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drawings/drawing21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5.xml" ContentType="application/vnd.openxmlformats-officedocument.drawing+xml"/>
  <Override PartName="/xl/charts/chart42.xml" ContentType="application/vnd.openxmlformats-officedocument.drawingml.chart+xml"/>
  <Override PartName="/xl/drawings/drawing26.xml" ContentType="application/vnd.openxmlformats-officedocument.drawing+xml"/>
  <Override PartName="/xl/charts/chart43.xml" ContentType="application/vnd.openxmlformats-officedocument.drawingml.chart+xml"/>
  <Override PartName="/xl/drawings/drawing27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-15" windowWidth="19770" windowHeight="12660" tabRatio="826"/>
  </bookViews>
  <sheets>
    <sheet name="Sumário" sheetId="301" r:id="rId1"/>
    <sheet name="1.1.1-Carac. dos Municípios" sheetId="1" r:id="rId2"/>
    <sheet name="1.1.2-Evolução municipal" sheetId="276" r:id="rId3"/>
    <sheet name="1.1.3-Dist. linha reta" sheetId="277" r:id="rId4"/>
    <sheet name="1.1.4-Dist. rodoviária" sheetId="300" r:id="rId5"/>
    <sheet name="1.1.5-Municíp reg geo" sheetId="200" r:id="rId6"/>
    <sheet name="1.1.6-Limit dos Municíp." sheetId="149" r:id="rId7"/>
    <sheet name="1.2.1 - Exploração mineral 15" sheetId="325" r:id="rId8"/>
    <sheet name="2.1.1-Pop Censo sexo-10 " sheetId="6" r:id="rId9"/>
    <sheet name="2.1.2-Pop est sexo datasus-15" sheetId="439" r:id="rId10"/>
    <sheet name="2.1.3-Pop_p.idade_mun.censo10" sheetId="8" r:id="rId11"/>
    <sheet name="2.1.4-Pop estima-p.idade_mun.15" sheetId="438" r:id="rId12"/>
    <sheet name="2.1.5-Pop por cor raça 10 " sheetId="9" r:id="rId13"/>
    <sheet name="2.1.6-Pop res estimada 16" sheetId="7" r:id="rId14"/>
    <sheet name="2.1.7-Pop res idade 15" sheetId="279" r:id="rId15"/>
    <sheet name="2.1.8-Pop por raça e cor 15" sheetId="11" r:id="rId16"/>
    <sheet name="2.2.1-Pes. 10 a ano estudo 15" sheetId="15" r:id="rId17"/>
    <sheet name="2.2.2-Pop res por lug nasc 15" sheetId="16" r:id="rId18"/>
    <sheet name="2.2.3-Domicilios carac.15" sheetId="17" r:id="rId19"/>
    <sheet name="2.2.4-Moradores carac.15" sheetId="322" r:id="rId20"/>
    <sheet name="2.2.5-Domicilios. bens dur.15" sheetId="19" r:id="rId21"/>
    <sheet name="2.2.6-Moradores bens dur. 15" sheetId="20" r:id="rId22"/>
    <sheet name="2.2.7-Domicilios-Micro-telef." sheetId="21" r:id="rId23"/>
    <sheet name="2.2.8-Domic. part. perm. 10" sheetId="22" r:id="rId24"/>
    <sheet name="2.2.9-Pes de 5 anos e mais 15" sheetId="23" r:id="rId25"/>
    <sheet name="2.3.1-Saúde-Nasc Obito 15" sheetId="315" r:id="rId26"/>
    <sheet name="2.4.1-Núm Casamentos 15" sheetId="385" r:id="rId27"/>
    <sheet name="2.4.2-Núm Divorcios 15" sheetId="386" r:id="rId28"/>
    <sheet name="2.5.1-Estabelecimentos saud 16" sheetId="382" r:id="rId29"/>
    <sheet name="2.5.2-Leitos internações 15-16" sheetId="313" r:id="rId30"/>
    <sheet name="2.5.3-Internações hosp 16" sheetId="47" r:id="rId31"/>
    <sheet name="2.5.4-Num AIH paga 16" sheetId="336" r:id="rId32"/>
    <sheet name="2.5.5-Doses vacinas 16" sheetId="204" r:id="rId33"/>
    <sheet name="2.5.6-Doenças not. comp. 16" sheetId="316" r:id="rId34"/>
    <sheet name="2.6.1-Quant.val.ben.Conc.11-15" sheetId="150" r:id="rId35"/>
    <sheet name="2.6.2-Quant.val.ben.ativos11-15" sheetId="440" r:id="rId36"/>
    <sheet name="2.6.3-Quant.val.ben.emiti.11-15" sheetId="443" r:id="rId37"/>
    <sheet name="2.6.4 Quant.val.ben.conc.men.16" sheetId="55" r:id="rId38"/>
    <sheet name="2.6.5 Quant.val.ben.emit.men.16" sheetId="444" r:id="rId39"/>
    <sheet name="2.6.6 Qt. e Val. Benef acid 15 " sheetId="56" r:id="rId40"/>
    <sheet name="2.6.7 Qt Vl Bem emit 16" sheetId="58" r:id="rId41"/>
    <sheet name="2.6.8 Qt Vl contrib. empr 11-15" sheetId="59" r:id="rId42"/>
    <sheet name="2.6.9 Qt servidore RPPS 11-15" sheetId="331" r:id="rId43"/>
    <sheet name="2.6.10 Qt. Vl Apos. conc. 11-15" sheetId="60" r:id="rId44"/>
    <sheet name="2.6.11-Qt. Vl pensões conce. 15" sheetId="61" r:id="rId45"/>
    <sheet name="2.6.12-Qt e Vl aux conced 11-15" sheetId="62" r:id="rId46"/>
    <sheet name="2.6.13-Vl arrecadado 11-15" sheetId="63" r:id="rId47"/>
    <sheet name="2.7.1-Qt pessoasCadúnico-14-15" sheetId="333" r:id="rId48"/>
    <sheet name="2.7.2-Qt Família Cadúnico-15-16" sheetId="334" r:id="rId49"/>
    <sheet name="2.7.3-QT de pes bolsa fam 14-15" sheetId="332" r:id="rId50"/>
    <sheet name="2.7.4-Qt famílias PBF-15-16" sheetId="251" r:id="rId51"/>
    <sheet name="2.7.5-Valor PBF e PETI-15-16" sheetId="335" r:id="rId52"/>
    <sheet name="2.8.1.1- Mat Edu Inf-16" sheetId="25" r:id="rId53"/>
    <sheet name="2.8.1.2-Mat Ens Fund-16" sheetId="27" r:id="rId54"/>
    <sheet name="2.8.1.3-Mat Ens Médio-16 " sheetId="384" r:id="rId55"/>
    <sheet name="2.8.1.4-Mat Educ profission-16" sheetId="31" r:id="rId56"/>
    <sheet name="2.8.1.5-Mat EJA-16" sheetId="243" r:id="rId57"/>
    <sheet name="2.8.1.6-Mat Edu esp clas com-16" sheetId="367" r:id="rId58"/>
    <sheet name="2.8.1.7-Mat Edu esp clas exc-16" sheetId="369" r:id="rId59"/>
    <sheet name="2.8.1.8-Docentes Edu inf-16" sheetId="368" r:id="rId60"/>
    <sheet name="2.8.1.9-Docentes Ens fund-16" sheetId="370" r:id="rId61"/>
    <sheet name="2.8.1.10-Docentes Ens médio-16" sheetId="371" r:id="rId62"/>
    <sheet name="2.8.1.11-Docentes Edu profis-16" sheetId="372" r:id="rId63"/>
    <sheet name="2.8.1.12-Docentes EJA-16" sheetId="373" r:id="rId64"/>
    <sheet name="2.8.1.13-Doc Edu clas com-16" sheetId="374" r:id="rId65"/>
    <sheet name="2.8.1.14-Doc Edu clas exc-16" sheetId="387" r:id="rId66"/>
    <sheet name="2.8.1.15-Estab Edu Inf-16" sheetId="379" r:id="rId67"/>
    <sheet name="2.8.1.16-Estab Ens Fund-16" sheetId="378" r:id="rId68"/>
    <sheet name="2.8.1.17-Estab Ens Médio-16" sheetId="388" r:id="rId69"/>
    <sheet name="2.8.1.18-Estab Edu Profis-16" sheetId="389" r:id="rId70"/>
    <sheet name="2.8.1.19-Estab EJA-16" sheetId="390" r:id="rId71"/>
    <sheet name="2.8.1.20-Estab Edu clas com-16" sheetId="391" r:id="rId72"/>
    <sheet name="2.8.1.21-Estab Edu clas exc-16" sheetId="392" r:id="rId73"/>
    <sheet name="2.8.2.1-Edu. sup.Insti-14-15" sheetId="191" r:id="rId74"/>
    <sheet name="2.8.2.2-Edu. sup.docen-14-15" sheetId="394" r:id="rId75"/>
    <sheet name="2.8.2.3-Edu. sup. N. Func-14-15" sheetId="396" r:id="rId76"/>
    <sheet name="2.8.2.4-Edu. sup. Gra Pre-14-15" sheetId="397" r:id="rId77"/>
    <sheet name="2.8.2.5-Edu. sup.Vagas-14-15" sheetId="398" r:id="rId78"/>
    <sheet name="2.8.2.6-Edu.Sup.M.G.P. Loc14-15" sheetId="399" r:id="rId79"/>
    <sheet name="2.8.2.7-Edu.Sup.M.G.P.Sexo14-15" sheetId="400" r:id="rId80"/>
    <sheet name="2.8.2.8-Edu.Sup.Con.Loc 14-15" sheetId="401" r:id="rId81"/>
    <sheet name="2.8.2.9-Edu.Sup.Con.Sexo 14-15" sheetId="402" r:id="rId82"/>
    <sheet name="2.8.2.10-Edu. sup.Gra Dist14-15" sheetId="403" r:id="rId83"/>
    <sheet name="2.9.1-Núm, Bib. Mus. Pon.cult" sheetId="404" r:id="rId84"/>
    <sheet name="2.10.1.1-Nº eleitores-16" sheetId="429" r:id="rId85"/>
    <sheet name="2.10.2.1-Homic.óbt.sui.11-12 " sheetId="405" r:id="rId86"/>
    <sheet name="3.1.1-Energia-Consumidor 2016" sheetId="427" r:id="rId87"/>
    <sheet name="3.1.2-Energia-Consumo 2016" sheetId="426" r:id="rId88"/>
    <sheet name="3.2.1-Água 15" sheetId="406" r:id="rId89"/>
    <sheet name="3.2.2-Esgoto 15" sheetId="407" r:id="rId90"/>
    <sheet name="3.3.1-Mov. Aeronave-Passag14-15" sheetId="450" r:id="rId91"/>
    <sheet name="3.3.2-Mov. Bag. Cargas 14-15" sheetId="445" r:id="rId92"/>
    <sheet name="3.3.3-Rod.Plan.Pav.e não14-15" sheetId="446" r:id="rId93"/>
    <sheet name="3.3.4-Frota Veículos 2016" sheetId="447" r:id="rId94"/>
    <sheet name="3.3.5-Cargas Emb. Desemb.-11-15" sheetId="448" r:id="rId95"/>
    <sheet name="3.3.6-Passag.Tran ferrov. 11-15" sheetId="449" r:id="rId96"/>
    <sheet name="3.4.1-Com-agên correios 16" sheetId="451" r:id="rId97"/>
    <sheet name="3.4.2 Telef.fixa mov.oper.14-15" sheetId="433" r:id="rId98"/>
    <sheet name="3.4.3-Acessos fixos TUP-15-16" sheetId="103" r:id="rId99"/>
    <sheet name="3.4.4-Assi TV-15-16" sheetId="452" r:id="rId100"/>
    <sheet name="3.4.5-Emis. FM e OM" sheetId="453" r:id="rId101"/>
    <sheet name="3.4.6-Internet " sheetId="454" r:id="rId102"/>
    <sheet name="4.1.1-Pes. 15 anos e+ 15" sheetId="12" r:id="rId103"/>
    <sheet name="4.1.2-Pes. 15 a e+ocupação 15" sheetId="240" r:id="rId104"/>
    <sheet name="4.1.3-Pes. 15 a e+sexo 15" sheetId="14" r:id="rId105"/>
    <sheet name="4.1.4-Núm.Admissão-16" sheetId="408" r:id="rId106"/>
    <sheet name="4.1.5-Núm.Desligamento-16" sheetId="409" r:id="rId107"/>
    <sheet name="4.1.6-Saldo-16" sheetId="410" r:id="rId108"/>
    <sheet name="4.1.7-Pessoas C vinculo-14-15" sheetId="425" r:id="rId109"/>
    <sheet name="4.1.8-N. Estab. RAIS-14-15" sheetId="473" r:id="rId110"/>
    <sheet name="4.1.9-Estab. Unid locais 13-14" sheetId="320" r:id="rId111"/>
    <sheet name="4.1.10-Const.alt.ext.emp 11-15" sheetId="111" r:id="rId112"/>
    <sheet name="4.1.11-Salário 16" sheetId="117" r:id="rId113"/>
    <sheet name="4.2.1-Agric-abacaxi 15" sheetId="342" r:id="rId114"/>
    <sheet name="4.2.2-Agric-algodão 15" sheetId="343" r:id="rId115"/>
    <sheet name="4.2.3-Agric-amendoim 15 " sheetId="344" r:id="rId116"/>
    <sheet name="4.2.4-Agric-arroz 15" sheetId="345" r:id="rId117"/>
    <sheet name="4.2.5-Agric-banana 15" sheetId="346" r:id="rId118"/>
    <sheet name="4.2.6-Agric-batata doce 15" sheetId="347" r:id="rId119"/>
    <sheet name="4.2.7-Agric-cana-de-açucar 15" sheetId="348" r:id="rId120"/>
    <sheet name="4.2.8-Agric-castanha de caju 15" sheetId="349" r:id="rId121"/>
    <sheet name="4.2.9-Agric-coco da baia 15" sheetId="350" r:id="rId122"/>
    <sheet name="4.2.10-Agric-fava 15" sheetId="351" r:id="rId123"/>
    <sheet name="4.2.11-Agric-feijão 15" sheetId="352" r:id="rId124"/>
    <sheet name="4.2.12-Agric- fumo 15" sheetId="353" r:id="rId125"/>
    <sheet name="4.2.13-Agric- goiaba 15" sheetId="354" r:id="rId126"/>
    <sheet name="4.2.14-Agric-laranja 15" sheetId="355" r:id="rId127"/>
    <sheet name="4.2.15-Agric-limão 15" sheetId="356" r:id="rId128"/>
    <sheet name="4.2.16-Agric-mamão 15" sheetId="357" r:id="rId129"/>
    <sheet name="4.2.17-Agric-mandioca 15" sheetId="358" r:id="rId130"/>
    <sheet name="4.2.18-Agric-manga 15" sheetId="359" r:id="rId131"/>
    <sheet name="4.2.19-Agric-melancia 15" sheetId="360" r:id="rId132"/>
    <sheet name="4.2.20-Agric-milho 15" sheetId="361" r:id="rId133"/>
    <sheet name="4.2.21-Agric-pimenta-reino 15" sheetId="362" r:id="rId134"/>
    <sheet name="4.2.22-Agric-soja 15" sheetId="363" r:id="rId135"/>
    <sheet name="4.2.23-Agric-tomate 15" sheetId="364" r:id="rId136"/>
    <sheet name="4.2.24-Qt e Vl extração veg.15" sheetId="365" r:id="rId137"/>
    <sheet name="4.2.25-Qt e Vl silvicultura-15" sheetId="366" r:id="rId138"/>
    <sheet name="4.2.26-Efetivo rebanho-15" sheetId="237" r:id="rId139"/>
    <sheet name="4.2.27-Qt Vl prod.orig.ani.-15" sheetId="411" r:id="rId140"/>
    <sheet name="4.2.28-Animais Abatidos 16" sheetId="89" r:id="rId141"/>
    <sheet name="4.2.29-leite ind. 12-16" sheetId="90" r:id="rId142"/>
    <sheet name="4.2-30-galinhas poedeiras 12-16" sheetId="91" r:id="rId143"/>
    <sheet name="4.2.31-Quant.Pescado 15" sheetId="319" r:id="rId144"/>
    <sheet name="4.2.32-Valor Pescado 15" sheetId="270" r:id="rId145"/>
    <sheet name="4.2.33-Condições terrras-06 " sheetId="434" r:id="rId146"/>
    <sheet name="4.2.34-Condições Produtor-06" sheetId="435" r:id="rId147"/>
    <sheet name="4.2.35-Utilização terras-06" sheetId="436" r:id="rId148"/>
    <sheet name="4.3.1-Braskem-produção 15-16" sheetId="428" r:id="rId149"/>
    <sheet name="4.3.2-Cana16-17" sheetId="431" r:id="rId150"/>
    <sheet name="4.3.3-Açúc, álcool 16-17" sheetId="432" r:id="rId151"/>
    <sheet name="4.3.4-Petroleo e deriv 11-15" sheetId="455" r:id="rId152"/>
    <sheet name="4.3.5-Combustível 14-15" sheetId="456" r:id="rId153"/>
    <sheet name="4.4.1-Tur.oferta hot.-14-15" sheetId="457" r:id="rId154"/>
    <sheet name="4.4.2-Taxa ocup. hosp.-14-15" sheetId="458" r:id="rId155"/>
    <sheet name="4.5.1-Agên. Postos Banc-16" sheetId="298" r:id="rId156"/>
    <sheet name="4.6.1-PIB imp.VA set.Ativ 10-14" sheetId="459" r:id="rId157"/>
    <sheet name="4.6.2-PIB e per cap. mun 10-14 " sheetId="460" r:id="rId158"/>
    <sheet name="4.7.1-Rec. orç. est 14-15" sheetId="412" r:id="rId159"/>
    <sheet name="4.7.2-Rec. Estad.14-15" sheetId="413" r:id="rId160"/>
    <sheet name="4.7.3-repasse imp 15-16" sheetId="414" r:id="rId161"/>
    <sheet name="4.7.4-Imp. Cont. Fed. 1sem.-16" sheetId="415" r:id="rId162"/>
    <sheet name="4.7.5-Trans.rec.União.15-16" sheetId="416" r:id="rId163"/>
    <sheet name="4.7.6.1-Transf.Fed.total-16" sheetId="417" r:id="rId164"/>
    <sheet name="4.7.6.2-Transf.Fed.FPM-16 " sheetId="461" r:id="rId165"/>
    <sheet name="4.7.6.3-Transf.Fed.FUNDEB-16" sheetId="462" r:id="rId166"/>
    <sheet name="4.7.6.4-Transf.Fed.LC 87_96-16" sheetId="463" r:id="rId167"/>
    <sheet name="4.7.6.5-Transf.Fed.ITR-16" sheetId="464" r:id="rId168"/>
    <sheet name="4.7.6.6-Transf.Fed.CIDE-16" sheetId="466" r:id="rId169"/>
    <sheet name="4.7.6.7-Transf.Fed.FEX-16" sheetId="465" r:id="rId170"/>
    <sheet name="4.7.7-Desp. Estad.14-15" sheetId="422" r:id="rId171"/>
    <sheet name="4.7.8-Desp.por função 14-15" sheetId="423" r:id="rId172"/>
    <sheet name="4.7.9-Desp. Estad. tipo 14-15" sheetId="424" r:id="rId173"/>
    <sheet name="4.8.1-Qt Vl Exp. p. prod 15-16" sheetId="193" r:id="rId174"/>
    <sheet name="4.8.2-Qt Vl Imp. p. prod 15-16" sheetId="135" r:id="rId175"/>
    <sheet name="4.8.3-Exp-p-fator 15-16" sheetId="136" r:id="rId176"/>
    <sheet name="4.8.4-Imp p-fator15-16" sheetId="467" r:id="rId177"/>
    <sheet name="4.8.5-Exp destino 15-16" sheetId="188" r:id="rId178"/>
    <sheet name="4.8.6-Imp destino 15-16" sheetId="468" r:id="rId179"/>
    <sheet name="4.8.7-Exp bloco destino 15-16" sheetId="469" r:id="rId180"/>
    <sheet name="4.8.8-Imp bloco destino15-16" sheetId="138" r:id="rId181"/>
    <sheet name="4.8.9-Empresas expor14-15" sheetId="189" r:id="rId182"/>
    <sheet name="4.8.10-Empresas impo14-15" sheetId="239" r:id="rId183"/>
    <sheet name="5.1.1-Indic. demog. Censos" sheetId="145" r:id="rId184"/>
    <sheet name="5.1.2-T Nat. Mortalidade.14-15" sheetId="324" r:id="rId185"/>
    <sheet name="5.1.3-Indic. SAÚDE 15-16" sheetId="146" r:id="rId186"/>
    <sheet name="5.1.4-Tx. Analf-10. Apr. F M-16" sheetId="182" r:id="rId187"/>
    <sheet name="5.1.5-Taxa Reprov. Fun Méd 16" sheetId="288" r:id="rId188"/>
    <sheet name="5.1.6-Tx Aban. Fun Méd 16" sheetId="287" r:id="rId189"/>
    <sheet name="5.1.7-Tx Dist Fun Méd 16" sheetId="250" r:id="rId190"/>
    <sheet name="5.1.8-Tx Des Trab Inf - 00-10 " sheetId="296" r:id="rId191"/>
    <sheet name="5.1.9 - Tx Hom. Óbitos - " sheetId="297" r:id="rId192"/>
    <sheet name="5.1.10-IDH-M Tipo" sheetId="113" r:id="rId193"/>
    <sheet name="5.2.1-Part.PIB ativ setor 10-14" sheetId="470" r:id="rId194"/>
    <sheet name="5.2.2-Part. PIB mun 10-14" sheetId="472" r:id="rId195"/>
    <sheet name="5.2.3-IPC 15-16" sheetId="211" r:id="rId196"/>
  </sheets>
  <definedNames>
    <definedName name="_xlnm.Print_Area" localSheetId="144">'4.2.32-Valor Pescado 15'!$A$1:$P$109</definedName>
    <definedName name="_xlnm.Print_Titles" localSheetId="1">'1.1.1-Carac. dos Municípios'!$3:$6</definedName>
    <definedName name="_xlnm.Print_Titles" localSheetId="5">'1.1.5-Municíp reg geo'!$1:$2</definedName>
    <definedName name="_xlnm.Print_Titles" localSheetId="6">'1.1.6-Limit dos Municíp.'!$1:$3</definedName>
    <definedName name="_xlnm.Print_Titles" localSheetId="8">'2.1.1-Pop Censo sexo-10 '!$3:$7</definedName>
    <definedName name="_xlnm.Print_Titles" localSheetId="9">'2.1.2-Pop est sexo datasus-15'!$1:$4</definedName>
    <definedName name="_xlnm.Print_Titles" localSheetId="10">'2.1.3-Pop_p.idade_mun.censo10'!$1:$4</definedName>
    <definedName name="_xlnm.Print_Titles" localSheetId="11">'2.1.4-Pop estima-p.idade_mun.15'!$1:$4</definedName>
    <definedName name="_xlnm.Print_Titles" localSheetId="12">'2.1.5-Pop por cor raça 10 '!$1:$4</definedName>
    <definedName name="_xlnm.Print_Titles" localSheetId="13">'2.1.6-Pop res estimada 16'!$1:$3</definedName>
    <definedName name="_xlnm.Print_Titles" localSheetId="84">'2.10.1.1-Nº eleitores-16'!$3:$5</definedName>
    <definedName name="_xlnm.Print_Titles" localSheetId="85">'2.10.2.1-Homic.óbt.sui.11-12 '!$2:$5</definedName>
    <definedName name="_xlnm.Print_Titles" localSheetId="18">'2.2.3-Domicilios carac.15'!$1:$5</definedName>
    <definedName name="_xlnm.Print_Titles" localSheetId="19">'2.2.4-Moradores carac.15'!$1:$5</definedName>
    <definedName name="_xlnm.Print_Titles" localSheetId="20">'2.2.5-Domicilios. bens dur.15'!$1:$5</definedName>
    <definedName name="_xlnm.Print_Titles" localSheetId="21">'2.2.6-Moradores bens dur. 15'!$1:$5</definedName>
    <definedName name="_xlnm.Print_Titles" localSheetId="23">'2.2.8-Domic. part. perm. 10'!$1:$4</definedName>
    <definedName name="_xlnm.Print_Titles" localSheetId="24">'2.2.9-Pes de 5 anos e mais 15'!$1:$5</definedName>
    <definedName name="_xlnm.Print_Titles" localSheetId="25">'2.3.1-Saúde-Nasc Obito 15'!$2:$5</definedName>
    <definedName name="_xlnm.Print_Titles" localSheetId="26">'2.4.1-Núm Casamentos 15'!$2:$6</definedName>
    <definedName name="_xlnm.Print_Titles" localSheetId="27">'2.4.2-Núm Divorcios 15'!$1:$5</definedName>
    <definedName name="_xlnm.Print_Titles" localSheetId="28">'2.5.1-Estabelecimentos saud 16'!$2:$4</definedName>
    <definedName name="_xlnm.Print_Titles" localSheetId="29">'2.5.2-Leitos internações 15-16'!$1:$3</definedName>
    <definedName name="_xlnm.Print_Titles" localSheetId="30">'2.5.3-Internações hosp 16'!$1:$4</definedName>
    <definedName name="_xlnm.Print_Titles" localSheetId="31">'2.5.4-Num AIH paga 16'!$1:$4</definedName>
    <definedName name="_xlnm.Print_Titles" localSheetId="32">'2.5.5-Doses vacinas 16'!$1:$4</definedName>
    <definedName name="_xlnm.Print_Titles" localSheetId="33">'2.5.6-Doenças not. comp. 16'!$2:$4</definedName>
    <definedName name="_xlnm.Print_Titles" localSheetId="40">'2.6.7 Qt Vl Bem emit 16'!$1:$6</definedName>
    <definedName name="_xlnm.Print_Titles" localSheetId="47">'2.7.1-Qt pessoasCadúnico-14-15'!$2:$5</definedName>
    <definedName name="_xlnm.Print_Titles" localSheetId="48">'2.7.2-Qt Família Cadúnico-15-16'!$1:$4</definedName>
    <definedName name="_xlnm.Print_Titles" localSheetId="49">'2.7.3-QT de pes bolsa fam 14-15'!$1:$5</definedName>
    <definedName name="_xlnm.Print_Titles" localSheetId="50">'2.7.4-Qt famílias PBF-15-16'!$1:$4</definedName>
    <definedName name="_xlnm.Print_Titles" localSheetId="51">'2.7.5-Valor PBF e PETI-15-16'!$1:$4</definedName>
    <definedName name="_xlnm.Print_Titles" localSheetId="52">'2.8.1.1- Mat Edu Inf-16'!$3:$8</definedName>
    <definedName name="_xlnm.Print_Titles" localSheetId="61">'2.8.1.10-Docentes Ens médio-16'!$1:$6</definedName>
    <definedName name="_xlnm.Print_Titles" localSheetId="62">'2.8.1.11-Docentes Edu profis-16'!$1:$6</definedName>
    <definedName name="_xlnm.Print_Titles" localSheetId="63">'2.8.1.12-Docentes EJA-16'!$1:$6</definedName>
    <definedName name="_xlnm.Print_Titles" localSheetId="64">'2.8.1.13-Doc Edu clas com-16'!$1:$6</definedName>
    <definedName name="_xlnm.Print_Titles" localSheetId="65">'2.8.1.14-Doc Edu clas exc-16'!$1:$6</definedName>
    <definedName name="_xlnm.Print_Titles" localSheetId="66">'2.8.1.15-Estab Edu Inf-16'!$1:$6</definedName>
    <definedName name="_xlnm.Print_Titles" localSheetId="67">'2.8.1.16-Estab Ens Fund-16'!$1:$6</definedName>
    <definedName name="_xlnm.Print_Titles" localSheetId="68">'2.8.1.17-Estab Ens Médio-16'!$1:$6</definedName>
    <definedName name="_xlnm.Print_Titles" localSheetId="69">'2.8.1.18-Estab Edu Profis-16'!$1:$6</definedName>
    <definedName name="_xlnm.Print_Titles" localSheetId="70">'2.8.1.19-Estab EJA-16'!$1:$6</definedName>
    <definedName name="_xlnm.Print_Titles" localSheetId="71">'2.8.1.20-Estab Edu clas com-16'!$1:$6</definedName>
    <definedName name="_xlnm.Print_Titles" localSheetId="72">'2.8.1.21-Estab Edu clas exc-16'!$1:$6</definedName>
    <definedName name="_xlnm.Print_Titles" localSheetId="53">'2.8.1.2-Mat Ens Fund-16'!$2:$6</definedName>
    <definedName name="_xlnm.Print_Titles" localSheetId="54">'2.8.1.3-Mat Ens Médio-16 '!$1:$6</definedName>
    <definedName name="_xlnm.Print_Titles" localSheetId="55">'2.8.1.4-Mat Educ profission-16'!$2:$6</definedName>
    <definedName name="_xlnm.Print_Titles" localSheetId="56">'2.8.1.5-Mat EJA-16'!$1:$6</definedName>
    <definedName name="_xlnm.Print_Titles" localSheetId="57">'2.8.1.6-Mat Edu esp clas com-16'!$1:$6</definedName>
    <definedName name="_xlnm.Print_Titles" localSheetId="58">'2.8.1.7-Mat Edu esp clas exc-16'!$1:$6</definedName>
    <definedName name="_xlnm.Print_Titles" localSheetId="59">'2.8.1.8-Docentes Edu inf-16'!$1:$6</definedName>
    <definedName name="_xlnm.Print_Titles" localSheetId="60">'2.8.1.9-Docentes Ens fund-16'!$1:$6</definedName>
    <definedName name="_xlnm.Print_Titles" localSheetId="86">'3.1.1-Energia-Consumidor 2016'!$3:$6</definedName>
    <definedName name="_xlnm.Print_Titles" localSheetId="87">'3.1.2-Energia-Consumo 2016'!$1:$4</definedName>
    <definedName name="_xlnm.Print_Titles" localSheetId="88">'3.2.1-Água 15'!$3:$6</definedName>
    <definedName name="_xlnm.Print_Titles" localSheetId="89">'3.2.2-Esgoto 15'!$1:$5</definedName>
    <definedName name="_xlnm.Print_Titles" localSheetId="93">'3.3.4-Frota Veículos 2016'!$1:$4</definedName>
    <definedName name="_xlnm.Print_Titles" localSheetId="96">'3.4.1-Com-agên correios 16'!$2:$5</definedName>
    <definedName name="_xlnm.Print_Titles" localSheetId="103">'4.1.2-Pes. 15 a e+ocupação 15'!$1:$5</definedName>
    <definedName name="_xlnm.Print_Titles" localSheetId="104">'4.1.3-Pes. 15 a e+sexo 15'!$1:$5</definedName>
    <definedName name="_xlnm.Print_Titles" localSheetId="108">'4.1.7-Pessoas C vinculo-14-15'!$1:$5</definedName>
    <definedName name="_xlnm.Print_Titles" localSheetId="109">'4.1.8-N. Estab. RAIS-14-15'!$1:$4</definedName>
    <definedName name="_xlnm.Print_Titles" localSheetId="110">'4.1.9-Estab. Unid locais 13-14'!$1:$6</definedName>
    <definedName name="_xlnm.Print_Titles" localSheetId="122">'4.2.10-Agric-fava 15'!$1:$4</definedName>
    <definedName name="_xlnm.Print_Titles" localSheetId="123">'4.2.11-Agric-feijão 15'!$1:$4</definedName>
    <definedName name="_xlnm.Print_Titles" localSheetId="124">'4.2.12-Agric- fumo 15'!$1:$4</definedName>
    <definedName name="_xlnm.Print_Titles" localSheetId="125">'4.2.13-Agric- goiaba 15'!$1:$4</definedName>
    <definedName name="_xlnm.Print_Titles" localSheetId="126">'4.2.14-Agric-laranja 15'!$1:$4</definedName>
    <definedName name="_xlnm.Print_Titles" localSheetId="127">'4.2.15-Agric-limão 15'!$1:$4</definedName>
    <definedName name="_xlnm.Print_Titles" localSheetId="128">'4.2.16-Agric-mamão 15'!$1:$4</definedName>
    <definedName name="_xlnm.Print_Titles" localSheetId="129">'4.2.17-Agric-mandioca 15'!$1:$4</definedName>
    <definedName name="_xlnm.Print_Titles" localSheetId="130">'4.2.18-Agric-manga 15'!$1:$4</definedName>
    <definedName name="_xlnm.Print_Titles" localSheetId="131">'4.2.19-Agric-melancia 15'!$1:$4</definedName>
    <definedName name="_xlnm.Print_Titles" localSheetId="113">'4.2.1-Agric-abacaxi 15'!$2:$5</definedName>
    <definedName name="_xlnm.Print_Titles" localSheetId="132">'4.2.20-Agric-milho 15'!$1:$4</definedName>
    <definedName name="_xlnm.Print_Titles" localSheetId="133">'4.2.21-Agric-pimenta-reino 15'!$1:$4</definedName>
    <definedName name="_xlnm.Print_Titles" localSheetId="134">'4.2.22-Agric-soja 15'!$1:$4</definedName>
    <definedName name="_xlnm.Print_Titles" localSheetId="135">'4.2.23-Agric-tomate 15'!$1:$4</definedName>
    <definedName name="_xlnm.Print_Titles" localSheetId="136">'4.2.24-Qt e Vl extração veg.15'!$1:$4</definedName>
    <definedName name="_xlnm.Print_Titles" localSheetId="137">'4.2.25-Qt e Vl silvicultura-15'!$1:$4</definedName>
    <definedName name="_xlnm.Print_Titles" localSheetId="138">'4.2.26-Efetivo rebanho-15'!$1:$3</definedName>
    <definedName name="_xlnm.Print_Titles" localSheetId="139">'4.2.27-Qt Vl prod.orig.ani.-15'!$1:$4</definedName>
    <definedName name="_xlnm.Print_Titles" localSheetId="114">'4.2.2-Agric-algodão 15'!$1:$4</definedName>
    <definedName name="_xlnm.Print_Titles" localSheetId="143">'4.2.31-Quant.Pescado 15'!$1:$4</definedName>
    <definedName name="_xlnm.Print_Titles" localSheetId="144">'4.2.32-Valor Pescado 15'!$1:$4</definedName>
    <definedName name="_xlnm.Print_Titles" localSheetId="115">'4.2.3-Agric-amendoim 15 '!$1:$4</definedName>
    <definedName name="_xlnm.Print_Titles" localSheetId="116">'4.2.4-Agric-arroz 15'!$1:$4</definedName>
    <definedName name="_xlnm.Print_Titles" localSheetId="117">'4.2.5-Agric-banana 15'!$1:$4</definedName>
    <definedName name="_xlnm.Print_Titles" localSheetId="118">'4.2.6-Agric-batata doce 15'!$1:$4</definedName>
    <definedName name="_xlnm.Print_Titles" localSheetId="119">'4.2.7-Agric-cana-de-açucar 15'!$1:$4</definedName>
    <definedName name="_xlnm.Print_Titles" localSheetId="120">'4.2.8-Agric-castanha de caju 15'!$1:$4</definedName>
    <definedName name="_xlnm.Print_Titles" localSheetId="121">'4.2.9-Agric-coco da baia 15'!$1:$4</definedName>
    <definedName name="_xlnm.Print_Titles" localSheetId="155">'4.5.1-Agên. Postos Banc-16'!$2:$5</definedName>
    <definedName name="_xlnm.Print_Titles" localSheetId="157">'4.6.2-PIB e per cap. mun 10-14 '!$1:$7</definedName>
    <definedName name="_xlnm.Print_Titles" localSheetId="158">'4.7.1-Rec. orç. est 14-15'!$2:$5</definedName>
    <definedName name="_xlnm.Print_Titles" localSheetId="159">'4.7.2-Rec. Estad.14-15'!$1:$5</definedName>
    <definedName name="_xlnm.Print_Titles" localSheetId="160">'4.7.3-repasse imp 15-16'!$1:$5</definedName>
    <definedName name="_xlnm.Print_Titles" localSheetId="161">'4.7.4-Imp. Cont. Fed. 1sem.-16'!$1:$4</definedName>
    <definedName name="_xlnm.Print_Titles" localSheetId="162">'4.7.5-Trans.rec.União.15-16'!$1:$4</definedName>
    <definedName name="_xlnm.Print_Titles" localSheetId="163">'4.7.6.1-Transf.Fed.total-16'!$1:$5</definedName>
    <definedName name="_xlnm.Print_Titles" localSheetId="164">'4.7.6.2-Transf.Fed.FPM-16 '!$1:$4</definedName>
    <definedName name="_xlnm.Print_Titles" localSheetId="165">'4.7.6.3-Transf.Fed.FUNDEB-16'!$1:$4</definedName>
    <definedName name="_xlnm.Print_Titles" localSheetId="166">'4.7.6.4-Transf.Fed.LC 87_96-16'!$1:$4</definedName>
    <definedName name="_xlnm.Print_Titles" localSheetId="167">'4.7.6.5-Transf.Fed.ITR-16'!$1:$4</definedName>
    <definedName name="_xlnm.Print_Titles" localSheetId="168">'4.7.6.6-Transf.Fed.CIDE-16'!$1:$4</definedName>
    <definedName name="_xlnm.Print_Titles" localSheetId="169">'4.7.6.7-Transf.Fed.FEX-16'!$1:$4</definedName>
    <definedName name="_xlnm.Print_Titles" localSheetId="170">'4.7.7-Desp. Estad.14-15'!$1:$4</definedName>
    <definedName name="_xlnm.Print_Titles" localSheetId="171">'4.7.8-Desp.por função 14-15'!$1:$4</definedName>
    <definedName name="_xlnm.Print_Titles" localSheetId="172">'4.7.9-Desp. Estad. tipo 14-15'!$1:$5</definedName>
    <definedName name="_xlnm.Print_Titles" localSheetId="182">'4.8.10-Empresas impo14-15'!$1:$4</definedName>
    <definedName name="_xlnm.Print_Titles" localSheetId="173">'4.8.1-Qt Vl Exp. p. prod 15-16'!$2:$6</definedName>
    <definedName name="_xlnm.Print_Titles" localSheetId="174">'4.8.2-Qt Vl Imp. p. prod 15-16'!$1:$5</definedName>
    <definedName name="_xlnm.Print_Titles" localSheetId="177">'4.8.5-Exp destino 15-16'!$1:$5</definedName>
    <definedName name="_xlnm.Print_Titles" localSheetId="178">'4.8.6-Imp destino 15-16'!$1:$5</definedName>
    <definedName name="_xlnm.Print_Titles" localSheetId="181">'4.8.9-Empresas expor14-15'!$1:$4</definedName>
    <definedName name="_xlnm.Print_Titles" localSheetId="192">'5.1.10-IDH-M Tipo'!$1:$5</definedName>
    <definedName name="_xlnm.Print_Titles" localSheetId="183">'5.1.1-Indic. demog. Censos'!$3:$6</definedName>
    <definedName name="_xlnm.Print_Titles" localSheetId="184">'5.1.2-T Nat. Mortalidade.14-15'!$1:$5</definedName>
    <definedName name="_xlnm.Print_Titles" localSheetId="185">'5.1.3-Indic. SAÚDE 15-16'!$1:$5</definedName>
    <definedName name="_xlnm.Print_Titles" localSheetId="186">'5.1.4-Tx. Analf-10. Apr. F M-16'!$1:$5</definedName>
    <definedName name="_xlnm.Print_Titles" localSheetId="187">'5.1.5-Taxa Reprov. Fun Méd 16'!$1:$5</definedName>
    <definedName name="_xlnm.Print_Titles" localSheetId="188">'5.1.6-Tx Aban. Fun Méd 16'!$1:$5</definedName>
    <definedName name="_xlnm.Print_Titles" localSheetId="189">'5.1.7-Tx Dist Fun Méd 16'!$1:$5</definedName>
    <definedName name="_xlnm.Print_Titles" localSheetId="190">'5.1.8-Tx Des Trab Inf - 00-10 '!$1:$5</definedName>
    <definedName name="_xlnm.Print_Titles" localSheetId="191">'5.1.9 - Tx Hom. Óbitos - '!$1:$4</definedName>
    <definedName name="_xlnm.Print_Titles" localSheetId="194">'5.2.2-Part. PIB mun 10-14'!$1:$5</definedName>
    <definedName name="_xlnm.Print_Titles" localSheetId="0">Sumário!$2:$2</definedName>
  </definedNames>
  <calcPr calcId="145621"/>
</workbook>
</file>

<file path=xl/calcChain.xml><?xml version="1.0" encoding="utf-8"?>
<calcChain xmlns="http://schemas.openxmlformats.org/spreadsheetml/2006/main">
  <c r="A163" i="301" l="1"/>
  <c r="A214" i="301" l="1"/>
  <c r="A234" i="301" l="1"/>
  <c r="A233" i="301"/>
  <c r="A232" i="301"/>
  <c r="A231" i="301"/>
  <c r="A230" i="301"/>
  <c r="A229" i="301"/>
  <c r="A228" i="301"/>
  <c r="A227" i="301"/>
  <c r="A226" i="301"/>
  <c r="A225" i="301"/>
  <c r="A224" i="301"/>
  <c r="A223" i="301"/>
  <c r="A222" i="301"/>
  <c r="A220" i="301"/>
  <c r="A221" i="301"/>
  <c r="A219" i="301"/>
  <c r="A218" i="301"/>
  <c r="A217" i="301"/>
  <c r="A216" i="301"/>
  <c r="A215" i="301"/>
  <c r="A213" i="301"/>
  <c r="A212" i="301"/>
  <c r="A211" i="301"/>
  <c r="A210" i="301"/>
  <c r="A209" i="301"/>
  <c r="A208" i="301"/>
  <c r="A207" i="301"/>
  <c r="A206" i="301"/>
  <c r="A205" i="301"/>
  <c r="A204" i="301"/>
  <c r="A203" i="301"/>
  <c r="A202" i="301"/>
  <c r="A201" i="301"/>
  <c r="A200" i="301"/>
  <c r="A199" i="301"/>
  <c r="A198" i="301"/>
  <c r="A197" i="301"/>
  <c r="A196" i="301"/>
  <c r="A195" i="301"/>
  <c r="A194" i="301"/>
  <c r="A193" i="301"/>
  <c r="A192" i="301"/>
  <c r="A191" i="301"/>
  <c r="A190" i="301"/>
  <c r="A189" i="301"/>
  <c r="A188" i="301"/>
  <c r="A187" i="301"/>
  <c r="A186" i="301"/>
  <c r="A137" i="301"/>
  <c r="J114" i="473"/>
  <c r="I114" i="473"/>
  <c r="H114" i="473"/>
  <c r="G114" i="473"/>
  <c r="F114" i="473"/>
  <c r="E114" i="473"/>
  <c r="D114" i="473"/>
  <c r="C114" i="473"/>
  <c r="B114" i="473"/>
  <c r="J5" i="473"/>
  <c r="I5" i="473"/>
  <c r="H5" i="473"/>
  <c r="G5" i="473"/>
  <c r="F5" i="473"/>
  <c r="E5" i="473"/>
  <c r="D5" i="473"/>
  <c r="C5" i="473"/>
  <c r="B5" i="473"/>
  <c r="A185" i="301"/>
  <c r="A184" i="301"/>
  <c r="A183" i="301"/>
  <c r="A182" i="301"/>
  <c r="A181" i="301"/>
  <c r="A180" i="301"/>
  <c r="A179" i="301"/>
  <c r="A178" i="301" l="1"/>
  <c r="A177" i="301"/>
  <c r="A176" i="301"/>
  <c r="A175" i="301"/>
  <c r="A174" i="301"/>
  <c r="A173" i="301"/>
  <c r="A172" i="301"/>
  <c r="A171" i="301"/>
  <c r="A170" i="301"/>
  <c r="A169" i="301"/>
  <c r="A168" i="301"/>
  <c r="A167" i="301"/>
  <c r="A166" i="301"/>
  <c r="A165" i="301"/>
  <c r="A164" i="301"/>
  <c r="A162" i="301"/>
  <c r="A161" i="301"/>
  <c r="A160" i="301"/>
  <c r="A159" i="301"/>
  <c r="A158" i="301"/>
  <c r="A157" i="301"/>
  <c r="A156" i="301"/>
  <c r="A155" i="301"/>
  <c r="A154" i="301"/>
  <c r="A153" i="301"/>
  <c r="A152" i="301"/>
  <c r="A151" i="301"/>
  <c r="A150" i="301"/>
  <c r="A149" i="301"/>
  <c r="A148" i="301"/>
  <c r="A147" i="301"/>
  <c r="A146" i="301"/>
  <c r="A145" i="301"/>
  <c r="A144" i="301"/>
  <c r="A143" i="301"/>
  <c r="A142" i="301"/>
  <c r="A141" i="301"/>
  <c r="A140" i="301"/>
  <c r="A139" i="301"/>
  <c r="A138" i="301"/>
  <c r="C5" i="469" l="1"/>
  <c r="B5" i="469"/>
  <c r="D16" i="468"/>
  <c r="D20" i="468"/>
  <c r="D24" i="468"/>
  <c r="D28" i="468"/>
  <c r="D32" i="468"/>
  <c r="D36" i="468"/>
  <c r="B6" i="468"/>
  <c r="D8" i="468" s="1"/>
  <c r="B6" i="188"/>
  <c r="D14" i="188" s="1"/>
  <c r="C6" i="468"/>
  <c r="E37" i="468" s="1"/>
  <c r="G33" i="467"/>
  <c r="F33" i="467"/>
  <c r="E33" i="467"/>
  <c r="C33" i="467"/>
  <c r="D32" i="467"/>
  <c r="B32" i="467" s="1"/>
  <c r="D31" i="467"/>
  <c r="B31" i="467"/>
  <c r="D30" i="467"/>
  <c r="B30" i="467" s="1"/>
  <c r="D29" i="467"/>
  <c r="B29" i="467"/>
  <c r="D28" i="467"/>
  <c r="B28" i="467" s="1"/>
  <c r="D27" i="467"/>
  <c r="B27" i="467" s="1"/>
  <c r="D26" i="467"/>
  <c r="B26" i="467" s="1"/>
  <c r="D25" i="467"/>
  <c r="B25" i="467"/>
  <c r="D24" i="467"/>
  <c r="B24" i="467" s="1"/>
  <c r="D23" i="467"/>
  <c r="B23" i="467"/>
  <c r="D22" i="467"/>
  <c r="B22" i="467" s="1"/>
  <c r="D21" i="467"/>
  <c r="B21" i="467"/>
  <c r="G19" i="467"/>
  <c r="F19" i="467"/>
  <c r="E19" i="467"/>
  <c r="C19" i="467"/>
  <c r="D18" i="467"/>
  <c r="B18" i="467"/>
  <c r="D17" i="467"/>
  <c r="B17" i="467"/>
  <c r="D16" i="467"/>
  <c r="B16" i="467"/>
  <c r="D15" i="467"/>
  <c r="B15" i="467"/>
  <c r="D14" i="467"/>
  <c r="B14" i="467"/>
  <c r="D13" i="467"/>
  <c r="B13" i="467"/>
  <c r="D12" i="467"/>
  <c r="B12" i="467"/>
  <c r="D11" i="467"/>
  <c r="B11" i="467"/>
  <c r="D10" i="467"/>
  <c r="B10" i="467"/>
  <c r="D9" i="467"/>
  <c r="B9" i="467"/>
  <c r="D8" i="467"/>
  <c r="B8" i="467"/>
  <c r="D7" i="467"/>
  <c r="B7" i="467"/>
  <c r="E19" i="136"/>
  <c r="F19" i="136"/>
  <c r="G19" i="136"/>
  <c r="D6" i="135"/>
  <c r="D35" i="468" l="1"/>
  <c r="D31" i="468"/>
  <c r="D27" i="468"/>
  <c r="D23" i="468"/>
  <c r="D19" i="468"/>
  <c r="D15" i="468"/>
  <c r="D11" i="468"/>
  <c r="D7" i="468"/>
  <c r="D34" i="468"/>
  <c r="D30" i="468"/>
  <c r="D26" i="468"/>
  <c r="D22" i="468"/>
  <c r="D18" i="468"/>
  <c r="D14" i="468"/>
  <c r="D10" i="468"/>
  <c r="D37" i="468"/>
  <c r="D33" i="468"/>
  <c r="D29" i="468"/>
  <c r="D25" i="468"/>
  <c r="D21" i="468"/>
  <c r="D17" i="468"/>
  <c r="D13" i="468"/>
  <c r="D9" i="468"/>
  <c r="D12" i="468"/>
  <c r="D34" i="188"/>
  <c r="D26" i="188"/>
  <c r="D18" i="188"/>
  <c r="D10" i="188"/>
  <c r="D37" i="188"/>
  <c r="D33" i="188"/>
  <c r="D29" i="188"/>
  <c r="D25" i="188"/>
  <c r="D21" i="188"/>
  <c r="D17" i="188"/>
  <c r="D13" i="188"/>
  <c r="D9" i="188"/>
  <c r="D36" i="188"/>
  <c r="D32" i="188"/>
  <c r="D28" i="188"/>
  <c r="D24" i="188"/>
  <c r="D20" i="188"/>
  <c r="D16" i="188"/>
  <c r="D12" i="188"/>
  <c r="D8" i="188"/>
  <c r="D35" i="188"/>
  <c r="D31" i="188"/>
  <c r="D27" i="188"/>
  <c r="D23" i="188"/>
  <c r="D19" i="188"/>
  <c r="D15" i="188"/>
  <c r="D11" i="188"/>
  <c r="D7" i="188"/>
  <c r="D30" i="188"/>
  <c r="D22" i="188"/>
  <c r="E7" i="468"/>
  <c r="E8" i="468"/>
  <c r="E9" i="468"/>
  <c r="E10" i="468"/>
  <c r="E11" i="468"/>
  <c r="E12" i="468"/>
  <c r="E13" i="468"/>
  <c r="E14" i="468"/>
  <c r="E15" i="468"/>
  <c r="E16" i="468"/>
  <c r="E17" i="468"/>
  <c r="E18" i="468"/>
  <c r="E19" i="468"/>
  <c r="E20" i="468"/>
  <c r="E21" i="468"/>
  <c r="E22" i="468"/>
  <c r="E23" i="468"/>
  <c r="E24" i="468"/>
  <c r="E25" i="468"/>
  <c r="E26" i="468"/>
  <c r="E27" i="468"/>
  <c r="E28" i="468"/>
  <c r="E29" i="468"/>
  <c r="E30" i="468"/>
  <c r="E31" i="468"/>
  <c r="E32" i="468"/>
  <c r="E33" i="468"/>
  <c r="E34" i="468"/>
  <c r="E35" i="468"/>
  <c r="E36" i="468"/>
  <c r="B19" i="467"/>
  <c r="D19" i="467"/>
  <c r="B33" i="467"/>
  <c r="D33" i="467"/>
  <c r="D6" i="468" l="1"/>
  <c r="E6" i="468"/>
  <c r="E6" i="135" l="1"/>
  <c r="B6" i="135"/>
  <c r="C6" i="135"/>
  <c r="E7" i="193"/>
  <c r="B7" i="193"/>
  <c r="C7" i="193"/>
  <c r="D7" i="193"/>
  <c r="B6" i="417" l="1"/>
  <c r="B5" i="461"/>
  <c r="B5" i="462"/>
  <c r="B5" i="466"/>
  <c r="G113" i="466"/>
  <c r="F113" i="466"/>
  <c r="E113" i="466"/>
  <c r="D113" i="466"/>
  <c r="C113" i="466"/>
  <c r="B113" i="466"/>
  <c r="H5" i="466"/>
  <c r="G5" i="466"/>
  <c r="F5" i="466"/>
  <c r="E5" i="466"/>
  <c r="D5" i="466"/>
  <c r="C5" i="466"/>
  <c r="B5" i="464"/>
  <c r="C5" i="464"/>
  <c r="D5" i="464"/>
  <c r="E5" i="464"/>
  <c r="F5" i="464"/>
  <c r="G5" i="464"/>
  <c r="H5" i="464"/>
  <c r="B5" i="463"/>
  <c r="G113" i="465"/>
  <c r="F113" i="465"/>
  <c r="E113" i="465"/>
  <c r="D113" i="465"/>
  <c r="C113" i="465"/>
  <c r="B113" i="465"/>
  <c r="H5" i="465"/>
  <c r="G5" i="465"/>
  <c r="F5" i="465"/>
  <c r="E5" i="465"/>
  <c r="D5" i="465"/>
  <c r="C5" i="465"/>
  <c r="G113" i="464"/>
  <c r="F113" i="464"/>
  <c r="E113" i="464"/>
  <c r="D113" i="464"/>
  <c r="C113" i="464"/>
  <c r="B113" i="464"/>
  <c r="G113" i="463" l="1"/>
  <c r="F113" i="463"/>
  <c r="E113" i="463"/>
  <c r="D113" i="463"/>
  <c r="C113" i="463"/>
  <c r="B113" i="463"/>
  <c r="H5" i="463"/>
  <c r="G5" i="463"/>
  <c r="F5" i="463"/>
  <c r="E5" i="463"/>
  <c r="D5" i="463"/>
  <c r="C5" i="463"/>
  <c r="G113" i="462"/>
  <c r="F113" i="462"/>
  <c r="E113" i="462"/>
  <c r="D113" i="462"/>
  <c r="C113" i="462"/>
  <c r="B113" i="462"/>
  <c r="H5" i="462"/>
  <c r="G5" i="462"/>
  <c r="F5" i="462"/>
  <c r="E5" i="462"/>
  <c r="D5" i="462"/>
  <c r="C5" i="462"/>
  <c r="G113" i="461"/>
  <c r="F113" i="461"/>
  <c r="E113" i="461"/>
  <c r="D113" i="461"/>
  <c r="C113" i="461"/>
  <c r="B113" i="461"/>
  <c r="H5" i="461"/>
  <c r="G5" i="461"/>
  <c r="F5" i="461"/>
  <c r="E5" i="461"/>
  <c r="D5" i="461"/>
  <c r="C5" i="461"/>
  <c r="G455" i="460"/>
  <c r="F455" i="460"/>
  <c r="E455" i="460"/>
  <c r="D455" i="460"/>
  <c r="C455" i="460"/>
  <c r="B455" i="460"/>
  <c r="G343" i="460"/>
  <c r="F343" i="460"/>
  <c r="E343" i="460"/>
  <c r="D343" i="460"/>
  <c r="C343" i="460"/>
  <c r="B343" i="460"/>
  <c r="G231" i="460"/>
  <c r="F231" i="460"/>
  <c r="E231" i="460"/>
  <c r="D231" i="460"/>
  <c r="C231" i="460"/>
  <c r="B231" i="460"/>
  <c r="G119" i="460"/>
  <c r="F119" i="460"/>
  <c r="E119" i="460"/>
  <c r="D119" i="460"/>
  <c r="C119" i="460"/>
  <c r="B119" i="460"/>
  <c r="G8" i="460"/>
  <c r="F8" i="460"/>
  <c r="E8" i="460"/>
  <c r="D8" i="460"/>
  <c r="C8" i="460"/>
  <c r="B8" i="460"/>
  <c r="F18" i="459"/>
  <c r="E18" i="459"/>
  <c r="D18" i="459"/>
  <c r="C18" i="459"/>
  <c r="B18" i="459"/>
  <c r="F13" i="459"/>
  <c r="E13" i="459"/>
  <c r="D13" i="459"/>
  <c r="C13" i="459"/>
  <c r="B13" i="459"/>
  <c r="F9" i="459"/>
  <c r="E9" i="459"/>
  <c r="D9" i="459"/>
  <c r="C9" i="459"/>
  <c r="B9" i="459"/>
  <c r="F6" i="459"/>
  <c r="E6" i="459"/>
  <c r="D6" i="459"/>
  <c r="C6" i="459"/>
  <c r="B6" i="459"/>
  <c r="G8" i="298"/>
  <c r="G9" i="298"/>
  <c r="G10" i="298"/>
  <c r="G11" i="298"/>
  <c r="G12" i="298"/>
  <c r="G13" i="298"/>
  <c r="G14" i="298"/>
  <c r="G15" i="298"/>
  <c r="G16" i="298"/>
  <c r="G17" i="298"/>
  <c r="G18" i="298"/>
  <c r="G19" i="298"/>
  <c r="G20" i="298"/>
  <c r="G21" i="298"/>
  <c r="G22" i="298"/>
  <c r="G23" i="298"/>
  <c r="G24" i="298"/>
  <c r="G25" i="298"/>
  <c r="G26" i="298"/>
  <c r="G27" i="298"/>
  <c r="G28" i="298"/>
  <c r="G29" i="298"/>
  <c r="G30" i="298"/>
  <c r="G31" i="298"/>
  <c r="G32" i="298"/>
  <c r="G33" i="298"/>
  <c r="G34" i="298"/>
  <c r="G35" i="298"/>
  <c r="G36" i="298"/>
  <c r="G37" i="298"/>
  <c r="G38" i="298"/>
  <c r="G39" i="298"/>
  <c r="G40" i="298"/>
  <c r="G41" i="298"/>
  <c r="G42" i="298"/>
  <c r="G43" i="298"/>
  <c r="G44" i="298"/>
  <c r="G45" i="298"/>
  <c r="G46" i="298"/>
  <c r="G47" i="298"/>
  <c r="G48" i="298"/>
  <c r="G49" i="298"/>
  <c r="G50" i="298"/>
  <c r="G51" i="298"/>
  <c r="G52" i="298"/>
  <c r="G53" i="298"/>
  <c r="G54" i="298"/>
  <c r="G55" i="298"/>
  <c r="G56" i="298"/>
  <c r="G57" i="298"/>
  <c r="G58" i="298"/>
  <c r="G59" i="298"/>
  <c r="G60" i="298"/>
  <c r="G61" i="298"/>
  <c r="G62" i="298"/>
  <c r="G63" i="298"/>
  <c r="G64" i="298"/>
  <c r="G65" i="298"/>
  <c r="G66" i="298"/>
  <c r="G67" i="298"/>
  <c r="G68" i="298"/>
  <c r="G69" i="298"/>
  <c r="G70" i="298"/>
  <c r="G71" i="298"/>
  <c r="G72" i="298"/>
  <c r="G73" i="298"/>
  <c r="G74" i="298"/>
  <c r="G75" i="298"/>
  <c r="G76" i="298"/>
  <c r="G77" i="298"/>
  <c r="G78" i="298"/>
  <c r="G79" i="298"/>
  <c r="G80" i="298"/>
  <c r="G81" i="298"/>
  <c r="G82" i="298"/>
  <c r="G83" i="298"/>
  <c r="G84" i="298"/>
  <c r="G85" i="298"/>
  <c r="G86" i="298"/>
  <c r="G87" i="298"/>
  <c r="G88" i="298"/>
  <c r="G89" i="298"/>
  <c r="G90" i="298"/>
  <c r="G91" i="298"/>
  <c r="G92" i="298"/>
  <c r="G93" i="298"/>
  <c r="G94" i="298"/>
  <c r="G95" i="298"/>
  <c r="G96" i="298"/>
  <c r="G97" i="298"/>
  <c r="G98" i="298"/>
  <c r="G99" i="298"/>
  <c r="G100" i="298"/>
  <c r="G101" i="298"/>
  <c r="G102" i="298"/>
  <c r="G103" i="298"/>
  <c r="G104" i="298"/>
  <c r="G105" i="298"/>
  <c r="G106" i="298"/>
  <c r="G107" i="298"/>
  <c r="G108" i="298"/>
  <c r="G7" i="298"/>
  <c r="I6" i="298"/>
  <c r="J6" i="298"/>
  <c r="K6" i="298"/>
  <c r="H6" i="298"/>
  <c r="D6" i="298"/>
  <c r="E6" i="298"/>
  <c r="F6" i="298"/>
  <c r="C6" i="298"/>
  <c r="B8" i="298"/>
  <c r="B9" i="298"/>
  <c r="B10" i="298"/>
  <c r="B11" i="298"/>
  <c r="B12" i="298"/>
  <c r="B13" i="298"/>
  <c r="B14" i="298"/>
  <c r="B15" i="298"/>
  <c r="B16" i="298"/>
  <c r="B17" i="298"/>
  <c r="B18" i="298"/>
  <c r="B19" i="298"/>
  <c r="B20" i="298"/>
  <c r="B21" i="298"/>
  <c r="B22" i="298"/>
  <c r="B23" i="298"/>
  <c r="B24" i="298"/>
  <c r="B25" i="298"/>
  <c r="B26" i="298"/>
  <c r="B27" i="298"/>
  <c r="B28" i="298"/>
  <c r="B29" i="298"/>
  <c r="B30" i="298"/>
  <c r="B31" i="298"/>
  <c r="B32" i="298"/>
  <c r="B33" i="298"/>
  <c r="B34" i="298"/>
  <c r="B35" i="298"/>
  <c r="B36" i="298"/>
  <c r="B37" i="298"/>
  <c r="B38" i="298"/>
  <c r="B39" i="298"/>
  <c r="B40" i="298"/>
  <c r="B41" i="298"/>
  <c r="B42" i="298"/>
  <c r="B43" i="298"/>
  <c r="B44" i="298"/>
  <c r="B45" i="298"/>
  <c r="B46" i="298"/>
  <c r="B47" i="298"/>
  <c r="B48" i="298"/>
  <c r="B49" i="298"/>
  <c r="B50" i="298"/>
  <c r="B51" i="298"/>
  <c r="B52" i="298"/>
  <c r="B53" i="298"/>
  <c r="B54" i="298"/>
  <c r="B55" i="298"/>
  <c r="B56" i="298"/>
  <c r="B57" i="298"/>
  <c r="B58" i="298"/>
  <c r="B59" i="298"/>
  <c r="B60" i="298"/>
  <c r="B61" i="298"/>
  <c r="B62" i="298"/>
  <c r="B63" i="298"/>
  <c r="B64" i="298"/>
  <c r="B65" i="298"/>
  <c r="B66" i="298"/>
  <c r="B67" i="298"/>
  <c r="B68" i="298"/>
  <c r="B69" i="298"/>
  <c r="B70" i="298"/>
  <c r="B71" i="298"/>
  <c r="B72" i="298"/>
  <c r="B73" i="298"/>
  <c r="B74" i="298"/>
  <c r="B75" i="298"/>
  <c r="B76" i="298"/>
  <c r="B77" i="298"/>
  <c r="B78" i="298"/>
  <c r="B79" i="298"/>
  <c r="B80" i="298"/>
  <c r="B81" i="298"/>
  <c r="B82" i="298"/>
  <c r="B83" i="298"/>
  <c r="B84" i="298"/>
  <c r="B85" i="298"/>
  <c r="B86" i="298"/>
  <c r="B87" i="298"/>
  <c r="B88" i="298"/>
  <c r="B89" i="298"/>
  <c r="B90" i="298"/>
  <c r="B91" i="298"/>
  <c r="B92" i="298"/>
  <c r="B93" i="298"/>
  <c r="B94" i="298"/>
  <c r="B95" i="298"/>
  <c r="B96" i="298"/>
  <c r="B97" i="298"/>
  <c r="B98" i="298"/>
  <c r="B99" i="298"/>
  <c r="B100" i="298"/>
  <c r="B101" i="298"/>
  <c r="B102" i="298"/>
  <c r="B103" i="298"/>
  <c r="B104" i="298"/>
  <c r="B105" i="298"/>
  <c r="B106" i="298"/>
  <c r="B107" i="298"/>
  <c r="B108" i="298"/>
  <c r="B7" i="298"/>
  <c r="B6" i="298" l="1"/>
  <c r="G6" i="298"/>
  <c r="B7" i="457"/>
  <c r="C7" i="457"/>
  <c r="E7" i="457"/>
  <c r="G7" i="457"/>
  <c r="A136" i="301" l="1"/>
  <c r="A135" i="301"/>
  <c r="A134" i="301"/>
  <c r="A133" i="301"/>
  <c r="A132" i="301"/>
  <c r="A131" i="301"/>
  <c r="A129" i="301"/>
  <c r="A130" i="301"/>
  <c r="A128" i="301"/>
  <c r="A127" i="301" l="1"/>
  <c r="A126" i="301"/>
  <c r="A125" i="301"/>
  <c r="A124" i="301"/>
  <c r="A123" i="301"/>
  <c r="A122" i="301"/>
  <c r="A121" i="301"/>
  <c r="A120" i="301"/>
  <c r="A119" i="301"/>
  <c r="A118" i="301"/>
  <c r="A117" i="301"/>
  <c r="A116" i="301"/>
  <c r="A115" i="301"/>
  <c r="A114" i="301"/>
  <c r="E5" i="454"/>
  <c r="D5" i="454"/>
  <c r="C5" i="454"/>
  <c r="B5" i="454"/>
  <c r="C6" i="453"/>
  <c r="D6" i="453"/>
  <c r="E6" i="453"/>
  <c r="B6" i="453"/>
  <c r="C5" i="452"/>
  <c r="B5" i="452"/>
  <c r="C6" i="103" l="1"/>
  <c r="D6" i="103"/>
  <c r="E6" i="103"/>
  <c r="B6" i="103"/>
  <c r="C6" i="451" l="1"/>
  <c r="D6" i="451"/>
  <c r="E6" i="451"/>
  <c r="F6" i="451"/>
  <c r="G6" i="451"/>
  <c r="B7" i="451"/>
  <c r="B6" i="451" s="1"/>
  <c r="B8" i="451"/>
  <c r="B9" i="451"/>
  <c r="B10" i="451"/>
  <c r="B11" i="451"/>
  <c r="B12" i="451"/>
  <c r="B13" i="451"/>
  <c r="B14" i="451"/>
  <c r="B15" i="451"/>
  <c r="B16" i="451"/>
  <c r="B17" i="451"/>
  <c r="B18" i="451"/>
  <c r="B19" i="451"/>
  <c r="B20" i="451"/>
  <c r="B21" i="451"/>
  <c r="B22" i="451"/>
  <c r="B23" i="451"/>
  <c r="B24" i="451"/>
  <c r="B25" i="451"/>
  <c r="B26" i="451"/>
  <c r="B27" i="451"/>
  <c r="B28" i="451"/>
  <c r="B29" i="451"/>
  <c r="B30" i="451"/>
  <c r="B31" i="451"/>
  <c r="B32" i="451"/>
  <c r="B33" i="451"/>
  <c r="B34" i="451"/>
  <c r="B35" i="451"/>
  <c r="B36" i="451"/>
  <c r="B37" i="451"/>
  <c r="B38" i="451"/>
  <c r="B39" i="451"/>
  <c r="B40" i="451"/>
  <c r="B41" i="451"/>
  <c r="B42" i="451"/>
  <c r="B43" i="451"/>
  <c r="B44" i="451"/>
  <c r="B45" i="451"/>
  <c r="B46" i="451"/>
  <c r="B47" i="451"/>
  <c r="B48" i="451"/>
  <c r="B49" i="451"/>
  <c r="B50" i="451"/>
  <c r="B51" i="451"/>
  <c r="B52" i="451"/>
  <c r="B53" i="451"/>
  <c r="B54" i="451"/>
  <c r="B55" i="451"/>
  <c r="B56" i="451"/>
  <c r="B57" i="451"/>
  <c r="B58" i="451"/>
  <c r="B59" i="451"/>
  <c r="B60" i="451"/>
  <c r="B61" i="451"/>
  <c r="B62" i="451"/>
  <c r="B63" i="451"/>
  <c r="B64" i="451"/>
  <c r="B65" i="451"/>
  <c r="B66" i="451"/>
  <c r="B67" i="451"/>
  <c r="B68" i="451"/>
  <c r="B69" i="451"/>
  <c r="B70" i="451"/>
  <c r="B71" i="451"/>
  <c r="B72" i="451"/>
  <c r="B73" i="451"/>
  <c r="B74" i="451"/>
  <c r="B75" i="451"/>
  <c r="B76" i="451"/>
  <c r="B77" i="451"/>
  <c r="B78" i="451"/>
  <c r="B79" i="451"/>
  <c r="B80" i="451"/>
  <c r="B81" i="451"/>
  <c r="B82" i="451"/>
  <c r="B83" i="451"/>
  <c r="B84" i="451"/>
  <c r="B85" i="451"/>
  <c r="B86" i="451"/>
  <c r="B87" i="451"/>
  <c r="B88" i="451"/>
  <c r="B89" i="451"/>
  <c r="B90" i="451"/>
  <c r="B91" i="451"/>
  <c r="B92" i="451"/>
  <c r="B93" i="451"/>
  <c r="B94" i="451"/>
  <c r="B95" i="451"/>
  <c r="B96" i="451"/>
  <c r="B97" i="451"/>
  <c r="B98" i="451"/>
  <c r="B99" i="451"/>
  <c r="B100" i="451"/>
  <c r="B101" i="451"/>
  <c r="B102" i="451"/>
  <c r="B103" i="451"/>
  <c r="B104" i="451"/>
  <c r="B105" i="451"/>
  <c r="B106" i="451"/>
  <c r="B107" i="451"/>
  <c r="B108" i="451"/>
  <c r="B5" i="447"/>
  <c r="C5" i="447"/>
  <c r="D5" i="447"/>
  <c r="E5" i="447"/>
  <c r="F5" i="447"/>
  <c r="G5" i="447"/>
  <c r="H5" i="447"/>
  <c r="I5" i="447"/>
  <c r="J5" i="447"/>
  <c r="K5" i="447"/>
  <c r="B113" i="447"/>
  <c r="C113" i="447"/>
  <c r="D113" i="447"/>
  <c r="E113" i="447"/>
  <c r="F113" i="447"/>
  <c r="G113" i="447"/>
  <c r="H113" i="447"/>
  <c r="I113" i="447"/>
  <c r="J113" i="447"/>
  <c r="K113" i="447"/>
  <c r="A51" i="301" l="1"/>
  <c r="A49" i="301"/>
  <c r="A48" i="301"/>
  <c r="G18" i="444"/>
  <c r="D18" i="444"/>
  <c r="G17" i="444"/>
  <c r="D17" i="444"/>
  <c r="G16" i="444"/>
  <c r="D16" i="444"/>
  <c r="G15" i="444"/>
  <c r="D15" i="444"/>
  <c r="G14" i="444"/>
  <c r="D14" i="444"/>
  <c r="G13" i="444"/>
  <c r="D13" i="444"/>
  <c r="G12" i="444"/>
  <c r="D12" i="444"/>
  <c r="G11" i="444"/>
  <c r="D11" i="444"/>
  <c r="G10" i="444"/>
  <c r="D10" i="444"/>
  <c r="G9" i="444"/>
  <c r="D9" i="444"/>
  <c r="G8" i="444"/>
  <c r="D8" i="444"/>
  <c r="G7" i="444"/>
  <c r="G6" i="444" s="1"/>
  <c r="D7" i="444"/>
  <c r="F6" i="444"/>
  <c r="E6" i="444"/>
  <c r="D6" i="444"/>
  <c r="C6" i="444"/>
  <c r="B6" i="444"/>
  <c r="K113" i="316" l="1"/>
  <c r="C113" i="316"/>
  <c r="D113" i="316"/>
  <c r="E113" i="316"/>
  <c r="F113" i="316"/>
  <c r="G113" i="316"/>
  <c r="H113" i="316"/>
  <c r="I113" i="316"/>
  <c r="J113" i="316"/>
  <c r="B113" i="316"/>
  <c r="C5" i="316"/>
  <c r="D5" i="316"/>
  <c r="E5" i="316"/>
  <c r="F5" i="316"/>
  <c r="G5" i="316"/>
  <c r="H5" i="316"/>
  <c r="I5" i="316"/>
  <c r="J5" i="316"/>
  <c r="K5" i="316"/>
  <c r="L5" i="316"/>
  <c r="B5" i="316"/>
  <c r="B436" i="204"/>
  <c r="B221" i="204"/>
  <c r="A19" i="301"/>
  <c r="A17" i="301"/>
  <c r="B7" i="439" l="1"/>
  <c r="B8" i="439"/>
  <c r="B9" i="439"/>
  <c r="B10" i="439"/>
  <c r="B11" i="439"/>
  <c r="B12" i="439"/>
  <c r="B13" i="439"/>
  <c r="B14" i="439"/>
  <c r="B15" i="439"/>
  <c r="B16" i="439"/>
  <c r="B17" i="439"/>
  <c r="B18" i="439"/>
  <c r="B19" i="439"/>
  <c r="B20" i="439"/>
  <c r="B21" i="439"/>
  <c r="B22" i="439"/>
  <c r="B23" i="439"/>
  <c r="B24" i="439"/>
  <c r="B25" i="439"/>
  <c r="B26" i="439"/>
  <c r="B27" i="439"/>
  <c r="B28" i="439"/>
  <c r="B29" i="439"/>
  <c r="B30" i="439"/>
  <c r="B31" i="439"/>
  <c r="B32" i="439"/>
  <c r="B33" i="439"/>
  <c r="B34" i="439"/>
  <c r="B35" i="439"/>
  <c r="B36" i="439"/>
  <c r="B37" i="439"/>
  <c r="B38" i="439"/>
  <c r="B39" i="439"/>
  <c r="B40" i="439"/>
  <c r="B41" i="439"/>
  <c r="B42" i="439"/>
  <c r="B43" i="439"/>
  <c r="B44" i="439"/>
  <c r="B45" i="439"/>
  <c r="B46" i="439"/>
  <c r="B47" i="439"/>
  <c r="B48" i="439"/>
  <c r="B49" i="439"/>
  <c r="B50" i="439"/>
  <c r="B51" i="439"/>
  <c r="B52" i="439"/>
  <c r="B53" i="439"/>
  <c r="B54" i="439"/>
  <c r="B55" i="439"/>
  <c r="B56" i="439"/>
  <c r="B57" i="439"/>
  <c r="B58" i="439"/>
  <c r="B59" i="439"/>
  <c r="B60" i="439"/>
  <c r="B61" i="439"/>
  <c r="B62" i="439"/>
  <c r="B63" i="439"/>
  <c r="B64" i="439"/>
  <c r="B65" i="439"/>
  <c r="B66" i="439"/>
  <c r="B67" i="439"/>
  <c r="B68" i="439"/>
  <c r="B69" i="439"/>
  <c r="B70" i="439"/>
  <c r="B71" i="439"/>
  <c r="B72" i="439"/>
  <c r="B73" i="439"/>
  <c r="B74" i="439"/>
  <c r="B75" i="439"/>
  <c r="B76" i="439"/>
  <c r="B77" i="439"/>
  <c r="B78" i="439"/>
  <c r="B79" i="439"/>
  <c r="B80" i="439"/>
  <c r="B81" i="439"/>
  <c r="B82" i="439"/>
  <c r="B83" i="439"/>
  <c r="B84" i="439"/>
  <c r="B85" i="439"/>
  <c r="B86" i="439"/>
  <c r="B87" i="439"/>
  <c r="B88" i="439"/>
  <c r="B89" i="439"/>
  <c r="B90" i="439"/>
  <c r="B91" i="439"/>
  <c r="B92" i="439"/>
  <c r="B93" i="439"/>
  <c r="B94" i="439"/>
  <c r="B95" i="439"/>
  <c r="B96" i="439"/>
  <c r="B97" i="439"/>
  <c r="B98" i="439"/>
  <c r="B99" i="439"/>
  <c r="B100" i="439"/>
  <c r="B101" i="439"/>
  <c r="B102" i="439"/>
  <c r="B103" i="439"/>
  <c r="B104" i="439"/>
  <c r="B105" i="439"/>
  <c r="B106" i="439"/>
  <c r="B107" i="439"/>
  <c r="B6" i="439"/>
  <c r="B5" i="439" s="1"/>
  <c r="D5" i="439"/>
  <c r="C5" i="439"/>
  <c r="C5" i="438"/>
  <c r="D5" i="438"/>
  <c r="E5" i="438"/>
  <c r="F5" i="438"/>
  <c r="G5" i="438"/>
  <c r="H5" i="438"/>
  <c r="I5" i="438"/>
  <c r="J5" i="438"/>
  <c r="K5" i="438"/>
  <c r="L5" i="438"/>
  <c r="M5" i="438"/>
  <c r="N5" i="438"/>
  <c r="O5" i="438"/>
  <c r="P5" i="438"/>
  <c r="Q5" i="438"/>
  <c r="R5" i="438"/>
  <c r="S5" i="438"/>
  <c r="B5" i="438"/>
  <c r="A113" i="301"/>
  <c r="A112" i="301"/>
  <c r="A111" i="301"/>
  <c r="A110" i="301"/>
  <c r="A108" i="301"/>
  <c r="A109" i="301"/>
  <c r="A107" i="301"/>
  <c r="A106" i="301"/>
  <c r="A105" i="301"/>
  <c r="A103" i="301"/>
  <c r="A104" i="301"/>
  <c r="A102" i="301"/>
  <c r="D5" i="432" l="1"/>
  <c r="C5" i="432"/>
  <c r="H32" i="431"/>
  <c r="K5" i="431"/>
  <c r="K32" i="431" s="1"/>
  <c r="I27" i="431"/>
  <c r="H27" i="431"/>
  <c r="F27" i="431"/>
  <c r="E27" i="431"/>
  <c r="K27" i="431"/>
  <c r="J7" i="431"/>
  <c r="J8" i="431"/>
  <c r="J9" i="431"/>
  <c r="J10" i="431"/>
  <c r="J11" i="431"/>
  <c r="J12" i="431"/>
  <c r="J13" i="431"/>
  <c r="J14" i="431"/>
  <c r="J15" i="431"/>
  <c r="J16" i="431"/>
  <c r="J17" i="431"/>
  <c r="J18" i="431"/>
  <c r="J19" i="431"/>
  <c r="J20" i="431"/>
  <c r="J21" i="431"/>
  <c r="J22" i="431"/>
  <c r="J23" i="431"/>
  <c r="J24" i="431"/>
  <c r="J25" i="431"/>
  <c r="J26" i="431"/>
  <c r="J28" i="431"/>
  <c r="J27" i="431" s="1"/>
  <c r="J29" i="431"/>
  <c r="J30" i="431"/>
  <c r="J31" i="431"/>
  <c r="J6" i="431"/>
  <c r="E5" i="432"/>
  <c r="E32" i="432" s="1"/>
  <c r="G5" i="432"/>
  <c r="H5" i="432"/>
  <c r="H32" i="432" s="1"/>
  <c r="J5" i="432"/>
  <c r="F6" i="432"/>
  <c r="I6" i="432"/>
  <c r="F7" i="432"/>
  <c r="I7" i="432"/>
  <c r="F8" i="432"/>
  <c r="I8" i="432"/>
  <c r="F9" i="432"/>
  <c r="I9" i="432"/>
  <c r="F10" i="432"/>
  <c r="I10" i="432"/>
  <c r="F11" i="432"/>
  <c r="I11" i="432"/>
  <c r="F12" i="432"/>
  <c r="I12" i="432"/>
  <c r="F13" i="432"/>
  <c r="I13" i="432"/>
  <c r="F14" i="432"/>
  <c r="I14" i="432"/>
  <c r="F15" i="432"/>
  <c r="I15" i="432"/>
  <c r="F16" i="432"/>
  <c r="I16" i="432"/>
  <c r="F17" i="432"/>
  <c r="I17" i="432"/>
  <c r="F18" i="432"/>
  <c r="I18" i="432"/>
  <c r="F19" i="432"/>
  <c r="I19" i="432"/>
  <c r="F20" i="432"/>
  <c r="I20" i="432"/>
  <c r="F21" i="432"/>
  <c r="I21" i="432"/>
  <c r="F22" i="432"/>
  <c r="I22" i="432"/>
  <c r="F23" i="432"/>
  <c r="I23" i="432"/>
  <c r="F24" i="432"/>
  <c r="I24" i="432"/>
  <c r="F25" i="432"/>
  <c r="I25" i="432"/>
  <c r="F26" i="432"/>
  <c r="I26" i="432"/>
  <c r="C27" i="432"/>
  <c r="D27" i="432"/>
  <c r="E27" i="432"/>
  <c r="G27" i="432"/>
  <c r="H27" i="432"/>
  <c r="J27" i="432"/>
  <c r="F28" i="432"/>
  <c r="F27" i="432" s="1"/>
  <c r="I28" i="432"/>
  <c r="F29" i="432"/>
  <c r="I29" i="432"/>
  <c r="I27" i="432" s="1"/>
  <c r="F30" i="432"/>
  <c r="I30" i="432"/>
  <c r="F31" i="432"/>
  <c r="I31" i="432"/>
  <c r="C32" i="432"/>
  <c r="G32" i="432"/>
  <c r="J32" i="432"/>
  <c r="C5" i="431"/>
  <c r="C32" i="431" s="1"/>
  <c r="D5" i="431"/>
  <c r="D32" i="431" s="1"/>
  <c r="E5" i="431"/>
  <c r="E32" i="431" s="1"/>
  <c r="F5" i="431"/>
  <c r="F32" i="431" s="1"/>
  <c r="H5" i="431"/>
  <c r="I5" i="431"/>
  <c r="I32" i="431" s="1"/>
  <c r="G6" i="431"/>
  <c r="G7" i="431"/>
  <c r="G8" i="431"/>
  <c r="G9" i="431"/>
  <c r="G10" i="431"/>
  <c r="G11" i="431"/>
  <c r="G12" i="431"/>
  <c r="G13" i="431"/>
  <c r="G14" i="431"/>
  <c r="G15" i="431"/>
  <c r="G16" i="431"/>
  <c r="G17" i="431"/>
  <c r="G18" i="431"/>
  <c r="G19" i="431"/>
  <c r="G20" i="431"/>
  <c r="G21" i="431"/>
  <c r="G22" i="431"/>
  <c r="G23" i="431"/>
  <c r="G24" i="431"/>
  <c r="G25" i="431"/>
  <c r="C27" i="431"/>
  <c r="D27" i="431"/>
  <c r="G28" i="431"/>
  <c r="G27" i="431" s="1"/>
  <c r="G29" i="431"/>
  <c r="G30" i="431"/>
  <c r="G31" i="431"/>
  <c r="K19" i="428"/>
  <c r="J19" i="428"/>
  <c r="I19" i="428"/>
  <c r="H19" i="428"/>
  <c r="G19" i="428"/>
  <c r="F19" i="428"/>
  <c r="E19" i="428"/>
  <c r="D19" i="428"/>
  <c r="C19" i="428"/>
  <c r="B19" i="428"/>
  <c r="C7" i="427"/>
  <c r="D7" i="427"/>
  <c r="E7" i="427"/>
  <c r="F7" i="427"/>
  <c r="G7" i="427"/>
  <c r="H7" i="427"/>
  <c r="I7" i="427"/>
  <c r="J109" i="427"/>
  <c r="J108" i="427"/>
  <c r="J107" i="427"/>
  <c r="J106" i="427"/>
  <c r="J105" i="427"/>
  <c r="J104" i="427"/>
  <c r="J103" i="427"/>
  <c r="J102" i="427"/>
  <c r="J101" i="427"/>
  <c r="J100" i="427"/>
  <c r="J99" i="427"/>
  <c r="J98" i="427"/>
  <c r="J97" i="427"/>
  <c r="J96" i="427"/>
  <c r="J95" i="427"/>
  <c r="J94" i="427"/>
  <c r="J93" i="427"/>
  <c r="J92" i="427"/>
  <c r="J91" i="427"/>
  <c r="J90" i="427"/>
  <c r="J89" i="427"/>
  <c r="J88" i="427"/>
  <c r="J87" i="427"/>
  <c r="J86" i="427"/>
  <c r="J85" i="427"/>
  <c r="J84" i="427"/>
  <c r="J83" i="427"/>
  <c r="J82" i="427"/>
  <c r="J81" i="427"/>
  <c r="J80" i="427"/>
  <c r="J79" i="427"/>
  <c r="J78" i="427"/>
  <c r="J77" i="427"/>
  <c r="J76" i="427"/>
  <c r="J75" i="427"/>
  <c r="J74" i="427"/>
  <c r="J73" i="427"/>
  <c r="J72" i="427"/>
  <c r="J71" i="427"/>
  <c r="J70" i="427"/>
  <c r="J69" i="427"/>
  <c r="J68" i="427"/>
  <c r="J67" i="427"/>
  <c r="J66" i="427"/>
  <c r="J65" i="427"/>
  <c r="J64" i="427"/>
  <c r="J63" i="427"/>
  <c r="J62" i="427"/>
  <c r="J61" i="427"/>
  <c r="J60" i="427"/>
  <c r="J59" i="427"/>
  <c r="J58" i="427"/>
  <c r="J57" i="427"/>
  <c r="J56" i="427"/>
  <c r="J55" i="427"/>
  <c r="J54" i="427"/>
  <c r="J53" i="427"/>
  <c r="J52" i="427"/>
  <c r="J51" i="427"/>
  <c r="J50" i="427"/>
  <c r="J49" i="427"/>
  <c r="J48" i="427"/>
  <c r="J47" i="427"/>
  <c r="J46" i="427"/>
  <c r="J45" i="427"/>
  <c r="J44" i="427"/>
  <c r="J43" i="427"/>
  <c r="J42" i="427"/>
  <c r="J41" i="427"/>
  <c r="J40" i="427"/>
  <c r="J39" i="427"/>
  <c r="J38" i="427"/>
  <c r="J37" i="427"/>
  <c r="J36" i="427"/>
  <c r="J35" i="427"/>
  <c r="J34" i="427"/>
  <c r="J33" i="427"/>
  <c r="J32" i="427"/>
  <c r="J31" i="427"/>
  <c r="J30" i="427"/>
  <c r="J29" i="427"/>
  <c r="J28" i="427"/>
  <c r="J27" i="427"/>
  <c r="J26" i="427"/>
  <c r="J25" i="427"/>
  <c r="J24" i="427"/>
  <c r="J23" i="427"/>
  <c r="J22" i="427"/>
  <c r="J21" i="427"/>
  <c r="J20" i="427"/>
  <c r="J19" i="427"/>
  <c r="J18" i="427"/>
  <c r="J17" i="427"/>
  <c r="J16" i="427"/>
  <c r="J15" i="427"/>
  <c r="J14" i="427"/>
  <c r="J13" i="427"/>
  <c r="J12" i="427"/>
  <c r="J11" i="427"/>
  <c r="J10" i="427"/>
  <c r="J9" i="427"/>
  <c r="J8" i="427"/>
  <c r="J7" i="427" s="1"/>
  <c r="B7" i="427"/>
  <c r="J107" i="426"/>
  <c r="J106" i="426"/>
  <c r="J105" i="426"/>
  <c r="J104" i="426"/>
  <c r="J103" i="426"/>
  <c r="J102" i="426"/>
  <c r="J101" i="426"/>
  <c r="J100" i="426"/>
  <c r="J99" i="426"/>
  <c r="J98" i="426"/>
  <c r="J97" i="426"/>
  <c r="J96" i="426"/>
  <c r="J95" i="426"/>
  <c r="J94" i="426"/>
  <c r="J93" i="426"/>
  <c r="J92" i="426"/>
  <c r="J91" i="426"/>
  <c r="J90" i="426"/>
  <c r="J89" i="426"/>
  <c r="J88" i="426"/>
  <c r="J87" i="426"/>
  <c r="J86" i="426"/>
  <c r="J85" i="426"/>
  <c r="J84" i="426"/>
  <c r="J83" i="426"/>
  <c r="J82" i="426"/>
  <c r="J81" i="426"/>
  <c r="J80" i="426"/>
  <c r="J79" i="426"/>
  <c r="J78" i="426"/>
  <c r="J77" i="426"/>
  <c r="J76" i="426"/>
  <c r="J75" i="426"/>
  <c r="J74" i="426"/>
  <c r="J73" i="426"/>
  <c r="J72" i="426"/>
  <c r="J71" i="426"/>
  <c r="J70" i="426"/>
  <c r="J69" i="426"/>
  <c r="J68" i="426"/>
  <c r="J67" i="426"/>
  <c r="J66" i="426"/>
  <c r="J65" i="426"/>
  <c r="J64" i="426"/>
  <c r="J63" i="426"/>
  <c r="J62" i="426"/>
  <c r="J61" i="426"/>
  <c r="J60" i="426"/>
  <c r="J59" i="426"/>
  <c r="J58" i="426"/>
  <c r="J57" i="426"/>
  <c r="J56" i="426"/>
  <c r="J55" i="426"/>
  <c r="J54" i="426"/>
  <c r="J53" i="426"/>
  <c r="J52" i="426"/>
  <c r="J51" i="426"/>
  <c r="J50" i="426"/>
  <c r="J49" i="426"/>
  <c r="J48" i="426"/>
  <c r="J47" i="426"/>
  <c r="J46" i="426"/>
  <c r="J45" i="426"/>
  <c r="J44" i="426"/>
  <c r="J43" i="426"/>
  <c r="J42" i="426"/>
  <c r="J41" i="426"/>
  <c r="J40" i="426"/>
  <c r="J39" i="426"/>
  <c r="J38" i="426"/>
  <c r="J37" i="426"/>
  <c r="J36" i="426"/>
  <c r="J35" i="426"/>
  <c r="J34" i="426"/>
  <c r="J33" i="426"/>
  <c r="J32" i="426"/>
  <c r="J31" i="426"/>
  <c r="J30" i="426"/>
  <c r="J29" i="426"/>
  <c r="J28" i="426"/>
  <c r="J27" i="426"/>
  <c r="J26" i="426"/>
  <c r="J25" i="426"/>
  <c r="J24" i="426"/>
  <c r="J23" i="426"/>
  <c r="J22" i="426"/>
  <c r="J21" i="426"/>
  <c r="J20" i="426"/>
  <c r="J19" i="426"/>
  <c r="J18" i="426"/>
  <c r="J17" i="426"/>
  <c r="J16" i="426"/>
  <c r="J15" i="426"/>
  <c r="J14" i="426"/>
  <c r="J13" i="426"/>
  <c r="J12" i="426"/>
  <c r="J11" i="426"/>
  <c r="J10" i="426"/>
  <c r="J9" i="426"/>
  <c r="J8" i="426"/>
  <c r="J7" i="426"/>
  <c r="J5" i="426" s="1"/>
  <c r="J6" i="426"/>
  <c r="I5" i="426"/>
  <c r="H5" i="426"/>
  <c r="G5" i="426"/>
  <c r="F5" i="426"/>
  <c r="E5" i="426"/>
  <c r="D5" i="426"/>
  <c r="C5" i="426"/>
  <c r="B5" i="426"/>
  <c r="C108" i="425"/>
  <c r="B108" i="425"/>
  <c r="C107" i="425"/>
  <c r="B107" i="425"/>
  <c r="C106" i="425"/>
  <c r="B106" i="425"/>
  <c r="C105" i="425"/>
  <c r="B105" i="425"/>
  <c r="C104" i="425"/>
  <c r="B104" i="425"/>
  <c r="C103" i="425"/>
  <c r="B103" i="425"/>
  <c r="C102" i="425"/>
  <c r="B102" i="425"/>
  <c r="C101" i="425"/>
  <c r="B101" i="425"/>
  <c r="C100" i="425"/>
  <c r="B100" i="425"/>
  <c r="C99" i="425"/>
  <c r="B99" i="425"/>
  <c r="C98" i="425"/>
  <c r="B98" i="425"/>
  <c r="C97" i="425"/>
  <c r="B97" i="425"/>
  <c r="C96" i="425"/>
  <c r="B96" i="425"/>
  <c r="C95" i="425"/>
  <c r="B95" i="425"/>
  <c r="C94" i="425"/>
  <c r="B94" i="425"/>
  <c r="C93" i="425"/>
  <c r="B93" i="425"/>
  <c r="C92" i="425"/>
  <c r="B92" i="425"/>
  <c r="C91" i="425"/>
  <c r="B91" i="425"/>
  <c r="C90" i="425"/>
  <c r="B90" i="425"/>
  <c r="C89" i="425"/>
  <c r="B89" i="425"/>
  <c r="C88" i="425"/>
  <c r="B88" i="425"/>
  <c r="C87" i="425"/>
  <c r="B87" i="425"/>
  <c r="C86" i="425"/>
  <c r="B86" i="425"/>
  <c r="C85" i="425"/>
  <c r="B85" i="425"/>
  <c r="C84" i="425"/>
  <c r="B84" i="425"/>
  <c r="C83" i="425"/>
  <c r="B83" i="425"/>
  <c r="C82" i="425"/>
  <c r="B82" i="425"/>
  <c r="C81" i="425"/>
  <c r="B81" i="425"/>
  <c r="C80" i="425"/>
  <c r="B80" i="425"/>
  <c r="C79" i="425"/>
  <c r="B79" i="425"/>
  <c r="C78" i="425"/>
  <c r="B78" i="425"/>
  <c r="C77" i="425"/>
  <c r="B77" i="425"/>
  <c r="C76" i="425"/>
  <c r="B76" i="425"/>
  <c r="C75" i="425"/>
  <c r="B75" i="425"/>
  <c r="C74" i="425"/>
  <c r="B74" i="425"/>
  <c r="C73" i="425"/>
  <c r="B73" i="425"/>
  <c r="C72" i="425"/>
  <c r="B72" i="425"/>
  <c r="C71" i="425"/>
  <c r="B71" i="425"/>
  <c r="C70" i="425"/>
  <c r="B70" i="425"/>
  <c r="C69" i="425"/>
  <c r="B69" i="425"/>
  <c r="C68" i="425"/>
  <c r="B68" i="425"/>
  <c r="C67" i="425"/>
  <c r="B67" i="425"/>
  <c r="C66" i="425"/>
  <c r="B66" i="425"/>
  <c r="C65" i="425"/>
  <c r="B65" i="425"/>
  <c r="C64" i="425"/>
  <c r="B64" i="425"/>
  <c r="C63" i="425"/>
  <c r="B63" i="425"/>
  <c r="C62" i="425"/>
  <c r="B62" i="425"/>
  <c r="C61" i="425"/>
  <c r="B61" i="425"/>
  <c r="C60" i="425"/>
  <c r="B60" i="425"/>
  <c r="C59" i="425"/>
  <c r="B59" i="425"/>
  <c r="C58" i="425"/>
  <c r="B58" i="425"/>
  <c r="C57" i="425"/>
  <c r="B57" i="425"/>
  <c r="C56" i="425"/>
  <c r="B56" i="425"/>
  <c r="C55" i="425"/>
  <c r="B55" i="425"/>
  <c r="C54" i="425"/>
  <c r="B54" i="425"/>
  <c r="C53" i="425"/>
  <c r="B53" i="425"/>
  <c r="C52" i="425"/>
  <c r="B52" i="425"/>
  <c r="C51" i="425"/>
  <c r="B51" i="425"/>
  <c r="C50" i="425"/>
  <c r="B50" i="425"/>
  <c r="C49" i="425"/>
  <c r="B49" i="425"/>
  <c r="C48" i="425"/>
  <c r="B48" i="425"/>
  <c r="C47" i="425"/>
  <c r="B47" i="425"/>
  <c r="C46" i="425"/>
  <c r="B46" i="425"/>
  <c r="C45" i="425"/>
  <c r="B45" i="425"/>
  <c r="C44" i="425"/>
  <c r="B44" i="425"/>
  <c r="C43" i="425"/>
  <c r="B43" i="425"/>
  <c r="C42" i="425"/>
  <c r="B42" i="425"/>
  <c r="C41" i="425"/>
  <c r="B41" i="425"/>
  <c r="C40" i="425"/>
  <c r="B40" i="425"/>
  <c r="C39" i="425"/>
  <c r="B39" i="425"/>
  <c r="C38" i="425"/>
  <c r="B38" i="425"/>
  <c r="C37" i="425"/>
  <c r="B37" i="425"/>
  <c r="C36" i="425"/>
  <c r="B36" i="425"/>
  <c r="C35" i="425"/>
  <c r="B35" i="425"/>
  <c r="C34" i="425"/>
  <c r="B34" i="425"/>
  <c r="C33" i="425"/>
  <c r="B33" i="425"/>
  <c r="C32" i="425"/>
  <c r="B32" i="425"/>
  <c r="C31" i="425"/>
  <c r="B31" i="425"/>
  <c r="C30" i="425"/>
  <c r="B30" i="425"/>
  <c r="C29" i="425"/>
  <c r="B29" i="425"/>
  <c r="C28" i="425"/>
  <c r="B28" i="425"/>
  <c r="C27" i="425"/>
  <c r="B27" i="425"/>
  <c r="C26" i="425"/>
  <c r="B26" i="425"/>
  <c r="C25" i="425"/>
  <c r="B25" i="425"/>
  <c r="C24" i="425"/>
  <c r="B24" i="425"/>
  <c r="C23" i="425"/>
  <c r="B23" i="425"/>
  <c r="C22" i="425"/>
  <c r="B22" i="425"/>
  <c r="C21" i="425"/>
  <c r="B21" i="425"/>
  <c r="C20" i="425"/>
  <c r="B20" i="425"/>
  <c r="C19" i="425"/>
  <c r="B19" i="425"/>
  <c r="C18" i="425"/>
  <c r="B18" i="425"/>
  <c r="C17" i="425"/>
  <c r="B17" i="425"/>
  <c r="C16" i="425"/>
  <c r="B16" i="425"/>
  <c r="C15" i="425"/>
  <c r="B15" i="425"/>
  <c r="C14" i="425"/>
  <c r="B14" i="425"/>
  <c r="C13" i="425"/>
  <c r="B13" i="425"/>
  <c r="C12" i="425"/>
  <c r="B12" i="425"/>
  <c r="C11" i="425"/>
  <c r="B11" i="425"/>
  <c r="C10" i="425"/>
  <c r="B10" i="425"/>
  <c r="C9" i="425"/>
  <c r="B9" i="425"/>
  <c r="C8" i="425"/>
  <c r="C6" i="425" s="1"/>
  <c r="B8" i="425"/>
  <c r="B6" i="425" s="1"/>
  <c r="C7" i="425"/>
  <c r="B7" i="425"/>
  <c r="M6" i="425"/>
  <c r="L6" i="425"/>
  <c r="K6" i="425"/>
  <c r="J6" i="425"/>
  <c r="I6" i="425"/>
  <c r="H6" i="425"/>
  <c r="G6" i="425"/>
  <c r="F6" i="425"/>
  <c r="E6" i="425"/>
  <c r="D6" i="425"/>
  <c r="I5" i="432" l="1"/>
  <c r="I32" i="432" s="1"/>
  <c r="F5" i="432"/>
  <c r="F32" i="432" s="1"/>
  <c r="D32" i="432"/>
  <c r="J5" i="431"/>
  <c r="J32" i="431" s="1"/>
  <c r="G5" i="431"/>
  <c r="G32" i="431" s="1"/>
  <c r="B4" i="237" l="1"/>
  <c r="C5" i="364"/>
  <c r="D5" i="364"/>
  <c r="E5" i="364"/>
  <c r="B5" i="364"/>
  <c r="C5" i="363"/>
  <c r="D5" i="363"/>
  <c r="E5" i="363"/>
  <c r="B5" i="363"/>
  <c r="C5" i="362"/>
  <c r="D5" i="362"/>
  <c r="E5" i="362"/>
  <c r="B5" i="362"/>
  <c r="E5" i="361"/>
  <c r="C5" i="361"/>
  <c r="D5" i="361"/>
  <c r="B5" i="361"/>
  <c r="C5" i="360"/>
  <c r="D5" i="360"/>
  <c r="E5" i="360"/>
  <c r="B5" i="360"/>
  <c r="C5" i="359"/>
  <c r="D5" i="359"/>
  <c r="E5" i="359"/>
  <c r="B5" i="359"/>
  <c r="C5" i="358"/>
  <c r="D5" i="358"/>
  <c r="E5" i="358"/>
  <c r="B5" i="358"/>
  <c r="C5" i="357"/>
  <c r="D5" i="357"/>
  <c r="E5" i="357"/>
  <c r="B5" i="357"/>
  <c r="C5" i="356"/>
  <c r="D5" i="356"/>
  <c r="E5" i="356"/>
  <c r="B5" i="356"/>
  <c r="C5" i="355"/>
  <c r="D5" i="355"/>
  <c r="E5" i="355"/>
  <c r="B5" i="355"/>
  <c r="C5" i="354"/>
  <c r="D5" i="354"/>
  <c r="E5" i="354"/>
  <c r="B5" i="354"/>
  <c r="C5" i="353"/>
  <c r="D5" i="353"/>
  <c r="E5" i="353"/>
  <c r="B5" i="353"/>
  <c r="C5" i="352"/>
  <c r="D5" i="352"/>
  <c r="E5" i="352"/>
  <c r="B5" i="352"/>
  <c r="C5" i="351"/>
  <c r="D5" i="351"/>
  <c r="E5" i="351"/>
  <c r="B5" i="351"/>
  <c r="C5" i="350"/>
  <c r="B5" i="350"/>
  <c r="D5" i="350"/>
  <c r="E5" i="350"/>
  <c r="C5" i="349"/>
  <c r="D5" i="349"/>
  <c r="E5" i="349"/>
  <c r="B5" i="349"/>
  <c r="E5" i="348"/>
  <c r="D5" i="348"/>
  <c r="B5" i="348"/>
  <c r="C5" i="347"/>
  <c r="D5" i="347"/>
  <c r="E5" i="347"/>
  <c r="B5" i="347"/>
  <c r="C5" i="346"/>
  <c r="D5" i="346"/>
  <c r="E5" i="346"/>
  <c r="B5" i="346"/>
  <c r="C5" i="345"/>
  <c r="D5" i="345"/>
  <c r="E5" i="345"/>
  <c r="B5" i="345"/>
  <c r="C5" i="344"/>
  <c r="D5" i="344"/>
  <c r="E5" i="344"/>
  <c r="B5" i="344"/>
  <c r="C5" i="343"/>
  <c r="D5" i="343"/>
  <c r="E5" i="343"/>
  <c r="B5" i="343"/>
  <c r="G59" i="409" l="1"/>
  <c r="F59" i="409"/>
  <c r="E59" i="409"/>
  <c r="D59" i="409"/>
  <c r="C59" i="409"/>
  <c r="B59" i="409"/>
  <c r="G56" i="409"/>
  <c r="F56" i="409"/>
  <c r="F39" i="409" s="1"/>
  <c r="E56" i="409"/>
  <c r="D56" i="409"/>
  <c r="C56" i="409"/>
  <c r="B56" i="409"/>
  <c r="G41" i="409"/>
  <c r="F41" i="409"/>
  <c r="E41" i="409"/>
  <c r="E39" i="409" s="1"/>
  <c r="D41" i="409"/>
  <c r="D39" i="409" s="1"/>
  <c r="C41" i="409"/>
  <c r="B41" i="409"/>
  <c r="G59" i="408"/>
  <c r="F59" i="408"/>
  <c r="E59" i="408"/>
  <c r="D59" i="408"/>
  <c r="C59" i="408"/>
  <c r="B59" i="408"/>
  <c r="G56" i="408"/>
  <c r="F56" i="408"/>
  <c r="E56" i="408"/>
  <c r="D56" i="408"/>
  <c r="C56" i="408"/>
  <c r="C39" i="408" s="1"/>
  <c r="B56" i="408"/>
  <c r="G41" i="408"/>
  <c r="F41" i="408"/>
  <c r="E41" i="408"/>
  <c r="E39" i="408" s="1"/>
  <c r="D41" i="408"/>
  <c r="D39" i="408" s="1"/>
  <c r="C41" i="408"/>
  <c r="B41" i="408"/>
  <c r="G39" i="408"/>
  <c r="F39" i="408"/>
  <c r="B5" i="416"/>
  <c r="B39" i="408" l="1"/>
  <c r="B39" i="409"/>
  <c r="C39" i="409"/>
  <c r="G39" i="409"/>
  <c r="G6" i="413" l="1"/>
  <c r="F6" i="413"/>
  <c r="E6" i="413"/>
  <c r="D6" i="413"/>
  <c r="B6" i="413"/>
  <c r="G6" i="424"/>
  <c r="F6" i="424"/>
  <c r="E6" i="424"/>
  <c r="D6" i="424"/>
  <c r="C6" i="424"/>
  <c r="B6" i="424"/>
  <c r="C5" i="423"/>
  <c r="B5" i="423"/>
  <c r="G114" i="417"/>
  <c r="F114" i="417"/>
  <c r="E114" i="417"/>
  <c r="D114" i="417"/>
  <c r="C114" i="417"/>
  <c r="B114" i="417"/>
  <c r="H6" i="417"/>
  <c r="G6" i="417"/>
  <c r="F6" i="417"/>
  <c r="E6" i="417"/>
  <c r="D6" i="417"/>
  <c r="C6" i="417"/>
  <c r="C5" i="416"/>
  <c r="I6" i="414"/>
  <c r="H6" i="414"/>
  <c r="G6" i="414"/>
  <c r="F6" i="414"/>
  <c r="E6" i="414"/>
  <c r="D6" i="414"/>
  <c r="C6" i="414"/>
  <c r="B6" i="414"/>
  <c r="C6" i="413"/>
  <c r="P5" i="270" l="1"/>
  <c r="O5" i="270"/>
  <c r="N5" i="270"/>
  <c r="M5" i="270"/>
  <c r="L5" i="270"/>
  <c r="K5" i="270"/>
  <c r="J5" i="270"/>
  <c r="I5" i="270"/>
  <c r="H5" i="270"/>
  <c r="G5" i="270"/>
  <c r="F5" i="270"/>
  <c r="E5" i="270"/>
  <c r="D5" i="270"/>
  <c r="C5" i="270"/>
  <c r="B5" i="270"/>
  <c r="C5" i="319"/>
  <c r="D5" i="319"/>
  <c r="E5" i="319"/>
  <c r="F5" i="319"/>
  <c r="G5" i="319"/>
  <c r="H5" i="319"/>
  <c r="I5" i="319"/>
  <c r="J5" i="319"/>
  <c r="K5" i="319"/>
  <c r="L5" i="319"/>
  <c r="M5" i="319"/>
  <c r="N5" i="319"/>
  <c r="O5" i="319"/>
  <c r="P5" i="319"/>
  <c r="B5" i="319"/>
  <c r="C6" i="342"/>
  <c r="D6" i="342"/>
  <c r="E6" i="342"/>
  <c r="B6" i="342"/>
  <c r="I5" i="411"/>
  <c r="H5" i="411"/>
  <c r="G5" i="411"/>
  <c r="F5" i="411"/>
  <c r="E5" i="411"/>
  <c r="D5" i="411"/>
  <c r="C5" i="411"/>
  <c r="B5" i="411"/>
  <c r="H25" i="409" l="1"/>
  <c r="G25" i="409"/>
  <c r="F25" i="409"/>
  <c r="E25" i="409"/>
  <c r="D25" i="409"/>
  <c r="C25" i="409"/>
  <c r="H22" i="409"/>
  <c r="G22" i="409"/>
  <c r="F22" i="409"/>
  <c r="E22" i="409"/>
  <c r="D22" i="409"/>
  <c r="C22" i="409"/>
  <c r="H7" i="409"/>
  <c r="G7" i="409"/>
  <c r="F7" i="409"/>
  <c r="E7" i="409"/>
  <c r="D7" i="409"/>
  <c r="C7" i="409"/>
  <c r="H25" i="408"/>
  <c r="G25" i="408"/>
  <c r="F25" i="408"/>
  <c r="E25" i="408"/>
  <c r="D25" i="408"/>
  <c r="C25" i="408"/>
  <c r="H22" i="408"/>
  <c r="G22" i="408"/>
  <c r="F22" i="408"/>
  <c r="E22" i="408"/>
  <c r="D22" i="408"/>
  <c r="C22" i="408"/>
  <c r="H7" i="408"/>
  <c r="G7" i="408"/>
  <c r="F7" i="408"/>
  <c r="E7" i="408"/>
  <c r="D7" i="408"/>
  <c r="C7" i="408"/>
  <c r="H6" i="407"/>
  <c r="G6" i="407"/>
  <c r="F6" i="407"/>
  <c r="E6" i="407"/>
  <c r="D6" i="407"/>
  <c r="C6" i="407"/>
  <c r="B6" i="407"/>
  <c r="H7" i="406"/>
  <c r="G7" i="406"/>
  <c r="F7" i="406"/>
  <c r="E7" i="406"/>
  <c r="D7" i="406"/>
  <c r="C7" i="406"/>
  <c r="B7" i="406"/>
  <c r="G6" i="405"/>
  <c r="F6" i="405"/>
  <c r="E6" i="405"/>
  <c r="D6" i="405"/>
  <c r="C6" i="405"/>
  <c r="B6" i="405"/>
  <c r="E5" i="409" l="1"/>
  <c r="D5" i="409"/>
  <c r="H5" i="409"/>
  <c r="C5" i="409"/>
  <c r="G5" i="409"/>
  <c r="F5" i="409"/>
  <c r="E5" i="408"/>
  <c r="F5" i="408"/>
  <c r="C5" i="408"/>
  <c r="G5" i="408"/>
  <c r="D5" i="408"/>
  <c r="H5" i="408"/>
  <c r="A101" i="301" l="1"/>
  <c r="A100" i="301"/>
  <c r="C6" i="404"/>
  <c r="D6" i="404"/>
  <c r="B6" i="404"/>
  <c r="A99" i="301" l="1"/>
  <c r="A98" i="301" l="1"/>
  <c r="A97" i="301"/>
  <c r="A96" i="301"/>
  <c r="A95" i="301"/>
  <c r="A94" i="301"/>
  <c r="A93" i="301"/>
  <c r="A92" i="301"/>
  <c r="A91" i="301"/>
  <c r="A90" i="301"/>
  <c r="A89" i="301"/>
  <c r="A88" i="301" l="1"/>
  <c r="A87" i="301"/>
  <c r="A86" i="301"/>
  <c r="A85" i="301"/>
  <c r="A84" i="301"/>
  <c r="A83" i="301"/>
  <c r="A82" i="301"/>
  <c r="A81" i="301"/>
  <c r="A80" i="301" l="1"/>
  <c r="A79" i="301"/>
  <c r="A78" i="301"/>
  <c r="A77" i="301"/>
  <c r="A76" i="301"/>
  <c r="A75" i="301"/>
  <c r="C117" i="9"/>
  <c r="D117" i="9"/>
  <c r="E117" i="9"/>
  <c r="F117" i="9"/>
  <c r="G117" i="9"/>
  <c r="B117" i="9"/>
  <c r="H119" i="6"/>
  <c r="G119" i="6"/>
  <c r="C119" i="6"/>
  <c r="B119" i="6"/>
  <c r="A13" i="301"/>
  <c r="A12" i="301"/>
  <c r="A74" i="301" l="1"/>
  <c r="A73" i="301"/>
  <c r="A72" i="301"/>
  <c r="A71" i="301"/>
  <c r="A70" i="301"/>
  <c r="A40" i="301"/>
  <c r="A39" i="301"/>
  <c r="A38" i="301"/>
  <c r="A37" i="301"/>
  <c r="A36" i="301"/>
  <c r="G6" i="386"/>
  <c r="F6" i="386"/>
  <c r="E6" i="386"/>
  <c r="D6" i="386"/>
  <c r="C6" i="386"/>
  <c r="B6" i="386"/>
  <c r="F7" i="385"/>
  <c r="E7" i="385"/>
  <c r="D7" i="385"/>
  <c r="C7" i="385"/>
  <c r="B7" i="385"/>
  <c r="K121" i="384" l="1"/>
  <c r="J121" i="384"/>
  <c r="I121" i="384"/>
  <c r="H121" i="384"/>
  <c r="G121" i="384"/>
  <c r="F121" i="384"/>
  <c r="E121" i="384"/>
  <c r="D121" i="384"/>
  <c r="C121" i="384"/>
  <c r="B121" i="384"/>
  <c r="P7" i="384"/>
  <c r="O7" i="384"/>
  <c r="N7" i="384"/>
  <c r="M7" i="384"/>
  <c r="L7" i="384"/>
  <c r="K7" i="384"/>
  <c r="J7" i="384"/>
  <c r="I7" i="384"/>
  <c r="H7" i="384"/>
  <c r="G7" i="384"/>
  <c r="F7" i="384"/>
  <c r="E7" i="384"/>
  <c r="D7" i="384"/>
  <c r="C7" i="384"/>
  <c r="B7" i="384"/>
  <c r="L121" i="384"/>
  <c r="C5" i="313" l="1"/>
  <c r="K219" i="382" l="1"/>
  <c r="J219" i="382"/>
  <c r="I219" i="382"/>
  <c r="H219" i="382"/>
  <c r="G219" i="382"/>
  <c r="F219" i="382"/>
  <c r="E219" i="382"/>
  <c r="D219" i="382"/>
  <c r="C219" i="382"/>
  <c r="B219" i="382"/>
  <c r="L112" i="382"/>
  <c r="K112" i="382"/>
  <c r="J112" i="382"/>
  <c r="I112" i="382"/>
  <c r="H112" i="382"/>
  <c r="G112" i="382"/>
  <c r="F112" i="382"/>
  <c r="E112" i="382"/>
  <c r="D112" i="382"/>
  <c r="C112" i="382"/>
  <c r="B112" i="382"/>
  <c r="L5" i="382"/>
  <c r="K5" i="382"/>
  <c r="J5" i="382"/>
  <c r="I5" i="382"/>
  <c r="H5" i="382"/>
  <c r="G5" i="382"/>
  <c r="F5" i="382"/>
  <c r="E5" i="382"/>
  <c r="D5" i="382"/>
  <c r="C5" i="382"/>
  <c r="B5" i="382"/>
  <c r="B7" i="204" l="1"/>
  <c r="B8" i="204"/>
  <c r="B9" i="204"/>
  <c r="B10" i="204"/>
  <c r="B11" i="204"/>
  <c r="B12" i="204"/>
  <c r="B13" i="204"/>
  <c r="B14" i="204"/>
  <c r="B15" i="204"/>
  <c r="B16" i="204"/>
  <c r="B17" i="204"/>
  <c r="B18" i="204"/>
  <c r="B19" i="204"/>
  <c r="B20" i="204"/>
  <c r="B21" i="204"/>
  <c r="B22" i="204"/>
  <c r="B23" i="204"/>
  <c r="B24" i="204"/>
  <c r="B25" i="204"/>
  <c r="B26" i="204"/>
  <c r="B27" i="204"/>
  <c r="B28" i="204"/>
  <c r="B29" i="204"/>
  <c r="B30" i="204"/>
  <c r="B31" i="204"/>
  <c r="B32" i="204"/>
  <c r="B33" i="204"/>
  <c r="B34" i="204"/>
  <c r="B35" i="204"/>
  <c r="B36" i="204"/>
  <c r="B37" i="204"/>
  <c r="B38" i="204"/>
  <c r="B39" i="204"/>
  <c r="B40" i="204"/>
  <c r="B41" i="204"/>
  <c r="B42" i="204"/>
  <c r="B43" i="204"/>
  <c r="B44" i="204"/>
  <c r="B45" i="204"/>
  <c r="B46" i="204"/>
  <c r="B47" i="204"/>
  <c r="B48" i="204"/>
  <c r="B49" i="204"/>
  <c r="B50" i="204"/>
  <c r="B51" i="204"/>
  <c r="B52" i="204"/>
  <c r="B53" i="204"/>
  <c r="B54" i="204"/>
  <c r="B55" i="204"/>
  <c r="B56" i="204"/>
  <c r="B57" i="204"/>
  <c r="B58" i="204"/>
  <c r="B59" i="204"/>
  <c r="B60" i="204"/>
  <c r="B61" i="204"/>
  <c r="B62" i="204"/>
  <c r="B63" i="204"/>
  <c r="B64" i="204"/>
  <c r="B65" i="204"/>
  <c r="B66" i="204"/>
  <c r="B67" i="204"/>
  <c r="B68" i="204"/>
  <c r="B69" i="204"/>
  <c r="B70" i="204"/>
  <c r="B71" i="204"/>
  <c r="B72" i="204"/>
  <c r="B73" i="204"/>
  <c r="B74" i="204"/>
  <c r="B75" i="204"/>
  <c r="B76" i="204"/>
  <c r="B77" i="204"/>
  <c r="B78" i="204"/>
  <c r="B79" i="204"/>
  <c r="B80" i="204"/>
  <c r="B81" i="204"/>
  <c r="B82" i="204"/>
  <c r="B83" i="204"/>
  <c r="B84" i="204"/>
  <c r="B85" i="204"/>
  <c r="B86" i="204"/>
  <c r="B87" i="204"/>
  <c r="B88" i="204"/>
  <c r="B89" i="204"/>
  <c r="B90" i="204"/>
  <c r="B91" i="204"/>
  <c r="B92" i="204"/>
  <c r="B93" i="204"/>
  <c r="B94" i="204"/>
  <c r="B95" i="204"/>
  <c r="B96" i="204"/>
  <c r="B97" i="204"/>
  <c r="B98" i="204"/>
  <c r="B99" i="204"/>
  <c r="B100" i="204"/>
  <c r="B101" i="204"/>
  <c r="B102" i="204"/>
  <c r="B103" i="204"/>
  <c r="B104" i="204"/>
  <c r="B105" i="204"/>
  <c r="B106" i="204"/>
  <c r="B107" i="204"/>
  <c r="B6" i="204"/>
  <c r="B5" i="204" l="1"/>
  <c r="A69" i="301"/>
  <c r="A67" i="301"/>
  <c r="A68" i="301"/>
  <c r="A66" i="301"/>
  <c r="A65" i="301"/>
  <c r="A64" i="301"/>
  <c r="A63" i="301"/>
  <c r="A62" i="301"/>
  <c r="A61" i="301"/>
  <c r="A60" i="301"/>
  <c r="A59" i="301"/>
  <c r="A58" i="301"/>
  <c r="A57" i="301"/>
  <c r="A56" i="301"/>
  <c r="A55" i="301"/>
  <c r="A54" i="301"/>
  <c r="A53" i="301"/>
  <c r="A52" i="301"/>
  <c r="A50" i="301"/>
  <c r="A47" i="301"/>
  <c r="A46" i="301"/>
  <c r="A45" i="301"/>
  <c r="A44" i="301"/>
  <c r="A43" i="301"/>
  <c r="A42" i="301"/>
  <c r="A41" i="301"/>
  <c r="A34" i="301"/>
  <c r="A35" i="301"/>
  <c r="A33" i="301"/>
  <c r="A32" i="301"/>
  <c r="A31" i="301"/>
  <c r="A30" i="301"/>
  <c r="A29" i="301"/>
  <c r="A28" i="301"/>
  <c r="A27" i="301"/>
  <c r="A26" i="301"/>
  <c r="A25" i="301"/>
  <c r="A24" i="301"/>
  <c r="A23" i="301"/>
  <c r="A22" i="301"/>
  <c r="A21" i="301"/>
  <c r="A20" i="301"/>
  <c r="A18" i="301" l="1"/>
  <c r="A16" i="301"/>
  <c r="A15" i="301"/>
  <c r="A14" i="301"/>
  <c r="A11" i="301"/>
  <c r="A10" i="301"/>
  <c r="A9" i="301"/>
  <c r="A8" i="301"/>
  <c r="A7" i="301"/>
  <c r="A6" i="301"/>
  <c r="A5" i="301"/>
  <c r="A4" i="301"/>
  <c r="L7" i="369" l="1"/>
  <c r="K7" i="369"/>
  <c r="J7" i="369"/>
  <c r="I7" i="369"/>
  <c r="H7" i="369"/>
  <c r="G7" i="369"/>
  <c r="F7" i="369"/>
  <c r="E7" i="369"/>
  <c r="D7" i="369"/>
  <c r="C7" i="369"/>
  <c r="B7" i="369"/>
  <c r="L7" i="367" l="1"/>
  <c r="K7" i="367"/>
  <c r="J7" i="367"/>
  <c r="I7" i="367"/>
  <c r="H7" i="367"/>
  <c r="G7" i="367"/>
  <c r="F7" i="367"/>
  <c r="E7" i="367"/>
  <c r="D7" i="367"/>
  <c r="C7" i="367"/>
  <c r="B7" i="367"/>
  <c r="P7" i="243"/>
  <c r="Q7" i="243"/>
  <c r="F249" i="31"/>
  <c r="E249" i="31"/>
  <c r="D249" i="31"/>
  <c r="C249" i="31"/>
  <c r="B249" i="31"/>
  <c r="P128" i="31"/>
  <c r="O128" i="31"/>
  <c r="N128" i="31"/>
  <c r="M128" i="31"/>
  <c r="L128" i="31"/>
  <c r="K128" i="31"/>
  <c r="J128" i="31"/>
  <c r="I128" i="31"/>
  <c r="H128" i="31"/>
  <c r="G128" i="31"/>
  <c r="F128" i="31"/>
  <c r="E128" i="31"/>
  <c r="D128" i="31"/>
  <c r="C128" i="31"/>
  <c r="B128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L9" i="25"/>
  <c r="B9" i="25"/>
  <c r="C9" i="25"/>
  <c r="D9" i="25"/>
  <c r="E9" i="25"/>
  <c r="H9" i="25"/>
  <c r="K9" i="25" s="1"/>
  <c r="I9" i="25"/>
  <c r="J9" i="25"/>
  <c r="F9" i="25" l="1"/>
  <c r="O7" i="243" l="1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G249" i="31" l="1"/>
  <c r="E5" i="366" l="1"/>
  <c r="D5" i="366"/>
  <c r="C5" i="366"/>
  <c r="B5" i="366"/>
  <c r="O5" i="365"/>
  <c r="N5" i="365"/>
  <c r="M5" i="365"/>
  <c r="L5" i="365"/>
  <c r="K5" i="365"/>
  <c r="J5" i="365"/>
  <c r="I5" i="365"/>
  <c r="H5" i="365"/>
  <c r="G5" i="365"/>
  <c r="F5" i="365"/>
  <c r="E5" i="365"/>
  <c r="D5" i="365"/>
  <c r="C5" i="365"/>
  <c r="B5" i="365"/>
  <c r="C5" i="348" l="1"/>
  <c r="N5" i="336" l="1"/>
  <c r="M5" i="336"/>
  <c r="L5" i="336"/>
  <c r="K5" i="336"/>
  <c r="J5" i="336"/>
  <c r="I5" i="336"/>
  <c r="H5" i="336"/>
  <c r="G5" i="336"/>
  <c r="F5" i="336"/>
  <c r="E5" i="336"/>
  <c r="D5" i="336"/>
  <c r="C5" i="336"/>
  <c r="B5" i="336"/>
  <c r="E5" i="335" l="1"/>
  <c r="D5" i="335"/>
  <c r="C5" i="335"/>
  <c r="B5" i="335"/>
  <c r="C7" i="333"/>
  <c r="G7" i="333"/>
  <c r="D7" i="333"/>
  <c r="B6" i="332"/>
  <c r="D6" i="332"/>
  <c r="F6" i="332"/>
  <c r="C5" i="334"/>
  <c r="B5" i="334"/>
  <c r="F7" i="333"/>
  <c r="E7" i="333"/>
  <c r="B7" i="333"/>
  <c r="E17" i="91" l="1"/>
  <c r="D17" i="91"/>
  <c r="C17" i="91"/>
  <c r="B17" i="91"/>
  <c r="F5" i="90"/>
  <c r="E7" i="89"/>
  <c r="F7" i="89"/>
  <c r="G7" i="89"/>
  <c r="H7" i="89"/>
  <c r="I7" i="89"/>
  <c r="J7" i="89"/>
  <c r="K7" i="89"/>
  <c r="B7" i="89"/>
  <c r="C7" i="89"/>
  <c r="L7" i="89"/>
  <c r="M7" i="89"/>
  <c r="N7" i="89"/>
  <c r="O7" i="89"/>
  <c r="D7" i="89"/>
  <c r="F4" i="237"/>
  <c r="G4" i="237"/>
  <c r="H4" i="237"/>
  <c r="I4" i="237"/>
  <c r="J4" i="237"/>
  <c r="K4" i="237"/>
  <c r="G6" i="332" l="1"/>
  <c r="E6" i="332"/>
  <c r="C6" i="332"/>
  <c r="C6" i="62"/>
  <c r="D6" i="62"/>
  <c r="E6" i="62"/>
  <c r="F6" i="62"/>
  <c r="G6" i="62"/>
  <c r="H6" i="62"/>
  <c r="I6" i="62"/>
  <c r="J6" i="62"/>
  <c r="K6" i="62"/>
  <c r="B6" i="62"/>
  <c r="B8" i="62"/>
  <c r="C8" i="62"/>
  <c r="D8" i="62"/>
  <c r="E8" i="62"/>
  <c r="F8" i="62"/>
  <c r="G8" i="62"/>
  <c r="H8" i="62"/>
  <c r="I8" i="62"/>
  <c r="J8" i="62"/>
  <c r="K8" i="62"/>
  <c r="B9" i="62"/>
  <c r="C9" i="62"/>
  <c r="D9" i="62"/>
  <c r="E9" i="62"/>
  <c r="F9" i="62"/>
  <c r="G9" i="62"/>
  <c r="H9" i="62"/>
  <c r="I9" i="62"/>
  <c r="J9" i="62"/>
  <c r="K9" i="62"/>
  <c r="C7" i="62"/>
  <c r="D7" i="62"/>
  <c r="E7" i="62"/>
  <c r="F7" i="62"/>
  <c r="G7" i="62"/>
  <c r="H7" i="62"/>
  <c r="I7" i="62"/>
  <c r="J7" i="62"/>
  <c r="K7" i="62"/>
  <c r="B7" i="62"/>
  <c r="C6" i="60" l="1"/>
  <c r="D6" i="60"/>
  <c r="E6" i="60"/>
  <c r="F6" i="60"/>
  <c r="G6" i="60"/>
  <c r="H6" i="60"/>
  <c r="I6" i="60"/>
  <c r="J6" i="60"/>
  <c r="K6" i="60"/>
  <c r="B6" i="60"/>
  <c r="C7" i="60"/>
  <c r="D7" i="60"/>
  <c r="E7" i="60"/>
  <c r="F7" i="60"/>
  <c r="G7" i="60"/>
  <c r="H7" i="60"/>
  <c r="I7" i="60"/>
  <c r="J7" i="60"/>
  <c r="K7" i="60"/>
  <c r="C8" i="60"/>
  <c r="D8" i="60"/>
  <c r="E8" i="60"/>
  <c r="F8" i="60"/>
  <c r="G8" i="60"/>
  <c r="H8" i="60"/>
  <c r="I8" i="60"/>
  <c r="J8" i="60"/>
  <c r="K8" i="60"/>
  <c r="C9" i="60"/>
  <c r="D9" i="60"/>
  <c r="E9" i="60"/>
  <c r="F9" i="60"/>
  <c r="G9" i="60"/>
  <c r="H9" i="60"/>
  <c r="I9" i="60"/>
  <c r="J9" i="60"/>
  <c r="K9" i="60"/>
  <c r="B8" i="60"/>
  <c r="B9" i="60"/>
  <c r="B7" i="60"/>
  <c r="C8" i="56" l="1"/>
  <c r="D8" i="56"/>
  <c r="E8" i="56"/>
  <c r="F8" i="56"/>
  <c r="G8" i="56"/>
  <c r="H8" i="56"/>
  <c r="I8" i="56"/>
  <c r="J8" i="56"/>
  <c r="K8" i="56"/>
  <c r="C7" i="56"/>
  <c r="D7" i="56"/>
  <c r="D6" i="56" s="1"/>
  <c r="E7" i="56"/>
  <c r="E6" i="56" s="1"/>
  <c r="F7" i="56"/>
  <c r="G7" i="56"/>
  <c r="H7" i="56"/>
  <c r="H6" i="56" s="1"/>
  <c r="I7" i="56"/>
  <c r="I6" i="56" s="1"/>
  <c r="J7" i="56"/>
  <c r="K7" i="56"/>
  <c r="B7" i="56"/>
  <c r="B6" i="56" s="1"/>
  <c r="B8" i="56"/>
  <c r="C10" i="56"/>
  <c r="C9" i="56" s="1"/>
  <c r="C6" i="56" s="1"/>
  <c r="D10" i="56"/>
  <c r="D9" i="56" s="1"/>
  <c r="E10" i="56"/>
  <c r="E9" i="56" s="1"/>
  <c r="F10" i="56"/>
  <c r="G10" i="56"/>
  <c r="G9" i="56" s="1"/>
  <c r="G6" i="56" s="1"/>
  <c r="H10" i="56"/>
  <c r="H9" i="56" s="1"/>
  <c r="I10" i="56"/>
  <c r="I9" i="56" s="1"/>
  <c r="J10" i="56"/>
  <c r="K10" i="56"/>
  <c r="K9" i="56" s="1"/>
  <c r="K6" i="56" s="1"/>
  <c r="C11" i="56"/>
  <c r="D11" i="56"/>
  <c r="E11" i="56"/>
  <c r="F11" i="56"/>
  <c r="G11" i="56"/>
  <c r="H11" i="56"/>
  <c r="I11" i="56"/>
  <c r="J11" i="56"/>
  <c r="K11" i="56"/>
  <c r="C12" i="56"/>
  <c r="D12" i="56"/>
  <c r="E12" i="56"/>
  <c r="F12" i="56"/>
  <c r="F9" i="56" s="1"/>
  <c r="G12" i="56"/>
  <c r="H12" i="56"/>
  <c r="I12" i="56"/>
  <c r="J12" i="56"/>
  <c r="J9" i="56" s="1"/>
  <c r="K12" i="56"/>
  <c r="B11" i="56"/>
  <c r="B12" i="56"/>
  <c r="B10" i="56"/>
  <c r="B9" i="56" s="1"/>
  <c r="J6" i="56" l="1"/>
  <c r="F6" i="56"/>
  <c r="G18" i="55"/>
  <c r="D18" i="55"/>
  <c r="G17" i="55"/>
  <c r="D17" i="55"/>
  <c r="G16" i="55"/>
  <c r="D16" i="55"/>
  <c r="G15" i="55"/>
  <c r="D15" i="55"/>
  <c r="G14" i="55"/>
  <c r="D14" i="55"/>
  <c r="G13" i="55"/>
  <c r="D13" i="55"/>
  <c r="G12" i="55"/>
  <c r="D12" i="55"/>
  <c r="G11" i="55"/>
  <c r="D11" i="55"/>
  <c r="G10" i="55"/>
  <c r="D10" i="55"/>
  <c r="G9" i="55"/>
  <c r="D9" i="55"/>
  <c r="G8" i="55"/>
  <c r="D8" i="55"/>
  <c r="G7" i="55"/>
  <c r="G6" i="55" s="1"/>
  <c r="D7" i="55"/>
  <c r="C6" i="55"/>
  <c r="E6" i="55"/>
  <c r="F6" i="55"/>
  <c r="B6" i="55"/>
  <c r="D6" i="55" l="1"/>
  <c r="D5" i="204"/>
  <c r="E5" i="204"/>
  <c r="F5" i="204"/>
  <c r="G5" i="204"/>
  <c r="H5" i="204"/>
  <c r="I5" i="204"/>
  <c r="J5" i="204"/>
  <c r="K5" i="204"/>
  <c r="L5" i="204"/>
  <c r="B113" i="204"/>
  <c r="C113" i="204"/>
  <c r="D113" i="204"/>
  <c r="E113" i="204"/>
  <c r="F113" i="204"/>
  <c r="G113" i="204"/>
  <c r="H113" i="204"/>
  <c r="I113" i="204"/>
  <c r="J113" i="204"/>
  <c r="K113" i="204"/>
  <c r="L113" i="204"/>
  <c r="C221" i="204"/>
  <c r="D221" i="204"/>
  <c r="E221" i="204"/>
  <c r="F221" i="204"/>
  <c r="G221" i="204"/>
  <c r="H221" i="204"/>
  <c r="I221" i="204"/>
  <c r="J221" i="204"/>
  <c r="K221" i="204"/>
  <c r="L221" i="204"/>
  <c r="B329" i="204"/>
  <c r="C329" i="204"/>
  <c r="D329" i="204"/>
  <c r="E329" i="204"/>
  <c r="F329" i="204"/>
  <c r="G329" i="204"/>
  <c r="H329" i="204"/>
  <c r="I329" i="204"/>
  <c r="J329" i="204"/>
  <c r="K329" i="204"/>
  <c r="L329" i="204"/>
  <c r="C436" i="204"/>
  <c r="D436" i="204"/>
  <c r="E436" i="204"/>
  <c r="F436" i="204"/>
  <c r="G436" i="204"/>
  <c r="H436" i="204"/>
  <c r="I436" i="204"/>
  <c r="J436" i="204"/>
  <c r="C5" i="204"/>
  <c r="C5" i="47"/>
  <c r="D5" i="47"/>
  <c r="E5" i="47"/>
  <c r="F5" i="47"/>
  <c r="G5" i="47"/>
  <c r="H5" i="47"/>
  <c r="I5" i="47"/>
  <c r="J5" i="47"/>
  <c r="K5" i="47"/>
  <c r="L5" i="47"/>
  <c r="M5" i="47"/>
  <c r="N5" i="47"/>
  <c r="B5" i="47"/>
  <c r="B4" i="7"/>
  <c r="C6" i="325" l="1"/>
  <c r="D6" i="325"/>
  <c r="F6" i="325"/>
  <c r="E6" i="325"/>
  <c r="G6" i="325"/>
  <c r="H6" i="325"/>
  <c r="I6" i="325"/>
  <c r="K6" i="325"/>
  <c r="J6" i="325"/>
  <c r="L6" i="325"/>
  <c r="M6" i="325"/>
  <c r="B6" i="325"/>
  <c r="B5" i="138"/>
  <c r="C5" i="138"/>
  <c r="C6" i="188"/>
  <c r="D7" i="136"/>
  <c r="B7" i="136" s="1"/>
  <c r="D8" i="136"/>
  <c r="B8" i="136" s="1"/>
  <c r="D9" i="136"/>
  <c r="B9" i="136" s="1"/>
  <c r="D10" i="136"/>
  <c r="B10" i="136" s="1"/>
  <c r="D11" i="136"/>
  <c r="B11" i="136" s="1"/>
  <c r="D12" i="136"/>
  <c r="B12" i="136" s="1"/>
  <c r="D13" i="136"/>
  <c r="B13" i="136" s="1"/>
  <c r="D14" i="136"/>
  <c r="B14" i="136" s="1"/>
  <c r="D15" i="136"/>
  <c r="B15" i="136" s="1"/>
  <c r="D16" i="136"/>
  <c r="B16" i="136" s="1"/>
  <c r="D17" i="136"/>
  <c r="B17" i="136" s="1"/>
  <c r="D18" i="136"/>
  <c r="B18" i="136" s="1"/>
  <c r="C19" i="136"/>
  <c r="D21" i="136"/>
  <c r="B21" i="136" s="1"/>
  <c r="D22" i="136"/>
  <c r="B22" i="136" s="1"/>
  <c r="D23" i="136"/>
  <c r="B23" i="136" s="1"/>
  <c r="D24" i="136"/>
  <c r="B24" i="136" s="1"/>
  <c r="B25" i="136"/>
  <c r="D25" i="136"/>
  <c r="D26" i="136"/>
  <c r="B26" i="136" s="1"/>
  <c r="D27" i="136"/>
  <c r="B27" i="136" s="1"/>
  <c r="D28" i="136"/>
  <c r="B28" i="136" s="1"/>
  <c r="D29" i="136"/>
  <c r="B29" i="136" s="1"/>
  <c r="D30" i="136"/>
  <c r="B30" i="136" s="1"/>
  <c r="D31" i="136"/>
  <c r="B31" i="136" s="1"/>
  <c r="D32" i="136"/>
  <c r="B32" i="136" s="1"/>
  <c r="C33" i="136"/>
  <c r="E33" i="136"/>
  <c r="F33" i="136"/>
  <c r="G33" i="136"/>
  <c r="N5" i="117"/>
  <c r="N6" i="117"/>
  <c r="N7" i="117"/>
  <c r="N8" i="117"/>
  <c r="N9" i="117"/>
  <c r="N10" i="117"/>
  <c r="N11" i="117"/>
  <c r="N12" i="117"/>
  <c r="N13" i="117"/>
  <c r="N14" i="117"/>
  <c r="N15" i="117"/>
  <c r="N16" i="117"/>
  <c r="N17" i="117"/>
  <c r="N18" i="117"/>
  <c r="N19" i="117"/>
  <c r="N20" i="117"/>
  <c r="N23" i="117"/>
  <c r="N24" i="117"/>
  <c r="B7" i="320"/>
  <c r="C7" i="320"/>
  <c r="D7" i="320"/>
  <c r="E7" i="320"/>
  <c r="F7" i="320"/>
  <c r="G7" i="320"/>
  <c r="H7" i="320"/>
  <c r="I7" i="320"/>
  <c r="L7" i="320"/>
  <c r="M7" i="320"/>
  <c r="F17" i="91"/>
  <c r="B5" i="90"/>
  <c r="C5" i="90"/>
  <c r="D5" i="90"/>
  <c r="E5" i="90"/>
  <c r="C4" i="237"/>
  <c r="D4" i="237"/>
  <c r="E4" i="237"/>
  <c r="B5" i="251"/>
  <c r="C5" i="251"/>
  <c r="B7" i="58"/>
  <c r="D7" i="58"/>
  <c r="E7" i="58"/>
  <c r="G7" i="58"/>
  <c r="H7" i="58"/>
  <c r="J7" i="58"/>
  <c r="K7" i="58"/>
  <c r="C8" i="58"/>
  <c r="F8" i="58"/>
  <c r="I8" i="58"/>
  <c r="C9" i="58"/>
  <c r="F9" i="58"/>
  <c r="F7" i="58" s="1"/>
  <c r="I9" i="58"/>
  <c r="C10" i="58"/>
  <c r="F10" i="58"/>
  <c r="I10" i="58"/>
  <c r="C11" i="58"/>
  <c r="F11" i="58"/>
  <c r="I11" i="58"/>
  <c r="C12" i="58"/>
  <c r="F12" i="58"/>
  <c r="I12" i="58"/>
  <c r="C13" i="58"/>
  <c r="F13" i="58"/>
  <c r="I13" i="58"/>
  <c r="C14" i="58"/>
  <c r="F14" i="58"/>
  <c r="I14" i="58"/>
  <c r="C15" i="58"/>
  <c r="F15" i="58"/>
  <c r="I15" i="58"/>
  <c r="C16" i="58"/>
  <c r="F16" i="58"/>
  <c r="I16" i="58"/>
  <c r="C17" i="58"/>
  <c r="F17" i="58"/>
  <c r="I17" i="58"/>
  <c r="C18" i="58"/>
  <c r="F18" i="58"/>
  <c r="I18" i="58"/>
  <c r="C19" i="58"/>
  <c r="F19" i="58"/>
  <c r="I19" i="58"/>
  <c r="C20" i="58"/>
  <c r="F20" i="58"/>
  <c r="I20" i="58"/>
  <c r="C21" i="58"/>
  <c r="F21" i="58"/>
  <c r="I21" i="58"/>
  <c r="C22" i="58"/>
  <c r="F22" i="58"/>
  <c r="I22" i="58"/>
  <c r="C23" i="58"/>
  <c r="F23" i="58"/>
  <c r="I23" i="58"/>
  <c r="C24" i="58"/>
  <c r="F24" i="58"/>
  <c r="I24" i="58"/>
  <c r="C25" i="58"/>
  <c r="F25" i="58"/>
  <c r="I25" i="58"/>
  <c r="C26" i="58"/>
  <c r="F26" i="58"/>
  <c r="I26" i="58"/>
  <c r="C27" i="58"/>
  <c r="F27" i="58"/>
  <c r="I27" i="58"/>
  <c r="C28" i="58"/>
  <c r="F28" i="58"/>
  <c r="I28" i="58"/>
  <c r="C29" i="58"/>
  <c r="F29" i="58"/>
  <c r="I29" i="58"/>
  <c r="C30" i="58"/>
  <c r="F30" i="58"/>
  <c r="I30" i="58"/>
  <c r="C31" i="58"/>
  <c r="F31" i="58"/>
  <c r="I31" i="58"/>
  <c r="C32" i="58"/>
  <c r="F32" i="58"/>
  <c r="I32" i="58"/>
  <c r="C33" i="58"/>
  <c r="F33" i="58"/>
  <c r="I33" i="58"/>
  <c r="C34" i="58"/>
  <c r="F34" i="58"/>
  <c r="I34" i="58"/>
  <c r="C35" i="58"/>
  <c r="F35" i="58"/>
  <c r="I35" i="58"/>
  <c r="C36" i="58"/>
  <c r="F36" i="58"/>
  <c r="I36" i="58"/>
  <c r="C37" i="58"/>
  <c r="F37" i="58"/>
  <c r="I37" i="58"/>
  <c r="C38" i="58"/>
  <c r="F38" i="58"/>
  <c r="I38" i="58"/>
  <c r="C39" i="58"/>
  <c r="F39" i="58"/>
  <c r="I39" i="58"/>
  <c r="C40" i="58"/>
  <c r="F40" i="58"/>
  <c r="I40" i="58"/>
  <c r="C41" i="58"/>
  <c r="F41" i="58"/>
  <c r="I41" i="58"/>
  <c r="C42" i="58"/>
  <c r="F42" i="58"/>
  <c r="I42" i="58"/>
  <c r="C43" i="58"/>
  <c r="F43" i="58"/>
  <c r="I43" i="58"/>
  <c r="C44" i="58"/>
  <c r="F44" i="58"/>
  <c r="I44" i="58"/>
  <c r="C45" i="58"/>
  <c r="F45" i="58"/>
  <c r="I45" i="58"/>
  <c r="C46" i="58"/>
  <c r="F46" i="58"/>
  <c r="I46" i="58"/>
  <c r="C47" i="58"/>
  <c r="F47" i="58"/>
  <c r="I47" i="58"/>
  <c r="C48" i="58"/>
  <c r="F48" i="58"/>
  <c r="I48" i="58"/>
  <c r="C49" i="58"/>
  <c r="F49" i="58"/>
  <c r="I49" i="58"/>
  <c r="C50" i="58"/>
  <c r="F50" i="58"/>
  <c r="I50" i="58"/>
  <c r="C51" i="58"/>
  <c r="F51" i="58"/>
  <c r="I51" i="58"/>
  <c r="C52" i="58"/>
  <c r="F52" i="58"/>
  <c r="I52" i="58"/>
  <c r="C53" i="58"/>
  <c r="F53" i="58"/>
  <c r="I53" i="58"/>
  <c r="C54" i="58"/>
  <c r="F54" i="58"/>
  <c r="I54" i="58"/>
  <c r="C55" i="58"/>
  <c r="F55" i="58"/>
  <c r="I55" i="58"/>
  <c r="C56" i="58"/>
  <c r="F56" i="58"/>
  <c r="I56" i="58"/>
  <c r="C57" i="58"/>
  <c r="F57" i="58"/>
  <c r="I57" i="58"/>
  <c r="C58" i="58"/>
  <c r="F58" i="58"/>
  <c r="I58" i="58"/>
  <c r="C59" i="58"/>
  <c r="F59" i="58"/>
  <c r="I59" i="58"/>
  <c r="C60" i="58"/>
  <c r="F60" i="58"/>
  <c r="I60" i="58"/>
  <c r="C61" i="58"/>
  <c r="F61" i="58"/>
  <c r="I61" i="58"/>
  <c r="C62" i="58"/>
  <c r="F62" i="58"/>
  <c r="I62" i="58"/>
  <c r="C63" i="58"/>
  <c r="F63" i="58"/>
  <c r="I63" i="58"/>
  <c r="C64" i="58"/>
  <c r="F64" i="58"/>
  <c r="I64" i="58"/>
  <c r="C65" i="58"/>
  <c r="F65" i="58"/>
  <c r="I65" i="58"/>
  <c r="C66" i="58"/>
  <c r="F66" i="58"/>
  <c r="I66" i="58"/>
  <c r="C67" i="58"/>
  <c r="F67" i="58"/>
  <c r="I67" i="58"/>
  <c r="C68" i="58"/>
  <c r="F68" i="58"/>
  <c r="I68" i="58"/>
  <c r="C69" i="58"/>
  <c r="F69" i="58"/>
  <c r="I69" i="58"/>
  <c r="C70" i="58"/>
  <c r="F70" i="58"/>
  <c r="I70" i="58"/>
  <c r="C71" i="58"/>
  <c r="F71" i="58"/>
  <c r="I71" i="58"/>
  <c r="C72" i="58"/>
  <c r="F72" i="58"/>
  <c r="I72" i="58"/>
  <c r="C73" i="58"/>
  <c r="F73" i="58"/>
  <c r="I73" i="58"/>
  <c r="C74" i="58"/>
  <c r="F74" i="58"/>
  <c r="I74" i="58"/>
  <c r="C75" i="58"/>
  <c r="F75" i="58"/>
  <c r="I75" i="58"/>
  <c r="C76" i="58"/>
  <c r="F76" i="58"/>
  <c r="I76" i="58"/>
  <c r="C77" i="58"/>
  <c r="F77" i="58"/>
  <c r="I77" i="58"/>
  <c r="C78" i="58"/>
  <c r="F78" i="58"/>
  <c r="I78" i="58"/>
  <c r="C79" i="58"/>
  <c r="F79" i="58"/>
  <c r="I79" i="58"/>
  <c r="C80" i="58"/>
  <c r="F80" i="58"/>
  <c r="I80" i="58"/>
  <c r="C81" i="58"/>
  <c r="F81" i="58"/>
  <c r="I81" i="58"/>
  <c r="C82" i="58"/>
  <c r="F82" i="58"/>
  <c r="I82" i="58"/>
  <c r="C83" i="58"/>
  <c r="F83" i="58"/>
  <c r="I83" i="58"/>
  <c r="C84" i="58"/>
  <c r="F84" i="58"/>
  <c r="I84" i="58"/>
  <c r="C85" i="58"/>
  <c r="F85" i="58"/>
  <c r="I85" i="58"/>
  <c r="C86" i="58"/>
  <c r="F86" i="58"/>
  <c r="I86" i="58"/>
  <c r="C87" i="58"/>
  <c r="F87" i="58"/>
  <c r="I87" i="58"/>
  <c r="C88" i="58"/>
  <c r="F88" i="58"/>
  <c r="I88" i="58"/>
  <c r="C89" i="58"/>
  <c r="F89" i="58"/>
  <c r="I89" i="58"/>
  <c r="C90" i="58"/>
  <c r="F90" i="58"/>
  <c r="I90" i="58"/>
  <c r="C91" i="58"/>
  <c r="F91" i="58"/>
  <c r="I91" i="58"/>
  <c r="C92" i="58"/>
  <c r="F92" i="58"/>
  <c r="I92" i="58"/>
  <c r="C93" i="58"/>
  <c r="F93" i="58"/>
  <c r="I93" i="58"/>
  <c r="C94" i="58"/>
  <c r="F94" i="58"/>
  <c r="I94" i="58"/>
  <c r="C95" i="58"/>
  <c r="F95" i="58"/>
  <c r="I95" i="58"/>
  <c r="C96" i="58"/>
  <c r="F96" i="58"/>
  <c r="I96" i="58"/>
  <c r="C97" i="58"/>
  <c r="F97" i="58"/>
  <c r="I97" i="58"/>
  <c r="C98" i="58"/>
  <c r="F98" i="58"/>
  <c r="I98" i="58"/>
  <c r="C99" i="58"/>
  <c r="F99" i="58"/>
  <c r="I99" i="58"/>
  <c r="C100" i="58"/>
  <c r="F100" i="58"/>
  <c r="I100" i="58"/>
  <c r="C101" i="58"/>
  <c r="F101" i="58"/>
  <c r="I101" i="58"/>
  <c r="C102" i="58"/>
  <c r="F102" i="58"/>
  <c r="I102" i="58"/>
  <c r="C103" i="58"/>
  <c r="F103" i="58"/>
  <c r="I103" i="58"/>
  <c r="C104" i="58"/>
  <c r="F104" i="58"/>
  <c r="I104" i="58"/>
  <c r="C105" i="58"/>
  <c r="F105" i="58"/>
  <c r="I105" i="58"/>
  <c r="C106" i="58"/>
  <c r="F106" i="58"/>
  <c r="I106" i="58"/>
  <c r="C107" i="58"/>
  <c r="F107" i="58"/>
  <c r="I107" i="58"/>
  <c r="C108" i="58"/>
  <c r="F108" i="58"/>
  <c r="I108" i="58"/>
  <c r="C109" i="58"/>
  <c r="F109" i="58"/>
  <c r="I109" i="58"/>
  <c r="B6" i="315"/>
  <c r="C6" i="315"/>
  <c r="D6" i="315"/>
  <c r="E6" i="315"/>
  <c r="F6" i="315"/>
  <c r="B5" i="313"/>
  <c r="B7" i="27"/>
  <c r="C7" i="27"/>
  <c r="D7" i="27"/>
  <c r="E7" i="27"/>
  <c r="F7" i="27"/>
  <c r="G7" i="27"/>
  <c r="H7" i="27"/>
  <c r="I7" i="27"/>
  <c r="J7" i="27"/>
  <c r="K7" i="27"/>
  <c r="L7" i="27"/>
  <c r="C5" i="22"/>
  <c r="D5" i="22"/>
  <c r="E5" i="22"/>
  <c r="F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C71" i="12"/>
  <c r="D71" i="12"/>
  <c r="G72" i="12"/>
  <c r="H72" i="12"/>
  <c r="C94" i="12"/>
  <c r="D94" i="12"/>
  <c r="G94" i="12"/>
  <c r="H94" i="12"/>
  <c r="B32" i="279"/>
  <c r="D32" i="279"/>
  <c r="C32" i="279" s="1"/>
  <c r="H32" i="279"/>
  <c r="I32" i="279"/>
  <c r="J32" i="279" s="1"/>
  <c r="B33" i="279"/>
  <c r="D33" i="279"/>
  <c r="C33" i="279" s="1"/>
  <c r="H33" i="279"/>
  <c r="I33" i="279"/>
  <c r="J33" i="279" s="1"/>
  <c r="B34" i="279"/>
  <c r="D34" i="279"/>
  <c r="C34" i="279" s="1"/>
  <c r="H34" i="279"/>
  <c r="I34" i="279"/>
  <c r="J34" i="279" s="1"/>
  <c r="B35" i="279"/>
  <c r="D35" i="279"/>
  <c r="C35" i="279" s="1"/>
  <c r="H35" i="279"/>
  <c r="I35" i="279"/>
  <c r="J35" i="279" s="1"/>
  <c r="B36" i="279"/>
  <c r="D36" i="279"/>
  <c r="C36" i="279" s="1"/>
  <c r="H36" i="279"/>
  <c r="I36" i="279"/>
  <c r="J36" i="279" s="1"/>
  <c r="B37" i="279"/>
  <c r="D37" i="279"/>
  <c r="C37" i="279"/>
  <c r="H37" i="279"/>
  <c r="I37" i="279"/>
  <c r="J37" i="279" s="1"/>
  <c r="B38" i="279"/>
  <c r="D38" i="279"/>
  <c r="C38" i="279" s="1"/>
  <c r="H38" i="279"/>
  <c r="I38" i="279"/>
  <c r="J38" i="279" s="1"/>
  <c r="B39" i="279"/>
  <c r="D39" i="279"/>
  <c r="C39" i="279" s="1"/>
  <c r="H39" i="279"/>
  <c r="I39" i="279"/>
  <c r="J39" i="279" s="1"/>
  <c r="B40" i="279"/>
  <c r="D40" i="279"/>
  <c r="C40" i="279" s="1"/>
  <c r="H40" i="279"/>
  <c r="I40" i="279"/>
  <c r="J40" i="279" s="1"/>
  <c r="B41" i="279"/>
  <c r="D41" i="279"/>
  <c r="C41" i="279" s="1"/>
  <c r="H41" i="279"/>
  <c r="I41" i="279"/>
  <c r="J41" i="279" s="1"/>
  <c r="B42" i="279"/>
  <c r="D42" i="279"/>
  <c r="C42" i="279" s="1"/>
  <c r="H42" i="279"/>
  <c r="I42" i="279"/>
  <c r="J42" i="279" s="1"/>
  <c r="B43" i="279"/>
  <c r="D43" i="279"/>
  <c r="C43" i="279" s="1"/>
  <c r="H43" i="279"/>
  <c r="I43" i="279"/>
  <c r="J43" i="279" s="1"/>
  <c r="B44" i="279"/>
  <c r="D44" i="279"/>
  <c r="C44" i="279" s="1"/>
  <c r="H44" i="279"/>
  <c r="I44" i="279"/>
  <c r="J44" i="279" s="1"/>
  <c r="B45" i="279"/>
  <c r="D45" i="279"/>
  <c r="C45" i="279"/>
  <c r="H45" i="279"/>
  <c r="I45" i="279"/>
  <c r="J45" i="279" s="1"/>
  <c r="B46" i="279"/>
  <c r="D46" i="279"/>
  <c r="C46" i="279" s="1"/>
  <c r="H46" i="279"/>
  <c r="I46" i="279"/>
  <c r="J46" i="279" s="1"/>
  <c r="E49" i="279"/>
  <c r="G49" i="279"/>
  <c r="F49" i="279" s="1"/>
  <c r="E50" i="279"/>
  <c r="G50" i="279"/>
  <c r="F50" i="279" s="1"/>
  <c r="E51" i="279"/>
  <c r="G51" i="279"/>
  <c r="F51" i="279" s="1"/>
  <c r="E52" i="279"/>
  <c r="G52" i="279"/>
  <c r="F52" i="279" s="1"/>
  <c r="E53" i="279"/>
  <c r="G53" i="279"/>
  <c r="F53" i="279" s="1"/>
  <c r="E54" i="279"/>
  <c r="G54" i="279"/>
  <c r="F54" i="279" s="1"/>
  <c r="E55" i="279"/>
  <c r="G55" i="279"/>
  <c r="F55" i="279" s="1"/>
  <c r="E56" i="279"/>
  <c r="G56" i="279"/>
  <c r="F56" i="279" s="1"/>
  <c r="E57" i="279"/>
  <c r="G57" i="279"/>
  <c r="F57" i="279" s="1"/>
  <c r="E58" i="279"/>
  <c r="G58" i="279"/>
  <c r="F58" i="279" s="1"/>
  <c r="E59" i="279"/>
  <c r="G59" i="279"/>
  <c r="F59" i="279" s="1"/>
  <c r="E60" i="279"/>
  <c r="G60" i="279"/>
  <c r="F60" i="279" s="1"/>
  <c r="E61" i="279"/>
  <c r="G61" i="279"/>
  <c r="F61" i="279" s="1"/>
  <c r="E62" i="279"/>
  <c r="G62" i="279"/>
  <c r="F62" i="279" s="1"/>
  <c r="E63" i="279"/>
  <c r="G63" i="279"/>
  <c r="F63" i="279" s="1"/>
  <c r="E34" i="188"/>
  <c r="E18" i="188"/>
  <c r="E37" i="188" l="1"/>
  <c r="E7" i="188"/>
  <c r="E16" i="188"/>
  <c r="E10" i="188"/>
  <c r="E26" i="188"/>
  <c r="E14" i="188"/>
  <c r="E30" i="188"/>
  <c r="E20" i="188"/>
  <c r="E8" i="188"/>
  <c r="E22" i="188"/>
  <c r="E29" i="188"/>
  <c r="E12" i="188"/>
  <c r="E25" i="188"/>
  <c r="D19" i="136"/>
  <c r="D33" i="136"/>
  <c r="I7" i="58"/>
  <c r="C7" i="58"/>
  <c r="B5" i="22"/>
  <c r="B33" i="136"/>
  <c r="B19" i="136"/>
  <c r="E31" i="188"/>
  <c r="E13" i="188"/>
  <c r="E9" i="188"/>
  <c r="E11" i="188"/>
  <c r="E17" i="188"/>
  <c r="E21" i="188"/>
  <c r="E24" i="188"/>
  <c r="E27" i="188"/>
  <c r="E33" i="188"/>
  <c r="E36" i="188"/>
  <c r="E35" i="188"/>
  <c r="E32" i="188"/>
  <c r="E28" i="188"/>
  <c r="E23" i="188"/>
  <c r="E19" i="188"/>
  <c r="E15" i="188"/>
  <c r="D6" i="188" l="1"/>
  <c r="E6" i="188"/>
</calcChain>
</file>

<file path=xl/sharedStrings.xml><?xml version="1.0" encoding="utf-8"?>
<sst xmlns="http://schemas.openxmlformats.org/spreadsheetml/2006/main" count="24673" uniqueCount="2976">
  <si>
    <t>22º</t>
  </si>
  <si>
    <t>35º</t>
  </si>
  <si>
    <t>Viçosa</t>
  </si>
  <si>
    <t>18º</t>
  </si>
  <si>
    <t>28º</t>
  </si>
  <si>
    <t>União dos Palmares</t>
  </si>
  <si>
    <t>20º</t>
  </si>
  <si>
    <t>40º</t>
  </si>
  <si>
    <t>Traipu</t>
  </si>
  <si>
    <t>33º</t>
  </si>
  <si>
    <t>Taquarana</t>
  </si>
  <si>
    <t>24º</t>
  </si>
  <si>
    <t>30º</t>
  </si>
  <si>
    <t>Tanque d'Arca</t>
  </si>
  <si>
    <t>39º</t>
  </si>
  <si>
    <t>Quente, semi-árido, tipo estepe. Estação chuvosa no outono/inverno</t>
  </si>
  <si>
    <t>Senador Rui Palmeira</t>
  </si>
  <si>
    <t>17º</t>
  </si>
  <si>
    <t>Satuba</t>
  </si>
  <si>
    <t>36º</t>
  </si>
  <si>
    <t>São Sebastião</t>
  </si>
  <si>
    <t>25º</t>
  </si>
  <si>
    <t>São Miguel dos Milagres</t>
  </si>
  <si>
    <t>34º</t>
  </si>
  <si>
    <t>São Miguel dos Campos</t>
  </si>
  <si>
    <t>19º</t>
  </si>
  <si>
    <t>São Luís do Quitunde</t>
  </si>
  <si>
    <t>16º</t>
  </si>
  <si>
    <t>37º</t>
  </si>
  <si>
    <t>São José da Tapera</t>
  </si>
  <si>
    <t>São José da Laje</t>
  </si>
  <si>
    <t>27º</t>
  </si>
  <si>
    <t>São Brás</t>
  </si>
  <si>
    <t>Santana do Mundaú</t>
  </si>
  <si>
    <t>Santana do Ipanema</t>
  </si>
  <si>
    <t>32º</t>
  </si>
  <si>
    <t>Santa Luzia do Norte</t>
  </si>
  <si>
    <t>Roteiro</t>
  </si>
  <si>
    <t>Rio Largo</t>
  </si>
  <si>
    <t>14º</t>
  </si>
  <si>
    <t>Quebrangulo</t>
  </si>
  <si>
    <t>23º</t>
  </si>
  <si>
    <t>Porto Real do Colégio</t>
  </si>
  <si>
    <t>Porto de Pedras</t>
  </si>
  <si>
    <t>Porto Calvo</t>
  </si>
  <si>
    <t>Poço das Trincheiras</t>
  </si>
  <si>
    <t>Piranhas</t>
  </si>
  <si>
    <t>Pindoba</t>
  </si>
  <si>
    <t>Pilar</t>
  </si>
  <si>
    <t>26º</t>
  </si>
  <si>
    <t>38º</t>
  </si>
  <si>
    <t>Piaçabucu</t>
  </si>
  <si>
    <t>Penedo</t>
  </si>
  <si>
    <t>Paulo Jacinto</t>
  </si>
  <si>
    <t>Passo de Camaragibe</t>
  </si>
  <si>
    <t>Paripueira</t>
  </si>
  <si>
    <t>Pariconha</t>
  </si>
  <si>
    <t>42º</t>
  </si>
  <si>
    <t>Pão de Açúcar</t>
  </si>
  <si>
    <t>12º</t>
  </si>
  <si>
    <t>Palmeira dos Índios</t>
  </si>
  <si>
    <t>Palestina</t>
  </si>
  <si>
    <t>Ouro Branco</t>
  </si>
  <si>
    <t>Olivença</t>
  </si>
  <si>
    <t>29º</t>
  </si>
  <si>
    <t>Olho d'Água Grande</t>
  </si>
  <si>
    <t>Olho d'Água do Casado</t>
  </si>
  <si>
    <t>Olho d'Água das Flores</t>
  </si>
  <si>
    <t>Novo Lino</t>
  </si>
  <si>
    <t>Murici</t>
  </si>
  <si>
    <t>Monteirópolis</t>
  </si>
  <si>
    <t>Minador do Negrão</t>
  </si>
  <si>
    <t>Messias</t>
  </si>
  <si>
    <t>31º</t>
  </si>
  <si>
    <t>Matriz do Camaragibe</t>
  </si>
  <si>
    <t>15º</t>
  </si>
  <si>
    <t>Mata Grande</t>
  </si>
  <si>
    <t>Maribondo</t>
  </si>
  <si>
    <t>Marechal Deodoro</t>
  </si>
  <si>
    <t>Maravilha</t>
  </si>
  <si>
    <t>Tropical chuvoso, de monção com verão seco</t>
  </si>
  <si>
    <t>Maragogi</t>
  </si>
  <si>
    <t>13º</t>
  </si>
  <si>
    <t>Mar Vermelho</t>
  </si>
  <si>
    <t>Major Izidoro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</si>
  <si>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</si>
  <si>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</si>
  <si>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</si>
  <si>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</si>
  <si>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</si>
  <si>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</si>
  <si>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</si>
  <si>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</si>
  <si>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21º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</si>
  <si>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</si>
  <si>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</si>
  <si>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</si>
  <si>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</si>
  <si>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</si>
  <si>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</si>
  <si>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</si>
  <si>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</si>
  <si>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</si>
  <si>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</si>
  <si>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</si>
  <si>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</si>
  <si>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</si>
  <si>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</si>
  <si>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</si>
  <si>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</si>
  <si>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</si>
  <si>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</si>
  <si>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</si>
  <si>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</si>
  <si>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</si>
  <si>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Capela</t>
  </si>
  <si>
    <t>Canapi</t>
  </si>
  <si>
    <t>Campo Grande</t>
  </si>
  <si>
    <t>Campo Alegre</t>
  </si>
  <si>
    <t>Campestre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</si>
  <si>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</si>
  <si>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</si>
  <si>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</si>
  <si>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</si>
  <si>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</si>
  <si>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</si>
  <si>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</si>
  <si>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</si>
  <si>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</si>
  <si>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Atalaia</t>
  </si>
  <si>
    <t>Arapiraca</t>
  </si>
  <si>
    <t>Anadia</t>
  </si>
  <si>
    <t>Água Branca</t>
  </si>
  <si>
    <t xml:space="preserve">Cajueiro </t>
  </si>
  <si>
    <t xml:space="preserve">Campo Alegre </t>
  </si>
  <si>
    <t>Teotônio Vilela</t>
  </si>
  <si>
    <t>Oceano Atlântico</t>
  </si>
  <si>
    <t>Águas Belas-PE</t>
  </si>
  <si>
    <t xml:space="preserve">Lagoa Mundaú </t>
  </si>
  <si>
    <t>Rio São Francisco (Canidé de São Francisco-SE)</t>
  </si>
  <si>
    <t>São Sabastião</t>
  </si>
  <si>
    <t>Lagoa Manguaba</t>
  </si>
  <si>
    <t>Rio São Francisco (Brejo Grande-SE)</t>
  </si>
  <si>
    <t>Piaçabuçu</t>
  </si>
  <si>
    <t>Teotonio Vilela</t>
  </si>
  <si>
    <t>Bom Conselho-PE</t>
  </si>
  <si>
    <t>Itaiba-PE</t>
  </si>
  <si>
    <t>Lagoa Mundaú (Maceió)</t>
  </si>
  <si>
    <t>Lagoa Mundaú (Coqueiro Seco e Marechal Deodoro)</t>
  </si>
  <si>
    <t xml:space="preserve">Anadia </t>
  </si>
  <si>
    <t>Jatobá-PE. e Canindé de São Francisco-SE)</t>
  </si>
  <si>
    <t>Lagoa Mundaú ( Maceió)</t>
  </si>
  <si>
    <t>Pernambuco</t>
  </si>
  <si>
    <t>Água Preta-PE</t>
  </si>
  <si>
    <t>Jacuipe</t>
  </si>
  <si>
    <t>Senador Rui palmeira</t>
  </si>
  <si>
    <t>Iati-PE</t>
  </si>
  <si>
    <t>Tacaratu-PE</t>
  </si>
  <si>
    <t>Municípios</t>
  </si>
  <si>
    <t>Clima</t>
  </si>
  <si>
    <t>Temperatura</t>
  </si>
  <si>
    <t xml:space="preserve"> </t>
  </si>
  <si>
    <t>População residente recenseada</t>
  </si>
  <si>
    <t>Total</t>
  </si>
  <si>
    <t>Urbana</t>
  </si>
  <si>
    <t>Rural</t>
  </si>
  <si>
    <t>Masculino</t>
  </si>
  <si>
    <t>Feminino</t>
  </si>
  <si>
    <t xml:space="preserve">   Água Branca</t>
  </si>
  <si>
    <t xml:space="preserve">   Canapi</t>
  </si>
  <si>
    <t xml:space="preserve">   Inhapi</t>
  </si>
  <si>
    <t xml:space="preserve">   Mata Grande</t>
  </si>
  <si>
    <t xml:space="preserve">   Pariconha</t>
  </si>
  <si>
    <t xml:space="preserve">   Delmiro Gouveia</t>
  </si>
  <si>
    <t xml:space="preserve">   Olho d'Água do Casado</t>
  </si>
  <si>
    <t xml:space="preserve">   Piranhas</t>
  </si>
  <si>
    <t xml:space="preserve">   Carneiros</t>
  </si>
  <si>
    <t xml:space="preserve">   Dois Riachos</t>
  </si>
  <si>
    <t xml:space="preserve">   Maravilha</t>
  </si>
  <si>
    <t xml:space="preserve">   Ouro Branco</t>
  </si>
  <si>
    <t xml:space="preserve">   Palestina</t>
  </si>
  <si>
    <t xml:space="preserve">   Pão de Açúcar</t>
  </si>
  <si>
    <t xml:space="preserve">   Poço das Trincheiras</t>
  </si>
  <si>
    <t xml:space="preserve">   Santana do Ipanema</t>
  </si>
  <si>
    <t xml:space="preserve">   São José da Tapera</t>
  </si>
  <si>
    <t xml:space="preserve">   Senador Rui Palmeira</t>
  </si>
  <si>
    <t xml:space="preserve">   Batalha</t>
  </si>
  <si>
    <t xml:space="preserve">   Belo Monte</t>
  </si>
  <si>
    <t xml:space="preserve">   Jacaré dos Homens</t>
  </si>
  <si>
    <t xml:space="preserve">   Jaramataia</t>
  </si>
  <si>
    <t xml:space="preserve">   Major Izidoro</t>
  </si>
  <si>
    <t xml:space="preserve">   Monteirópolis</t>
  </si>
  <si>
    <t xml:space="preserve">   Olho d'Água das Flores</t>
  </si>
  <si>
    <t xml:space="preserve">   Olivença</t>
  </si>
  <si>
    <t xml:space="preserve">   Belém</t>
  </si>
  <si>
    <t xml:space="preserve">   Cacimbinhas</t>
  </si>
  <si>
    <t xml:space="preserve">   Estrela de Alagoas</t>
  </si>
  <si>
    <t xml:space="preserve">   Igaci</t>
  </si>
  <si>
    <t xml:space="preserve">   Maribondo</t>
  </si>
  <si>
    <t xml:space="preserve">   Mar Vermelho</t>
  </si>
  <si>
    <t xml:space="preserve">   Minador do Negrão</t>
  </si>
  <si>
    <t xml:space="preserve">   Palmeira dos Índios</t>
  </si>
  <si>
    <t xml:space="preserve">   Paulo Jacinto</t>
  </si>
  <si>
    <t xml:space="preserve">   Quebrangulo</t>
  </si>
  <si>
    <t xml:space="preserve">   Tanque d'Arca</t>
  </si>
  <si>
    <t xml:space="preserve">   Arapiraca</t>
  </si>
  <si>
    <t xml:space="preserve">   Campo Grande</t>
  </si>
  <si>
    <t xml:space="preserve">   Coité do Nóia</t>
  </si>
  <si>
    <t xml:space="preserve">   Craíbas</t>
  </si>
  <si>
    <t xml:space="preserve">   Feira Grande</t>
  </si>
  <si>
    <t xml:space="preserve">   Girau do Ponciano</t>
  </si>
  <si>
    <t xml:space="preserve">   Lagoa da Canoa</t>
  </si>
  <si>
    <t xml:space="preserve">   Limoeiro de Anadia</t>
  </si>
  <si>
    <t xml:space="preserve">   São Sebastião</t>
  </si>
  <si>
    <t xml:space="preserve">   Taquarana</t>
  </si>
  <si>
    <t xml:space="preserve">   Olho d'Água Grande</t>
  </si>
  <si>
    <t xml:space="preserve">   São Brás</t>
  </si>
  <si>
    <t xml:space="preserve">   Traipu</t>
  </si>
  <si>
    <t xml:space="preserve">   Chã Preta</t>
  </si>
  <si>
    <t xml:space="preserve">   Ibateguara</t>
  </si>
  <si>
    <t xml:space="preserve">   Pindoba</t>
  </si>
  <si>
    <t xml:space="preserve">   Santana do Mundaú</t>
  </si>
  <si>
    <t xml:space="preserve">   São José da Laje</t>
  </si>
  <si>
    <t xml:space="preserve">   União dos Palmares</t>
  </si>
  <si>
    <t xml:space="preserve">   Viçosa</t>
  </si>
  <si>
    <t xml:space="preserve">   Atalaia</t>
  </si>
  <si>
    <t xml:space="preserve">   Branquinha</t>
  </si>
  <si>
    <t xml:space="preserve">   Cajueiro</t>
  </si>
  <si>
    <t xml:space="preserve">   Campestre</t>
  </si>
  <si>
    <t xml:space="preserve">   Capela</t>
  </si>
  <si>
    <t xml:space="preserve">   Colônia Leopoldina</t>
  </si>
  <si>
    <t xml:space="preserve">   Flexeiras</t>
  </si>
  <si>
    <t xml:space="preserve">   Jacuípe</t>
  </si>
  <si>
    <t xml:space="preserve">   Joaquim Gomes</t>
  </si>
  <si>
    <t xml:space="preserve">   Jundiá</t>
  </si>
  <si>
    <t xml:space="preserve">   Matriz de Camaragibe</t>
  </si>
  <si>
    <t xml:space="preserve">   Messias</t>
  </si>
  <si>
    <t xml:space="preserve">   Murici</t>
  </si>
  <si>
    <t xml:space="preserve">   Novo Lino</t>
  </si>
  <si>
    <t xml:space="preserve">   Porto Calvo</t>
  </si>
  <si>
    <t xml:space="preserve">   São Luís do Quitunde</t>
  </si>
  <si>
    <t xml:space="preserve">   Japaratinga</t>
  </si>
  <si>
    <t xml:space="preserve">   Maragogi</t>
  </si>
  <si>
    <t xml:space="preserve">   Passo de Camaragibe</t>
  </si>
  <si>
    <t xml:space="preserve">   Porto de Pedras</t>
  </si>
  <si>
    <t xml:space="preserve">   São Miguel dos Milagres</t>
  </si>
  <si>
    <t xml:space="preserve">   Barra de Santo Antônio</t>
  </si>
  <si>
    <t xml:space="preserve">   Barra de São Miguel</t>
  </si>
  <si>
    <t xml:space="preserve">   Coqueiro Seco</t>
  </si>
  <si>
    <t xml:space="preserve">   Maceió</t>
  </si>
  <si>
    <t xml:space="preserve">   Marechal Deodoro</t>
  </si>
  <si>
    <t xml:space="preserve">   Paripueira</t>
  </si>
  <si>
    <t xml:space="preserve">   Pilar</t>
  </si>
  <si>
    <t xml:space="preserve">   Rio Largo</t>
  </si>
  <si>
    <t xml:space="preserve">   Santa Luzia do Norte</t>
  </si>
  <si>
    <t xml:space="preserve">   Satuba</t>
  </si>
  <si>
    <t xml:space="preserve">   Anadia</t>
  </si>
  <si>
    <t xml:space="preserve">   Boca da Mata</t>
  </si>
  <si>
    <t xml:space="preserve">   Campo Alegre</t>
  </si>
  <si>
    <t xml:space="preserve">   Coruripe</t>
  </si>
  <si>
    <t xml:space="preserve">   Jequiá da Praia</t>
  </si>
  <si>
    <t xml:space="preserve">   Junqueiro</t>
  </si>
  <si>
    <t xml:space="preserve">   Roteiro</t>
  </si>
  <si>
    <t xml:space="preserve">   São Miguel dos Campos</t>
  </si>
  <si>
    <t xml:space="preserve">   Teotônio Vilela</t>
  </si>
  <si>
    <t xml:space="preserve">   Feliz Deserto</t>
  </si>
  <si>
    <t xml:space="preserve">   Igreja Nova</t>
  </si>
  <si>
    <t xml:space="preserve">   Penedo</t>
  </si>
  <si>
    <t xml:space="preserve">   Piaçabuçu</t>
  </si>
  <si>
    <t xml:space="preserve">   Porto Real do Colégio</t>
  </si>
  <si>
    <t>População residente estimada</t>
  </si>
  <si>
    <t>TOTAL</t>
  </si>
  <si>
    <t>População residente recenseada, por grupos de idade</t>
  </si>
  <si>
    <t>Menor de 1 ano</t>
  </si>
  <si>
    <t>1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</si>
  <si>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</si>
  <si>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</si>
  <si>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</si>
  <si>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</si>
  <si>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</si>
  <si>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</si>
  <si>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</si>
  <si>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</si>
  <si>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</si>
  <si>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</si>
  <si>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</si>
  <si>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</si>
  <si>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</si>
  <si>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</si>
  <si>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</si>
  <si>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ou mais</t>
  </si>
  <si>
    <t>População residente recenseada, por cor ou raça</t>
  </si>
  <si>
    <t>Amarela</t>
  </si>
  <si>
    <t>Branca</t>
  </si>
  <si>
    <t>Indígena</t>
  </si>
  <si>
    <t>Parda</t>
  </si>
  <si>
    <t>Preta</t>
  </si>
  <si>
    <t>Sem Declaração</t>
  </si>
  <si>
    <t>Grupo de idade</t>
  </si>
  <si>
    <t>Homens</t>
  </si>
  <si>
    <t>Mulheres</t>
  </si>
  <si>
    <t xml:space="preserve">     Menos de 1 ano</t>
  </si>
  <si>
    <t xml:space="preserve">  De 70 anos ou +</t>
  </si>
  <si>
    <t>homens</t>
  </si>
  <si>
    <t>mulheres</t>
  </si>
  <si>
    <t>urbana</t>
  </si>
  <si>
    <t>rural</t>
  </si>
  <si>
    <t xml:space="preserve"> Localização e sexo</t>
  </si>
  <si>
    <t>Cor ou Raça</t>
  </si>
  <si>
    <t>Sem declaração</t>
  </si>
  <si>
    <t>Condição de atividade na semana de referência</t>
  </si>
  <si>
    <t>Economicamente Ativa</t>
  </si>
  <si>
    <t>Não Economicamente Ativa</t>
  </si>
  <si>
    <t xml:space="preserve">   15 a 19 anos</t>
  </si>
  <si>
    <t xml:space="preserve">      15 a 17 anos</t>
  </si>
  <si>
    <t xml:space="preserve">      18 ou 19 anos</t>
  </si>
  <si>
    <t xml:space="preserve">   20 a 24 anos</t>
  </si>
  <si>
    <t xml:space="preserve">   25 a 29 anos</t>
  </si>
  <si>
    <t xml:space="preserve">   30 a 39 anos</t>
  </si>
  <si>
    <t xml:space="preserve">   40 a 49 anos</t>
  </si>
  <si>
    <t xml:space="preserve">   50 a 59 anos</t>
  </si>
  <si>
    <t xml:space="preserve">   60 anos ou mais</t>
  </si>
  <si>
    <t>Características</t>
  </si>
  <si>
    <t>Grupos de Idade</t>
  </si>
  <si>
    <t>Cor e raça</t>
  </si>
  <si>
    <t>Naturalidade em relação ao município</t>
  </si>
  <si>
    <t>Naturais</t>
  </si>
  <si>
    <t>Não naturais</t>
  </si>
  <si>
    <t>Associação a sindicato</t>
  </si>
  <si>
    <t>Associados</t>
  </si>
  <si>
    <t>Não associados</t>
  </si>
  <si>
    <t>Grupos de idade com que começaram a trabalhar</t>
  </si>
  <si>
    <t>Até 9 anos</t>
  </si>
  <si>
    <t>10 à 14 anos</t>
  </si>
  <si>
    <t>15 à 17 anos</t>
  </si>
  <si>
    <t>18 e 19 anos</t>
  </si>
  <si>
    <t>20 à 24 anos</t>
  </si>
  <si>
    <t>25 à 29 anos</t>
  </si>
  <si>
    <t>30 anos ou mais</t>
  </si>
  <si>
    <t>Anos de estudo</t>
  </si>
  <si>
    <t>Sem instrução e menos de 1 ano</t>
  </si>
  <si>
    <t>1 ano</t>
  </si>
  <si>
    <t>2 anos</t>
  </si>
  <si>
    <t>3 anos</t>
  </si>
  <si>
    <t>4 anos</t>
  </si>
  <si>
    <t>5 anos</t>
  </si>
  <si>
    <t>6 anos</t>
  </si>
  <si>
    <t>7 anos</t>
  </si>
  <si>
    <t>8 anos</t>
  </si>
  <si>
    <t>9 anos</t>
  </si>
  <si>
    <t>10 anos</t>
  </si>
  <si>
    <t>11 anos</t>
  </si>
  <si>
    <t>12 anos</t>
  </si>
  <si>
    <t>13 anos</t>
  </si>
  <si>
    <t>14 anos</t>
  </si>
  <si>
    <t>15 anos ou mais</t>
  </si>
  <si>
    <t>Não determinados e sem declaração</t>
  </si>
  <si>
    <t>Lugar do nascimento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</si>
  <si>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</si>
  <si>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</si>
  <si>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</si>
  <si>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</si>
  <si>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</si>
  <si>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</si>
  <si>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</si>
  <si>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</si>
  <si>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Ceará</t>
  </si>
  <si>
    <t>Paraíba</t>
  </si>
  <si>
    <t>Alagoas</t>
  </si>
  <si>
    <t>Sergipe</t>
  </si>
  <si>
    <t>Bahia</t>
  </si>
  <si>
    <t>Minas Gerais</t>
  </si>
  <si>
    <t>Rio de Janeiro</t>
  </si>
  <si>
    <t>São Paulo</t>
  </si>
  <si>
    <t>Paraná</t>
  </si>
  <si>
    <t>Santa Catarina</t>
  </si>
  <si>
    <t>Mato Grosso</t>
  </si>
  <si>
    <t>Goiás</t>
  </si>
  <si>
    <t>Distrito Federal</t>
  </si>
  <si>
    <t>Localização e característica do domicílio</t>
  </si>
  <si>
    <t>Até 1</t>
  </si>
  <si>
    <t>+ de 1 a 2</t>
  </si>
  <si>
    <t>+ de 2 a 3</t>
  </si>
  <si>
    <t>+ de 3 a 5</t>
  </si>
  <si>
    <t>+ de 5 a 10</t>
  </si>
  <si>
    <t>+ de 10 a 20</t>
  </si>
  <si>
    <t>+ de 20</t>
  </si>
  <si>
    <t>Outros</t>
  </si>
  <si>
    <t>Tinham</t>
  </si>
  <si>
    <t>Fossa Séptica lig rede coletora</t>
  </si>
  <si>
    <t>Fossa Séptica lig rede não coletora</t>
  </si>
  <si>
    <t>Fossa rudimentar</t>
  </si>
  <si>
    <t>Não tinham</t>
  </si>
  <si>
    <t>Comum a mais de um</t>
  </si>
  <si>
    <t>Localização e bens duráveis</t>
  </si>
  <si>
    <t>Preto e Branco</t>
  </si>
  <si>
    <t>Existência de microcomputador, acesso à internet e tipo de telefone</t>
  </si>
  <si>
    <t>Até 10</t>
  </si>
  <si>
    <t>Mais de 10 a 20</t>
  </si>
  <si>
    <t>Mais de 20</t>
  </si>
  <si>
    <t xml:space="preserve">Até 10 </t>
  </si>
  <si>
    <t>Com acesso à internet</t>
  </si>
  <si>
    <t xml:space="preserve">Não tinham </t>
  </si>
  <si>
    <t>-</t>
  </si>
  <si>
    <t>Celular e fixo convencional</t>
  </si>
  <si>
    <t>Grau de alfabetização e grupos de idade</t>
  </si>
  <si>
    <t>Pessoas de 5 anos ou mais de idade (1.000 pessoas)</t>
  </si>
  <si>
    <t>5 e 6 anos</t>
  </si>
  <si>
    <t>8 e 9 anos</t>
  </si>
  <si>
    <t>15 à 19 anos</t>
  </si>
  <si>
    <t>30 à 39 anos</t>
  </si>
  <si>
    <t>40 à 49 anos</t>
  </si>
  <si>
    <t>50 à 59 anos</t>
  </si>
  <si>
    <t>60 anos ou +</t>
  </si>
  <si>
    <t xml:space="preserve">   10 e 11 anos</t>
  </si>
  <si>
    <t xml:space="preserve">   12 anos</t>
  </si>
  <si>
    <t xml:space="preserve">   13 e 14 anos</t>
  </si>
  <si>
    <t xml:space="preserve">   15 à 17 anos</t>
  </si>
  <si>
    <t xml:space="preserve">   18 e 19 anos</t>
  </si>
  <si>
    <t xml:space="preserve">                       </t>
  </si>
  <si>
    <t>Creche</t>
  </si>
  <si>
    <t>Estadual</t>
  </si>
  <si>
    <t>Municipal</t>
  </si>
  <si>
    <t>Privada</t>
  </si>
  <si>
    <t>Federal</t>
  </si>
  <si>
    <t>Pré-Escola</t>
  </si>
  <si>
    <t>Fundamental</t>
  </si>
  <si>
    <t>Médio</t>
  </si>
  <si>
    <t>Categoria Administrativa</t>
  </si>
  <si>
    <t>Número de instituições da educação superior</t>
  </si>
  <si>
    <t>Total Geral</t>
  </si>
  <si>
    <t>Universidades</t>
  </si>
  <si>
    <t>Centros Universitários</t>
  </si>
  <si>
    <t>Faculdades</t>
  </si>
  <si>
    <t>Capital</t>
  </si>
  <si>
    <t>Interior</t>
  </si>
  <si>
    <t>Pública</t>
  </si>
  <si>
    <t>Vagas Oferecidas</t>
  </si>
  <si>
    <t>Candidatos Inscritos</t>
  </si>
  <si>
    <t xml:space="preserve">Matrículas </t>
  </si>
  <si>
    <t xml:space="preserve">Concluintes </t>
  </si>
  <si>
    <t>Dupla Adulto (dT)</t>
  </si>
  <si>
    <t>Tríplice Viral (SCR)</t>
  </si>
  <si>
    <t>Soro anti-Rábico (RB)</t>
  </si>
  <si>
    <t>Tríplice Acelular (DTPa)</t>
  </si>
  <si>
    <t>Soro anti-Aracnídico (AC)</t>
  </si>
  <si>
    <t>Soro anti-Botrópico (BO)</t>
  </si>
  <si>
    <t>Soro anti-Botrópico-Crotálico (BC)</t>
  </si>
  <si>
    <t>Soro anti-Botrópico-Laquético (BL)</t>
  </si>
  <si>
    <t>Soro anti-Crotálico (CR)</t>
  </si>
  <si>
    <t>Soro anti-Elapídico (LP)</t>
  </si>
  <si>
    <t>Soro anti-Escorpiônico (ES)</t>
  </si>
  <si>
    <t>Número de óbitos</t>
  </si>
  <si>
    <t>Gerais</t>
  </si>
  <si>
    <t>Infantis</t>
  </si>
  <si>
    <t>Dengue</t>
  </si>
  <si>
    <t>AIDS</t>
  </si>
  <si>
    <t>Hanseníase</t>
  </si>
  <si>
    <t>Sífilis Congênita</t>
  </si>
  <si>
    <t>Coqueluche</t>
  </si>
  <si>
    <t>Tétano acidental</t>
  </si>
  <si>
    <t xml:space="preserve"> Anos</t>
  </si>
  <si>
    <t>Quantidade</t>
  </si>
  <si>
    <t>Valor (R$1.000)</t>
  </si>
  <si>
    <t>Meses</t>
  </si>
  <si>
    <t>Benefícios concedidos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</si>
  <si>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</si>
  <si>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</si>
  <si>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</si>
  <si>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</si>
  <si>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</si>
  <si>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</si>
  <si>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</si>
  <si>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</si>
  <si>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</si>
  <si>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</si>
  <si>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</si>
  <si>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</si>
  <si>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Aposentadoria por invalidez</t>
  </si>
  <si>
    <t>Pensão por morte</t>
  </si>
  <si>
    <t>Doença</t>
  </si>
  <si>
    <t>Acidente</t>
  </si>
  <si>
    <t>Benefícios emitidos</t>
  </si>
  <si>
    <t>no mês de dezembro</t>
  </si>
  <si>
    <t>no ano</t>
  </si>
  <si>
    <t>Urbano</t>
  </si>
  <si>
    <t>Anos</t>
  </si>
  <si>
    <t>Contribuintes empregados</t>
  </si>
  <si>
    <t>Quantidade de servidores do RPPS</t>
  </si>
  <si>
    <t>Municipais</t>
  </si>
  <si>
    <t>Ativos</t>
  </si>
  <si>
    <t>Inativos</t>
  </si>
  <si>
    <t>Pensionistas</t>
  </si>
  <si>
    <t>Urbanas</t>
  </si>
  <si>
    <t>Rurais</t>
  </si>
  <si>
    <t>Idade</t>
  </si>
  <si>
    <t>Invalidez</t>
  </si>
  <si>
    <t>Pensões concedidas por morte</t>
  </si>
  <si>
    <t>Valor (R$ 1.000)</t>
  </si>
  <si>
    <t>Localização</t>
  </si>
  <si>
    <t>Reclusão</t>
  </si>
  <si>
    <t>Valor arrecadado (R$ 1.000)</t>
  </si>
  <si>
    <t xml:space="preserve"> Homicídios registrados</t>
  </si>
  <si>
    <t>Água</t>
  </si>
  <si>
    <t>População atendida</t>
  </si>
  <si>
    <t>Extensão da rede (km)</t>
  </si>
  <si>
    <t>Volume (1.000 m³/ano)</t>
  </si>
  <si>
    <t xml:space="preserve">ligações ativas </t>
  </si>
  <si>
    <t>economias ativas</t>
  </si>
  <si>
    <t xml:space="preserve">produzido </t>
  </si>
  <si>
    <t>consumido</t>
  </si>
  <si>
    <t>faturado</t>
  </si>
  <si>
    <t>Esgoto</t>
  </si>
  <si>
    <t>coletado</t>
  </si>
  <si>
    <t>tratado</t>
  </si>
  <si>
    <t>Setor de atividade</t>
  </si>
  <si>
    <t>Número de admissões no emprego formal</t>
  </si>
  <si>
    <t>Total geral</t>
  </si>
  <si>
    <t>Extrativa mineral</t>
  </si>
  <si>
    <t>Indústria de transformação</t>
  </si>
  <si>
    <t xml:space="preserve">  Produtos Minerais Não-Metálicos</t>
  </si>
  <si>
    <t xml:space="preserve">  Metalúrgica</t>
  </si>
  <si>
    <t xml:space="preserve">  Mecânica</t>
  </si>
  <si>
    <t xml:space="preserve">  Material Elétrico e de Comunicação</t>
  </si>
  <si>
    <t xml:space="preserve">  Material de Transporte</t>
  </si>
  <si>
    <t xml:space="preserve">  Madeira e Mobiliário</t>
  </si>
  <si>
    <t xml:space="preserve">  Papel, Papelão, Editora e Gráfica</t>
  </si>
  <si>
    <t xml:space="preserve">  Borracha, Fumo, Couros, Peles e Similares</t>
  </si>
  <si>
    <t xml:space="preserve">  Têxtil, Vestuário e Artefatos de Tecidos</t>
  </si>
  <si>
    <t xml:space="preserve">  Calçados</t>
  </si>
  <si>
    <t>Serviços industriais de utili. Pública</t>
  </si>
  <si>
    <t>Construção civil</t>
  </si>
  <si>
    <t>Comércio</t>
  </si>
  <si>
    <t xml:space="preserve">  Varejista</t>
  </si>
  <si>
    <t xml:space="preserve">  Atacadista</t>
  </si>
  <si>
    <t xml:space="preserve">Serviços </t>
  </si>
  <si>
    <t xml:space="preserve">  Instituições Financeiras</t>
  </si>
  <si>
    <t xml:space="preserve">  Com. Adm. Imov. Serv. Técnicos</t>
  </si>
  <si>
    <t xml:space="preserve">  Transportes e Comunicações</t>
  </si>
  <si>
    <t xml:space="preserve">  Alojamento e Alimentação</t>
  </si>
  <si>
    <t xml:space="preserve">  Médicos, Odontólogos, Veterinários</t>
  </si>
  <si>
    <t xml:space="preserve">  Ensino</t>
  </si>
  <si>
    <t>Administração pública</t>
  </si>
  <si>
    <t>Agropecuária</t>
  </si>
  <si>
    <t>Número de desligamentos no emprego formal</t>
  </si>
  <si>
    <t>Saldos de emprego formal gerado</t>
  </si>
  <si>
    <t>Número de eleitores</t>
  </si>
  <si>
    <t>Feijão</t>
  </si>
  <si>
    <t>Mandioca</t>
  </si>
  <si>
    <t>Milho</t>
  </si>
  <si>
    <t>Produção (t)</t>
  </si>
  <si>
    <t>Valor (Mil Reais)</t>
  </si>
  <si>
    <t>Abacaxi</t>
  </si>
  <si>
    <t>Cana-de-açúcar</t>
  </si>
  <si>
    <t>Fumo</t>
  </si>
  <si>
    <t>Amendoim</t>
  </si>
  <si>
    <t>Arroz</t>
  </si>
  <si>
    <t>Fava</t>
  </si>
  <si>
    <t>Banana</t>
  </si>
  <si>
    <t>Manga</t>
  </si>
  <si>
    <t>Laranja</t>
  </si>
  <si>
    <t>Goiaba</t>
  </si>
  <si>
    <t>Limão</t>
  </si>
  <si>
    <t>Mamão</t>
  </si>
  <si>
    <t>Angico (casca)</t>
  </si>
  <si>
    <t>Carvão Vegetal</t>
  </si>
  <si>
    <t>Licuri (coquilho)</t>
  </si>
  <si>
    <t>Madeira em tora</t>
  </si>
  <si>
    <t>Mangaba (fruto)</t>
  </si>
  <si>
    <t>Umbu</t>
  </si>
  <si>
    <t>Bovinos</t>
  </si>
  <si>
    <t>Bubalinos</t>
  </si>
  <si>
    <t>Caprinos</t>
  </si>
  <si>
    <t>Codornas</t>
  </si>
  <si>
    <t>Equinos</t>
  </si>
  <si>
    <t>Ovinos</t>
  </si>
  <si>
    <t>Suínos</t>
  </si>
  <si>
    <t>Vacas ordenhadas</t>
  </si>
  <si>
    <t>Suinos</t>
  </si>
  <si>
    <t>Aves</t>
  </si>
  <si>
    <t>Bois</t>
  </si>
  <si>
    <t>Vacas</t>
  </si>
  <si>
    <t>Novilhas</t>
  </si>
  <si>
    <t>Novilhos</t>
  </si>
  <si>
    <t>Animais abatidos (Uni.)</t>
  </si>
  <si>
    <t>Peso total das carcaças (Kg)</t>
  </si>
  <si>
    <t>Frangos abatidos (Uni.)</t>
  </si>
  <si>
    <t>Ano</t>
  </si>
  <si>
    <t>Residencial</t>
  </si>
  <si>
    <t>Industrial</t>
  </si>
  <si>
    <t>Comercial</t>
  </si>
  <si>
    <t>Número de consumidores</t>
  </si>
  <si>
    <t>Soda DF</t>
  </si>
  <si>
    <t>DCE Bruto</t>
  </si>
  <si>
    <t>Produção da BRASKEM, segundo os produtos, em Alagoas</t>
  </si>
  <si>
    <t>HCL</t>
  </si>
  <si>
    <t>PVC</t>
  </si>
  <si>
    <t>Unidades produtoras</t>
  </si>
  <si>
    <t>Cachoeira</t>
  </si>
  <si>
    <t>Caeté</t>
  </si>
  <si>
    <t>Camaragibe</t>
  </si>
  <si>
    <t>Capricho</t>
  </si>
  <si>
    <t>Leão</t>
  </si>
  <si>
    <t>Marituba</t>
  </si>
  <si>
    <t>Porto Alegre</t>
  </si>
  <si>
    <t>Porto Rico</t>
  </si>
  <si>
    <t>Roçadinho</t>
  </si>
  <si>
    <t>Santa Clotilde</t>
  </si>
  <si>
    <t>Santa Maria</t>
  </si>
  <si>
    <t>Santo Antônio</t>
  </si>
  <si>
    <t>Seresta</t>
  </si>
  <si>
    <t>Senador Teotônio Vilela</t>
  </si>
  <si>
    <t>Serra Grande</t>
  </si>
  <si>
    <t>São José de Lage</t>
  </si>
  <si>
    <t>Sinimbu</t>
  </si>
  <si>
    <t>Sumauma</t>
  </si>
  <si>
    <t>Triunfo</t>
  </si>
  <si>
    <t>Guaxuma</t>
  </si>
  <si>
    <t>Laginha</t>
  </si>
  <si>
    <t>Pindorama</t>
  </si>
  <si>
    <t>Taquara</t>
  </si>
  <si>
    <t>Uruba</t>
  </si>
  <si>
    <t>Produção de etanol (m³)</t>
  </si>
  <si>
    <t>Produção de melaço (t)</t>
  </si>
  <si>
    <t>Especificação</t>
  </si>
  <si>
    <t>Terminais telefonicos/operadora</t>
  </si>
  <si>
    <t>Telefonia fixa</t>
  </si>
  <si>
    <t>Quantidade de telefones de uso público em serviço</t>
  </si>
  <si>
    <t>Quantidade de acessos fixos instalados</t>
  </si>
  <si>
    <t>Telefonia móvel</t>
  </si>
  <si>
    <t>Serviço móvel pessoal</t>
  </si>
  <si>
    <t>CLARO</t>
  </si>
  <si>
    <t>OI</t>
  </si>
  <si>
    <t>TIM</t>
  </si>
  <si>
    <t>VIVO</t>
  </si>
  <si>
    <t>Meios de hospedagem</t>
  </si>
  <si>
    <t>Fluxo de entrada de hóspedes</t>
  </si>
  <si>
    <t>Permanência média (nºdias/hosp.)</t>
  </si>
  <si>
    <t>Média anual</t>
  </si>
  <si>
    <t>Leitos</t>
  </si>
  <si>
    <t>Aeronaves</t>
  </si>
  <si>
    <t>Passageiros</t>
  </si>
  <si>
    <t>Bagagens (kg)</t>
  </si>
  <si>
    <t>Cargas (kg)</t>
  </si>
  <si>
    <t>Pouso</t>
  </si>
  <si>
    <t>Decolagem</t>
  </si>
  <si>
    <t>Ano/Jurisdição</t>
  </si>
  <si>
    <t>Planejada</t>
  </si>
  <si>
    <t>Rede (Km)</t>
  </si>
  <si>
    <t xml:space="preserve"> Não pavimentada</t>
  </si>
  <si>
    <t xml:space="preserve"> Pavimentada</t>
  </si>
  <si>
    <t>Sub-total</t>
  </si>
  <si>
    <t>Estadual coincidente</t>
  </si>
  <si>
    <t>Frota de veículos</t>
  </si>
  <si>
    <t>Automóvel</t>
  </si>
  <si>
    <t>Caminhão</t>
  </si>
  <si>
    <t>Caminhão Trator</t>
  </si>
  <si>
    <t>Caminhonete</t>
  </si>
  <si>
    <t>Caminhoneta</t>
  </si>
  <si>
    <t>Chassi Plataforma</t>
  </si>
  <si>
    <t>Ciclo Motor</t>
  </si>
  <si>
    <t>Micro-Ônibus</t>
  </si>
  <si>
    <t>Motocicleta</t>
  </si>
  <si>
    <t>Motoneta</t>
  </si>
  <si>
    <t>Ônibus</t>
  </si>
  <si>
    <t>Quadriciclo</t>
  </si>
  <si>
    <t>Reboque</t>
  </si>
  <si>
    <t>Semi-Reboque</t>
  </si>
  <si>
    <t>Sidecar</t>
  </si>
  <si>
    <t>Trator rodas</t>
  </si>
  <si>
    <t>Triciclo</t>
  </si>
  <si>
    <t>Utilitário</t>
  </si>
  <si>
    <t>Embarcadas (t)</t>
  </si>
  <si>
    <t>Cabotagem</t>
  </si>
  <si>
    <t>Longo Curso</t>
  </si>
  <si>
    <t>Passageiros transportados(mil pessoas)</t>
  </si>
  <si>
    <t xml:space="preserve"> Empresas</t>
  </si>
  <si>
    <t>Constutuição</t>
  </si>
  <si>
    <t>Alteração</t>
  </si>
  <si>
    <t>Extinção</t>
  </si>
  <si>
    <t xml:space="preserve">Número de unidades locais   </t>
  </si>
  <si>
    <t>Pessoal ocupado em 31.12</t>
  </si>
  <si>
    <t>Número de empresas atuantes</t>
  </si>
  <si>
    <t>Assalariado</t>
  </si>
  <si>
    <t>Estado e municípios</t>
  </si>
  <si>
    <t>Educação</t>
  </si>
  <si>
    <t>Habitação</t>
  </si>
  <si>
    <t>Transportes</t>
  </si>
  <si>
    <t>Vestuário</t>
  </si>
  <si>
    <t>Índice Geral</t>
  </si>
  <si>
    <t>Impostos e contribuições</t>
  </si>
  <si>
    <t>Valor (R$ 1,00)</t>
  </si>
  <si>
    <t>Imposto sobre Importação</t>
  </si>
  <si>
    <t>Imposto sobre Exportação</t>
  </si>
  <si>
    <t>Imposto sobre Produtos Industrializados - Total</t>
  </si>
  <si>
    <t>Imposto sobre Produtos Industrializados - Fumo</t>
  </si>
  <si>
    <t>Imposto sobre Produtos Industrializados - Bebidas</t>
  </si>
  <si>
    <t>Imposto sobre Produtos Industrializados - Automóveis</t>
  </si>
  <si>
    <t>Imposto sobre Produtos Industrializados - Vinculado à Importação</t>
  </si>
  <si>
    <t>Imposto sobre Produtos Industrializados - Outros</t>
  </si>
  <si>
    <t>Imposto sobre a Renda - Total</t>
  </si>
  <si>
    <t>Imposto sobre a Renda - Pessoa Física</t>
  </si>
  <si>
    <t>Imposto sobre a Renda - Pessoa Jurídica</t>
  </si>
  <si>
    <t>Entidades Financeiras</t>
  </si>
  <si>
    <t>Demais Empresas</t>
  </si>
  <si>
    <t>Imposto de Renda Retido na Fonte - Total</t>
  </si>
  <si>
    <t>Imposto de Renda Retido na Fonte - Rendimentos do Trabalho</t>
  </si>
  <si>
    <t>Imposto de Renda Retido na Fonte - Rendimentos do Capital</t>
  </si>
  <si>
    <t>Imposto de Renda Retido na Fonte - Remessas para o Exterior</t>
  </si>
  <si>
    <t>Imposto de Renda Retido na Fonte - Outros Rendimentos</t>
  </si>
  <si>
    <t>Imposto sobre Operações Financeiras</t>
  </si>
  <si>
    <t>Imposto Territorial Rural</t>
  </si>
  <si>
    <t>Contribuição para Seguridade Social (COFINS)</t>
  </si>
  <si>
    <t>Financeiras</t>
  </si>
  <si>
    <t>Demais</t>
  </si>
  <si>
    <t>Contribuição para PIS/PASEP</t>
  </si>
  <si>
    <t>Contribuição Social sobre o Lucro Líquido - CSLL</t>
  </si>
  <si>
    <t>CIDE-Combustíveis</t>
  </si>
  <si>
    <t>Outras Receitas Administradas</t>
  </si>
  <si>
    <t>CPSSS - Contrib. p/ o Plano de Segurid. Social Serv. Público</t>
  </si>
  <si>
    <t>Valores repassados (R$)</t>
  </si>
  <si>
    <t>Receita arrecadada (R$ 1,00)</t>
  </si>
  <si>
    <t>de capital</t>
  </si>
  <si>
    <t>Despesa realizada (R$ 1,00)</t>
  </si>
  <si>
    <t>Produtos</t>
  </si>
  <si>
    <t>Exportação</t>
  </si>
  <si>
    <t>Total dos principais produtos exportados</t>
  </si>
  <si>
    <t>Importação</t>
  </si>
  <si>
    <t>Total dos principais produtos importados</t>
  </si>
  <si>
    <t>Produtos Básicos</t>
  </si>
  <si>
    <t>Produtos Industrializados</t>
  </si>
  <si>
    <t xml:space="preserve">Operações Especiais </t>
  </si>
  <si>
    <t>Semimanufaturados</t>
  </si>
  <si>
    <t>Manufaturados</t>
  </si>
  <si>
    <t>Exportações, por fator agregado, em Alagoas</t>
  </si>
  <si>
    <t>Importações, por fator agregado, em Alagoas</t>
  </si>
  <si>
    <t>Países de destino</t>
  </si>
  <si>
    <t>Países de origem</t>
  </si>
  <si>
    <t>Blocos econômicos de destino</t>
  </si>
  <si>
    <t>Blocos econômicos de origem</t>
  </si>
  <si>
    <t>Principais empresas exportadoras</t>
  </si>
  <si>
    <t>Principais empresas importadoras</t>
  </si>
  <si>
    <t>Número de agências bancárias</t>
  </si>
  <si>
    <t>Caixa Econômica Federal</t>
  </si>
  <si>
    <t>Atividade econômica</t>
  </si>
  <si>
    <t>Construção</t>
  </si>
  <si>
    <t>Imposto líquido de subsídio</t>
  </si>
  <si>
    <t>Indústria</t>
  </si>
  <si>
    <t>Serviços</t>
  </si>
  <si>
    <t>Administração Pública</t>
  </si>
  <si>
    <t>Estado</t>
  </si>
  <si>
    <t>SUMÁRIO</t>
  </si>
  <si>
    <t>APRESENTAÇÃO</t>
  </si>
  <si>
    <t>Produto interno bruto</t>
  </si>
  <si>
    <t xml:space="preserve">Impostos sobre produtos, líquidos de subsídios </t>
  </si>
  <si>
    <t>Valor Adicionado bruto a preço básico</t>
  </si>
  <si>
    <t>Limita-se com:</t>
  </si>
  <si>
    <t xml:space="preserve"> Meso do Sertão Alagoano</t>
  </si>
  <si>
    <t xml:space="preserve">  MR. Serrana Sertão Alagoano</t>
  </si>
  <si>
    <t xml:space="preserve">  MR. Alagoana do São Francisco</t>
  </si>
  <si>
    <t xml:space="preserve">  MR. de Santana do Ipanema</t>
  </si>
  <si>
    <t xml:space="preserve">  MR. de Batalha</t>
  </si>
  <si>
    <t xml:space="preserve"> Meso do Agreste Alagoano</t>
  </si>
  <si>
    <t xml:space="preserve">  MR. de Palmeira dos Índios</t>
  </si>
  <si>
    <t xml:space="preserve">  MR. de Arapiraca</t>
  </si>
  <si>
    <t xml:space="preserve">  MR. de Traipu</t>
  </si>
  <si>
    <t xml:space="preserve"> Meso do Leste Alagoano</t>
  </si>
  <si>
    <t xml:space="preserve">  MR. Serrana dos Quilombos</t>
  </si>
  <si>
    <t xml:space="preserve">  MR. da Mata Alagoana</t>
  </si>
  <si>
    <t xml:space="preserve">  MR. do Litoral Norte Alagoano</t>
  </si>
  <si>
    <t xml:space="preserve">  MR. de Maceió</t>
  </si>
  <si>
    <t xml:space="preserve">  MR. de São Miguel Dos Campos</t>
  </si>
  <si>
    <t xml:space="preserve">  MR. de Penedo</t>
  </si>
  <si>
    <t>Tipo de servidor</t>
  </si>
  <si>
    <t>Filiadas</t>
  </si>
  <si>
    <t>Não filiadas</t>
  </si>
  <si>
    <t>Abastecimento de água</t>
  </si>
  <si>
    <t>Com canalização interna</t>
  </si>
  <si>
    <t>Rede geral</t>
  </si>
  <si>
    <t>Sem canalização interna</t>
  </si>
  <si>
    <t>Esgotamento sanitário</t>
  </si>
  <si>
    <t>Rede coletora</t>
  </si>
  <si>
    <t>Banheiro ou sanitário</t>
  </si>
  <si>
    <t>De uso exclusivo</t>
  </si>
  <si>
    <t>Destino do lixo</t>
  </si>
  <si>
    <t>Coletado diretamente</t>
  </si>
  <si>
    <t>Coletado indiretamente</t>
  </si>
  <si>
    <t>Iluminação elétrica</t>
  </si>
  <si>
    <t>Telefone</t>
  </si>
  <si>
    <t>Fogão</t>
  </si>
  <si>
    <t>Filtro de água</t>
  </si>
  <si>
    <t>Rádio</t>
  </si>
  <si>
    <t>Televisão</t>
  </si>
  <si>
    <t>Em cores</t>
  </si>
  <si>
    <t>Geladeira</t>
  </si>
  <si>
    <t>Freezer</t>
  </si>
  <si>
    <t>Máquina de lavar roupa</t>
  </si>
  <si>
    <t>Lenha</t>
  </si>
  <si>
    <t>Dicloroetano (DCE Bruto)</t>
  </si>
  <si>
    <t>Desembarcadas (t)</t>
  </si>
  <si>
    <t>Piauí</t>
  </si>
  <si>
    <t>Espírito Santo</t>
  </si>
  <si>
    <t>Somente celular</t>
  </si>
  <si>
    <t>Somente fixo convencional</t>
  </si>
  <si>
    <t>Total alfabetizada e não alfabetizada</t>
  </si>
  <si>
    <t>Alfabetizada</t>
  </si>
  <si>
    <t>Não alfabetizada</t>
  </si>
  <si>
    <t>Internações hospitalares pelo SUS</t>
  </si>
  <si>
    <t>Salário mínimo (R$)</t>
  </si>
  <si>
    <t>2 - CARACTERÍSTICAS DEMOGRÁFICAS E SOCIOECONÔMICAS DA POPULAÇÃO</t>
  </si>
  <si>
    <t>Pentavalente (DTP+HB+Hib) (PENTA)</t>
  </si>
  <si>
    <t>Número de AIH paga</t>
  </si>
  <si>
    <t>Pessoas de 15 anos ou mais de idade (1.000 Pessoas)</t>
  </si>
  <si>
    <t>Vagas oferecidas, candidatos inscritos e ingressos, nos cursos de graduação presencial da educação superior</t>
  </si>
  <si>
    <t>Número de matriculas em cursos de graduação presencial da educação superior</t>
  </si>
  <si>
    <t>Número de concluintes em cursos de graduação presenciais da educação superior</t>
  </si>
  <si>
    <t>Operadoras</t>
  </si>
  <si>
    <t>Taxa de ocupação hoteleira/UH</t>
  </si>
  <si>
    <t xml:space="preserve">Demais blocos  </t>
  </si>
  <si>
    <t xml:space="preserve">  Produtos Alimentares, Bebidas e Álcool Etílico</t>
  </si>
  <si>
    <t>Óbitos em acidentes de trânsito</t>
  </si>
  <si>
    <t>(continua)</t>
  </si>
  <si>
    <t>Oferta hoteleira</t>
  </si>
  <si>
    <t>Empreendimentos</t>
  </si>
  <si>
    <t>ICMS</t>
  </si>
  <si>
    <t>Repasse  (R$)</t>
  </si>
  <si>
    <t>IPI</t>
  </si>
  <si>
    <t>IPVA</t>
  </si>
  <si>
    <t>Royalties</t>
  </si>
  <si>
    <t>Taxa</t>
  </si>
  <si>
    <t>Participação (%)</t>
  </si>
  <si>
    <t>Correios (Kg)</t>
  </si>
  <si>
    <t xml:space="preserve">Valor Adicionado </t>
  </si>
  <si>
    <t>Matriz de Camaragibe</t>
  </si>
  <si>
    <t>Suicídios registrados</t>
  </si>
  <si>
    <t>BCG (BCG)</t>
  </si>
  <si>
    <t>BCG - Hanseníase (BCG)</t>
  </si>
  <si>
    <t>Febre Amarela (FA)</t>
  </si>
  <si>
    <t>Hepatite A (HA)</t>
  </si>
  <si>
    <t>Hepatite B (HB)</t>
  </si>
  <si>
    <t>Influenza (INF)</t>
  </si>
  <si>
    <t>Influenza (Gestantes) (INF)</t>
  </si>
  <si>
    <t>Varicela</t>
  </si>
  <si>
    <t>Dupla Infantil (DT)</t>
  </si>
  <si>
    <t>Hexavalente (HX)</t>
  </si>
  <si>
    <t>Oral de Rotavírus Humano (VORH)</t>
  </si>
  <si>
    <t>Soro anti-Lonomia (LN)</t>
  </si>
  <si>
    <t>Soro anti-Tetânico (SAT)</t>
  </si>
  <si>
    <t>Esq.Seq. VIP/VOP</t>
  </si>
  <si>
    <t>Penta inativada (DTPa/Hib/Vip)</t>
  </si>
  <si>
    <t>Consumo de energia elétrica (MWh)</t>
  </si>
  <si>
    <t xml:space="preserve">  Química de Prod. Farm., Veterinários e Perfumaria</t>
  </si>
  <si>
    <t>Tropical chuvoso c/verão seco e inverno chuvoso</t>
  </si>
  <si>
    <t>Tropical chuvoso c/verão seco. Estação chuvosa no outono/inverno</t>
  </si>
  <si>
    <t>4 horas 23 min</t>
  </si>
  <si>
    <t>1 hora 25 min</t>
  </si>
  <si>
    <t>2 horas 7 min</t>
  </si>
  <si>
    <t>50 min</t>
  </si>
  <si>
    <t>38 min</t>
  </si>
  <si>
    <t>2 horas 49 min</t>
  </si>
  <si>
    <t>118 </t>
  </si>
  <si>
    <t>1 hora 57 min</t>
  </si>
  <si>
    <t>3 horas 16 min</t>
  </si>
  <si>
    <t>1 hora 13 min</t>
  </si>
  <si>
    <t>1 hora 4 min</t>
  </si>
  <si>
    <t>2 horas 37 min</t>
  </si>
  <si>
    <t>1 hora 9 min</t>
  </si>
  <si>
    <t>1 hora 47 min</t>
  </si>
  <si>
    <t>1 hora 30 min</t>
  </si>
  <si>
    <t>2 horas 40 min</t>
  </si>
  <si>
    <t>3 horas 44 min</t>
  </si>
  <si>
    <t>59 min</t>
  </si>
  <si>
    <t>3 horas 24 min</t>
  </si>
  <si>
    <t>1 hora 37 min</t>
  </si>
  <si>
    <t>126 </t>
  </si>
  <si>
    <t>2 horas 3 min</t>
  </si>
  <si>
    <t>1 hora 43 min</t>
  </si>
  <si>
    <t>34 min</t>
  </si>
  <si>
    <t>1 hora 26 min</t>
  </si>
  <si>
    <t>2 horas 20 min</t>
  </si>
  <si>
    <t>4 horas 21 min</t>
  </si>
  <si>
    <t>2 horas 48 min</t>
  </si>
  <si>
    <t>2 horas 17 min</t>
  </si>
  <si>
    <t>2 horas 15 min</t>
  </si>
  <si>
    <t>1 hora 49 min</t>
  </si>
  <si>
    <t>58 min</t>
  </si>
  <si>
    <t>2 horas 26 min</t>
  </si>
  <si>
    <t>1 hora 48 min</t>
  </si>
  <si>
    <t>2 horas 9 min</t>
  </si>
  <si>
    <t>2 horas 25 min</t>
  </si>
  <si>
    <t>3 horas 58 min</t>
  </si>
  <si>
    <t>2 horas 57 min</t>
  </si>
  <si>
    <t>1 hora 51 min</t>
  </si>
  <si>
    <t>1 hora 46 min</t>
  </si>
  <si>
    <t>2 horas 39 min</t>
  </si>
  <si>
    <t>1 hora 10 min</t>
  </si>
  <si>
    <t>1 hora 53 min</t>
  </si>
  <si>
    <t>2 horas 16 min</t>
  </si>
  <si>
    <t>2 horas 50 min</t>
  </si>
  <si>
    <t>1 hora 45 min</t>
  </si>
  <si>
    <t>1 hora 54 min</t>
  </si>
  <si>
    <t>39 min</t>
  </si>
  <si>
    <t>1 hora 22 min</t>
  </si>
  <si>
    <t>4 horas 11 min</t>
  </si>
  <si>
    <t>1 hora 11 min</t>
  </si>
  <si>
    <t>36 min</t>
  </si>
  <si>
    <t>2 horas 36 min</t>
  </si>
  <si>
    <t>3 horas 5 min</t>
  </si>
  <si>
    <t>53 min</t>
  </si>
  <si>
    <t>1 hora 29 min</t>
  </si>
  <si>
    <t>3 horas 10 min</t>
  </si>
  <si>
    <t>4 horas 2 min</t>
  </si>
  <si>
    <t>2 horas 41 min</t>
  </si>
  <si>
    <t>3 horas 6 min</t>
  </si>
  <si>
    <t>3 horas 31 min</t>
  </si>
  <si>
    <t>2 horas 4 min</t>
  </si>
  <si>
    <t>4 horas 27 min</t>
  </si>
  <si>
    <t>31 min</t>
  </si>
  <si>
    <t>1 hora 6 min</t>
  </si>
  <si>
    <t>1 hora 38 min</t>
  </si>
  <si>
    <t>2 horas 19 min</t>
  </si>
  <si>
    <t>40 min</t>
  </si>
  <si>
    <t>4 horas 3 min</t>
  </si>
  <si>
    <t>3 horas 11 min</t>
  </si>
  <si>
    <t>1 hora 41 min</t>
  </si>
  <si>
    <t>35 min</t>
  </si>
  <si>
    <t>1 hora 1 min</t>
  </si>
  <si>
    <t>29 min</t>
  </si>
  <si>
    <t>3 horas 3 min</t>
  </si>
  <si>
    <t>1 hora 31 min</t>
  </si>
  <si>
    <t>3 horas 18 min</t>
  </si>
  <si>
    <t>1 hora 3 min</t>
  </si>
  <si>
    <t>1 hora 58 min</t>
  </si>
  <si>
    <t>23 min</t>
  </si>
  <si>
    <t>3 horas 32 min</t>
  </si>
  <si>
    <t>1 hora 14 min</t>
  </si>
  <si>
    <t>1 hora 21 min</t>
  </si>
  <si>
    <t>Altitude (m)</t>
  </si>
  <si>
    <t>Distância à capital (Km)</t>
  </si>
  <si>
    <t>em linha reta</t>
  </si>
  <si>
    <t>por rodovias (aproximada)</t>
  </si>
  <si>
    <t>Tempo de viagem aproximado à Maceió</t>
  </si>
  <si>
    <t>Latitude (GMS)</t>
  </si>
  <si>
    <t>-9° 16' 1,2918"</t>
  </si>
  <si>
    <t>-9° 41' 2,7017"</t>
  </si>
  <si>
    <t>-9° 45' 21,2652"</t>
  </si>
  <si>
    <t>-9° 30' 4,9921"</t>
  </si>
  <si>
    <t>-9° 24' 33,4012"</t>
  </si>
  <si>
    <t>-9° 50' 20,3939"</t>
  </si>
  <si>
    <t>-9° 40' 28,5438"</t>
  </si>
  <si>
    <t>-9° 34' 7,1335"</t>
  </si>
  <si>
    <t>-9° 49' 37,16"</t>
  </si>
  <si>
    <t>-9° 38' 42,5206"</t>
  </si>
  <si>
    <t>-9° 14' 47,6992"</t>
  </si>
  <si>
    <t>-9° 24' 18,5861"</t>
  </si>
  <si>
    <t>-9° 23' 22,7782"</t>
  </si>
  <si>
    <t>-8° 50' 54,1514"</t>
  </si>
  <si>
    <t>-9° 47' 0,2976"</t>
  </si>
  <si>
    <t>-9° 57' 24,9214"</t>
  </si>
  <si>
    <t>-9° 7' 2,5691"</t>
  </si>
  <si>
    <t>-9° 24' 46,5538"</t>
  </si>
  <si>
    <t>-9° 28' 50,4469"</t>
  </si>
  <si>
    <t>-9° 15' 41,121"</t>
  </si>
  <si>
    <t>-9° 38' 18,5874"</t>
  </si>
  <si>
    <t>-8° 54' 45,6779"</t>
  </si>
  <si>
    <t>-9° 38' 15,2009"</t>
  </si>
  <si>
    <t>-10° 7' 35,5703"</t>
  </si>
  <si>
    <t>-9° 37' 11,653"</t>
  </si>
  <si>
    <t>-9° 23' 4,4678"</t>
  </si>
  <si>
    <t>-9° 23' 8,3857"</t>
  </si>
  <si>
    <t>-9° 23' 14,6591"</t>
  </si>
  <si>
    <t>-9° 54' 1,5739"</t>
  </si>
  <si>
    <t>-10° 17' 32,5702"</t>
  </si>
  <si>
    <t>-9° 16' 22,7676"</t>
  </si>
  <si>
    <t>-9° 53' 14,5111"</t>
  </si>
  <si>
    <t>-8° 58' 37,1467"</t>
  </si>
  <si>
    <t>-9° 32' 1,2793"</t>
  </si>
  <si>
    <t>-10° 7' 45,4757"</t>
  </si>
  <si>
    <t>-9° 13' 26,0357"</t>
  </si>
  <si>
    <t>-9° 38' 11,9717"</t>
  </si>
  <si>
    <t>-8° 50' 25,0818"</t>
  </si>
  <si>
    <t>-9° 5' 20,3078"</t>
  </si>
  <si>
    <t>-9° 39' 30,033"</t>
  </si>
  <si>
    <t>-10° 0' 34,5308"</t>
  </si>
  <si>
    <t>-9° 8' 9,5248"</t>
  </si>
  <si>
    <t>-8° 56' 19,9565"</t>
  </si>
  <si>
    <t>-9° 55' 53,7974"</t>
  </si>
  <si>
    <t>-9° 49' 51,1525"</t>
  </si>
  <si>
    <t>-9° 44' 19,0428"</t>
  </si>
  <si>
    <t>-9° 38' 58,4858"</t>
  </si>
  <si>
    <t>-9° 31' 35,9188"</t>
  </si>
  <si>
    <t>-9° 26' 51,9814"</t>
  </si>
  <si>
    <t>-9° 0' 55,6434"</t>
  </si>
  <si>
    <t>-9° 14' 2,3896"</t>
  </si>
  <si>
    <t>-9° 44' 20,9605"</t>
  </si>
  <si>
    <t>-9° 34' 38,1"</t>
  </si>
  <si>
    <t>-9° 6' 53,3027"</t>
  </si>
  <si>
    <t>-9° 9' 30,6929"</t>
  </si>
  <si>
    <t>-9° 23' 30,5084"</t>
  </si>
  <si>
    <t>-9° 18' 16,5949"</t>
  </si>
  <si>
    <t>-9° 36' 8,379"</t>
  </si>
  <si>
    <t>-9° 18' 58,684"</t>
  </si>
  <si>
    <t>-8° 56' 35,3717"</t>
  </si>
  <si>
    <t>-9° 32' 0,9647"</t>
  </si>
  <si>
    <t>-9° 30' 5,2067"</t>
  </si>
  <si>
    <t>-10° 3' 30,582"</t>
  </si>
  <si>
    <t>-9° 31' 10,0434"</t>
  </si>
  <si>
    <t>-9° 9' 48,2954"</t>
  </si>
  <si>
    <t>-9° 40' 23,1499"</t>
  </si>
  <si>
    <t>-9° 24' 22,1717"</t>
  </si>
  <si>
    <t>-9° 44' 49,3508"</t>
  </si>
  <si>
    <t>-9° 15' 28,3838"</t>
  </si>
  <si>
    <t>-9° 27' 58,7286"</t>
  </si>
  <si>
    <t>-9° 14' 41,4481"</t>
  </si>
  <si>
    <t>-9° 22' 24,1118"</t>
  </si>
  <si>
    <t>-10° 17' 45,9971"</t>
  </si>
  <si>
    <t>-10° 24' 26,5309"</t>
  </si>
  <si>
    <t>-9° 36' 24,8195"</t>
  </si>
  <si>
    <t>-9° 28' 33,8351"</t>
  </si>
  <si>
    <t>-9° 37' 24,8131"</t>
  </si>
  <si>
    <t>-9° 18' 10,4893"</t>
  </si>
  <si>
    <t>-9° 3' 8,8139"</t>
  </si>
  <si>
    <t>-9° 9' 21,9103"</t>
  </si>
  <si>
    <t>-10° 10' 44,1617"</t>
  </si>
  <si>
    <t>-9° 19' 24,7696"</t>
  </si>
  <si>
    <t>-9° 29' 10,1674"</t>
  </si>
  <si>
    <t>-9° 49' 55,8822"</t>
  </si>
  <si>
    <t>-9° 35' 48,3637"</t>
  </si>
  <si>
    <t>-9° 22' 20,2238"</t>
  </si>
  <si>
    <t>-9° 9' 54,1195"</t>
  </si>
  <si>
    <t>-10° 7' 13,116"</t>
  </si>
  <si>
    <t>-9° 0' 39,8372"</t>
  </si>
  <si>
    <t>-9° 32' 57,8245"</t>
  </si>
  <si>
    <t>-9° 18' 50,8226"</t>
  </si>
  <si>
    <t>-9° 46' 47,7646"</t>
  </si>
  <si>
    <t>-9° 16' 1,8707"</t>
  </si>
  <si>
    <t>-9° 55' 53,9666"</t>
  </si>
  <si>
    <t>-9° 34' 9,9404"</t>
  </si>
  <si>
    <t>-9° 27' 48,209"</t>
  </si>
  <si>
    <t>-9° 31' 55,0646"</t>
  </si>
  <si>
    <t>-9° 38' 32,8823"</t>
  </si>
  <si>
    <t>-9° 54' 26,9924"</t>
  </si>
  <si>
    <t>-9° 58' 15,8138"</t>
  </si>
  <si>
    <t>-9° 9' 34,2868"</t>
  </si>
  <si>
    <t>-9° 22' 37,3958"</t>
  </si>
  <si>
    <t>Longitude (GMS)</t>
  </si>
  <si>
    <t>-37° 56' 26,5747"</t>
  </si>
  <si>
    <t>-36° 18' 2,929"</t>
  </si>
  <si>
    <t>-36° 39' 26,2674"</t>
  </si>
  <si>
    <t>-36° 1' 17,1383"</t>
  </si>
  <si>
    <t>-35° 30' 1,0732"</t>
  </si>
  <si>
    <t>-35° 54' 26,8196"</t>
  </si>
  <si>
    <t>-37° 7' 37,4765"</t>
  </si>
  <si>
    <t>-36° 29' 40,1928"</t>
  </si>
  <si>
    <t>-37° 16' 42,3793"</t>
  </si>
  <si>
    <t>-36° 12' 42,2096"</t>
  </si>
  <si>
    <t>-36° 1' 12,1206"</t>
  </si>
  <si>
    <t>-36° 59' 48,7306"</t>
  </si>
  <si>
    <t>-36° 9' 22,963"</t>
  </si>
  <si>
    <t>-35° 34' 0,1837"</t>
  </si>
  <si>
    <t>-36° 21' 8,7653"</t>
  </si>
  <si>
    <t>-36° 47' 27,0244"</t>
  </si>
  <si>
    <t>-37° 36' 20,3044"</t>
  </si>
  <si>
    <t>-36° 4' 30,0306"</t>
  </si>
  <si>
    <t>-37° 22' 29,1014"</t>
  </si>
  <si>
    <t>-36° 17' 57,7734"</t>
  </si>
  <si>
    <t>-36° 34' 46,8905"</t>
  </si>
  <si>
    <t>-35° 43' 11,2112"</t>
  </si>
  <si>
    <t>-35° 47' 43,2902"</t>
  </si>
  <si>
    <t>-36° 10' 33,8819"</t>
  </si>
  <si>
    <t>-36° 46' 20,6137"</t>
  </si>
  <si>
    <t>-37° 59' 57,2406"</t>
  </si>
  <si>
    <t>-37° 5' 23,527"</t>
  </si>
  <si>
    <t>-36° 45' 29,9992"</t>
  </si>
  <si>
    <t>-36° 40' 39,7369"</t>
  </si>
  <si>
    <t>-36° 18' 25,875"</t>
  </si>
  <si>
    <t>-35° 43' 27,4454"</t>
  </si>
  <si>
    <t>-36° 49' 49,13"</t>
  </si>
  <si>
    <t>-35° 55' 52,2617"</t>
  </si>
  <si>
    <t>-36° 37' 41,3749"</t>
  </si>
  <si>
    <t>-36° 39' 12,042"</t>
  </si>
  <si>
    <t>-37° 45' 9,4914"</t>
  </si>
  <si>
    <t>-37° 12' 28,2002"</t>
  </si>
  <si>
    <t>-35° 27' 39,591"</t>
  </si>
  <si>
    <t>-35° 15' 31,4183"</t>
  </si>
  <si>
    <t>-37° 0' 12,9445"</t>
  </si>
  <si>
    <t>-36° 1' 38,4024"</t>
  </si>
  <si>
    <t>-35° 44' 56,5091"</t>
  </si>
  <si>
    <t>-35° 33' 20,1503"</t>
  </si>
  <si>
    <t>-36° 28' 17,4785"</t>
  </si>
  <si>
    <t>-36° 44' 8,8415"</t>
  </si>
  <si>
    <t>-36° 30' 14,0357"</t>
  </si>
  <si>
    <t>-35° 46' 8,3399"</t>
  </si>
  <si>
    <t>-36° 59' 5,2786"</t>
  </si>
  <si>
    <t>-36° 23' 6,144"</t>
  </si>
  <si>
    <t>-35° 13' 22,8554"</t>
  </si>
  <si>
    <t>-37° 21' 23,8874"</t>
  </si>
  <si>
    <t>-35° 53' 35,0473"</t>
  </si>
  <si>
    <t>-36° 18' 23,7197"</t>
  </si>
  <si>
    <t>-37° 43' 30,8068"</t>
  </si>
  <si>
    <t>-35° 32' 0,7973"</t>
  </si>
  <si>
    <t>-35° 50' 25,4882"</t>
  </si>
  <si>
    <t>-36° 51' 51,7896"</t>
  </si>
  <si>
    <t>-37° 14' 42,9587"</t>
  </si>
  <si>
    <t>-35° 56' 51,2002"</t>
  </si>
  <si>
    <t>-35° 39' 39,4693"</t>
  </si>
  <si>
    <t>-37° 17' 52,4069"</t>
  </si>
  <si>
    <t>-37° 50' 10,4741"</t>
  </si>
  <si>
    <t>-36° 48' 24,2856"</t>
  </si>
  <si>
    <t>-37° 11' 26,9473"</t>
  </si>
  <si>
    <t>-37° 21' 15,9973"</t>
  </si>
  <si>
    <t>-37° 19' 52,0914"</t>
  </si>
  <si>
    <t>-36° 37' 51,5428"</t>
  </si>
  <si>
    <t>-37° 26' 6,5"</t>
  </si>
  <si>
    <t>-38° 0' 35,374"</t>
  </si>
  <si>
    <t>-35° 33' 32,7787"</t>
  </si>
  <si>
    <t>-35° 29' 28,5911"</t>
  </si>
  <si>
    <t>-36° 22' 21,8716"</t>
  </si>
  <si>
    <t>-36° 34' 49,6567"</t>
  </si>
  <si>
    <t>-36° 26' 3,7064"</t>
  </si>
  <si>
    <t>-35° 56' 54,663"</t>
  </si>
  <si>
    <t>-36° 17' 36,9661"</t>
  </si>
  <si>
    <t>-37° 45' 1,4144"</t>
  </si>
  <si>
    <t>-37° 16' 45,4732"</t>
  </si>
  <si>
    <t>-35° 23' 54,0042"</t>
  </si>
  <si>
    <t>-35° 17' 49,2547"</t>
  </si>
  <si>
    <t>-36° 49' 41,1769"</t>
  </si>
  <si>
    <t>-36° 28' 37,9996"</t>
  </si>
  <si>
    <t>-35° 51' 8,7203"</t>
  </si>
  <si>
    <t>-35° 58' 52,3567"</t>
  </si>
  <si>
    <t>-35° 49' 24,5561"</t>
  </si>
  <si>
    <t>-37° 14' 43,4652"</t>
  </si>
  <si>
    <t>-36° 13' 30,8428"</t>
  </si>
  <si>
    <t>-36° 53' 56,2153"</t>
  </si>
  <si>
    <t>-36° 3' 26,5957"</t>
  </si>
  <si>
    <t>-37° 23' 1,3481"</t>
  </si>
  <si>
    <t>-35° 33' 55,7669"</t>
  </si>
  <si>
    <t>-36° 5' 39,3515"</t>
  </si>
  <si>
    <t>-35° 22' 8,8295"</t>
  </si>
  <si>
    <t>-36° 33' 3,9308"</t>
  </si>
  <si>
    <t>-35° 49' 42,7447"</t>
  </si>
  <si>
    <t>-37° 27' 13,1263"</t>
  </si>
  <si>
    <t>-36° 26' 12,2698"</t>
  </si>
  <si>
    <t>-36° 29' 47,945"</t>
  </si>
  <si>
    <t>-36° 21' 20,0272"</t>
  </si>
  <si>
    <t>-37° 0' 21,6205"</t>
  </si>
  <si>
    <t>-36° 1' 59,3141"</t>
  </si>
  <si>
    <t>-36° 14' 54,2155"</t>
  </si>
  <si>
    <t>Média Anual</t>
  </si>
  <si>
    <t>Total e Média anual</t>
  </si>
  <si>
    <t>Coordenadas geográficas</t>
  </si>
  <si>
    <t>Galinhas poedeiras (cabeças)</t>
  </si>
  <si>
    <t>Valor da produção (mil reais)</t>
  </si>
  <si>
    <t xml:space="preserve"> Salário médio mensal  (salários mínimos)</t>
  </si>
  <si>
    <t>Alimentação e bebidas</t>
  </si>
  <si>
    <t>Artigos de residência</t>
  </si>
  <si>
    <t>Comunicação</t>
  </si>
  <si>
    <t>Despesas pessoais</t>
  </si>
  <si>
    <t>Saúde e cuidados pessoais</t>
  </si>
  <si>
    <t>GRUPOS</t>
  </si>
  <si>
    <t>Própria</t>
  </si>
  <si>
    <t>Classes de rendimentos mensal domiciliar - salário mínimo</t>
  </si>
  <si>
    <t xml:space="preserve"> Estado e municípios</t>
  </si>
  <si>
    <t>Produtos básicos</t>
  </si>
  <si>
    <t>Produtos industrializados</t>
  </si>
  <si>
    <t>corrente</t>
  </si>
  <si>
    <t>embarcadas</t>
  </si>
  <si>
    <t>desembarcados</t>
  </si>
  <si>
    <t>em trânsito</t>
  </si>
  <si>
    <t>embarcados</t>
  </si>
  <si>
    <t>conexões</t>
  </si>
  <si>
    <t>destino</t>
  </si>
  <si>
    <t>origem</t>
  </si>
  <si>
    <t>máxima</t>
  </si>
  <si>
    <t>mínima</t>
  </si>
  <si>
    <t>Mulheres em idade fértil</t>
  </si>
  <si>
    <t>Tempo de contribuição</t>
  </si>
  <si>
    <t>Área colhida (ha)</t>
  </si>
  <si>
    <t>Poder público</t>
  </si>
  <si>
    <t>Iluminação pública</t>
  </si>
  <si>
    <t>Serviço público</t>
  </si>
  <si>
    <t>Consumo próprio</t>
  </si>
  <si>
    <t>Ácido cloridrico (HCL)</t>
  </si>
  <si>
    <t>Hipoclorito de sódio (HIPO)</t>
  </si>
  <si>
    <t>Policloreto de vinila (PVC)</t>
  </si>
  <si>
    <t>Pré-pago</t>
  </si>
  <si>
    <t>Pós-pago</t>
  </si>
  <si>
    <t>em obras pavimentadas</t>
  </si>
  <si>
    <t>em obras duplicadas</t>
  </si>
  <si>
    <t>leito natural</t>
  </si>
  <si>
    <t>implantadas</t>
  </si>
  <si>
    <t>pista simples</t>
  </si>
  <si>
    <t>pista dupla</t>
  </si>
  <si>
    <t>Localização e grupos de idade</t>
  </si>
  <si>
    <t>Grupos de idade e sexo</t>
  </si>
  <si>
    <t>Posição na ocupação no trabalho principal</t>
  </si>
  <si>
    <t>Empregados</t>
  </si>
  <si>
    <t>Trabalhadores domésticos</t>
  </si>
  <si>
    <t>Conta própria</t>
  </si>
  <si>
    <t>Empregadores</t>
  </si>
  <si>
    <t>Não remunerados</t>
  </si>
  <si>
    <t>Trabalhadores na produção para o próprio consumo</t>
  </si>
  <si>
    <t>Trabalhadores na construção para o próprio uso</t>
  </si>
  <si>
    <t>Sub total (A)</t>
  </si>
  <si>
    <t>Receita Previdenciária (B)</t>
  </si>
  <si>
    <t>Administrada por outros Órgãos (D)</t>
  </si>
  <si>
    <t>Total Geral das Receitas (C+D)</t>
  </si>
  <si>
    <t>Madeira em tora para outras finalidades</t>
  </si>
  <si>
    <t>Barra de Santo Antonio</t>
  </si>
  <si>
    <t>Poço Redondo-SE</t>
  </si>
  <si>
    <t>Correntes-PE</t>
  </si>
  <si>
    <t>Neópolis-SE e Santana do São Francisco-SE)</t>
  </si>
  <si>
    <t>Rio São Francisco (Gararu-SE e Porto da Folha-SE)</t>
  </si>
  <si>
    <t xml:space="preserve">Rio São Francisco (Glória-BA e Paulo Afonso-BA, </t>
  </si>
  <si>
    <t>Maraial-PE, Quipapá-PE e São Benedito do Sul-PE</t>
  </si>
  <si>
    <t>Rio Una (Água Preta-PE e Barreiros-PE)</t>
  </si>
  <si>
    <t>Rio São Francisco (Neópolis-SE, Propriá-SE e Santana</t>
  </si>
  <si>
    <t>Barreiros-PE e São José da Coroa Grande-PE</t>
  </si>
  <si>
    <t>Inajá-PE, Manarí-PE e Tacaratu-PE</t>
  </si>
  <si>
    <t>Água Preta-PE e Xexéu-PE</t>
  </si>
  <si>
    <t>Bom Conselho-PE e Iati-PE</t>
  </si>
  <si>
    <t>Rio São Francisco (Canindé de São Francisco-SE)</t>
  </si>
  <si>
    <t>Jatobá-PE e Tacaratú-PE</t>
  </si>
  <si>
    <t>Itaiba-PE e Manari-PE</t>
  </si>
  <si>
    <t>Maraial-PE e Xexêu-PE</t>
  </si>
  <si>
    <t>Águas Belas-PE e Iati-PE</t>
  </si>
  <si>
    <t>Rio São Francisco (Poço Redondo-SE e Porto da Folha-SE)</t>
  </si>
  <si>
    <t>Rio São Francisco(Propriá-SE e Telha-SE)</t>
  </si>
  <si>
    <t>Águas Belas-PE e Itaiba-PE</t>
  </si>
  <si>
    <t>Correntes-PE e Palmeirina-PE</t>
  </si>
  <si>
    <t xml:space="preserve">Rio São Francisco (Amparo de São Francisco, </t>
  </si>
  <si>
    <t>Canhobá-SE e Telha-SE)</t>
  </si>
  <si>
    <t>Canhotinho-PE, Palmeirina-PE e Quipapá-PE</t>
  </si>
  <si>
    <t xml:space="preserve">Rio São Francisco (Canhobá-SE, Gararú-SE e Nossa </t>
  </si>
  <si>
    <t>Senhora de Lourdes-SE)</t>
  </si>
  <si>
    <t>do São Francisco-SE)</t>
  </si>
  <si>
    <t>(continuação)</t>
  </si>
  <si>
    <t>Tríplice Viral (homens) (SCR)</t>
  </si>
  <si>
    <t>Tríplice Viral (mulheres idade fértil) (SCR)</t>
  </si>
  <si>
    <t>por Dengue</t>
  </si>
  <si>
    <t>Hepatite A</t>
  </si>
  <si>
    <t>Hepatite B</t>
  </si>
  <si>
    <t>Hepatite C</t>
  </si>
  <si>
    <t>Crianças Exposta ao HIV</t>
  </si>
  <si>
    <t>Leishmaniose tegumentar americana</t>
  </si>
  <si>
    <t>Leishmaniose visceral   (calazar)</t>
  </si>
  <si>
    <t>Malária (todas formas)</t>
  </si>
  <si>
    <t>Outras Meningite</t>
  </si>
  <si>
    <t>Tuberculose (todas formas)</t>
  </si>
  <si>
    <t xml:space="preserve">Lenha </t>
  </si>
  <si>
    <t>De acesso fixo em serviço</t>
  </si>
  <si>
    <t>De acesso fixo individual</t>
  </si>
  <si>
    <t>NEXTEL</t>
  </si>
  <si>
    <t>Costa dos Corais</t>
  </si>
  <si>
    <t>Caminhos do São Francisco</t>
  </si>
  <si>
    <t>Lagoas e Mares do Sul</t>
  </si>
  <si>
    <t>em obras implantadas</t>
  </si>
  <si>
    <t xml:space="preserve">Rio São Francisco (Brejo Grande-SE, Ilha das Flores-SE, </t>
  </si>
  <si>
    <t>Bom Conselho-PE, Correntes-PE e Lagoa do Ouro-PE</t>
  </si>
  <si>
    <t>Próprio</t>
  </si>
  <si>
    <t>Alugado</t>
  </si>
  <si>
    <t>Cedido</t>
  </si>
  <si>
    <t>Outras formas</t>
  </si>
  <si>
    <t>Domicílios particulares permanentes, por condição de ocupação</t>
  </si>
  <si>
    <t>Construção Civil</t>
  </si>
  <si>
    <t>Rede Pública</t>
  </si>
  <si>
    <t>Rede Privada</t>
  </si>
  <si>
    <t>Rede Estadual</t>
  </si>
  <si>
    <t>Rede Municipal</t>
  </si>
  <si>
    <t>Quantidade de famílias beneficiárias do Programa Bolsa Família</t>
  </si>
  <si>
    <t>Pessoas beneficiárias do programa bolsa família</t>
  </si>
  <si>
    <t>Mel de abelha</t>
  </si>
  <si>
    <t>Área plantada (ha)</t>
  </si>
  <si>
    <t xml:space="preserve">Rio Grande do Norte </t>
  </si>
  <si>
    <t xml:space="preserve">Rio Grande do Sul </t>
  </si>
  <si>
    <t xml:space="preserve">Mato Grosso do Sul </t>
  </si>
  <si>
    <t>País estrangeiro</t>
  </si>
  <si>
    <t xml:space="preserve">         Rural</t>
  </si>
  <si>
    <t>Curimatã, curimbatá</t>
  </si>
  <si>
    <t>Piau, piapara, piauçu, piava</t>
  </si>
  <si>
    <t>Carpa</t>
  </si>
  <si>
    <t>Pintado, cachara, cachapira e pintachara, surubim</t>
  </si>
  <si>
    <t>Tambaqui</t>
  </si>
  <si>
    <t>Tilápia</t>
  </si>
  <si>
    <t>Traíra e trairão</t>
  </si>
  <si>
    <t>Camarão</t>
  </si>
  <si>
    <t>Ostras, vieiras e mexilhões</t>
  </si>
  <si>
    <t>Outros produtos (rã, jacaré, siri, caranguejo, lagosta, etc)</t>
  </si>
  <si>
    <t>Agricultura, inclusive o apoio e a pós colheita</t>
  </si>
  <si>
    <t>Pecuária, inclusive apoio à pecuária</t>
  </si>
  <si>
    <t>Produção Florestal e Pesca</t>
  </si>
  <si>
    <t xml:space="preserve"> Indústria extrativa</t>
  </si>
  <si>
    <t>Indústrias de transformação</t>
  </si>
  <si>
    <t>Eletricidade e gás, água, esgoto, atividades de gestão de resíduos e descontaminação</t>
  </si>
  <si>
    <t>Comércio, manutenção e reparação de veículos automotores e motocicletas</t>
  </si>
  <si>
    <t>Transporte, armazenagem e correio</t>
  </si>
  <si>
    <t>Serviços de alojamento e alimentação</t>
  </si>
  <si>
    <t>Serviços de informação e comunicação</t>
  </si>
  <si>
    <t>Atividades financeiras, de seguros e serviços relacionados</t>
  </si>
  <si>
    <t>Atividades imobiliárias</t>
  </si>
  <si>
    <t>Atividades profissionais, científicas e técnicas, administrativas e serviços complementares</t>
  </si>
  <si>
    <t>Administração, educação e saúde públicas, defesa e seguridade social</t>
  </si>
  <si>
    <t>Educação e saúde mercantis</t>
  </si>
  <si>
    <t>Artes, cultura, esporte e recreação, outras atividades de serviços e serviços domésticos</t>
  </si>
  <si>
    <t>Serviços domésticos</t>
  </si>
  <si>
    <t>2013</t>
  </si>
  <si>
    <t>População residente recenseada - 2010</t>
  </si>
  <si>
    <t>por localização</t>
  </si>
  <si>
    <t>por sexo</t>
  </si>
  <si>
    <t>HIPO</t>
  </si>
  <si>
    <t>Quantidade de pescado (Quilogramas)</t>
  </si>
  <si>
    <t>Galináceos-Galinhas</t>
  </si>
  <si>
    <t>Microcomputador</t>
  </si>
  <si>
    <t>Febre Tifóide (FT)</t>
  </si>
  <si>
    <t>Dupla Viral (rotina) (SR)</t>
  </si>
  <si>
    <t>Leptospirose 2015</t>
  </si>
  <si>
    <t>Esquistos-somose</t>
  </si>
  <si>
    <t>Outros acucares de cana</t>
  </si>
  <si>
    <t>Outros aparelhos p/filtrar ou depurar liquidos</t>
  </si>
  <si>
    <t>Outs.acucares de cana,beterraba,sacarose quim.pura,sol.</t>
  </si>
  <si>
    <t>Outros alcool etilico n/desnaturado</t>
  </si>
  <si>
    <t>Policloreto de vinila,obt.proc.suspensao,forma primaria</t>
  </si>
  <si>
    <t>Outros fumos nao manufaturados,nao destalados</t>
  </si>
  <si>
    <t>Outros fumos nao manufaturad.total/parcialm.destalados</t>
  </si>
  <si>
    <t>Desperdicios e residuos,de cobre</t>
  </si>
  <si>
    <t>Outros ladrilhos,etc.de ceramica,vidrados,esmaltados</t>
  </si>
  <si>
    <t>Outros trocadores (permutadores) de calor</t>
  </si>
  <si>
    <t>Desperdicios e residuos,de aluminio</t>
  </si>
  <si>
    <t>Fumo n/manufat.n/destal.em fls.secas,etc.tipo capeiro</t>
  </si>
  <si>
    <t>Outros tabacos para fumar</t>
  </si>
  <si>
    <t>Sucos (sumo) de outras frutas,n/fermen.s/adicao de acu.</t>
  </si>
  <si>
    <t>Outros granitos trabalhados de outro modo e suas obras</t>
  </si>
  <si>
    <t>Outros desperdicios e residuos de ferro ou aco</t>
  </si>
  <si>
    <t>Outs.maqs.de moldar borracha/plast.p/inj.horiz.cmd.num.</t>
  </si>
  <si>
    <t>Consumo de bordo - combustiveis e lubrif.p/embarcacoes</t>
  </si>
  <si>
    <t>Outras obras de pedras preciosas/semi,sintet/reconst.</t>
  </si>
  <si>
    <t>Outs.apars.p/interrupcao,etc.p/circuitos eletr.t&lt;=1kv</t>
  </si>
  <si>
    <t>Outs.vestuarios e acessorios,de borracha vulcan.n/endur</t>
  </si>
  <si>
    <t>Outs.partes de turbinas a vapor</t>
  </si>
  <si>
    <t>Outras bijuterias de metais comuns</t>
  </si>
  <si>
    <t>Outras partes de centrifugadores</t>
  </si>
  <si>
    <t>Monofilamentos (monofios),etc.de polim.cloreto vinila</t>
  </si>
  <si>
    <t>Acrilamida</t>
  </si>
  <si>
    <t>Cocos, frescos ou secos, dessecados</t>
  </si>
  <si>
    <t>Desperdicios e residuos de de acos inoxidaveis</t>
  </si>
  <si>
    <t>Granito cortado em blocos ou placas</t>
  </si>
  <si>
    <t>Consumo de bordo - combustiveis e lubrif.p/aeronaves</t>
  </si>
  <si>
    <t>Cocos frescos</t>
  </si>
  <si>
    <t>Marmore,travertino,etc.trabalhado de outro modo e obras</t>
  </si>
  <si>
    <t>Outros tratores</t>
  </si>
  <si>
    <t>Aparelhos p/filtrar ou depurar agua</t>
  </si>
  <si>
    <t>Condimentos e temperos,compostos,embalag.imediat.p&lt;=1kg</t>
  </si>
  <si>
    <t>Absorventes e tampoes higienicos,cueiro e fralda p/bebe</t>
  </si>
  <si>
    <t>Injetores/bicos injet.c/d&gt;=20mm p/motores diesel/semidi</t>
  </si>
  <si>
    <t>Outras correias de transmissao</t>
  </si>
  <si>
    <t>Cafe torrado,nao descafeinado</t>
  </si>
  <si>
    <t>Fecula de mandioca</t>
  </si>
  <si>
    <t>Producoes originais de arte estatuaria ou de escultura</t>
  </si>
  <si>
    <t>Doces,pures e pastas,de outras frutas</t>
  </si>
  <si>
    <t>Arroz semibranqueado,etc.n/parboilizado,polido,brunido</t>
  </si>
  <si>
    <t>Outros elementos,isotopos e compostos,radioativos,etc.</t>
  </si>
  <si>
    <t>Misturas de sucos,nao fermentados</t>
  </si>
  <si>
    <t>Polpas,bagacos e outros derperdicios da ind.do acucar</t>
  </si>
  <si>
    <t>Portas,janelas,seus caixilhos,alizares,etc.de plasticos</t>
  </si>
  <si>
    <t>Outros tipos de mate</t>
  </si>
  <si>
    <t>Extratos,essencias,concentrados e suas prepars.de cha</t>
  </si>
  <si>
    <t>Outras preparacoes para elaboracao de bebidas</t>
  </si>
  <si>
    <t>Farinha de trigo</t>
  </si>
  <si>
    <t>Complementos alimentares</t>
  </si>
  <si>
    <t>Outras frutas secas</t>
  </si>
  <si>
    <t>Soja, mesmo triturada, exceto para semeadura</t>
  </si>
  <si>
    <t>Adubos ou fertilizantes c/nitrogenio,fosforo e potassio</t>
  </si>
  <si>
    <t>Vestuario e seus acessorios,de plasticos,incl.luvas</t>
  </si>
  <si>
    <t>Consumo de bordo - qq.outra mercadoria p/embarcacoes</t>
  </si>
  <si>
    <t>Outras obras de plasticos</t>
  </si>
  <si>
    <t>Vestidos de algodao</t>
  </si>
  <si>
    <t>Demais produtos</t>
  </si>
  <si>
    <t>Acetato de vinila</t>
  </si>
  <si>
    <t>Acido metacrilico</t>
  </si>
  <si>
    <t>Alcool polivinilico,em forma primaria</t>
  </si>
  <si>
    <t>Artigos de bolsos/bolsas,de fls.de plastico/mater.text.</t>
  </si>
  <si>
    <t>Azeite de oliva,virgem</t>
  </si>
  <si>
    <t>Azeitonas preparadas/conserv.n/cong.exc.em vinagre,etc.</t>
  </si>
  <si>
    <t>Bacalhaus polares,lings,zarbos,etc.secos,nao defumados</t>
  </si>
  <si>
    <t>Barcos a motor,exc.com motor fora-de-borda</t>
  </si>
  <si>
    <t>Batatas preparadas ou conservadas,congeladas</t>
  </si>
  <si>
    <t>Bolsas de folhas de plastico</t>
  </si>
  <si>
    <t>Bolsas de materias texteis</t>
  </si>
  <si>
    <t>Calcas,jardineiras,etc.de fibra sintetica,uso feminino</t>
  </si>
  <si>
    <t>Camisas,etc.de malha de fibras sint/artif.uso feminino</t>
  </si>
  <si>
    <t>Camisas,etc.de malha de outs.mater.texteis,uso feminino</t>
  </si>
  <si>
    <t>Capacetes e outros artefatos,de protecao</t>
  </si>
  <si>
    <t>Carregadores de acumuladores (conv.eletr.)</t>
  </si>
  <si>
    <t>Cobertores e mantas,de fibras sinteticas,nao eletricos</t>
  </si>
  <si>
    <t>Diidrogeno-ortofosfato de amonio,incl.mist.hidrogen.etc</t>
  </si>
  <si>
    <t>Edredoes,almofadas,pufes,travesseiros e artigos semelh.</t>
  </si>
  <si>
    <t>Esteres de 2-etilexila do acido acrilico</t>
  </si>
  <si>
    <t>Esteres de etila do acido acrilico</t>
  </si>
  <si>
    <t>Esteres de metila do acido metacrilico</t>
  </si>
  <si>
    <t>Files de merluzas e abroteas, congelados</t>
  </si>
  <si>
    <t>Fosfatos de calcio,naturais,nao moidos</t>
  </si>
  <si>
    <t>Lustres e apars.ilumin.eletr.de met.comum,p/teto/parede</t>
  </si>
  <si>
    <t>Malas,maletas e pastas,de materias texteis</t>
  </si>
  <si>
    <t>Malas,maletas e pastas,de plastico</t>
  </si>
  <si>
    <t>Maqs.de moldar a vacuo poliestireno expand/polipropilen</t>
  </si>
  <si>
    <t>Oleos brutos de petroleo</t>
  </si>
  <si>
    <t>Out.trigos e misturas de trigo c/centeio, exc.p/ semead</t>
  </si>
  <si>
    <t>Outras bijuterias</t>
  </si>
  <si>
    <t>Outras construcoes pre-fabricadas,de ferro ou aco</t>
  </si>
  <si>
    <t>Outras luvas de borracha vulcanizada,nao endurecida</t>
  </si>
  <si>
    <t>Outras naftas, exceto para petroquimica</t>
  </si>
  <si>
    <t>Outros alhos frescos ou refrigerados</t>
  </si>
  <si>
    <t>Outros artefatos,de fls.de plastico ou materias texteis</t>
  </si>
  <si>
    <t>Outros cloretos de potassio</t>
  </si>
  <si>
    <t>Outros filés  congelados, de peixes</t>
  </si>
  <si>
    <t>Outros peixes salgados n/secos, n/defum e em salmoura</t>
  </si>
  <si>
    <t>Outros politetrafluoretilenos em formas primarias</t>
  </si>
  <si>
    <t>Outs.aparelhos eletricos de iluminacao,de outs.materias</t>
  </si>
  <si>
    <t>Outs.compost.heteroc.ciclo triazina,c/cloro lig.covalen</t>
  </si>
  <si>
    <t>Outs.máqs.apar.elétr.c/função própria,ñ cit.</t>
  </si>
  <si>
    <t>Outs.óleos e prod.d/destilação.d/alcatrão d/hul</t>
  </si>
  <si>
    <t>Outs.vinhos,mostos de uvas,ferm.imped.alcool,recips&lt;=2l</t>
  </si>
  <si>
    <t>Sulfato de amonio</t>
  </si>
  <si>
    <t>Tecido de filam.poliester textur&gt;=85%,tintos,s/borracha</t>
  </si>
  <si>
    <t>Uvas secas</t>
  </si>
  <si>
    <t>Vestidos de fibras sinteticas</t>
  </si>
  <si>
    <t>China</t>
  </si>
  <si>
    <t>Russia</t>
  </si>
  <si>
    <t>Tunisia</t>
  </si>
  <si>
    <t>Estados Unidos</t>
  </si>
  <si>
    <t>Argelia</t>
  </si>
  <si>
    <t>Canada</t>
  </si>
  <si>
    <t>Iemen</t>
  </si>
  <si>
    <t>Georgia</t>
  </si>
  <si>
    <t>Coreia do Sul</t>
  </si>
  <si>
    <t>India</t>
  </si>
  <si>
    <t>Reino Unido</t>
  </si>
  <si>
    <t>Croacia</t>
  </si>
  <si>
    <t>Romenia</t>
  </si>
  <si>
    <t>Africa do Sul</t>
  </si>
  <si>
    <t>Finlandia</t>
  </si>
  <si>
    <t>Malasia</t>
  </si>
  <si>
    <t>Sri Lanka</t>
  </si>
  <si>
    <t>Alemanha</t>
  </si>
  <si>
    <t>Indonesia</t>
  </si>
  <si>
    <t>Demais Países</t>
  </si>
  <si>
    <t>Italia</t>
  </si>
  <si>
    <t>Emirados Arabes Unidos</t>
  </si>
  <si>
    <t>Argentina</t>
  </si>
  <si>
    <t>Belgica</t>
  </si>
  <si>
    <t>Hong Kong</t>
  </si>
  <si>
    <t>Vietna</t>
  </si>
  <si>
    <t>Peru</t>
  </si>
  <si>
    <t>Noruega</t>
  </si>
  <si>
    <t>Espanha</t>
  </si>
  <si>
    <t>Paraguai</t>
  </si>
  <si>
    <t>Taiwan (Formosa)</t>
  </si>
  <si>
    <t>Portugal</t>
  </si>
  <si>
    <t>Colombia</t>
  </si>
  <si>
    <t>Paises Baixos (Holanda)</t>
  </si>
  <si>
    <t>Franca</t>
  </si>
  <si>
    <t>Uruguai</t>
  </si>
  <si>
    <t>Mexico</t>
  </si>
  <si>
    <t>Europa Oriental</t>
  </si>
  <si>
    <t>FerrostaAL Industrieanlagen Oleo E Gas Do Brasil Ltda.</t>
  </si>
  <si>
    <t>Copertrading Comercio Exportacao E Importacao S A</t>
  </si>
  <si>
    <t>Usina Caete S A</t>
  </si>
  <si>
    <t>Central Acucareira Santo Antonio S A</t>
  </si>
  <si>
    <t>S A Usina Coruripe Acucar E Alcool</t>
  </si>
  <si>
    <t>Sucden Do Brasil Ltda.</t>
  </si>
  <si>
    <t>Usina Serra Grande Sa</t>
  </si>
  <si>
    <t>Triunfo Agroindustrial Ltda</t>
  </si>
  <si>
    <t>Braskem S/A</t>
  </si>
  <si>
    <t>Iberia Industrial E Comercial Ltda</t>
  </si>
  <si>
    <t>Cooperativa Agricola Do Vale Do Satuba - Copervales</t>
  </si>
  <si>
    <t>E D &amp; F Man Brasil S/A.</t>
  </si>
  <si>
    <t>Ermor Tabarama Tabacos Do Brasil Ltda</t>
  </si>
  <si>
    <t>Tervedi Trading Brasil Ltda.</t>
  </si>
  <si>
    <t>Honeywell Do Brasil Ltda.</t>
  </si>
  <si>
    <t>Companhia Brasileira De Ceramica S.A.</t>
  </si>
  <si>
    <t>Fumex Tabacalera Ltda</t>
  </si>
  <si>
    <t>Danco Comercio E Industria De Fumos Ltda</t>
  </si>
  <si>
    <t>Ag Sta-Rita Importacao E Exportacao Ltda - Epp</t>
  </si>
  <si>
    <t>Alcotra Do Brasil Exportacao E Importacao Ltda</t>
  </si>
  <si>
    <t>Sococo Sa Industrias Alimenticias</t>
  </si>
  <si>
    <t>M. Light Comercio Exterior Ltda</t>
  </si>
  <si>
    <t>Odebrecht Servicos De Exportacao S.A</t>
  </si>
  <si>
    <t>M. S. Comercial Importadora E Exportadora De Alimentos</t>
  </si>
  <si>
    <t>Rfr Comercio E Reciclagem De Residuos Ltda.</t>
  </si>
  <si>
    <t>Capa Comercial Arapiraquense De Produtos Agricolas Ltda</t>
  </si>
  <si>
    <t>J M R Fontan Ltda - Me</t>
  </si>
  <si>
    <t>Dalka Do Brasil Ltda.</t>
  </si>
  <si>
    <t>Coimbra Importacao E Exportacao Ltda</t>
  </si>
  <si>
    <t>Petrobras Distribuidora S A</t>
  </si>
  <si>
    <t>Elastec - Natural Latex Arts Ltda - Me</t>
  </si>
  <si>
    <t>Texas Industrial Ltda</t>
  </si>
  <si>
    <t>Usimec Usinagem E Mecanica Ltda - Me</t>
  </si>
  <si>
    <t>Portobello Sa</t>
  </si>
  <si>
    <t>Art-Nor Aratrop Nordeste Industrial, Comercial, Importa</t>
  </si>
  <si>
    <t>Sider Comercio Transportes E Servicos Ltda.</t>
  </si>
  <si>
    <t>Vale Douro Comercio E Empreendimentos Imobiliarios Ltda</t>
  </si>
  <si>
    <t>Araforros Ind E Comercio De Perfilados Ltda</t>
  </si>
  <si>
    <t>Raizen Combustiveis S.A.</t>
  </si>
  <si>
    <t>Exportrade Exportacao, Importacao E Representacoes Ltda</t>
  </si>
  <si>
    <t>Refinaria De Petroleos De Manguinhos Sa</t>
  </si>
  <si>
    <t>Hornbeck Offshore Navegacao Ltda</t>
  </si>
  <si>
    <t>Chembro Quimica Ltda.</t>
  </si>
  <si>
    <t>Navegadores Servicos De Apoio Maritimo Ltda.</t>
  </si>
  <si>
    <t>Moinhos De Trigo Indigena S A Motrisa</t>
  </si>
  <si>
    <t>Kotik Comercio Atacadista Eireli</t>
  </si>
  <si>
    <t>Capital Trade Importacao E Exportacao Ltda</t>
  </si>
  <si>
    <t>Cultiva Trading Comercio E Servicos Ltda</t>
  </si>
  <si>
    <t>Roullier Brasil Ltda.</t>
  </si>
  <si>
    <t>Fertial-Fertilizantes De Alagoas Ltda</t>
  </si>
  <si>
    <t>Havita Importacao E Exportacao Ltda</t>
  </si>
  <si>
    <t>Yara Brasil Fertilizantes S/A</t>
  </si>
  <si>
    <t>Rhema Importacao E Exportacao Ltda</t>
  </si>
  <si>
    <t>Voraxxx Comercio E Importacao De Produtos Industrializa</t>
  </si>
  <si>
    <t>Antunes Palmeira Ltda</t>
  </si>
  <si>
    <t>Force One Industria E Comercio De Metais, Plasticos E C</t>
  </si>
  <si>
    <t>Sinthe Comercio Exterior E Distribuidora Ltda</t>
  </si>
  <si>
    <t>Solverde Tecnologia Ltda</t>
  </si>
  <si>
    <t>Zion Trade Service Eireli</t>
  </si>
  <si>
    <t>Asa Branca Indl. Coml. E Importadora Ltda</t>
  </si>
  <si>
    <t>Companhia De Cimento Do Sao Francisco - Cisafra</t>
  </si>
  <si>
    <t>Commercium Comercial Importadora Exportadora Ltda</t>
  </si>
  <si>
    <t>Villarejo Franquia E Artefatos De Couro Ltda</t>
  </si>
  <si>
    <t>Uptown Comercio Internacional E Servicos Ltda</t>
  </si>
  <si>
    <t>Kg Line Comercio, Importacao E Exportacao Ltda</t>
  </si>
  <si>
    <t>Saint Paul's Importacao E Exportacao Ltda</t>
  </si>
  <si>
    <t>Interbras Comercio Exterior Ltda</t>
  </si>
  <si>
    <t>Br Comercial Importadora E Exportadora Ltda - Epp</t>
  </si>
  <si>
    <t>Lagrotta Azzurra Industria E Comercio De Confeccoes Ltd</t>
  </si>
  <si>
    <t>Maramar Comercio Internacional Ltda</t>
  </si>
  <si>
    <t>Jolux Comercio Atacadista De Cama, Mesa E Banho Ltda</t>
  </si>
  <si>
    <t>Copra Industria Alimenticia Ltda</t>
  </si>
  <si>
    <t>Rio Branco Internacional Eireli - Epp</t>
  </si>
  <si>
    <t>Js Filhos &amp; Cia. Ltda.</t>
  </si>
  <si>
    <t>Mexichem Brasil Industria De Transformacao Plastica Ltd</t>
  </si>
  <si>
    <t>Wise Comercio Internacional Ltda</t>
  </si>
  <si>
    <t>Carisma Comercial Ltda.</t>
  </si>
  <si>
    <t>Pleiadiano Importacao E Exportacao Ltda</t>
  </si>
  <si>
    <t>Número de postos de atendimento bancário</t>
  </si>
  <si>
    <t>Banco do Brasil S/A</t>
  </si>
  <si>
    <t>Banco do Nordeste do Brasil S/A</t>
  </si>
  <si>
    <t xml:space="preserve"> Banco  Bradesco S/A</t>
  </si>
  <si>
    <t>Outros postos de atendimento</t>
  </si>
  <si>
    <t>Outras agências (privadas/ particulares)</t>
  </si>
  <si>
    <t>Soja</t>
  </si>
  <si>
    <t>Galináceos-Galos</t>
  </si>
  <si>
    <t>69.8</t>
  </si>
  <si>
    <t>Rede Federal</t>
  </si>
  <si>
    <t>População residente - 2015</t>
  </si>
  <si>
    <t>Pessoas de 5 anos ou mais de idade, segundo os grupos de idade em Alagoas - 2015</t>
  </si>
  <si>
    <t>Pessoas de 5 anos ou mais de idade alfabetizadas, segundo os grupos de idade em Alagoas - 2015</t>
  </si>
  <si>
    <t>Pessoas de 5 anos ou mais de idade não alfabetizadas, segundo os grupos de idade em Alagoas - 2015</t>
  </si>
  <si>
    <t>Graduação a distância total</t>
  </si>
  <si>
    <t>2014</t>
  </si>
  <si>
    <t>Total Geral da Despesa</t>
  </si>
  <si>
    <t>3.0.00.00.00.00 - Despesas Correntes</t>
  </si>
  <si>
    <t>3.1.00.00.00.00 - Pessoal e Encargos Sociais</t>
  </si>
  <si>
    <t>3.1.50.00.00.00 - Transferências a Instituições Sem Fins Lucrativos</t>
  </si>
  <si>
    <t>3.1.90.00.00.00 - Aplicações Diretas</t>
  </si>
  <si>
    <t>3.1.90.01.00.00 - Aposentadorias do RPPS, Reserva Remunerada e Reformas dos Militares</t>
  </si>
  <si>
    <t>3.1.90.03.00.00 - Pensões do RPPS e do Militar</t>
  </si>
  <si>
    <t>3.1.90.04.00.00 - Contratação por Tempo Determinado</t>
  </si>
  <si>
    <t>3.1.90.05.00.00 - Outros Benefícios Previdenciários do servidor ou do militar</t>
  </si>
  <si>
    <t>3.1.90.08.00.00 - Outros Benefícios Assistenciais</t>
  </si>
  <si>
    <t>3.1.90.09.00.00 - Salário-Família</t>
  </si>
  <si>
    <t>3.1.90.11.00.00 - Vencimentos e Vantagens Fixas - Pessoal Civil</t>
  </si>
  <si>
    <t>3.1.90.12.00.00 - Vencimentos e Vantagens Fixas - Pessoal Militar</t>
  </si>
  <si>
    <t>3.1.90.13.00.00 - Obrigações Patronais</t>
  </si>
  <si>
    <t>3.1.90.13.01.00 - FGTS</t>
  </si>
  <si>
    <t>3.1.90.13.02.00 - Contribuições Previdenciárias - INSS</t>
  </si>
  <si>
    <t>3.1.90.13.99.00 - Outras Obrigações Patronais</t>
  </si>
  <si>
    <t>3.1.90.16.00.00 - Outras Despesas Variáveis - Pessoal Civil</t>
  </si>
  <si>
    <t>3.1.90.17.00.00 - Outras Despesas Variáveis - Pessoal Militar</t>
  </si>
  <si>
    <t>3.1.90.91.00.00 - Sentenças Judiciais</t>
  </si>
  <si>
    <t>3.1.90.92.00.00 - Despesas de Exercícios Anteriores</t>
  </si>
  <si>
    <t>3.1.90.94.00.00 - Indenizações e Restituições Trabalhistas</t>
  </si>
  <si>
    <t>3.1.90.96.00.00 - Ressarcimento de Despesas de Pessoal Requisitado</t>
  </si>
  <si>
    <t>3.2.00.00.00.00 - Juros e Encargos da Dívida</t>
  </si>
  <si>
    <t>3.2.90.00.00.00 - Aplicações Diretas</t>
  </si>
  <si>
    <t>3.2.90.21.00.00 - Juros sobre a Dívida por Contrato</t>
  </si>
  <si>
    <t>3.2.90.22.00.00 - Outros Encargos sobre a Dívida por Contrato</t>
  </si>
  <si>
    <t>3.3.00.00.00.00 - Outras Despesas Correntes</t>
  </si>
  <si>
    <t>3.3.20.00.00.00 - Transferências à União</t>
  </si>
  <si>
    <t>3.3.40.00.00.00 - Transferências a Municípios</t>
  </si>
  <si>
    <t>3.3.40.81.00.00 - Distribuição Constitucional ou Legal de Receitas</t>
  </si>
  <si>
    <t>3.3.40.99.00.00 - A Classificar</t>
  </si>
  <si>
    <t>3.3.41.00.00.00 - Transferências a Municípios - Fundo a Fundo</t>
  </si>
  <si>
    <t>3.3.50.00.00.00 - Transferências a Instituições Privadas sem Fins Lucrativos</t>
  </si>
  <si>
    <t>3.3.74.00.00.00 - Transferências a Consórcios Públicos mediante contrato de rateio à conta de recursos de que trata o art. 25 da Lei Complementar no 141, de 2012</t>
  </si>
  <si>
    <t>3.3.90.00.00.00 - Aplicações Diretas</t>
  </si>
  <si>
    <t>3.3.90.14.00.00 - Diárias - Civil</t>
  </si>
  <si>
    <t>3.3.90.15.00.00 - Diárias - Militar</t>
  </si>
  <si>
    <t>3.3.90.18.00.00 - Auxílio Financeiro a Estudantes</t>
  </si>
  <si>
    <t>3.3.90.19.00.00 - Auxílio-Fardamento</t>
  </si>
  <si>
    <t>3.3.90.20.00.00 - Auxílio Financeiro a Pesquisadores</t>
  </si>
  <si>
    <t>3.3.90.30.00.00 - Material de Consumo</t>
  </si>
  <si>
    <t>3.3.90.31.00.00 - Premiações Culturais, Artísticas, Científicas, Desportivas e Outras</t>
  </si>
  <si>
    <t>3.3.90.32.00.00 - Material, Bem ou Serviço para Distribuição Gratuita</t>
  </si>
  <si>
    <t>3.3.90.33.00.00 - Passagens e Despesas com Locomoção</t>
  </si>
  <si>
    <t>3.3.90.35.00.00 - Serviços de Consultoria</t>
  </si>
  <si>
    <t>3.3.90.36.00.00 - Outros Serviços de Terceiros - Pessoa Física</t>
  </si>
  <si>
    <t>3.3.90.37.00.00 - Locação de Mão-de-Obra</t>
  </si>
  <si>
    <t>3.3.90.39.00.00 - Outros Serviços de Terceiros - Pessoa Jurídica</t>
  </si>
  <si>
    <t>3.3.90.45.00.00 - Subvenções Econômicas</t>
  </si>
  <si>
    <t>3.3.90.46.00.00 - Auxílio-Alimentação</t>
  </si>
  <si>
    <t>3.3.90.47.00.00 - Obrigações Tributárias e Contributivas</t>
  </si>
  <si>
    <t>3.3.90.48.00.00 - Outros Auxílios Financeiros a Pessoas Físicas</t>
  </si>
  <si>
    <t>3.3.90.49.00.00 - Auxílio-Transporte</t>
  </si>
  <si>
    <t>3.3.90.91.00.00 - Sentenças Judiciais</t>
  </si>
  <si>
    <t>3.3.90.92.00.00 - Despesas de Exercícios Anteriores</t>
  </si>
  <si>
    <t>3.3.90.93.00.00 - Indenizações e Restituições</t>
  </si>
  <si>
    <t>3.3.91.00.00.00 - Aplicação Direta Decorrente de Operação entre Órgãos, Fundos e Entidades Integrantes dos Orçamentos Fiscal e da Seguridade Social</t>
  </si>
  <si>
    <t>4.0.00.00.00.00 - Despesas de Capital</t>
  </si>
  <si>
    <t>4.4.00.00.00.00 - Investimentos</t>
  </si>
  <si>
    <t>4.4.20.00.00.00 - Transferências à União</t>
  </si>
  <si>
    <t>4.4.40.00.00.00 - Transferências a Municípios</t>
  </si>
  <si>
    <t>4.4.41.00.00.00 - Transferências a Municípios - Fundo a Fundo</t>
  </si>
  <si>
    <t>4.4.50.00.00.00 - Transferências a Instituições Privadas sem Fins Lucrativos</t>
  </si>
  <si>
    <t>4.4.90.00.00.00 - Aplicações Diretas</t>
  </si>
  <si>
    <t>4.4.90.30.00.00 - Material de Consumo</t>
  </si>
  <si>
    <t>4.4.90.35.00.00 - Serviços de Consultoria</t>
  </si>
  <si>
    <t>4.4.90.36.00.00 - Outros Serviços de Terceiros - Pessoa Física</t>
  </si>
  <si>
    <t>4.4.90.39.00.00 - Outros Serviços de Terceiros - Pessoa Jurídica</t>
  </si>
  <si>
    <t>4.4.90.51.00.00 - Obras e Instalações</t>
  </si>
  <si>
    <t>4.4.90.51.91.00 - Obras em Andamento</t>
  </si>
  <si>
    <t>4.4.90.51.99.00 - Demais Obras e Instalações</t>
  </si>
  <si>
    <t>4.4.90.52.00.00 - Equipamentos e Material Permanente</t>
  </si>
  <si>
    <t>4.4.90.61.00.00 - Aquisição de Imóveis</t>
  </si>
  <si>
    <t>4.4.90.92.00.00 - Despesas de Exercícios Anteriores</t>
  </si>
  <si>
    <t>4.4.90.93.00.00 - Indenizações e Restituições</t>
  </si>
  <si>
    <t>4.4.91.00.00.00 - Aplicação Direta Decorrente de Operação entre Órgãos, Fundos e Entidades Integrantes dos Orçamentos Fiscal e da Seguridade Social</t>
  </si>
  <si>
    <t>4.5.00.00.00.00 - Inversões Financeiras</t>
  </si>
  <si>
    <t>4.5.90.00.00.00 - Aplicações Diretas</t>
  </si>
  <si>
    <t>4.5.90.61.00.00 - Aquisição de Imóveis</t>
  </si>
  <si>
    <t>4.5.90.65.00.00 - Constituição ou Aumento de Capital de Empresas</t>
  </si>
  <si>
    <t>4.5.91.00.00.00 - Aplicação Direta Decorrente de Operação entre Órgãos, Fundos e Entidades Integrantes dos Orçamentos Fiscal e da Seguridade Social</t>
  </si>
  <si>
    <t>4.6.00.00.00.00 - Amortização da Dívida</t>
  </si>
  <si>
    <t>4.6.90.00.00.00 - Aplicações Diretas</t>
  </si>
  <si>
    <t>4.6.90.71.00.00 - Principal da Dívida Contratual Resgatado</t>
  </si>
  <si>
    <t>Total Receitas</t>
  </si>
  <si>
    <t>1.0.0.0.00.00.00 - Receitas Correntes</t>
  </si>
  <si>
    <t>1.1.0.0.00.00.00 - Receita Tributária</t>
  </si>
  <si>
    <t>1.1.1.0.00.00.00 - Impostos</t>
  </si>
  <si>
    <t>1.1.1.2.00.00.00 - Impostos sobre o Patrimônio e a Renda</t>
  </si>
  <si>
    <t>1.1.1.2.04.31.00 - Retido nas Fontes - Trabalho</t>
  </si>
  <si>
    <t>1.1.1.2.04.34.00 - Retido nas Fontes - Outros Rendimentos</t>
  </si>
  <si>
    <t>1.1.1.3.00.00.00 - Impostos sobre a Produção e a Circulação</t>
  </si>
  <si>
    <t>1.1.2.0.00.00.00 - Taxas</t>
  </si>
  <si>
    <t>1.1.2.1.00.00.00 - Taxas pelo Exercício do Poder de Polícia</t>
  </si>
  <si>
    <t>1.1.2.2.00.00.00 - Taxas pela Prestação de Serviços</t>
  </si>
  <si>
    <t>1.3.0.0.00.00.00 - Receita Patrimonial</t>
  </si>
  <si>
    <t>1.3.1.0.00.00.00 - Receitas Imobiliárias</t>
  </si>
  <si>
    <t>1.3.1.1.00.00.00 - Aluguéis</t>
  </si>
  <si>
    <t>1.3.1.3.00.00.00 - Foros</t>
  </si>
  <si>
    <t>1.3.1.5.00.00.00 - Taxa de Ocupação de Imóveis</t>
  </si>
  <si>
    <t>1.3.1.9.00.00.00 - Outras Receitas Imobiliárias</t>
  </si>
  <si>
    <t>1.3.2.0.00.00.00 - Receitas de Valores Mobiliários</t>
  </si>
  <si>
    <t>1.3.2.3.00.00.00 - Participações</t>
  </si>
  <si>
    <t>1.3.2.5.00.00.00 - Remuneração de Depósitos Bancários</t>
  </si>
  <si>
    <t>1.3.2.6.00.00.00 - Remuneração de Depósitos Especiais</t>
  </si>
  <si>
    <t>1.3.9.0.00.00.00 - Outras Receitas Patrimoniais</t>
  </si>
  <si>
    <t>1.4.0.0.00.00.00 - Receita Agropecuária</t>
  </si>
  <si>
    <t>1.4.9.0.00.00.00 - Outras Receitas Agropecuárias</t>
  </si>
  <si>
    <t>1.6.0.0.00.00.00 - Receita de Serviços</t>
  </si>
  <si>
    <t>1.6.0.0.02.00.00 - Serviços Financeiros</t>
  </si>
  <si>
    <t>1.6.0.0.05.00.00 - Serviços de Saúde</t>
  </si>
  <si>
    <t>1.6.0.0.13.00.00 - Serviços Administrativos</t>
  </si>
  <si>
    <t>1.6.0.0.99.00.00 - Demais Receitas de Serviços</t>
  </si>
  <si>
    <t>1.7.0.0.00.00.00 - Transferências Correntes</t>
  </si>
  <si>
    <t>1.7.2.0.00.00.00 - Transferências Intergovernamentais</t>
  </si>
  <si>
    <t>1.7.2.1.00.00.00 - Transferências da União</t>
  </si>
  <si>
    <t>1.7.2.1.01.00.00 - Participação na Receita da União</t>
  </si>
  <si>
    <t>1.7.2.1.01.01.00 - Cota-Parte do Fundo de Participação dos Estados e do Distrito Federal</t>
  </si>
  <si>
    <t>1.7.2.1.01.13.00 - Cota-Parte da Contribuição de Intervenção no Domínio Econômico</t>
  </si>
  <si>
    <t>1.7.2.1.22.00.00 - Transferências da Compensação Financeira pela Exploração de Recursos Naturais</t>
  </si>
  <si>
    <t>1.7.2.1.22.11.00 - Cota-Parte da Compensação Financeira de Recursos Hídricos</t>
  </si>
  <si>
    <t>1.7.2.1.22.20.00 - Cota-Parte da Compensação Financeira de Recursos Minerais - CFEM</t>
  </si>
  <si>
    <t>1.7.2.1.22.40.00 - Cota-Parte Royalties pelo Excedente da Produção do Petróleo - Lei nº 9.478/97 artigo 49 I e II</t>
  </si>
  <si>
    <t>1.7.2.1.33.00.00 - Transferências de Recursos do Sistema Único de Saúde - SUS - Repasses Fundo a Fundo</t>
  </si>
  <si>
    <t>1.7.2.1.99.00.00 - Outras Transferências da União</t>
  </si>
  <si>
    <t>1.7.2.4.00.00.00 - Transferências Multigovernamentais</t>
  </si>
  <si>
    <t>1.7.2.4.01.00.00 - Transferências de Recursos do Fundo de Manutenção e Desenvolvimento do Ensino Fundamental e de Valorização do Magistério - FUNDEB</t>
  </si>
  <si>
    <t>1.7.2.4.02.00.00 - Transferências de Recursos da Complementação ao Fundo de Manutenção e Desenvolvimento do Ensino Fundamental e de Valorização do Magistério - FUNDEB</t>
  </si>
  <si>
    <t>1.7.3.0.00.00.00 - Transferências de Instituições Privadas</t>
  </si>
  <si>
    <t>1.7.5.0.00.00.00 - Transferências de Pessoas</t>
  </si>
  <si>
    <t>1.7.6.0.00.00.00 - Transferências de Convênios</t>
  </si>
  <si>
    <t>1.7.6.1.00.00.00 - Transferências de Convênios da União e de Suas Entidades</t>
  </si>
  <si>
    <t>1.7.6.1.02.00.00 - Transferências de Convênios da União Destinadas a Programas de Educação</t>
  </si>
  <si>
    <t>1.7.6.1.03.00.00 - Transferências de Convênios da União Destinadas a Programas de Assistência Social</t>
  </si>
  <si>
    <t>1.7.6.1.04.00.00 - Transferências de Convênios da União Destinadas aos Programas de Combate à Fome</t>
  </si>
  <si>
    <t>1.7.6.1.99.00.00 - Outras Transferências de Convênios da União</t>
  </si>
  <si>
    <t>1.7.6.3.00.00.00 - Transferências de Convênios dos Municípios e de Suas Entidades</t>
  </si>
  <si>
    <t>1.7.6.3.02.00.00 - Transferências de Convênios dos Municípios Destinadas a Programas de Educação</t>
  </si>
  <si>
    <t>1.7.6.3.99.00.00 - Outras Transferências de Convênios dos Municípios</t>
  </si>
  <si>
    <t>1.7.6.4.00.00.00 - Transferências de Convênios de Instituições Privadas</t>
  </si>
  <si>
    <t>1.9.0.0.00.00.00 - Outras Receitas Correntes</t>
  </si>
  <si>
    <t>1.9.1.0.00.00.00 - Multas e Juros de Mora</t>
  </si>
  <si>
    <t>1.9.1.1.00.00.00 - Multas e Juros de Mora dos Tributos</t>
  </si>
  <si>
    <t>1.9.1.3.00.00.00 - Multas e Juros de Mora da Dívida Ativa dos Tributos</t>
  </si>
  <si>
    <t>1.9.1.8.00.00.00 - Multas e Juros de Mora de Outras Receitas</t>
  </si>
  <si>
    <t>1.9.1.9.00.00.00 - Multas de Outras Origens</t>
  </si>
  <si>
    <t>1.9.2.0.00.00.00 - Indenizações e Restituições</t>
  </si>
  <si>
    <t>1.9.2.1.00.00.00 - Indenizações</t>
  </si>
  <si>
    <t>1.9.2.2.00.00.00 - Restituições</t>
  </si>
  <si>
    <t>1.9.2.2.99.00.00 - Outras Restituições</t>
  </si>
  <si>
    <t>1.9.3.0.00.00.00 - Receita da Dívida Ativa</t>
  </si>
  <si>
    <t>1.9.3.1.00.00.00 - Receita da Dívida Ativa Tributária</t>
  </si>
  <si>
    <t>1.9.3.2.00.00.00 - Receita da Dívida Ativa Não Tributária</t>
  </si>
  <si>
    <t>1.9.9.0.00.00.00 - Receitas Diversas</t>
  </si>
  <si>
    <t>2.0.0.0.00.00.00 - Receitas de Capital</t>
  </si>
  <si>
    <t>2.1.0.0.00.00.00 - Operações de Crédito</t>
  </si>
  <si>
    <t>2.1.1.0.00.00.00 - Operações de Crédito Internas</t>
  </si>
  <si>
    <t>2.1.2.0.00.00.00 - Operações de Crédito Externas</t>
  </si>
  <si>
    <t>2.2.0.0.00.00.00 - Alienação de Bens</t>
  </si>
  <si>
    <t>2.2.1.0.00.00.00 - Alienação de Bens Móveis</t>
  </si>
  <si>
    <t>2.2.2.0.00.00.00 - Alienação de Bens Imóveis</t>
  </si>
  <si>
    <t>2.4.0.0.00.00.00 - Transferências de Capital</t>
  </si>
  <si>
    <t>2.4.7.0.00.00.00 - Transferências de Convênios</t>
  </si>
  <si>
    <t>2.4.7.1.00.00.00 - Transferências de Convênios da União e de suas Entidades</t>
  </si>
  <si>
    <t>2.4.7.1.01.00.00 - Transferências de Convênios da União para o Sistema Único de Saúde - SUS</t>
  </si>
  <si>
    <t>2.4.7.1.02.00.00 - Transferências de Convênios da União Destinadas a Programas de Educação</t>
  </si>
  <si>
    <t>2.4.7.1.04.00.00 - Transferências de Convênios da União Destinadas a Programas de Meio Ambiente</t>
  </si>
  <si>
    <t>2.4.7.1.99.00.00 - Outras Transferências de Convênios da União</t>
  </si>
  <si>
    <t>7.0.0.0.00.00.00 - Receitas Correntes Intraorçamentárias</t>
  </si>
  <si>
    <t>7.1.0.0.00.00.00 - Receita Tributária Intraorçamentária</t>
  </si>
  <si>
    <t>7.3.0.0.00.00.00 - Receita Patrimonial Intraorçamentária</t>
  </si>
  <si>
    <t>7.6.0.0.00.00.00 - Receita de Serviços Intraorçamentária</t>
  </si>
  <si>
    <t>7.7.0.0.00.00.00 - Transferências Correntes Intraorçamentárias</t>
  </si>
  <si>
    <t>7.9.0.0.00.00.00 - Outras Receitas Correntes Intraorçamentárias</t>
  </si>
  <si>
    <t>7.9.9.9.00.00.00 - Demais Receitas Correntes Intraorçamentárias</t>
  </si>
  <si>
    <t>8.0.0.0.00.00.00 - Receitas de Capital Intraorçamentárias</t>
  </si>
  <si>
    <t>Benefícios ativos</t>
  </si>
  <si>
    <t>1.1.3.0.00.00.00 - Contribuição de Melhoria</t>
  </si>
  <si>
    <t>1.2.0.0.00.00.00 - Receitas de Contribuições</t>
  </si>
  <si>
    <t>1.2.1.0.00.00.00 - Contribuições Sociais</t>
  </si>
  <si>
    <t>1.2.1.0.29.00.00 - Contribuições para o Regime Próprio de Previdência do Servidor Público</t>
  </si>
  <si>
    <t>1.2.1.0.29.07.00 - Contribuição do Servidor Ativo Civil para o Regime Próprio</t>
  </si>
  <si>
    <t>1.2.1.0.29.08.00 - Contribuição de Servidor Ativo Militar</t>
  </si>
  <si>
    <t>1.2.1.0.29.09.00 - Contribuições do Servidor Inativo Civil para o Regime Próprio</t>
  </si>
  <si>
    <t>1.2.1.0.29.10.00 - Contribuições de Servidor Inativo Militar</t>
  </si>
  <si>
    <t>1.2.1.0.29.11.00 - Contribuições de Pensionista Civil para o Regime Próprio</t>
  </si>
  <si>
    <t>1.2.1.0.29.12.00 - Contribuições de Pensionista Militar</t>
  </si>
  <si>
    <t>1.2.1.0.29.13.00 - Contribuição Previdenciária para Amortização do Déficit Atuarial</t>
  </si>
  <si>
    <t>1.3.2.8.00.00.00 - Remuneração dos Investimentos do Regime Próprio de Previdência do Servidor</t>
  </si>
  <si>
    <t>1.3.2.9.00.00.00 - Outras Receitas de Valores Mobiliários</t>
  </si>
  <si>
    <t>1.6.0.0.01.00.00 - Serviços Comerciais</t>
  </si>
  <si>
    <t>1.6.0.0.14.00.00 - Serviços de Inspeção e Fiscalização</t>
  </si>
  <si>
    <t>1.6.0.0.20.00.00 - Serviços de Consultoria, Assistência Técnica e Análise de Projetos</t>
  </si>
  <si>
    <t>1.6.0.0.22.00.00 - Serviços de Estudos e Pesquisas</t>
  </si>
  <si>
    <t>1.7.6.1.01.00.00 - Transferências de Convênios da União para o Sistema Único de Saúde - SUS</t>
  </si>
  <si>
    <t>1.9.2.2.01.00.00 - Restituições de Convênios</t>
  </si>
  <si>
    <t>1.9.2.2.07.00.00 - Recuperação de Despesas de Exercícios Anteriores</t>
  </si>
  <si>
    <t>1.9.2.2.08.00.00 - Ressarcimento de Pagamentos de Honorários Técnicos-Periciais</t>
  </si>
  <si>
    <t>1.9.2.2.10.00.00 - Compensações Financeiras entre o Regime Geral e os Regimes Próprios de Previdência dos Servidores</t>
  </si>
  <si>
    <t>2.4.3.0.00.00.00 - Transferências de Instituições Privadas</t>
  </si>
  <si>
    <t>2.4.5.0.00.00.00 - Transferências de Pessoas</t>
  </si>
  <si>
    <t>2.5.0.0.00.00.00 - Outras Receitas de Capital</t>
  </si>
  <si>
    <t>2.5.9.0.00.00.00 - Outras Receitas</t>
  </si>
  <si>
    <t>7.2.0.0.00.00.00 - Receitas de Contribuições Intraorçamentárias</t>
  </si>
  <si>
    <t>7.2.1.0.00.00.00 - Contribuições Sociais Intraorçamentárias</t>
  </si>
  <si>
    <t>7.2.1.0.29.00.00 - Contribuições para o Regime Próprio de Previdência do Servidor Público Intraorçamentárias</t>
  </si>
  <si>
    <t>7.2.1.0.29.01.00 - Contribuição Patronal de Servidor Ativo Civil para o Regime Próprio Intraorçamentária</t>
  </si>
  <si>
    <t>7.2.1.0.29.02.00 - Contribuição Patronal de Servidor Ativo Militar Intraorçamentária</t>
  </si>
  <si>
    <t>7.2.1.0.29.03.00 - Contribuição Patronal - Inativo Civil Intraorçamentária</t>
  </si>
  <si>
    <t>7.2.1.0.29.04.00 - Contribuição Patronal - Inativo Militar Intraorçamentária</t>
  </si>
  <si>
    <t>7.2.1.0.29.05.00 - Contribuição Patronal - Pensionista Civil Intraorçamentária</t>
  </si>
  <si>
    <t>7.2.1.0.29.06.00 - Contribuição Patronal - Pensionista Militar Intraorçamentária</t>
  </si>
  <si>
    <t>7.2.1.0.29.99.00 - Outras Contribuições para o Regime Próprio de Previdência do Servidor Público Intraorçamentárias</t>
  </si>
  <si>
    <t>3.1.90.13.08.00 - Plano de Seg. Soc. do Servidor - Pessoal Ativo</t>
  </si>
  <si>
    <t>3.1.91.00.00.00 - Aplicação Direta Decorrente de Operação entre Órgãos, Fundos e Entidades Integrantes dos Orçamentos Fiscal e da Seguridade Social</t>
  </si>
  <si>
    <t>3.1.91.13.00.00 - Contribuições Patronais</t>
  </si>
  <si>
    <t>3.1.91.13.03.00 - Contribuição Patronal para o RPPS - Intraorçamentária</t>
  </si>
  <si>
    <t>3.1.91.13.99.00 - Outras Obrigações Patronais - Intraorçamentária</t>
  </si>
  <si>
    <t>3.3.40.41.00.00 - Contribuições</t>
  </si>
  <si>
    <t>3.3.90.08.00.00 - Outros Benefícios Assistenciais do servidor e do militar</t>
  </si>
  <si>
    <t>3.3.96.00.00.00 - Aplicação Direta à conta de recursos de que trata o art. 25 da Lei Complementar no 141, de 2012</t>
  </si>
  <si>
    <t>4.4.90.37.00.00 - Locação de Mão-de-Obra</t>
  </si>
  <si>
    <t>4.5.72.00.00.00 - Execução Orçamentária Delegada a Consórcios Públicos</t>
  </si>
  <si>
    <t>4.5.73.00.00.00 - Transferências a Consórcios Públicos mediante contrato de rateio à conta de recursos de que tratam os §§ 1º e 2º do art. 24 da Lei Complementar no 141, de 2012</t>
  </si>
  <si>
    <t>4.5.90.66.00.00 - Concessão de Empréstimos e Financiamentos</t>
  </si>
  <si>
    <t>Despesas (Exceto Intraorçamentárias)</t>
  </si>
  <si>
    <t>01 - Legislativa</t>
  </si>
  <si>
    <t>01.032 - Controle Externo</t>
  </si>
  <si>
    <t>01.999 - Demais Subfunções Legislativa</t>
  </si>
  <si>
    <t>02 - Judiciária</t>
  </si>
  <si>
    <t>02.061 - Ação Judiciária</t>
  </si>
  <si>
    <t>02.062 - Defesa do Interesse Público no Processo Judiciário</t>
  </si>
  <si>
    <t>02.999 - Demais Subfunções Judiciária</t>
  </si>
  <si>
    <t>03 - Essencial à Justiça</t>
  </si>
  <si>
    <t>03.091 - Defesa da Ordem Jurídica</t>
  </si>
  <si>
    <t>03.999 - Demais Subfunções Essencial à Justiça</t>
  </si>
  <si>
    <t>04 - Administração</t>
  </si>
  <si>
    <t>04.121 - Planejamento e Orçamento</t>
  </si>
  <si>
    <t>04.122 - Administração Geral</t>
  </si>
  <si>
    <t>04.123 - Administração Financeira</t>
  </si>
  <si>
    <t>04.124 - Controle Interno</t>
  </si>
  <si>
    <t>04.126 - Tecnologia da Informação</t>
  </si>
  <si>
    <t>04.128 - Formação de Recursos Humanos</t>
  </si>
  <si>
    <t>04.129 - Administração de Receitas</t>
  </si>
  <si>
    <t>04.130 - Administração de Concessões</t>
  </si>
  <si>
    <t>04.131 - Comunicação Social</t>
  </si>
  <si>
    <t>04.999 - Demais Subfunções Administração</t>
  </si>
  <si>
    <t>06 - Segurança Pública</t>
  </si>
  <si>
    <t>06.181 - Policiamento</t>
  </si>
  <si>
    <t>06.182 - Defesa Civil</t>
  </si>
  <si>
    <t>06.183 - Informação e Inteligência</t>
  </si>
  <si>
    <t>06.999 - Demais Subfunções Segurança Pública</t>
  </si>
  <si>
    <t>08 - Assistência Social</t>
  </si>
  <si>
    <t>08.243 - Assistência à Criança e ao Adolescente</t>
  </si>
  <si>
    <t>08.244 - Assistência Comunitária</t>
  </si>
  <si>
    <t>08.999 - Demais Subfunções Assistência Social</t>
  </si>
  <si>
    <t>09 - Previdência Social</t>
  </si>
  <si>
    <t>09.272 - Previdência do Regime Estatutário</t>
  </si>
  <si>
    <t>09.999 - Demais Subfunções Previdência Social</t>
  </si>
  <si>
    <t>10 - Saúde</t>
  </si>
  <si>
    <t>10.301 - Atenção Básica</t>
  </si>
  <si>
    <t>10.302 - Assistência Hospitalar e Ambulatorial</t>
  </si>
  <si>
    <t>10.303 - Suporte Profilático e Terapêutico</t>
  </si>
  <si>
    <t>10.305 - Vigilância Epidemiológica</t>
  </si>
  <si>
    <t>10.999 - Demais Subfunções Saúde</t>
  </si>
  <si>
    <t>11 - Trabalho</t>
  </si>
  <si>
    <t>11.331 - Proteção e Benefícios ao Trabalhador</t>
  </si>
  <si>
    <t>11.333 - Empregabilidade</t>
  </si>
  <si>
    <t>11.334 - Fomento ao Trabalho</t>
  </si>
  <si>
    <t>11.999 - Demais Subfunções Trabalho</t>
  </si>
  <si>
    <t>12 - Educação</t>
  </si>
  <si>
    <t>12.361 - Ensino Fundamental</t>
  </si>
  <si>
    <t>12.362 - Ensino Médio</t>
  </si>
  <si>
    <t>12.363 - Ensino Profissional</t>
  </si>
  <si>
    <t>12.364 - Ensino Superior</t>
  </si>
  <si>
    <t>12.365 - Educação Infantil</t>
  </si>
  <si>
    <t>12.366 - Educação de Jovens e Adultos</t>
  </si>
  <si>
    <t>12.367 - Educação Especial</t>
  </si>
  <si>
    <t>12.368 - Educação Básica</t>
  </si>
  <si>
    <t>12.999 - Demais Subfunções Educação</t>
  </si>
  <si>
    <t>13 - Cultura</t>
  </si>
  <si>
    <t>13.391 - Patrimônio Histórico, Artístico e Arqueológico</t>
  </si>
  <si>
    <t>13.392 - Difusão Cultural</t>
  </si>
  <si>
    <t>13.999 - Demais Subfunções Cultura</t>
  </si>
  <si>
    <t>14 - Direitos da Cidadania</t>
  </si>
  <si>
    <t>14.421 - Custódia e Reintegração Social</t>
  </si>
  <si>
    <t>14.422 - Direitos Individuais, Coletivos e Difusos</t>
  </si>
  <si>
    <t>14.999 - Demais Subfunções Direitos da Cidadania</t>
  </si>
  <si>
    <t>15 - Urbanismo</t>
  </si>
  <si>
    <t>15.451 - Infraestrutura Urbana</t>
  </si>
  <si>
    <t>15.999 - Demais Subfunções Urbanismo</t>
  </si>
  <si>
    <t>16 - Habitação</t>
  </si>
  <si>
    <t>16.482 - Habitação Urbana</t>
  </si>
  <si>
    <t>17 - Saneamento</t>
  </si>
  <si>
    <t>17.511 - Saneamento Básico Rural</t>
  </si>
  <si>
    <t>17.512 - Saneamento Básico Urbano</t>
  </si>
  <si>
    <t>17.999 - Demais Subfunções Saneamento</t>
  </si>
  <si>
    <t>18 - Gestão Ambiental</t>
  </si>
  <si>
    <t>18.541 - Preservação e Conservação Ambiental</t>
  </si>
  <si>
    <t>18.542 - Controle Ambiental</t>
  </si>
  <si>
    <t>18.544 - Recursos Hídricos</t>
  </si>
  <si>
    <t>18.999 - Demais Subfunções Gestão Ambiental</t>
  </si>
  <si>
    <t>19 - Ciência e Tecnologia</t>
  </si>
  <si>
    <t>19.571 - Desenvolvimento Científico</t>
  </si>
  <si>
    <t>19.572 - Desenvolvimento Tecnológico e Engenharia</t>
  </si>
  <si>
    <t>19.573 - Difusão do Conhecimento Científico e Tecnológico</t>
  </si>
  <si>
    <t>19.999 - Demais Subfunções Ciência e Tecnologia</t>
  </si>
  <si>
    <t>20 - Agricultura</t>
  </si>
  <si>
    <t>20.605 - Abastecimento</t>
  </si>
  <si>
    <t>20.606 - Extensão Rural</t>
  </si>
  <si>
    <t>20.607 - Irrigação</t>
  </si>
  <si>
    <t>20.608 - Promoção da Produção Agropecuária</t>
  </si>
  <si>
    <t>20.999 - Demais Subfunções Agricultura</t>
  </si>
  <si>
    <t>21 - Organização Agrária</t>
  </si>
  <si>
    <t>21.631 - Reforma Agrária</t>
  </si>
  <si>
    <t>21.999 - Demais Subfunções Organização Agrária</t>
  </si>
  <si>
    <t>22 - Indústria</t>
  </si>
  <si>
    <t>22.661 - Promoção Industrial</t>
  </si>
  <si>
    <t>22.999 - Demais Subfunções Indústria</t>
  </si>
  <si>
    <t>23 - Comércio e Serviços</t>
  </si>
  <si>
    <t>23.695 - Turismo</t>
  </si>
  <si>
    <t>23.999 - Demais Subfunções Comércio e Serviços</t>
  </si>
  <si>
    <t>24 - Comunicações</t>
  </si>
  <si>
    <t>24.999 - Demais Subfunções Comunicações</t>
  </si>
  <si>
    <t>25 - Energia</t>
  </si>
  <si>
    <t>25.752 - Energia Elétrica</t>
  </si>
  <si>
    <t>26 - Transporte</t>
  </si>
  <si>
    <t>26.782 - Transporte Rodoviário</t>
  </si>
  <si>
    <t>26.999 - Demais Subfunções Transporte</t>
  </si>
  <si>
    <t>27 - Desporto e Lazer</t>
  </si>
  <si>
    <t>27.811 - Desporto de Rendimento</t>
  </si>
  <si>
    <t>27.812 - Desporto Comunitário</t>
  </si>
  <si>
    <t>27.999 - Demais Subfunções Desporto e Lazer</t>
  </si>
  <si>
    <t>28 - Encargos Especiais</t>
  </si>
  <si>
    <t>28.843 - Serviço da Dívida Interna</t>
  </si>
  <si>
    <t>28.846 - Outros Encargos Especiais</t>
  </si>
  <si>
    <t>Despesas (Intraorçamentárias)</t>
  </si>
  <si>
    <t>Receitas orçamentárias realizadas (R$ 1,00)</t>
  </si>
  <si>
    <t>Despesas orçamentárias liquidadas (R$ 1,00)</t>
  </si>
  <si>
    <t>1.1.1.2.04.00.00 - Imposto sobre a Renda e Proventos de Qualquer Natureza - IR</t>
  </si>
  <si>
    <t>1.1.1.2.05.00.00 - Imposto sobre a Propriedade de Veículos Automotores - IPVA</t>
  </si>
  <si>
    <t>1.1.1.2.07.00.00 - Imposto sobre Transmissão Causa Mortis" e Doação de Bens e Direitos - ITCD"</t>
  </si>
  <si>
    <t>1.1.1.3.02.00.00 - Imposto sobre Op. Relativas à Circulação de Mercadorias e sobre Prest.de Serv.de Transp. Interest.e Interm. e de Comunicação - ICMS</t>
  </si>
  <si>
    <t>1.7.2.1.01.12.00 - Cota-Parte do Imposto Sobre Produtos Industrializados - Estados Exportadores de Produtos Industrializados</t>
  </si>
  <si>
    <t>1.7.2.1.22.70.00 - Cota-Parte do Fundo Especial do Petróleo - FEP</t>
  </si>
  <si>
    <t>1.7.2.1.34.00.00 - Transferências de Recursos do Fundo Nacional de Assistência Social - FNAS</t>
  </si>
  <si>
    <t>1.7.2.1.35.00.00 - Transferências de Recursos do Fundo Nacional do Desenvolvimento da Educação - FNDE</t>
  </si>
  <si>
    <t>1.7.2.1.36.00.00 - Transferências Financeiras do ICMS - Desoneração - L.C. Nº 87/96</t>
  </si>
  <si>
    <t>1.9.1.1.20.00.00 - Multas e Juros de Mora do Imposto sobre Transmissão -Causa Mortis- e Doação de Bens e Direitos</t>
  </si>
  <si>
    <t>1.9.1.1.41.00.00 - Multas e Juros de Mora do Imposto sobre a Propriedade de Veículos Automotores - IPVA</t>
  </si>
  <si>
    <t>1.9.1.1.42.00.00 - Multas e Juros de Mora do Imposto sobre Circulação de Mercadorias e Serviços - ICMS</t>
  </si>
  <si>
    <t>1.9.1.3.14.00.00 - Multas e Juros de Mora da Dívida Ativa do Imposto sobre a Propriedade de Veículos Automotores - IPVA</t>
  </si>
  <si>
    <t>1.9.1.3.15.00.00 - Multas e Juros de Mora da Dívida Ativa do Imposto sobre Circulação de Mercadorias e Prestação de Serviços - ICMS</t>
  </si>
  <si>
    <t>1.9.3.1.14.00.00 - Receita da Dívida Ativa do Imposto sobre a Propriedade de Veículos Automotores - IPVA</t>
  </si>
  <si>
    <t>1.9.3.1.15.00.00 - Receita da Dívida Ativa do Imposto sobre Circulação de Mercadorias e Prestação de Serviços - ICMS</t>
  </si>
  <si>
    <t>Despesas Total (pagas)</t>
  </si>
  <si>
    <t>Quilombos</t>
  </si>
  <si>
    <t>Unidade Habitacionais UH’S</t>
  </si>
  <si>
    <t>Região</t>
  </si>
  <si>
    <t>Cargas embarcadas (exportação), por tipo, pelo Porto de Maceió e pelo Terminal da BRASKEM - 2014-2015</t>
  </si>
  <si>
    <t>Cargas desembarcadas (importação), por tipo, pelo Porto de Maceió e pelo Terminal da BRASKEM - 2014-2015</t>
  </si>
  <si>
    <t xml:space="preserve">  De 0 a 4 anos</t>
  </si>
  <si>
    <t xml:space="preserve">     De 1 a 4 anos</t>
  </si>
  <si>
    <t xml:space="preserve">  De 5 a 9 anos</t>
  </si>
  <si>
    <t xml:space="preserve">  De 10 a 14 anos</t>
  </si>
  <si>
    <t xml:space="preserve">  De 15 a 19 anos</t>
  </si>
  <si>
    <t xml:space="preserve">     De 15 a 17 anos</t>
  </si>
  <si>
    <t xml:space="preserve">     De 18 a 19 anos</t>
  </si>
  <si>
    <t xml:space="preserve">  De 20 a 24 anos</t>
  </si>
  <si>
    <t xml:space="preserve">  De 25 a 29 anos</t>
  </si>
  <si>
    <t xml:space="preserve">  De 30 a 34 anos</t>
  </si>
  <si>
    <t xml:space="preserve">  De 35 a 39 anos</t>
  </si>
  <si>
    <t xml:space="preserve">  De 40 a 44 anos</t>
  </si>
  <si>
    <t xml:space="preserve">  De 45 a 49 anos</t>
  </si>
  <si>
    <t xml:space="preserve">  De 50 a 54 anos</t>
  </si>
  <si>
    <t xml:space="preserve">  De 55 a 59 anos</t>
  </si>
  <si>
    <t xml:space="preserve">  De 60 a 64 anos</t>
  </si>
  <si>
    <t xml:space="preserve">  De 65 a 69 anos</t>
  </si>
  <si>
    <t>População residente (1.000 pessoas)</t>
  </si>
  <si>
    <t>Pessoas de 15 anos ou mais de idade ocupadas (1.000 pessoas)</t>
  </si>
  <si>
    <t>Pessoas de 10 anos ou mais de idade ocupadas (1.000 pessoas)</t>
  </si>
  <si>
    <t xml:space="preserve">População residente (1.000 pessoas)              </t>
  </si>
  <si>
    <t>Domicílios particulares permanentes (1.000 domicílios)</t>
  </si>
  <si>
    <t>População residente (%), por sexo segundo cor ou raça - 2015</t>
  </si>
  <si>
    <t>Pessoas de 15 anos ou mais de idade(%), ocupadas na semana de referência, por posição na ocupação no trabalho principal, segundo sexo - 2015</t>
  </si>
  <si>
    <t>Pessoas com vínculos empregatícios em ocupações formais</t>
  </si>
  <si>
    <t>1 -TERRITÓRIO</t>
  </si>
  <si>
    <t>Município</t>
  </si>
  <si>
    <t>Água Mineral</t>
  </si>
  <si>
    <t>Areia aluvionar</t>
  </si>
  <si>
    <t>Areia</t>
  </si>
  <si>
    <t>Argila Refratária</t>
  </si>
  <si>
    <t>Argila</t>
  </si>
  <si>
    <t>Calcário</t>
  </si>
  <si>
    <t>Cascalho</t>
  </si>
  <si>
    <t>Gnaisse</t>
  </si>
  <si>
    <t>Granito para Brita</t>
  </si>
  <si>
    <t>Granito</t>
  </si>
  <si>
    <t>Saibro</t>
  </si>
  <si>
    <t>Salgema</t>
  </si>
  <si>
    <t>EXPLORAÇÃO MINERAL (R$ 1,00)</t>
  </si>
  <si>
    <t xml:space="preserve">  2.1 - POPULAÇÃO</t>
  </si>
  <si>
    <t xml:space="preserve">  2.2 - FAMÍLIAS E DOMICÍLIOS</t>
  </si>
  <si>
    <t>4 - ECONOMIA</t>
  </si>
  <si>
    <t xml:space="preserve">    4.1.1 - Pessoas de 15 anos ou mais de idade, por condição de atividade na semana de referência e sexo, segundo a situação do domicílio e os grupos de idade - Alagoas - 2015</t>
  </si>
  <si>
    <t xml:space="preserve">  4.1 - TRABALHO</t>
  </si>
  <si>
    <t xml:space="preserve">    4.1.2 - Pessoas de 15 anos ou mais de idade, ocupadas na semana de referência, por posição na ocupação no trabalho principal, segundo o sexo e os grupos de idade - Alagoas - 2015</t>
  </si>
  <si>
    <t xml:space="preserve">    4.1.3 - Pessoas de 15 anos ou mais de idade, ocupadas na semana de referência, por situação do domicílio e sexo, segundo algumas características - Alagoas - 2015</t>
  </si>
  <si>
    <t xml:space="preserve">    2.2.1 - Pessoas de 10 anos ou mais de idade, por sexo e situação do domicílio, segundo anos de estudo, do Estado de Alagoas - 2015</t>
  </si>
  <si>
    <t xml:space="preserve">    2.2.2 - População residente, por sexo e situação do domicilio, segundo o lugar de nascimento, do Estado de Alagoas - 2015</t>
  </si>
  <si>
    <r>
      <t xml:space="preserve">Sem rendimento </t>
    </r>
    <r>
      <rPr>
        <vertAlign val="superscript"/>
        <sz val="12"/>
        <rFont val="Times New Roman"/>
        <family val="1"/>
      </rPr>
      <t>(1)</t>
    </r>
  </si>
  <si>
    <t xml:space="preserve">    2.2.3 - Domicílios particulares permanentes, por classe de rendimento mensal domiciliar, segundo localização e algumas características do domicílio, do Estado de Alagoas - 2015</t>
  </si>
  <si>
    <r>
      <t>Moradores em domicílios particulares permanentes</t>
    </r>
    <r>
      <rPr>
        <b/>
        <vertAlign val="superscript"/>
        <sz val="12"/>
        <rFont val="Times New Roman"/>
        <family val="1"/>
      </rPr>
      <t xml:space="preserve"> (1)</t>
    </r>
    <r>
      <rPr>
        <b/>
        <sz val="12"/>
        <rFont val="Times New Roman"/>
        <family val="1"/>
      </rPr>
      <t xml:space="preserve"> (1.000 domicílios)</t>
    </r>
  </si>
  <si>
    <r>
      <t xml:space="preserve">Sem rendimento </t>
    </r>
    <r>
      <rPr>
        <vertAlign val="superscript"/>
        <sz val="12"/>
        <rFont val="Times New Roman"/>
        <family val="1"/>
      </rPr>
      <t>(2)</t>
    </r>
  </si>
  <si>
    <t xml:space="preserve">    2.2.4 - Moradores em domicílios particulares permanentes, por classe de rendimento mensal domiciliar, segundo localização e algumas características do domicílio, do Estado de Alagoas - 2015</t>
  </si>
  <si>
    <r>
      <t xml:space="preserve">Moradores em domicílios particulares permanentes </t>
    </r>
    <r>
      <rPr>
        <b/>
        <vertAlign val="superscript"/>
        <sz val="12"/>
        <rFont val="Times New Roman"/>
        <family val="1"/>
      </rPr>
      <t>(1)</t>
    </r>
    <r>
      <rPr>
        <b/>
        <sz val="12"/>
        <rFont val="Times New Roman"/>
        <family val="1"/>
      </rPr>
      <t xml:space="preserve"> (1.000 pessoas)</t>
    </r>
  </si>
  <si>
    <r>
      <t>Sem rendimento</t>
    </r>
    <r>
      <rPr>
        <vertAlign val="superscript"/>
        <sz val="12"/>
        <rFont val="Times New Roman"/>
        <family val="1"/>
      </rPr>
      <t>(2)</t>
    </r>
  </si>
  <si>
    <t xml:space="preserve">    2.2.5 - Domicílios particulares permanentes, por classe de rendimento mensal domiciliar, segundo localização e alguns bens duráveis existentes no domicílio, do Estado de  Alagoas - 2015</t>
  </si>
  <si>
    <t xml:space="preserve">    2.2.6 - Moradores em domicílios particulares permanentes, por classe de rendimento mensal domiciliar, segundo localização e alguns bens duráveis existentes no domicilio, do Estado de Alagoas - 2015</t>
  </si>
  <si>
    <r>
      <t xml:space="preserve">Total </t>
    </r>
    <r>
      <rPr>
        <b/>
        <vertAlign val="superscript"/>
        <sz val="12"/>
        <rFont val="Times New Roman"/>
        <family val="1"/>
      </rPr>
      <t>(2)</t>
    </r>
  </si>
  <si>
    <r>
      <t xml:space="preserve">Total </t>
    </r>
    <r>
      <rPr>
        <b/>
        <vertAlign val="superscript"/>
        <sz val="12"/>
        <rFont val="Times New Roman"/>
        <family val="1"/>
      </rPr>
      <t>(3)</t>
    </r>
  </si>
  <si>
    <t xml:space="preserve">    2.2.8- Número de domicílios particulares permanentes, segundo condição de ocupação, segundo Estado e municípios de Alagoas - 2010</t>
  </si>
  <si>
    <t xml:space="preserve">    2.2.9 - Pessoas de 5 anos ou mais de idade, por sexo e situação do domicílio, segundo a alfabetização e os grupos de idade do Estado de Alagoas - 2015</t>
  </si>
  <si>
    <t>Ano de instalação</t>
  </si>
  <si>
    <t xml:space="preserve">  1.1 - CARACTERISTICAS GEOGRÁFICAS</t>
  </si>
  <si>
    <t xml:space="preserve">    1.1.1 - Ano de instalação, altitude, área total, coordenadas geográficas, distância à capital, tempo de viagem, clima e temperatura, segundo os municípios de Alagoas</t>
  </si>
  <si>
    <t xml:space="preserve">    1.1.2 - Evolução municipal do Estado de Alagoas</t>
  </si>
  <si>
    <t xml:space="preserve">    1.1.3 - Distância em linha reta (km), da capital do Estado de Alagoas às demais capitais do Brasil</t>
  </si>
  <si>
    <t xml:space="preserve">    1.1.4 - Distância rodoviária (km), aproximada, da capital do Estado de Alagoas às demais capitais do Brasil</t>
  </si>
  <si>
    <t xml:space="preserve">    1.1.5 - Meso, Microrregiões Geográficas e municípios de Alagoas, segundo IBGE</t>
  </si>
  <si>
    <t xml:space="preserve">    1.1.6 - Limites dos municípios do Estado de Alagoas</t>
  </si>
  <si>
    <t xml:space="preserve">  1.2 - MEIO AMBIENTE</t>
  </si>
  <si>
    <t xml:space="preserve">    1.2.1 - Valor da compensação financeira pela exploração mineral, por produtos,  segundo Estado e municípios de Alagoas - 2015</t>
  </si>
  <si>
    <t xml:space="preserve">          (2) Inclusive os domicílios cujo os moradores recebem somente em benefício.</t>
  </si>
  <si>
    <t xml:space="preserve">  2.5 - SAÚDE</t>
  </si>
  <si>
    <t>Cooperativa</t>
  </si>
  <si>
    <t>Academia da saúde</t>
  </si>
  <si>
    <t>Central de regulação médica das urgências</t>
  </si>
  <si>
    <t>Centro de atenção hemoterápica e/ou hematológica</t>
  </si>
  <si>
    <t>Centro de parto normal</t>
  </si>
  <si>
    <t>Hospital especializado</t>
  </si>
  <si>
    <t>Hospital geral</t>
  </si>
  <si>
    <t>Hospital dia</t>
  </si>
  <si>
    <t>Pronto antedimento</t>
  </si>
  <si>
    <t>Pronto socorro geral</t>
  </si>
  <si>
    <t>Unidade de atenção à saúde indígena</t>
  </si>
  <si>
    <t>Unidade mista</t>
  </si>
  <si>
    <t>Unidade movel terrestre</t>
  </si>
  <si>
    <t>Telesaúde</t>
  </si>
  <si>
    <t xml:space="preserve">    2.5.1 - Números de estabelecimentos de saúde por tipo, segundo Estado e municípios de Alagoas - 2016 (posição dez.) </t>
  </si>
  <si>
    <t>Major Isidoro</t>
  </si>
  <si>
    <t>Haemophilus influenzae tipo b (Hib)</t>
  </si>
  <si>
    <t>Hepatite B não soroconversão</t>
  </si>
  <si>
    <t>Poliomielite inativada (VIP)</t>
  </si>
  <si>
    <t>Meningocócica Conjugada - C (MncC)</t>
  </si>
  <si>
    <t>Oral Poliomielite (VOP)</t>
  </si>
  <si>
    <t>Pneumocócica 10valente</t>
  </si>
  <si>
    <t>Pneumocócica Polissacarídica 23 Valente (Pn23)</t>
  </si>
  <si>
    <t>Pneumocócica 13 valente</t>
  </si>
  <si>
    <t>Tríplice Bacteriana (DTP)</t>
  </si>
  <si>
    <t>Imunoglobulina humana anti-Hepatite B (IGHAHB)</t>
  </si>
  <si>
    <t>Imunoglobulina humana anti-Rábica (IGHR)</t>
  </si>
  <si>
    <t>Imunoglobulina humana anti-Tetânica (IGHAT)</t>
  </si>
  <si>
    <t>Imunoglobulina humana anti-Varicela Zóster (IGHVZ)</t>
  </si>
  <si>
    <t>HPV Quadrivalente - Feminino</t>
  </si>
  <si>
    <t>HPV Quadrivalente - Masculino</t>
  </si>
  <si>
    <t>Rotavírus pentavalente</t>
  </si>
  <si>
    <t xml:space="preserve">  2.6 - PREVIDÊNCIA SOCIAL</t>
  </si>
  <si>
    <t>Auxílios Total</t>
  </si>
  <si>
    <t>Auxilio Doença</t>
  </si>
  <si>
    <t>Auxilio Acidente</t>
  </si>
  <si>
    <t>Auxilio Suplementar</t>
  </si>
  <si>
    <t>Benefícios acidentários concedidos</t>
  </si>
  <si>
    <r>
      <t xml:space="preserve">Quantidade </t>
    </r>
    <r>
      <rPr>
        <b/>
        <vertAlign val="superscript"/>
        <sz val="12"/>
        <rFont val="Times New Roman"/>
        <family val="1"/>
      </rPr>
      <t>(2)</t>
    </r>
    <r>
      <rPr>
        <b/>
        <sz val="12"/>
        <rFont val="Times New Roman"/>
        <family val="1"/>
      </rPr>
      <t xml:space="preserve"> no mês de dezembro</t>
    </r>
  </si>
  <si>
    <r>
      <t xml:space="preserve">Valor </t>
    </r>
    <r>
      <rPr>
        <b/>
        <vertAlign val="superscript"/>
        <sz val="12"/>
        <rFont val="Times New Roman"/>
        <family val="1"/>
      </rPr>
      <t>(3)</t>
    </r>
    <r>
      <rPr>
        <b/>
        <sz val="12"/>
        <rFont val="Times New Roman"/>
        <family val="1"/>
      </rPr>
      <t xml:space="preserve"> (R$ 1,00)</t>
    </r>
  </si>
  <si>
    <r>
      <t xml:space="preserve">Estaduais </t>
    </r>
    <r>
      <rPr>
        <b/>
        <vertAlign val="superscript"/>
        <sz val="12"/>
        <rFont val="Times New Roman"/>
        <family val="1"/>
      </rPr>
      <t>(1)</t>
    </r>
  </si>
  <si>
    <r>
      <t>2015</t>
    </r>
    <r>
      <rPr>
        <b/>
        <vertAlign val="superscript"/>
        <sz val="12"/>
        <rFont val="Times New Roman"/>
        <family val="1"/>
      </rPr>
      <t xml:space="preserve"> (2)</t>
    </r>
  </si>
  <si>
    <r>
      <t>Quantidade</t>
    </r>
    <r>
      <rPr>
        <b/>
        <vertAlign val="superscript"/>
        <sz val="12"/>
        <rFont val="Times New Roman"/>
        <family val="1"/>
      </rPr>
      <t>(1)</t>
    </r>
  </si>
  <si>
    <t xml:space="preserve">          (2) Dados Sujeito a retificação</t>
  </si>
  <si>
    <t>Aposentadorias concedidas</t>
  </si>
  <si>
    <t>Localização e Grupo de espécie</t>
  </si>
  <si>
    <t>Localização e grupo de espécie</t>
  </si>
  <si>
    <t>Auxílios concedidos</t>
  </si>
  <si>
    <t xml:space="preserve">  2.7 - ASSISTÊNCIA SOCIAL</t>
  </si>
  <si>
    <t xml:space="preserve">    4.2.24 - Quantidade produzida e valor da produção da extração vegetal, por tipo, segundo Estado e municípios de Alagoas - 2015</t>
  </si>
  <si>
    <r>
      <t>Quantidade produzida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</si>
  <si>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 xml:space="preserve">    4.2.25 - Quantidade produzida e valor da produção da silvicultura, por tipo, segundo Estado e municípios de Alagoas - 2015</t>
  </si>
  <si>
    <t xml:space="preserve">    4.2.26 - Efetivo dos rebanhos, por espécie, segundo Estado e municípios de Alagoas - 2015</t>
  </si>
  <si>
    <t>Ovos de Codornas</t>
  </si>
  <si>
    <t>Ovos de Galinhas</t>
  </si>
  <si>
    <t>Quantidade produzida (Kg)</t>
  </si>
  <si>
    <t xml:space="preserve">Leite produzido </t>
  </si>
  <si>
    <t>Valor da produção         (mil reais)</t>
  </si>
  <si>
    <t>Valor da produção             (mil reais)</t>
  </si>
  <si>
    <t>Valor da produção            (mil reais)</t>
  </si>
  <si>
    <t>Quantidade produzida                (mil litros)</t>
  </si>
  <si>
    <t>Valor da produção                   (mil reais)</t>
  </si>
  <si>
    <t xml:space="preserve">    4.2.28 - Quantidade de animais abatidos e peso total das carcaças, por espécie, em Alagoas - 2016</t>
  </si>
  <si>
    <t>Quantidade (mil litros) de leite cru resfriado ou não, industrializado</t>
  </si>
  <si>
    <t xml:space="preserve">    4.2.29 - Quantidade de leite cru, resfriado ou não, industrializado em Alagoas - 2012-2016</t>
  </si>
  <si>
    <t xml:space="preserve">    4.2.30 - Número de galinhas poedeiras em Alagoas - 2012-2016</t>
  </si>
  <si>
    <t>Pessoas inscritas no Cadastro Único</t>
  </si>
  <si>
    <t>Famílias inscritas no Cadastro Único</t>
  </si>
  <si>
    <t xml:space="preserve">    2.7.1 - Quantidade de pessoas inscritas no Cadastro Único, por sexo, segundo Estado e municípios de Alagoas - 2014-2015</t>
  </si>
  <si>
    <t xml:space="preserve">    2.7.2 - Quantidade de  famílias inscritas no Cadastro Único, segundo Estado e municípios de Alagoas - 2015-2016</t>
  </si>
  <si>
    <t xml:space="preserve">    2.7.3 - Quantidade de pessoas beneficiárias do programa bolsa família, por sexo, segundo Estado e municípios de Alagoas - 2014-2015</t>
  </si>
  <si>
    <t xml:space="preserve">  2.8 - EDUCAÇÃO</t>
  </si>
  <si>
    <r>
      <t xml:space="preserve"> IF e CEFET </t>
    </r>
    <r>
      <rPr>
        <b/>
        <vertAlign val="superscript"/>
        <sz val="12"/>
        <rFont val="Times New Roman"/>
        <family val="1"/>
      </rPr>
      <t>(1)</t>
    </r>
  </si>
  <si>
    <t xml:space="preserve">    4.7.2 - Receita arrecadada, por tipo, segundo Estado e municípios de Alagoas - 2014-2015</t>
  </si>
  <si>
    <t xml:space="preserve">    4.7.1 - Receitas orçamentárias realizadas, segundo código e especificação, em Alagoas - 2014-2015</t>
  </si>
  <si>
    <t xml:space="preserve">    4.7.7 - Despesas orçamentárias liquidadas, segundo código e especificação, em Alagoas - 2014-2015</t>
  </si>
  <si>
    <t xml:space="preserve">    4.7.6 - Transferências constitucionais</t>
  </si>
  <si>
    <t xml:space="preserve">    4.7.8 - Despesas por função (pagas), segundo código e especificação, em Alagoas - 2014-15</t>
  </si>
  <si>
    <t xml:space="preserve">    4.7.9 - Despesa realizada, por tipo, segundo Estado e municípios de Alagoas  - 2014-2015</t>
  </si>
  <si>
    <t xml:space="preserve">    4.2.1 - Área plantada e colhida, quantidade produzida e valor da produção de abacaxi, segundo Estado e municípios de Alagoas -  2015</t>
  </si>
  <si>
    <r>
      <t>Fonte:</t>
    </r>
    <r>
      <rPr>
        <sz val="12"/>
        <rFont val="Times New Roman"/>
        <family val="1"/>
      </rPr>
      <t xml:space="preserve"> Instituto Brasileiro de Geografia e Estatística - IBGE/Produção Agrícola Municipal - PAM</t>
    </r>
  </si>
  <si>
    <t xml:space="preserve">    4.2.2 - Área plantada e colhida, quantidade produzida e valor da produção de algodão herbáceo, segundo Estado e municípios de Alagoas -  2015</t>
  </si>
  <si>
    <t>Algodão</t>
  </si>
  <si>
    <t xml:space="preserve">    4.2.3 - Área plantada e colhida, quantidade produzida e valor da produção de amendoim, segundo Estado e municípios de Alagoas -  2015</t>
  </si>
  <si>
    <t xml:space="preserve">    4.2.4 - Área plantada e colhida, quantidade produzida e valor da produção de arroz, segundo Estado e municípios de Alagoas -  2015</t>
  </si>
  <si>
    <t xml:space="preserve">    4.2.5 - Área plantada e colhida, quantidade produzida e valor da produção de banana, segundo Estado e municípios de Alagoas -  2015</t>
  </si>
  <si>
    <t xml:space="preserve">    4.2.6 - Área plantada e colhida, quantidade produzida e valor da produção de batata doce, segundo Estado e municípios de Alagoas -  2015</t>
  </si>
  <si>
    <t>Batata doce</t>
  </si>
  <si>
    <t xml:space="preserve">    4.2.7 - Área plantada e colhida, quantidade produzida e valor da produção de cana-de-açúcar, segundo Estado e municípios de Alagoas -  2015</t>
  </si>
  <si>
    <t xml:space="preserve">    4.2.8 - Área plantada e colhida, quantidade produzida e valor da produção de castanha de caju, segundo Estado e municípios de Alagoas -  2015</t>
  </si>
  <si>
    <t>Castanha de caju</t>
  </si>
  <si>
    <t xml:space="preserve">    4.2.9 - Área plantada e colhida, quantidade produzida e valor da produção de coco da baia, segundo Estado e municípios de Alagoas -  2015</t>
  </si>
  <si>
    <t>Coco da baia</t>
  </si>
  <si>
    <t xml:space="preserve">    4.2.10 - Área plantada e colhida, quantidade produzida e valor da produção de fava, segundo Estado e municípios de Alagoas -  2015</t>
  </si>
  <si>
    <t xml:space="preserve">    4.2.11 - Área plantada e colhida, quantidade produzida e valor da produção de feijão, segundo Estado e municípios de Alagoas -  2015</t>
  </si>
  <si>
    <t xml:space="preserve">    4.2.12 - Área plantada e colhida, quantidade produzida e valor da produção de fumo, segundo Estado e municípios de Alagoas -  2015</t>
  </si>
  <si>
    <t xml:space="preserve">    4.2.13 - Área plantada e colhida, quantidade produzida e valor da produção de goiaba, segundo Estado e municípios de Alagoas -  2015</t>
  </si>
  <si>
    <t xml:space="preserve">    4.2.14 - Área plantada e colhida, quantidade produzida e valor da produção de laranja, segundo Estado e municípios de Alagoas -  2015</t>
  </si>
  <si>
    <t xml:space="preserve">    4.2.16 - Área plantada e colhida, quantidade produzida e valor da produção de mamão, segundo Estado e municípios de Alagoas -  2015</t>
  </si>
  <si>
    <t xml:space="preserve">    4.2.17 - Área plantada e colhida, quantidade produzida e valor da produção de mandioca, segundo Estado e municípios de Alagoas -  2015</t>
  </si>
  <si>
    <t xml:space="preserve">    4.2.18 - Área plantada e colhida, quantidade produzida e valor da produção de manga, segundo Estado e municípios de Alagoas -  2015</t>
  </si>
  <si>
    <t xml:space="preserve">    4.2.19 - Área plantada e colhida, quantidade produzida e valor da produção de melancia, segundo Estado e municípios de Alagoas -  2015</t>
  </si>
  <si>
    <t xml:space="preserve">Melancia </t>
  </si>
  <si>
    <t xml:space="preserve">    4.2.20- Área plantada e colhida, quantidade produzida e valor da produção de milho, segundo Estado e municípios de Alagoas -  2015</t>
  </si>
  <si>
    <t xml:space="preserve">    4.2.21 - Área plantada e colhida, quantidade produzida e valor da produção de pimenta do reino, segundo Estado e municípios de Alagoas -  2015</t>
  </si>
  <si>
    <t>Pimenta do reino</t>
  </si>
  <si>
    <t xml:space="preserve">    4.2.22- Área plantada e colhida, quantidade produzida e valor da produção de soja, segundo Estado e municípios de Alagoas -  2015</t>
  </si>
  <si>
    <t xml:space="preserve">    4.2.23 - Área plantada e colhida, quantidade produzida e valor da produção de tomate, segundo Estado e municípios de Alagoas -  2015</t>
  </si>
  <si>
    <t xml:space="preserve">Tomate </t>
  </si>
  <si>
    <t>Ensino Fundamental</t>
  </si>
  <si>
    <t>Ensino Médio</t>
  </si>
  <si>
    <r>
      <t xml:space="preserve">Total </t>
    </r>
    <r>
      <rPr>
        <b/>
        <vertAlign val="superscript"/>
        <sz val="12"/>
        <rFont val="Times New Roman"/>
        <family val="1"/>
      </rPr>
      <t>(1-3)</t>
    </r>
  </si>
  <si>
    <t>EJA Profissionalizante</t>
  </si>
  <si>
    <t>Número de Matrículas na Educação Infantil - Ensino Regular e/ou Especial</t>
  </si>
  <si>
    <t>Número de Matrículas no Ensino Fundamental - Ensino Regular e/ou Especial</t>
  </si>
  <si>
    <t>Etapa de Ensino/Dependência Administrativa</t>
  </si>
  <si>
    <t xml:space="preserve">      2.8.1.1 - Número de alunos matriculados na Educação Infantil - Ensino Regular e/ou Especial, por etapa de ensino e dependência administrativa, segundo Estado e municípios de Alagoas - 2016</t>
  </si>
  <si>
    <r>
      <t>Total</t>
    </r>
    <r>
      <rPr>
        <b/>
        <vertAlign val="superscript"/>
        <sz val="12"/>
        <rFont val="Times New Roman"/>
        <family val="1"/>
      </rPr>
      <t>(1-3)</t>
    </r>
  </si>
  <si>
    <t xml:space="preserve">            (2) - Não inclui matrículas em turmas de Atendimento Complementar e Atendimento Educacional Especializado (AEE).</t>
  </si>
  <si>
    <t xml:space="preserve">            (3) - Inclui matrículas na Creche, na Pré-Escola e de turmas unificadas de Ensino Regular e/ou Especial.</t>
  </si>
  <si>
    <t>Anos Iniciais</t>
  </si>
  <si>
    <t>Anos Finais</t>
  </si>
  <si>
    <r>
      <t>Total</t>
    </r>
    <r>
      <rPr>
        <b/>
        <vertAlign val="superscript"/>
        <sz val="12"/>
        <rFont val="Times New Roman"/>
        <family val="1"/>
      </rPr>
      <t xml:space="preserve"> (4)</t>
    </r>
  </si>
  <si>
    <r>
      <t xml:space="preserve">Total </t>
    </r>
    <r>
      <rPr>
        <b/>
        <vertAlign val="superscript"/>
        <sz val="12"/>
        <rFont val="Times New Roman"/>
        <family val="1"/>
      </rPr>
      <t>(5)</t>
    </r>
  </si>
  <si>
    <t xml:space="preserve">             (2) - Não inclui matrículas em turmas de Atendimento Complementar e Atendimento Educacional Especializado (AEE).</t>
  </si>
  <si>
    <t xml:space="preserve">             (3) - Inclui matrículas na Creche, na Pré-Escola e de turmas unificadas de Ensino Regular e/ou Especial.</t>
  </si>
  <si>
    <t xml:space="preserve">             (4) - O total dos Anos Inicias do Ensino Fundamental inclui matrículas em turmas da 1ª a 4ª série do Ensino Fundamental de 8 anos e do 1º ao 5º ano do Ensino Fundamental de 9 anos.</t>
  </si>
  <si>
    <t xml:space="preserve">             (5) - O total dos Anos Finais do Ensino Fundamental inclui matrículas em turmas da 5ª a 8ª série do Ensino Fundamental de 8 anos e do 6º ao 9º ano do Ensino Fundamental de 9 anos.</t>
  </si>
  <si>
    <t>1ª Série</t>
  </si>
  <si>
    <t>2ª Série</t>
  </si>
  <si>
    <t>3ª Série</t>
  </si>
  <si>
    <t>4ª Série</t>
  </si>
  <si>
    <t>Não Seriada</t>
  </si>
  <si>
    <r>
      <rPr>
        <b/>
        <sz val="12"/>
        <rFont val="Times New Roman"/>
        <family val="1"/>
      </rPr>
      <t>Fonte:</t>
    </r>
    <r>
      <rPr>
        <sz val="12"/>
        <rFont val="Times New Roman"/>
        <family val="1"/>
      </rPr>
      <t xml:space="preserve"> Ministério da Educação - MEC/ Instituto Nacional de Estudos e Pesquisas Educacionais Anísio Teixeira - INEP – Censo da Educação Básica 2016</t>
    </r>
  </si>
  <si>
    <t>Curso Técnico Integrado (Ensino Médio Integrado)</t>
  </si>
  <si>
    <t>Ensino Médio Normal/Magistério</t>
  </si>
  <si>
    <t>EJA Ensino Fundamental Projovem Urbano</t>
  </si>
  <si>
    <t>Curso Técnico (Ensino Médio) Integrada à EJA</t>
  </si>
  <si>
    <t>Curso Técnico - Concomitante</t>
  </si>
  <si>
    <t>Curso Técnico - Subsequente</t>
  </si>
  <si>
    <t xml:space="preserve">Curso FIC </t>
  </si>
  <si>
    <t>Número de Matrículas na Educação Profissional - Ensino Regular, Especial e/ou EJA</t>
  </si>
  <si>
    <r>
      <t xml:space="preserve">Total </t>
    </r>
    <r>
      <rPr>
        <b/>
        <vertAlign val="superscript"/>
        <sz val="12"/>
        <rFont val="Times New Roman"/>
        <family val="1"/>
      </rPr>
      <t>(4)</t>
    </r>
  </si>
  <si>
    <r>
      <t>Total</t>
    </r>
    <r>
      <rPr>
        <b/>
        <vertAlign val="superscript"/>
        <sz val="12"/>
        <rFont val="Times New Roman"/>
        <family val="1"/>
      </rPr>
      <t xml:space="preserve"> (6)</t>
    </r>
  </si>
  <si>
    <r>
      <t>Total</t>
    </r>
    <r>
      <rPr>
        <b/>
        <vertAlign val="superscript"/>
        <sz val="12"/>
        <rFont val="Times New Roman"/>
        <family val="1"/>
      </rPr>
      <t xml:space="preserve"> (7)</t>
    </r>
  </si>
  <si>
    <r>
      <t>Total</t>
    </r>
    <r>
      <rPr>
        <b/>
        <vertAlign val="superscript"/>
        <sz val="12"/>
        <rFont val="Times New Roman"/>
        <family val="1"/>
      </rPr>
      <t xml:space="preserve"> (8)</t>
    </r>
  </si>
  <si>
    <r>
      <t>Total</t>
    </r>
    <r>
      <rPr>
        <b/>
        <vertAlign val="superscript"/>
        <sz val="12"/>
        <rFont val="Times New Roman"/>
        <family val="1"/>
      </rPr>
      <t xml:space="preserve"> (9)</t>
    </r>
  </si>
  <si>
    <r>
      <t>Total</t>
    </r>
    <r>
      <rPr>
        <b/>
        <vertAlign val="superscript"/>
        <sz val="12"/>
        <rFont val="Times New Roman"/>
        <family val="1"/>
      </rPr>
      <t xml:space="preserve"> (10)</t>
    </r>
  </si>
  <si>
    <t xml:space="preserve">            (3) - Inclui matrículas de alunos com algum tipo de deficiência, transtorno global do desenvolvimento ou altas habilidades/superdotação de Ensino Regular, Educação Especial e EJA em Classes Exclusivas e/ou Classes Comuns.</t>
  </si>
  <si>
    <t xml:space="preserve">            (4) - O total da Educação Infantil inclui matrículas de alunos com algum tipo de deficiência, transtorno global do desenvolvimento ou altas habilidades/superdotação de Ensino Regular, Educação Especial em Classes Exclusivas e/ou Classes Comuns e em Turmas Unificadas.</t>
  </si>
  <si>
    <t xml:space="preserve">            (5) - O total do Ensino Fundamental inclui matrículas de alunos com algum tipo de deficiência, transtorno global do desenvolvimento ou altas habilidades/superdotação em turmas de 8 e 9 anos de Ensino Regular e/ou Especial em Classes Exclusivas e/ou Classes Comuns.</t>
  </si>
  <si>
    <t>Número de Matrículas na Educação Especial em Classes Comuns em Tempo Integral (Turmas Presenciais) e Parcial  - Ensino Regular e/ou EJA</t>
  </si>
  <si>
    <t>Tempo Integral e Parcial/Dependência Administrativa</t>
  </si>
  <si>
    <t xml:space="preserve">Número de Matrículas na Educação Especial em Classes Exclusivas - (Escolas Exclusivamente Especializadas e/ou Classes Especiais do Ensino Regular ou Educação de Jovens e Adultos - EJA) em Tempo Integral (Turmas Presenciais) e Parcial </t>
  </si>
  <si>
    <t>Número de Matrículas no Ensino Médio - Ensino Regular</t>
  </si>
  <si>
    <t>Série/Dependência Administrativa</t>
  </si>
  <si>
    <r>
      <t xml:space="preserve">Total </t>
    </r>
    <r>
      <rPr>
        <b/>
        <vertAlign val="superscript"/>
        <sz val="12"/>
        <rFont val="Times New Roman"/>
        <family val="1"/>
      </rPr>
      <t>(1-5)</t>
    </r>
  </si>
  <si>
    <t>Número de Docentes no Ensino Fundamental  - Ensino Regular e/ou Especial</t>
  </si>
  <si>
    <t>Número de Docentes no Ensino Médio na rede Pública - Ensino Regular e/ou Especial</t>
  </si>
  <si>
    <t>Concursado/efetivo/estável</t>
  </si>
  <si>
    <t>Contrato Temporário</t>
  </si>
  <si>
    <t>Contrato terceirizado</t>
  </si>
  <si>
    <t>Contrato CLT</t>
  </si>
  <si>
    <t xml:space="preserve">Curso Técnico Integrado à EJA (EJA Integrada à Educação Profissional de Nível Médio) </t>
  </si>
  <si>
    <t>Turma Mista</t>
  </si>
  <si>
    <t xml:space="preserve"> Número de Docentes na Educação Profissional - Ensino Regular, Especial e/ou EJA</t>
  </si>
  <si>
    <r>
      <t>Creche</t>
    </r>
    <r>
      <rPr>
        <b/>
        <vertAlign val="superscript"/>
        <sz val="12"/>
        <rFont val="Times New Roman"/>
        <family val="1"/>
      </rPr>
      <t xml:space="preserve"> (5)</t>
    </r>
  </si>
  <si>
    <r>
      <t>Pré-Escola</t>
    </r>
    <r>
      <rPr>
        <b/>
        <vertAlign val="superscript"/>
        <sz val="12"/>
        <rFont val="Times New Roman"/>
        <family val="1"/>
      </rPr>
      <t xml:space="preserve"> (5-6)</t>
    </r>
  </si>
  <si>
    <r>
      <t xml:space="preserve">Total </t>
    </r>
    <r>
      <rPr>
        <b/>
        <vertAlign val="superscript"/>
        <sz val="12"/>
        <rFont val="Times New Roman"/>
        <family val="1"/>
      </rPr>
      <t>(1-4)</t>
    </r>
  </si>
  <si>
    <t xml:space="preserve">           (2) - Não inclui os docentes de turmas de atividade complementar e de Atendimento Educacional Especializado (AEE).</t>
  </si>
  <si>
    <t xml:space="preserve">           (3) - Inclui todos os docentes que atuam no Ensino Médio Propedêutico, Curso Técnico Integrado (Ensino Médio Integrado) e Ensino Médio Normal/Magistério de Ensino Regular e/ou Especial.</t>
  </si>
  <si>
    <t xml:space="preserve">           (4) - Os docentes são contados somente uma vez em cada vínculo funcional e dependência administrativa, independente de atuarem em mais de um deles.</t>
  </si>
  <si>
    <t xml:space="preserve">           (5) - Considera-se os docentes da rede pública de ensino.</t>
  </si>
  <si>
    <t xml:space="preserve">           (6) - O mesmo docente pode ter mais de um vínculo funcional.</t>
  </si>
  <si>
    <r>
      <t>Total</t>
    </r>
    <r>
      <rPr>
        <b/>
        <vertAlign val="superscript"/>
        <sz val="12"/>
        <rFont val="Times New Roman"/>
        <family val="1"/>
      </rPr>
      <t xml:space="preserve"> (1-4)</t>
    </r>
  </si>
  <si>
    <t xml:space="preserve">           (3) - Inclui os docentes que atuam nas seguintes Etapas de Ensino: Curso Técnico Integrado (Ensino Médio Integrado), Ensino Médio Normal/Magistério, Curso Técnico Concomitante, Curso Técnico Subsequente, Curso FIC Concomitante, Curso Técnico Misto (Concomitante e Subsequente), Curso Técnico Integrado à EJA (EJA Integrada à Educação Profissional de Nível Médio)  e  EJA Ensino Fundamental Projovem Urbano de Ensino Regular, Especial e/ou EJA.</t>
  </si>
  <si>
    <t xml:space="preserve">           (5) - O Ensino Médio Integrado á Educação Profissional inclui os docentes que atuam no Ensino Regular e/ou Especial.</t>
  </si>
  <si>
    <t xml:space="preserve">           (6) - O Ensino Médio Normal/Magistério inclui os docentes que atuam no Ensino Regular e/ou Especial.</t>
  </si>
  <si>
    <t xml:space="preserve">           (7) - A EJA Ensino Fundamental Projovem Urbano inclui os docentes que atuam no Ensino Especial e/ou EJA.</t>
  </si>
  <si>
    <t xml:space="preserve">           (8) - O Curso Técnico Integrado à EJA (EJA Integrada à Educação Profissional de Nível Médio)  inclui os docentes que atuam no Ensino Especial e/ou EJA.</t>
  </si>
  <si>
    <t xml:space="preserve">           (9) - O Curso Técnico Concomitante inclui os docentes que atuam no Ensino Regular e/ou Especial.</t>
  </si>
  <si>
    <t xml:space="preserve">           (10) - O Curso Técnico Subsequente, inclui os docentes ativos que atuam no Ensino Regular e/ou Especial.</t>
  </si>
  <si>
    <t xml:space="preserve">           (11) - Inclui os docentes que atuam nos Cursos de Formação Inicial e Continuada ou de Qualificação Profissional (FIC) Integrados à EJA de níveis Fundamental e Médio e do Curso FIC Concomitante de Ensino Regular, Especial e/ou EJA.</t>
  </si>
  <si>
    <t xml:space="preserve">           (12) - A Educação Profissional com Turmas Mistas inclui os docentes que atuam em turmas Mistas da Educação Profissional Concomitante e Subsequente de Ensino Regular e/ou Especial.</t>
  </si>
  <si>
    <r>
      <t>Total</t>
    </r>
    <r>
      <rPr>
        <b/>
        <vertAlign val="superscript"/>
        <sz val="12"/>
        <rFont val="Times New Roman"/>
        <family val="1"/>
      </rPr>
      <t xml:space="preserve"> (11)</t>
    </r>
  </si>
  <si>
    <r>
      <t>Total</t>
    </r>
    <r>
      <rPr>
        <b/>
        <vertAlign val="superscript"/>
        <sz val="12"/>
        <rFont val="Times New Roman"/>
        <family val="1"/>
      </rPr>
      <t xml:space="preserve"> (12)</t>
    </r>
  </si>
  <si>
    <r>
      <t xml:space="preserve">Fonte: </t>
    </r>
    <r>
      <rPr>
        <sz val="12"/>
        <rFont val="Times New Roman"/>
        <family val="1"/>
      </rPr>
      <t>Mapa da Violência no Brasil</t>
    </r>
  </si>
  <si>
    <r>
      <t>Total</t>
    </r>
    <r>
      <rPr>
        <b/>
        <vertAlign val="superscript"/>
        <sz val="12"/>
        <rFont val="Times New Roman"/>
        <family val="1"/>
      </rPr>
      <t xml:space="preserve"> (1-3)</t>
    </r>
  </si>
  <si>
    <r>
      <t>Tempo Integral</t>
    </r>
    <r>
      <rPr>
        <b/>
        <vertAlign val="superscript"/>
        <sz val="12"/>
        <rFont val="Times New Roman"/>
        <family val="1"/>
      </rPr>
      <t xml:space="preserve"> (4)</t>
    </r>
  </si>
  <si>
    <r>
      <t>Tempo Parcial</t>
    </r>
    <r>
      <rPr>
        <b/>
        <vertAlign val="superscript"/>
        <sz val="12"/>
        <rFont val="Times New Roman"/>
        <family val="1"/>
      </rPr>
      <t xml:space="preserve"> (5)</t>
    </r>
  </si>
  <si>
    <t xml:space="preserve">  2.3 - NASCIMENTOS E ÓBITOS</t>
  </si>
  <si>
    <t xml:space="preserve">    2.7.4 - Quantidade de famílias beneficiárias do programa bolsa família, segundo Estado e municípios de Alagoas - 2015-2016</t>
  </si>
  <si>
    <t xml:space="preserve">    2.7.5 - Valor repassado do programa bolsa família e da concessão de bolsa para crianças e adolescentes em situação de trabalho - PETI, segundo Estado e municípios de Alagoas - 2015-2016</t>
  </si>
  <si>
    <t xml:space="preserve">      2.8.1.2 - Número de alunos matriculados no Ensino Fundamental - Ensino Regular e/ou Especial, por etapas de ensino e dependência administrativa, segundo Estado e municípios de Alagoas - 2016</t>
  </si>
  <si>
    <t xml:space="preserve">      2.8.1.3 - Número de alunos matriculados no Ensino Médio - Ensino Regular e/ou Especial, por Série e dependência administrativa, segundo Estado e municípios de Alagoas - 2016</t>
  </si>
  <si>
    <t xml:space="preserve">      2.8.1.4 - Número de alunos matriculados na Educação Profissional - Ensino Regular, Especial e/ou EJA, por etapas de ensino e dependência administrativa, segundo Estado e municípios de Alagoas - 2016</t>
  </si>
  <si>
    <t xml:space="preserve">      2.8.1.5 - Número de alunos matriculados na Educação de Jovens e Adultos (EJA) - Ensino Especial e/ou EJA, por Etapa de Ensino e Dependência Administrativa, segundo Estado e municípios de Alagoas - 2016</t>
  </si>
  <si>
    <t xml:space="preserve">      2.8.1.6 - Número de alunos matriculados na Educação Especial em Classes Comuns em Tempo Integral (Turmas Presenciais) e Parcial  - Ensino Regular e/ou EJA, por dependência administrativa, segundo Estado e municípios de Alagoas - 2016</t>
  </si>
  <si>
    <t xml:space="preserve">      2.8.1.8 - Número de Docentes na Educação Infantil - Ensino Regular e/ou Especial, por Etapa de Ensino e Dependência Administrativa, segundo Estado e municípios de Alagoas - 2016</t>
  </si>
  <si>
    <t xml:space="preserve">      2.8.1.9 - Número de Docentes no Ensino Fundamental - Ensino Regular e/ou Especial, por Etapa de Ensino e Dependência Administrativa, segundo Estado e municípios de Alagoas - 2016</t>
  </si>
  <si>
    <t xml:space="preserve">      2.8.1.10 - Número de Docentes no Ensino Médio na rede Pública - Ensino Regular e/ou Especial, por Tipo de vínculo e Dependência Administrativa, segundo Estado e municípios de Alagoas - 2016</t>
  </si>
  <si>
    <r>
      <t>Etapa de Ensino/Dependência Administrativa</t>
    </r>
    <r>
      <rPr>
        <b/>
        <vertAlign val="superscript"/>
        <sz val="12"/>
        <rFont val="Times New Roman"/>
        <family val="1"/>
      </rPr>
      <t xml:space="preserve"> (4)</t>
    </r>
  </si>
  <si>
    <r>
      <t>Total</t>
    </r>
    <r>
      <rPr>
        <b/>
        <vertAlign val="superscript"/>
        <sz val="12"/>
        <rFont val="Times New Roman"/>
        <family val="1"/>
      </rPr>
      <t xml:space="preserve"> (5)</t>
    </r>
  </si>
  <si>
    <t>Número de Docentes na EJA - Ensino Especial e/ou EJA</t>
  </si>
  <si>
    <t xml:space="preserve">           (3) - Inclui os docentes que atuam em turmas das seguintes Etapas: EJA Ensino Fundamental, EJA Ensino Médio, Cursos FIC de níveis Fundamental e Médio, EJA Ensino Fundamental Projovem Urbano e Curso Técnico Integrado à EJA (EJA Integrada à Educação Profissional de Nível Médio) de Ensino Especial e/ou EJA.</t>
  </si>
  <si>
    <t xml:space="preserve">           (6) - Inclui os docentes que atuam em turmas da EJA Ensino Médio.</t>
  </si>
  <si>
    <t xml:space="preserve">           (5) - Inclui os docentes que atuam em turmas da EJA Ensino Fundamental nos Anos Iniciais e Anos Finais.</t>
  </si>
  <si>
    <t xml:space="preserve">           (7) - O total da EJA Profissionalizante inclui os docentes que atuam em turmas das seguintes Etapas: Curso FIC integrado à EJA de níveis fundamental e médio, Curso Técnico (Ensino Médio) integrado à EJA e EJA Ensino Fundamental Projovem Urbano.</t>
  </si>
  <si>
    <t xml:space="preserve">      2.8.1.11 - Número de Docentes na Educação Profissional - Ensino Regular, Especial e/ou EJA, por Etapa de Ensino e Dependência Administrativa, segundo Estado e municípios de Alagoas - 2016</t>
  </si>
  <si>
    <t xml:space="preserve">      2.8.1.12 - Número de Docentes na EJA - Ensino Especial e/ou EJA, por Etapa de Ensino e Dependência Administrativa, segundo Estado e municípios de Alagoas - 2016</t>
  </si>
  <si>
    <t>Soro anti-Diftérico (SAD)</t>
  </si>
  <si>
    <t xml:space="preserve">    2.5.5 - Doses de vacinas aplicadas, por tipo, segundo Estado e municípios de Alagoas - 2016</t>
  </si>
  <si>
    <t>Zika</t>
  </si>
  <si>
    <t>Chikungunya</t>
  </si>
  <si>
    <t xml:space="preserve">    2.5.6 - Números confirmados de doenças de notificação compulsória, segundo Estado e municípios de Alagoas - 2016</t>
  </si>
  <si>
    <t>Central de notif. Captação e distr. Órgãos estaduais</t>
  </si>
  <si>
    <t>Número de Matrículas na Educação de Jovens e Adultos - Ensino Especial e/ou EJA</t>
  </si>
  <si>
    <r>
      <t>2015</t>
    </r>
    <r>
      <rPr>
        <vertAlign val="superscript"/>
        <sz val="12"/>
        <rFont val="Times New Roman"/>
        <family val="1"/>
      </rPr>
      <t xml:space="preserve"> (2)</t>
    </r>
  </si>
  <si>
    <r>
      <t>Total</t>
    </r>
    <r>
      <rPr>
        <b/>
        <vertAlign val="superscript"/>
        <sz val="12"/>
        <rFont val="Times New Roman"/>
        <family val="1"/>
      </rPr>
      <t xml:space="preserve"> (1-5)</t>
    </r>
  </si>
  <si>
    <t xml:space="preserve">Número de Estabelecimentos na Educação Infantil - Ensino Regular e/ou Especial </t>
  </si>
  <si>
    <t>Notas: (1) - O mesmo estabelecimento pode oferecer mais de uma Etapa de Ensino.</t>
  </si>
  <si>
    <t>Número de Estabelecimentos no Ensino Fundamental - Ensino Regular e/ou Especial</t>
  </si>
  <si>
    <t>Farmácia</t>
  </si>
  <si>
    <t>Posto de saúde</t>
  </si>
  <si>
    <t>Secretaria de saúde</t>
  </si>
  <si>
    <t>Unidade de vigilancia em saúde</t>
  </si>
  <si>
    <t>Centro de saúde/unidade basica de saúde</t>
  </si>
  <si>
    <t>Consultório</t>
  </si>
  <si>
    <t>Central de regulação</t>
  </si>
  <si>
    <t>Laboratório de saúde pública</t>
  </si>
  <si>
    <t>Policlínica</t>
  </si>
  <si>
    <t>Oficina ortopédica</t>
  </si>
  <si>
    <t>Servico de atenção domiciliar isolado (Home Care)</t>
  </si>
  <si>
    <t>Centro de apoio a saúde da família - CASF</t>
  </si>
  <si>
    <t>Centro de atenção psicossocial - CAPS</t>
  </si>
  <si>
    <t>Raiva - Cultivo Celular/ Vero (RV)</t>
  </si>
  <si>
    <t>Raiva - Cultivo Celular/ Embrionário (RG)</t>
  </si>
  <si>
    <t>Hepatite A, B Recombinante</t>
  </si>
  <si>
    <r>
      <t>Área total (Km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</si>
  <si>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Unidade movel de nível pre-hosp-urgência/ emergência</t>
  </si>
  <si>
    <t>Unidade de serviço de apoio de diagnose e terapia</t>
  </si>
  <si>
    <t xml:space="preserve">    2.5.2 - Números de leitos de internações, segundo Estado e municípios de Alagoas - 2015-2016 (posição dez.)</t>
  </si>
  <si>
    <t xml:space="preserve">    2.5.3 - Números de internações hospitalares pelo SUS, segundo Estado e municípios de Alagoas - 2016</t>
  </si>
  <si>
    <t>Tetraviral (sarampo, rubéola, caxumba e varicela)</t>
  </si>
  <si>
    <t>(conclusão)</t>
  </si>
  <si>
    <r>
      <t xml:space="preserve">Gestante           HIV </t>
    </r>
    <r>
      <rPr>
        <b/>
        <vertAlign val="superscript"/>
        <sz val="11"/>
        <rFont val="Times New Roman"/>
        <family val="1"/>
      </rPr>
      <t>+</t>
    </r>
  </si>
  <si>
    <t>Meningite Meningo-cocica</t>
  </si>
  <si>
    <t>Número de Docentes na Educação Infantil - Ensino Regular e/ou Especial</t>
  </si>
  <si>
    <t xml:space="preserve">           (3) -  Inclui os docentes que atuam no Ensino Fundamental de 8 e 9 anos de Ensino Regular e/ou Especial.</t>
  </si>
  <si>
    <t xml:space="preserve">           (4) - Os docentes são contados uma única vez, pois os mesmos pode atuar em mais de uma unidade de agregação.</t>
  </si>
  <si>
    <t xml:space="preserve">           (5) - O total dos Anos Iniciais do Ensino fundamental inclui os docentes que atuam em turmas de 1ª a 4ª série do Ensino Fundamental de 8 anos e do 1º ao 5º ano do Ensino Fundamental de 9 anos e em turmas de educação infantil e ensino fundamental Multietapaa de Ensino Regular e/ou Especial.</t>
  </si>
  <si>
    <t xml:space="preserve">           (6) - O total dos Anos Finais do Ensino Fundamental inclui  os docentes que atuam em turmas de 5ª a 8ª série do Ensino Fundamental de 8 anos e do 6º ao 9º ano do Ensino Fundamental de 9 anos, em turmas multi, correção de fluxo e multi 8 e 9 anos de Ensino Regular e/ou Especial</t>
  </si>
  <si>
    <t xml:space="preserve">           (7) - Inclui os docentes que atuam em turmas de educação infantil e ensino fundamental Multietapaa, em turmas multi, correção de fluxo e multi 8 e 9 anos de Ensino Regular e/ou Especial.</t>
  </si>
  <si>
    <r>
      <t>Anos Iniciais</t>
    </r>
    <r>
      <rPr>
        <b/>
        <vertAlign val="superscript"/>
        <sz val="12"/>
        <rFont val="Times New Roman"/>
        <family val="1"/>
      </rPr>
      <t xml:space="preserve"> (5)</t>
    </r>
  </si>
  <si>
    <r>
      <t>Anos Finais</t>
    </r>
    <r>
      <rPr>
        <b/>
        <vertAlign val="superscript"/>
        <sz val="12"/>
        <rFont val="Times New Roman"/>
        <family val="1"/>
      </rPr>
      <t xml:space="preserve"> (6)</t>
    </r>
  </si>
  <si>
    <r>
      <t>Turmas Multi</t>
    </r>
    <r>
      <rPr>
        <b/>
        <vertAlign val="superscript"/>
        <sz val="12"/>
        <rFont val="Times New Roman"/>
        <family val="1"/>
      </rPr>
      <t xml:space="preserve"> (7)</t>
    </r>
  </si>
  <si>
    <t>Número de Docentes na Educação Especial em Classes Comuns  - Ensino Regular e/ou EJA</t>
  </si>
  <si>
    <t xml:space="preserve"> Etapa de Ensino</t>
  </si>
  <si>
    <t>Educação Infantil</t>
  </si>
  <si>
    <t>Educação Profissional</t>
  </si>
  <si>
    <t>Educação de Jovens e Adultos</t>
  </si>
  <si>
    <t>Subsequente</t>
  </si>
  <si>
    <t>Número de Casamentos</t>
  </si>
  <si>
    <t>Número de divórcio</t>
  </si>
  <si>
    <t>Solteiros</t>
  </si>
  <si>
    <t>Viúvos</t>
  </si>
  <si>
    <t>Divorciados</t>
  </si>
  <si>
    <t>Consensual</t>
  </si>
  <si>
    <t>Não consensual</t>
  </si>
  <si>
    <t>requerido pelo marido</t>
  </si>
  <si>
    <t>requerido pela mulher</t>
  </si>
  <si>
    <t xml:space="preserve">    2.4.2 - Número de processos de divórcio encerrados em 1ª instância, segundo tipo, no Estado e  municípios de Alagoas - 2015</t>
  </si>
  <si>
    <t>Estado civil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</si>
  <si>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IBGE, www.entrecidadesdistancia.com.br, Secretaria de Estado do Meio Ambiente e dos Recursos Hidrícos (estudo realizado pela SUDENE)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</si>
  <si>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Área atualizada pelo IBGE</t>
    </r>
  </si>
  <si>
    <r>
      <t>Fonte:</t>
    </r>
    <r>
      <rPr>
        <sz val="10"/>
        <rFont val="Times New Roman"/>
        <family val="1"/>
      </rPr>
      <t xml:space="preserve"> Instituto Brasileiro de Geografia e Estatística - IBGE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</si>
  <si>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Anuário Estatístico do Brasil/ IBGE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</si>
  <si>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Minstério dos Transportes - MT/Departamento Nacional de Infraestrutura de Transportes - DNIT</t>
    </r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</si>
  <si>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>A distância entre 2 cidades é medida de centro a centro, os caminhos são os mais curtos, dando preferência às rodovias asfaltadas.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</si>
  <si>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</si>
  <si>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IBGE, Malha municipal-2013, formato Shapefile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</si>
  <si>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Departamento Nacional de Produção Mineral - DNPM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</si>
  <si>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 - Censo Demográfico 2010</t>
    </r>
  </si>
  <si>
    <r>
      <rPr>
        <b/>
        <sz val="10"/>
        <rFont val="Times New Roman"/>
        <family val="1"/>
      </rPr>
      <t xml:space="preserve">    Fonte: </t>
    </r>
    <r>
      <rPr>
        <sz val="10"/>
        <rFont val="Times New Roman"/>
        <family val="1"/>
      </rPr>
      <t xml:space="preserve">Instituto Brasileiro de Geografia e Estatística - IBGE - Censo Demográfico 2010.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</si>
  <si>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Instituto Brasileiro de Geografia e Estatística - IBGE - Censo Demográfico 2010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</si>
  <si>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Instituto Brasileiro de Geografia e Estatística - IBGE - Censo Demográfico 2010.</t>
    </r>
    <r>
      <rPr>
        <b/>
        <sz val="10"/>
        <rFont val="Times New Roman"/>
        <family val="1"/>
      </rPr>
      <t xml:space="preserve"> Elaboração: </t>
    </r>
    <r>
      <rPr>
        <sz val="10"/>
        <rFont val="Times New Roman"/>
        <family val="1"/>
      </rPr>
      <t>SEPLAG/SINC.</t>
    </r>
  </si>
  <si>
    <t>População residente por cor ou raça - 2010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</si>
  <si>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Instituto Brasileiro de Geografia e Estatística - IBGE/ Pesquisa Nacional por Amostra de Domicílios - PNAD 2015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</si>
  <si>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2015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</si>
  <si>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2015.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</si>
  <si>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2015. </t>
    </r>
    <r>
      <rPr>
        <b/>
        <sz val="12"/>
        <rFont val="Times New Roman"/>
        <family val="1"/>
      </rPr>
      <t/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</si>
  <si>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Inclusive os domicílios cujos moradores receberam somente em benefícios.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</si>
  <si>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Exclusive moradores cuja condição no domicilio era pensionista, empregado domestico ou parente do empregado</t>
    </r>
    <r>
      <rPr>
        <b/>
        <sz val="10"/>
        <rFont val="Times New Roman"/>
        <family val="1"/>
      </rPr>
      <t xml:space="preserve">.  </t>
    </r>
  </si>
  <si>
    <r>
      <rPr>
        <b/>
        <sz val="10"/>
        <rFont val="Times New Roman"/>
        <family val="1"/>
      </rPr>
      <t>Nota: (1)</t>
    </r>
    <r>
      <rPr>
        <sz val="10"/>
        <rFont val="Times New Roman"/>
        <family val="1"/>
      </rPr>
      <t xml:space="preserve"> Exclusive moradores cuja condição no domicilio era pensionista, empregado domestico ou parente do empregado.</t>
    </r>
  </si>
  <si>
    <r>
      <t xml:space="preserve">      </t>
    </r>
    <r>
      <rPr>
        <b/>
        <sz val="10"/>
        <rFont val="Times New Roman"/>
        <family val="1"/>
      </rPr>
      <t xml:space="preserve">    (2)</t>
    </r>
    <r>
      <rPr>
        <sz val="10"/>
        <rFont val="Times New Roman"/>
        <family val="1"/>
      </rPr>
      <t xml:space="preserve"> Inclusive os domicílios cujo os moradores recebem somente em benefícios.</t>
    </r>
  </si>
  <si>
    <r>
      <rPr>
        <b/>
        <sz val="10"/>
        <rFont val="Times New Roman"/>
        <family val="1"/>
      </rPr>
      <t xml:space="preserve">Nota: (1) </t>
    </r>
    <r>
      <rPr>
        <sz val="10"/>
        <rFont val="Times New Roman"/>
        <family val="1"/>
      </rPr>
      <t>Exclusive os moradores cuja a condição no domicílio era pensionista , empregado doméstico ou parente do empregado doméstico.</t>
    </r>
  </si>
  <si>
    <r>
      <t xml:space="preserve">         </t>
    </r>
    <r>
      <rPr>
        <b/>
        <sz val="10"/>
        <rFont val="Times New Roman"/>
        <family val="1"/>
      </rPr>
      <t xml:space="preserve"> (2) </t>
    </r>
    <r>
      <rPr>
        <sz val="10"/>
        <rFont val="Times New Roman"/>
        <family val="1"/>
      </rPr>
      <t>Inclusive os domicílios sem declaração de rendimento, sem rendimento ou que receberam somente em benefícios.</t>
    </r>
  </si>
  <si>
    <r>
      <t xml:space="preserve">      </t>
    </r>
    <r>
      <rPr>
        <b/>
        <sz val="10"/>
        <rFont val="Times New Roman"/>
        <family val="1"/>
      </rPr>
      <t xml:space="preserve">    (3)</t>
    </r>
    <r>
      <rPr>
        <sz val="10"/>
        <rFont val="Times New Roman"/>
        <family val="1"/>
      </rPr>
      <t xml:space="preserve"> Inclusive os moradores em domicílios sem declaração de rendimento, sem redimento ou que receberam somente em benefícios.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</si>
  <si>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Instituto Brasileiro de Geografia e Estatística - IBGE - Censos Demográfico 2000 e 2010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</si>
  <si>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IBGE, Diretoria de Pesquisas, Coordenação de Trabalho e Rendimento, Pesquisa Nacional por Amostra de Domicílios - PNAD 2015. 
</t>
    </r>
  </si>
  <si>
    <r>
      <rPr>
        <b/>
        <sz val="10"/>
        <rFont val="Times New Roman"/>
        <family val="1"/>
      </rPr>
      <t>Nota: (1)</t>
    </r>
    <r>
      <rPr>
        <sz val="10"/>
        <rFont val="Times New Roman"/>
        <family val="1"/>
      </rPr>
      <t xml:space="preserve"> Inclusive os domicílios cujos moradores receberam somente em benefícios.</t>
    </r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</si>
  <si>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</t>
    </r>
  </si>
  <si>
    <r>
      <t>Fonte</t>
    </r>
    <r>
      <rPr>
        <sz val="10"/>
        <rFont val="Times New Roman"/>
        <family val="1"/>
      </rPr>
      <t>: IBGE - Estatísticas do Registro Civil</t>
    </r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</si>
  <si>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DATASUS/ Cadastro Nacional dos Estabelecimentos de Saúde do Brasil - CNES</t>
    </r>
  </si>
  <si>
    <r>
      <t>Fonte:</t>
    </r>
    <r>
      <rPr>
        <sz val="10"/>
        <rFont val="Times New Roman"/>
        <family val="1"/>
      </rPr>
      <t xml:space="preserve"> Sistema de Informação de Agravos de Notificação - SINAN/Secretaria de Estado de Saúde de Alagoas - SESAU-AL</t>
    </r>
  </si>
  <si>
    <r>
      <t>Fonte:</t>
    </r>
    <r>
      <rPr>
        <sz val="10"/>
        <rFont val="Times New Roman"/>
        <family val="1"/>
      </rPr>
      <t xml:space="preserve"> Ministério da Previdência Social - MPS</t>
    </r>
  </si>
  <si>
    <r>
      <t>Nota:</t>
    </r>
    <r>
      <rPr>
        <sz val="10"/>
        <rFont val="Times New Roman"/>
        <family val="1"/>
      </rPr>
      <t xml:space="preserve"> As diferenças porventura existentes entre soma de parcelas e totais são provenientes de arredondamento.</t>
    </r>
  </si>
  <si>
    <r>
      <t xml:space="preserve">Nota: (1) </t>
    </r>
    <r>
      <rPr>
        <sz val="10"/>
        <rFont val="Times New Roman"/>
        <family val="1"/>
      </rPr>
      <t>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  </r>
  </si>
  <si>
    <r>
      <t xml:space="preserve">          (2) </t>
    </r>
    <r>
      <rPr>
        <sz val="10"/>
        <rFont val="Times New Roman"/>
        <family val="1"/>
      </rPr>
      <t>A quantidade de benefícios emitidos corresponde a quantidade de créditos emitidos pelo Instituto Nacional de Previdência Social - INSS para pagamento de beneficios do Regime Geral de Previdência Social, Encargos Previdenciários da União e Amparos Assistenciais previstos na Lei Orgânica da Assistencia Social, classificados pelo município do orgão pagador.</t>
    </r>
  </si>
  <si>
    <r>
      <t xml:space="preserve">          (3)</t>
    </r>
    <r>
      <rPr>
        <sz val="10"/>
        <rFont val="Times New Roman"/>
        <family val="1"/>
      </rPr>
      <t xml:space="preserve"> O Valor dos benefícios emitidos corresponde ao valor líquido (diferença entre valor bruto e descontos) dos créditos emitidos pelo Instituto Nacional de Previdência Social - INSS para pagamento de beneficios do Regime Geral de Previdência Social, Encargos Previdenciários da União e Amparos Assistenciais previstos na Lei Orgânica da Assistencia Social, classificados pelo município do orgão pagador.</t>
    </r>
  </si>
  <si>
    <r>
      <rPr>
        <b/>
        <sz val="10"/>
        <rFont val="Times New Roman"/>
        <family val="1"/>
      </rPr>
      <t>Nota</t>
    </r>
    <r>
      <rPr>
        <sz val="10"/>
        <rFont val="Times New Roman"/>
        <family val="1"/>
      </rPr>
      <t>: (1) Refere-se aos trabalhadores que tiveram pelo menos um vínculo em qualquer mês do ano.</t>
    </r>
  </si>
  <si>
    <r>
      <rPr>
        <b/>
        <sz val="10"/>
        <rFont val="Times New Roman"/>
        <family val="1"/>
      </rPr>
      <t>Nota</t>
    </r>
    <r>
      <rPr>
        <sz val="10"/>
        <rFont val="Times New Roman"/>
        <family val="1"/>
      </rPr>
      <t>: (1) Nos RPPS dos governos estaduais as informações referem-se a servidores civis e militares.</t>
    </r>
  </si>
  <si>
    <r>
      <t>2014</t>
    </r>
    <r>
      <rPr>
        <b/>
        <vertAlign val="superscript"/>
        <sz val="12"/>
        <rFont val="Times New Roman"/>
        <family val="1"/>
      </rPr>
      <t xml:space="preserve"> (1)</t>
    </r>
  </si>
  <si>
    <r>
      <t xml:space="preserve">Nota: (1) </t>
    </r>
    <r>
      <rPr>
        <sz val="10"/>
        <rFont val="Times New Roman"/>
        <family val="1"/>
      </rPr>
      <t>Os dados de 2014 foram corrigidos pela fonte</t>
    </r>
  </si>
  <si>
    <r>
      <t xml:space="preserve">Fonte: </t>
    </r>
    <r>
      <rPr>
        <sz val="10"/>
        <rFont val="Times New Roman"/>
        <family val="1"/>
      </rPr>
      <t>Ministério do Desenvolvimento Social e Combate à Fome</t>
    </r>
    <r>
      <rPr>
        <b/>
        <sz val="10"/>
        <rFont val="Times New Roman"/>
        <family val="1"/>
      </rPr>
      <t xml:space="preserve">/ CAIXA, </t>
    </r>
    <r>
      <rPr>
        <sz val="10"/>
        <rFont val="Times New Roman"/>
        <family val="1"/>
      </rPr>
      <t>Folha de Pagamentos do Programa Bolsa Família (PBF)</t>
    </r>
  </si>
  <si>
    <r>
      <t xml:space="preserve">Fonte: </t>
    </r>
    <r>
      <rPr>
        <sz val="10"/>
        <rFont val="Times New Roman"/>
        <family val="1"/>
      </rPr>
      <t>Ministério do Desenvolvimento Social e Combate à Fome</t>
    </r>
    <r>
      <rPr>
        <b/>
        <sz val="8"/>
        <rFont val="Times New Roman"/>
        <family val="1"/>
      </rPr>
      <t/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</si>
  <si>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 Instituto Nacional de Estudos e Pesquisas Educacionais Anísio Teixeira - INEP – Censo da Educação Básica 2016</t>
    </r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</si>
  <si>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 mesmo aluno pode ter mais de uma matrícula.</t>
    </r>
  </si>
  <si>
    <t>Etapa de Ensino</t>
  </si>
  <si>
    <t xml:space="preserve"> Propedêutico</t>
  </si>
  <si>
    <t>Normal/ Magistério</t>
  </si>
  <si>
    <t xml:space="preserve">             (2) - Não inclui os docentes de turmas de atividade complementar e de Atendimento Educacional Especializado (AEE).</t>
  </si>
  <si>
    <t>             (3) - Não inclui auxiliares da educação infantil.</t>
  </si>
  <si>
    <t xml:space="preserve">             (4) - Inclui os docentes de Ensino Regular e/ou EJA.</t>
  </si>
  <si>
    <t xml:space="preserve">             (5) -  Os docentes são contados somente uma vez em cada Etapa de Ensino, independente de atuarem em mais de uma delas.</t>
  </si>
  <si>
    <t xml:space="preserve">             (6) - O total da Educação Infantil inclui os docentes que atuam em turmas de Ensino Regular e em turmas unificadas que possuem alunos com algum tipo de deficiência, transtorno global do desenvolvimento ou altas habilidades/superdotação.</t>
  </si>
  <si>
    <t xml:space="preserve">             (7) - O total da Pré-Escola inclui os docentes que atuam em turmas unificadas de Ensino Regular que possuem alunos com algum tipo de deficiência, transtorno global do desenvolvimento ou altas habilidades/superdotação.</t>
  </si>
  <si>
    <t xml:space="preserve">             (8) - O total do Ensino Fundamental inclui os docentes que atuam em turmas de 8 e 9 anos de Ensino Regular que possuem alunos com algum tipo de deficiência, transtorno global do desenvolvimento ou altas habilidades/superdotação.</t>
  </si>
  <si>
    <t xml:space="preserve">             (9) - O total dos Anos Iniciais do Ensino fundamental incluem os docentes que atuam em turmas da 1ª a 4ª série do Ensino Fundamental de 8 anos e do 1º ao 5º ano do Ensino Fundamental de 9 anos e em turmas de Educação Infantil e Ensino Fundamental de 8 e 9 anos Multietapaa de Ensino Regular que possuem alunos com algum tipo de deficiência, transtorno global do desenvolvimento ou altas habilidades/superdotação.</t>
  </si>
  <si>
    <t xml:space="preserve">             (10) - O total dos Anos finais do Ensino fundamental inclui os docentes que atuam em turmas da 5ª a 8ª série do Ensino Fundamental de 8 anos e do 6º ao 9º ano do Ensino Fundamental de 9 anos e em turmas de Ensino Fundamental Correção de Fluxo e turmas Multi e Multi 8 e 9 anos de Ensino Regular que possuem alunos com algum tipo de deficiência, transtorno global do desenvolvimento ou altas habilidades/superdotação.</t>
  </si>
  <si>
    <t xml:space="preserve">             (11) - O total do Ensino Médio inclui os docentes que atuam em turmas do Ensino Médio Propedêutico, Curso Técnico Integrado (Ensino Médio Integrado) e Ensino Médio Normal/Magistério de Ensino Regular que possuem alunos com algum tipo de deficiência, transtorno global do desenvolvimento ou altas habilidades/superdotação.</t>
  </si>
  <si>
    <t xml:space="preserve">             (12) - O total da Educação Profissional inclui os docentes que atuam nas seguintes Etapas de Ensino: Curso Técnico Integrado (Ensino Médio Integrado), Ensino Médio Normal/Magistério, Curso Técnico Concomitante, Curso Técnico Subsequente, Curso FIC Concomitante, Curso Técnico Misto (Concomitante e Subsequente), Curso Técnico Integrado à EJA (EJA Integrada à Educação Profissional de Nível Médio)  e  EJA Ensino Fundamental Projovem Urbano de Ensino Regular, Especial e/ou EJA que possuem alunos com algum tipo de deficiência, transtorno global do desenvolvimento ou altas habilidades/superdotação.</t>
  </si>
  <si>
    <t xml:space="preserve">             (13) - O total da Educação Profissional Escolarização Integrada inclui os docentes que atuam em turmas do Curso Técnico Integrado (Ensino Médio Integrado), Ensino Médio - Normal/Magistério e Curso Técnico Integrado à EJA (EJA Integrada à Educação Profissional de Nível Médio) de Ensino Regular e/ou EJA que possuem alunos com algum tipo de deficiência, transtorno global do desenvolvimento ou altas habilidades/superdotação.</t>
  </si>
  <si>
    <t xml:space="preserve">             (14) - O total da Educação Profissional Concomitante/FIC inclui os docentes que atuam em turmas de Curso Técnico Concomitante, Cursos FIC da Educação Profissional e EJA e EJA Projovem Urbano de Ensino Regular e/ou EJA que possuem alunos com algum tipo de deficiência, transtorno global do desenvolvimento ou altas habilidades/superdotação.</t>
  </si>
  <si>
    <t xml:space="preserve">             (15) - O total da Educação Profissional Turmas Mistas inclui os docentes que atuam em turmas Mistas da Educação Profissional Concomitante e Subsequente de ensino Regular que possuem alunos com algum tipo de deficiência, transtorno global do desenvolvimento ou altas habilidades/superdotação.</t>
  </si>
  <si>
    <t xml:space="preserve">             (16) - O total da EJA inclui os docentes que atuam em turmas das seguintes Etapas: EJA Ensino Fundamental, EJA Ensino Médio, Cursos FIC de níveis Fundamental e Médio, EJA Ensino Fundamental Projovem Urbano e Curso Técnico Integrado à EJA (EJA Integrada à Educação Profissional de Nível Médio) que possuem alunos com algum tipo de deficiência, transtorno global do desenvolvimento ou altas habilidades/superdotação em Classes Comuns.</t>
  </si>
  <si>
    <t xml:space="preserve">             (17) - Inclui os docentes que atuam em turmas da EJA Ensino Fundamental nos Anos Iniciais e Anos Finais que possuem alunos com algum tipo de deficiência, transtorno global do desenvolvimento ou altas habilidades/superdotação em Classes Comuns.</t>
  </si>
  <si>
    <t xml:space="preserve">             (18) - Inclui os docentes que atuam em turmas da EJA Ensino Médio que possuem alunos com algum tipo de deficiência, transtorno global do desenvolvimento ou altas habilidades/superdotação em Classes Comuns.</t>
  </si>
  <si>
    <t xml:space="preserve">             (19) - O total da EJA Profissionalizante inclui os docentes que atuam em turmas das seguintes Etapas: Curso FIC integrado à EJA de níveis fundamental e médio, Curso Técnico (Ensino Médio) integrado à EJA e EJA Ensino Fundamental Projovem Urbano que possuem alunos com algum tipo de deficiência, transtorno global do desenvolvimento ou altas habilidades/superdotação em Classes Comuns.</t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</si>
  <si>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Os docentes referem-se aos indivíduos que estavam em efetiva regência de classe na data de referência do Censo Escolar.</t>
    </r>
  </si>
  <si>
    <r>
      <rPr>
        <b/>
        <sz val="10"/>
        <rFont val="Times New Roman"/>
        <family val="1"/>
      </rPr>
      <t>Notas: (</t>
    </r>
    <r>
      <rPr>
        <sz val="10"/>
        <rFont val="Times New Roman"/>
        <family val="1"/>
      </rPr>
      <t>1) - O mesmo aluno pode ter mais de uma matrícula.</t>
    </r>
  </si>
  <si>
    <t xml:space="preserve">             (3) - O total da EJA inclui matrículas nas seguintes Etapas: EJA Ensino Fundamental, EJA Ensino Médio, Cursos FIC de níveis Fundamental e Médio, EJA Ensino Fundamental Projovem Urbano e Curso Técnico Integrado à EJA (EJA Integrada à Educação Profissional de Nível Médio)  de Ensino Especial e/ou EJA.</t>
  </si>
  <si>
    <t xml:space="preserve">             (4) -  inclui matrículas da EJA Ensino Fundamental nos Anos Iniciais e Anos Finais de Ensino Especial e/ou EJA. </t>
  </si>
  <si>
    <t xml:space="preserve">             (5) - Inclui somente matrículas da EJA Ensino Médio de Ensino Especial e/ou EJA. </t>
  </si>
  <si>
    <t xml:space="preserve">             (6) - Inclui matrículas nas seguintes Etapas: Curso FIC integrado à EJA de níveis fundamental e médio, Curso Técnico (Ensino Médio) integrado à EJA e EJA Ensino Fundamental Projovem Urbano.</t>
  </si>
  <si>
    <t xml:space="preserve">             (3) -  Inclui matrículas das seguintes Etapas de Ensino: Curso Técnico Integrado (Ensino Médio Integrado), Ensino Médio Normal/Magistério, Cursos Técnicos Concomitante e Subsequente, Curso FIC Concomitante, Cursos FIC Integrado à EJA de níveis Fundamental e Médio, EJA Ensino Fundamental Projovem Urbano e Curso Técnico Integrado à EJA (EJA Integrada à Educação Profissional de Nível Médio)  de Ensino Regular, Especial e/ou EJA.</t>
  </si>
  <si>
    <t xml:space="preserve">             (4) - O Curso Técnico Integrado (Ensino Médio Integrado) Inclui matrículas do Ensino Regular e/ou Especial.</t>
  </si>
  <si>
    <t xml:space="preserve">             (5) - O Ensino Médio Normal/Magistério Inclui matrículas do Ensino Regular e/ou Especial.</t>
  </si>
  <si>
    <t xml:space="preserve">             (6) - A EJA Ensino Fundamental Projovem Urbano Inclui matrículas do Ensino Especial e/ou EJA.</t>
  </si>
  <si>
    <t xml:space="preserve">             (7) - O Curso Técnico Integrado à EJA (EJA Integrada à Educação Profissional de Nível Médio) Inclui matrículas do Ensino Especial e/ou EJA.</t>
  </si>
  <si>
    <t xml:space="preserve">             (8) - O Curso Técnico Concomitante Inclui matrículas do Ensino Regular e/ou Especial.</t>
  </si>
  <si>
    <t xml:space="preserve">             (9) - O Curso Técnico Subsequente Inclui matrículas do Ensino Regular e/ou Especial.</t>
  </si>
  <si>
    <t xml:space="preserve">             (10) - O Curso de Formação Inicial e Continuada ou de Qualificação Profissional (FIC) inclui matrículas dos Cursos FIC Integrados à EJA de níveis Fundamental e Médio e do Curso FIC Concomitante de Ensino Regular, Especial e/ou EJA.</t>
  </si>
  <si>
    <t xml:space="preserve">             (3) - Inclui matrículas no Ensino Médio Propedêutico, Normal/Magistério e Curso Técnico Integrado (Ensino Médio Integrado) de Ensino Regular.</t>
  </si>
  <si>
    <t xml:space="preserve">    2.2.7 - Domicílios particulares permanentes e moradores residentes nestes domicílios, por classe de rendimento mensal domiciliar, segundo a existência de microcomputador, acesso a  internet e telefone, do Estado de Alagoas - 2015</t>
  </si>
  <si>
    <t>Classe de rendimento mensal domiciliar (salário mínimo)</t>
  </si>
  <si>
    <t>Classes de rendimento mensal domiciliar (salário mínimo)</t>
  </si>
  <si>
    <t xml:space="preserve">      2.8.1.7 - Número de alunos matriculados na Educação Especial em Classes Exclusivas - (Escolas Exclusivamente Especializadas e/ou Classes Especiais do Ensino Regular ou Educação de Jovens e Adultos - EJA) em Tempo Integral (Turmas Presenciais) e Parcial, por dependência administrativa, segundo Estado e municípios de Alagoas - 2016</t>
  </si>
  <si>
    <t xml:space="preserve">            (2) - Não inclui auxiliares da Educação Infantil.</t>
  </si>
  <si>
    <t xml:space="preserve">            (3) - Não inclui os docentes de turmas de atividade complementar e de Atendimento Educacional Especializado (AEE).</t>
  </si>
  <si>
    <t xml:space="preserve">            (4) - Inclui os docentes que atuam no Ensino Regular e/ou Especial.</t>
  </si>
  <si>
    <t xml:space="preserve">            (5) - Os docentes são contados somente uma vez em cada Etapa de Ensino/dependência administrativa, independente de atuarem em mais de uma delas.</t>
  </si>
  <si>
    <t xml:space="preserve">            (6) - Inclui os docentes  que atuam em turmas unificadas de Ensino Regular e/ou Especial.</t>
  </si>
  <si>
    <t xml:space="preserve">      2.8.1.13 -Número de Docentes na Educação Especial em Classes Comuns  - Ensino Regular e/ou EJA, por Etapa de Ensino, segundo Estado e municípios de Alagoas - 2016</t>
  </si>
  <si>
    <r>
      <t>Pré-Escola</t>
    </r>
    <r>
      <rPr>
        <vertAlign val="superscript"/>
        <sz val="12"/>
        <rFont val="Times New Roman"/>
        <family val="1"/>
      </rPr>
      <t xml:space="preserve"> (7)</t>
    </r>
  </si>
  <si>
    <r>
      <t>Anos Finais</t>
    </r>
    <r>
      <rPr>
        <vertAlign val="superscript"/>
        <sz val="12"/>
        <rFont val="Times New Roman"/>
        <family val="1"/>
      </rPr>
      <t xml:space="preserve"> (10)</t>
    </r>
  </si>
  <si>
    <r>
      <t>Escolarização Integrada</t>
    </r>
    <r>
      <rPr>
        <vertAlign val="superscript"/>
        <sz val="12"/>
        <rFont val="Times New Roman"/>
        <family val="1"/>
      </rPr>
      <t xml:space="preserve"> (13)</t>
    </r>
  </si>
  <si>
    <r>
      <t>Concomitante/FIC</t>
    </r>
    <r>
      <rPr>
        <vertAlign val="superscript"/>
        <sz val="12"/>
        <rFont val="Times New Roman"/>
        <family val="1"/>
      </rPr>
      <t xml:space="preserve"> (14)</t>
    </r>
  </si>
  <si>
    <r>
      <t>Turmas Mistas</t>
    </r>
    <r>
      <rPr>
        <vertAlign val="superscript"/>
        <sz val="12"/>
        <rFont val="Times New Roman"/>
        <family val="1"/>
      </rPr>
      <t xml:space="preserve"> (15)</t>
    </r>
  </si>
  <si>
    <r>
      <t>Total</t>
    </r>
    <r>
      <rPr>
        <b/>
        <vertAlign val="superscript"/>
        <sz val="12"/>
        <rFont val="Times New Roman"/>
        <family val="1"/>
      </rPr>
      <t xml:space="preserve"> (16)</t>
    </r>
  </si>
  <si>
    <r>
      <t>Ensino Fundamental</t>
    </r>
    <r>
      <rPr>
        <vertAlign val="superscript"/>
        <sz val="12"/>
        <rFont val="Times New Roman"/>
        <family val="1"/>
      </rPr>
      <t xml:space="preserve"> (17)</t>
    </r>
  </si>
  <si>
    <r>
      <t>Ensino Médio</t>
    </r>
    <r>
      <rPr>
        <vertAlign val="superscript"/>
        <sz val="12"/>
        <rFont val="Times New Roman"/>
        <family val="1"/>
      </rPr>
      <t xml:space="preserve"> (18)</t>
    </r>
  </si>
  <si>
    <r>
      <t>EJA Profissionali-zante</t>
    </r>
    <r>
      <rPr>
        <vertAlign val="superscript"/>
        <sz val="12"/>
        <rFont val="Times New Roman"/>
        <family val="1"/>
      </rPr>
      <t xml:space="preserve"> (23)</t>
    </r>
  </si>
  <si>
    <r>
      <t>Anos      Iniciais</t>
    </r>
    <r>
      <rPr>
        <vertAlign val="superscript"/>
        <sz val="12"/>
        <rFont val="Times New Roman"/>
        <family val="1"/>
      </rPr>
      <t xml:space="preserve"> (9)</t>
    </r>
  </si>
  <si>
    <t>Número de Docentes na Educação Especial em Classes Exclusivas - Ensino Regular, Especial e/ou EJA</t>
  </si>
  <si>
    <t xml:space="preserve">      2.8.1.14 -Número de Docentes na Educação Especial em Classes Exclusivas - Ensino Regular, Especial e/ou EJA, por Etapa de Ensino, segundo Estado e municípios de Alagoas - 2016</t>
  </si>
  <si>
    <t xml:space="preserve">      2.8.1.15 - Número de Estabelecimentos na Educação Infantil - Ensino Regular e/ou Especial, por Etapa de Ensino e Dependência Administrativa, segundo Estado e municípios de Alagoas - 2016</t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</si>
  <si>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 mesmo estabelecimento pode oferecer mais de uma etapa/modalidade de ensino.</t>
    </r>
  </si>
  <si>
    <t xml:space="preserve">             (2) - Não inclui estabelecimento com turmas exclusivas de Atendimento Complementar ou Atendimento Educacional Especializado (AEE).</t>
  </si>
  <si>
    <t xml:space="preserve">             (3) - Inclui estabelecimentos em atividade com pelo menos uma matrícula de Ensino Regular e/ou Especial.</t>
  </si>
  <si>
    <t xml:space="preserve">      2.8.1.16 - Número de Estabelecimentos no Ensino Fundamental - Ensino Regular e/ou Especial, por Etapa de Ensino e Dependência Administrativa, segundo Estado e municípios de Alagoas - 2016</t>
  </si>
  <si>
    <t xml:space="preserve">             (3) - Inclui estabelecimentos em atividade com pelo menos uma matrícula no Ensino Fundamental de 8 e 9 anos de Ensino Regular e/ou Especial.</t>
  </si>
  <si>
    <t>Número de Estabelecimentos no Ensino Médio - Ensino Regular e/ou Especial</t>
  </si>
  <si>
    <t>Localização/Dependência Administrativa</t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</si>
  <si>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 mesmo estabelecimento pode oferecer mais de uma Etapa de Ensino.</t>
    </r>
  </si>
  <si>
    <t xml:space="preserve">             (3) - O total do Ensino Médio inclui os estabelecimentos com pelo menos uma matrícula no Ensino Médio Propedêutico, Curso Técnico Integrado (Ensino Médio Integrado) ou Ensino Médio Normal/Magistério de Ensino Regular e/ou Especial.</t>
  </si>
  <si>
    <t xml:space="preserve">      2.8.1.17 - Número de Estabelecimentos no Ensino Médio - Ensino Regular e/ou Especial, por Localização e Dependência Administrativa, segundo Estado e municípios de Alagoas - 2016</t>
  </si>
  <si>
    <t>Número de Estabelecimentos na Educação Profissional - Ensino Regular, Especial e/ou EJA</t>
  </si>
  <si>
    <t xml:space="preserve">      2.8.1.18 -Número de Estabelecimentos na Educação Profissional - Ensino Regular, Especial e/ou EJA, por Localização e Dependência Administrativa, segundo Estado e municípios de Alagoas - 2016</t>
  </si>
  <si>
    <t>Número de Estabelecimentos na EJA - Ensino Especial e/ou EJA</t>
  </si>
  <si>
    <t xml:space="preserve"> Etapa de Ensino/Dependência Administrativa</t>
  </si>
  <si>
    <t>Número de Estabelecimentos da Educação Especial com Classes Comuns - Ensino Regular e/ou EJA</t>
  </si>
  <si>
    <t xml:space="preserve">      2.8.1.19 - Número de Estabelecimentos na EJA - Ensino Especial e/ou EJA, por  Etapa de Ensino e Dependência Administrativa, segundo Estado e municípios de Alagoas - 2016</t>
  </si>
  <si>
    <t>Total4</t>
  </si>
  <si>
    <t>             (3) - Inclui estabelecimentos com pelo menos uma matrícula de alunos com algum tipo de deficiência, transtorno global do desenvolvimento ou altas habilidades/superdotação em Classes Comuns de Ensino Regular e/ou EJA.</t>
  </si>
  <si>
    <t xml:space="preserve">             (4) - O total da Educação Infantil inclui estabelecimentos com pelo menos uma matrícula de alunos com algum tipo de deficiência, transtorno global do desenvolvimento ou altas habilidades/superdotação de Ensino Regular e em turmas unificadas.</t>
  </si>
  <si>
    <t xml:space="preserve">             (5) - O total do Ensino fundamental inclui estabelecimentos com pelo menos uma matrícula de alunos com algum tipo de deficiência, transtorno global do desenvolvimento ou altas habilidades/superdotação em turmas de 8 e 9 anos de ensino Regular.</t>
  </si>
  <si>
    <t xml:space="preserve">             (6) - O total dos Anos Iniciais do Ensino Fundamental inclui estabelecimentos com pelo menos uma matrícula de alunos com algum tipo de deficiência, transtorno global do desenvolvimento ou altas habilidades/superdotação em turmas da 1ª a 4ª série do Ensino Fundamental de 8 anos e do 1º ao 5º ano do Ensino Fundamental de 9 anos de Ensino Regular.</t>
  </si>
  <si>
    <t xml:space="preserve">             (7) - O total dos Anos Finais do Ensino Fundamental inclui estabelecimentos com pelo menos uma matrícula de alunos com algum tipo de deficiência, transtorno global do desenvolvimento ou altas habilidades/superdotação em turmas da 5ª a 8ª série do Ensino Fundamental de 8 anos do 6º ao 9º ano do Ensino Fundamental de 9 ano de Ensino Regular.</t>
  </si>
  <si>
    <t xml:space="preserve">             (8) - O total do Ensino Médio inclui estabelecimentos com pelo menos uma matrícula de alunos com algum tipo de deficiência, transtorno global do desenvolvimento ou altas habilidades/superdotação no Ensino Médio Propedêutico, Normal/Magistério e Curso Técnico Integrado (Ensino Médio Integrado) de Ensino Regular.</t>
  </si>
  <si>
    <t xml:space="preserve">             (9) - O total da Educação Profissional inclui as Etapas de Ensino Regular e/ou EJA: Curso Técnico Integrado (Ensino Médio Integrado), Normal/Magistério, EJA Projovem Urbano, Educação Profissional - Curso Técnico Concomitante/Subsequente/FIC e Curso Técnico Integrado à EJA (EJA Integrada à Educação Profissional de Nível Médio) .</t>
  </si>
  <si>
    <t xml:space="preserve">             (10) - Inclui estabelecimentos com pelo menos uma matrícula de alunos com algum tipo de deficiência, transtorno global do desenvolvimento ou altas habilidades/superdotação em turmas do Curso Técnico Integrado (Ensino Médio Integrado), Ensino Médio - Normal/Magistérior e Curso Técnico (Ensino Médio) Integrada à EJA de Ensino Regular e/ou EJA.</t>
  </si>
  <si>
    <t xml:space="preserve">             (11) - Inclui estabelecimentos com pelo menos uma matrícula de alunos com algum tipo de deficiência, transtorno global do desenvolvimento ou altas habilidades/superdotação em turmas de Curso Técnico Concomitante, Cursos FIC da Educação Profissional e EJA e EJA Projovem Urbano da EJA.</t>
  </si>
  <si>
    <t xml:space="preserve">             (12) - O total da EJA inclui estabelecimentos com pelo menos uma matrícula de alunos com algum tipo de deficiência, transtorno global do desenvolvimento ou altas habilidades/superdotação em turmas da EJA Ensino Fundamental, EJA Ensino Médio, Cursos FIC de níveis Fundamental e Médio, EJA Ensino Fundamental Projovem Urbano e Curso Técnico Integrado à EJA (EJA Integrada à Educação Profissional de Nível Médio) em Classes Comuns.</t>
  </si>
  <si>
    <t xml:space="preserve">             (13) - Inclui estabelecimentos com pelo menos uma matrícula de alunos com algum tipo de deficiência, transtorno global do desenvolvimento ou altas habilidades/superdotação da EJA Ensino Fundamental nos Anos Iniciais e Anos Finais em Classes Comuns.</t>
  </si>
  <si>
    <t xml:space="preserve">             (14) - Inclui estabelecimentos com pelo menos uma matrícula de alunos com algum tipo de deficiência, transtorno global do desenvolvimento ou altas habilidades/superdotação da EJA Ensino Médio em Classes Comuns.</t>
  </si>
  <si>
    <t xml:space="preserve">             (15) - A EJA Profissionalizante inclui estabelecimentos com pelo menos uma matrícula de alunos com algum tipo de deficiência, transtorno global do desenvolvimento ou altas habilidades/superdotação em Classes Comuns da EJA nas Etapas de Ensino: Curso FIC integrado à EJA de níveis fundamental e médio, Curso Técnico (Ensino Médio) integrado à EJA e EJA Ensino Fundamental Projovem Urbano.</t>
  </si>
  <si>
    <t>Propedêutico</t>
  </si>
  <si>
    <r>
      <t>Escolarização Integrada</t>
    </r>
    <r>
      <rPr>
        <vertAlign val="superscript"/>
        <sz val="12"/>
        <rFont val="Times New Roman"/>
        <family val="1"/>
      </rPr>
      <t xml:space="preserve"> (10)</t>
    </r>
  </si>
  <si>
    <r>
      <t>Ensino Fundamental</t>
    </r>
    <r>
      <rPr>
        <vertAlign val="superscript"/>
        <sz val="12"/>
        <rFont val="Times New Roman"/>
        <family val="1"/>
      </rPr>
      <t xml:space="preserve"> (13)</t>
    </r>
  </si>
  <si>
    <r>
      <t>Anos Iniciais</t>
    </r>
    <r>
      <rPr>
        <vertAlign val="superscript"/>
        <sz val="12"/>
        <rFont val="Times New Roman"/>
        <family val="1"/>
      </rPr>
      <t xml:space="preserve"> (6)</t>
    </r>
  </si>
  <si>
    <r>
      <t>Anos Finais</t>
    </r>
    <r>
      <rPr>
        <vertAlign val="superscript"/>
        <sz val="12"/>
        <rFont val="Times New Roman"/>
        <family val="1"/>
      </rPr>
      <t xml:space="preserve"> (7)</t>
    </r>
  </si>
  <si>
    <r>
      <t>Ensino Médio</t>
    </r>
    <r>
      <rPr>
        <vertAlign val="superscript"/>
        <sz val="12"/>
        <rFont val="Times New Roman"/>
        <family val="1"/>
      </rPr>
      <t xml:space="preserve"> (14)</t>
    </r>
  </si>
  <si>
    <t xml:space="preserve">      2.8.1.20 -Número de Estabelecimentos da Educação Especial com Classes Comuns - Ensino Regular e/ou EJA, por  Etapa de Ensino, segundo Estado e municípios de Alagoas - 2016</t>
  </si>
  <si>
    <t>Número de Estabelecimentos na Educação Especial com Classes Exclusivas - Ensino Regular, Especial e/ou EJA</t>
  </si>
  <si>
    <t xml:space="preserve">      2.8.1.21 -Número de Estabelecimentos na Educação Especial com Classes Exclusivas - Ensino Regular, Especial e/ou EJA, por  Etapa de Ensino, segundo Estado e municípios de Alagoas - 2016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</si>
  <si>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2014.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</si>
  <si>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 Instituto Nacional de Estudos e Pesquisas Educacionais Anísio Teixeira - INEP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</si>
  <si>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Instituto Federal de Educação, Ciência e Tecnologia e Centro Federal de Educação Tecnológica</t>
    </r>
  </si>
  <si>
    <r>
      <t xml:space="preserve"> IF e CEFET </t>
    </r>
    <r>
      <rPr>
        <b/>
        <vertAlign val="superscript"/>
        <sz val="12"/>
        <rFont val="Times New Roman"/>
        <family val="1"/>
      </rPr>
      <t>(2)</t>
    </r>
  </si>
  <si>
    <r>
      <t>Número de funções docentes (em exercício e afastados) da educação superior</t>
    </r>
    <r>
      <rPr>
        <b/>
        <vertAlign val="superscript"/>
        <sz val="12"/>
        <rFont val="Times New Roman"/>
        <family val="1"/>
      </rPr>
      <t xml:space="preserve"> (1)</t>
    </r>
  </si>
  <si>
    <t xml:space="preserve">           (2) Instituto Federal de Educação, Ciência e Tecnologia e Centro Federal de Educação Tecnológica</t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</si>
  <si>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>(1) O mesmo professor pode exercer funções docentes em uma ou mais instituições.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</si>
  <si>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da Educação - MEC/ Instituto Nacional de Estudos e Pesquisas Educacionais Anísio Teixeira - INEP</t>
    </r>
  </si>
  <si>
    <t>Número de funcionários técnico-administrativos em exercício da educação superior</t>
  </si>
  <si>
    <t>Oeganização academica/Processo selativo</t>
  </si>
  <si>
    <r>
      <t>Ingressos</t>
    </r>
    <r>
      <rPr>
        <vertAlign val="superscript"/>
        <sz val="12"/>
        <rFont val="Times New Roman"/>
        <family val="1"/>
      </rPr>
      <t xml:space="preserve"> (1)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</si>
  <si>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Ingressos por vestibular, por outros processos seletivos (Exame Nacional do Ensino Médio-ENEM) e por outros tipos de seleção presencial e a distância</t>
    </r>
  </si>
  <si>
    <t>Organização academica/Localização</t>
  </si>
  <si>
    <t xml:space="preserve"> Organização academica/Categoria Administrativa</t>
  </si>
  <si>
    <t>Organização academica/Sexo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</si>
  <si>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MEC/INEP/DEED</t>
    </r>
  </si>
  <si>
    <t>Seleção para vagas</t>
  </si>
  <si>
    <t xml:space="preserve">Novas </t>
  </si>
  <si>
    <t>Programas especiais</t>
  </si>
  <si>
    <t>Remanescentes</t>
  </si>
  <si>
    <t>Pólo</t>
  </si>
  <si>
    <t xml:space="preserve"> Graduação a distância</t>
  </si>
  <si>
    <t>Notas: 1 - Ingresso Total = Ingressos por Processos Seletivos (Vestibular, Enem , Avaliação Seriada e Seleção Simplificada) + Ingressos por Seleção para Vagas de Programas Especiais + Ingressos por Seleção para vagas remanescentes + Ingressos Por Outras Formas</t>
  </si>
  <si>
    <r>
      <t>Ingresso</t>
    </r>
    <r>
      <rPr>
        <b/>
        <vertAlign val="superscript"/>
        <sz val="12"/>
        <rFont val="Times New Roman"/>
        <family val="1"/>
      </rPr>
      <t xml:space="preserve"> (1)</t>
    </r>
  </si>
  <si>
    <r>
      <t>Outras Formas</t>
    </r>
    <r>
      <rPr>
        <b/>
        <vertAlign val="superscript"/>
        <sz val="12"/>
        <rFont val="Times New Roman"/>
        <family val="1"/>
      </rPr>
      <t xml:space="preserve"> (2)</t>
    </r>
  </si>
  <si>
    <r>
      <t>IF e CEFET</t>
    </r>
    <r>
      <rPr>
        <b/>
        <vertAlign val="superscript"/>
        <sz val="12"/>
        <rFont val="Times New Roman"/>
        <family val="1"/>
      </rPr>
      <t xml:space="preserve"> (3)</t>
    </r>
  </si>
  <si>
    <t xml:space="preserve">             2 - Outras Formas de Ingresso: Englobam processos distintos, não seletivos, que asseguram o ingresso de alunos no ensino superior, tais como Transferência Ex-Officio, Convênio PEC-G e Decisão Judicial</t>
  </si>
  <si>
    <t xml:space="preserve">             3 - Instituto Federal de Educação, Ciência e Tecnologia e Centro Federal de Educação Tecnológica</t>
  </si>
  <si>
    <t xml:space="preserve">  2.9 - CULTURA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</si>
  <si>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Secretaria de Estado da Cultura - SECULT</t>
    </r>
  </si>
  <si>
    <t>Número de Museus - 2012</t>
  </si>
  <si>
    <t>Número de Pontos de Cultura - 2012</t>
  </si>
  <si>
    <t xml:space="preserve">    2.9.1 - Número de Bibliotecas Públicas, Museus e Pontos de Cultura, segundo Estado e municípios de Alagoas</t>
  </si>
  <si>
    <t>Mapeamento cultural</t>
  </si>
  <si>
    <t>Número de Bibliotecas Públicas - 2013</t>
  </si>
  <si>
    <t xml:space="preserve">      2.10.2.1 - Número de homicídios, de óbitos em acidentes de trânsito e de suicídios, segundo Estado e municípios de Alagoas - 2011-2012</t>
  </si>
  <si>
    <t xml:space="preserve">  3.2 - SANEAMENTO</t>
  </si>
  <si>
    <r>
      <t>Fonte:</t>
    </r>
    <r>
      <rPr>
        <sz val="10"/>
        <rFont val="Times New Roman"/>
        <family val="1"/>
      </rPr>
      <t xml:space="preserve"> Sistema Nacional de Informações Sobre Saneamento - SNIS</t>
    </r>
  </si>
  <si>
    <r>
      <t>Nota:</t>
    </r>
    <r>
      <rPr>
        <sz val="10"/>
        <rFont val="Times New Roman"/>
        <family val="1"/>
      </rPr>
      <t xml:space="preserve"> Os municípios zerados são abastecidos pelas prefeituras.</t>
    </r>
  </si>
  <si>
    <t xml:space="preserve">    3.2.1 - População atendida, quantidade de ligações e economias, extensão da rede, volume produzido, consumido e faturado, segundo Estado e municípios de Alagoas - 2015</t>
  </si>
  <si>
    <t xml:space="preserve">    3.2.2 - População atendida, quantidade de ligações e economias, extensão da rede, volume coletado, tratado e faturado, segundo Estado e municípios de Alagoas - 2015</t>
  </si>
  <si>
    <t xml:space="preserve">    4.2.27 - Quantidade produzida dos produtos de origem animal, por tipo, segundo Estado e municípios de Alagoas - 2015</t>
  </si>
  <si>
    <t>Quantidade produzida          (mil dúzias)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</si>
  <si>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</si>
  <si>
    <t>Valor     (mil reais)</t>
  </si>
  <si>
    <r>
      <t>Fonte:</t>
    </r>
    <r>
      <rPr>
        <sz val="10"/>
        <rFont val="Times New Roman"/>
        <family val="1"/>
      </rPr>
      <t xml:space="preserve"> Instituto Brasileiro de Geografia e Estatística - IBGE/Produção da Extração Vegetal e da Silvicultura - PEVS</t>
    </r>
  </si>
  <si>
    <r>
      <t>Fonte:</t>
    </r>
    <r>
      <rPr>
        <sz val="10"/>
        <rFont val="Times New Roman"/>
        <family val="1"/>
      </rPr>
      <t xml:space="preserve"> Instituto Brasileiro de Geografia e Estatística - IBGE/Produção Pecuária Municipal - PPM</t>
    </r>
  </si>
  <si>
    <r>
      <t>Fonte:</t>
    </r>
    <r>
      <rPr>
        <sz val="10"/>
        <rFont val="Times New Roman"/>
        <family val="1"/>
      </rPr>
      <t xml:space="preserve"> Instituto Brasileiro de Geografia e Estatística - IBGE/ Pesquisa Pecuária Municipal - PPM</t>
    </r>
  </si>
  <si>
    <r>
      <t>Fonte:</t>
    </r>
    <r>
      <rPr>
        <sz val="10"/>
        <rFont val="Times New Roman"/>
        <family val="1"/>
      </rPr>
      <t xml:space="preserve"> Instituto Brasileiro de Geografia e Estatística - IBGE/ Pesquisa Trimestral do Abate de Animais</t>
    </r>
  </si>
  <si>
    <r>
      <t>Fonte:</t>
    </r>
    <r>
      <rPr>
        <sz val="10"/>
        <rFont val="Times New Roman"/>
        <family val="1"/>
      </rPr>
      <t xml:space="preserve"> Instituto Brasileiro de Geografia e Estatística - IBGE/ Pesquisa Trimestral do Leite</t>
    </r>
  </si>
  <si>
    <r>
      <t>Nota:</t>
    </r>
    <r>
      <rPr>
        <sz val="10"/>
        <rFont val="Times New Roman"/>
        <family val="1"/>
      </rPr>
      <t xml:space="preserve"> As informações não correspondem à produção total, uma vez que são pesquisados apenas os estabelecimentos com 10.000 ou mais galinhas poedeiras</t>
    </r>
  </si>
  <si>
    <t>Dourado</t>
  </si>
  <si>
    <t>Matrinxã</t>
  </si>
  <si>
    <t>Pacu e patinga</t>
  </si>
  <si>
    <t>Pirarucu</t>
  </si>
  <si>
    <t>Alevinos</t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</si>
  <si>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>A categoria "Outros produtos da aquicultura" foi pesquisada apenas para a variável Valor da produção.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</si>
  <si>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A categoria "Outros produtos da aquicultura" foi pesquisada apenas para a variável Valor da produção.</t>
    </r>
  </si>
  <si>
    <t xml:space="preserve">    4.7.3 - Repasse de ICMS, IPI, IPVA e Royalties segundo municípios de Alagoas  - 2015-2016</t>
  </si>
  <si>
    <t xml:space="preserve">    4.7.4 - Arrecadação dos impostos e contribuições federais, administrados pela Secretaria da Receita Federal, em Alagoas - 2016</t>
  </si>
  <si>
    <t xml:space="preserve">Receitas Administradas pela RFB </t>
  </si>
  <si>
    <t xml:space="preserve">    4.7.5 - Transferência de Recursos da União para Estado e municípios de Alagoas - 2015-2016</t>
  </si>
  <si>
    <t xml:space="preserve">       4.7.6.1 - Transferências constitucionais total, segundo Estado e municípios de Alagoas - 2016</t>
  </si>
  <si>
    <r>
      <t xml:space="preserve">Fonte: </t>
    </r>
    <r>
      <rPr>
        <sz val="10"/>
        <rFont val="Times New Roman"/>
        <family val="1"/>
      </rPr>
      <t>Ministério da Fazenda - MF/Balanço Orçamentário</t>
    </r>
  </si>
  <si>
    <t xml:space="preserve">  4.7 - FINANÇAS PÚBLICAS</t>
  </si>
  <si>
    <r>
      <t>Fonte:</t>
    </r>
    <r>
      <rPr>
        <sz val="10"/>
        <rFont val="Times New Roman"/>
        <family val="1"/>
      </rPr>
      <t xml:space="preserve"> Ministério da Fazenda - MF/Finanças do Brasil - FINBRA</t>
    </r>
  </si>
  <si>
    <r>
      <t>Fonte:</t>
    </r>
    <r>
      <rPr>
        <sz val="10"/>
        <rFont val="Times New Roman"/>
        <family val="1"/>
      </rPr>
      <t xml:space="preserve"> Secretaria de Estado da Fazenda - SEFAZ / Portal da Transparência Ruth Cardoso</t>
    </r>
  </si>
  <si>
    <t>Valor (R$ 1.000,00)</t>
  </si>
  <si>
    <r>
      <t xml:space="preserve">Fonte: </t>
    </r>
    <r>
      <rPr>
        <sz val="10"/>
        <rFont val="Times New Roman"/>
        <family val="1"/>
      </rPr>
      <t xml:space="preserve">Secretaria da Receita Federal-SRF </t>
    </r>
  </si>
  <si>
    <r>
      <t>Fonte:</t>
    </r>
    <r>
      <rPr>
        <sz val="10"/>
        <rFont val="Times New Roman"/>
        <family val="1"/>
      </rPr>
      <t xml:space="preserve"> Ministério do Trabalho e Emprego - MTE/Cadastro Geral de Empregados e Desempregados - CAGED </t>
    </r>
  </si>
  <si>
    <t>Espécies</t>
  </si>
  <si>
    <r>
      <rPr>
        <b/>
        <sz val="10"/>
        <rFont val="Times New Roman"/>
        <family val="1"/>
      </rPr>
      <t xml:space="preserve">Obs.: </t>
    </r>
    <r>
      <rPr>
        <sz val="10"/>
        <rFont val="Times New Roman"/>
        <family val="1"/>
      </rPr>
      <t>O total do estado é diferente do total do Balanço Orçamentário (tab. 4.7.1), como podemos observar alguns municípios não possuem informações.</t>
    </r>
  </si>
  <si>
    <r>
      <t>Fonte:</t>
    </r>
    <r>
      <rPr>
        <sz val="10"/>
        <rFont val="Times New Roman"/>
        <family val="1"/>
      </rPr>
      <t xml:space="preserve"> Ministério do Trabalho e Emprego - MTE/ - Relação Anual de Informações - RAIS</t>
    </r>
  </si>
  <si>
    <r>
      <t>Fonte:</t>
    </r>
    <r>
      <rPr>
        <sz val="10"/>
        <rFont val="Times New Roman"/>
        <family val="1"/>
      </rPr>
      <t xml:space="preserve"> Eletrobrás Distribuição Alagoas </t>
    </r>
  </si>
  <si>
    <t>3 - INFRAESTRUTURA</t>
  </si>
  <si>
    <t xml:space="preserve">  3.1 - ENERGIA ELÉTRICA</t>
  </si>
  <si>
    <t xml:space="preserve">    3.1.1 - Número de consumidores, por classe, segundo Estado e municípios de Alagoas - 2016</t>
  </si>
  <si>
    <t>Número de consumidores de energia elétrica, por classe em Alagoas - 2016</t>
  </si>
  <si>
    <t>Consumo de energia elétrica de energia elétrica, por classe em Alagoas - 2016</t>
  </si>
  <si>
    <t xml:space="preserve">    4.3.1 - Demonstrativo de produção da BRASKEM, segundo os produtos, em Alagoas - 2015-2016</t>
  </si>
  <si>
    <r>
      <t>Fonte:</t>
    </r>
    <r>
      <rPr>
        <sz val="10"/>
        <rFont val="Times New Roman"/>
        <family val="1"/>
      </rPr>
      <t xml:space="preserve"> BRASKEM</t>
    </r>
  </si>
  <si>
    <r>
      <t>Fonte:</t>
    </r>
    <r>
      <rPr>
        <sz val="10"/>
        <rFont val="Times New Roman"/>
        <family val="1"/>
      </rPr>
      <t xml:space="preserve"> Tribunal Superior Eleitoral - TSE/Tribunal Regional Eleitoral - TRE</t>
    </r>
  </si>
  <si>
    <t xml:space="preserve">  2.10 - JUSTIÇA E SEGURANÇA</t>
  </si>
  <si>
    <t xml:space="preserve">    4.1.7 - Pessoas com vínculos empregatícios em ocupações formais, segundo Estado e municípios de Alagoas - 2014-2015</t>
  </si>
  <si>
    <t xml:space="preserve">    4.1.4 - Número de admissões no emprego formal, por atividade econômica (sem ajuste), em Alagoas - 2016</t>
  </si>
  <si>
    <t xml:space="preserve">    4.1.5 - Número de desligamentos no emprego formal, por atividade econômica (sem ajuste), em Alagoas - 2016</t>
  </si>
  <si>
    <t>TOTAL GERAL</t>
  </si>
  <si>
    <t>Copervales</t>
  </si>
  <si>
    <t>Para Álcool</t>
  </si>
  <si>
    <t>Para Açúcar</t>
  </si>
  <si>
    <t>Outras</t>
  </si>
  <si>
    <t>Fornecedores</t>
  </si>
  <si>
    <t>Acionistas</t>
  </si>
  <si>
    <t>Próprias</t>
  </si>
  <si>
    <t>Dias de safra</t>
  </si>
  <si>
    <t>Canas moidas  ( t )</t>
  </si>
  <si>
    <t>Canas entradas  ( t )</t>
  </si>
  <si>
    <t xml:space="preserve">    4.3.2 - Canas entradas por origem e moídas por destino e dias de safra, segundo as unidades produtoras e localização, no Estado de Alagoas - safra 2016/17 (acumulada até 15/04/2017)</t>
  </si>
  <si>
    <r>
      <t xml:space="preserve">FONTE: </t>
    </r>
    <r>
      <rPr>
        <sz val="10"/>
        <rFont val="Times New Roman"/>
        <family val="1"/>
      </rPr>
      <t>Sindicato da Indústria do Açúcar e do Álcool no Estado de Alagoas - Sindaçúcar/ Unidades Produtoras</t>
    </r>
  </si>
  <si>
    <t>Hidratado</t>
  </si>
  <si>
    <t>Anidro</t>
  </si>
  <si>
    <t>Refinado</t>
  </si>
  <si>
    <t>Cristal</t>
  </si>
  <si>
    <t>Demerara (VHP)</t>
  </si>
  <si>
    <t>Produção de açucar (t)</t>
  </si>
  <si>
    <t xml:space="preserve">    4.3.3 - Produção de açúcar e álcool, por espécie, e de melaço, segundo as unidades produtoras e localização, no Estado de Alagoas - safra 2016/17(acumulada até 15/04/2017)</t>
  </si>
  <si>
    <r>
      <t>FONTE:</t>
    </r>
    <r>
      <rPr>
        <sz val="10"/>
        <rFont val="Times New Roman"/>
        <family val="1"/>
      </rPr>
      <t xml:space="preserve"> Sindicato da Indústria do Açúcar e do Álcool no Estado de Alagoas - Sindaçúcar/ Unidades Produtoras</t>
    </r>
  </si>
  <si>
    <r>
      <t>Fonte:</t>
    </r>
    <r>
      <rPr>
        <sz val="10"/>
        <rFont val="Times New Roman"/>
        <family val="1"/>
      </rPr>
      <t xml:space="preserve"> Agência Nacional de Telecomunicações - ANATEL</t>
    </r>
  </si>
  <si>
    <t>Total de
estabele-
cimentos</t>
  </si>
  <si>
    <t>Área total
(ha)</t>
  </si>
  <si>
    <t>Condição legal das terras</t>
  </si>
  <si>
    <t>Sem titulação definitiva</t>
  </si>
  <si>
    <t>Arrendadas</t>
  </si>
  <si>
    <t>Parceria</t>
  </si>
  <si>
    <t>Ocupadas</t>
  </si>
  <si>
    <t>Estabele-
cimentos</t>
  </si>
  <si>
    <t>Área
(ha)</t>
  </si>
  <si>
    <t>x</t>
  </si>
  <si>
    <t>Condição do produtor em relação às terras</t>
  </si>
  <si>
    <t>Proprietário</t>
  </si>
  <si>
    <t xml:space="preserve">    Assentado sem titulação definitiva</t>
  </si>
  <si>
    <t>Arrendatário</t>
  </si>
  <si>
    <t>Parceiro</t>
  </si>
  <si>
    <t>Ocupante</t>
  </si>
  <si>
    <t xml:space="preserve">Produtor sem-área </t>
  </si>
  <si>
    <t>Sistemas agroflorestais</t>
  </si>
  <si>
    <t>Área não ocupada com lavouras, pastagens, matas e/ou florestas</t>
  </si>
  <si>
    <t>Permanentes</t>
  </si>
  <si>
    <t>Temporárias</t>
  </si>
  <si>
    <t>Área plantada com forrageiras para corte</t>
  </si>
  <si>
    <t>Área para cultivo de flores (inclusive hidroponia e plasticultura), viveiros de mudas, estufas de plantas e casas de vegetação</t>
  </si>
  <si>
    <t>Pastagens plantadas degradadas</t>
  </si>
  <si>
    <t>Pastagens plantadas em boas condições</t>
  </si>
  <si>
    <t>Matas e/ou florestas naturais destinadas à preservação permanente ou reserva legal</t>
  </si>
  <si>
    <t>Área cultivada com espécies florestais também usada para lavouras e pastejo de animais</t>
  </si>
  <si>
    <t>Tanques, lagos, açudes e/ou área de águas públicas para exploração da aqüicultura</t>
  </si>
  <si>
    <t>Construções, benfeitorias ou caminhos</t>
  </si>
  <si>
    <r>
      <t>Fonte:</t>
    </r>
    <r>
      <rPr>
        <sz val="10"/>
        <rFont val="Times New Roman"/>
        <family val="1"/>
      </rPr>
      <t xml:space="preserve"> Instituto Brasileiro de Geografia e Estatística - IBGE/Censo Agropecuário 2006</t>
    </r>
  </si>
  <si>
    <t>Estabeleci-mentos</t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</si>
  <si>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 xml:space="preserve">Os dados das Unidades Territoriais com menos de 3 (três) informantes estão desidentificados com o caracter X. </t>
    </r>
  </si>
  <si>
    <t>Terras inaproveitáveis para agricultura ou pecuária (pântanos, areais, pedreiras, etc.)</t>
  </si>
  <si>
    <t>Terras degradadas (erodidas, desertificadas, salinizadas, etc.)</t>
  </si>
  <si>
    <t>Florestas plantadas com essências florestais</t>
  </si>
  <si>
    <r>
      <t>Pastagens</t>
    </r>
    <r>
      <rPr>
        <b/>
        <vertAlign val="superscript"/>
        <sz val="12"/>
        <rFont val="Times New Roman"/>
        <family val="1"/>
      </rPr>
      <t xml:space="preserve"> (2)</t>
    </r>
  </si>
  <si>
    <t xml:space="preserve">      2.10.1.1 - Número de eleitores inscritos, segundo Estado e municípios de Alagoas - 2016 (posição dezembro)</t>
  </si>
  <si>
    <t xml:space="preserve">    3.1.2 - Consumo, por classe, segundo Estado e municípios de Alagoas - 2016</t>
  </si>
  <si>
    <t>0 a 4 anos</t>
  </si>
  <si>
    <t xml:space="preserve">    2.1.3 - População residente recenseada, por grupo de idade, segundo Estado e municípios de Alagoas - 2010</t>
  </si>
  <si>
    <r>
      <rPr>
        <b/>
        <sz val="10"/>
        <rFont val="Times New Roman"/>
        <family val="1"/>
      </rPr>
      <t xml:space="preserve">    Fonte: </t>
    </r>
    <r>
      <rPr>
        <sz val="10"/>
        <rFont val="Times New Roman"/>
        <family val="1"/>
      </rPr>
      <t xml:space="preserve">Departamento de Informática do SUS - DATASUS.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</si>
  <si>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Departamento de Informática do SUS - DATASUS.</t>
    </r>
  </si>
  <si>
    <t xml:space="preserve">    2.1.4 - População residente estimada, por grupo de idade, segundo Estado e municípios de Alagoas - 2015</t>
  </si>
  <si>
    <t>População residente estimada, por grupos de idade</t>
  </si>
  <si>
    <t>População residente estimada, por sexo</t>
  </si>
  <si>
    <t xml:space="preserve">    2.1.1 - População residente recenseada, por localização e sexo, segundo Estado e municípios de Alagoas - 2010</t>
  </si>
  <si>
    <t xml:space="preserve">    2.1.2 - População residente estimada, por sexo, segundo Estado e municípios de Alagoas - 2015</t>
  </si>
  <si>
    <t xml:space="preserve">    2.1.5 - População residente recenseada, por cor ou raça, segundo Estado e municípios de Alagoas - 2010</t>
  </si>
  <si>
    <t xml:space="preserve">    2.1.6 - População residente estimada, segundo Estado e municípios de Alagoas - 2016</t>
  </si>
  <si>
    <t xml:space="preserve">    2.1.7 - População residente, por sexo, localização e grupo de idade em Alagoas - 2015</t>
  </si>
  <si>
    <t xml:space="preserve">    2.1.8 - População residente, por cor ou raça, segundo  localização e sexo, em Alagoas - 2015</t>
  </si>
  <si>
    <t>Central de regulação de servicos de saúde</t>
  </si>
  <si>
    <t>Valor das remunerações (R$ 1.000)</t>
  </si>
  <si>
    <r>
      <t xml:space="preserve">Valor arrecadado </t>
    </r>
    <r>
      <rPr>
        <b/>
        <vertAlign val="superscript"/>
        <sz val="12"/>
        <rFont val="Times New Roman"/>
        <family val="1"/>
      </rPr>
      <t>(1)</t>
    </r>
    <r>
      <rPr>
        <b/>
        <sz val="12"/>
        <rFont val="Times New Roman"/>
        <family val="1"/>
      </rPr>
      <t xml:space="preserve"> no ano (R$ 1,00)</t>
    </r>
  </si>
  <si>
    <t>Valor repassado do Programa Bolsa Família (R$ 1,00)</t>
  </si>
  <si>
    <t>Valor da concessão de bolsa para crianças e adolescentes em situação de trabalho - PETI (R$ 1,00)</t>
  </si>
  <si>
    <t>Número de nascidos vivos, por residência da mãe</t>
  </si>
  <si>
    <t xml:space="preserve">    2.4.1 - Número de casamentos entre cônjuges masculino e feminino (Unidades), segundo estado civil, no Estado e  municípios de Alagoas - 2015</t>
  </si>
  <si>
    <t xml:space="preserve">    2.5.4 - Números de Autorização de Internação Hospitalar - AIH paga, segundo Estado e municípios de Alagoas - 2016</t>
  </si>
  <si>
    <t xml:space="preserve"> Doses de vacinas aplicadas, por tipo</t>
  </si>
  <si>
    <t xml:space="preserve"> Doenças de notificação compulsória</t>
  </si>
  <si>
    <t xml:space="preserve">    2.6.1 - Quantidade e valor de benefícios concedidos, por localização em Alagoas - 2011-2015</t>
  </si>
  <si>
    <t xml:space="preserve">    2.6.2 - Quantidade e valor de benefícios ativos, por localização, em Alagoas - 2011-2015</t>
  </si>
  <si>
    <t xml:space="preserve">    2.6.3 - Quantidade e valor de benefícios emitidos, por localização, em Alagoas - 2011-2015</t>
  </si>
  <si>
    <t xml:space="preserve">    2.6.4 -Quantidade e valor mensal de benefícios concedidos, por localização, em Alagoas - 2016</t>
  </si>
  <si>
    <t xml:space="preserve">    2.6.5 -Quantidade e valor mensal de benefícios emitidos, por localização, em Alagoas - 2016</t>
  </si>
  <si>
    <t xml:space="preserve">    2.6.6 - Quantidade e valor dos benefícios acidentários concedidos, por localização e grupo de espécie, em Alagoas - 2011-2015</t>
  </si>
  <si>
    <t xml:space="preserve">    2.6.7 - Valor arrecadado, quantidade e valor dos benefícios emitidos pela Previdência Social, segundo Estado e municípios de Alagoas  - 2016</t>
  </si>
  <si>
    <t xml:space="preserve">    2.6.8 - Quantidade de contribuintes empregados e valor das remunerações, no Estado de Alagoas - 2011-2015</t>
  </si>
  <si>
    <t xml:space="preserve">    2.6.9 - Quantidade de servidores do Regime Próprio de Previdência Social (RPPS), por tipo, do Estado de Alagoas - 2011-2015</t>
  </si>
  <si>
    <t xml:space="preserve">    2.6.10 - Quantidade e valor das aposentadorias concedidas, por localização e grupo de espécie, em Alagoas - 2011-2015</t>
  </si>
  <si>
    <t xml:space="preserve">    2.6.11 - Quantidade e valor das pensões concedidas por morte, segundo localização, em Alagoas - 2011-2015</t>
  </si>
  <si>
    <t xml:space="preserve">    2.6.12 - Quantidade e valor dos auxílios concedidos, por localização e grupo de espécie, em Alagoas - 2011-2015</t>
  </si>
  <si>
    <t xml:space="preserve">    2.6.13 - Valor arrecadado pela Previdência Social, em Alagoas - 2011-2015</t>
  </si>
  <si>
    <r>
      <t xml:space="preserve">Fonte: </t>
    </r>
    <r>
      <rPr>
        <sz val="10"/>
        <rFont val="Times New Roman"/>
        <family val="1"/>
      </rPr>
      <t>Empresa Brasileira de Infraestrutura Aeroportuária - INFRAERO/ Aeroporto Zumbi dos Palmares</t>
    </r>
  </si>
  <si>
    <r>
      <t>Fonte:</t>
    </r>
    <r>
      <rPr>
        <sz val="10"/>
        <rFont val="Times New Roman"/>
        <family val="1"/>
      </rPr>
      <t xml:space="preserve"> Departamento Nacional de Trânsito - DENATRAN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</si>
  <si>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dos Transportes - MT/Agência Nacional de Transportes Aquaviários - ANTAQ</t>
    </r>
  </si>
  <si>
    <r>
      <t>Fonte:</t>
    </r>
    <r>
      <rPr>
        <sz val="10"/>
        <rFont val="Times New Roman"/>
        <family val="1"/>
      </rPr>
      <t xml:space="preserve"> Ministério dos Transportes - MT/Companhia Brasileira de Trens Urbanos - CBTU</t>
    </r>
  </si>
  <si>
    <t xml:space="preserve">  3.3 -TRANSPORTES</t>
  </si>
  <si>
    <t xml:space="preserve">    3.3.1  - Movimento de aeronaves e passageiros, no aeroporto Zumbi dos Palmares - 2014-2015</t>
  </si>
  <si>
    <t xml:space="preserve">    3.3.2 - Movimento de bagagens e cargas, no aeroporto Zumbi dos Palmares - 2014-2015</t>
  </si>
  <si>
    <r>
      <t>Fonte:</t>
    </r>
    <r>
      <rPr>
        <sz val="10"/>
        <rFont val="Times New Roman"/>
        <family val="1"/>
      </rPr>
      <t xml:space="preserve"> Ministério dos Transportes - MT/ Departamento Nacional de Infra-Estrutura de Transportes - DNIT</t>
    </r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</si>
  <si>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>Na rede pavimentada não soma-se ao total o valor da Estadual concidente</t>
    </r>
  </si>
  <si>
    <t xml:space="preserve">    3.3.3 - Rodovias planejadas, não pavimentadas e pavimentadas, por jurisdição, em Alagoas - 2014-2015</t>
  </si>
  <si>
    <t xml:space="preserve">    3.3.4 - Frota de veículos, por tipo, segundo Estado e municípios de Alagoas (posição dezembro) - 2016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</si>
  <si>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Ministério dos Transportes - MT/Agência Nacional de Transportes Aquaviários - ANTAQ. 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</si>
  <si>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t xml:space="preserve">    3.3.5 - Quantidade de cargas embarcadas e desembarcadas, por tipo, pelo Porto de Maceió e pelo Terminal da BRASKEM - 2011-2015</t>
  </si>
  <si>
    <t>Passageiros transportados (mil pessoas) nos trens, em Maceió - 2011-2015</t>
  </si>
  <si>
    <t xml:space="preserve">    3.3.6 - Número de passageiros transportados nos trens, em Maceió - 2011-2015</t>
  </si>
  <si>
    <r>
      <t>Fonte:</t>
    </r>
    <r>
      <rPr>
        <sz val="10"/>
        <rFont val="Times New Roman"/>
        <family val="1"/>
      </rPr>
      <t xml:space="preserve"> Ministério dos Transportes - MT/Companhia Brasileira de Trens Urbanos - CBTU. </t>
    </r>
    <r>
      <rPr>
        <b/>
        <sz val="10"/>
        <rFont val="Times New Roman"/>
        <family val="1"/>
      </rPr>
      <t xml:space="preserve"> Elaboração:</t>
    </r>
    <r>
      <rPr>
        <sz val="10"/>
        <rFont val="Times New Roman"/>
        <family val="1"/>
      </rPr>
      <t xml:space="preserve"> SEPLAG/SINC.</t>
    </r>
  </si>
  <si>
    <t xml:space="preserve">    3.4.1 - Número de agências de correio, por tipo, segundo Estado e municípios de Alagoas - 2016</t>
  </si>
  <si>
    <t>Agência de correio, por tipo</t>
  </si>
  <si>
    <t>Correio (AC)</t>
  </si>
  <si>
    <t>Filatélica (AF)</t>
  </si>
  <si>
    <t>Comercial (ACC)</t>
  </si>
  <si>
    <t>Franqueada (ACF)</t>
  </si>
  <si>
    <t>Comunutária (AGC)</t>
  </si>
  <si>
    <t>Nº de telefones</t>
  </si>
  <si>
    <t xml:space="preserve"> fixos (acessos fixos)</t>
  </si>
  <si>
    <t xml:space="preserve">uso público (TUP) </t>
  </si>
  <si>
    <t xml:space="preserve">    3.4.3 - Número de telefones fixos (acesso fixos) em serviços de empresas concessionárias e N° de telefones de uso público (TUP) em serviço (orelhões), segundo Estado e municípios de Alagoas - 2015-2016 (posição dezembro)</t>
  </si>
  <si>
    <t xml:space="preserve">    3.4.2 - Número de telefonia fixa, de telefonia móvel e de serviço móvel pessoal, por operadora, em Alagoas - 2015-2016 (posição dezembro)</t>
  </si>
  <si>
    <t xml:space="preserve">             Telefonia móvel, em Alagoas - 2014-2015                                                                         Serviço móvel pessoal, por operadora, em Alagoas - 2015</t>
  </si>
  <si>
    <r>
      <t>Fonte:</t>
    </r>
    <r>
      <rPr>
        <sz val="10"/>
        <rFont val="Times New Roman"/>
        <family val="1"/>
      </rPr>
      <t xml:space="preserve"> Ministério da Ciência, Tecnologia, Inovações e Comunicações - MCTIC</t>
    </r>
  </si>
  <si>
    <t>Número de assinantes de TV por assinatura</t>
  </si>
  <si>
    <t xml:space="preserve"> Número de emissoras comerciais</t>
  </si>
  <si>
    <t>FM licenciadas</t>
  </si>
  <si>
    <t>Rádio em Ondas Médias - OM</t>
  </si>
  <si>
    <t xml:space="preserve">    3.4.4 - Número de assinantes de TV por assinatura (TVC, MMDS, TVA e DTH), segundo Estado e municípios de Alagoas - 2015-2016</t>
  </si>
  <si>
    <t xml:space="preserve">    3.4.5 - Número de emissoras comerciais de FM licenciadas e de Rádio em Ondas Médias OM, segundo Estado e municípios de Alagoas - 2015-2016</t>
  </si>
  <si>
    <t xml:space="preserve">    3.4.6 - Número de prestadoras (autorizadas) de acesso de internet fixa (SCM) (Prestadores de banda larga) e número total de acessos de internet fixa (SCM) em serviço (Conexões de banda larga fixa), segundo Estado e municípios de Alagoas - 2015-2016</t>
  </si>
  <si>
    <t>Nº total de acessos de internet fixa (SCM) em serviço - Conexões de banda larga fixa</t>
  </si>
  <si>
    <t xml:space="preserve"> Nº total de prestadores de acessos de internet fixa (SCM) - Prestadores de banda larga</t>
  </si>
  <si>
    <t>Pessoas de 15 anos ou mais de idade (%), Por condição de atividade na semana de referência em Alagoas - 2015</t>
  </si>
  <si>
    <t>Pessoas de 15 anos ou mais de idade (%), Economicamente Ativa, por sexo e localização na semana de referência em Alagoas - 2015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</si>
  <si>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2015.</t>
    </r>
    <r>
      <rPr>
        <b/>
        <sz val="10"/>
        <rFont val="Times New Roman"/>
        <family val="1"/>
      </rPr>
      <t xml:space="preserve"> Elaboração:</t>
    </r>
    <r>
      <rPr>
        <sz val="10"/>
        <rFont val="Times New Roman"/>
        <family val="1"/>
      </rPr>
      <t xml:space="preserve"> SEPLAG/SINC.</t>
    </r>
  </si>
  <si>
    <t>Pessoas de 15 anos ou mais de idade (%), Não Economicamente Ativa, por sexo e localização na semana de referência em Alagoas - 2015</t>
  </si>
  <si>
    <t>Pessoas de 15 anos ou mais de idade ocupadas na semana de referência, por situação do domicílio - 2015</t>
  </si>
  <si>
    <t xml:space="preserve">    4.1.6 - Saldos de emprego formal gerado, por atividade econômica (sem ajuste), em Alagoas - 2016</t>
  </si>
  <si>
    <t>Salários e outras remunerações (mil reais)</t>
  </si>
  <si>
    <r>
      <t>Fonte:</t>
    </r>
    <r>
      <rPr>
        <sz val="10"/>
        <rFont val="Times New Roman"/>
        <family val="1"/>
      </rPr>
      <t xml:space="preserve">  Instituto Brasileiro de Geografia e Estatística - IBGE/Cadastro Central de Empresas - CEMPRE</t>
    </r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</si>
  <si>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Secretaria da Micro e Pequena Empresa/Departamento de Registro Empresarial e Integração/Junta Comercial</t>
    </r>
  </si>
  <si>
    <r>
      <rPr>
        <b/>
        <sz val="10"/>
        <rFont val="Times New Roman"/>
        <family val="1"/>
      </rPr>
      <t>Nota: N</t>
    </r>
    <r>
      <rPr>
        <sz val="10"/>
        <rFont val="Times New Roman"/>
        <family val="1"/>
      </rPr>
      <t>ão estão incluídos os números referentes ao Microempreendedor Individual.</t>
    </r>
  </si>
  <si>
    <t>Constituição e extinção de empresas em Alagoas - 2011-2015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</si>
  <si>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Secretaria da Micro e Pequena Empresa/Departamento de Registro Empresarial e Integração/Junta Comercial.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</si>
  <si>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r>
      <t>Fonte:</t>
    </r>
    <r>
      <rPr>
        <sz val="10"/>
        <rFont val="Times New Roman"/>
        <family val="1"/>
      </rPr>
      <t xml:space="preserve"> Conjuntura Econômica - FGV</t>
    </r>
  </si>
  <si>
    <r>
      <rPr>
        <b/>
        <sz val="10"/>
        <rFont val="Times New Roman"/>
        <family val="1"/>
      </rPr>
      <t xml:space="preserve">(*) </t>
    </r>
    <r>
      <rPr>
        <sz val="10"/>
        <rFont val="Times New Roman"/>
        <family val="1"/>
      </rPr>
      <t>Os dados de 2013 foram corrigidos pela fonte</t>
    </r>
  </si>
  <si>
    <r>
      <t>Fonte:</t>
    </r>
    <r>
      <rPr>
        <sz val="10"/>
        <rFont val="Times New Roman"/>
        <family val="1"/>
      </rPr>
      <t xml:space="preserve"> Anuário Estatístico da Agência Nacional do Petróleo - ANP</t>
    </r>
  </si>
  <si>
    <t>Produção de líquido de gás natural - LGN (mil barris)</t>
  </si>
  <si>
    <t xml:space="preserve">                 Mar</t>
  </si>
  <si>
    <t xml:space="preserve">                 Terra</t>
  </si>
  <si>
    <r>
      <t>Produção de gás natural (milhões de m</t>
    </r>
    <r>
      <rPr>
        <b/>
        <vertAlign val="superscript"/>
        <sz val="12"/>
        <color indexed="8"/>
        <rFont val="Times New Roman"/>
        <family val="1"/>
      </rPr>
      <t>3</t>
    </r>
    <r>
      <rPr>
        <b/>
        <sz val="12"/>
        <color indexed="8"/>
        <rFont val="Times New Roman"/>
        <family val="1"/>
      </rPr>
      <t>)</t>
    </r>
  </si>
  <si>
    <t>Produção de petróleo (mil barris)</t>
  </si>
  <si>
    <t xml:space="preserve">                Hidratado</t>
  </si>
  <si>
    <t xml:space="preserve">                Anidro</t>
  </si>
  <si>
    <r>
      <t>Produção total de etanol (mil m</t>
    </r>
    <r>
      <rPr>
        <b/>
        <vertAlign val="superscript"/>
        <sz val="12"/>
        <color indexed="8"/>
        <rFont val="Times New Roman"/>
        <family val="1"/>
      </rPr>
      <t>3</t>
    </r>
    <r>
      <rPr>
        <b/>
        <sz val="12"/>
        <color indexed="8"/>
        <rFont val="Times New Roman"/>
        <family val="1"/>
      </rPr>
      <t>)</t>
    </r>
  </si>
  <si>
    <t>Poços produtores de petróleo e gás natural</t>
  </si>
  <si>
    <r>
      <t>Reserva provada de gás natural (mil m</t>
    </r>
    <r>
      <rPr>
        <b/>
        <vertAlign val="superscript"/>
        <sz val="12"/>
        <color indexed="8"/>
        <rFont val="Times New Roman"/>
        <family val="1"/>
      </rPr>
      <t>3</t>
    </r>
    <r>
      <rPr>
        <b/>
        <sz val="12"/>
        <color indexed="8"/>
        <rFont val="Times New Roman"/>
        <family val="1"/>
      </rPr>
      <t>)</t>
    </r>
  </si>
  <si>
    <r>
      <t>Reserva total de gás natural (milhões m</t>
    </r>
    <r>
      <rPr>
        <b/>
        <vertAlign val="superscript"/>
        <sz val="12"/>
        <color indexed="8"/>
        <rFont val="Times New Roman"/>
        <family val="1"/>
      </rPr>
      <t>3</t>
    </r>
    <r>
      <rPr>
        <b/>
        <sz val="12"/>
        <color indexed="8"/>
        <rFont val="Times New Roman"/>
        <family val="1"/>
      </rPr>
      <t>)</t>
    </r>
  </si>
  <si>
    <t>Reserva provada de petróleo (milhões de barris)</t>
  </si>
  <si>
    <t>Reserva total de petróleo (milhões de barris)</t>
  </si>
  <si>
    <t xml:space="preserve">    4.3.4 - Reservas, poços produtores, produção de álcool, petróleo e gás natural, em Alagoas - 2011-2015</t>
  </si>
  <si>
    <r>
      <t>Fonte:</t>
    </r>
    <r>
      <rPr>
        <sz val="10"/>
        <rFont val="Times New Roman"/>
        <family val="1"/>
      </rPr>
      <t xml:space="preserve"> Agência Nacional do Petróleo - ANP/  Sindicato Nacional das Empresas Distribuidoras de Combustíveis e de Lubrificantes - SINDICOM</t>
    </r>
  </si>
  <si>
    <t>Vendas para consumo de combustíveis, por tipo, em Alagoas</t>
  </si>
  <si>
    <t>Querosene de aviação</t>
  </si>
  <si>
    <t>Gás natural veicular</t>
  </si>
  <si>
    <t>Óleo diesel</t>
  </si>
  <si>
    <t>Óleo combustível</t>
  </si>
  <si>
    <t>GLP</t>
  </si>
  <si>
    <t>Gasolina de aviação</t>
  </si>
  <si>
    <t>Gasolina automotiva</t>
  </si>
  <si>
    <t>Etanol hidratado</t>
  </si>
  <si>
    <r>
      <t>Combustíveis ( 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 xml:space="preserve"> )</t>
    </r>
  </si>
  <si>
    <t xml:space="preserve">    4.3.5 - Vendas para consumo de combustíveis, por tipo, em Alagoas - 2014-2015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</si>
  <si>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BRASKEM.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</si>
  <si>
    <r>
      <t xml:space="preserve">Fonte: </t>
    </r>
    <r>
      <rPr>
        <sz val="10"/>
        <rFont val="Times New Roman"/>
        <family val="1"/>
      </rPr>
      <t>Secretaria de Estado do Desenvolvimento Econômico e Turismo</t>
    </r>
    <r>
      <rPr>
        <b/>
        <sz val="10"/>
        <rFont val="Times New Roman"/>
        <family val="1"/>
      </rPr>
      <t xml:space="preserve"> - </t>
    </r>
    <r>
      <rPr>
        <sz val="10"/>
        <rFont val="Times New Roman"/>
        <family val="1"/>
      </rPr>
      <t>SEDETUR / Boletim de Ocupação Hoteleira – BOH</t>
    </r>
  </si>
  <si>
    <t xml:space="preserve">  4.4 - TURISMO</t>
  </si>
  <si>
    <t xml:space="preserve">    4.4.1 - Oferta hoteleira no Estado de Alagoas - 2014-2015</t>
  </si>
  <si>
    <t xml:space="preserve">  4.5 -ATIVIDADES FINANCEIRAS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</si>
  <si>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Banco Central do Brasil - BACEN</t>
    </r>
  </si>
  <si>
    <t xml:space="preserve">    4.5.1 - Número de agências e postos de atendimento bancário, em operação, segundo municípios de Alagoas (posição dezembro) - 2016</t>
  </si>
  <si>
    <r>
      <t>Fonte:</t>
    </r>
    <r>
      <rPr>
        <sz val="10"/>
        <rFont val="Times New Roman"/>
        <family val="1"/>
      </rPr>
      <t xml:space="preserve">  Instituto Brasileiro de Geografia e Estatística - IBGE/Coordenação de Contas Nacionais - CONAC/Secretaria de Estado do Planejamento, Gestão e Patrimônio - Seplag/ Superintendência de Produção da Informação e do Conhecimento - Sinc</t>
    </r>
  </si>
  <si>
    <t xml:space="preserve">  4.6 - CONTABILIDADE SOCIAL</t>
  </si>
  <si>
    <t xml:space="preserve">    4.6.1 - Produto Interno Bruto a preço de mercado corrente, Impostos e Valor Adicionado, por setor e atividade econômica, de Alagoas (base 2010) - 2010-2014</t>
  </si>
  <si>
    <r>
      <t>Fonte:</t>
    </r>
    <r>
      <rPr>
        <sz val="10"/>
        <rFont val="Times New Roman"/>
        <family val="1"/>
      </rPr>
      <t xml:space="preserve"> Portal da Transparência do Governo Federal</t>
    </r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</si>
  <si>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</si>
  <si>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 xml:space="preserve">FPM (R$ 1,00) </t>
  </si>
  <si>
    <t>Transferências constitucionais total (R$ 1,00)</t>
  </si>
  <si>
    <t xml:space="preserve">       4.7.6.3 - Transferências constitucionais, Fundo de Manutenção e Desenvolvimento da Educação Básica - FUNDEB, segundo Estado e municípios de Alagoas - 2016</t>
  </si>
  <si>
    <t xml:space="preserve">       4.7.6.2 - Transferências constitucionais, Fundo de Participação dos Municípios - FPM, segundo Estado e municípios de Alagoas - 2016</t>
  </si>
  <si>
    <t>FUNDEB (R$ 1,00)</t>
  </si>
  <si>
    <t>FEX (R$ 1,00)</t>
  </si>
  <si>
    <t>FPM  (R$ 1,00)</t>
  </si>
  <si>
    <t>ITR (R$ 1,00)</t>
  </si>
  <si>
    <t xml:space="preserve"> LC 87/96 (R$ 1,00)</t>
  </si>
  <si>
    <t>CIDE (R$ 1,00)</t>
  </si>
  <si>
    <t xml:space="preserve">       4.7.6.4 -Transferências constitucionais, Lei Complementar 87/96 - LC 87/96 , segundo Estado e municípios de Alagoas -  2016</t>
  </si>
  <si>
    <t xml:space="preserve">       4.7.6.5 -Transferências constitucionais, Imposto sobre a Propriedade Territorial Rural - ITR, segundo Estado e municípios de Alagoas -  2016</t>
  </si>
  <si>
    <t xml:space="preserve">       4.7.6.6 -Transferências constitucionais, Contribuições de Intervenção no Domínio Econômico - CIDE, segundo Estado e municípios de Alagoas -  2016</t>
  </si>
  <si>
    <t xml:space="preserve">       4.7.6.7 -Transferências constitucionais, Auxílio Financeiro para Fomento das Exportações - FEX, segundo Estado e municípios de Alagoas -  2016</t>
  </si>
  <si>
    <r>
      <t xml:space="preserve">Fonte: </t>
    </r>
    <r>
      <rPr>
        <sz val="12"/>
        <rFont val="Times New Roman"/>
        <family val="1"/>
      </rPr>
      <t>Ministério da Fazenda - MF/Balanço Orçamentário</t>
    </r>
  </si>
  <si>
    <r>
      <rPr>
        <b/>
        <sz val="10"/>
        <rFont val="Times New Roman"/>
        <family val="1"/>
      </rPr>
      <t xml:space="preserve">Obs.: </t>
    </r>
    <r>
      <rPr>
        <sz val="10"/>
        <rFont val="Times New Roman"/>
        <family val="1"/>
      </rPr>
      <t>O total do estado é diferente do total do Balanço Orçamentário (tab.7.1.2.2), como podemos observar alguns municípios não possuem informações.</t>
    </r>
  </si>
  <si>
    <t xml:space="preserve">  4.8 - COMÉRCIO EXTERIOR</t>
  </si>
  <si>
    <r>
      <rPr>
        <b/>
        <sz val="12"/>
        <rFont val="Times New Roman"/>
        <family val="1"/>
      </rPr>
      <t xml:space="preserve">Fonte: </t>
    </r>
    <r>
      <rPr>
        <sz val="12"/>
        <rFont val="Times New Roman"/>
        <family val="1"/>
      </rPr>
      <t>Ministério do Desenvolvimento, Indústria e Comércio Exterior - MDIC</t>
    </r>
  </si>
  <si>
    <t>Melacos de cana</t>
  </si>
  <si>
    <t>"Waffles" e "wafers"</t>
  </si>
  <si>
    <t>Pimenta "piper",seca</t>
  </si>
  <si>
    <t>Outros oleos de coco (oleos de copra)</t>
  </si>
  <si>
    <t>Outs.artefatos p/apetrecham.de construcoes</t>
  </si>
  <si>
    <t>Outras pedras de cantaria,etc.trabalhad.out.modo e obra</t>
  </si>
  <si>
    <t>Outs.partes de apars.p/filtrar ou depurar liquidos,etc.</t>
  </si>
  <si>
    <t>Outros moveis de madeira</t>
  </si>
  <si>
    <t>Pimenta "piper",triturada ou em po</t>
  </si>
  <si>
    <t>Outs.frutas,partes de plantas,prepars/conservs.out.modo</t>
  </si>
  <si>
    <t>Automoveis c/motor explosao,1000&lt;cm3&lt;=1500,sup.6 passag</t>
  </si>
  <si>
    <t>Automoveis c/motor diesel,cm3&gt;2500,ate 6 passageiros</t>
  </si>
  <si>
    <t>Outs.rotores de turbinas a vapor</t>
  </si>
  <si>
    <t>Outros acucares,xaropes de acucares,sucedan.do mel,etc.</t>
  </si>
  <si>
    <t>Portas,respect.caixilhos,alizares e soleiras,de madeira</t>
  </si>
  <si>
    <t>Obras cont.magnesita,etc.crus,aglomer.c/aglutin.quim.</t>
  </si>
  <si>
    <t>Outros derivados da acrilamida</t>
  </si>
  <si>
    <t>Outras preparacoes capilares</t>
  </si>
  <si>
    <t>Tintas de polim.acril/vinil.dispers/dissolv.meio aquoso</t>
  </si>
  <si>
    <t>Outras madeiras compensadas,folheadas ou estratificadas</t>
  </si>
  <si>
    <t>Farinhas,semolas e pos,de frutas,cascas de citricos,etc</t>
  </si>
  <si>
    <t>Roupas de mesa,de algodao,exc.de malha</t>
  </si>
  <si>
    <t>Bolachas</t>
  </si>
  <si>
    <t>Ceras preparadas de polietileno glicois</t>
  </si>
  <si>
    <t>Outros impressos publicitarios/catalogos comerciais,etc</t>
  </si>
  <si>
    <t>Outras plantas e partes,p/perfumaria,medicina e semelhs</t>
  </si>
  <si>
    <t>Outras partes e acess.p/tratores e veiculos automoveis</t>
  </si>
  <si>
    <t>Outros artefs.guarn.interior,de algodao,exc.de malha</t>
  </si>
  <si>
    <t>Molas helicoidais cilindricas,de ferro ou aco</t>
  </si>
  <si>
    <t>Servicos de mesa/outs.artigos mesa/cozinha,de plasticos</t>
  </si>
  <si>
    <t>Outras bebidas alcoolicas</t>
  </si>
  <si>
    <t>Vodca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</si>
  <si>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</si>
  <si>
    <t>Naftas para petroquimica</t>
  </si>
  <si>
    <t>Outros derivados da anilina e seus sais</t>
  </si>
  <si>
    <t>Metanol (alcool metilico)</t>
  </si>
  <si>
    <t>Outros mantos,etc.de fibras sintet/artif.uso feminino</t>
  </si>
  <si>
    <t>Camisetas "t-shirts",etc.de malha de algodao</t>
  </si>
  <si>
    <t>Cordas e cabos,de aluminio,c/alma de aco,n/isol.p/eletr</t>
  </si>
  <si>
    <t>Outs.adubos ou fertiliz.minerais/quimicos,nitrogenados</t>
  </si>
  <si>
    <t>Milho em grao,exceto para semeadura</t>
  </si>
  <si>
    <t>Outros cabos de aluminio,n/isol.p/uso eletr.</t>
  </si>
  <si>
    <t>Fones de ouvido (auscultadores),mesmo c/microfone</t>
  </si>
  <si>
    <t>Outs.cond.elét.ten.&lt;=100v,c/peças de conexão</t>
  </si>
  <si>
    <t>Fibras opticas,diametro de nucleo&lt;11microns</t>
  </si>
  <si>
    <t>Artigos para festas de natal</t>
  </si>
  <si>
    <t>Aparelhos de oxigenoterapia</t>
  </si>
  <si>
    <t>Mistura de isomeros de diisocianatos de tolueno</t>
  </si>
  <si>
    <t>Saias e saias-calcas,de fibras sinteticas</t>
  </si>
  <si>
    <t>Latex de borracha natural,mesmo pre-vulcanizado</t>
  </si>
  <si>
    <t>Oleo de coco (oleo de copra),em bruto</t>
  </si>
  <si>
    <t>Xilois (prods.da destilacao dos alcatroes de hulha)</t>
  </si>
  <si>
    <t>Maqs.de moldar termopl.p/inj&lt;=5kg,horiz.cmd.num.monocol</t>
  </si>
  <si>
    <t>Cuecas e ceroulas,de malha de algodao</t>
  </si>
  <si>
    <t>Lustres e aparelhos ilumin.eletr.de vidro,p/teto/parede</t>
  </si>
  <si>
    <t>Outros compostos organossilicicos</t>
  </si>
  <si>
    <t>Sacos de dormir</t>
  </si>
  <si>
    <t>Guarda-chuvas de haste/cabo telescop.c/tecido seda/etc.</t>
  </si>
  <si>
    <t>Outros aparelhos recept.de radiodif.a pilha/eletr.etc.</t>
  </si>
  <si>
    <t>Outros artigos p/servico de mesa/cozinha,de porcelana</t>
  </si>
  <si>
    <t>Lustres e apars.ilumin.eletr.de outs.mater.p/teto/pared</t>
  </si>
  <si>
    <t>Damascos secos</t>
  </si>
  <si>
    <t>Nozes frescas ou secas,sem casca</t>
  </si>
  <si>
    <t>File de salmao-do-pacifico,do-danubio,do-atlantico,cong</t>
  </si>
  <si>
    <t>Lanternas manuais</t>
  </si>
  <si>
    <t>Bolsas de outras materias</t>
  </si>
  <si>
    <t>Nitrato de amonio,mesmo em solucao aquosa</t>
  </si>
  <si>
    <t>Outros oleos silicones em formas primarias</t>
  </si>
  <si>
    <t>Tecido de fibras artificiais&gt;=85%,de fios de divs.cores</t>
  </si>
  <si>
    <t>Outras barras de ligas de aluminio</t>
  </si>
  <si>
    <t>Outros sobretudos,etc.de fibras sint/art.uso masculino</t>
  </si>
  <si>
    <t>Outs.parts.p/apars.d/telefonia/telegrafia</t>
  </si>
  <si>
    <t>Outros paincos, exceto para semeadura</t>
  </si>
  <si>
    <t>Outras chapas,etc.polim.propileno,biax.orient.s/suporte</t>
  </si>
  <si>
    <t>Lamin.ferro/aco,l&gt;=6dm,galvan.outro proc.e&lt;4.75mm</t>
  </si>
  <si>
    <t>Outs.fracoes do sangue,prod.imunol.modif.(medicamentos)</t>
  </si>
  <si>
    <t>Outs.preparacoes tensoativas e preparacoes para limpeza</t>
  </si>
  <si>
    <t>File de meluza-do-alasca (theragra chalcogramma), cong</t>
  </si>
  <si>
    <t xml:space="preserve">      2.8.2.1 - Número de instituições da educação superior, por categoria administrativa, organização acadêmica e localização em Alagoas - 2014-2015</t>
  </si>
  <si>
    <t xml:space="preserve">      2.8.2.2 - Número de funções docentes (em exercício e afastados) da educação superior, por categoria administrativa, organização acadêmica e sexo em Alagoas - 2014-2015</t>
  </si>
  <si>
    <t xml:space="preserve">      2.8.2.3 - Número de funcionários técnico-administrativos em exercício da educação superior, por categoria administrativa, organização acadêmica e sexo em Alagoas - 2014-2015</t>
  </si>
  <si>
    <t xml:space="preserve">      2.8.2.5 - Número de vagas oferecidas, candidatos inscritos e ingressos por vestibular e outros processos seletivos, nos cursos de graduação presenciais da educação superior, por categoria administrativa e organização acadêmica em Alagoas - 2014-2015</t>
  </si>
  <si>
    <t xml:space="preserve">      2.8.2.6 - Matrículas em cursos de graduação presencial da educação superior, por categoria administrativa, organização acadêmica e localização em Alagoas - 2014-2015</t>
  </si>
  <si>
    <t xml:space="preserve">      2.8.2.7 - Matrículas em cursos de graduação presencial da educação superior, por categoria administrativa, organização acadêmica e sexo em Alagoas - 2014-2015</t>
  </si>
  <si>
    <t xml:space="preserve">      2.8.2.8 - Número de concluintes em cursos de graduação presenciais da educação superior, por categoria administrativa, organização acadêmica e localização em Alagoas - 2014-2015</t>
  </si>
  <si>
    <t xml:space="preserve">      2.8.2.9 - Número de concluintes em cursos de graduação presenciais da educação superior, por categoria administrativa, organização acadêmica e sexo em Alagoas - 2014-2015</t>
  </si>
  <si>
    <t xml:space="preserve">      2.8.2.10 - Número de pólos, de ingressos, matrículas e concluintes, nos cursos de graduação a distância, por organização academica e categoria administrativa em Alagoas - 2015</t>
  </si>
  <si>
    <r>
      <t>Concomitante/ FIC</t>
    </r>
    <r>
      <rPr>
        <vertAlign val="superscript"/>
        <sz val="12"/>
        <rFont val="Times New Roman"/>
        <family val="1"/>
      </rPr>
      <t xml:space="preserve"> (14)</t>
    </r>
  </si>
  <si>
    <r>
      <t>EJA Profissionali- zante</t>
    </r>
    <r>
      <rPr>
        <vertAlign val="superscript"/>
        <sz val="12"/>
        <rFont val="Times New Roman"/>
        <family val="1"/>
      </rPr>
      <t xml:space="preserve"> (19)</t>
    </r>
  </si>
  <si>
    <t>Clinica especializada/ ambulatório especializado</t>
  </si>
  <si>
    <t xml:space="preserve">    4.8.3 - Valor das Exportações, por fator agregado, em Alagoas - 2015-2016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</si>
  <si>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Ministério do Desenvolvimento, Indústria e Comércio Exterior - MDIC. </t>
    </r>
    <r>
      <rPr>
        <b/>
        <sz val="10"/>
        <rFont val="Times New Roman"/>
        <family val="1"/>
      </rPr>
      <t xml:space="preserve">Elaboração: </t>
    </r>
    <r>
      <rPr>
        <sz val="10"/>
        <rFont val="Times New Roman"/>
        <family val="1"/>
      </rPr>
      <t>SEPLAG/SINC.</t>
    </r>
  </si>
  <si>
    <r>
      <t>Fonte:</t>
    </r>
    <r>
      <rPr>
        <sz val="10"/>
        <rFont val="Times New Roman"/>
        <family val="1"/>
      </rPr>
      <t xml:space="preserve"> Agência Nacional do Petróleo - ANP/  Sindicato Nacional das Empresas Distribuidoras de Combustíveis e de Lubrificantes - SINDICOM.</t>
    </r>
    <r>
      <rPr>
        <b/>
        <sz val="10"/>
        <rFont val="Times New Roman"/>
        <family val="1"/>
      </rPr>
      <t xml:space="preserve"> Elaboração:</t>
    </r>
    <r>
      <rPr>
        <sz val="10"/>
        <rFont val="Times New Roman"/>
        <family val="1"/>
      </rPr>
      <t xml:space="preserve"> SEPLAG/SINC.</t>
    </r>
  </si>
  <si>
    <r>
      <t>Fonte:</t>
    </r>
    <r>
      <rPr>
        <sz val="10"/>
        <rFont val="Times New Roman"/>
        <family val="1"/>
      </rPr>
      <t xml:space="preserve"> Agência Nacional de Telecomunicações - ANATEL Elaboração: SEPLAG/SINC.</t>
    </r>
  </si>
  <si>
    <t xml:space="preserve">    4.8.5 - Exportação de Alagoas, por principais Países de destino - 2015-2016</t>
  </si>
  <si>
    <t xml:space="preserve">    4.8.6 - Importação para Alagoas, por principais Países de origem - 2015-2016</t>
  </si>
  <si>
    <t>Libano</t>
  </si>
  <si>
    <t>Bulgaria</t>
  </si>
  <si>
    <t>Turquia</t>
  </si>
  <si>
    <t>Mianmar</t>
  </si>
  <si>
    <t>Republica Dominicana</t>
  </si>
  <si>
    <t>Paquistao</t>
  </si>
  <si>
    <t>Bolivia</t>
  </si>
  <si>
    <t>Provisao de Navios e Aeronaves</t>
  </si>
  <si>
    <t>Malta</t>
  </si>
  <si>
    <t>Chile</t>
  </si>
  <si>
    <t>Marrocos</t>
  </si>
  <si>
    <t>Japao</t>
  </si>
  <si>
    <t>Trinidad e Tobago</t>
  </si>
  <si>
    <r>
      <t>Concomitante/ FIC</t>
    </r>
    <r>
      <rPr>
        <vertAlign val="superscript"/>
        <sz val="12"/>
        <rFont val="Times New Roman"/>
        <family val="1"/>
      </rPr>
      <t xml:space="preserve"> (11)</t>
    </r>
  </si>
  <si>
    <r>
      <t>EJA Profissionali- zante</t>
    </r>
    <r>
      <rPr>
        <vertAlign val="superscript"/>
        <sz val="12"/>
        <rFont val="Times New Roman"/>
        <family val="1"/>
      </rPr>
      <t xml:space="preserve"> (15)</t>
    </r>
  </si>
  <si>
    <t>Asia (Exclusive Oriente Medio)</t>
  </si>
  <si>
    <t>Uniao Europeia - Ue</t>
  </si>
  <si>
    <t>Sem Agrupamento Especifico</t>
  </si>
  <si>
    <t>Africa</t>
  </si>
  <si>
    <t>Associacao Latino Americana de Integracao - Aladi</t>
  </si>
  <si>
    <t xml:space="preserve">    4.8.9 - Principais empresas exportadoras de Alagoas - 2014-2015</t>
  </si>
  <si>
    <t xml:space="preserve">    4.8.10 - Principais empresas importadoras de Alagoas - 2014-2015</t>
  </si>
  <si>
    <t>5- INDICADORES</t>
  </si>
  <si>
    <t xml:space="preserve">  5.1 - INDICADORES DEMOGRÁFICOS</t>
  </si>
  <si>
    <t xml:space="preserve">    5.1.1 - Densidade demográfica, grau de urbanização, taxa bruta de natalidade, taxa de mortalidade geral e infantil, segundo Estado e municípios de Alagoas</t>
  </si>
  <si>
    <r>
      <t>Fonte:</t>
    </r>
    <r>
      <rPr>
        <sz val="10"/>
        <rFont val="Times New Roman"/>
        <family val="1"/>
      </rPr>
      <t xml:space="preserve">  Instituto Brasileiro de Geografia e Estatística - IBGE /Contagem da população 2007 e CENSO 2000-2010; Secretaria de Estado do Planejamento, Gestão e Patrimônio - Seplag/Superintendência de Produção da Informação e do Conhecimento - Sinc</t>
    </r>
  </si>
  <si>
    <t xml:space="preserve">      2.8.2.4 - Número de cursos de graduação presenciais da educação superior, por categoria administrativa, organização acadêmica e localização em Alagoas - 2014-2015</t>
  </si>
  <si>
    <t xml:space="preserve">    5.1.2 - Taxa bruta de natalidade, taxa de mortalidade geral e infantil, segundo Estado e municípios de Alagoas - 2014-2015</t>
  </si>
  <si>
    <r>
      <t>Fonte:</t>
    </r>
    <r>
      <rPr>
        <sz val="10"/>
        <rFont val="Times New Roman"/>
        <family val="1"/>
      </rPr>
      <t xml:space="preserve">  Ministério da Saúde - MS/Departamento de Informática do Sistema Único de Saúde - DATASUS; Secretaria de Estado do Planejamento, Gestão e Patrimônio - Seplag/Superintendência de Produção da Informação e do Conhecimento - Sinc</t>
    </r>
  </si>
  <si>
    <r>
      <t>Fonte:</t>
    </r>
    <r>
      <rPr>
        <sz val="10"/>
        <rFont val="Times New Roman"/>
        <family val="1"/>
      </rPr>
      <t xml:space="preserve">  Departamento de Informática do Sistema Único de Saúde - DATASUS/Secretaria de Estado do Planejamento, Gestão e Patrimônio - Seplag/Superintendência de Produção da Informação e do Conhecimento - Sinc</t>
    </r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</si>
  <si>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IBGE, Censo Demográfico 2010/Ministério da Educação - MEC/Instituto Nacional de Estudos e Pesquisas Educacionais Anísio Teixeira - INEP</t>
    </r>
  </si>
  <si>
    <t xml:space="preserve">    5.1.3- Estabelecimentos de saúde, leitos de internação, médicos, dentistas, enfermeiros, agentes comunitários de saúde e cobertura vacinal, segundo Estado e municípios de Alagoas - 2015-2016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</si>
  <si>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MEC/Instituto Nacional de Estudos e Pesquisas Educacionais Anísio Teixeira - INEP</t>
    </r>
  </si>
  <si>
    <t>37,5</t>
  </si>
  <si>
    <t xml:space="preserve">    5.1.8 - Taxa bruta de desocupação e de trabalho Infantil, segundo Estado e municípios de Alagoas - 2000/2010</t>
  </si>
  <si>
    <r>
      <t>Fonte:</t>
    </r>
    <r>
      <rPr>
        <sz val="10"/>
        <rFont val="Times New Roman"/>
        <family val="1"/>
      </rPr>
      <t xml:space="preserve">  Instituto Brasileiro de Geografia e Estatística - IBGE/Censo Demográfico</t>
    </r>
  </si>
  <si>
    <t>I D H M</t>
  </si>
  <si>
    <t>Renda</t>
  </si>
  <si>
    <t>Longevidade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</si>
  <si>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Programa das Nações Unidas para o Desenvolvimento - PNUD/Atlas do Desenvolvimento Humano do Brasil</t>
    </r>
  </si>
  <si>
    <t xml:space="preserve">           </t>
  </si>
  <si>
    <r>
      <t>Fonte:</t>
    </r>
    <r>
      <rPr>
        <sz val="10"/>
        <rFont val="Times New Roman"/>
        <family val="1"/>
      </rPr>
      <t xml:space="preserve">  Instituto Brasileiro de Geografia e Estatística - IBGE/Coordenação de Contas Nacionais - CONAC/Secretaria de Estado do Planejamento, Gestão e Patrimônio - Seplag/ Superintendência de Produção da Informação e do  Conhecimento - Sinc</t>
    </r>
  </si>
  <si>
    <t xml:space="preserve">  5.2 - INDICADORES ECONÔMICOS</t>
  </si>
  <si>
    <t xml:space="preserve">    5.2.1 - Participação dos impostos e do valor adicionado, por setor e atividade econômica, no Produto Interno Bruto de Alagoas (base 2010) - 2010-2014</t>
  </si>
  <si>
    <t>Participação (%) dos impostos e do valor adicionado no PIB</t>
  </si>
  <si>
    <r>
      <t xml:space="preserve">Fonte: </t>
    </r>
    <r>
      <rPr>
        <sz val="10"/>
        <rFont val="Times New Roman"/>
        <family val="1"/>
      </rPr>
      <t>Mapa da Violência no Brasil/Secretaria de Estado do Planejamento, Gestão e Patrimônio - Seplag/Superintendência de Produção da Informação e do Conhecimento - Sinc</t>
    </r>
  </si>
  <si>
    <r>
      <t>Fonte:</t>
    </r>
    <r>
      <rPr>
        <sz val="10"/>
        <rFont val="Times New Roman"/>
        <family val="1"/>
      </rPr>
      <t xml:space="preserve">  Instituto Brasileiro de Geografia e Estatística - IBGE/Coordenação de Contas Nacionais - CONAC/Secretaria de Estado do Planejamento, Gestão e Patrimônio - Seplag/Superintendência  de Produção da Informação  e do Conhecimento - Sinc</t>
    </r>
  </si>
  <si>
    <t xml:space="preserve">  3.4 - COMUNICAÇÕES</t>
  </si>
  <si>
    <t xml:space="preserve">    5.2.2 - Participação da Agropecuária, da Indústria e dos Serviços no Valor Adicionado Total, do VA e dos Impostos no Produto Interno Bruto (base 2010), segundo Estado e municípios de Alagoas - 2010-2014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</si>
  <si>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SEPLAG/SINC/Índice de Preço ao Consumidor - IPC</t>
    </r>
  </si>
  <si>
    <t xml:space="preserve">    5.2.3 - Índice de Preço ao Consumidor, variações % simples por grupo, da cidade de Maceió - 2015-2016</t>
  </si>
  <si>
    <t xml:space="preserve"> Índice de Preço ao Consumidor (%) - 2015</t>
  </si>
  <si>
    <t xml:space="preserve"> Índice de Preço ao Consumidor (%) - 2016</t>
  </si>
  <si>
    <t>Índice de Preço ao Consumidor da cidade de Maceió - 2014-2015</t>
  </si>
  <si>
    <r>
      <t xml:space="preserve">  Fonte: </t>
    </r>
    <r>
      <rPr>
        <sz val="10"/>
        <rFont val="Times New Roman"/>
        <family val="1"/>
      </rPr>
      <t>SEPLAG/SINC/Índice de Preço ao Consumidor - IPC</t>
    </r>
  </si>
  <si>
    <t xml:space="preserve">    5.1.9 - Taxa de homicídios, de óbitos em acidentes de trânsito e de suicídios, por cem mil habitantes , segundo Estado e municípios de Alagoas - 2012</t>
  </si>
  <si>
    <r>
      <t>Densidade demográfica</t>
    </r>
    <r>
      <rPr>
        <b/>
        <vertAlign val="superscript"/>
        <sz val="12"/>
        <rFont val="Times New Roman"/>
        <family val="1"/>
      </rPr>
      <t xml:space="preserve"> (1)</t>
    </r>
  </si>
  <si>
    <r>
      <t xml:space="preserve">Grau de urbanização </t>
    </r>
    <r>
      <rPr>
        <b/>
        <vertAlign val="superscript"/>
        <sz val="12"/>
        <rFont val="Times New Roman"/>
        <family val="1"/>
      </rPr>
      <t>(2)</t>
    </r>
  </si>
  <si>
    <r>
      <t>Razão de sexo</t>
    </r>
    <r>
      <rPr>
        <b/>
        <vertAlign val="superscript"/>
        <sz val="12"/>
        <rFont val="Times New Roman"/>
        <family val="1"/>
      </rPr>
      <t xml:space="preserve"> (3)</t>
    </r>
  </si>
  <si>
    <r>
      <t>Proporção de idosos na população</t>
    </r>
    <r>
      <rPr>
        <b/>
        <vertAlign val="superscript"/>
        <sz val="12"/>
        <rFont val="Times New Roman"/>
        <family val="1"/>
      </rPr>
      <t xml:space="preserve"> (4)</t>
    </r>
  </si>
  <si>
    <r>
      <t>Esperança de vida ao nascer</t>
    </r>
    <r>
      <rPr>
        <b/>
        <vertAlign val="superscript"/>
        <sz val="12"/>
        <rFont val="Times New Roman"/>
        <family val="1"/>
      </rPr>
      <t xml:space="preserve"> (5)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</si>
  <si>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Densidade demográfica = nº de hab/Km²</t>
    </r>
  </si>
  <si>
    <t xml:space="preserve">  (2) Grau de urbanização = (pop urbana/ pop total) x 100</t>
  </si>
  <si>
    <t xml:space="preserve">  (3) Razão de sexo = ( nº de homens/ nº de mulheres) x 100</t>
  </si>
  <si>
    <t xml:space="preserve">  (4) Proporção de idosos na população = (pop 60 e +/ pop tot) x 100</t>
  </si>
  <si>
    <t xml:space="preserve">  (5) Esperança de vida ao nascer =  T/L (Tempo cumulativo vivido por determinada geração (T)/ nº de nascimentos correspondentes a essa mesma geração (L)   </t>
  </si>
  <si>
    <r>
      <t>Geral</t>
    </r>
    <r>
      <rPr>
        <vertAlign val="superscript"/>
        <sz val="12"/>
        <rFont val="Times New Roman"/>
        <family val="1"/>
      </rPr>
      <t xml:space="preserve"> (2)</t>
    </r>
  </si>
  <si>
    <r>
      <t xml:space="preserve">Infantil </t>
    </r>
    <r>
      <rPr>
        <vertAlign val="superscript"/>
        <sz val="12"/>
        <rFont val="Times New Roman"/>
        <family val="1"/>
      </rPr>
      <t>(3-4)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</si>
  <si>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Taxa bruta de natalidade = (nº nascidos vivos/ pop total residente) x 1.000</t>
    </r>
  </si>
  <si>
    <t xml:space="preserve">  (2) Taxa de mortalidade Geral = (nº total de óbitos/ pop total residente) x 1.000</t>
  </si>
  <si>
    <r>
      <t>Taxa Bruta de Natalidade</t>
    </r>
    <r>
      <rPr>
        <vertAlign val="superscript"/>
        <sz val="12"/>
        <rFont val="Times New Roman"/>
        <family val="1"/>
      </rPr>
      <t xml:space="preserve"> (1)</t>
    </r>
  </si>
  <si>
    <t>Taxa de Mortalidade</t>
  </si>
  <si>
    <t xml:space="preserve">  (4) Taxa de mortalidade infantil = (nº de óbitos de crianças &lt; 1 ano/ nº nascidos vivos) x 1.000</t>
  </si>
  <si>
    <t xml:space="preserve">  (3) Considerado apenas os óbitos coletados pelos Sistemas de Informação sobre Mortalidade/SIM e o de Nascimento/SINASC (Não incluídos os sub-registros)</t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</si>
  <si>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Estabelecimentos de saúde por mil habitantes = (n° de estalecimentos/ pop total residente) x 1.000</t>
    </r>
  </si>
  <si>
    <t xml:space="preserve">  (2) Leitos de internações por mil habitantes = (nº de leitos de internações/ pop total residente) x 1.000</t>
  </si>
  <si>
    <t xml:space="preserve">  (3) Médicos por mil habitantes = (nº de médicos/ pop total residente) x 1.000</t>
  </si>
  <si>
    <t xml:space="preserve">  (4) Dentistas por mil habitantes = (nº de dentistas/ pop total residente) x 1.000</t>
  </si>
  <si>
    <t xml:space="preserve">  (5) Enfermeiros por mil habitantes = (nº de enfermeiros/ pop total residente) x 1.000</t>
  </si>
  <si>
    <t xml:space="preserve">  (6) Agentes Comunitários de Saúde por mil habitantes = (nº de agentes comunitários de saúde/ pop total residente) x 1.000</t>
  </si>
  <si>
    <t xml:space="preserve">  (7) Cobertura vacinal = (nº de doses aplicadas/ pop alvo) x 100</t>
  </si>
  <si>
    <r>
      <t>Estabelecimentos de saúde por mil habitantes</t>
    </r>
    <r>
      <rPr>
        <b/>
        <vertAlign val="superscript"/>
        <sz val="12"/>
        <rFont val="Times New Roman"/>
        <family val="1"/>
      </rPr>
      <t xml:space="preserve"> (1)</t>
    </r>
  </si>
  <si>
    <r>
      <t>Leitos de internações por mil habitantes</t>
    </r>
    <r>
      <rPr>
        <b/>
        <vertAlign val="superscript"/>
        <sz val="12"/>
        <rFont val="Times New Roman"/>
        <family val="1"/>
      </rPr>
      <t xml:space="preserve"> (2)</t>
    </r>
  </si>
  <si>
    <r>
      <t>Médicos por mil habitantes</t>
    </r>
    <r>
      <rPr>
        <b/>
        <vertAlign val="superscript"/>
        <sz val="12"/>
        <rFont val="Times New Roman"/>
        <family val="1"/>
      </rPr>
      <t xml:space="preserve"> (3)</t>
    </r>
  </si>
  <si>
    <r>
      <t>Dentistas por mil habitantes</t>
    </r>
    <r>
      <rPr>
        <b/>
        <vertAlign val="superscript"/>
        <sz val="12"/>
        <rFont val="Times New Roman"/>
        <family val="1"/>
      </rPr>
      <t xml:space="preserve"> (4)</t>
    </r>
  </si>
  <si>
    <r>
      <t>Enfermeiros por mil habitantes</t>
    </r>
    <r>
      <rPr>
        <b/>
        <vertAlign val="superscript"/>
        <sz val="12"/>
        <rFont val="Times New Roman"/>
        <family val="1"/>
      </rPr>
      <t xml:space="preserve"> (5)</t>
    </r>
  </si>
  <si>
    <r>
      <t>Agentes Comunitários de Saúde por mil habitantes</t>
    </r>
    <r>
      <rPr>
        <b/>
        <vertAlign val="superscript"/>
        <sz val="12"/>
        <rFont val="Times New Roman"/>
        <family val="1"/>
      </rPr>
      <t xml:space="preserve"> (6)</t>
    </r>
  </si>
  <si>
    <r>
      <t xml:space="preserve">Cobertura vacinal </t>
    </r>
    <r>
      <rPr>
        <b/>
        <vertAlign val="superscript"/>
        <sz val="12"/>
        <rFont val="Times New Roman"/>
        <family val="1"/>
      </rPr>
      <t>(7)</t>
    </r>
    <r>
      <rPr>
        <b/>
        <sz val="12"/>
        <rFont val="Times New Roman"/>
        <family val="1"/>
      </rPr>
      <t xml:space="preserve"> (%)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</si>
  <si>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Censo Demográfico 2010</t>
    </r>
  </si>
  <si>
    <t xml:space="preserve">    4.2.15 - Área plantada e colhida, quantidade produzida e valor da produção de limão, segundo Estado e municípios de Alagoas -  2015</t>
  </si>
  <si>
    <t>Estabelecimentos</t>
  </si>
  <si>
    <t>Área (ha)</t>
  </si>
  <si>
    <t>Total de estabelecimentos</t>
  </si>
  <si>
    <r>
      <t>Utilização das terras nos estabelecimentos</t>
    </r>
    <r>
      <rPr>
        <b/>
        <vertAlign val="superscript"/>
        <sz val="12"/>
        <rFont val="Times New Roman"/>
        <family val="1"/>
      </rPr>
      <t xml:space="preserve"> (1)</t>
    </r>
  </si>
  <si>
    <r>
      <t>Lavouras</t>
    </r>
    <r>
      <rPr>
        <b/>
        <vertAlign val="superscript"/>
        <sz val="12"/>
        <rFont val="Times New Roman"/>
        <family val="1"/>
      </rPr>
      <t xml:space="preserve"> (3)</t>
    </r>
  </si>
  <si>
    <r>
      <t>Matas e/ou florestas</t>
    </r>
    <r>
      <rPr>
        <b/>
        <vertAlign val="superscript"/>
        <sz val="12"/>
        <rFont val="Times New Roman"/>
        <family val="1"/>
      </rPr>
      <t xml:space="preserve"> (4)</t>
    </r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</si>
  <si>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>(1) Os dados dos municípios com menos de 3 (três) informantes estão desidentificados com o caracter X.</t>
    </r>
  </si>
  <si>
    <t xml:space="preserve">           (2) Pastagens naturais, plantadas (degradadas e em boas condições). para corte.   </t>
  </si>
  <si>
    <t xml:space="preserve">           (3)  Lavouras  permanentes, temporárias e cultivo de flores, inclusive hidroponia e  plasticultura, viveiros de mudas, estufas de  plantas e casas de vegetação e forrageiras. </t>
  </si>
  <si>
    <t xml:space="preserve">           (4) Matas e/ou florestas naturais destinadas à preservação permanente ou reserva legal, matas e/ou florestas naturais, florestas com essências florestais e áreas florestais também usadas para lavouras e pastoreio de animais.</t>
  </si>
  <si>
    <t>Matas e/ou florestas naturais (exclusive área de preservação permanente e as em sistemas agroflorestais)</t>
  </si>
  <si>
    <r>
      <t>Taxa de analfabetismo de pessoas de 15 anos e + de idade</t>
    </r>
    <r>
      <rPr>
        <b/>
        <vertAlign val="superscript"/>
        <sz val="12"/>
        <rFont val="Times New Roman"/>
        <family val="1"/>
      </rPr>
      <t xml:space="preserve"> (1-2)</t>
    </r>
  </si>
  <si>
    <t xml:space="preserve">  (2) Taxa de analfabetismo das pessoas de 15 anos e mais de idade = (nº de pessoas analfabetas de um determinado grupo etário/ população total, da mesma faixa etária) x 100</t>
  </si>
  <si>
    <r>
      <t>Taxa de Reprovação no Ensino</t>
    </r>
    <r>
      <rPr>
        <b/>
        <vertAlign val="superscript"/>
        <sz val="12"/>
        <rFont val="Times New Roman"/>
        <family val="1"/>
      </rPr>
      <t xml:space="preserve"> (1)</t>
    </r>
    <r>
      <rPr>
        <b/>
        <sz val="12"/>
        <rFont val="Times New Roman"/>
        <family val="1"/>
      </rPr>
      <t xml:space="preserve"> - 2016</t>
    </r>
  </si>
  <si>
    <r>
      <t>Taxa de Aprovação no Ensino</t>
    </r>
    <r>
      <rPr>
        <b/>
        <vertAlign val="superscript"/>
        <sz val="12"/>
        <rFont val="Times New Roman"/>
        <family val="1"/>
      </rPr>
      <t xml:space="preserve">  (3)</t>
    </r>
    <r>
      <rPr>
        <b/>
        <sz val="12"/>
        <rFont val="Times New Roman"/>
        <family val="1"/>
      </rPr>
      <t xml:space="preserve"> - 2016</t>
    </r>
  </si>
  <si>
    <t xml:space="preserve">    5.1.4 - Taxa de analfabetismo das pessoas de 15 anos e mais (2010);  aprovação, por nível e rede de ensino, segundo Estado e municípios de Alagoas - 2016</t>
  </si>
  <si>
    <t xml:space="preserve">    5.1.5 - Taxa de reprovação, por nível e rede de ensino, segundo Estado e municípios de Alagoas - 2016</t>
  </si>
  <si>
    <t xml:space="preserve">    5.1.6 - Taxa de abandono/evasão no ensino, por nível e rede de ensino, segundo Estado e municípios de Alagoas - 2016</t>
  </si>
  <si>
    <t xml:space="preserve">  (3) Taxa de aprovação no ensino = (nº de aprovados no nível de ensino/ matrícula total no nível de ensino) x 100</t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</si>
  <si>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Taxa de reprovação no ensino = (nº de reprovados no nível de ensino/ matrícula total no nível de ensino) x 100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</si>
  <si>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Taxa de abandono/evasão no ensino = (nº de alunos afastados por abandono no nível de ensino – afastados por transferência no nível de ensino/ matrícula Iniciais no nível de ensino) x 100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</si>
  <si>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Taxa de distorção idade-série = (n° de matrícula do grupo de idade superior a recomendada para o nível de ensino / total da matrícula no nível de ensino) x 100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</si>
  <si>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Taxa de desocupação = (População desocupada/ Pop Economicamente Ativa) x 100</t>
    </r>
  </si>
  <si>
    <t xml:space="preserve">  (2) Taxa de trabalho Infantil = (PEA de 10 a 15 anos/ Pop residente de 10 a 15 anos) x 100</t>
  </si>
  <si>
    <r>
      <t>de desocupação</t>
    </r>
    <r>
      <rPr>
        <b/>
        <vertAlign val="superscript"/>
        <sz val="12"/>
        <rFont val="Times New Roman"/>
        <family val="1"/>
      </rPr>
      <t xml:space="preserve"> (1)</t>
    </r>
  </si>
  <si>
    <r>
      <t>de trabalho Infantil</t>
    </r>
    <r>
      <rPr>
        <b/>
        <vertAlign val="superscript"/>
        <sz val="12"/>
        <rFont val="Times New Roman"/>
        <family val="1"/>
      </rPr>
      <t xml:space="preserve"> (2)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</si>
  <si>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Taxa de homicídios = (n° de homicídios/ pop total residente) x 100.000</t>
    </r>
  </si>
  <si>
    <t xml:space="preserve">  (2) Taxa de óbito em acidentes de trânsito = (n° de óbito em acidentes de trânsito/ pop total residente) x 100.000</t>
  </si>
  <si>
    <t xml:space="preserve">  (3) Taxa de suicídios = (n° de homicídios/ pop total residente) x 100.000</t>
  </si>
  <si>
    <r>
      <t>de homicídios</t>
    </r>
    <r>
      <rPr>
        <b/>
        <vertAlign val="superscript"/>
        <sz val="12"/>
        <rFont val="Times New Roman"/>
        <family val="1"/>
      </rPr>
      <t xml:space="preserve"> (1)</t>
    </r>
  </si>
  <si>
    <r>
      <t>de óbito em acidentes de trânsito</t>
    </r>
    <r>
      <rPr>
        <b/>
        <vertAlign val="superscript"/>
        <sz val="12"/>
        <rFont val="Times New Roman"/>
        <family val="1"/>
      </rPr>
      <t xml:space="preserve"> (2)</t>
    </r>
  </si>
  <si>
    <r>
      <t>Taxa de Suicídios</t>
    </r>
    <r>
      <rPr>
        <b/>
        <vertAlign val="superscript"/>
        <sz val="12"/>
        <rFont val="Times New Roman"/>
        <family val="1"/>
      </rPr>
      <t xml:space="preserve"> (3)</t>
    </r>
  </si>
  <si>
    <t>Taxa (p/100 mil habitantes) - 2012</t>
  </si>
  <si>
    <r>
      <t>Participação (%) dos Setores de Atividade no Valor Adicionado</t>
    </r>
    <r>
      <rPr>
        <b/>
        <vertAlign val="superscript"/>
        <sz val="12"/>
        <rFont val="Times New Roman"/>
        <family val="1"/>
      </rPr>
      <t xml:space="preserve"> (1)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</si>
  <si>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(1) Participação (%) do Valor Adicionado por setor de atividade no Valor Adicionado Total = (VA do setor de atividade/ VA Total) x 100</t>
    </r>
  </si>
  <si>
    <t xml:space="preserve">  (2) Participação (%) do VA Total no PIB = (VA total/ PIB) x 100</t>
  </si>
  <si>
    <t xml:space="preserve">  (3) Participação (%) dos Impostos líquidos de subsídio no PIB = (Impostos/ PIB) x 100</t>
  </si>
  <si>
    <r>
      <t xml:space="preserve">Participação (%) do VA Total no PIB </t>
    </r>
    <r>
      <rPr>
        <b/>
        <vertAlign val="superscript"/>
        <sz val="12"/>
        <rFont val="Times New Roman"/>
        <family val="1"/>
      </rPr>
      <t>(2)</t>
    </r>
  </si>
  <si>
    <r>
      <t>Participação (%) dos Impostos líquidos de subsídio no PIB</t>
    </r>
    <r>
      <rPr>
        <b/>
        <vertAlign val="superscript"/>
        <sz val="12"/>
        <rFont val="Times New Roman"/>
        <family val="1"/>
      </rPr>
      <t xml:space="preserve"> (3)</t>
    </r>
  </si>
  <si>
    <t xml:space="preserve">    4.2.31 - Produção da aquicultura por tipo de produto, segundo Estado e municípios de Alagoas - 2015</t>
  </si>
  <si>
    <t xml:space="preserve">    4.2.32 - Valor da produção da aquicultura por tipo de produto, segundo Estado e municípios de Alagoas - 2015</t>
  </si>
  <si>
    <t xml:space="preserve">  4.3 - ATIVIDADE INDUSTRIAL</t>
  </si>
  <si>
    <t>Extrativa Mineral</t>
  </si>
  <si>
    <t xml:space="preserve"> Indústria de Transformação</t>
  </si>
  <si>
    <t>Servicos Industriais de Utilidade Pública</t>
  </si>
  <si>
    <t xml:space="preserve"> Construção Civil</t>
  </si>
  <si>
    <t xml:space="preserve"> Serviços </t>
  </si>
  <si>
    <t xml:space="preserve"> Administração Pública</t>
  </si>
  <si>
    <t xml:space="preserve">Agropecuária </t>
  </si>
  <si>
    <t>Número de estabelecimentos por atividade econômica - 2014</t>
  </si>
  <si>
    <t>Número de estabelecimentos por atividade econômica - 2015</t>
  </si>
  <si>
    <t xml:space="preserve">    4.1.8 - Número de estabelecimentos por atividade econômica, declarados na RAIS, segundo Estado e municípios de Alagoas - 2014-2015</t>
  </si>
  <si>
    <t xml:space="preserve">    4.1.9 - Número de unidades locais, pessoal ocupado, total e assalariado em 31.12, salários e outras remunerações, segundo Estado e municípios de  Alagoas - 2013-2014</t>
  </si>
  <si>
    <t xml:space="preserve">    4.1.10 - Constituição, alteração e extinção de empresas em  Alagoas - 2011-2015</t>
  </si>
  <si>
    <t xml:space="preserve">    4.1.11 - Salário minímo vigente no Brasil - 1997-2016</t>
  </si>
  <si>
    <t xml:space="preserve">    4.4.2 - Taxa de ocupação, fluxo de entrada de hóspedes e permanência média nos meios de hospedagem em Maceió - 2014-2015</t>
  </si>
  <si>
    <r>
      <t xml:space="preserve">    4.6.2 - Produto Interno Bruto a preço de mercado corrente e Produto Interno Bruto </t>
    </r>
    <r>
      <rPr>
        <i/>
        <sz val="12"/>
        <rFont val="Times New Roman"/>
        <family val="1"/>
      </rPr>
      <t>per capita</t>
    </r>
    <r>
      <rPr>
        <sz val="12"/>
        <rFont val="Times New Roman"/>
        <family val="1"/>
      </rPr>
      <t>, segundo Estado e municípios de Alagoas (base 2010) - 2010-2014</t>
    </r>
  </si>
  <si>
    <t xml:space="preserve">    5.1.7 - Taxa de distorção idade-série, por nível e rede de ensino, segundo Estado e municípios de Alagoas - 2016</t>
  </si>
  <si>
    <t xml:space="preserve">    5.1.10 - Índice de Desenvolvimento Humano Municipal, por tipo, segundo Estado e municípios de Alagoas - 1991, 2000, 2010</t>
  </si>
  <si>
    <t xml:space="preserve">    4.2.33 - Condição legal das Terras, segundo Estado e município de Alagoas - 2006</t>
  </si>
  <si>
    <t xml:space="preserve">    4.2.34 - Condição do produtor em relação às terras, segundo, segundo Estado e município de Alagoas - 2006</t>
  </si>
  <si>
    <t xml:space="preserve">    4.2.35 - Utilização das terras nos estabelecimentos, por tipo de utilização, segundo, segundo Estado e município de Alagoas - 2006</t>
  </si>
  <si>
    <t xml:space="preserve">    4.8.4 - Valor das Importações, por fator agregado, em Alagoas - 2015-2016</t>
  </si>
  <si>
    <r>
      <t>Taxa de abandono/evasão no ensino</t>
    </r>
    <r>
      <rPr>
        <b/>
        <vertAlign val="superscript"/>
        <sz val="12"/>
        <rFont val="Times New Roman"/>
        <family val="1"/>
      </rPr>
      <t xml:space="preserve"> (1)</t>
    </r>
    <r>
      <rPr>
        <b/>
        <sz val="12"/>
        <rFont val="Times New Roman"/>
        <family val="1"/>
      </rPr>
      <t xml:space="preserve"> - 2016</t>
    </r>
  </si>
  <si>
    <r>
      <t>Taxa de distorção idade-série</t>
    </r>
    <r>
      <rPr>
        <b/>
        <vertAlign val="superscript"/>
        <sz val="12"/>
        <rFont val="Times New Roman"/>
        <family val="1"/>
      </rPr>
      <t xml:space="preserve"> (1)</t>
    </r>
    <r>
      <rPr>
        <b/>
        <sz val="12"/>
        <rFont val="Times New Roman"/>
        <family val="1"/>
      </rPr>
      <t xml:space="preserve"> - 2016</t>
    </r>
  </si>
  <si>
    <t xml:space="preserve">  4.2 - AGROPECUÁRIA, EXTRAÇÃO VEGETAL E SILVICULTURA</t>
  </si>
  <si>
    <t xml:space="preserve">    4.8.2 - Quantidade e valor das importação, segundo os produtos, em Alagoas - 2015-2016</t>
  </si>
  <si>
    <t xml:space="preserve">    4.8.1 - Quantidade e valor das exportação, segundo os produtos, em Alagoas - 2015-2016</t>
  </si>
  <si>
    <t>Quantidade (Kg Líquido)</t>
  </si>
  <si>
    <t>Valor (US$ FOB)</t>
  </si>
  <si>
    <t>Valor da Exportação   (US$ 1,00 FOB)</t>
  </si>
  <si>
    <t>Valor da Importação   (US$ 1,00 FOB)</t>
  </si>
  <si>
    <t xml:space="preserve">    4.8.7 - Valor da exportação de Alagoas, por blocos econômicos de destino - 2015-2016</t>
  </si>
  <si>
    <t xml:space="preserve">    4.8.8 -Valor da importação para Alagoas, por blocos econômicos de origem - 2015-2016</t>
  </si>
  <si>
    <t>Valor da importação (US$  FOB) de Alagoas, por blocos econômicos de destino</t>
  </si>
  <si>
    <t>Valor da exportação (US$  FOB) de Alagoas, por blocos econômicos de destino</t>
  </si>
  <si>
    <t>Produto Interno Bruto (R$ 1.000)</t>
  </si>
  <si>
    <r>
      <t xml:space="preserve">Produto Interno Bruto </t>
    </r>
    <r>
      <rPr>
        <b/>
        <i/>
        <sz val="12"/>
        <rFont val="Times New Roman"/>
        <family val="1"/>
      </rPr>
      <t>per capita</t>
    </r>
    <r>
      <rPr>
        <b/>
        <sz val="12"/>
        <rFont val="Times New Roman"/>
        <family val="1"/>
      </rPr>
      <t xml:space="preserve">          (R$ 1,00)</t>
    </r>
  </si>
  <si>
    <t>Valor (US$ 1,00 FOB)</t>
  </si>
  <si>
    <t>Valor da Exportação (US$ 1,00 FOB)</t>
  </si>
  <si>
    <t>Valor da Importação (US$ 1,00 FOB)</t>
  </si>
  <si>
    <t>Valor da importação (US$ 1,00 FOB)</t>
  </si>
  <si>
    <t xml:space="preserve">    2.3.1 - Número de nascidos vivos, por residência da mãe, óbitos de mulheres em idade fértil, geral, infantil e por dengue, segundo no Estado e  municípios de Alagoas - 2015</t>
  </si>
  <si>
    <t xml:space="preserve">    2.8.1 - Educação Básica</t>
  </si>
  <si>
    <t xml:space="preserve">    2.8.2 - Educação Superior</t>
  </si>
  <si>
    <t xml:space="preserve">    2.10.1 - Movimento Eleitoral</t>
  </si>
  <si>
    <t xml:space="preserve">    2.10.2 - Segurança Pública</t>
  </si>
  <si>
    <t xml:space="preserve">  2.4 - NUPCIALIDADE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</si>
</sst>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#,##0.0"/>
    <numFmt numFmtId="168" formatCode="0.0"/>
    <numFmt numFmtId="169" formatCode="#,##0.000"/>
    <numFmt numFmtId="170" formatCode="###\ ###\ ###\ ##0;\-###\ ###\ ###\ ##0;&quot;-&quot;"/>
    <numFmt numFmtId="171" formatCode="_-* #,##0_-;\-* #,##0_-;_-* &quot;-&quot;??_-;_-@_-"/>
    <numFmt numFmtId="172" formatCode="#,##0;&quot;–&quot;#,##0;&quot;–&quot;"/>
    <numFmt numFmtId="173" formatCode="_(* #,##0_);_(* \(#,##0\);_(* &quot;-&quot;??_);_(@_)"/>
    <numFmt numFmtId="174" formatCode="0.000"/>
    <numFmt numFmtId="175" formatCode="#,##0_ ;\-#,##0\ "/>
    <numFmt numFmtId="176" formatCode="#,##0.0_ ;\-#,##0.0\ "/>
    <numFmt numFmtId="177" formatCode="#,##0.00&quot; &quot;;&quot; (&quot;#,##0.00&quot;)&quot;;&quot; -&quot;#&quot; &quot;;@&quot; &quot;"/>
    <numFmt numFmtId="178" formatCode="_(* #,##0.000_);_(* \(#,##0.000\);_(* &quot;-&quot;??_);_(@_)"/>
    <numFmt numFmtId="179" formatCode="###\ ###\ ###\ ##0_ ;\-###\ ###\ ###\ ##0_ ;&quot;- &quot;;@&quot; &quot;"/>
    <numFmt numFmtId="180" formatCode="#,##0.00_ ;\-#,##0.00\ 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8"/>
      <name val="Courier"/>
      <family val="3"/>
    </font>
    <font>
      <sz val="6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1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10"/>
      <name val="Times New Roman"/>
      <family val="1"/>
    </font>
    <font>
      <sz val="12"/>
      <color rgb="FF000000"/>
      <name val="Times New Roman"/>
      <family val="1"/>
    </font>
    <font>
      <sz val="12"/>
      <name val="Arial"/>
      <family val="2"/>
    </font>
    <font>
      <sz val="12"/>
      <color rgb="FF0033CC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Univers"/>
      <family val="2"/>
    </font>
    <font>
      <sz val="12"/>
      <name val="Univers"/>
      <family val="2"/>
    </font>
    <font>
      <sz val="12"/>
      <name val="Calibri"/>
      <family val="2"/>
      <scheme val="minor"/>
    </font>
    <font>
      <vertAlign val="superscript"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Arial"/>
      <family val="2"/>
    </font>
    <font>
      <sz val="11"/>
      <color indexed="6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theme="0"/>
      <name val="Times New Roman"/>
      <family val="1"/>
    </font>
    <font>
      <sz val="12"/>
      <color rgb="FF000000"/>
      <name val="Verdana"/>
      <family val="2"/>
    </font>
    <font>
      <sz val="10"/>
      <name val="Arial Narrow"/>
      <family val="2"/>
    </font>
    <font>
      <sz val="9"/>
      <name val="Arial"/>
      <family val="2"/>
    </font>
    <font>
      <sz val="12"/>
      <color rgb="FFC00000"/>
      <name val="Times New Roman"/>
      <family val="1"/>
    </font>
    <font>
      <sz val="8"/>
      <color rgb="FFC00000"/>
      <name val="Arial"/>
      <family val="2"/>
    </font>
    <font>
      <sz val="9"/>
      <color rgb="FFC00000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8"/>
      <color theme="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sz val="12.6"/>
      <color rgb="FF000000"/>
      <name val="Times New Roman"/>
      <family val="1"/>
    </font>
    <font>
      <b/>
      <vertAlign val="superscript"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Arial"/>
      <family val="2"/>
    </font>
    <font>
      <sz val="12"/>
      <color indexed="9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8EFF6"/>
        <bgColor indexed="64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rgb="FFC6D6EA"/>
        <bgColor indexed="64"/>
      </patternFill>
    </fill>
    <fill>
      <patternFill patternType="solid">
        <fgColor rgb="FF638EC3"/>
        <bgColor indexed="64"/>
      </patternFill>
    </fill>
    <fill>
      <patternFill patternType="solid">
        <fgColor rgb="FF80A3CE"/>
        <bgColor indexed="64"/>
      </patternFill>
    </fill>
    <fill>
      <patternFill patternType="solid">
        <fgColor rgb="FF9DBBD9"/>
        <bgColor indexed="64"/>
      </patternFill>
    </fill>
    <fill>
      <patternFill patternType="solid">
        <fgColor rgb="FF93B1D5"/>
        <bgColor indexed="64"/>
      </patternFill>
    </fill>
    <fill>
      <patternFill patternType="solid">
        <fgColor rgb="FF9DB8D9"/>
        <bgColor rgb="FF000000"/>
      </patternFill>
    </fill>
    <fill>
      <patternFill patternType="solid">
        <fgColor rgb="FF6993C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2EC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/>
      <top style="thin">
        <color indexed="9"/>
      </top>
      <bottom/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/>
      <right/>
      <top style="dashDotDot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ashDotDot">
        <color indexed="64"/>
      </top>
      <bottom/>
      <diagonal/>
    </border>
    <border>
      <left/>
      <right style="thin">
        <color indexed="64"/>
      </right>
      <top style="dashDot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 style="hair">
        <color theme="0"/>
      </top>
      <bottom/>
      <diagonal/>
    </border>
    <border>
      <left/>
      <right/>
      <top/>
      <bottom style="hair">
        <color theme="0"/>
      </bottom>
      <diagonal/>
    </border>
    <border>
      <left/>
      <right style="hair">
        <color theme="0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4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19" applyNumberFormat="0" applyAlignment="0" applyProtection="0"/>
    <xf numFmtId="0" fontId="5" fillId="0" borderId="0">
      <alignment vertical="center"/>
    </xf>
    <xf numFmtId="0" fontId="23" fillId="22" borderId="20" applyNumberFormat="0" applyAlignment="0" applyProtection="0"/>
    <xf numFmtId="0" fontId="24" fillId="0" borderId="21" applyNumberFormat="0" applyFill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5" fillId="29" borderId="19" applyNumberFormat="0" applyAlignment="0" applyProtection="0"/>
    <xf numFmtId="177" fontId="26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8" fillId="30" borderId="0" applyNumberFormat="0" applyBorder="0" applyAlignment="0" applyProtection="0"/>
    <xf numFmtId="0" fontId="29" fillId="31" borderId="0" applyNumberFormat="0" applyBorder="0" applyAlignment="0" applyProtection="0"/>
    <xf numFmtId="0" fontId="30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8" fillId="0" borderId="0"/>
    <xf numFmtId="0" fontId="16" fillId="0" borderId="0"/>
    <xf numFmtId="0" fontId="2" fillId="0" borderId="0"/>
    <xf numFmtId="0" fontId="17" fillId="0" borderId="0"/>
    <xf numFmtId="0" fontId="2" fillId="0" borderId="0"/>
    <xf numFmtId="0" fontId="1" fillId="0" borderId="0" applyFill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 applyNumberFormat="0" applyFill="0" applyBorder="0" applyAlignment="0" applyProtection="0"/>
    <xf numFmtId="0" fontId="19" fillId="0" borderId="0"/>
    <xf numFmtId="0" fontId="31" fillId="0" borderId="0"/>
    <xf numFmtId="0" fontId="2" fillId="0" borderId="0"/>
    <xf numFmtId="0" fontId="19" fillId="0" borderId="0"/>
    <xf numFmtId="0" fontId="19" fillId="0" borderId="0"/>
    <xf numFmtId="0" fontId="12" fillId="0" borderId="0"/>
    <xf numFmtId="0" fontId="19" fillId="0" borderId="0"/>
    <xf numFmtId="0" fontId="2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2" fillId="0" borderId="0"/>
    <xf numFmtId="0" fontId="12" fillId="0" borderId="0"/>
    <xf numFmtId="0" fontId="19" fillId="0" borderId="0"/>
    <xf numFmtId="0" fontId="12" fillId="0" borderId="0"/>
    <xf numFmtId="0" fontId="2" fillId="0" borderId="0"/>
    <xf numFmtId="0" fontId="19" fillId="0" borderId="0"/>
    <xf numFmtId="0" fontId="12" fillId="0" borderId="0"/>
    <xf numFmtId="0" fontId="2" fillId="0" borderId="0"/>
    <xf numFmtId="0" fontId="12" fillId="0" borderId="0"/>
    <xf numFmtId="0" fontId="19" fillId="0" borderId="0"/>
    <xf numFmtId="0" fontId="12" fillId="0" borderId="0"/>
    <xf numFmtId="0" fontId="30" fillId="0" borderId="0"/>
    <xf numFmtId="0" fontId="19" fillId="0" borderId="0"/>
    <xf numFmtId="0" fontId="11" fillId="0" borderId="0"/>
    <xf numFmtId="0" fontId="19" fillId="32" borderId="22" applyNumberFormat="0" applyFont="0" applyAlignment="0" applyProtection="0"/>
    <xf numFmtId="0" fontId="19" fillId="32" borderId="22" applyNumberFormat="0" applyFont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2" fillId="21" borderId="23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1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8" fillId="0" borderId="0" applyNumberFormat="0" applyFill="0" applyBorder="0" applyAlignment="0" applyProtection="0"/>
    <xf numFmtId="0" fontId="6" fillId="0" borderId="0">
      <alignment vertical="center"/>
    </xf>
    <xf numFmtId="0" fontId="39" fillId="0" borderId="27" applyNumberFormat="0" applyFill="0" applyAlignment="0" applyProtection="0"/>
    <xf numFmtId="43" fontId="19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 applyFill="0" applyProtection="0"/>
    <xf numFmtId="0" fontId="58" fillId="0" borderId="0"/>
    <xf numFmtId="0" fontId="2" fillId="0" borderId="0"/>
    <xf numFmtId="0" fontId="82" fillId="0" borderId="0"/>
  </cellStyleXfs>
  <cellXfs count="1766">
    <xf numFmtId="0" fontId="0" fillId="0" borderId="0" xfId="0"/>
    <xf numFmtId="0" fontId="3" fillId="0" borderId="0" xfId="48" applyFont="1" applyAlignment="1">
      <alignment vertical="center"/>
    </xf>
    <xf numFmtId="0" fontId="3" fillId="0" borderId="0" xfId="48" applyFont="1" applyAlignment="1">
      <alignment horizontal="left" vertical="center"/>
    </xf>
    <xf numFmtId="0" fontId="3" fillId="0" borderId="0" xfId="48" applyFont="1" applyBorder="1" applyAlignment="1">
      <alignment vertical="center"/>
    </xf>
    <xf numFmtId="0" fontId="3" fillId="0" borderId="0" xfId="48" applyFont="1" applyFill="1" applyAlignment="1">
      <alignment vertical="center"/>
    </xf>
    <xf numFmtId="0" fontId="3" fillId="0" borderId="0" xfId="48" applyFont="1" applyAlignment="1">
      <alignment vertical="top"/>
    </xf>
    <xf numFmtId="0" fontId="7" fillId="0" borderId="0" xfId="48" applyFont="1" applyAlignment="1"/>
    <xf numFmtId="0" fontId="7" fillId="0" borderId="0" xfId="48" applyFont="1" applyFill="1" applyAlignment="1"/>
    <xf numFmtId="0" fontId="6" fillId="0" borderId="0" xfId="48" applyFont="1" applyAlignment="1"/>
    <xf numFmtId="0" fontId="3" fillId="0" borderId="0" xfId="48" applyFont="1" applyAlignment="1"/>
    <xf numFmtId="0" fontId="3" fillId="0" borderId="0" xfId="48" applyFont="1" applyFill="1" applyAlignment="1"/>
    <xf numFmtId="0" fontId="4" fillId="0" borderId="0" xfId="48" applyFont="1" applyAlignment="1">
      <alignment vertical="center"/>
    </xf>
    <xf numFmtId="0" fontId="3" fillId="0" borderId="0" xfId="48" applyFont="1"/>
    <xf numFmtId="0" fontId="9" fillId="0" borderId="0" xfId="48" applyFont="1"/>
    <xf numFmtId="3" fontId="9" fillId="0" borderId="0" xfId="48" applyNumberFormat="1" applyFont="1"/>
    <xf numFmtId="0" fontId="9" fillId="0" borderId="0" xfId="48" applyFont="1" applyBorder="1"/>
    <xf numFmtId="3" fontId="9" fillId="0" borderId="0" xfId="48" applyNumberFormat="1" applyFont="1" applyBorder="1"/>
    <xf numFmtId="0" fontId="3" fillId="0" borderId="0" xfId="48" applyFont="1" applyFill="1"/>
    <xf numFmtId="0" fontId="9" fillId="0" borderId="0" xfId="48" applyFont="1" applyFill="1"/>
    <xf numFmtId="3" fontId="9" fillId="0" borderId="0" xfId="48" applyNumberFormat="1" applyFont="1" applyFill="1"/>
    <xf numFmtId="0" fontId="4" fillId="0" borderId="0" xfId="48" applyFont="1" applyFill="1" applyAlignment="1">
      <alignment vertical="center"/>
    </xf>
    <xf numFmtId="0" fontId="3" fillId="0" borderId="0" xfId="48" applyFont="1" applyFill="1" applyBorder="1" applyAlignment="1">
      <alignment vertical="center"/>
    </xf>
    <xf numFmtId="3" fontId="4" fillId="0" borderId="0" xfId="48" applyNumberFormat="1" applyFont="1" applyAlignment="1">
      <alignment vertical="center"/>
    </xf>
    <xf numFmtId="0" fontId="7" fillId="0" borderId="0" xfId="48" applyFont="1" applyAlignment="1">
      <alignment vertical="center"/>
    </xf>
    <xf numFmtId="0" fontId="4" fillId="0" borderId="0" xfId="48" applyFont="1" applyBorder="1" applyAlignment="1">
      <alignment vertical="center"/>
    </xf>
    <xf numFmtId="0" fontId="4" fillId="0" borderId="0" xfId="48" applyFont="1" applyFill="1" applyBorder="1" applyAlignment="1">
      <alignment vertical="center"/>
    </xf>
    <xf numFmtId="0" fontId="7" fillId="0" borderId="0" xfId="48" applyFont="1" applyFill="1" applyAlignment="1">
      <alignment vertical="center"/>
    </xf>
    <xf numFmtId="0" fontId="7" fillId="0" borderId="0" xfId="48" applyFont="1" applyAlignment="1">
      <alignment horizontal="center" vertical="center"/>
    </xf>
    <xf numFmtId="0" fontId="4" fillId="0" borderId="0" xfId="48" applyFont="1" applyAlignment="1">
      <alignment vertical="top"/>
    </xf>
    <xf numFmtId="0" fontId="3" fillId="0" borderId="0" xfId="48" applyFont="1" applyFill="1" applyBorder="1" applyAlignment="1">
      <alignment horizontal="left" vertical="center"/>
    </xf>
    <xf numFmtId="0" fontId="7" fillId="0" borderId="0" xfId="48" applyFont="1"/>
    <xf numFmtId="3" fontId="3" fillId="0" borderId="0" xfId="48" applyNumberFormat="1" applyFont="1" applyFill="1" applyAlignment="1">
      <alignment vertical="center"/>
    </xf>
    <xf numFmtId="4" fontId="3" fillId="0" borderId="0" xfId="48" applyNumberFormat="1" applyFont="1" applyFill="1" applyAlignment="1">
      <alignment vertical="center"/>
    </xf>
    <xf numFmtId="0" fontId="4" fillId="0" borderId="0" xfId="54" applyFont="1" applyFill="1" applyBorder="1" applyAlignment="1">
      <alignment vertical="center"/>
    </xf>
    <xf numFmtId="0" fontId="8" fillId="0" borderId="0" xfId="48" applyFont="1" applyFill="1" applyAlignment="1">
      <alignment vertical="center"/>
    </xf>
    <xf numFmtId="0" fontId="8" fillId="0" borderId="0" xfId="48" applyFont="1" applyFill="1" applyBorder="1" applyAlignment="1">
      <alignment vertical="center"/>
    </xf>
    <xf numFmtId="0" fontId="3" fillId="0" borderId="3" xfId="48" applyFont="1" applyBorder="1" applyAlignment="1">
      <alignment vertical="center"/>
    </xf>
    <xf numFmtId="0" fontId="40" fillId="0" borderId="0" xfId="0" applyFont="1"/>
    <xf numFmtId="0" fontId="7" fillId="0" borderId="0" xfId="48" applyFont="1" applyAlignment="1">
      <alignment vertical="top"/>
    </xf>
    <xf numFmtId="0" fontId="3" fillId="0" borderId="0" xfId="48" quotePrefix="1" applyFont="1" applyBorder="1" applyAlignment="1">
      <alignment horizontal="left" vertical="center"/>
    </xf>
    <xf numFmtId="0" fontId="3" fillId="0" borderId="30" xfId="48" applyFont="1" applyFill="1" applyBorder="1" applyAlignment="1">
      <alignment horizontal="center" vertical="center"/>
    </xf>
    <xf numFmtId="0" fontId="8" fillId="0" borderId="33" xfId="48" applyFont="1" applyFill="1" applyBorder="1" applyAlignment="1">
      <alignment vertical="center"/>
    </xf>
    <xf numFmtId="0" fontId="8" fillId="0" borderId="47" xfId="48" applyFont="1" applyFill="1" applyBorder="1" applyAlignment="1">
      <alignment vertical="center"/>
    </xf>
    <xf numFmtId="0" fontId="8" fillId="0" borderId="34" xfId="48" applyFont="1" applyFill="1" applyBorder="1" applyAlignment="1">
      <alignment horizontal="center" vertical="center" wrapText="1"/>
    </xf>
    <xf numFmtId="0" fontId="8" fillId="0" borderId="35" xfId="48" applyFont="1" applyFill="1" applyBorder="1" applyAlignment="1">
      <alignment horizontal="center" vertical="center" wrapText="1"/>
    </xf>
    <xf numFmtId="3" fontId="8" fillId="0" borderId="34" xfId="48" applyNumberFormat="1" applyFont="1" applyFill="1" applyBorder="1" applyAlignment="1">
      <alignment horizontal="right" vertical="center" indent="2"/>
    </xf>
    <xf numFmtId="0" fontId="42" fillId="0" borderId="0" xfId="48" applyFont="1" applyFill="1" applyAlignment="1">
      <alignment horizontal="left" vertical="center"/>
    </xf>
    <xf numFmtId="0" fontId="43" fillId="0" borderId="0" xfId="48" applyFont="1" applyAlignment="1">
      <alignment vertical="center"/>
    </xf>
    <xf numFmtId="0" fontId="9" fillId="0" borderId="0" xfId="48" applyFont="1" applyAlignment="1">
      <alignment vertical="center"/>
    </xf>
    <xf numFmtId="0" fontId="43" fillId="34" borderId="28" xfId="48" applyFont="1" applyFill="1" applyBorder="1" applyAlignment="1">
      <alignment vertical="center"/>
    </xf>
    <xf numFmtId="0" fontId="43" fillId="33" borderId="45" xfId="48" applyFont="1" applyFill="1" applyBorder="1" applyAlignment="1">
      <alignment vertical="center"/>
    </xf>
    <xf numFmtId="0" fontId="43" fillId="0" borderId="0" xfId="48" applyFont="1" applyBorder="1" applyAlignment="1">
      <alignment vertical="center"/>
    </xf>
    <xf numFmtId="0" fontId="9" fillId="0" borderId="0" xfId="48" applyFont="1" applyFill="1" applyBorder="1" applyAlignment="1">
      <alignment vertical="center"/>
    </xf>
    <xf numFmtId="0" fontId="9" fillId="0" borderId="0" xfId="48" applyFont="1" applyBorder="1" applyAlignment="1">
      <alignment vertical="center"/>
    </xf>
    <xf numFmtId="0" fontId="43" fillId="33" borderId="0" xfId="48" applyFont="1" applyFill="1" applyBorder="1" applyAlignment="1">
      <alignment vertical="center"/>
    </xf>
    <xf numFmtId="0" fontId="9" fillId="0" borderId="0" xfId="48" quotePrefix="1" applyFont="1" applyBorder="1" applyAlignment="1">
      <alignment horizontal="left" vertical="center"/>
    </xf>
    <xf numFmtId="0" fontId="43" fillId="34" borderId="29" xfId="48" applyFont="1" applyFill="1" applyBorder="1" applyAlignment="1">
      <alignment vertical="center"/>
    </xf>
    <xf numFmtId="0" fontId="9" fillId="0" borderId="0" xfId="48" applyFont="1" applyAlignment="1">
      <alignment horizontal="center" vertical="center"/>
    </xf>
    <xf numFmtId="0" fontId="9" fillId="0" borderId="0" xfId="48" quotePrefix="1" applyFont="1" applyAlignment="1">
      <alignment horizontal="center" vertical="center"/>
    </xf>
    <xf numFmtId="166" fontId="9" fillId="0" borderId="0" xfId="110" applyNumberFormat="1" applyFont="1" applyAlignment="1">
      <alignment horizontal="center" vertical="center"/>
    </xf>
    <xf numFmtId="0" fontId="9" fillId="0" borderId="0" xfId="48" applyFont="1" applyBorder="1" applyAlignment="1">
      <alignment horizontal="left" vertical="center"/>
    </xf>
    <xf numFmtId="0" fontId="43" fillId="34" borderId="0" xfId="48" applyFont="1" applyFill="1" applyBorder="1" applyAlignment="1">
      <alignment horizontal="center" vertical="center"/>
    </xf>
    <xf numFmtId="0" fontId="44" fillId="0" borderId="0" xfId="0" applyFont="1" applyFill="1"/>
    <xf numFmtId="0" fontId="44" fillId="0" borderId="0" xfId="0" applyFont="1" applyFill="1" applyBorder="1" applyAlignment="1">
      <alignment horizontal="center" vertical="center" wrapText="1"/>
    </xf>
    <xf numFmtId="0" fontId="43" fillId="0" borderId="0" xfId="48" applyFont="1" applyFill="1" applyBorder="1" applyAlignment="1">
      <alignment horizontal="center" vertical="center"/>
    </xf>
    <xf numFmtId="0" fontId="44" fillId="0" borderId="0" xfId="0" applyFont="1"/>
    <xf numFmtId="0" fontId="43" fillId="35" borderId="29" xfId="48" applyFont="1" applyFill="1" applyBorder="1" applyAlignment="1">
      <alignment horizontal="center" vertical="center"/>
    </xf>
    <xf numFmtId="0" fontId="9" fillId="0" borderId="0" xfId="48" quotePrefix="1" applyFont="1" applyAlignment="1">
      <alignment horizontal="left" vertical="center"/>
    </xf>
    <xf numFmtId="0" fontId="9" fillId="0" borderId="0" xfId="48" applyFont="1" applyFill="1" applyAlignment="1">
      <alignment vertical="center"/>
    </xf>
    <xf numFmtId="0" fontId="9" fillId="0" borderId="1" xfId="48" applyFont="1" applyBorder="1" applyAlignment="1">
      <alignment vertical="center"/>
    </xf>
    <xf numFmtId="0" fontId="43" fillId="34" borderId="29" xfId="48" applyFont="1" applyFill="1" applyBorder="1" applyAlignment="1">
      <alignment horizontal="center" vertical="center"/>
    </xf>
    <xf numFmtId="0" fontId="43" fillId="0" borderId="0" xfId="48" applyFont="1" applyAlignment="1">
      <alignment horizontal="left" vertical="center"/>
    </xf>
    <xf numFmtId="0" fontId="9" fillId="0" borderId="0" xfId="48" applyFont="1" applyAlignment="1">
      <alignment horizontal="right" vertical="center"/>
    </xf>
    <xf numFmtId="0" fontId="9" fillId="0" borderId="0" xfId="48" applyFont="1" applyAlignment="1">
      <alignment horizontal="left" vertical="center"/>
    </xf>
    <xf numFmtId="169" fontId="9" fillId="0" borderId="0" xfId="48" applyNumberFormat="1" applyFont="1" applyAlignment="1">
      <alignment vertical="center"/>
    </xf>
    <xf numFmtId="169" fontId="43" fillId="0" borderId="37" xfId="48" applyNumberFormat="1" applyFont="1" applyFill="1" applyBorder="1" applyAlignment="1">
      <alignment vertical="center" wrapText="1"/>
    </xf>
    <xf numFmtId="0" fontId="43" fillId="0" borderId="0" xfId="48" applyFont="1" applyBorder="1" applyAlignment="1">
      <alignment horizontal="left" vertical="center"/>
    </xf>
    <xf numFmtId="0" fontId="45" fillId="34" borderId="30" xfId="0" applyFont="1" applyFill="1" applyBorder="1" applyAlignment="1">
      <alignment horizontal="center" vertical="center" wrapText="1"/>
    </xf>
    <xf numFmtId="0" fontId="43" fillId="34" borderId="30" xfId="0" applyFont="1" applyFill="1" applyBorder="1" applyAlignment="1">
      <alignment horizontal="center" vertical="center" wrapText="1"/>
    </xf>
    <xf numFmtId="0" fontId="9" fillId="34" borderId="30" xfId="48" applyFont="1" applyFill="1" applyBorder="1" applyAlignment="1">
      <alignment horizontal="center" vertical="center"/>
    </xf>
    <xf numFmtId="0" fontId="44" fillId="34" borderId="30" xfId="0" applyFont="1" applyFill="1" applyBorder="1" applyAlignment="1">
      <alignment horizontal="center" vertical="center" wrapText="1"/>
    </xf>
    <xf numFmtId="0" fontId="9" fillId="34" borderId="36" xfId="48" applyFont="1" applyFill="1" applyBorder="1" applyAlignment="1">
      <alignment horizontal="center" vertical="center"/>
    </xf>
    <xf numFmtId="3" fontId="9" fillId="0" borderId="0" xfId="48" applyNumberFormat="1" applyFont="1" applyBorder="1" applyAlignment="1">
      <alignment horizontal="center" vertical="center"/>
    </xf>
    <xf numFmtId="0" fontId="46" fillId="0" borderId="0" xfId="48" applyFont="1" applyAlignment="1">
      <alignment vertical="center"/>
    </xf>
    <xf numFmtId="0" fontId="9" fillId="0" borderId="0" xfId="48" applyFont="1" applyFill="1" applyAlignment="1">
      <alignment horizontal="left" vertical="center"/>
    </xf>
    <xf numFmtId="0" fontId="43" fillId="34" borderId="37" xfId="48" applyFont="1" applyFill="1" applyBorder="1" applyAlignment="1">
      <alignment horizontal="center" vertical="center"/>
    </xf>
    <xf numFmtId="0" fontId="43" fillId="0" borderId="4" xfId="48" applyFont="1" applyFill="1" applyBorder="1" applyAlignment="1">
      <alignment horizontal="center" vertical="center"/>
    </xf>
    <xf numFmtId="0" fontId="43" fillId="0" borderId="2" xfId="48" applyFont="1" applyFill="1" applyBorder="1" applyAlignment="1">
      <alignment horizontal="center" vertical="center"/>
    </xf>
    <xf numFmtId="0" fontId="9" fillId="0" borderId="2" xfId="48" applyFont="1" applyFill="1" applyBorder="1" applyAlignment="1">
      <alignment horizontal="left" vertical="center"/>
    </xf>
    <xf numFmtId="0" fontId="9" fillId="0" borderId="5" xfId="48" applyFont="1" applyFill="1" applyBorder="1" applyAlignment="1">
      <alignment horizontal="left" vertical="center"/>
    </xf>
    <xf numFmtId="0" fontId="9" fillId="0" borderId="6" xfId="48" applyFont="1" applyFill="1" applyBorder="1" applyAlignment="1">
      <alignment horizontal="left" vertical="center"/>
    </xf>
    <xf numFmtId="0" fontId="9" fillId="0" borderId="5" xfId="48" applyFont="1" applyBorder="1" applyAlignment="1">
      <alignment horizontal="left" vertical="center"/>
    </xf>
    <xf numFmtId="0" fontId="9" fillId="0" borderId="2" xfId="48" applyFont="1" applyBorder="1" applyAlignment="1">
      <alignment horizontal="left" vertical="center"/>
    </xf>
    <xf numFmtId="0" fontId="9" fillId="0" borderId="6" xfId="48" applyFont="1" applyBorder="1" applyAlignment="1">
      <alignment horizontal="left" vertical="center"/>
    </xf>
    <xf numFmtId="0" fontId="9" fillId="0" borderId="2" xfId="48" applyFont="1" applyBorder="1" applyAlignment="1">
      <alignment vertical="center"/>
    </xf>
    <xf numFmtId="0" fontId="9" fillId="0" borderId="7" xfId="48" applyFont="1" applyBorder="1" applyAlignment="1">
      <alignment horizontal="left" vertical="center"/>
    </xf>
    <xf numFmtId="0" fontId="9" fillId="0" borderId="2" xfId="48" quotePrefix="1" applyFont="1" applyBorder="1" applyAlignment="1">
      <alignment horizontal="left" vertical="center"/>
    </xf>
    <xf numFmtId="0" fontId="9" fillId="0" borderId="8" xfId="48" applyFont="1" applyBorder="1" applyAlignment="1">
      <alignment horizontal="left" vertical="center"/>
    </xf>
    <xf numFmtId="0" fontId="9" fillId="0" borderId="6" xfId="48" quotePrefix="1" applyFont="1" applyBorder="1" applyAlignment="1">
      <alignment horizontal="left" vertical="center"/>
    </xf>
    <xf numFmtId="0" fontId="9" fillId="0" borderId="10" xfId="48" applyFont="1" applyBorder="1" applyAlignment="1">
      <alignment vertical="center"/>
    </xf>
    <xf numFmtId="0" fontId="9" fillId="0" borderId="11" xfId="48" applyFont="1" applyBorder="1" applyAlignment="1">
      <alignment horizontal="left" vertical="center"/>
    </xf>
    <xf numFmtId="0" fontId="9" fillId="0" borderId="1" xfId="48" applyFont="1" applyFill="1" applyBorder="1" applyAlignment="1">
      <alignment vertical="center"/>
    </xf>
    <xf numFmtId="0" fontId="43" fillId="0" borderId="0" xfId="48" applyFont="1" applyFill="1" applyAlignment="1">
      <alignment vertical="center"/>
    </xf>
    <xf numFmtId="0" fontId="49" fillId="0" borderId="0" xfId="48" applyFont="1" applyBorder="1" applyAlignment="1">
      <alignment vertical="center"/>
    </xf>
    <xf numFmtId="3" fontId="43" fillId="0" borderId="0" xfId="48" applyNumberFormat="1" applyFont="1" applyAlignment="1">
      <alignment vertical="center"/>
    </xf>
    <xf numFmtId="0" fontId="43" fillId="34" borderId="34" xfId="48" applyFont="1" applyFill="1" applyBorder="1" applyAlignment="1">
      <alignment horizontal="center" vertical="center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9" fillId="0" borderId="0" xfId="48" applyFont="1" applyAlignment="1">
      <alignment vertical="top"/>
    </xf>
    <xf numFmtId="0" fontId="43" fillId="0" borderId="0" xfId="48" applyFont="1" applyAlignment="1">
      <alignment vertical="top"/>
    </xf>
    <xf numFmtId="179" fontId="9" fillId="0" borderId="0" xfId="48" applyNumberFormat="1" applyFont="1" applyAlignment="1">
      <alignment vertical="top"/>
    </xf>
    <xf numFmtId="0" fontId="43" fillId="0" borderId="0" xfId="48" applyFont="1" applyFill="1" applyBorder="1" applyAlignment="1">
      <alignment vertical="center"/>
    </xf>
    <xf numFmtId="0" fontId="9" fillId="34" borderId="30" xfId="48" applyFont="1" applyFill="1" applyBorder="1" applyAlignment="1">
      <alignment horizontal="center" vertical="center" wrapText="1"/>
    </xf>
    <xf numFmtId="0" fontId="9" fillId="34" borderId="36" xfId="48" applyFont="1" applyFill="1" applyBorder="1" applyAlignment="1">
      <alignment horizontal="center" vertical="center" wrapText="1"/>
    </xf>
    <xf numFmtId="0" fontId="43" fillId="35" borderId="28" xfId="48" applyFont="1" applyFill="1" applyBorder="1" applyAlignment="1">
      <alignment horizontal="center" vertical="center"/>
    </xf>
    <xf numFmtId="3" fontId="43" fillId="35" borderId="30" xfId="48" applyNumberFormat="1" applyFont="1" applyFill="1" applyBorder="1" applyAlignment="1">
      <alignment horizontal="right" vertical="center"/>
    </xf>
    <xf numFmtId="3" fontId="43" fillId="35" borderId="36" xfId="48" applyNumberFormat="1" applyFont="1" applyFill="1" applyBorder="1" applyAlignment="1">
      <alignment horizontal="right" vertical="center"/>
    </xf>
    <xf numFmtId="3" fontId="9" fillId="0" borderId="0" xfId="48" applyNumberFormat="1" applyFont="1" applyBorder="1" applyAlignment="1">
      <alignment vertical="center"/>
    </xf>
    <xf numFmtId="3" fontId="43" fillId="0" borderId="0" xfId="48" applyNumberFormat="1" applyFont="1" applyBorder="1" applyAlignment="1">
      <alignment horizontal="right" vertical="center"/>
    </xf>
    <xf numFmtId="3" fontId="9" fillId="0" borderId="0" xfId="48" applyNumberFormat="1" applyFont="1" applyBorder="1" applyAlignment="1">
      <alignment horizontal="right" vertical="center"/>
    </xf>
    <xf numFmtId="3" fontId="9" fillId="0" borderId="0" xfId="48" applyNumberFormat="1" applyFont="1" applyAlignment="1">
      <alignment vertical="center"/>
    </xf>
    <xf numFmtId="3" fontId="43" fillId="0" borderId="0" xfId="48" applyNumberFormat="1" applyFont="1" applyAlignment="1">
      <alignment horizontal="right" vertical="center"/>
    </xf>
    <xf numFmtId="3" fontId="43" fillId="0" borderId="0" xfId="48" applyNumberFormat="1" applyFont="1" applyFill="1" applyAlignment="1">
      <alignment horizontal="right" vertical="center"/>
    </xf>
    <xf numFmtId="3" fontId="43" fillId="0" borderId="1" xfId="48" applyNumberFormat="1" applyFont="1" applyBorder="1" applyAlignment="1">
      <alignment horizontal="right" vertical="center"/>
    </xf>
    <xf numFmtId="3" fontId="9" fillId="0" borderId="1" xfId="48" applyNumberFormat="1" applyFont="1" applyBorder="1" applyAlignment="1">
      <alignment horizontal="right" vertical="center"/>
    </xf>
    <xf numFmtId="0" fontId="9" fillId="34" borderId="34" xfId="48" applyFont="1" applyFill="1" applyBorder="1" applyAlignment="1">
      <alignment horizontal="center" vertical="center" wrapText="1"/>
    </xf>
    <xf numFmtId="0" fontId="9" fillId="34" borderId="35" xfId="48" applyFont="1" applyFill="1" applyBorder="1" applyAlignment="1">
      <alignment horizontal="center" vertical="center" wrapText="1"/>
    </xf>
    <xf numFmtId="3" fontId="43" fillId="0" borderId="0" xfId="48" applyNumberFormat="1" applyFont="1" applyBorder="1" applyAlignment="1">
      <alignment vertical="center"/>
    </xf>
    <xf numFmtId="3" fontId="43" fillId="0" borderId="0" xfId="48" applyNumberFormat="1" applyFont="1" applyAlignment="1">
      <alignment horizontal="right" vertical="center" indent="2"/>
    </xf>
    <xf numFmtId="3" fontId="9" fillId="0" borderId="0" xfId="48" applyNumberFormat="1" applyFont="1" applyFill="1" applyAlignment="1">
      <alignment horizontal="right" vertical="center" indent="2"/>
    </xf>
    <xf numFmtId="3" fontId="43" fillId="0" borderId="0" xfId="48" applyNumberFormat="1" applyFont="1" applyFill="1" applyBorder="1" applyAlignment="1">
      <alignment horizontal="right" vertical="center" indent="2"/>
    </xf>
    <xf numFmtId="3" fontId="43" fillId="0" borderId="0" xfId="48" applyNumberFormat="1" applyFont="1" applyFill="1" applyAlignment="1">
      <alignment horizontal="right" vertical="center" indent="2"/>
    </xf>
    <xf numFmtId="3" fontId="43" fillId="0" borderId="0" xfId="48" applyNumberFormat="1" applyFont="1" applyBorder="1" applyAlignment="1">
      <alignment horizontal="right" vertical="center" indent="2"/>
    </xf>
    <xf numFmtId="3" fontId="9" fillId="0" borderId="0" xfId="48" applyNumberFormat="1" applyFont="1" applyFill="1" applyBorder="1" applyAlignment="1">
      <alignment horizontal="right" vertical="center" indent="2"/>
    </xf>
    <xf numFmtId="3" fontId="43" fillId="0" borderId="1" xfId="48" applyNumberFormat="1" applyFont="1" applyBorder="1" applyAlignment="1">
      <alignment horizontal="right" vertical="center" indent="2"/>
    </xf>
    <xf numFmtId="3" fontId="43" fillId="35" borderId="37" xfId="48" applyNumberFormat="1" applyFont="1" applyFill="1" applyBorder="1" applyAlignment="1">
      <alignment horizontal="right" vertical="center" indent="1"/>
    </xf>
    <xf numFmtId="3" fontId="9" fillId="0" borderId="0" xfId="48" applyNumberFormat="1" applyFont="1" applyBorder="1" applyAlignment="1">
      <alignment horizontal="right" vertical="center" indent="1"/>
    </xf>
    <xf numFmtId="3" fontId="9" fillId="0" borderId="0" xfId="48" applyNumberFormat="1" applyFont="1" applyAlignment="1">
      <alignment horizontal="right" vertical="center" indent="1"/>
    </xf>
    <xf numFmtId="0" fontId="9" fillId="0" borderId="3" xfId="48" applyFont="1" applyFill="1" applyBorder="1" applyAlignment="1">
      <alignment vertical="center" wrapText="1"/>
    </xf>
    <xf numFmtId="0" fontId="43" fillId="34" borderId="32" xfId="48" applyFont="1" applyFill="1" applyBorder="1" applyAlignment="1">
      <alignment horizontal="centerContinuous" vertical="center"/>
    </xf>
    <xf numFmtId="0" fontId="9" fillId="34" borderId="32" xfId="48" applyFont="1" applyFill="1" applyBorder="1" applyAlignment="1">
      <alignment horizontal="centerContinuous" vertical="center"/>
    </xf>
    <xf numFmtId="0" fontId="43" fillId="34" borderId="33" xfId="48" applyFont="1" applyFill="1" applyBorder="1" applyAlignment="1">
      <alignment horizontal="centerContinuous" vertical="center"/>
    </xf>
    <xf numFmtId="0" fontId="51" fillId="0" borderId="0" xfId="0" applyFont="1"/>
    <xf numFmtId="0" fontId="43" fillId="34" borderId="34" xfId="48" applyFont="1" applyFill="1" applyBorder="1" applyAlignment="1">
      <alignment horizontal="centerContinuous" vertical="center"/>
    </xf>
    <xf numFmtId="0" fontId="43" fillId="34" borderId="35" xfId="48" applyFont="1" applyFill="1" applyBorder="1" applyAlignment="1">
      <alignment horizontal="centerContinuous" vertical="center"/>
    </xf>
    <xf numFmtId="170" fontId="52" fillId="0" borderId="0" xfId="54" applyNumberFormat="1" applyFont="1" applyAlignment="1">
      <alignment horizontal="right"/>
    </xf>
    <xf numFmtId="3" fontId="43" fillId="35" borderId="30" xfId="48" applyNumberFormat="1" applyFont="1" applyFill="1" applyBorder="1" applyAlignment="1">
      <alignment horizontal="right" vertical="center" indent="2"/>
    </xf>
    <xf numFmtId="3" fontId="43" fillId="35" borderId="36" xfId="48" applyNumberFormat="1" applyFont="1" applyFill="1" applyBorder="1" applyAlignment="1">
      <alignment horizontal="right" vertical="center" indent="2"/>
    </xf>
    <xf numFmtId="170" fontId="53" fillId="0" borderId="0" xfId="54" applyNumberFormat="1" applyFont="1" applyAlignment="1">
      <alignment horizontal="right"/>
    </xf>
    <xf numFmtId="0" fontId="9" fillId="0" borderId="0" xfId="48" applyFont="1" applyFill="1" applyBorder="1" applyAlignment="1">
      <alignment horizontal="left" vertical="center" indent="1"/>
    </xf>
    <xf numFmtId="3" fontId="9" fillId="0" borderId="0" xfId="0" applyNumberFormat="1" applyFont="1" applyAlignment="1">
      <alignment horizontal="right" vertical="center" indent="2"/>
    </xf>
    <xf numFmtId="0" fontId="9" fillId="0" borderId="0" xfId="48" applyFont="1" applyFill="1" applyBorder="1" applyAlignment="1">
      <alignment horizontal="left" vertical="center" indent="2"/>
    </xf>
    <xf numFmtId="0" fontId="9" fillId="0" borderId="1" xfId="48" applyFont="1" applyFill="1" applyBorder="1" applyAlignment="1">
      <alignment horizontal="left" vertical="center" indent="1"/>
    </xf>
    <xf numFmtId="3" fontId="9" fillId="0" borderId="1" xfId="0" applyNumberFormat="1" applyFont="1" applyBorder="1" applyAlignment="1">
      <alignment horizontal="right" vertical="center" indent="2"/>
    </xf>
    <xf numFmtId="3" fontId="9" fillId="0" borderId="0" xfId="48" applyNumberFormat="1" applyFont="1" applyFill="1" applyAlignment="1">
      <alignment horizontal="right" vertical="center"/>
    </xf>
    <xf numFmtId="1" fontId="9" fillId="0" borderId="0" xfId="48" applyNumberFormat="1" applyFont="1" applyAlignment="1">
      <alignment vertical="center"/>
    </xf>
    <xf numFmtId="0" fontId="51" fillId="0" borderId="0" xfId="0" applyFont="1" applyAlignment="1">
      <alignment vertical="center"/>
    </xf>
    <xf numFmtId="0" fontId="54" fillId="0" borderId="0" xfId="54" applyFont="1" applyFill="1" applyAlignment="1"/>
    <xf numFmtId="0" fontId="9" fillId="0" borderId="0" xfId="48" applyFont="1" applyFill="1" applyBorder="1" applyAlignment="1">
      <alignment horizontal="centerContinuous" vertical="center"/>
    </xf>
    <xf numFmtId="0" fontId="9" fillId="0" borderId="0" xfId="48" applyFont="1" applyBorder="1" applyAlignment="1">
      <alignment horizontal="centerContinuous" vertical="center"/>
    </xf>
    <xf numFmtId="0" fontId="9" fillId="34" borderId="34" xfId="48" applyFont="1" applyFill="1" applyBorder="1" applyAlignment="1">
      <alignment horizontal="centerContinuous" vertical="center"/>
    </xf>
    <xf numFmtId="3" fontId="43" fillId="35" borderId="30" xfId="111" applyNumberFormat="1" applyFont="1" applyFill="1" applyBorder="1" applyAlignment="1">
      <alignment horizontal="right" vertical="center" indent="3"/>
    </xf>
    <xf numFmtId="3" fontId="43" fillId="35" borderId="36" xfId="111" applyNumberFormat="1" applyFont="1" applyFill="1" applyBorder="1" applyAlignment="1">
      <alignment horizontal="right" vertical="center" indent="3"/>
    </xf>
    <xf numFmtId="0" fontId="9" fillId="0" borderId="0" xfId="48" applyFont="1" applyAlignment="1">
      <alignment horizontal="left" vertical="center" indent="1"/>
    </xf>
    <xf numFmtId="3" fontId="43" fillId="0" borderId="0" xfId="111" applyNumberFormat="1" applyFont="1" applyAlignment="1">
      <alignment horizontal="right" vertical="center" indent="3"/>
    </xf>
    <xf numFmtId="3" fontId="9" fillId="0" borderId="0" xfId="111" applyNumberFormat="1" applyFont="1" applyAlignment="1">
      <alignment horizontal="right" vertical="center" indent="3"/>
    </xf>
    <xf numFmtId="3" fontId="9" fillId="0" borderId="0" xfId="54" applyNumberFormat="1" applyFont="1" applyAlignment="1">
      <alignment horizontal="right"/>
    </xf>
    <xf numFmtId="0" fontId="43" fillId="33" borderId="29" xfId="48" applyFont="1" applyFill="1" applyBorder="1" applyAlignment="1">
      <alignment horizontal="center" vertical="center"/>
    </xf>
    <xf numFmtId="3" fontId="43" fillId="33" borderId="31" xfId="111" applyNumberFormat="1" applyFont="1" applyFill="1" applyBorder="1" applyAlignment="1">
      <alignment horizontal="right" vertical="center" indent="3"/>
    </xf>
    <xf numFmtId="3" fontId="43" fillId="33" borderId="31" xfId="54" applyNumberFormat="1" applyFont="1" applyFill="1" applyBorder="1" applyAlignment="1">
      <alignment horizontal="right" vertical="center" indent="3"/>
    </xf>
    <xf numFmtId="3" fontId="43" fillId="33" borderId="37" xfId="54" applyNumberFormat="1" applyFont="1" applyFill="1" applyBorder="1" applyAlignment="1">
      <alignment horizontal="right" vertical="center" indent="3"/>
    </xf>
    <xf numFmtId="2" fontId="9" fillId="0" borderId="0" xfId="48" applyNumberFormat="1" applyFont="1" applyAlignment="1">
      <alignment vertical="center"/>
    </xf>
    <xf numFmtId="3" fontId="9" fillId="0" borderId="0" xfId="0" applyNumberFormat="1" applyFont="1" applyAlignment="1">
      <alignment horizontal="right" indent="3"/>
    </xf>
    <xf numFmtId="0" fontId="9" fillId="0" borderId="1" xfId="48" applyFont="1" applyBorder="1" applyAlignment="1">
      <alignment horizontal="left" vertical="center" indent="1"/>
    </xf>
    <xf numFmtId="3" fontId="43" fillId="0" borderId="1" xfId="111" applyNumberFormat="1" applyFont="1" applyBorder="1" applyAlignment="1">
      <alignment horizontal="right" vertical="center" indent="3"/>
    </xf>
    <xf numFmtId="3" fontId="9" fillId="0" borderId="1" xfId="0" applyNumberFormat="1" applyFont="1" applyBorder="1" applyAlignment="1">
      <alignment horizontal="right" indent="3"/>
    </xf>
    <xf numFmtId="0" fontId="9" fillId="0" borderId="0" xfId="48" applyFont="1" applyAlignment="1">
      <alignment readingOrder="1"/>
    </xf>
    <xf numFmtId="0" fontId="43" fillId="0" borderId="0" xfId="48" applyFont="1" applyFill="1" applyAlignment="1">
      <alignment horizontal="center" vertical="center"/>
    </xf>
    <xf numFmtId="0" fontId="43" fillId="0" borderId="0" xfId="48" applyFont="1" applyAlignment="1">
      <alignment horizontal="center" vertical="center"/>
    </xf>
    <xf numFmtId="0" fontId="9" fillId="34" borderId="35" xfId="48" applyFont="1" applyFill="1" applyBorder="1" applyAlignment="1">
      <alignment horizontal="centerContinuous" vertical="center"/>
    </xf>
    <xf numFmtId="49" fontId="9" fillId="0" borderId="0" xfId="54" applyNumberFormat="1" applyFont="1" applyAlignment="1">
      <alignment horizontal="left"/>
    </xf>
    <xf numFmtId="3" fontId="9" fillId="0" borderId="0" xfId="48" applyNumberFormat="1" applyFont="1" applyAlignment="1">
      <alignment horizontal="right" vertical="center" indent="2"/>
    </xf>
    <xf numFmtId="3" fontId="43" fillId="33" borderId="31" xfId="48" applyNumberFormat="1" applyFont="1" applyFill="1" applyBorder="1" applyAlignment="1">
      <alignment horizontal="right" vertical="center" indent="2"/>
    </xf>
    <xf numFmtId="3" fontId="43" fillId="33" borderId="37" xfId="48" applyNumberFormat="1" applyFont="1" applyFill="1" applyBorder="1" applyAlignment="1">
      <alignment horizontal="right" vertical="center" indent="2"/>
    </xf>
    <xf numFmtId="3" fontId="9" fillId="0" borderId="0" xfId="0" applyNumberFormat="1" applyFont="1" applyAlignment="1">
      <alignment horizontal="right" indent="2"/>
    </xf>
    <xf numFmtId="0" fontId="43" fillId="33" borderId="28" xfId="48" applyFont="1" applyFill="1" applyBorder="1" applyAlignment="1">
      <alignment horizontal="center" vertical="center"/>
    </xf>
    <xf numFmtId="3" fontId="43" fillId="33" borderId="30" xfId="48" applyNumberFormat="1" applyFont="1" applyFill="1" applyBorder="1" applyAlignment="1">
      <alignment horizontal="right" vertical="center" indent="2"/>
    </xf>
    <xf numFmtId="3" fontId="43" fillId="33" borderId="36" xfId="48" applyNumberFormat="1" applyFont="1" applyFill="1" applyBorder="1" applyAlignment="1">
      <alignment horizontal="right" vertical="center" indent="2"/>
    </xf>
    <xf numFmtId="49" fontId="9" fillId="0" borderId="1" xfId="54" applyNumberFormat="1" applyFont="1" applyBorder="1" applyAlignment="1">
      <alignment horizontal="left"/>
    </xf>
    <xf numFmtId="3" fontId="9" fillId="0" borderId="1" xfId="48" applyNumberFormat="1" applyFont="1" applyBorder="1" applyAlignment="1">
      <alignment horizontal="right" vertical="center" indent="2"/>
    </xf>
    <xf numFmtId="3" fontId="9" fillId="0" borderId="1" xfId="0" applyNumberFormat="1" applyFont="1" applyBorder="1" applyAlignment="1">
      <alignment horizontal="right" indent="2"/>
    </xf>
    <xf numFmtId="49" fontId="9" fillId="0" borderId="0" xfId="54" applyNumberFormat="1" applyFont="1" applyBorder="1" applyAlignment="1">
      <alignment horizontal="left"/>
    </xf>
    <xf numFmtId="0" fontId="43" fillId="0" borderId="0" xfId="48" applyFont="1" applyAlignment="1">
      <alignment vertical="center" wrapText="1"/>
    </xf>
    <xf numFmtId="0" fontId="9" fillId="0" borderId="34" xfId="48" applyFont="1" applyFill="1" applyBorder="1" applyAlignment="1">
      <alignment horizontal="left" vertical="center"/>
    </xf>
    <xf numFmtId="1" fontId="9" fillId="0" borderId="0" xfId="48" applyNumberFormat="1" applyFont="1" applyAlignment="1">
      <alignment vertical="top" wrapText="1"/>
    </xf>
    <xf numFmtId="3" fontId="9" fillId="0" borderId="31" xfId="48" applyNumberFormat="1" applyFont="1" applyFill="1" applyBorder="1" applyAlignment="1">
      <alignment horizontal="right" vertical="center" indent="2"/>
    </xf>
    <xf numFmtId="3" fontId="9" fillId="0" borderId="30" xfId="48" applyNumberFormat="1" applyFont="1" applyFill="1" applyBorder="1" applyAlignment="1">
      <alignment horizontal="right" vertical="center" indent="2"/>
    </xf>
    <xf numFmtId="0" fontId="43" fillId="0" borderId="0" xfId="48" applyFont="1" applyAlignment="1"/>
    <xf numFmtId="3" fontId="9" fillId="0" borderId="0" xfId="48" applyNumberFormat="1" applyFont="1" applyAlignment="1"/>
    <xf numFmtId="0" fontId="9" fillId="0" borderId="0" xfId="48" applyFont="1" applyFill="1" applyAlignment="1">
      <alignment horizontal="center" vertical="center"/>
    </xf>
    <xf numFmtId="170" fontId="43" fillId="0" borderId="0" xfId="54" applyNumberFormat="1" applyFont="1" applyAlignment="1">
      <alignment horizontal="right"/>
    </xf>
    <xf numFmtId="0" fontId="43" fillId="34" borderId="34" xfId="48" applyFont="1" applyFill="1" applyBorder="1" applyAlignment="1">
      <alignment horizontal="center" vertical="center" wrapText="1"/>
    </xf>
    <xf numFmtId="0" fontId="43" fillId="35" borderId="41" xfId="48" applyFont="1" applyFill="1" applyBorder="1" applyAlignment="1">
      <alignment horizontal="center" vertical="center"/>
    </xf>
    <xf numFmtId="0" fontId="9" fillId="0" borderId="0" xfId="48" applyFont="1" applyAlignment="1">
      <alignment horizontal="left" vertical="center" indent="2"/>
    </xf>
    <xf numFmtId="3" fontId="43" fillId="0" borderId="0" xfId="54" applyNumberFormat="1" applyFont="1" applyAlignment="1">
      <alignment horizontal="right" indent="2"/>
    </xf>
    <xf numFmtId="3" fontId="9" fillId="0" borderId="0" xfId="54" applyNumberFormat="1" applyFont="1" applyAlignment="1">
      <alignment horizontal="right" indent="2"/>
    </xf>
    <xf numFmtId="170" fontId="9" fillId="0" borderId="0" xfId="54" applyNumberFormat="1" applyFont="1" applyAlignment="1">
      <alignment horizontal="right"/>
    </xf>
    <xf numFmtId="3" fontId="43" fillId="0" borderId="0" xfId="54" applyNumberFormat="1" applyFont="1" applyBorder="1" applyAlignment="1">
      <alignment horizontal="right" indent="2"/>
    </xf>
    <xf numFmtId="0" fontId="9" fillId="0" borderId="1" xfId="48" applyFont="1" applyBorder="1" applyAlignment="1">
      <alignment horizontal="left" vertical="center" indent="2"/>
    </xf>
    <xf numFmtId="3" fontId="43" fillId="0" borderId="1" xfId="54" applyNumberFormat="1" applyFont="1" applyBorder="1" applyAlignment="1">
      <alignment horizontal="right" indent="2"/>
    </xf>
    <xf numFmtId="3" fontId="9" fillId="0" borderId="0" xfId="0" applyNumberFormat="1" applyFont="1" applyBorder="1" applyAlignment="1">
      <alignment horizontal="right" indent="2"/>
    </xf>
    <xf numFmtId="49" fontId="9" fillId="0" borderId="0" xfId="48" applyNumberFormat="1" applyFont="1" applyFill="1" applyAlignment="1">
      <alignment horizontal="left" vertical="center"/>
    </xf>
    <xf numFmtId="0" fontId="9" fillId="0" borderId="0" xfId="48" applyFont="1" applyAlignment="1">
      <alignment vertical="center" wrapText="1"/>
    </xf>
    <xf numFmtId="0" fontId="9" fillId="0" borderId="0" xfId="48" applyFont="1" applyFill="1" applyAlignment="1">
      <alignment horizontal="left" vertical="center" indent="1"/>
    </xf>
    <xf numFmtId="3" fontId="9" fillId="0" borderId="0" xfId="0" applyNumberFormat="1" applyFont="1" applyFill="1" applyAlignment="1">
      <alignment horizontal="right" vertical="center" indent="2"/>
    </xf>
    <xf numFmtId="3" fontId="9" fillId="0" borderId="0" xfId="0" applyNumberFormat="1" applyFont="1" applyFill="1" applyAlignment="1">
      <alignment horizontal="right" indent="2"/>
    </xf>
    <xf numFmtId="3" fontId="9" fillId="0" borderId="0" xfId="0" applyNumberFormat="1" applyFont="1" applyFill="1" applyBorder="1" applyAlignment="1">
      <alignment horizontal="right" indent="2"/>
    </xf>
    <xf numFmtId="3" fontId="43" fillId="0" borderId="1" xfId="48" applyNumberFormat="1" applyFont="1" applyFill="1" applyBorder="1" applyAlignment="1">
      <alignment horizontal="right" vertical="center" indent="2"/>
    </xf>
    <xf numFmtId="3" fontId="9" fillId="0" borderId="1" xfId="0" applyNumberFormat="1" applyFont="1" applyFill="1" applyBorder="1" applyAlignment="1">
      <alignment horizontal="right" indent="2"/>
    </xf>
    <xf numFmtId="165" fontId="9" fillId="0" borderId="0" xfId="101" applyFont="1" applyFill="1" applyAlignment="1">
      <alignment vertical="center"/>
    </xf>
    <xf numFmtId="165" fontId="43" fillId="0" borderId="0" xfId="101" applyFont="1" applyFill="1" applyAlignment="1">
      <alignment vertical="center"/>
    </xf>
    <xf numFmtId="165" fontId="9" fillId="0" borderId="0" xfId="101" applyFont="1" applyFill="1" applyBorder="1" applyAlignment="1">
      <alignment vertical="center"/>
    </xf>
    <xf numFmtId="165" fontId="9" fillId="0" borderId="0" xfId="101" applyFont="1" applyFill="1" applyAlignment="1">
      <alignment horizontal="right" vertical="center"/>
    </xf>
    <xf numFmtId="165" fontId="9" fillId="34" borderId="34" xfId="101" applyFont="1" applyFill="1" applyBorder="1" applyAlignment="1">
      <alignment horizontal="center" vertical="center" wrapText="1"/>
    </xf>
    <xf numFmtId="49" fontId="9" fillId="34" borderId="34" xfId="101" applyNumberFormat="1" applyFont="1" applyFill="1" applyBorder="1" applyAlignment="1" applyProtection="1">
      <alignment horizontal="center" vertical="center" wrapText="1"/>
      <protection locked="0"/>
    </xf>
    <xf numFmtId="165" fontId="9" fillId="34" borderId="35" xfId="101" applyFont="1" applyFill="1" applyBorder="1" applyAlignment="1">
      <alignment horizontal="center" vertical="center" wrapText="1"/>
    </xf>
    <xf numFmtId="165" fontId="44" fillId="0" borderId="0" xfId="101" applyFont="1" applyAlignment="1">
      <alignment horizontal="left" vertical="center" indent="1"/>
    </xf>
    <xf numFmtId="165" fontId="44" fillId="0" borderId="0" xfId="101" applyFont="1" applyAlignment="1">
      <alignment horizontal="left" vertical="center" indent="2"/>
    </xf>
    <xf numFmtId="165" fontId="9" fillId="0" borderId="0" xfId="101" applyFont="1" applyAlignment="1">
      <alignment vertical="center"/>
    </xf>
    <xf numFmtId="165" fontId="43" fillId="0" borderId="0" xfId="101" applyFont="1" applyAlignment="1">
      <alignment vertical="center"/>
    </xf>
    <xf numFmtId="165" fontId="45" fillId="35" borderId="41" xfId="101" applyFont="1" applyFill="1" applyBorder="1" applyAlignment="1">
      <alignment horizontal="center" vertical="center"/>
    </xf>
    <xf numFmtId="165" fontId="43" fillId="0" borderId="0" xfId="101" applyFont="1" applyBorder="1" applyAlignment="1">
      <alignment vertical="center"/>
    </xf>
    <xf numFmtId="165" fontId="44" fillId="0" borderId="0" xfId="101" applyFont="1" applyBorder="1" applyAlignment="1">
      <alignment horizontal="left" vertical="center" indent="1"/>
    </xf>
    <xf numFmtId="165" fontId="44" fillId="0" borderId="1" xfId="101" applyFont="1" applyBorder="1" applyAlignment="1">
      <alignment horizontal="left" vertical="center" indent="1"/>
    </xf>
    <xf numFmtId="0" fontId="9" fillId="0" borderId="3" xfId="48" applyFont="1" applyBorder="1" applyAlignment="1">
      <alignment vertical="center"/>
    </xf>
    <xf numFmtId="0" fontId="43" fillId="34" borderId="33" xfId="48" applyFont="1" applyFill="1" applyBorder="1" applyAlignment="1">
      <alignment horizontal="center" vertical="center"/>
    </xf>
    <xf numFmtId="0" fontId="43" fillId="34" borderId="44" xfId="48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9" fillId="34" borderId="34" xfId="48" applyFont="1" applyFill="1" applyBorder="1" applyAlignment="1">
      <alignment horizontal="center" vertical="center" wrapText="1"/>
    </xf>
    <xf numFmtId="165" fontId="9" fillId="34" borderId="34" xfId="101" applyFont="1" applyFill="1" applyBorder="1" applyAlignment="1">
      <alignment horizontal="center" vertical="center" wrapText="1"/>
    </xf>
    <xf numFmtId="165" fontId="9" fillId="34" borderId="35" xfId="101" applyFont="1" applyFill="1" applyBorder="1" applyAlignment="1">
      <alignment horizontal="center" vertical="center" wrapText="1"/>
    </xf>
    <xf numFmtId="49" fontId="9" fillId="34" borderId="34" xfId="48" applyNumberFormat="1" applyFont="1" applyFill="1" applyBorder="1" applyAlignment="1">
      <alignment horizontal="center" vertical="center"/>
    </xf>
    <xf numFmtId="49" fontId="9" fillId="34" borderId="34" xfId="48" applyNumberFormat="1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left" vertical="center" indent="1"/>
    </xf>
    <xf numFmtId="0" fontId="44" fillId="0" borderId="0" xfId="0" applyFont="1" applyBorder="1" applyAlignment="1">
      <alignment horizontal="left" vertical="center" indent="2"/>
    </xf>
    <xf numFmtId="0" fontId="45" fillId="35" borderId="0" xfId="0" applyFont="1" applyFill="1" applyBorder="1" applyAlignment="1">
      <alignment horizontal="center" vertical="center"/>
    </xf>
    <xf numFmtId="0" fontId="9" fillId="0" borderId="0" xfId="48" applyFont="1" applyBorder="1" applyAlignment="1">
      <alignment horizontal="right" vertical="center"/>
    </xf>
    <xf numFmtId="3" fontId="43" fillId="35" borderId="30" xfId="48" applyNumberFormat="1" applyFont="1" applyFill="1" applyBorder="1" applyAlignment="1">
      <alignment horizontal="right" vertical="center" indent="1"/>
    </xf>
    <xf numFmtId="3" fontId="43" fillId="35" borderId="36" xfId="48" applyNumberFormat="1" applyFont="1" applyFill="1" applyBorder="1" applyAlignment="1">
      <alignment horizontal="right" vertical="center" indent="1"/>
    </xf>
    <xf numFmtId="3" fontId="43" fillId="0" borderId="0" xfId="48" applyNumberFormat="1" applyFont="1" applyBorder="1" applyAlignment="1">
      <alignment horizontal="right" vertical="center" indent="1"/>
    </xf>
    <xf numFmtId="0" fontId="45" fillId="35" borderId="29" xfId="0" applyFont="1" applyFill="1" applyBorder="1" applyAlignment="1">
      <alignment horizontal="center" vertical="center"/>
    </xf>
    <xf numFmtId="3" fontId="43" fillId="35" borderId="31" xfId="48" applyNumberFormat="1" applyFont="1" applyFill="1" applyBorder="1" applyAlignment="1">
      <alignment horizontal="right" vertical="center" indent="1"/>
    </xf>
    <xf numFmtId="3" fontId="9" fillId="0" borderId="0" xfId="0" applyNumberFormat="1" applyFont="1" applyAlignment="1">
      <alignment horizontal="right" indent="1"/>
    </xf>
    <xf numFmtId="3" fontId="43" fillId="0" borderId="0" xfId="48" applyNumberFormat="1" applyFont="1" applyFill="1" applyBorder="1" applyAlignment="1">
      <alignment horizontal="right" vertical="center" indent="1"/>
    </xf>
    <xf numFmtId="3" fontId="43" fillId="0" borderId="1" xfId="48" applyNumberFormat="1" applyFont="1" applyBorder="1" applyAlignment="1">
      <alignment horizontal="right" vertical="center" indent="1"/>
    </xf>
    <xf numFmtId="3" fontId="9" fillId="0" borderId="1" xfId="0" applyNumberFormat="1" applyFont="1" applyBorder="1" applyAlignment="1">
      <alignment horizontal="right" indent="1"/>
    </xf>
    <xf numFmtId="43" fontId="42" fillId="0" borderId="0" xfId="130" applyFont="1" applyFill="1" applyBorder="1" applyAlignment="1">
      <alignment vertical="center"/>
    </xf>
    <xf numFmtId="43" fontId="52" fillId="0" borderId="0" xfId="130" applyFont="1" applyAlignment="1">
      <alignment horizontal="right"/>
    </xf>
    <xf numFmtId="43" fontId="9" fillId="0" borderId="0" xfId="130" applyFont="1" applyAlignment="1">
      <alignment vertical="center"/>
    </xf>
    <xf numFmtId="49" fontId="9" fillId="34" borderId="34" xfId="130" applyNumberFormat="1" applyFont="1" applyFill="1" applyBorder="1" applyAlignment="1">
      <alignment horizontal="center" vertical="center" wrapText="1"/>
    </xf>
    <xf numFmtId="49" fontId="9" fillId="34" borderId="35" xfId="130" applyNumberFormat="1" applyFont="1" applyFill="1" applyBorder="1" applyAlignment="1">
      <alignment horizontal="center" vertical="center" wrapText="1"/>
    </xf>
    <xf numFmtId="175" fontId="43" fillId="35" borderId="34" xfId="130" applyNumberFormat="1" applyFont="1" applyFill="1" applyBorder="1" applyAlignment="1">
      <alignment horizontal="right" vertical="center" indent="1"/>
    </xf>
    <xf numFmtId="175" fontId="43" fillId="35" borderId="35" xfId="130" applyNumberFormat="1" applyFont="1" applyFill="1" applyBorder="1" applyAlignment="1">
      <alignment horizontal="right" vertical="center" indent="1"/>
    </xf>
    <xf numFmtId="43" fontId="43" fillId="0" borderId="0" xfId="130" applyFont="1" applyAlignment="1">
      <alignment vertical="center"/>
    </xf>
    <xf numFmtId="0" fontId="44" fillId="0" borderId="0" xfId="0" applyFont="1" applyFill="1" applyBorder="1" applyAlignment="1">
      <alignment horizontal="left" vertical="center" indent="1"/>
    </xf>
    <xf numFmtId="43" fontId="53" fillId="0" borderId="0" xfId="130" applyFont="1" applyAlignment="1">
      <alignment horizontal="right"/>
    </xf>
    <xf numFmtId="43" fontId="9" fillId="0" borderId="0" xfId="130" applyFont="1" applyFill="1" applyBorder="1" applyAlignment="1">
      <alignment horizontal="left" vertical="center" indent="1"/>
    </xf>
    <xf numFmtId="43" fontId="53" fillId="0" borderId="0" xfId="130" applyFont="1" applyFill="1" applyAlignment="1">
      <alignment horizontal="right"/>
    </xf>
    <xf numFmtId="0" fontId="44" fillId="0" borderId="1" xfId="0" applyFont="1" applyFill="1" applyBorder="1" applyAlignment="1">
      <alignment horizontal="left" vertical="center" indent="1"/>
    </xf>
    <xf numFmtId="43" fontId="43" fillId="0" borderId="0" xfId="130" applyFont="1" applyBorder="1" applyAlignment="1">
      <alignment vertical="center"/>
    </xf>
    <xf numFmtId="43" fontId="9" fillId="0" borderId="0" xfId="130" applyFont="1" applyBorder="1" applyAlignment="1">
      <alignment vertical="center"/>
    </xf>
    <xf numFmtId="43" fontId="43" fillId="0" borderId="0" xfId="130" applyFont="1" applyAlignment="1">
      <alignment horizontal="left" vertical="center"/>
    </xf>
    <xf numFmtId="43" fontId="9" fillId="0" borderId="0" xfId="130" applyFont="1" applyAlignment="1">
      <alignment horizontal="left" vertical="center"/>
    </xf>
    <xf numFmtId="43" fontId="9" fillId="0" borderId="0" xfId="130" applyFont="1" applyFill="1" applyBorder="1" applyAlignment="1">
      <alignment horizontal="left" vertical="center"/>
    </xf>
    <xf numFmtId="0" fontId="43" fillId="35" borderId="29" xfId="48" applyFont="1" applyFill="1" applyBorder="1" applyAlignment="1">
      <alignment horizontal="center" vertical="center" wrapText="1"/>
    </xf>
    <xf numFmtId="175" fontId="43" fillId="35" borderId="31" xfId="130" applyNumberFormat="1" applyFont="1" applyFill="1" applyBorder="1" applyAlignment="1">
      <alignment horizontal="right" vertical="center" indent="1"/>
    </xf>
    <xf numFmtId="175" fontId="43" fillId="35" borderId="37" xfId="130" applyNumberFormat="1" applyFont="1" applyFill="1" applyBorder="1" applyAlignment="1">
      <alignment horizontal="right" vertical="center" indent="1"/>
    </xf>
    <xf numFmtId="175" fontId="43" fillId="0" borderId="0" xfId="130" applyNumberFormat="1" applyFont="1" applyFill="1" applyAlignment="1">
      <alignment horizontal="right" vertical="center" indent="1"/>
    </xf>
    <xf numFmtId="175" fontId="9" fillId="0" borderId="0" xfId="130" applyNumberFormat="1" applyFont="1" applyFill="1" applyAlignment="1">
      <alignment horizontal="right" vertical="center" indent="1"/>
    </xf>
    <xf numFmtId="0" fontId="9" fillId="0" borderId="0" xfId="48" applyFont="1" applyFill="1" applyAlignment="1">
      <alignment horizontal="left" vertical="center" indent="3"/>
    </xf>
    <xf numFmtId="175" fontId="43" fillId="0" borderId="1" xfId="130" applyNumberFormat="1" applyFont="1" applyFill="1" applyBorder="1" applyAlignment="1">
      <alignment horizontal="right" vertical="center" indent="1"/>
    </xf>
    <xf numFmtId="175" fontId="9" fillId="0" borderId="1" xfId="130" applyNumberFormat="1" applyFont="1" applyFill="1" applyBorder="1" applyAlignment="1">
      <alignment horizontal="right" vertical="center" indent="1"/>
    </xf>
    <xf numFmtId="175" fontId="9" fillId="0" borderId="0" xfId="130" applyNumberFormat="1" applyFont="1" applyAlignment="1">
      <alignment horizontal="right" indent="1"/>
    </xf>
    <xf numFmtId="175" fontId="9" fillId="0" borderId="1" xfId="130" applyNumberFormat="1" applyFont="1" applyBorder="1" applyAlignment="1">
      <alignment horizontal="right" indent="1"/>
    </xf>
    <xf numFmtId="175" fontId="9" fillId="0" borderId="0" xfId="130" applyNumberFormat="1" applyFont="1" applyBorder="1" applyAlignment="1">
      <alignment horizontal="right" indent="1"/>
    </xf>
    <xf numFmtId="175" fontId="43" fillId="0" borderId="0" xfId="130" applyNumberFormat="1" applyFont="1" applyFill="1" applyBorder="1" applyAlignment="1">
      <alignment horizontal="right" vertical="center" indent="1"/>
    </xf>
    <xf numFmtId="0" fontId="43" fillId="0" borderId="0" xfId="48" applyFont="1" applyFill="1" applyAlignment="1">
      <alignment horizontal="left" vertical="center" indent="1"/>
    </xf>
    <xf numFmtId="175" fontId="9" fillId="0" borderId="0" xfId="130" applyNumberFormat="1" applyFont="1" applyFill="1" applyBorder="1" applyAlignment="1">
      <alignment horizontal="right" vertical="center" indent="1"/>
    </xf>
    <xf numFmtId="0" fontId="43" fillId="35" borderId="0" xfId="48" applyFont="1" applyFill="1" applyBorder="1" applyAlignment="1">
      <alignment horizontal="center" vertical="center"/>
    </xf>
    <xf numFmtId="175" fontId="43" fillId="35" borderId="0" xfId="130" applyNumberFormat="1" applyFont="1" applyFill="1" applyBorder="1" applyAlignment="1">
      <alignment horizontal="right" vertical="center" indent="1"/>
    </xf>
    <xf numFmtId="0" fontId="43" fillId="34" borderId="30" xfId="48" applyFont="1" applyFill="1" applyBorder="1" applyAlignment="1">
      <alignment horizontal="center" vertical="center"/>
    </xf>
    <xf numFmtId="0" fontId="9" fillId="0" borderId="0" xfId="48" applyFont="1" applyFill="1" applyBorder="1"/>
    <xf numFmtId="0" fontId="43" fillId="34" borderId="30" xfId="48" applyFont="1" applyFill="1" applyBorder="1" applyAlignment="1">
      <alignment horizontal="center" vertical="center" wrapText="1"/>
    </xf>
    <xf numFmtId="0" fontId="43" fillId="0" borderId="0" xfId="48" applyFont="1"/>
    <xf numFmtId="0" fontId="54" fillId="0" borderId="0" xfId="0" applyFont="1" applyBorder="1"/>
    <xf numFmtId="0" fontId="54" fillId="0" borderId="0" xfId="0" applyFont="1"/>
    <xf numFmtId="3" fontId="43" fillId="35" borderId="30" xfId="48" applyNumberFormat="1" applyFont="1" applyFill="1" applyBorder="1" applyAlignment="1">
      <alignment vertical="center"/>
    </xf>
    <xf numFmtId="3" fontId="43" fillId="35" borderId="36" xfId="48" applyNumberFormat="1" applyFont="1" applyFill="1" applyBorder="1" applyAlignment="1">
      <alignment vertical="center"/>
    </xf>
    <xf numFmtId="0" fontId="9" fillId="0" borderId="0" xfId="51" applyNumberFormat="1" applyFont="1" applyAlignment="1">
      <alignment horizontal="left"/>
    </xf>
    <xf numFmtId="0" fontId="9" fillId="0" borderId="0" xfId="0" applyFont="1"/>
    <xf numFmtId="3" fontId="9" fillId="0" borderId="0" xfId="0" applyNumberFormat="1" applyFont="1" applyBorder="1" applyAlignment="1">
      <alignment vertical="center"/>
    </xf>
    <xf numFmtId="0" fontId="9" fillId="0" borderId="0" xfId="51" applyNumberFormat="1" applyFont="1" applyBorder="1" applyAlignment="1">
      <alignment horizontal="left"/>
    </xf>
    <xf numFmtId="0" fontId="9" fillId="0" borderId="1" xfId="51" applyNumberFormat="1" applyFont="1" applyBorder="1" applyAlignment="1">
      <alignment horizontal="left"/>
    </xf>
    <xf numFmtId="3" fontId="9" fillId="0" borderId="1" xfId="0" applyNumberFormat="1" applyFont="1" applyBorder="1" applyAlignment="1">
      <alignment vertical="center"/>
    </xf>
    <xf numFmtId="0" fontId="43" fillId="0" borderId="0" xfId="48" applyFont="1" applyBorder="1" applyAlignment="1">
      <alignment vertical="top"/>
    </xf>
    <xf numFmtId="3" fontId="9" fillId="0" borderId="0" xfId="48" applyNumberFormat="1" applyFont="1" applyFill="1" applyAlignment="1">
      <alignment vertical="center"/>
    </xf>
    <xf numFmtId="0" fontId="43" fillId="34" borderId="36" xfId="48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4" fillId="0" borderId="1" xfId="0" applyFont="1" applyFill="1" applyBorder="1" applyAlignment="1">
      <alignment vertical="center"/>
    </xf>
    <xf numFmtId="3" fontId="9" fillId="0" borderId="0" xfId="48" applyNumberFormat="1" applyFont="1" applyFill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9" fillId="0" borderId="0" xfId="48" applyFont="1" applyFill="1" applyAlignment="1">
      <alignment horizontal="right" vertical="center"/>
    </xf>
    <xf numFmtId="0" fontId="59" fillId="0" borderId="0" xfId="0" applyFont="1"/>
    <xf numFmtId="0" fontId="44" fillId="0" borderId="0" xfId="0" applyFont="1" applyBorder="1"/>
    <xf numFmtId="0" fontId="44" fillId="0" borderId="1" xfId="0" applyFont="1" applyBorder="1"/>
    <xf numFmtId="4" fontId="43" fillId="35" borderId="30" xfId="48" applyNumberFormat="1" applyFont="1" applyFill="1" applyBorder="1" applyAlignment="1">
      <alignment horizontal="right" vertical="center" indent="1"/>
    </xf>
    <xf numFmtId="4" fontId="43" fillId="35" borderId="36" xfId="48" applyNumberFormat="1" applyFont="1" applyFill="1" applyBorder="1" applyAlignment="1">
      <alignment horizontal="right" vertical="center" indent="1"/>
    </xf>
    <xf numFmtId="0" fontId="60" fillId="0" borderId="0" xfId="48" applyFont="1" applyFill="1" applyAlignment="1">
      <alignment vertical="center"/>
    </xf>
    <xf numFmtId="4" fontId="9" fillId="0" borderId="0" xfId="48" applyNumberFormat="1" applyFont="1" applyBorder="1" applyAlignment="1">
      <alignment horizontal="right" vertical="center" indent="1"/>
    </xf>
    <xf numFmtId="4" fontId="9" fillId="0" borderId="1" xfId="48" applyNumberFormat="1" applyFont="1" applyBorder="1" applyAlignment="1">
      <alignment horizontal="right" vertical="center" indent="1"/>
    </xf>
    <xf numFmtId="0" fontId="51" fillId="0" borderId="0" xfId="0" applyFont="1" applyBorder="1"/>
    <xf numFmtId="0" fontId="51" fillId="0" borderId="1" xfId="0" applyFont="1" applyBorder="1"/>
    <xf numFmtId="175" fontId="43" fillId="0" borderId="0" xfId="48" applyNumberFormat="1" applyFont="1" applyAlignment="1">
      <alignment vertical="center"/>
    </xf>
    <xf numFmtId="0" fontId="61" fillId="0" borderId="0" xfId="48" applyFont="1" applyFill="1" applyAlignment="1">
      <alignment vertical="center"/>
    </xf>
    <xf numFmtId="0" fontId="48" fillId="0" borderId="0" xfId="54" applyFont="1" applyFill="1" applyAlignment="1">
      <alignment horizontal="center" vertical="center" wrapText="1"/>
    </xf>
    <xf numFmtId="3" fontId="9" fillId="0" borderId="1" xfId="48" applyNumberFormat="1" applyFont="1" applyFill="1" applyBorder="1" applyAlignment="1">
      <alignment vertical="center"/>
    </xf>
    <xf numFmtId="3" fontId="43" fillId="35" borderId="30" xfId="54" applyNumberFormat="1" applyFont="1" applyFill="1" applyBorder="1" applyAlignment="1">
      <alignment horizontal="right" vertical="center" wrapText="1"/>
    </xf>
    <xf numFmtId="0" fontId="9" fillId="0" borderId="0" xfId="48" applyFont="1" applyFill="1" applyBorder="1" applyAlignment="1">
      <alignment horizontal="left" vertical="center"/>
    </xf>
    <xf numFmtId="0" fontId="44" fillId="0" borderId="0" xfId="0" applyFont="1" applyAlignment="1">
      <alignment horizontal="center"/>
    </xf>
    <xf numFmtId="3" fontId="44" fillId="0" borderId="0" xfId="0" applyNumberFormat="1" applyFont="1" applyBorder="1"/>
    <xf numFmtId="3" fontId="43" fillId="0" borderId="0" xfId="48" applyNumberFormat="1" applyFont="1" applyFill="1" applyAlignment="1">
      <alignment vertical="center"/>
    </xf>
    <xf numFmtId="3" fontId="9" fillId="34" borderId="30" xfId="48" applyNumberFormat="1" applyFont="1" applyFill="1" applyBorder="1" applyAlignment="1">
      <alignment horizontal="center" vertical="center"/>
    </xf>
    <xf numFmtId="3" fontId="43" fillId="34" borderId="36" xfId="48" applyNumberFormat="1" applyFont="1" applyFill="1" applyBorder="1" applyAlignment="1">
      <alignment horizontal="center" vertical="center"/>
    </xf>
    <xf numFmtId="1" fontId="43" fillId="0" borderId="0" xfId="48" applyNumberFormat="1" applyFont="1" applyBorder="1" applyAlignment="1">
      <alignment horizontal="center" vertical="center"/>
    </xf>
    <xf numFmtId="1" fontId="43" fillId="0" borderId="1" xfId="48" applyNumberFormat="1" applyFont="1" applyBorder="1" applyAlignment="1">
      <alignment horizontal="center" vertical="center"/>
    </xf>
    <xf numFmtId="3" fontId="43" fillId="34" borderId="30" xfId="48" applyNumberFormat="1" applyFont="1" applyFill="1" applyBorder="1" applyAlignment="1">
      <alignment horizontal="center" vertical="center"/>
    </xf>
    <xf numFmtId="3" fontId="9" fillId="34" borderId="34" xfId="48" applyNumberFormat="1" applyFont="1" applyFill="1" applyBorder="1" applyAlignment="1">
      <alignment horizontal="center" vertical="center"/>
    </xf>
    <xf numFmtId="1" fontId="9" fillId="0" borderId="0" xfId="48" applyNumberFormat="1" applyFont="1" applyAlignment="1">
      <alignment horizontal="left" vertical="center" indent="1"/>
    </xf>
    <xf numFmtId="1" fontId="9" fillId="0" borderId="0" xfId="48" applyNumberFormat="1" applyFont="1" applyBorder="1" applyAlignment="1">
      <alignment horizontal="left" vertical="center" indent="1"/>
    </xf>
    <xf numFmtId="0" fontId="43" fillId="36" borderId="44" xfId="48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right" vertical="center"/>
    </xf>
    <xf numFmtId="1" fontId="9" fillId="0" borderId="1" xfId="48" applyNumberFormat="1" applyFont="1" applyBorder="1" applyAlignment="1">
      <alignment horizontal="left" vertical="center" indent="1"/>
    </xf>
    <xf numFmtId="3" fontId="43" fillId="0" borderId="0" xfId="0" applyNumberFormat="1" applyFont="1" applyFill="1" applyBorder="1" applyAlignment="1">
      <alignment horizontal="right" vertical="center"/>
    </xf>
    <xf numFmtId="3" fontId="9" fillId="0" borderId="1" xfId="48" applyNumberFormat="1" applyFont="1" applyBorder="1" applyAlignment="1">
      <alignment horizontal="right" vertical="center" indent="1"/>
    </xf>
    <xf numFmtId="3" fontId="9" fillId="0" borderId="0" xfId="48" applyNumberFormat="1" applyFont="1" applyAlignment="1">
      <alignment vertical="center" wrapText="1"/>
    </xf>
    <xf numFmtId="3" fontId="43" fillId="0" borderId="0" xfId="48" applyNumberFormat="1" applyFont="1" applyAlignment="1">
      <alignment vertical="center" wrapText="1"/>
    </xf>
    <xf numFmtId="3" fontId="9" fillId="0" borderId="0" xfId="48" applyNumberFormat="1" applyFont="1" applyAlignment="1">
      <alignment horizontal="left" vertical="center" wrapText="1" indent="1"/>
    </xf>
    <xf numFmtId="3" fontId="9" fillId="0" borderId="1" xfId="48" applyNumberFormat="1" applyFont="1" applyBorder="1" applyAlignment="1">
      <alignment horizontal="left" vertical="center" wrapText="1" indent="1"/>
    </xf>
    <xf numFmtId="1" fontId="43" fillId="34" borderId="34" xfId="48" applyNumberFormat="1" applyFont="1" applyFill="1" applyBorder="1" applyAlignment="1">
      <alignment horizontal="center" vertical="center"/>
    </xf>
    <xf numFmtId="1" fontId="43" fillId="34" borderId="35" xfId="48" applyNumberFormat="1" applyFont="1" applyFill="1" applyBorder="1" applyAlignment="1">
      <alignment horizontal="center" vertical="center"/>
    </xf>
    <xf numFmtId="0" fontId="43" fillId="34" borderId="44" xfId="48" applyFont="1" applyFill="1" applyBorder="1" applyAlignment="1">
      <alignment horizontal="center" vertical="center" wrapText="1"/>
    </xf>
    <xf numFmtId="0" fontId="43" fillId="34" borderId="33" xfId="48" applyFont="1" applyFill="1" applyBorder="1" applyAlignment="1">
      <alignment horizontal="center" vertical="center" wrapText="1"/>
    </xf>
    <xf numFmtId="3" fontId="43" fillId="0" borderId="0" xfId="48" applyNumberFormat="1" applyFont="1" applyAlignment="1">
      <alignment horizontal="left" vertical="center" wrapText="1" indent="1"/>
    </xf>
    <xf numFmtId="3" fontId="43" fillId="35" borderId="28" xfId="48" applyNumberFormat="1" applyFont="1" applyFill="1" applyBorder="1" applyAlignment="1">
      <alignment horizontal="center" vertical="center" wrapText="1"/>
    </xf>
    <xf numFmtId="0" fontId="62" fillId="0" borderId="0" xfId="48" applyFont="1" applyBorder="1" applyAlignment="1">
      <alignment vertical="center"/>
    </xf>
    <xf numFmtId="3" fontId="44" fillId="0" borderId="0" xfId="0" applyNumberFormat="1" applyFont="1"/>
    <xf numFmtId="3" fontId="43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3" fontId="43" fillId="0" borderId="1" xfId="0" applyNumberFormat="1" applyFont="1" applyBorder="1" applyAlignment="1">
      <alignment vertical="center"/>
    </xf>
    <xf numFmtId="0" fontId="43" fillId="0" borderId="0" xfId="0" applyFont="1"/>
    <xf numFmtId="3" fontId="9" fillId="0" borderId="0" xfId="48" applyNumberFormat="1" applyFont="1" applyAlignment="1">
      <alignment vertical="top"/>
    </xf>
    <xf numFmtId="1" fontId="9" fillId="0" borderId="0" xfId="48" applyNumberFormat="1" applyFont="1" applyBorder="1" applyAlignment="1">
      <alignment vertical="center"/>
    </xf>
    <xf numFmtId="1" fontId="43" fillId="35" borderId="28" xfId="48" applyNumberFormat="1" applyFont="1" applyFill="1" applyBorder="1" applyAlignment="1">
      <alignment horizontal="center" vertical="center"/>
    </xf>
    <xf numFmtId="1" fontId="9" fillId="0" borderId="0" xfId="48" applyNumberFormat="1" applyFont="1" applyAlignment="1">
      <alignment horizontal="left" vertical="center"/>
    </xf>
    <xf numFmtId="1" fontId="9" fillId="0" borderId="1" xfId="48" applyNumberFormat="1" applyFont="1" applyBorder="1" applyAlignment="1">
      <alignment horizontal="left" vertical="center"/>
    </xf>
    <xf numFmtId="49" fontId="43" fillId="34" borderId="36" xfId="48" applyNumberFormat="1" applyFont="1" applyFill="1" applyBorder="1" applyAlignment="1">
      <alignment horizontal="center" vertical="center" wrapText="1"/>
    </xf>
    <xf numFmtId="3" fontId="43" fillId="34" borderId="36" xfId="48" applyNumberFormat="1" applyFont="1" applyFill="1" applyBorder="1" applyAlignment="1">
      <alignment horizontal="center" vertical="center" wrapText="1"/>
    </xf>
    <xf numFmtId="3" fontId="9" fillId="0" borderId="0" xfId="48" applyNumberFormat="1" applyFont="1" applyAlignment="1">
      <alignment horizontal="left" vertical="center" indent="1"/>
    </xf>
    <xf numFmtId="0" fontId="48" fillId="0" borderId="0" xfId="48" applyFont="1"/>
    <xf numFmtId="0" fontId="48" fillId="0" borderId="0" xfId="48" applyFont="1" applyAlignment="1">
      <alignment horizontal="left"/>
    </xf>
    <xf numFmtId="3" fontId="9" fillId="0" borderId="0" xfId="48" applyNumberFormat="1" applyFont="1" applyBorder="1" applyAlignment="1">
      <alignment horizontal="left" vertical="center" indent="1"/>
    </xf>
    <xf numFmtId="3" fontId="9" fillId="0" borderId="1" xfId="48" applyNumberFormat="1" applyFont="1" applyBorder="1" applyAlignment="1">
      <alignment horizontal="left" vertical="center" indent="1"/>
    </xf>
    <xf numFmtId="3" fontId="43" fillId="0" borderId="0" xfId="48" applyNumberFormat="1" applyFont="1" applyBorder="1" applyAlignment="1">
      <alignment horizontal="left" vertical="center" indent="1"/>
    </xf>
    <xf numFmtId="3" fontId="43" fillId="35" borderId="28" xfId="48" applyNumberFormat="1" applyFont="1" applyFill="1" applyBorder="1" applyAlignment="1">
      <alignment horizontal="center" vertical="center"/>
    </xf>
    <xf numFmtId="3" fontId="43" fillId="35" borderId="29" xfId="48" applyNumberFormat="1" applyFont="1" applyFill="1" applyBorder="1" applyAlignment="1">
      <alignment horizontal="center" vertical="center"/>
    </xf>
    <xf numFmtId="3" fontId="9" fillId="34" borderId="36" xfId="48" applyNumberFormat="1" applyFont="1" applyFill="1" applyBorder="1" applyAlignment="1">
      <alignment horizontal="center" vertical="center"/>
    </xf>
    <xf numFmtId="3" fontId="43" fillId="0" borderId="0" xfId="48" applyNumberFormat="1" applyFont="1" applyBorder="1" applyAlignment="1">
      <alignment horizontal="center" vertical="center"/>
    </xf>
    <xf numFmtId="3" fontId="43" fillId="0" borderId="1" xfId="48" applyNumberFormat="1" applyFont="1" applyBorder="1" applyAlignment="1">
      <alignment horizontal="center" vertical="center"/>
    </xf>
    <xf numFmtId="3" fontId="9" fillId="0" borderId="1" xfId="48" applyNumberFormat="1" applyFont="1" applyBorder="1" applyAlignment="1">
      <alignment horizontal="center" vertical="center"/>
    </xf>
    <xf numFmtId="3" fontId="9" fillId="0" borderId="0" xfId="48" applyNumberFormat="1" applyFont="1" applyFill="1" applyBorder="1" applyAlignment="1">
      <alignment horizontal="left" vertical="center" indent="1"/>
    </xf>
    <xf numFmtId="3" fontId="43" fillId="35" borderId="0" xfId="48" applyNumberFormat="1" applyFont="1" applyFill="1" applyBorder="1" applyAlignment="1">
      <alignment horizontal="center" vertical="center"/>
    </xf>
    <xf numFmtId="3" fontId="9" fillId="0" borderId="1" xfId="48" applyNumberFormat="1" applyFont="1" applyFill="1" applyBorder="1" applyAlignment="1">
      <alignment horizontal="left" vertical="center" indent="1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right" vertical="center"/>
    </xf>
    <xf numFmtId="0" fontId="9" fillId="0" borderId="0" xfId="48" applyFont="1" applyFill="1" applyBorder="1" applyAlignment="1">
      <alignment horizontal="right" vertical="center"/>
    </xf>
    <xf numFmtId="3" fontId="44" fillId="0" borderId="0" xfId="0" applyNumberFormat="1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50" fillId="35" borderId="30" xfId="0" applyNumberFormat="1" applyFont="1" applyFill="1" applyBorder="1" applyAlignment="1">
      <alignment horizontal="right" vertical="center" indent="2"/>
    </xf>
    <xf numFmtId="3" fontId="50" fillId="35" borderId="36" xfId="0" applyNumberFormat="1" applyFont="1" applyFill="1" applyBorder="1" applyAlignment="1">
      <alignment horizontal="right" vertical="center" indent="2"/>
    </xf>
    <xf numFmtId="3" fontId="44" fillId="0" borderId="0" xfId="0" applyNumberFormat="1" applyFont="1" applyBorder="1" applyAlignment="1">
      <alignment horizontal="right" vertical="center" indent="2"/>
    </xf>
    <xf numFmtId="3" fontId="44" fillId="0" borderId="1" xfId="0" applyNumberFormat="1" applyFont="1" applyBorder="1" applyAlignment="1">
      <alignment horizontal="right" vertical="center" indent="2"/>
    </xf>
    <xf numFmtId="3" fontId="44" fillId="0" borderId="0" xfId="54" applyNumberFormat="1" applyFont="1"/>
    <xf numFmtId="0" fontId="44" fillId="0" borderId="0" xfId="48" applyFont="1" applyAlignment="1">
      <alignment vertical="center"/>
    </xf>
    <xf numFmtId="3" fontId="44" fillId="0" borderId="1" xfId="0" applyNumberFormat="1" applyFont="1" applyBorder="1"/>
    <xf numFmtId="3" fontId="9" fillId="0" borderId="0" xfId="54" applyNumberFormat="1" applyFont="1"/>
    <xf numFmtId="0" fontId="43" fillId="0" borderId="0" xfId="48" applyFont="1" applyFill="1" applyBorder="1" applyAlignment="1">
      <alignment vertical="center" wrapText="1"/>
    </xf>
    <xf numFmtId="0" fontId="44" fillId="0" borderId="0" xfId="0" applyFont="1" applyFill="1" applyBorder="1"/>
    <xf numFmtId="3" fontId="43" fillId="0" borderId="0" xfId="48" applyNumberFormat="1" applyFont="1" applyFill="1" applyBorder="1" applyAlignment="1">
      <alignment vertical="center"/>
    </xf>
    <xf numFmtId="0" fontId="9" fillId="0" borderId="1" xfId="48" applyFont="1" applyFill="1" applyBorder="1" applyAlignment="1">
      <alignment horizontal="left" vertical="center"/>
    </xf>
    <xf numFmtId="0" fontId="43" fillId="35" borderId="38" xfId="48" applyFont="1" applyFill="1" applyBorder="1" applyAlignment="1">
      <alignment horizontal="center" vertical="center"/>
    </xf>
    <xf numFmtId="3" fontId="63" fillId="0" borderId="0" xfId="0" applyNumberFormat="1" applyFont="1"/>
    <xf numFmtId="3" fontId="44" fillId="0" borderId="0" xfId="0" applyNumberFormat="1" applyFont="1" applyFill="1" applyBorder="1"/>
    <xf numFmtId="0" fontId="43" fillId="0" borderId="0" xfId="72" applyFont="1" applyFill="1" applyBorder="1" applyAlignment="1">
      <alignment vertical="center"/>
    </xf>
    <xf numFmtId="175" fontId="44" fillId="0" borderId="0" xfId="130" applyNumberFormat="1" applyFont="1" applyBorder="1" applyAlignment="1">
      <alignment horizontal="right" vertical="center" indent="5"/>
    </xf>
    <xf numFmtId="175" fontId="44" fillId="0" borderId="1" xfId="130" applyNumberFormat="1" applyFont="1" applyBorder="1" applyAlignment="1">
      <alignment horizontal="right" vertical="center" indent="5"/>
    </xf>
    <xf numFmtId="3" fontId="50" fillId="35" borderId="34" xfId="0" applyNumberFormat="1" applyFont="1" applyFill="1" applyBorder="1" applyAlignment="1">
      <alignment horizontal="right" vertical="center" indent="6"/>
    </xf>
    <xf numFmtId="175" fontId="44" fillId="0" borderId="0" xfId="130" applyNumberFormat="1" applyFont="1" applyBorder="1" applyAlignment="1">
      <alignment horizontal="right" vertical="center" indent="6"/>
    </xf>
    <xf numFmtId="175" fontId="44" fillId="0" borderId="1" xfId="130" applyNumberFormat="1" applyFont="1" applyBorder="1" applyAlignment="1">
      <alignment horizontal="right" vertical="center" indent="6"/>
    </xf>
    <xf numFmtId="3" fontId="44" fillId="0" borderId="0" xfId="130" applyNumberFormat="1" applyFont="1" applyBorder="1" applyAlignment="1">
      <alignment horizontal="right" vertical="center" indent="2"/>
    </xf>
    <xf numFmtId="3" fontId="44" fillId="0" borderId="1" xfId="130" applyNumberFormat="1" applyFont="1" applyBorder="1" applyAlignment="1">
      <alignment horizontal="right" vertical="center" indent="2"/>
    </xf>
    <xf numFmtId="0" fontId="43" fillId="0" borderId="0" xfId="72" applyFont="1" applyFill="1" applyBorder="1" applyAlignment="1">
      <alignment vertical="top"/>
    </xf>
    <xf numFmtId="0" fontId="44" fillId="0" borderId="0" xfId="0" applyFont="1" applyAlignment="1">
      <alignment vertical="top"/>
    </xf>
    <xf numFmtId="175" fontId="50" fillId="35" borderId="30" xfId="130" applyNumberFormat="1" applyFont="1" applyFill="1" applyBorder="1" applyAlignment="1">
      <alignment horizontal="right" vertical="center" indent="5"/>
    </xf>
    <xf numFmtId="0" fontId="43" fillId="0" borderId="0" xfId="48" applyFont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wrapText="1"/>
    </xf>
    <xf numFmtId="3" fontId="9" fillId="0" borderId="0" xfId="0" applyNumberFormat="1" applyFont="1" applyFill="1" applyBorder="1"/>
    <xf numFmtId="3" fontId="9" fillId="0" borderId="1" xfId="0" applyNumberFormat="1" applyFont="1" applyFill="1" applyBorder="1" applyAlignment="1">
      <alignment horizontal="right" wrapText="1"/>
    </xf>
    <xf numFmtId="0" fontId="9" fillId="0" borderId="0" xfId="54" applyFont="1" applyAlignment="1">
      <alignment vertical="center"/>
    </xf>
    <xf numFmtId="0" fontId="9" fillId="0" borderId="0" xfId="54" applyFont="1" applyFill="1" applyAlignment="1">
      <alignment vertical="center"/>
    </xf>
    <xf numFmtId="3" fontId="43" fillId="36" borderId="30" xfId="54" applyNumberFormat="1" applyFont="1" applyFill="1" applyBorder="1" applyAlignment="1">
      <alignment vertical="center"/>
    </xf>
    <xf numFmtId="3" fontId="43" fillId="36" borderId="36" xfId="54" applyNumberFormat="1" applyFont="1" applyFill="1" applyBorder="1" applyAlignment="1">
      <alignment vertical="center"/>
    </xf>
    <xf numFmtId="0" fontId="9" fillId="0" borderId="0" xfId="54" applyFont="1" applyFill="1" applyBorder="1" applyAlignment="1" applyProtection="1">
      <alignment horizontal="left" vertical="center" indent="1"/>
      <protection locked="0"/>
    </xf>
    <xf numFmtId="3" fontId="9" fillId="0" borderId="0" xfId="54" applyNumberFormat="1" applyFont="1" applyFill="1" applyBorder="1" applyAlignment="1">
      <alignment vertical="center"/>
    </xf>
    <xf numFmtId="3" fontId="43" fillId="0" borderId="0" xfId="54" applyNumberFormat="1" applyFont="1" applyFill="1" applyBorder="1" applyAlignment="1">
      <alignment vertical="center"/>
    </xf>
    <xf numFmtId="3" fontId="9" fillId="0" borderId="1" xfId="54" applyNumberFormat="1" applyFont="1" applyFill="1" applyBorder="1" applyAlignment="1">
      <alignment vertical="center"/>
    </xf>
    <xf numFmtId="3" fontId="43" fillId="0" borderId="1" xfId="54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54" applyFont="1" applyBorder="1" applyAlignment="1">
      <alignment vertical="center"/>
    </xf>
    <xf numFmtId="3" fontId="9" fillId="0" borderId="0" xfId="54" applyNumberFormat="1" applyFont="1" applyFill="1" applyBorder="1" applyAlignment="1" applyProtection="1">
      <alignment horizontal="right" vertical="center"/>
    </xf>
    <xf numFmtId="3" fontId="43" fillId="0" borderId="0" xfId="54" applyNumberFormat="1" applyFont="1" applyFill="1" applyBorder="1" applyAlignment="1" applyProtection="1">
      <alignment horizontal="right" vertical="center"/>
    </xf>
    <xf numFmtId="0" fontId="43" fillId="34" borderId="34" xfId="54" applyFont="1" applyFill="1" applyBorder="1" applyAlignment="1">
      <alignment horizontal="center" vertical="center"/>
    </xf>
    <xf numFmtId="0" fontId="43" fillId="34" borderId="35" xfId="54" applyFont="1" applyFill="1" applyBorder="1" applyAlignment="1">
      <alignment horizontal="center" vertical="center"/>
    </xf>
    <xf numFmtId="3" fontId="9" fillId="0" borderId="0" xfId="54" applyNumberFormat="1" applyFont="1" applyFill="1" applyBorder="1" applyAlignment="1" applyProtection="1">
      <alignment vertical="center"/>
    </xf>
    <xf numFmtId="0" fontId="43" fillId="0" borderId="0" xfId="54" applyFont="1" applyAlignment="1">
      <alignment vertical="center"/>
    </xf>
    <xf numFmtId="3" fontId="43" fillId="0" borderId="0" xfId="0" applyNumberFormat="1" applyFont="1" applyFill="1" applyBorder="1" applyAlignment="1">
      <alignment vertical="center"/>
    </xf>
    <xf numFmtId="3" fontId="43" fillId="0" borderId="1" xfId="0" applyNumberFormat="1" applyFont="1" applyFill="1" applyBorder="1" applyAlignment="1">
      <alignment vertical="center"/>
    </xf>
    <xf numFmtId="0" fontId="43" fillId="0" borderId="0" xfId="54" applyFont="1" applyFill="1" applyBorder="1" applyAlignment="1" applyProtection="1">
      <alignment vertical="center"/>
      <protection locked="0"/>
    </xf>
    <xf numFmtId="0" fontId="43" fillId="0" borderId="1" xfId="54" applyFont="1" applyFill="1" applyBorder="1" applyAlignment="1" applyProtection="1">
      <alignment vertical="center"/>
      <protection locked="0"/>
    </xf>
    <xf numFmtId="3" fontId="9" fillId="0" borderId="0" xfId="0" applyNumberFormat="1" applyFont="1" applyFill="1" applyBorder="1" applyAlignment="1">
      <alignment vertical="center"/>
    </xf>
    <xf numFmtId="3" fontId="45" fillId="35" borderId="30" xfId="0" applyNumberFormat="1" applyFont="1" applyFill="1" applyBorder="1" applyAlignment="1">
      <alignment horizontal="right" vertical="center"/>
    </xf>
    <xf numFmtId="3" fontId="45" fillId="0" borderId="0" xfId="0" applyNumberFormat="1" applyFont="1" applyBorder="1" applyAlignment="1">
      <alignment vertical="center"/>
    </xf>
    <xf numFmtId="0" fontId="9" fillId="0" borderId="3" xfId="54" applyFont="1" applyBorder="1" applyAlignment="1"/>
    <xf numFmtId="0" fontId="9" fillId="0" borderId="3" xfId="48" applyFont="1" applyBorder="1" applyAlignment="1"/>
    <xf numFmtId="0" fontId="43" fillId="0" borderId="3" xfId="48" applyFont="1" applyBorder="1" applyAlignment="1"/>
    <xf numFmtId="0" fontId="43" fillId="0" borderId="0" xfId="48" applyFont="1" applyAlignment="1">
      <alignment horizontal="right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right" wrapText="1"/>
    </xf>
    <xf numFmtId="0" fontId="45" fillId="0" borderId="0" xfId="0" applyFont="1"/>
    <xf numFmtId="0" fontId="9" fillId="0" borderId="1" xfId="0" applyFont="1" applyFill="1" applyBorder="1"/>
    <xf numFmtId="0" fontId="9" fillId="0" borderId="1" xfId="0" applyFont="1" applyFill="1" applyBorder="1" applyAlignment="1">
      <alignment horizontal="right" wrapText="1"/>
    </xf>
    <xf numFmtId="3" fontId="9" fillId="0" borderId="0" xfId="48" applyNumberFormat="1" applyFont="1" applyFill="1" applyAlignment="1">
      <alignment horizontal="left" vertical="center"/>
    </xf>
    <xf numFmtId="4" fontId="9" fillId="0" borderId="0" xfId="48" applyNumberFormat="1" applyFont="1" applyAlignment="1">
      <alignment vertical="center"/>
    </xf>
    <xf numFmtId="10" fontId="9" fillId="0" borderId="0" xfId="81" applyNumberFormat="1" applyFont="1" applyAlignment="1">
      <alignment vertical="center"/>
    </xf>
    <xf numFmtId="171" fontId="43" fillId="35" borderId="30" xfId="48" applyNumberFormat="1" applyFont="1" applyFill="1" applyBorder="1" applyAlignment="1">
      <alignment horizontal="center" vertical="center"/>
    </xf>
    <xf numFmtId="0" fontId="43" fillId="34" borderId="35" xfId="48" applyFont="1" applyFill="1" applyBorder="1" applyAlignment="1">
      <alignment horizontal="center" vertical="center" wrapText="1"/>
    </xf>
    <xf numFmtId="0" fontId="43" fillId="34" borderId="34" xfId="48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43" fillId="34" borderId="34" xfId="48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wrapText="1"/>
    </xf>
    <xf numFmtId="3" fontId="43" fillId="0" borderId="0" xfId="0" applyNumberFormat="1" applyFont="1" applyFill="1" applyBorder="1" applyAlignment="1">
      <alignment horizontal="right" wrapText="1"/>
    </xf>
    <xf numFmtId="3" fontId="43" fillId="0" borderId="0" xfId="0" applyNumberFormat="1" applyFont="1" applyFill="1" applyBorder="1"/>
    <xf numFmtId="3" fontId="43" fillId="0" borderId="1" xfId="0" applyNumberFormat="1" applyFont="1" applyFill="1" applyBorder="1" applyAlignment="1">
      <alignment horizontal="right" wrapText="1"/>
    </xf>
    <xf numFmtId="3" fontId="43" fillId="0" borderId="1" xfId="0" applyNumberFormat="1" applyFont="1" applyFill="1" applyBorder="1"/>
    <xf numFmtId="3" fontId="45" fillId="35" borderId="31" xfId="0" applyNumberFormat="1" applyFont="1" applyFill="1" applyBorder="1" applyAlignment="1">
      <alignment horizontal="right" vertical="center"/>
    </xf>
    <xf numFmtId="3" fontId="45" fillId="35" borderId="37" xfId="0" applyNumberFormat="1" applyFont="1" applyFill="1" applyBorder="1" applyAlignment="1">
      <alignment horizontal="right" vertical="center"/>
    </xf>
    <xf numFmtId="0" fontId="43" fillId="34" borderId="34" xfId="0" applyFont="1" applyFill="1" applyBorder="1" applyAlignment="1">
      <alignment horizontal="center" vertical="center" wrapText="1"/>
    </xf>
    <xf numFmtId="3" fontId="43" fillId="34" borderId="34" xfId="0" applyNumberFormat="1" applyFont="1" applyFill="1" applyBorder="1" applyAlignment="1">
      <alignment horizontal="center" vertical="center"/>
    </xf>
    <xf numFmtId="3" fontId="9" fillId="47" borderId="50" xfId="132" applyNumberFormat="1" applyFont="1" applyFill="1" applyBorder="1" applyAlignment="1">
      <alignment horizontal="right" vertical="center"/>
    </xf>
    <xf numFmtId="3" fontId="9" fillId="47" borderId="51" xfId="132" applyNumberFormat="1" applyFont="1" applyFill="1" applyBorder="1" applyAlignment="1">
      <alignment horizontal="right" vertical="center"/>
    </xf>
    <xf numFmtId="3" fontId="9" fillId="47" borderId="52" xfId="132" applyNumberFormat="1" applyFont="1" applyFill="1" applyBorder="1" applyAlignment="1">
      <alignment horizontal="right" vertical="center"/>
    </xf>
    <xf numFmtId="3" fontId="43" fillId="47" borderId="50" xfId="132" applyNumberFormat="1" applyFont="1" applyFill="1" applyBorder="1" applyAlignment="1">
      <alignment horizontal="right" vertical="center"/>
    </xf>
    <xf numFmtId="3" fontId="43" fillId="47" borderId="51" xfId="132" applyNumberFormat="1" applyFont="1" applyFill="1" applyBorder="1" applyAlignment="1">
      <alignment horizontal="right" vertical="center"/>
    </xf>
    <xf numFmtId="3" fontId="43" fillId="47" borderId="52" xfId="132" applyNumberFormat="1" applyFont="1" applyFill="1" applyBorder="1" applyAlignment="1">
      <alignment horizontal="right" vertical="center"/>
    </xf>
    <xf numFmtId="3" fontId="9" fillId="34" borderId="34" xfId="0" applyNumberFormat="1" applyFont="1" applyFill="1" applyBorder="1" applyAlignment="1">
      <alignment horizontal="center" vertical="center" wrapText="1"/>
    </xf>
    <xf numFmtId="3" fontId="9" fillId="34" borderId="35" xfId="0" applyNumberFormat="1" applyFont="1" applyFill="1" applyBorder="1" applyAlignment="1">
      <alignment horizontal="center" vertical="center" wrapText="1"/>
    </xf>
    <xf numFmtId="0" fontId="43" fillId="0" borderId="0" xfId="48" applyFont="1" applyBorder="1" applyAlignment="1"/>
    <xf numFmtId="0" fontId="9" fillId="0" borderId="0" xfId="48" applyFont="1" applyAlignment="1"/>
    <xf numFmtId="0" fontId="9" fillId="0" borderId="0" xfId="54" applyFont="1" applyBorder="1" applyAlignment="1"/>
    <xf numFmtId="0" fontId="9" fillId="0" borderId="0" xfId="48" applyFont="1" applyBorder="1" applyAlignment="1"/>
    <xf numFmtId="3" fontId="45" fillId="0" borderId="1" xfId="0" applyNumberFormat="1" applyFont="1" applyBorder="1" applyAlignment="1">
      <alignment vertical="center"/>
    </xf>
    <xf numFmtId="3" fontId="43" fillId="34" borderId="34" xfId="0" applyNumberFormat="1" applyFont="1" applyFill="1" applyBorder="1" applyAlignment="1">
      <alignment horizontal="center" vertical="center" wrapText="1"/>
    </xf>
    <xf numFmtId="0" fontId="9" fillId="0" borderId="0" xfId="48" applyFont="1" applyAlignment="1">
      <alignment horizontal="center" vertical="center" wrapText="1"/>
    </xf>
    <xf numFmtId="49" fontId="9" fillId="0" borderId="0" xfId="0" applyNumberFormat="1" applyFont="1" applyFill="1" applyBorder="1" applyAlignment="1"/>
    <xf numFmtId="3" fontId="9" fillId="0" borderId="0" xfId="71" applyNumberFormat="1" applyFont="1" applyFill="1" applyBorder="1" applyAlignment="1">
      <alignment vertical="center"/>
    </xf>
    <xf numFmtId="0" fontId="43" fillId="34" borderId="34" xfId="48" applyFont="1" applyFill="1" applyBorder="1" applyAlignment="1">
      <alignment horizontal="center" vertical="center"/>
    </xf>
    <xf numFmtId="0" fontId="43" fillId="0" borderId="1" xfId="48" applyFont="1" applyBorder="1" applyAlignment="1">
      <alignment vertical="center"/>
    </xf>
    <xf numFmtId="3" fontId="45" fillId="35" borderId="36" xfId="0" applyNumberFormat="1" applyFont="1" applyFill="1" applyBorder="1" applyAlignment="1">
      <alignment horizontal="right" vertical="center"/>
    </xf>
    <xf numFmtId="3" fontId="66" fillId="0" borderId="0" xfId="0" applyNumberFormat="1" applyFont="1" applyFill="1" applyBorder="1" applyAlignment="1">
      <alignment vertical="center"/>
    </xf>
    <xf numFmtId="49" fontId="66" fillId="0" borderId="0" xfId="0" applyNumberFormat="1" applyFont="1" applyFill="1" applyBorder="1" applyAlignment="1"/>
    <xf numFmtId="3" fontId="66" fillId="0" borderId="0" xfId="71" applyNumberFormat="1" applyFont="1" applyFill="1" applyBorder="1" applyAlignment="1">
      <alignment vertical="center"/>
    </xf>
    <xf numFmtId="0" fontId="66" fillId="0" borderId="0" xfId="48" applyFont="1" applyFill="1" applyAlignment="1">
      <alignment vertical="center"/>
    </xf>
    <xf numFmtId="3" fontId="67" fillId="0" borderId="0" xfId="0" applyNumberFormat="1" applyFont="1" applyFill="1"/>
    <xf numFmtId="3" fontId="10" fillId="0" borderId="0" xfId="0" applyNumberFormat="1" applyFont="1" applyFill="1"/>
    <xf numFmtId="3" fontId="64" fillId="0" borderId="0" xfId="0" applyNumberFormat="1" applyFont="1" applyFill="1"/>
    <xf numFmtId="3" fontId="65" fillId="0" borderId="0" xfId="0" applyNumberFormat="1" applyFont="1" applyFill="1"/>
    <xf numFmtId="3" fontId="68" fillId="0" borderId="0" xfId="0" applyNumberFormat="1" applyFont="1" applyFill="1"/>
    <xf numFmtId="0" fontId="9" fillId="0" borderId="0" xfId="54" applyFont="1" applyFill="1" applyBorder="1" applyAlignment="1"/>
    <xf numFmtId="0" fontId="9" fillId="0" borderId="0" xfId="48" applyFont="1" applyFill="1" applyBorder="1" applyAlignment="1"/>
    <xf numFmtId="0" fontId="43" fillId="0" borderId="0" xfId="48" applyFont="1" applyFill="1" applyBorder="1" applyAlignment="1"/>
    <xf numFmtId="0" fontId="9" fillId="0" borderId="0" xfId="48" applyFont="1" applyFill="1" applyAlignment="1"/>
    <xf numFmtId="0" fontId="43" fillId="0" borderId="0" xfId="48" applyFont="1" applyFill="1" applyAlignment="1"/>
    <xf numFmtId="0" fontId="43" fillId="34" borderId="34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 wrapText="1"/>
    </xf>
    <xf numFmtId="3" fontId="69" fillId="0" borderId="0" xfId="0" applyNumberFormat="1" applyFont="1" applyFill="1"/>
    <xf numFmtId="0" fontId="43" fillId="34" borderId="44" xfId="48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9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0" fontId="43" fillId="0" borderId="0" xfId="48" applyFont="1" applyFill="1" applyBorder="1" applyAlignment="1">
      <alignment horizontal="center" vertical="center"/>
    </xf>
    <xf numFmtId="3" fontId="43" fillId="34" borderId="34" xfId="0" applyNumberFormat="1" applyFont="1" applyFill="1" applyBorder="1" applyAlignment="1">
      <alignment horizontal="center" vertical="center" wrapText="1"/>
    </xf>
    <xf numFmtId="0" fontId="43" fillId="34" borderId="34" xfId="0" applyFont="1" applyFill="1" applyBorder="1" applyAlignment="1">
      <alignment horizontal="center" vertical="center" wrapText="1"/>
    </xf>
    <xf numFmtId="3" fontId="9" fillId="34" borderId="35" xfId="0" applyNumberFormat="1" applyFont="1" applyFill="1" applyBorder="1" applyAlignment="1">
      <alignment horizontal="center" vertical="center" wrapText="1"/>
    </xf>
    <xf numFmtId="3" fontId="43" fillId="35" borderId="41" xfId="48" applyNumberFormat="1" applyFont="1" applyFill="1" applyBorder="1" applyAlignment="1">
      <alignment horizontal="center" vertical="center"/>
    </xf>
    <xf numFmtId="0" fontId="44" fillId="34" borderId="34" xfId="0" applyFont="1" applyFill="1" applyBorder="1" applyAlignment="1">
      <alignment horizontal="center" vertical="center" wrapText="1"/>
    </xf>
    <xf numFmtId="0" fontId="44" fillId="34" borderId="35" xfId="0" applyFont="1" applyFill="1" applyBorder="1" applyAlignment="1">
      <alignment horizontal="center" vertical="center" wrapText="1"/>
    </xf>
    <xf numFmtId="1" fontId="9" fillId="34" borderId="34" xfId="48" applyNumberFormat="1" applyFont="1" applyFill="1" applyBorder="1" applyAlignment="1">
      <alignment horizontal="center" vertical="center"/>
    </xf>
    <xf numFmtId="1" fontId="9" fillId="34" borderId="35" xfId="48" applyNumberFormat="1" applyFont="1" applyFill="1" applyBorder="1" applyAlignment="1">
      <alignment horizontal="center" vertical="center"/>
    </xf>
    <xf numFmtId="0" fontId="43" fillId="0" borderId="0" xfId="54" applyNumberFormat="1" applyFont="1" applyAlignment="1">
      <alignment vertical="center"/>
    </xf>
    <xf numFmtId="3" fontId="43" fillId="0" borderId="0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right" wrapText="1"/>
    </xf>
    <xf numFmtId="0" fontId="43" fillId="0" borderId="1" xfId="0" applyFont="1" applyFill="1" applyBorder="1" applyAlignment="1">
      <alignment horizontal="right" wrapText="1"/>
    </xf>
    <xf numFmtId="3" fontId="9" fillId="34" borderId="34" xfId="0" applyNumberFormat="1" applyFont="1" applyFill="1" applyBorder="1" applyAlignment="1">
      <alignment horizontal="center" vertical="center"/>
    </xf>
    <xf numFmtId="3" fontId="9" fillId="34" borderId="35" xfId="0" applyNumberFormat="1" applyFont="1" applyFill="1" applyBorder="1" applyAlignment="1">
      <alignment horizontal="center" vertical="center"/>
    </xf>
    <xf numFmtId="3" fontId="43" fillId="0" borderId="1" xfId="48" applyNumberFormat="1" applyFont="1" applyFill="1" applyBorder="1" applyAlignment="1">
      <alignment horizontal="right" vertical="center" indent="1"/>
    </xf>
    <xf numFmtId="0" fontId="72" fillId="0" borderId="0" xfId="48" applyFont="1" applyBorder="1" applyAlignment="1">
      <alignment horizontal="center" vertical="center" wrapText="1"/>
    </xf>
    <xf numFmtId="0" fontId="72" fillId="33" borderId="0" xfId="48" applyFont="1" applyFill="1" applyBorder="1" applyAlignment="1">
      <alignment horizontal="center" vertical="center" wrapText="1"/>
    </xf>
    <xf numFmtId="0" fontId="72" fillId="33" borderId="1" xfId="48" applyFont="1" applyFill="1" applyBorder="1" applyAlignment="1">
      <alignment horizontal="center" vertical="center" wrapText="1"/>
    </xf>
    <xf numFmtId="0" fontId="72" fillId="0" borderId="0" xfId="48" applyFont="1" applyBorder="1" applyAlignment="1">
      <alignment vertical="center"/>
    </xf>
    <xf numFmtId="0" fontId="72" fillId="0" borderId="0" xfId="48" applyFont="1" applyBorder="1" applyAlignment="1">
      <alignment horizontal="center" vertical="center"/>
    </xf>
    <xf numFmtId="3" fontId="72" fillId="0" borderId="0" xfId="48" applyNumberFormat="1" applyFont="1" applyBorder="1" applyAlignment="1">
      <alignment horizontal="center" vertical="center" wrapText="1"/>
    </xf>
    <xf numFmtId="4" fontId="72" fillId="0" borderId="0" xfId="0" applyNumberFormat="1" applyFont="1" applyBorder="1" applyAlignment="1">
      <alignment horizontal="center" vertical="center"/>
    </xf>
    <xf numFmtId="1" fontId="72" fillId="0" borderId="0" xfId="48" quotePrefix="1" applyNumberFormat="1" applyFont="1" applyBorder="1" applyAlignment="1">
      <alignment horizontal="right" vertical="center"/>
    </xf>
    <xf numFmtId="167" fontId="72" fillId="0" borderId="0" xfId="110" applyNumberFormat="1" applyFont="1" applyBorder="1" applyAlignment="1">
      <alignment horizontal="center" vertical="center"/>
    </xf>
    <xf numFmtId="167" fontId="72" fillId="0" borderId="0" xfId="110" applyNumberFormat="1" applyFont="1" applyBorder="1" applyAlignment="1">
      <alignment horizontal="center" vertical="center" wrapText="1"/>
    </xf>
    <xf numFmtId="0" fontId="72" fillId="33" borderId="0" xfId="48" applyFont="1" applyFill="1" applyBorder="1" applyAlignment="1">
      <alignment vertical="center"/>
    </xf>
    <xf numFmtId="0" fontId="72" fillId="33" borderId="0" xfId="48" applyFont="1" applyFill="1" applyBorder="1" applyAlignment="1">
      <alignment horizontal="center" vertical="center"/>
    </xf>
    <xf numFmtId="3" fontId="72" fillId="33" borderId="0" xfId="48" applyNumberFormat="1" applyFont="1" applyFill="1" applyBorder="1" applyAlignment="1">
      <alignment horizontal="center" vertical="center"/>
    </xf>
    <xf numFmtId="4" fontId="72" fillId="33" borderId="0" xfId="0" applyNumberFormat="1" applyFont="1" applyFill="1" applyBorder="1" applyAlignment="1">
      <alignment horizontal="center" vertical="center"/>
    </xf>
    <xf numFmtId="1" fontId="72" fillId="33" borderId="0" xfId="48" quotePrefix="1" applyNumberFormat="1" applyFont="1" applyFill="1" applyBorder="1" applyAlignment="1">
      <alignment horizontal="right" vertical="center"/>
    </xf>
    <xf numFmtId="167" fontId="72" fillId="33" borderId="0" xfId="110" applyNumberFormat="1" applyFont="1" applyFill="1" applyBorder="1" applyAlignment="1">
      <alignment horizontal="center" vertical="center"/>
    </xf>
    <xf numFmtId="167" fontId="72" fillId="33" borderId="0" xfId="110" applyNumberFormat="1" applyFont="1" applyFill="1" applyBorder="1" applyAlignment="1">
      <alignment horizontal="center" vertical="center" wrapText="1"/>
    </xf>
    <xf numFmtId="3" fontId="72" fillId="0" borderId="0" xfId="48" applyNumberFormat="1" applyFont="1" applyBorder="1" applyAlignment="1">
      <alignment horizontal="center" vertical="center"/>
    </xf>
    <xf numFmtId="0" fontId="72" fillId="33" borderId="0" xfId="48" quotePrefix="1" applyFont="1" applyFill="1" applyBorder="1" applyAlignment="1">
      <alignment horizontal="left" vertical="center"/>
    </xf>
    <xf numFmtId="1" fontId="72" fillId="0" borderId="0" xfId="48" applyNumberFormat="1" applyFont="1" applyBorder="1" applyAlignment="1">
      <alignment horizontal="center" vertical="center"/>
    </xf>
    <xf numFmtId="1" fontId="72" fillId="33" borderId="0" xfId="48" applyNumberFormat="1" applyFont="1" applyFill="1" applyBorder="1" applyAlignment="1">
      <alignment horizontal="center" vertical="center"/>
    </xf>
    <xf numFmtId="0" fontId="72" fillId="0" borderId="0" xfId="48" quotePrefix="1" applyFont="1" applyBorder="1" applyAlignment="1">
      <alignment horizontal="left" vertical="center"/>
    </xf>
    <xf numFmtId="0" fontId="72" fillId="33" borderId="1" xfId="48" applyFont="1" applyFill="1" applyBorder="1" applyAlignment="1">
      <alignment vertical="center"/>
    </xf>
    <xf numFmtId="0" fontId="72" fillId="33" borderId="1" xfId="48" applyFont="1" applyFill="1" applyBorder="1" applyAlignment="1">
      <alignment horizontal="center" vertical="center"/>
    </xf>
    <xf numFmtId="1" fontId="72" fillId="33" borderId="1" xfId="48" applyNumberFormat="1" applyFont="1" applyFill="1" applyBorder="1" applyAlignment="1">
      <alignment horizontal="center" vertical="center"/>
    </xf>
    <xf numFmtId="4" fontId="72" fillId="33" borderId="1" xfId="0" applyNumberFormat="1" applyFont="1" applyFill="1" applyBorder="1" applyAlignment="1">
      <alignment horizontal="center" vertical="center"/>
    </xf>
    <xf numFmtId="1" fontId="72" fillId="33" borderId="1" xfId="48" quotePrefix="1" applyNumberFormat="1" applyFont="1" applyFill="1" applyBorder="1" applyAlignment="1">
      <alignment horizontal="right" vertical="center"/>
    </xf>
    <xf numFmtId="167" fontId="72" fillId="33" borderId="1" xfId="110" applyNumberFormat="1" applyFont="1" applyFill="1" applyBorder="1" applyAlignment="1">
      <alignment horizontal="center" vertical="center"/>
    </xf>
    <xf numFmtId="167" fontId="72" fillId="33" borderId="1" xfId="110" applyNumberFormat="1" applyFont="1" applyFill="1" applyBorder="1" applyAlignment="1">
      <alignment horizontal="center" vertical="center" wrapText="1"/>
    </xf>
    <xf numFmtId="0" fontId="74" fillId="35" borderId="28" xfId="48" applyFont="1" applyFill="1" applyBorder="1" applyAlignment="1">
      <alignment horizontal="center" vertical="center"/>
    </xf>
    <xf numFmtId="3" fontId="74" fillId="35" borderId="30" xfId="48" applyNumberFormat="1" applyFont="1" applyFill="1" applyBorder="1" applyAlignment="1">
      <alignment horizontal="right" vertical="center"/>
    </xf>
    <xf numFmtId="3" fontId="74" fillId="35" borderId="36" xfId="48" applyNumberFormat="1" applyFont="1" applyFill="1" applyBorder="1" applyAlignment="1">
      <alignment horizontal="right" vertical="center"/>
    </xf>
    <xf numFmtId="0" fontId="75" fillId="0" borderId="0" xfId="48" applyFont="1" applyAlignment="1">
      <alignment vertical="center"/>
    </xf>
    <xf numFmtId="3" fontId="74" fillId="0" borderId="0" xfId="48" applyNumberFormat="1" applyFont="1" applyBorder="1" applyAlignment="1">
      <alignment horizontal="right" vertical="center"/>
    </xf>
    <xf numFmtId="3" fontId="75" fillId="0" borderId="0" xfId="48" applyNumberFormat="1" applyFont="1" applyBorder="1" applyAlignment="1">
      <alignment horizontal="right" vertical="center"/>
    </xf>
    <xf numFmtId="3" fontId="74" fillId="0" borderId="0" xfId="48" applyNumberFormat="1" applyFont="1" applyAlignment="1">
      <alignment horizontal="right" vertical="center"/>
    </xf>
    <xf numFmtId="3" fontId="75" fillId="0" borderId="0" xfId="48" applyNumberFormat="1" applyFont="1" applyAlignment="1">
      <alignment horizontal="right" vertical="center"/>
    </xf>
    <xf numFmtId="0" fontId="75" fillId="0" borderId="0" xfId="48" quotePrefix="1" applyFont="1" applyAlignment="1">
      <alignment horizontal="left" vertical="center"/>
    </xf>
    <xf numFmtId="3" fontId="74" fillId="0" borderId="0" xfId="48" applyNumberFormat="1" applyFont="1" applyFill="1" applyAlignment="1">
      <alignment horizontal="right" vertical="center"/>
    </xf>
    <xf numFmtId="0" fontId="75" fillId="0" borderId="0" xfId="48" applyFont="1" applyFill="1" applyAlignment="1">
      <alignment vertical="center"/>
    </xf>
    <xf numFmtId="0" fontId="75" fillId="0" borderId="1" xfId="48" applyFont="1" applyBorder="1" applyAlignment="1">
      <alignment vertical="center"/>
    </xf>
    <xf numFmtId="3" fontId="74" fillId="0" borderId="1" xfId="48" applyNumberFormat="1" applyFont="1" applyBorder="1" applyAlignment="1">
      <alignment horizontal="right" vertical="center"/>
    </xf>
    <xf numFmtId="3" fontId="75" fillId="0" borderId="1" xfId="48" applyNumberFormat="1" applyFont="1" applyBorder="1" applyAlignment="1">
      <alignment horizontal="right" vertical="center"/>
    </xf>
    <xf numFmtId="0" fontId="75" fillId="34" borderId="30" xfId="48" applyFont="1" applyFill="1" applyBorder="1" applyAlignment="1">
      <alignment horizontal="center" vertical="center" wrapText="1"/>
    </xf>
    <xf numFmtId="0" fontId="75" fillId="34" borderId="36" xfId="48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3" fontId="43" fillId="34" borderId="34" xfId="0" applyNumberFormat="1" applyFont="1" applyFill="1" applyBorder="1" applyAlignment="1">
      <alignment horizontal="center" vertical="center"/>
    </xf>
    <xf numFmtId="0" fontId="76" fillId="38" borderId="49" xfId="0" applyFont="1" applyFill="1" applyBorder="1" applyAlignment="1">
      <alignment horizontal="center" vertical="center" wrapText="1"/>
    </xf>
    <xf numFmtId="0" fontId="50" fillId="38" borderId="34" xfId="0" applyFont="1" applyFill="1" applyBorder="1" applyAlignment="1">
      <alignment horizontal="center" vertical="center" wrapText="1"/>
    </xf>
    <xf numFmtId="0" fontId="50" fillId="38" borderId="35" xfId="0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 wrapText="1"/>
    </xf>
    <xf numFmtId="3" fontId="9" fillId="34" borderId="34" xfId="48" applyNumberFormat="1" applyFont="1" applyFill="1" applyBorder="1" applyAlignment="1">
      <alignment horizontal="center" vertical="center"/>
    </xf>
    <xf numFmtId="0" fontId="4" fillId="34" borderId="32" xfId="54" applyFont="1" applyFill="1" applyBorder="1" applyAlignment="1">
      <alignment horizontal="center" vertical="center" wrapText="1"/>
    </xf>
    <xf numFmtId="0" fontId="77" fillId="34" borderId="31" xfId="48" applyFont="1" applyFill="1" applyBorder="1" applyAlignment="1">
      <alignment horizontal="center" vertical="center" wrapText="1"/>
    </xf>
    <xf numFmtId="0" fontId="77" fillId="34" borderId="37" xfId="48" applyFont="1" applyFill="1" applyBorder="1" applyAlignment="1">
      <alignment horizontal="center" vertical="center" wrapText="1"/>
    </xf>
    <xf numFmtId="0" fontId="9" fillId="0" borderId="0" xfId="0" applyFont="1" applyFill="1"/>
    <xf numFmtId="0" fontId="70" fillId="0" borderId="0" xfId="49" applyFont="1" applyFill="1" applyBorder="1" applyAlignment="1">
      <alignment horizontal="center" vertical="center" wrapText="1"/>
    </xf>
    <xf numFmtId="3" fontId="43" fillId="35" borderId="30" xfId="48" applyNumberFormat="1" applyFont="1" applyFill="1" applyBorder="1" applyAlignment="1">
      <alignment horizontal="right" vertical="center" wrapText="1" indent="1"/>
    </xf>
    <xf numFmtId="3" fontId="43" fillId="35" borderId="36" xfId="48" applyNumberFormat="1" applyFont="1" applyFill="1" applyBorder="1" applyAlignment="1">
      <alignment horizontal="right" vertical="center" wrapText="1" indent="1"/>
    </xf>
    <xf numFmtId="3" fontId="9" fillId="0" borderId="0" xfId="48" applyNumberFormat="1" applyFont="1" applyAlignment="1">
      <alignment horizontal="right" vertical="center" wrapText="1" indent="1"/>
    </xf>
    <xf numFmtId="3" fontId="43" fillId="0" borderId="0" xfId="48" applyNumberFormat="1" applyFont="1" applyAlignment="1">
      <alignment horizontal="right" vertical="center" wrapText="1" indent="1"/>
    </xf>
    <xf numFmtId="3" fontId="9" fillId="0" borderId="1" xfId="48" applyNumberFormat="1" applyFont="1" applyBorder="1" applyAlignment="1">
      <alignment horizontal="right" vertical="center" wrapText="1" indent="1"/>
    </xf>
    <xf numFmtId="3" fontId="43" fillId="0" borderId="1" xfId="48" applyNumberFormat="1" applyFont="1" applyBorder="1" applyAlignment="1">
      <alignment horizontal="right" vertical="center" wrapText="1" indent="1"/>
    </xf>
    <xf numFmtId="0" fontId="45" fillId="0" borderId="0" xfId="0" applyFont="1" applyBorder="1"/>
    <xf numFmtId="0" fontId="45" fillId="0" borderId="1" xfId="0" applyFont="1" applyBorder="1"/>
    <xf numFmtId="0" fontId="9" fillId="48" borderId="0" xfId="48" applyFont="1" applyFill="1" applyAlignment="1">
      <alignment vertical="center"/>
    </xf>
    <xf numFmtId="3" fontId="9" fillId="47" borderId="53" xfId="132" applyNumberFormat="1" applyFont="1" applyFill="1" applyBorder="1" applyAlignment="1">
      <alignment horizontal="right" vertical="center"/>
    </xf>
    <xf numFmtId="3" fontId="9" fillId="47" borderId="54" xfId="132" applyNumberFormat="1" applyFont="1" applyFill="1" applyBorder="1" applyAlignment="1">
      <alignment horizontal="right" vertical="center"/>
    </xf>
    <xf numFmtId="3" fontId="9" fillId="47" borderId="55" xfId="132" applyNumberFormat="1" applyFont="1" applyFill="1" applyBorder="1" applyAlignment="1">
      <alignment horizontal="right" vertical="center"/>
    </xf>
    <xf numFmtId="3" fontId="44" fillId="0" borderId="0" xfId="0" applyNumberFormat="1" applyFont="1" applyFill="1"/>
    <xf numFmtId="0" fontId="43" fillId="0" borderId="0" xfId="0" applyFont="1" applyFill="1" applyBorder="1"/>
    <xf numFmtId="0" fontId="45" fillId="0" borderId="0" xfId="0" applyFont="1" applyFill="1"/>
    <xf numFmtId="3" fontId="43" fillId="34" borderId="35" xfId="48" applyNumberFormat="1" applyFont="1" applyFill="1" applyBorder="1" applyAlignment="1">
      <alignment vertical="center"/>
    </xf>
    <xf numFmtId="3" fontId="43" fillId="34" borderId="48" xfId="48" applyNumberFormat="1" applyFont="1" applyFill="1" applyBorder="1" applyAlignment="1">
      <alignment vertical="center"/>
    </xf>
    <xf numFmtId="3" fontId="43" fillId="34" borderId="41" xfId="48" applyNumberFormat="1" applyFont="1" applyFill="1" applyBorder="1" applyAlignment="1">
      <alignment vertical="center"/>
    </xf>
    <xf numFmtId="0" fontId="43" fillId="0" borderId="0" xfId="54" applyFont="1" applyFill="1" applyBorder="1" applyAlignment="1">
      <alignment vertical="center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43" fillId="34" borderId="32" xfId="48" applyFont="1" applyFill="1" applyBorder="1" applyAlignment="1">
      <alignment horizontal="center" vertical="center" wrapText="1"/>
    </xf>
    <xf numFmtId="0" fontId="43" fillId="34" borderId="34" xfId="48" applyFont="1" applyFill="1" applyBorder="1" applyAlignment="1">
      <alignment horizontal="center" vertical="center" wrapText="1"/>
    </xf>
    <xf numFmtId="0" fontId="43" fillId="0" borderId="0" xfId="48" applyFont="1" applyFill="1" applyBorder="1" applyAlignment="1">
      <alignment horizontal="center" vertical="center"/>
    </xf>
    <xf numFmtId="3" fontId="9" fillId="34" borderId="34" xfId="48" applyNumberFormat="1" applyFont="1" applyFill="1" applyBorder="1" applyAlignment="1">
      <alignment horizontal="center" vertical="center"/>
    </xf>
    <xf numFmtId="3" fontId="43" fillId="34" borderId="34" xfId="0" applyNumberFormat="1" applyFont="1" applyFill="1" applyBorder="1" applyAlignment="1">
      <alignment horizontal="center" vertical="center" wrapText="1"/>
    </xf>
    <xf numFmtId="4" fontId="9" fillId="0" borderId="0" xfId="48" applyNumberFormat="1" applyFont="1" applyBorder="1" applyAlignment="1">
      <alignment vertical="center"/>
    </xf>
    <xf numFmtId="0" fontId="43" fillId="34" borderId="0" xfId="48" applyFont="1" applyFill="1" applyBorder="1" applyAlignment="1">
      <alignment horizontal="left" vertical="top" wrapText="1"/>
    </xf>
    <xf numFmtId="0" fontId="9" fillId="0" borderId="0" xfId="48" applyFont="1" applyAlignment="1">
      <alignment horizontal="left" vertical="top" wrapText="1"/>
    </xf>
    <xf numFmtId="0" fontId="9" fillId="0" borderId="0" xfId="48" applyFont="1" applyFill="1" applyBorder="1" applyAlignment="1">
      <alignment horizontal="left" vertical="top" wrapText="1"/>
    </xf>
    <xf numFmtId="0" fontId="43" fillId="35" borderId="47" xfId="48" applyFont="1" applyFill="1" applyBorder="1" applyAlignment="1">
      <alignment horizontal="left" vertical="top" wrapText="1"/>
    </xf>
    <xf numFmtId="0" fontId="9" fillId="0" borderId="0" xfId="48" applyFont="1" applyFill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3" fillId="0" borderId="0" xfId="48" applyFont="1" applyFill="1" applyBorder="1" applyAlignment="1">
      <alignment horizontal="left" vertical="top" wrapText="1"/>
    </xf>
    <xf numFmtId="0" fontId="43" fillId="0" borderId="0" xfId="48" applyFont="1" applyFill="1" applyAlignment="1">
      <alignment horizontal="left" vertical="top" wrapText="1"/>
    </xf>
    <xf numFmtId="49" fontId="44" fillId="0" borderId="0" xfId="0" applyNumberFormat="1" applyFont="1" applyAlignment="1">
      <alignment horizontal="left" vertical="top" wrapText="1"/>
    </xf>
    <xf numFmtId="0" fontId="43" fillId="0" borderId="0" xfId="48" applyFont="1" applyBorder="1" applyAlignment="1">
      <alignment horizontal="left" vertical="top" wrapText="1"/>
    </xf>
    <xf numFmtId="0" fontId="9" fillId="0" borderId="0" xfId="48" applyFont="1" applyBorder="1" applyAlignment="1">
      <alignment horizontal="left" vertical="top" wrapText="1"/>
    </xf>
    <xf numFmtId="3" fontId="44" fillId="0" borderId="0" xfId="0" applyNumberFormat="1" applyFont="1" applyAlignment="1">
      <alignment horizontal="left" vertical="top" wrapText="1"/>
    </xf>
    <xf numFmtId="0" fontId="43" fillId="0" borderId="0" xfId="48" applyFont="1" applyAlignment="1">
      <alignment horizontal="left" vertical="top" wrapText="1"/>
    </xf>
    <xf numFmtId="0" fontId="9" fillId="0" borderId="0" xfId="32" applyFont="1" applyFill="1" applyBorder="1" applyAlignment="1" applyProtection="1">
      <alignment horizontal="left" vertical="top" wrapText="1"/>
    </xf>
    <xf numFmtId="0" fontId="4" fillId="0" borderId="0" xfId="48" applyFont="1" applyAlignment="1"/>
    <xf numFmtId="0" fontId="3" fillId="0" borderId="0" xfId="48" applyFont="1" applyBorder="1"/>
    <xf numFmtId="0" fontId="3" fillId="0" borderId="0" xfId="48" applyFont="1" applyFill="1" applyBorder="1" applyAlignment="1">
      <alignment horizontal="left" vertical="top"/>
    </xf>
    <xf numFmtId="0" fontId="50" fillId="0" borderId="0" xfId="0" applyFont="1" applyAlignment="1">
      <alignment horizontal="center" vertical="center" readingOrder="1"/>
    </xf>
    <xf numFmtId="0" fontId="3" fillId="0" borderId="3" xfId="48" applyFont="1" applyFill="1" applyBorder="1" applyAlignment="1">
      <alignment vertical="top"/>
    </xf>
    <xf numFmtId="0" fontId="3" fillId="0" borderId="0" xfId="48" applyFont="1" applyAlignment="1">
      <alignment horizontal="left" vertical="top"/>
    </xf>
    <xf numFmtId="0" fontId="3" fillId="0" borderId="0" xfId="48" applyFont="1" applyAlignment="1">
      <alignment horizontal="left"/>
    </xf>
    <xf numFmtId="0" fontId="45" fillId="0" borderId="0" xfId="0" applyFont="1" applyAlignment="1">
      <alignment vertical="center"/>
    </xf>
    <xf numFmtId="0" fontId="4" fillId="0" borderId="0" xfId="48" applyFont="1" applyBorder="1" applyAlignment="1">
      <alignment vertical="top"/>
    </xf>
    <xf numFmtId="3" fontId="4" fillId="0" borderId="0" xfId="48" applyNumberFormat="1" applyFont="1" applyAlignment="1">
      <alignment vertical="top"/>
    </xf>
    <xf numFmtId="3" fontId="3" fillId="0" borderId="0" xfId="48" applyNumberFormat="1" applyFont="1" applyAlignment="1">
      <alignment vertical="top"/>
    </xf>
    <xf numFmtId="0" fontId="4" fillId="0" borderId="0" xfId="72" applyFont="1" applyFill="1" applyBorder="1" applyAlignment="1">
      <alignment vertical="center"/>
    </xf>
    <xf numFmtId="0" fontId="3" fillId="0" borderId="0" xfId="54" applyFont="1" applyFill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0" borderId="0" xfId="54" applyFont="1" applyAlignment="1">
      <alignment vertical="center"/>
    </xf>
    <xf numFmtId="0" fontId="3" fillId="47" borderId="0" xfId="0" applyFont="1" applyFill="1" applyAlignment="1">
      <alignment horizontal="left" vertical="center"/>
    </xf>
    <xf numFmtId="3" fontId="3" fillId="47" borderId="0" xfId="142" applyNumberFormat="1" applyFont="1" applyFill="1" applyBorder="1" applyAlignment="1">
      <alignment vertical="center"/>
    </xf>
    <xf numFmtId="3" fontId="3" fillId="0" borderId="0" xfId="71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left" vertical="center" wrapText="1"/>
    </xf>
    <xf numFmtId="3" fontId="3" fillId="47" borderId="0" xfId="0" applyNumberFormat="1" applyFont="1" applyFill="1" applyBorder="1" applyAlignment="1">
      <alignment vertical="center" wrapText="1"/>
    </xf>
    <xf numFmtId="3" fontId="3" fillId="47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9" fillId="34" borderId="34" xfId="0" applyFont="1" applyFill="1" applyBorder="1" applyAlignment="1">
      <alignment horizontal="center" vertical="center" wrapText="1"/>
    </xf>
    <xf numFmtId="0" fontId="9" fillId="34" borderId="35" xfId="0" applyFont="1" applyFill="1" applyBorder="1" applyAlignment="1">
      <alignment horizontal="center" vertical="center" wrapText="1"/>
    </xf>
    <xf numFmtId="43" fontId="9" fillId="0" borderId="0" xfId="130" applyFont="1" applyFill="1" applyAlignment="1">
      <alignment horizontal="left" vertical="center"/>
    </xf>
    <xf numFmtId="3" fontId="43" fillId="0" borderId="1" xfId="48" applyNumberFormat="1" applyFont="1" applyBorder="1" applyAlignment="1">
      <alignment vertical="center"/>
    </xf>
    <xf numFmtId="3" fontId="9" fillId="0" borderId="1" xfId="48" applyNumberFormat="1" applyFont="1" applyBorder="1" applyAlignment="1">
      <alignment vertical="center"/>
    </xf>
    <xf numFmtId="3" fontId="9" fillId="34" borderId="34" xfId="48" applyNumberFormat="1" applyFont="1" applyFill="1" applyBorder="1" applyAlignment="1">
      <alignment horizontal="center" vertical="center" wrapText="1"/>
    </xf>
    <xf numFmtId="0" fontId="9" fillId="0" borderId="0" xfId="48" applyFont="1" applyBorder="1" applyAlignment="1">
      <alignment vertical="center" wrapText="1"/>
    </xf>
    <xf numFmtId="0" fontId="9" fillId="0" borderId="0" xfId="48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3" fontId="43" fillId="34" borderId="34" xfId="48" applyNumberFormat="1" applyFont="1" applyFill="1" applyBorder="1" applyAlignment="1">
      <alignment horizontal="center" vertical="center" wrapText="1"/>
    </xf>
    <xf numFmtId="0" fontId="9" fillId="0" borderId="0" xfId="54" applyFont="1" applyAlignment="1">
      <alignment vertical="center"/>
    </xf>
    <xf numFmtId="0" fontId="9" fillId="34" borderId="34" xfId="54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/>
    </xf>
    <xf numFmtId="0" fontId="43" fillId="34" borderId="41" xfId="48" applyFont="1" applyFill="1" applyBorder="1" applyAlignment="1">
      <alignment horizontal="center" vertical="center" wrapText="1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43" fillId="34" borderId="34" xfId="54" applyFont="1" applyFill="1" applyBorder="1" applyAlignment="1">
      <alignment horizontal="center" vertical="center" wrapText="1"/>
    </xf>
    <xf numFmtId="0" fontId="43" fillId="34" borderId="35" xfId="54" applyFont="1" applyFill="1" applyBorder="1" applyAlignment="1">
      <alignment horizontal="center" vertical="center" wrapText="1"/>
    </xf>
    <xf numFmtId="0" fontId="9" fillId="0" borderId="0" xfId="48" applyFont="1" applyFill="1" applyBorder="1" applyAlignment="1">
      <alignment horizontal="left" vertical="center" wrapText="1"/>
    </xf>
    <xf numFmtId="0" fontId="79" fillId="0" borderId="0" xfId="54" applyFont="1" applyAlignment="1">
      <alignment horizontal="center" vertical="top"/>
    </xf>
    <xf numFmtId="0" fontId="7" fillId="0" borderId="0" xfId="48" applyFont="1" applyFill="1" applyAlignment="1">
      <alignment horizontal="right" vertical="top"/>
    </xf>
    <xf numFmtId="3" fontId="7" fillId="0" borderId="0" xfId="48" applyNumberFormat="1" applyFont="1" applyFill="1" applyAlignment="1">
      <alignment horizontal="right" vertical="top"/>
    </xf>
    <xf numFmtId="1" fontId="7" fillId="0" borderId="0" xfId="48" applyNumberFormat="1" applyFont="1" applyAlignment="1">
      <alignment vertical="top"/>
    </xf>
    <xf numFmtId="0" fontId="7" fillId="0" borderId="0" xfId="48" applyFont="1" applyAlignment="1">
      <alignment horizontal="right" vertical="top"/>
    </xf>
    <xf numFmtId="0" fontId="7" fillId="0" borderId="0" xfId="48" applyFont="1" applyAlignment="1">
      <alignment horizontal="center"/>
    </xf>
    <xf numFmtId="0" fontId="7" fillId="0" borderId="0" xfId="48" applyFont="1" applyFill="1" applyAlignment="1">
      <alignment horizontal="right" vertical="center" indent="1"/>
    </xf>
    <xf numFmtId="3" fontId="7" fillId="0" borderId="0" xfId="48" applyNumberFormat="1" applyFont="1" applyFill="1" applyAlignment="1">
      <alignment horizontal="right" vertical="center"/>
    </xf>
    <xf numFmtId="1" fontId="7" fillId="0" borderId="0" xfId="48" applyNumberFormat="1" applyFont="1" applyAlignment="1">
      <alignment vertical="center"/>
    </xf>
    <xf numFmtId="0" fontId="7" fillId="0" borderId="0" xfId="48" applyFont="1" applyAlignment="1">
      <alignment horizontal="right" vertical="center" indent="1"/>
    </xf>
    <xf numFmtId="0" fontId="43" fillId="0" borderId="0" xfId="54" applyFont="1" applyFill="1" applyAlignment="1">
      <alignment vertical="center"/>
    </xf>
    <xf numFmtId="0" fontId="9" fillId="0" borderId="0" xfId="54" applyFont="1" applyFill="1" applyBorder="1" applyAlignment="1">
      <alignment vertical="center"/>
    </xf>
    <xf numFmtId="164" fontId="43" fillId="43" borderId="29" xfId="54" applyNumberFormat="1" applyFont="1" applyFill="1" applyBorder="1" applyAlignment="1">
      <alignment vertical="center"/>
    </xf>
    <xf numFmtId="3" fontId="43" fillId="43" borderId="31" xfId="54" applyNumberFormat="1" applyFont="1" applyFill="1" applyBorder="1" applyAlignment="1">
      <alignment vertical="center"/>
    </xf>
    <xf numFmtId="3" fontId="43" fillId="43" borderId="31" xfId="0" applyNumberFormat="1" applyFont="1" applyFill="1" applyBorder="1" applyAlignment="1">
      <alignment vertical="center"/>
    </xf>
    <xf numFmtId="3" fontId="43" fillId="43" borderId="37" xfId="0" applyNumberFormat="1" applyFont="1" applyFill="1" applyBorder="1" applyAlignment="1">
      <alignment vertical="center"/>
    </xf>
    <xf numFmtId="49" fontId="43" fillId="43" borderId="29" xfId="54" applyNumberFormat="1" applyFont="1" applyFill="1" applyBorder="1" applyAlignment="1">
      <alignment vertical="center"/>
    </xf>
    <xf numFmtId="164" fontId="9" fillId="0" borderId="0" xfId="54" applyNumberFormat="1" applyFont="1" applyFill="1" applyBorder="1" applyAlignment="1">
      <alignment horizontal="left" vertical="center" indent="1"/>
    </xf>
    <xf numFmtId="164" fontId="9" fillId="0" borderId="1" xfId="54" applyNumberFormat="1" applyFont="1" applyFill="1" applyBorder="1" applyAlignment="1">
      <alignment horizontal="left" vertical="center" indent="1"/>
    </xf>
    <xf numFmtId="3" fontId="43" fillId="36" borderId="31" xfId="54" applyNumberFormat="1" applyFont="1" applyFill="1" applyBorder="1" applyAlignment="1">
      <alignment vertical="center"/>
    </xf>
    <xf numFmtId="3" fontId="43" fillId="36" borderId="37" xfId="54" applyNumberFormat="1" applyFont="1" applyFill="1" applyBorder="1" applyAlignment="1">
      <alignment vertical="center"/>
    </xf>
    <xf numFmtId="3" fontId="9" fillId="43" borderId="0" xfId="54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43" borderId="0" xfId="54" applyFont="1" applyFill="1" applyAlignment="1">
      <alignment vertical="center"/>
    </xf>
    <xf numFmtId="3" fontId="9" fillId="43" borderId="0" xfId="0" applyNumberFormat="1" applyFont="1" applyFill="1" applyBorder="1" applyAlignment="1">
      <alignment vertical="center"/>
    </xf>
    <xf numFmtId="0" fontId="43" fillId="43" borderId="0" xfId="54" applyFont="1" applyFill="1" applyBorder="1" applyAlignment="1">
      <alignment horizontal="center" vertical="center"/>
    </xf>
    <xf numFmtId="49" fontId="9" fillId="0" borderId="0" xfId="54" applyNumberFormat="1" applyFont="1" applyFill="1" applyBorder="1" applyAlignment="1">
      <alignment horizontal="left" vertical="center" indent="1"/>
    </xf>
    <xf numFmtId="49" fontId="9" fillId="0" borderId="1" xfId="54" applyNumberFormat="1" applyFont="1" applyFill="1" applyBorder="1" applyAlignment="1">
      <alignment horizontal="left" vertical="center" indent="1"/>
    </xf>
    <xf numFmtId="3" fontId="9" fillId="0" borderId="0" xfId="48" applyNumberFormat="1" applyFont="1" applyFill="1" applyAlignment="1">
      <alignment vertical="top" wrapText="1"/>
    </xf>
    <xf numFmtId="3" fontId="43" fillId="43" borderId="30" xfId="54" applyNumberFormat="1" applyFont="1" applyFill="1" applyBorder="1" applyAlignment="1">
      <alignment vertical="center"/>
    </xf>
    <xf numFmtId="0" fontId="43" fillId="0" borderId="0" xfId="54" applyFont="1" applyBorder="1" applyAlignment="1">
      <alignment vertical="center"/>
    </xf>
    <xf numFmtId="3" fontId="43" fillId="0" borderId="29" xfId="54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3" fillId="43" borderId="28" xfId="54" applyFont="1" applyFill="1" applyBorder="1" applyAlignment="1">
      <alignment horizontal="center" vertical="center"/>
    </xf>
    <xf numFmtId="0" fontId="43" fillId="43" borderId="29" xfId="54" applyFont="1" applyFill="1" applyBorder="1" applyAlignment="1">
      <alignment horizontal="center" vertical="center"/>
    </xf>
    <xf numFmtId="3" fontId="43" fillId="43" borderId="37" xfId="54" applyNumberFormat="1" applyFont="1" applyFill="1" applyBorder="1" applyAlignment="1">
      <alignment vertical="center"/>
    </xf>
    <xf numFmtId="3" fontId="43" fillId="0" borderId="0" xfId="54" applyNumberFormat="1" applyFont="1" applyFill="1" applyBorder="1" applyAlignment="1" applyProtection="1">
      <alignment vertical="center"/>
    </xf>
    <xf numFmtId="0" fontId="4" fillId="0" borderId="0" xfId="54" applyFont="1" applyAlignment="1">
      <alignment vertical="center"/>
    </xf>
    <xf numFmtId="0" fontId="43" fillId="0" borderId="0" xfId="0" applyFont="1" applyAlignment="1">
      <alignment vertical="center"/>
    </xf>
    <xf numFmtId="0" fontId="3" fillId="0" borderId="0" xfId="54" applyFont="1" applyBorder="1" applyAlignment="1">
      <alignment vertical="center"/>
    </xf>
    <xf numFmtId="0" fontId="43" fillId="34" borderId="30" xfId="48" applyFont="1" applyFill="1" applyBorder="1" applyAlignment="1">
      <alignment horizontal="center" vertical="center"/>
    </xf>
    <xf numFmtId="0" fontId="9" fillId="34" borderId="34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0" fontId="43" fillId="34" borderId="29" xfId="48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4" fillId="0" borderId="0" xfId="48" applyFont="1" applyAlignment="1">
      <alignment horizontal="center" vertical="center"/>
    </xf>
    <xf numFmtId="0" fontId="9" fillId="0" borderId="0" xfId="72" applyFont="1" applyBorder="1" applyAlignment="1">
      <alignment vertical="center"/>
    </xf>
    <xf numFmtId="0" fontId="9" fillId="0" borderId="0" xfId="72" applyFont="1" applyAlignment="1">
      <alignment vertical="center"/>
    </xf>
    <xf numFmtId="0" fontId="9" fillId="0" borderId="0" xfId="72" applyFont="1" applyAlignment="1">
      <alignment vertical="top"/>
    </xf>
    <xf numFmtId="173" fontId="9" fillId="0" borderId="0" xfId="131" applyNumberFormat="1" applyFont="1" applyAlignment="1">
      <alignment vertical="center"/>
    </xf>
    <xf numFmtId="173" fontId="9" fillId="0" borderId="0" xfId="131" applyNumberFormat="1" applyFont="1" applyBorder="1" applyAlignment="1">
      <alignment vertical="center"/>
    </xf>
    <xf numFmtId="175" fontId="50" fillId="35" borderId="30" xfId="0" applyNumberFormat="1" applyFont="1" applyFill="1" applyBorder="1" applyAlignment="1">
      <alignment horizontal="right" vertical="center" indent="1"/>
    </xf>
    <xf numFmtId="4" fontId="50" fillId="35" borderId="30" xfId="0" applyNumberFormat="1" applyFont="1" applyFill="1" applyBorder="1" applyAlignment="1">
      <alignment horizontal="right" vertical="center" indent="1"/>
    </xf>
    <xf numFmtId="4" fontId="50" fillId="35" borderId="36" xfId="0" applyNumberFormat="1" applyFont="1" applyFill="1" applyBorder="1" applyAlignment="1">
      <alignment horizontal="right" vertical="center" indent="1"/>
    </xf>
    <xf numFmtId="175" fontId="44" fillId="0" borderId="0" xfId="130" applyNumberFormat="1" applyFont="1" applyFill="1" applyBorder="1" applyAlignment="1">
      <alignment horizontal="right" vertical="center" indent="1"/>
    </xf>
    <xf numFmtId="175" fontId="44" fillId="0" borderId="0" xfId="0" applyNumberFormat="1" applyFont="1" applyFill="1" applyBorder="1" applyAlignment="1">
      <alignment horizontal="right" vertical="center" indent="1"/>
    </xf>
    <xf numFmtId="4" fontId="44" fillId="0" borderId="0" xfId="0" applyNumberFormat="1" applyFont="1" applyFill="1" applyBorder="1" applyAlignment="1">
      <alignment horizontal="right" vertical="center" indent="1"/>
    </xf>
    <xf numFmtId="175" fontId="44" fillId="0" borderId="1" xfId="130" applyNumberFormat="1" applyFont="1" applyFill="1" applyBorder="1" applyAlignment="1">
      <alignment horizontal="right" vertical="center" indent="1"/>
    </xf>
    <xf numFmtId="175" fontId="44" fillId="0" borderId="1" xfId="0" applyNumberFormat="1" applyFont="1" applyFill="1" applyBorder="1" applyAlignment="1">
      <alignment horizontal="right" vertical="center" indent="1"/>
    </xf>
    <xf numFmtId="4" fontId="44" fillId="0" borderId="1" xfId="0" applyNumberFormat="1" applyFont="1" applyFill="1" applyBorder="1" applyAlignment="1">
      <alignment horizontal="right" vertical="center" indent="1"/>
    </xf>
    <xf numFmtId="0" fontId="50" fillId="35" borderId="28" xfId="0" applyFont="1" applyFill="1" applyBorder="1" applyAlignment="1">
      <alignment horizontal="center" vertical="center"/>
    </xf>
    <xf numFmtId="3" fontId="50" fillId="35" borderId="30" xfId="0" applyNumberFormat="1" applyFont="1" applyFill="1" applyBorder="1" applyAlignment="1">
      <alignment horizontal="right" vertical="center" indent="1"/>
    </xf>
    <xf numFmtId="3" fontId="44" fillId="0" borderId="0" xfId="130" applyNumberFormat="1" applyFont="1" applyBorder="1" applyAlignment="1">
      <alignment horizontal="right" vertical="center" indent="1"/>
    </xf>
    <xf numFmtId="4" fontId="44" fillId="0" borderId="0" xfId="130" applyNumberFormat="1" applyFont="1" applyBorder="1" applyAlignment="1">
      <alignment horizontal="right" vertical="center" indent="1"/>
    </xf>
    <xf numFmtId="0" fontId="43" fillId="0" borderId="0" xfId="48" applyFont="1" applyFill="1" applyAlignment="1">
      <alignment vertical="center" wrapText="1"/>
    </xf>
    <xf numFmtId="0" fontId="45" fillId="35" borderId="41" xfId="0" applyFont="1" applyFill="1" applyBorder="1" applyAlignment="1">
      <alignment vertical="center"/>
    </xf>
    <xf numFmtId="0" fontId="45" fillId="36" borderId="41" xfId="0" applyFont="1" applyFill="1" applyBorder="1" applyAlignment="1">
      <alignment vertical="center"/>
    </xf>
    <xf numFmtId="0" fontId="45" fillId="36" borderId="28" xfId="0" applyFont="1" applyFill="1" applyBorder="1" applyAlignment="1">
      <alignment vertical="center"/>
    </xf>
    <xf numFmtId="0" fontId="45" fillId="36" borderId="44" xfId="0" applyFont="1" applyFill="1" applyBorder="1" applyAlignment="1">
      <alignment vertical="center"/>
    </xf>
    <xf numFmtId="0" fontId="45" fillId="36" borderId="29" xfId="0" applyFont="1" applyFill="1" applyBorder="1" applyAlignment="1">
      <alignment vertical="center"/>
    </xf>
    <xf numFmtId="0" fontId="45" fillId="36" borderId="46" xfId="0" applyFont="1" applyFill="1" applyBorder="1" applyAlignment="1">
      <alignment vertical="center"/>
    </xf>
    <xf numFmtId="3" fontId="43" fillId="0" borderId="0" xfId="48" applyNumberFormat="1" applyFont="1" applyFill="1" applyBorder="1" applyAlignment="1">
      <alignment horizontal="right" vertical="center"/>
    </xf>
    <xf numFmtId="0" fontId="77" fillId="34" borderId="34" xfId="48" applyFont="1" applyFill="1" applyBorder="1" applyAlignment="1">
      <alignment horizontal="center" vertical="center" wrapText="1"/>
    </xf>
    <xf numFmtId="0" fontId="77" fillId="34" borderId="35" xfId="48" applyFont="1" applyFill="1" applyBorder="1" applyAlignment="1">
      <alignment horizontal="center" vertical="center" wrapText="1"/>
    </xf>
    <xf numFmtId="0" fontId="43" fillId="0" borderId="0" xfId="48" applyFont="1" applyFill="1" applyBorder="1" applyAlignment="1">
      <alignment horizontal="center" vertical="center" wrapText="1"/>
    </xf>
    <xf numFmtId="171" fontId="43" fillId="0" borderId="0" xfId="0" applyNumberFormat="1" applyFont="1" applyFill="1" applyBorder="1"/>
    <xf numFmtId="171" fontId="43" fillId="0" borderId="1" xfId="0" applyNumberFormat="1" applyFont="1" applyFill="1" applyBorder="1"/>
    <xf numFmtId="0" fontId="9" fillId="0" borderId="0" xfId="48" applyFont="1" applyFill="1" applyAlignment="1">
      <alignment horizontal="left" vertical="center" indent="2"/>
    </xf>
    <xf numFmtId="0" fontId="43" fillId="34" borderId="41" xfId="57" applyFont="1" applyFill="1" applyBorder="1" applyAlignment="1">
      <alignment horizontal="center" vertical="center" wrapText="1"/>
    </xf>
    <xf numFmtId="0" fontId="43" fillId="34" borderId="41" xfId="57" applyFont="1" applyFill="1" applyBorder="1" applyAlignment="1">
      <alignment horizontal="left" vertical="center" wrapText="1"/>
    </xf>
    <xf numFmtId="0" fontId="43" fillId="46" borderId="41" xfId="57" applyFont="1" applyFill="1" applyBorder="1" applyAlignment="1">
      <alignment horizontal="left" vertical="center" wrapText="1" indent="1"/>
    </xf>
    <xf numFmtId="0" fontId="43" fillId="45" borderId="28" xfId="48" applyFont="1" applyFill="1" applyBorder="1" applyAlignment="1">
      <alignment horizontal="left" vertical="center" wrapText="1" indent="2"/>
    </xf>
    <xf numFmtId="0" fontId="43" fillId="0" borderId="0" xfId="48" applyFont="1" applyFill="1" applyBorder="1" applyAlignment="1">
      <alignment horizontal="left" vertical="center" wrapText="1" indent="3"/>
    </xf>
    <xf numFmtId="0" fontId="9" fillId="0" borderId="0" xfId="48" applyFont="1" applyBorder="1" applyAlignment="1">
      <alignment horizontal="left" vertical="center" wrapText="1" indent="4"/>
    </xf>
    <xf numFmtId="0" fontId="80" fillId="0" borderId="0" xfId="48" applyFont="1" applyBorder="1" applyAlignment="1">
      <alignment horizontal="left" vertical="center" wrapText="1" indent="5"/>
    </xf>
    <xf numFmtId="0" fontId="43" fillId="45" borderId="29" xfId="48" applyFont="1" applyFill="1" applyBorder="1" applyAlignment="1">
      <alignment horizontal="left" vertical="center" wrapText="1" indent="2"/>
    </xf>
    <xf numFmtId="0" fontId="43" fillId="0" borderId="0" xfId="48" applyFont="1" applyBorder="1" applyAlignment="1">
      <alignment horizontal="left" vertical="center" wrapText="1" indent="3"/>
    </xf>
    <xf numFmtId="0" fontId="43" fillId="45" borderId="44" xfId="48" applyFont="1" applyFill="1" applyBorder="1" applyAlignment="1">
      <alignment horizontal="left" vertical="center" wrapText="1" indent="2"/>
    </xf>
    <xf numFmtId="0" fontId="43" fillId="46" borderId="44" xfId="57" applyFont="1" applyFill="1" applyBorder="1" applyAlignment="1">
      <alignment horizontal="left" vertical="center" wrapText="1" indent="1"/>
    </xf>
    <xf numFmtId="0" fontId="9" fillId="0" borderId="0" xfId="48" applyFont="1" applyFill="1" applyAlignment="1">
      <alignment horizontal="left" vertical="center" wrapText="1" indent="3"/>
    </xf>
    <xf numFmtId="0" fontId="9" fillId="0" borderId="0" xfId="48" applyFont="1" applyBorder="1" applyAlignment="1">
      <alignment horizontal="left" vertical="center" wrapText="1" indent="3"/>
    </xf>
    <xf numFmtId="0" fontId="43" fillId="46" borderId="28" xfId="57" applyFont="1" applyFill="1" applyBorder="1" applyAlignment="1">
      <alignment horizontal="left" vertical="center" wrapText="1" indent="1"/>
    </xf>
    <xf numFmtId="0" fontId="9" fillId="0" borderId="0" xfId="48" applyFont="1" applyFill="1" applyBorder="1" applyAlignment="1">
      <alignment horizontal="left" vertical="center" wrapText="1" indent="2"/>
    </xf>
    <xf numFmtId="0" fontId="43" fillId="46" borderId="29" xfId="57" applyFont="1" applyFill="1" applyBorder="1" applyAlignment="1">
      <alignment horizontal="left" vertical="center" wrapText="1" indent="1"/>
    </xf>
    <xf numFmtId="0" fontId="43" fillId="45" borderId="41" xfId="48" applyFont="1" applyFill="1" applyBorder="1" applyAlignment="1">
      <alignment horizontal="left" vertical="center" wrapText="1" indent="2"/>
    </xf>
    <xf numFmtId="0" fontId="43" fillId="0" borderId="0" xfId="48" applyFont="1" applyBorder="1" applyAlignment="1">
      <alignment horizontal="left" vertical="center" wrapText="1" indent="4"/>
    </xf>
    <xf numFmtId="0" fontId="9" fillId="0" borderId="0" xfId="48" applyFont="1" applyBorder="1" applyAlignment="1">
      <alignment horizontal="left" vertical="center" wrapText="1" indent="5"/>
    </xf>
    <xf numFmtId="0" fontId="43" fillId="40" borderId="41" xfId="57" applyFont="1" applyFill="1" applyBorder="1" applyAlignment="1">
      <alignment horizontal="left" vertical="center" wrapText="1"/>
    </xf>
    <xf numFmtId="0" fontId="9" fillId="0" borderId="0" xfId="48" applyFont="1" applyBorder="1" applyAlignment="1">
      <alignment horizontal="left" vertical="center" wrapText="1" indent="2"/>
    </xf>
    <xf numFmtId="0" fontId="43" fillId="40" borderId="44" xfId="57" applyFont="1" applyFill="1" applyBorder="1" applyAlignment="1">
      <alignment horizontal="left" vertical="center" wrapText="1"/>
    </xf>
    <xf numFmtId="0" fontId="43" fillId="40" borderId="38" xfId="57" applyFont="1" applyFill="1" applyBorder="1" applyAlignment="1">
      <alignment horizontal="left" vertical="center" wrapText="1"/>
    </xf>
    <xf numFmtId="0" fontId="44" fillId="0" borderId="0" xfId="0" applyFont="1" applyAlignment="1">
      <alignment horizontal="left"/>
    </xf>
    <xf numFmtId="0" fontId="43" fillId="33" borderId="44" xfId="48" applyFont="1" applyFill="1" applyBorder="1" applyAlignment="1">
      <alignment vertical="center" wrapText="1"/>
    </xf>
    <xf numFmtId="0" fontId="43" fillId="33" borderId="41" xfId="48" applyFont="1" applyFill="1" applyBorder="1" applyAlignment="1">
      <alignment vertical="center" wrapText="1"/>
    </xf>
    <xf numFmtId="0" fontId="43" fillId="33" borderId="28" xfId="48" applyFont="1" applyFill="1" applyBorder="1" applyAlignment="1">
      <alignment vertical="center" wrapText="1"/>
    </xf>
    <xf numFmtId="0" fontId="43" fillId="33" borderId="29" xfId="48" applyFont="1" applyFill="1" applyBorder="1" applyAlignment="1">
      <alignment vertical="center" wrapText="1"/>
    </xf>
    <xf numFmtId="0" fontId="43" fillId="0" borderId="0" xfId="48" applyFont="1" applyFill="1" applyBorder="1" applyAlignment="1">
      <alignment horizontal="left" vertical="center" wrapText="1"/>
    </xf>
    <xf numFmtId="0" fontId="43" fillId="35" borderId="41" xfId="48" applyFont="1" applyFill="1" applyBorder="1" applyAlignment="1">
      <alignment horizontal="center" vertical="center" wrapText="1"/>
    </xf>
    <xf numFmtId="0" fontId="43" fillId="33" borderId="41" xfId="48" applyFont="1" applyFill="1" applyBorder="1" applyAlignment="1">
      <alignment horizontal="left" vertical="center" wrapText="1"/>
    </xf>
    <xf numFmtId="0" fontId="43" fillId="42" borderId="46" xfId="48" applyFont="1" applyFill="1" applyBorder="1" applyAlignment="1">
      <alignment horizontal="center" vertical="center" wrapText="1"/>
    </xf>
    <xf numFmtId="0" fontId="43" fillId="34" borderId="34" xfId="48" applyFont="1" applyFill="1" applyBorder="1" applyAlignment="1">
      <alignment horizontal="center" vertical="center"/>
    </xf>
    <xf numFmtId="3" fontId="9" fillId="0" borderId="0" xfId="48" applyNumberFormat="1" applyFont="1" applyFill="1" applyBorder="1" applyAlignment="1">
      <alignment horizontal="left" vertical="center"/>
    </xf>
    <xf numFmtId="3" fontId="9" fillId="0" borderId="1" xfId="48" applyNumberFormat="1" applyFont="1" applyFill="1" applyBorder="1" applyAlignment="1">
      <alignment horizontal="left" vertical="center"/>
    </xf>
    <xf numFmtId="3" fontId="44" fillId="0" borderId="0" xfId="0" applyNumberFormat="1" applyFont="1" applyFill="1" applyBorder="1" applyAlignment="1">
      <alignment horizontal="right" vertical="center"/>
    </xf>
    <xf numFmtId="3" fontId="44" fillId="0" borderId="0" xfId="0" applyNumberFormat="1" applyFont="1" applyBorder="1" applyAlignment="1">
      <alignment horizontal="right" vertical="center"/>
    </xf>
    <xf numFmtId="3" fontId="44" fillId="0" borderId="1" xfId="0" applyNumberFormat="1" applyFont="1" applyBorder="1" applyAlignment="1">
      <alignment horizontal="right" vertical="center"/>
    </xf>
    <xf numFmtId="0" fontId="4" fillId="0" borderId="0" xfId="48" applyFont="1" applyFill="1" applyAlignment="1">
      <alignment vertical="top"/>
    </xf>
    <xf numFmtId="3" fontId="9" fillId="0" borderId="0" xfId="130" applyNumberFormat="1" applyFont="1" applyAlignment="1">
      <alignment horizontal="right" vertical="center"/>
    </xf>
    <xf numFmtId="43" fontId="44" fillId="0" borderId="0" xfId="130" applyFont="1" applyFill="1" applyBorder="1"/>
    <xf numFmtId="0" fontId="4" fillId="0" borderId="3" xfId="48" applyFont="1" applyBorder="1" applyAlignment="1">
      <alignment vertical="center"/>
    </xf>
    <xf numFmtId="171" fontId="43" fillId="0" borderId="0" xfId="116" applyNumberFormat="1" applyFont="1" applyAlignment="1">
      <alignment vertical="center"/>
    </xf>
    <xf numFmtId="171" fontId="9" fillId="0" borderId="0" xfId="116" applyNumberFormat="1" applyFont="1" applyAlignment="1">
      <alignment vertical="center"/>
    </xf>
    <xf numFmtId="3" fontId="9" fillId="0" borderId="0" xfId="48" applyNumberFormat="1" applyFont="1" applyAlignment="1">
      <alignment horizontal="right" vertical="center"/>
    </xf>
    <xf numFmtId="3" fontId="9" fillId="0" borderId="1" xfId="48" applyNumberFormat="1" applyFont="1" applyFill="1" applyBorder="1" applyAlignment="1">
      <alignment horizontal="right" vertical="center" indent="3"/>
    </xf>
    <xf numFmtId="3" fontId="9" fillId="0" borderId="0" xfId="48" applyNumberFormat="1" applyFont="1" applyFill="1" applyBorder="1" applyAlignment="1">
      <alignment horizontal="right" vertical="center" indent="3"/>
    </xf>
    <xf numFmtId="0" fontId="9" fillId="0" borderId="0" xfId="48" applyFont="1" applyBorder="1" applyAlignment="1">
      <alignment horizontal="left" vertical="center" indent="2"/>
    </xf>
    <xf numFmtId="3" fontId="43" fillId="0" borderId="37" xfId="48" applyNumberFormat="1" applyFont="1" applyFill="1" applyBorder="1" applyAlignment="1">
      <alignment horizontal="right" vertical="center" indent="3"/>
    </xf>
    <xf numFmtId="0" fontId="43" fillId="0" borderId="29" xfId="54" applyFont="1" applyFill="1" applyBorder="1" applyAlignment="1">
      <alignment horizontal="center" vertical="center" wrapText="1"/>
    </xf>
    <xf numFmtId="3" fontId="43" fillId="0" borderId="36" xfId="48" applyNumberFormat="1" applyFont="1" applyFill="1" applyBorder="1" applyAlignment="1">
      <alignment horizontal="right" vertical="center" indent="3"/>
    </xf>
    <xf numFmtId="0" fontId="43" fillId="0" borderId="28" xfId="54" applyFont="1" applyFill="1" applyBorder="1" applyAlignment="1">
      <alignment horizontal="center" vertical="center" wrapText="1"/>
    </xf>
    <xf numFmtId="0" fontId="46" fillId="0" borderId="0" xfId="48" applyFont="1" applyFill="1" applyAlignment="1">
      <alignment vertical="center"/>
    </xf>
    <xf numFmtId="0" fontId="43" fillId="34" borderId="33" xfId="48" applyFont="1" applyFill="1" applyBorder="1" applyAlignment="1">
      <alignment horizontal="center" vertical="center"/>
    </xf>
    <xf numFmtId="0" fontId="43" fillId="34" borderId="30" xfId="48" applyFont="1" applyFill="1" applyBorder="1" applyAlignment="1">
      <alignment horizontal="center" vertical="center"/>
    </xf>
    <xf numFmtId="0" fontId="43" fillId="34" borderId="44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43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0" fontId="9" fillId="0" borderId="0" xfId="48" applyFont="1" applyFill="1" applyAlignment="1">
      <alignment horizontal="left" vertical="center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3" fontId="43" fillId="34" borderId="35" xfId="48" applyNumberFormat="1" applyFont="1" applyFill="1" applyBorder="1" applyAlignment="1">
      <alignment horizontal="center" vertical="center"/>
    </xf>
    <xf numFmtId="3" fontId="43" fillId="34" borderId="34" xfId="48" applyNumberFormat="1" applyFont="1" applyFill="1" applyBorder="1" applyAlignment="1">
      <alignment horizontal="center" vertical="center"/>
    </xf>
    <xf numFmtId="3" fontId="9" fillId="34" borderId="34" xfId="48" applyNumberFormat="1" applyFont="1" applyFill="1" applyBorder="1" applyAlignment="1">
      <alignment horizontal="center" vertical="center"/>
    </xf>
    <xf numFmtId="3" fontId="43" fillId="34" borderId="30" xfId="48" applyNumberFormat="1" applyFont="1" applyFill="1" applyBorder="1" applyAlignment="1">
      <alignment horizontal="center" vertical="center"/>
    </xf>
    <xf numFmtId="0" fontId="43" fillId="36" borderId="28" xfId="48" applyFont="1" applyFill="1" applyBorder="1" applyAlignment="1">
      <alignment horizontal="center" vertical="center"/>
    </xf>
    <xf numFmtId="0" fontId="43" fillId="36" borderId="29" xfId="48" applyFont="1" applyFill="1" applyBorder="1" applyAlignment="1">
      <alignment horizontal="center" vertical="center"/>
    </xf>
    <xf numFmtId="0" fontId="9" fillId="0" borderId="0" xfId="143" applyFont="1"/>
    <xf numFmtId="0" fontId="43" fillId="0" borderId="0" xfId="143" applyFont="1" applyFill="1" applyBorder="1" applyAlignment="1">
      <alignment horizontal="center" vertical="center" wrapText="1"/>
    </xf>
    <xf numFmtId="0" fontId="9" fillId="34" borderId="60" xfId="143" applyFont="1" applyFill="1" applyBorder="1" applyAlignment="1">
      <alignment horizontal="center" vertical="center" wrapText="1"/>
    </xf>
    <xf numFmtId="0" fontId="9" fillId="34" borderId="61" xfId="143" applyFont="1" applyFill="1" applyBorder="1" applyAlignment="1">
      <alignment horizontal="center" vertical="center" wrapText="1"/>
    </xf>
    <xf numFmtId="0" fontId="43" fillId="35" borderId="62" xfId="48" applyFont="1" applyFill="1" applyBorder="1" applyAlignment="1">
      <alignment horizontal="center" vertical="center"/>
    </xf>
    <xf numFmtId="0" fontId="9" fillId="34" borderId="61" xfId="143" applyNumberFormat="1" applyFont="1" applyFill="1" applyBorder="1" applyAlignment="1">
      <alignment horizontal="center" vertical="center" wrapText="1"/>
    </xf>
    <xf numFmtId="0" fontId="9" fillId="34" borderId="60" xfId="143" applyNumberFormat="1" applyFont="1" applyFill="1" applyBorder="1" applyAlignment="1">
      <alignment horizontal="center" vertical="center" wrapText="1"/>
    </xf>
    <xf numFmtId="3" fontId="43" fillId="35" borderId="63" xfId="143" applyNumberFormat="1" applyFont="1" applyFill="1" applyBorder="1" applyAlignment="1">
      <alignment horizontal="right"/>
    </xf>
    <xf numFmtId="3" fontId="43" fillId="35" borderId="64" xfId="143" applyNumberFormat="1" applyFont="1" applyFill="1" applyBorder="1" applyAlignment="1">
      <alignment horizontal="right"/>
    </xf>
    <xf numFmtId="3" fontId="9" fillId="0" borderId="0" xfId="143" applyNumberFormat="1" applyFont="1" applyBorder="1" applyAlignment="1">
      <alignment horizontal="right"/>
    </xf>
    <xf numFmtId="3" fontId="9" fillId="0" borderId="1" xfId="143" applyNumberFormat="1" applyFont="1" applyBorder="1" applyAlignment="1">
      <alignment horizontal="right"/>
    </xf>
    <xf numFmtId="0" fontId="43" fillId="34" borderId="61" xfId="143" applyNumberFormat="1" applyFont="1" applyFill="1" applyBorder="1" applyAlignment="1">
      <alignment horizontal="center" vertical="center" wrapText="1"/>
    </xf>
    <xf numFmtId="0" fontId="45" fillId="0" borderId="0" xfId="54" applyFont="1" applyAlignment="1">
      <alignment vertical="top"/>
    </xf>
    <xf numFmtId="3" fontId="9" fillId="0" borderId="0" xfId="48" applyNumberFormat="1" applyFont="1" applyBorder="1" applyAlignment="1">
      <alignment horizontal="right" vertical="center" indent="2"/>
    </xf>
    <xf numFmtId="3" fontId="9" fillId="0" borderId="0" xfId="0" applyNumberFormat="1" applyFont="1" applyBorder="1" applyAlignment="1">
      <alignment horizontal="right" vertical="center" indent="2"/>
    </xf>
    <xf numFmtId="0" fontId="9" fillId="0" borderId="0" xfId="0" applyFont="1" applyAlignment="1">
      <alignment horizontal="right" vertical="center" indent="2"/>
    </xf>
    <xf numFmtId="0" fontId="54" fillId="0" borderId="0" xfId="0" applyFont="1" applyAlignment="1">
      <alignment horizontal="right" vertical="center" indent="2"/>
    </xf>
    <xf numFmtId="0" fontId="54" fillId="0" borderId="1" xfId="0" applyFont="1" applyBorder="1" applyAlignment="1">
      <alignment horizontal="right" vertical="center" indent="2"/>
    </xf>
    <xf numFmtId="0" fontId="54" fillId="0" borderId="0" xfId="0" applyFont="1" applyBorder="1" applyAlignment="1">
      <alignment horizontal="right" vertical="center" indent="2"/>
    </xf>
    <xf numFmtId="3" fontId="50" fillId="35" borderId="30" xfId="0" applyNumberFormat="1" applyFont="1" applyFill="1" applyBorder="1" applyAlignment="1">
      <alignment horizontal="right" vertical="center" wrapText="1" indent="2"/>
    </xf>
    <xf numFmtId="0" fontId="9" fillId="0" borderId="0" xfId="48" applyFont="1" applyAlignment="1">
      <alignment horizontal="right" vertical="center" indent="2"/>
    </xf>
    <xf numFmtId="0" fontId="44" fillId="0" borderId="0" xfId="0" applyFont="1" applyBorder="1" applyAlignment="1">
      <alignment horizontal="right" vertical="center" indent="2"/>
    </xf>
    <xf numFmtId="0" fontId="9" fillId="0" borderId="0" xfId="48" applyFont="1" applyBorder="1" applyAlignment="1">
      <alignment horizontal="right" vertical="center" indent="2"/>
    </xf>
    <xf numFmtId="0" fontId="9" fillId="0" borderId="1" xfId="48" applyFont="1" applyBorder="1" applyAlignment="1">
      <alignment horizontal="right" vertical="center" indent="2"/>
    </xf>
    <xf numFmtId="3" fontId="50" fillId="35" borderId="36" xfId="0" applyNumberFormat="1" applyFont="1" applyFill="1" applyBorder="1" applyAlignment="1">
      <alignment horizontal="right" vertical="center" wrapText="1" indent="2"/>
    </xf>
    <xf numFmtId="0" fontId="76" fillId="38" borderId="67" xfId="0" applyFont="1" applyFill="1" applyBorder="1" applyAlignment="1">
      <alignment horizontal="center" vertical="center" wrapText="1"/>
    </xf>
    <xf numFmtId="3" fontId="45" fillId="35" borderId="30" xfId="0" applyNumberFormat="1" applyFont="1" applyFill="1" applyBorder="1" applyAlignment="1">
      <alignment horizontal="right" vertical="center" wrapText="1" indent="2"/>
    </xf>
    <xf numFmtId="3" fontId="45" fillId="35" borderId="36" xfId="0" applyNumberFormat="1" applyFont="1" applyFill="1" applyBorder="1" applyAlignment="1">
      <alignment horizontal="right" vertical="center" wrapText="1" indent="2"/>
    </xf>
    <xf numFmtId="3" fontId="44" fillId="0" borderId="0" xfId="0" applyNumberFormat="1" applyFont="1" applyAlignment="1">
      <alignment horizontal="right" vertical="center" indent="2"/>
    </xf>
    <xf numFmtId="3" fontId="43" fillId="35" borderId="30" xfId="130" applyNumberFormat="1" applyFont="1" applyFill="1" applyBorder="1" applyAlignment="1">
      <alignment horizontal="right" vertical="center"/>
    </xf>
    <xf numFmtId="3" fontId="43" fillId="35" borderId="36" xfId="130" applyNumberFormat="1" applyFont="1" applyFill="1" applyBorder="1" applyAlignment="1">
      <alignment horizontal="right" vertical="center"/>
    </xf>
    <xf numFmtId="3" fontId="43" fillId="0" borderId="0" xfId="130" applyNumberFormat="1" applyFont="1" applyAlignment="1">
      <alignment horizontal="right" vertical="center"/>
    </xf>
    <xf numFmtId="3" fontId="9" fillId="0" borderId="0" xfId="130" applyNumberFormat="1" applyFont="1" applyBorder="1" applyAlignment="1">
      <alignment horizontal="right" vertical="center"/>
    </xf>
    <xf numFmtId="3" fontId="43" fillId="0" borderId="0" xfId="130" applyNumberFormat="1" applyFont="1" applyBorder="1" applyAlignment="1">
      <alignment horizontal="right" vertical="center"/>
    </xf>
    <xf numFmtId="3" fontId="45" fillId="0" borderId="0" xfId="0" applyNumberFormat="1" applyFont="1"/>
    <xf numFmtId="3" fontId="45" fillId="0" borderId="1" xfId="0" applyNumberFormat="1" applyFont="1" applyBorder="1"/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43" fillId="34" borderId="35" xfId="48" applyFont="1" applyFill="1" applyBorder="1" applyAlignment="1">
      <alignment horizontal="center" vertical="center"/>
    </xf>
    <xf numFmtId="0" fontId="9" fillId="0" borderId="0" xfId="48" applyFont="1" applyFill="1" applyAlignment="1">
      <alignment horizontal="left" vertical="center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9" fillId="0" borderId="0" xfId="48" applyFont="1" applyFill="1" applyAlignment="1">
      <alignment horizontal="left" vertical="center" wrapText="1"/>
    </xf>
    <xf numFmtId="0" fontId="43" fillId="0" borderId="0" xfId="48" applyFont="1" applyAlignment="1">
      <alignment horizontal="center"/>
    </xf>
    <xf numFmtId="0" fontId="43" fillId="0" borderId="0" xfId="48" applyFont="1" applyAlignment="1">
      <alignment horizontal="center" vertical="center" wrapText="1"/>
    </xf>
    <xf numFmtId="3" fontId="43" fillId="35" borderId="29" xfId="48" applyNumberFormat="1" applyFont="1" applyFill="1" applyBorder="1" applyAlignment="1">
      <alignment horizontal="center" vertical="center" wrapText="1"/>
    </xf>
    <xf numFmtId="3" fontId="43" fillId="35" borderId="37" xfId="48" applyNumberFormat="1" applyFont="1" applyFill="1" applyBorder="1" applyAlignment="1">
      <alignment horizontal="right" vertical="center" indent="2"/>
    </xf>
    <xf numFmtId="171" fontId="9" fillId="0" borderId="0" xfId="130" applyNumberFormat="1" applyFont="1" applyBorder="1" applyAlignment="1">
      <alignment horizontal="right" vertical="center" indent="1"/>
    </xf>
    <xf numFmtId="175" fontId="43" fillId="0" borderId="0" xfId="130" applyNumberFormat="1" applyFont="1" applyBorder="1" applyAlignment="1">
      <alignment horizontal="right" vertical="center" indent="1"/>
    </xf>
    <xf numFmtId="175" fontId="9" fillId="0" borderId="0" xfId="130" applyNumberFormat="1" applyFont="1" applyBorder="1" applyAlignment="1">
      <alignment horizontal="right" vertical="center" indent="1"/>
    </xf>
    <xf numFmtId="175" fontId="9" fillId="0" borderId="1" xfId="130" applyNumberFormat="1" applyFont="1" applyBorder="1" applyAlignment="1">
      <alignment horizontal="right" vertical="center" indent="1"/>
    </xf>
    <xf numFmtId="3" fontId="50" fillId="35" borderId="34" xfId="0" applyNumberFormat="1" applyFont="1" applyFill="1" applyBorder="1" applyAlignment="1">
      <alignment horizontal="right" vertical="center" indent="2"/>
    </xf>
    <xf numFmtId="3" fontId="50" fillId="35" borderId="35" xfId="0" applyNumberFormat="1" applyFont="1" applyFill="1" applyBorder="1" applyAlignment="1">
      <alignment horizontal="right" vertical="center" indent="2"/>
    </xf>
    <xf numFmtId="3" fontId="45" fillId="0" borderId="0" xfId="130" applyNumberFormat="1" applyFont="1" applyBorder="1" applyAlignment="1">
      <alignment horizontal="right" vertical="center" indent="2"/>
    </xf>
    <xf numFmtId="3" fontId="45" fillId="0" borderId="1" xfId="130" applyNumberFormat="1" applyFont="1" applyBorder="1" applyAlignment="1">
      <alignment horizontal="right" vertical="center" indent="2"/>
    </xf>
    <xf numFmtId="3" fontId="50" fillId="35" borderId="35" xfId="0" applyNumberFormat="1" applyFont="1" applyFill="1" applyBorder="1" applyAlignment="1">
      <alignment horizontal="right" vertical="center" indent="6"/>
    </xf>
    <xf numFmtId="3" fontId="43" fillId="0" borderId="0" xfId="0" applyNumberFormat="1" applyFont="1" applyAlignment="1">
      <alignment horizontal="right" indent="1"/>
    </xf>
    <xf numFmtId="3" fontId="43" fillId="0" borderId="0" xfId="0" applyNumberFormat="1" applyFont="1" applyFill="1" applyBorder="1" applyAlignment="1">
      <alignment horizontal="right" wrapText="1" indent="1"/>
    </xf>
    <xf numFmtId="3" fontId="9" fillId="0" borderId="0" xfId="0" applyNumberFormat="1" applyFont="1" applyFill="1" applyBorder="1" applyAlignment="1">
      <alignment horizontal="right" wrapText="1" indent="1"/>
    </xf>
    <xf numFmtId="3" fontId="9" fillId="0" borderId="0" xfId="0" applyNumberFormat="1" applyFont="1" applyFill="1" applyBorder="1" applyAlignment="1">
      <alignment horizontal="right" indent="1"/>
    </xf>
    <xf numFmtId="3" fontId="43" fillId="0" borderId="0" xfId="0" applyNumberFormat="1" applyFont="1" applyFill="1" applyBorder="1" applyAlignment="1">
      <alignment horizontal="right" indent="1"/>
    </xf>
    <xf numFmtId="3" fontId="43" fillId="0" borderId="1" xfId="0" applyNumberFormat="1" applyFont="1" applyBorder="1" applyAlignment="1">
      <alignment horizontal="right" indent="1"/>
    </xf>
    <xf numFmtId="3" fontId="43" fillId="0" borderId="1" xfId="0" applyNumberFormat="1" applyFont="1" applyFill="1" applyBorder="1" applyAlignment="1">
      <alignment horizontal="right" wrapText="1" indent="1"/>
    </xf>
    <xf numFmtId="3" fontId="9" fillId="0" borderId="1" xfId="0" applyNumberFormat="1" applyFont="1" applyFill="1" applyBorder="1" applyAlignment="1">
      <alignment horizontal="right" wrapText="1" indent="1"/>
    </xf>
    <xf numFmtId="3" fontId="45" fillId="35" borderId="31" xfId="0" applyNumberFormat="1" applyFont="1" applyFill="1" applyBorder="1" applyAlignment="1">
      <alignment horizontal="right" vertical="center" indent="1"/>
    </xf>
    <xf numFmtId="3" fontId="45" fillId="35" borderId="37" xfId="0" applyNumberFormat="1" applyFont="1" applyFill="1" applyBorder="1" applyAlignment="1">
      <alignment horizontal="right" vertical="center" indent="1"/>
    </xf>
    <xf numFmtId="3" fontId="45" fillId="0" borderId="0" xfId="0" applyNumberFormat="1" applyFont="1" applyBorder="1" applyAlignment="1">
      <alignment horizontal="right" vertical="center" indent="1"/>
    </xf>
    <xf numFmtId="3" fontId="44" fillId="0" borderId="0" xfId="0" applyNumberFormat="1" applyFont="1" applyBorder="1" applyAlignment="1">
      <alignment horizontal="right" vertical="center" indent="1"/>
    </xf>
    <xf numFmtId="3" fontId="45" fillId="0" borderId="1" xfId="0" applyNumberFormat="1" applyFont="1" applyBorder="1" applyAlignment="1">
      <alignment horizontal="right" vertical="center" indent="1"/>
    </xf>
    <xf numFmtId="3" fontId="44" fillId="0" borderId="1" xfId="0" applyNumberFormat="1" applyFont="1" applyBorder="1" applyAlignment="1">
      <alignment horizontal="right" vertical="center" indent="1"/>
    </xf>
    <xf numFmtId="49" fontId="43" fillId="43" borderId="0" xfId="54" applyNumberFormat="1" applyFont="1" applyFill="1" applyBorder="1" applyAlignment="1">
      <alignment horizontal="center" vertical="center"/>
    </xf>
    <xf numFmtId="164" fontId="43" fillId="43" borderId="29" xfId="54" applyNumberFormat="1" applyFont="1" applyFill="1" applyBorder="1" applyAlignment="1">
      <alignment horizontal="center" vertical="center"/>
    </xf>
    <xf numFmtId="3" fontId="43" fillId="43" borderId="31" xfId="54" applyNumberFormat="1" applyFont="1" applyFill="1" applyBorder="1" applyAlignment="1">
      <alignment horizontal="right" vertical="center" indent="1"/>
    </xf>
    <xf numFmtId="3" fontId="43" fillId="43" borderId="31" xfId="0" applyNumberFormat="1" applyFont="1" applyFill="1" applyBorder="1" applyAlignment="1">
      <alignment horizontal="right" vertical="center" indent="1"/>
    </xf>
    <xf numFmtId="3" fontId="43" fillId="43" borderId="37" xfId="0" applyNumberFormat="1" applyFont="1" applyFill="1" applyBorder="1" applyAlignment="1">
      <alignment horizontal="right" vertical="center" indent="1"/>
    </xf>
    <xf numFmtId="3" fontId="43" fillId="0" borderId="0" xfId="54" applyNumberFormat="1" applyFont="1" applyFill="1" applyBorder="1" applyAlignment="1">
      <alignment horizontal="right" vertical="center" indent="1"/>
    </xf>
    <xf numFmtId="3" fontId="9" fillId="0" borderId="0" xfId="54" applyNumberFormat="1" applyFont="1" applyFill="1" applyBorder="1" applyAlignment="1">
      <alignment horizontal="right" vertical="center" indent="1"/>
    </xf>
    <xf numFmtId="3" fontId="43" fillId="0" borderId="0" xfId="0" applyNumberFormat="1" applyFont="1" applyFill="1" applyBorder="1" applyAlignment="1">
      <alignment horizontal="right" vertical="center" indent="1"/>
    </xf>
    <xf numFmtId="3" fontId="43" fillId="0" borderId="1" xfId="54" applyNumberFormat="1" applyFont="1" applyFill="1" applyBorder="1" applyAlignment="1">
      <alignment horizontal="right" vertical="center" indent="1"/>
    </xf>
    <xf numFmtId="3" fontId="9" fillId="0" borderId="1" xfId="54" applyNumberFormat="1" applyFont="1" applyFill="1" applyBorder="1" applyAlignment="1">
      <alignment horizontal="right" vertical="center" indent="1"/>
    </xf>
    <xf numFmtId="3" fontId="43" fillId="0" borderId="1" xfId="0" applyNumberFormat="1" applyFont="1" applyFill="1" applyBorder="1" applyAlignment="1">
      <alignment horizontal="right" vertical="center" indent="1"/>
    </xf>
    <xf numFmtId="3" fontId="43" fillId="35" borderId="30" xfId="54" applyNumberFormat="1" applyFont="1" applyFill="1" applyBorder="1" applyAlignment="1">
      <alignment horizontal="right" vertical="center" indent="2"/>
    </xf>
    <xf numFmtId="3" fontId="43" fillId="35" borderId="36" xfId="54" applyNumberFormat="1" applyFont="1" applyFill="1" applyBorder="1" applyAlignment="1">
      <alignment horizontal="right" vertical="center" indent="2"/>
    </xf>
    <xf numFmtId="3" fontId="9" fillId="0" borderId="0" xfId="54" applyNumberFormat="1" applyFont="1" applyFill="1" applyBorder="1" applyAlignment="1">
      <alignment horizontal="right" vertical="center" indent="2"/>
    </xf>
    <xf numFmtId="0" fontId="9" fillId="0" borderId="0" xfId="54" applyFont="1" applyAlignment="1">
      <alignment horizontal="right" vertical="center" indent="2"/>
    </xf>
    <xf numFmtId="0" fontId="9" fillId="0" borderId="1" xfId="54" applyFont="1" applyBorder="1" applyAlignment="1">
      <alignment horizontal="right" vertical="center" indent="2"/>
    </xf>
    <xf numFmtId="3" fontId="44" fillId="0" borderId="0" xfId="0" applyNumberFormat="1" applyFont="1" applyFill="1" applyBorder="1" applyAlignment="1">
      <alignment horizontal="right" vertical="center" indent="2"/>
    </xf>
    <xf numFmtId="3" fontId="44" fillId="0" borderId="0" xfId="0" applyNumberFormat="1" applyFont="1" applyBorder="1" applyAlignment="1">
      <alignment horizontal="right" indent="2"/>
    </xf>
    <xf numFmtId="3" fontId="9" fillId="0" borderId="0" xfId="48" applyNumberFormat="1" applyFont="1" applyFill="1" applyBorder="1" applyAlignment="1">
      <alignment horizontal="right" indent="2"/>
    </xf>
    <xf numFmtId="3" fontId="9" fillId="0" borderId="0" xfId="72" applyNumberFormat="1" applyFont="1" applyAlignment="1">
      <alignment horizontal="right" vertical="center" indent="2"/>
    </xf>
    <xf numFmtId="3" fontId="9" fillId="0" borderId="0" xfId="72" applyNumberFormat="1" applyFont="1" applyBorder="1" applyAlignment="1">
      <alignment horizontal="right" vertical="center" indent="2"/>
    </xf>
    <xf numFmtId="3" fontId="9" fillId="0" borderId="1" xfId="72" applyNumberFormat="1" applyFont="1" applyBorder="1" applyAlignment="1">
      <alignment horizontal="right" vertical="center" indent="2"/>
    </xf>
    <xf numFmtId="3" fontId="9" fillId="0" borderId="0" xfId="130" applyNumberFormat="1" applyFont="1" applyAlignment="1">
      <alignment horizontal="right" vertical="center" indent="1"/>
    </xf>
    <xf numFmtId="3" fontId="44" fillId="0" borderId="0" xfId="130" applyNumberFormat="1" applyFont="1" applyAlignment="1">
      <alignment horizontal="right" vertical="center" indent="1"/>
    </xf>
    <xf numFmtId="3" fontId="45" fillId="0" borderId="0" xfId="130" applyNumberFormat="1" applyFont="1" applyBorder="1" applyAlignment="1">
      <alignment horizontal="right" vertical="center" indent="1"/>
    </xf>
    <xf numFmtId="3" fontId="44" fillId="0" borderId="1" xfId="130" applyNumberFormat="1" applyFont="1" applyBorder="1" applyAlignment="1">
      <alignment horizontal="right" vertical="center" indent="1"/>
    </xf>
    <xf numFmtId="3" fontId="45" fillId="0" borderId="1" xfId="130" applyNumberFormat="1" applyFont="1" applyBorder="1" applyAlignment="1">
      <alignment horizontal="right" vertical="center" indent="1"/>
    </xf>
    <xf numFmtId="3" fontId="44" fillId="0" borderId="0" xfId="130" applyNumberFormat="1" applyFont="1" applyBorder="1" applyAlignment="1">
      <alignment horizontal="right" vertical="center"/>
    </xf>
    <xf numFmtId="4" fontId="44" fillId="0" borderId="0" xfId="130" applyNumberFormat="1" applyFont="1" applyBorder="1" applyAlignment="1">
      <alignment horizontal="right" vertical="center"/>
    </xf>
    <xf numFmtId="3" fontId="50" fillId="41" borderId="31" xfId="131" applyNumberFormat="1" applyFont="1" applyFill="1" applyBorder="1" applyAlignment="1">
      <alignment horizontal="right" vertical="center" indent="2"/>
    </xf>
    <xf numFmtId="3" fontId="50" fillId="0" borderId="0" xfId="131" applyNumberFormat="1" applyFont="1" applyFill="1" applyBorder="1" applyAlignment="1">
      <alignment horizontal="right" vertical="center" indent="2"/>
    </xf>
    <xf numFmtId="3" fontId="47" fillId="0" borderId="0" xfId="131" applyNumberFormat="1" applyFont="1" applyFill="1" applyBorder="1" applyAlignment="1">
      <alignment horizontal="right" vertical="center" indent="2"/>
    </xf>
    <xf numFmtId="3" fontId="50" fillId="0" borderId="1" xfId="131" applyNumberFormat="1" applyFont="1" applyFill="1" applyBorder="1" applyAlignment="1">
      <alignment horizontal="right" vertical="center" indent="2"/>
    </xf>
    <xf numFmtId="3" fontId="47" fillId="0" borderId="1" xfId="131" applyNumberFormat="1" applyFont="1" applyFill="1" applyBorder="1" applyAlignment="1">
      <alignment horizontal="right" vertical="center" indent="2"/>
    </xf>
    <xf numFmtId="3" fontId="44" fillId="0" borderId="0" xfId="0" applyNumberFormat="1" applyFont="1" applyFill="1" applyBorder="1" applyAlignment="1">
      <alignment horizontal="right" vertical="center" indent="1"/>
    </xf>
    <xf numFmtId="3" fontId="47" fillId="0" borderId="0" xfId="0" applyNumberFormat="1" applyFont="1" applyFill="1" applyBorder="1" applyAlignment="1">
      <alignment horizontal="right" vertical="center" wrapText="1" indent="1"/>
    </xf>
    <xf numFmtId="3" fontId="44" fillId="0" borderId="1" xfId="0" applyNumberFormat="1" applyFont="1" applyFill="1" applyBorder="1" applyAlignment="1">
      <alignment horizontal="right" vertical="center" indent="1"/>
    </xf>
    <xf numFmtId="3" fontId="50" fillId="41" borderId="31" xfId="131" applyNumberFormat="1" applyFont="1" applyFill="1" applyBorder="1" applyAlignment="1">
      <alignment horizontal="right" vertical="center" indent="1"/>
    </xf>
    <xf numFmtId="3" fontId="50" fillId="41" borderId="37" xfId="131" applyNumberFormat="1" applyFont="1" applyFill="1" applyBorder="1" applyAlignment="1">
      <alignment horizontal="right" vertical="center" indent="1"/>
    </xf>
    <xf numFmtId="3" fontId="50" fillId="0" borderId="0" xfId="131" applyNumberFormat="1" applyFont="1" applyFill="1" applyBorder="1" applyAlignment="1">
      <alignment horizontal="right" vertical="center" indent="1"/>
    </xf>
    <xf numFmtId="179" fontId="9" fillId="0" borderId="0" xfId="0" applyNumberFormat="1" applyFont="1" applyFill="1" applyBorder="1" applyAlignment="1">
      <alignment horizontal="right" vertical="center" indent="1"/>
    </xf>
    <xf numFmtId="3" fontId="47" fillId="0" borderId="0" xfId="131" applyNumberFormat="1" applyFont="1" applyFill="1" applyBorder="1" applyAlignment="1">
      <alignment horizontal="right" vertical="center" indent="1"/>
    </xf>
    <xf numFmtId="179" fontId="9" fillId="0" borderId="0" xfId="0" applyNumberFormat="1" applyFont="1" applyFill="1" applyAlignment="1">
      <alignment horizontal="right" vertical="center" indent="1"/>
    </xf>
    <xf numFmtId="3" fontId="50" fillId="0" borderId="1" xfId="131" applyNumberFormat="1" applyFont="1" applyFill="1" applyBorder="1" applyAlignment="1">
      <alignment horizontal="right" vertical="center" indent="1"/>
    </xf>
    <xf numFmtId="179" fontId="9" fillId="0" borderId="1" xfId="0" applyNumberFormat="1" applyFont="1" applyFill="1" applyBorder="1" applyAlignment="1">
      <alignment horizontal="right" vertical="center" indent="1"/>
    </xf>
    <xf numFmtId="3" fontId="47" fillId="0" borderId="1" xfId="131" applyNumberFormat="1" applyFont="1" applyFill="1" applyBorder="1" applyAlignment="1">
      <alignment horizontal="right" vertical="center" indent="1"/>
    </xf>
    <xf numFmtId="3" fontId="43" fillId="39" borderId="31" xfId="48" applyNumberFormat="1" applyFont="1" applyFill="1" applyBorder="1" applyAlignment="1">
      <alignment horizontal="right" vertical="center" indent="1"/>
    </xf>
    <xf numFmtId="3" fontId="43" fillId="39" borderId="0" xfId="48" applyNumberFormat="1" applyFont="1" applyFill="1" applyBorder="1" applyAlignment="1">
      <alignment horizontal="right" vertical="center" indent="1"/>
    </xf>
    <xf numFmtId="3" fontId="43" fillId="0" borderId="0" xfId="48" applyNumberFormat="1" applyFont="1" applyAlignment="1">
      <alignment horizontal="right" vertical="center" indent="1"/>
    </xf>
    <xf numFmtId="3" fontId="9" fillId="0" borderId="0" xfId="48" applyNumberFormat="1" applyFont="1" applyFill="1" applyAlignment="1">
      <alignment horizontal="right" vertical="center" indent="1"/>
    </xf>
    <xf numFmtId="3" fontId="9" fillId="0" borderId="0" xfId="48" applyNumberFormat="1" applyFont="1" applyFill="1" applyBorder="1" applyAlignment="1">
      <alignment horizontal="right" vertical="center" indent="1"/>
    </xf>
    <xf numFmtId="3" fontId="43" fillId="0" borderId="0" xfId="48" applyNumberFormat="1" applyFont="1" applyFill="1" applyAlignment="1">
      <alignment horizontal="right" vertical="center" indent="1"/>
    </xf>
    <xf numFmtId="3" fontId="9" fillId="0" borderId="1" xfId="48" applyNumberFormat="1" applyFont="1" applyFill="1" applyBorder="1" applyAlignment="1">
      <alignment horizontal="right" vertical="center" indent="1"/>
    </xf>
    <xf numFmtId="3" fontId="43" fillId="35" borderId="34" xfId="101" applyNumberFormat="1" applyFont="1" applyFill="1" applyBorder="1" applyAlignment="1">
      <alignment horizontal="right" vertical="center" indent="1"/>
    </xf>
    <xf numFmtId="3" fontId="43" fillId="35" borderId="35" xfId="101" applyNumberFormat="1" applyFont="1" applyFill="1" applyBorder="1" applyAlignment="1">
      <alignment horizontal="right" vertical="center" indent="1"/>
    </xf>
    <xf numFmtId="3" fontId="43" fillId="0" borderId="0" xfId="101" applyNumberFormat="1" applyFont="1" applyAlignment="1">
      <alignment horizontal="right" vertical="center" indent="1"/>
    </xf>
    <xf numFmtId="3" fontId="9" fillId="0" borderId="0" xfId="101" applyNumberFormat="1" applyFont="1" applyAlignment="1">
      <alignment horizontal="right" vertical="center" indent="1"/>
    </xf>
    <xf numFmtId="3" fontId="43" fillId="0" borderId="0" xfId="101" applyNumberFormat="1" applyFont="1" applyFill="1" applyAlignment="1">
      <alignment horizontal="right" vertical="center" indent="1"/>
    </xf>
    <xf numFmtId="3" fontId="9" fillId="0" borderId="0" xfId="101" applyNumberFormat="1" applyFont="1" applyFill="1" applyAlignment="1">
      <alignment horizontal="right" vertical="center" indent="1"/>
    </xf>
    <xf numFmtId="3" fontId="43" fillId="35" borderId="32" xfId="101" applyNumberFormat="1" applyFont="1" applyFill="1" applyBorder="1" applyAlignment="1">
      <alignment horizontal="right" vertical="center" indent="1"/>
    </xf>
    <xf numFmtId="3" fontId="43" fillId="35" borderId="33" xfId="101" applyNumberFormat="1" applyFont="1" applyFill="1" applyBorder="1" applyAlignment="1">
      <alignment horizontal="right" vertical="center" indent="1"/>
    </xf>
    <xf numFmtId="3" fontId="9" fillId="0" borderId="0" xfId="101" applyNumberFormat="1" applyFont="1" applyAlignment="1">
      <alignment horizontal="right" indent="1"/>
    </xf>
    <xf numFmtId="3" fontId="43" fillId="0" borderId="0" xfId="101" applyNumberFormat="1" applyFont="1" applyBorder="1" applyAlignment="1">
      <alignment horizontal="right" vertical="center" indent="1"/>
    </xf>
    <xf numFmtId="3" fontId="9" fillId="0" borderId="0" xfId="101" applyNumberFormat="1" applyFont="1" applyBorder="1" applyAlignment="1">
      <alignment horizontal="right" indent="1"/>
    </xf>
    <xf numFmtId="3" fontId="43" fillId="0" borderId="1" xfId="101" applyNumberFormat="1" applyFont="1" applyBorder="1" applyAlignment="1">
      <alignment horizontal="right" vertical="center" indent="1"/>
    </xf>
    <xf numFmtId="3" fontId="9" fillId="0" borderId="1" xfId="101" applyNumberFormat="1" applyFont="1" applyBorder="1" applyAlignment="1">
      <alignment horizontal="right" indent="1"/>
    </xf>
    <xf numFmtId="3" fontId="9" fillId="0" borderId="0" xfId="101" applyNumberFormat="1" applyFont="1" applyBorder="1" applyAlignment="1">
      <alignment horizontal="right" vertical="center" indent="1"/>
    </xf>
    <xf numFmtId="3" fontId="43" fillId="35" borderId="34" xfId="48" applyNumberFormat="1" applyFont="1" applyFill="1" applyBorder="1" applyAlignment="1">
      <alignment horizontal="right" vertical="center" indent="1"/>
    </xf>
    <xf numFmtId="3" fontId="43" fillId="35" borderId="35" xfId="48" applyNumberFormat="1" applyFont="1" applyFill="1" applyBorder="1" applyAlignment="1">
      <alignment horizontal="right" vertical="center" indent="1"/>
    </xf>
    <xf numFmtId="3" fontId="43" fillId="35" borderId="29" xfId="48" applyNumberFormat="1" applyFont="1" applyFill="1" applyBorder="1" applyAlignment="1">
      <alignment horizontal="right" vertical="center" indent="1"/>
    </xf>
    <xf numFmtId="3" fontId="43" fillId="35" borderId="32" xfId="48" applyNumberFormat="1" applyFont="1" applyFill="1" applyBorder="1" applyAlignment="1">
      <alignment horizontal="right" vertical="center" indent="1"/>
    </xf>
    <xf numFmtId="3" fontId="43" fillId="35" borderId="33" xfId="48" applyNumberFormat="1" applyFont="1" applyFill="1" applyBorder="1" applyAlignment="1">
      <alignment horizontal="right" vertical="center" indent="1"/>
    </xf>
    <xf numFmtId="3" fontId="9" fillId="0" borderId="0" xfId="0" applyNumberFormat="1" applyFont="1" applyAlignment="1">
      <alignment horizontal="right" vertical="center" indent="1"/>
    </xf>
    <xf numFmtId="3" fontId="9" fillId="0" borderId="1" xfId="0" applyNumberFormat="1" applyFont="1" applyBorder="1" applyAlignment="1">
      <alignment horizontal="right" vertical="center" indent="1"/>
    </xf>
    <xf numFmtId="3" fontId="9" fillId="0" borderId="0" xfId="0" applyNumberFormat="1" applyFont="1" applyBorder="1" applyAlignment="1">
      <alignment horizontal="right" vertical="center" indent="1"/>
    </xf>
    <xf numFmtId="3" fontId="43" fillId="36" borderId="32" xfId="48" applyNumberFormat="1" applyFont="1" applyFill="1" applyBorder="1" applyAlignment="1">
      <alignment horizontal="right" vertical="center" indent="2"/>
    </xf>
    <xf numFmtId="3" fontId="9" fillId="0" borderId="0" xfId="0" applyNumberFormat="1" applyFont="1" applyFill="1" applyBorder="1" applyAlignment="1">
      <alignment horizontal="right" vertical="center" indent="2"/>
    </xf>
    <xf numFmtId="3" fontId="9" fillId="0" borderId="0" xfId="74" applyNumberFormat="1" applyFont="1" applyFill="1" applyBorder="1" applyAlignment="1">
      <alignment horizontal="right" vertical="center" indent="2"/>
    </xf>
    <xf numFmtId="3" fontId="9" fillId="0" borderId="1" xfId="0" applyNumberFormat="1" applyFont="1" applyFill="1" applyBorder="1" applyAlignment="1">
      <alignment horizontal="right" vertical="center" indent="2"/>
    </xf>
    <xf numFmtId="3" fontId="43" fillId="36" borderId="33" xfId="48" applyNumberFormat="1" applyFont="1" applyFill="1" applyBorder="1" applyAlignment="1">
      <alignment horizontal="right" vertical="center" indent="2"/>
    </xf>
    <xf numFmtId="3" fontId="43" fillId="36" borderId="31" xfId="48" applyNumberFormat="1" applyFont="1" applyFill="1" applyBorder="1" applyAlignment="1">
      <alignment horizontal="right" vertical="center" indent="2"/>
    </xf>
    <xf numFmtId="3" fontId="43" fillId="36" borderId="37" xfId="48" applyNumberFormat="1" applyFont="1" applyFill="1" applyBorder="1" applyAlignment="1">
      <alignment horizontal="right" vertical="center" indent="2"/>
    </xf>
    <xf numFmtId="4" fontId="44" fillId="0" borderId="0" xfId="0" applyNumberFormat="1" applyFont="1" applyBorder="1" applyAlignment="1">
      <alignment horizontal="right" vertical="center" indent="1"/>
    </xf>
    <xf numFmtId="3" fontId="44" fillId="0" borderId="0" xfId="0" applyNumberFormat="1" applyFont="1" applyAlignment="1">
      <alignment horizontal="right" vertical="center" indent="1"/>
    </xf>
    <xf numFmtId="4" fontId="44" fillId="0" borderId="0" xfId="0" applyNumberFormat="1" applyFont="1" applyAlignment="1">
      <alignment horizontal="right" vertical="center" indent="1"/>
    </xf>
    <xf numFmtId="4" fontId="44" fillId="0" borderId="1" xfId="0" applyNumberFormat="1" applyFont="1" applyBorder="1" applyAlignment="1">
      <alignment horizontal="right" vertical="center" indent="1"/>
    </xf>
    <xf numFmtId="0" fontId="44" fillId="0" borderId="0" xfId="54" applyFont="1" applyAlignment="1">
      <alignment vertical="center"/>
    </xf>
    <xf numFmtId="0" fontId="44" fillId="0" borderId="0" xfId="54" applyFont="1" applyBorder="1" applyAlignment="1">
      <alignment vertical="center"/>
    </xf>
    <xf numFmtId="3" fontId="42" fillId="0" borderId="0" xfId="48" applyNumberFormat="1" applyFont="1" applyFill="1" applyBorder="1" applyAlignment="1">
      <alignment horizontal="right" vertical="center" indent="1"/>
    </xf>
    <xf numFmtId="3" fontId="44" fillId="0" borderId="0" xfId="54" applyNumberFormat="1" applyFont="1" applyFill="1" applyBorder="1" applyAlignment="1">
      <alignment horizontal="right" vertical="center" indent="1"/>
    </xf>
    <xf numFmtId="167" fontId="43" fillId="0" borderId="1" xfId="99" applyNumberFormat="1" applyFont="1" applyBorder="1" applyAlignment="1">
      <alignment horizontal="right" vertical="center" indent="1"/>
    </xf>
    <xf numFmtId="167" fontId="9" fillId="0" borderId="1" xfId="99" applyNumberFormat="1" applyFont="1" applyBorder="1" applyAlignment="1">
      <alignment horizontal="right" vertical="center" indent="1"/>
    </xf>
    <xf numFmtId="0" fontId="9" fillId="0" borderId="1" xfId="48" applyFont="1" applyBorder="1" applyAlignment="1">
      <alignment horizontal="left" vertical="center"/>
    </xf>
    <xf numFmtId="167" fontId="43" fillId="0" borderId="0" xfId="99" applyNumberFormat="1" applyFont="1" applyAlignment="1">
      <alignment horizontal="right" vertical="center" indent="1"/>
    </xf>
    <xf numFmtId="167" fontId="9" fillId="0" borderId="0" xfId="99" applyNumberFormat="1" applyFont="1" applyAlignment="1">
      <alignment horizontal="right" vertical="center" indent="1"/>
    </xf>
    <xf numFmtId="167" fontId="43" fillId="36" borderId="36" xfId="99" applyNumberFormat="1" applyFont="1" applyFill="1" applyBorder="1" applyAlignment="1">
      <alignment horizontal="right" vertical="center" indent="1"/>
    </xf>
    <xf numFmtId="167" fontId="43" fillId="36" borderId="30" xfId="99" applyNumberFormat="1" applyFont="1" applyFill="1" applyBorder="1" applyAlignment="1">
      <alignment horizontal="right" vertical="center" indent="1"/>
    </xf>
    <xf numFmtId="167" fontId="43" fillId="0" borderId="0" xfId="99" applyNumberFormat="1" applyFont="1" applyBorder="1" applyAlignment="1">
      <alignment horizontal="right" vertical="center" indent="1"/>
    </xf>
    <xf numFmtId="167" fontId="9" fillId="0" borderId="0" xfId="99" applyNumberFormat="1" applyFont="1" applyBorder="1" applyAlignment="1">
      <alignment horizontal="right" vertical="center" indent="1"/>
    </xf>
    <xf numFmtId="0" fontId="43" fillId="35" borderId="41" xfId="48" applyFont="1" applyFill="1" applyBorder="1" applyAlignment="1">
      <alignment horizontal="center" vertical="center"/>
    </xf>
    <xf numFmtId="171" fontId="44" fillId="0" borderId="0" xfId="130" applyNumberFormat="1" applyFont="1" applyBorder="1" applyAlignment="1">
      <alignment vertical="center"/>
    </xf>
    <xf numFmtId="0" fontId="43" fillId="0" borderId="0" xfId="48" applyFont="1" applyAlignment="1">
      <alignment horizontal="center" vertical="center"/>
    </xf>
    <xf numFmtId="0" fontId="43" fillId="0" borderId="1" xfId="48" applyFont="1" applyBorder="1" applyAlignment="1">
      <alignment horizontal="center" vertical="center"/>
    </xf>
    <xf numFmtId="0" fontId="43" fillId="0" borderId="0" xfId="48" applyFont="1" applyBorder="1" applyAlignment="1">
      <alignment horizontal="center" vertical="center"/>
    </xf>
    <xf numFmtId="171" fontId="44" fillId="0" borderId="1" xfId="130" applyNumberFormat="1" applyFont="1" applyBorder="1" applyAlignment="1">
      <alignment horizontal="right" vertical="center" indent="1"/>
    </xf>
    <xf numFmtId="171" fontId="44" fillId="0" borderId="0" xfId="130" applyNumberFormat="1" applyFont="1" applyBorder="1" applyAlignment="1">
      <alignment horizontal="right" vertical="center" indent="1"/>
    </xf>
    <xf numFmtId="0" fontId="43" fillId="37" borderId="30" xfId="48" applyFont="1" applyFill="1" applyBorder="1" applyAlignment="1">
      <alignment horizontal="center" vertical="center"/>
    </xf>
    <xf numFmtId="3" fontId="45" fillId="0" borderId="0" xfId="0" applyNumberFormat="1" applyFont="1" applyAlignment="1">
      <alignment horizontal="right" indent="1"/>
    </xf>
    <xf numFmtId="3" fontId="44" fillId="0" borderId="0" xfId="48" applyNumberFormat="1" applyFont="1" applyFill="1" applyBorder="1" applyAlignment="1">
      <alignment horizontal="right" vertical="center" indent="1"/>
    </xf>
    <xf numFmtId="3" fontId="9" fillId="0" borderId="0" xfId="0" applyNumberFormat="1" applyFont="1" applyFill="1" applyBorder="1" applyAlignment="1">
      <alignment horizontal="right" vertical="center" indent="1"/>
    </xf>
    <xf numFmtId="0" fontId="9" fillId="34" borderId="35" xfId="48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 wrapText="1"/>
    </xf>
    <xf numFmtId="3" fontId="44" fillId="0" borderId="0" xfId="0" applyNumberFormat="1" applyFont="1" applyFill="1" applyBorder="1" applyAlignment="1">
      <alignment horizontal="right" vertical="center" wrapText="1"/>
    </xf>
    <xf numFmtId="3" fontId="43" fillId="36" borderId="30" xfId="48" applyNumberFormat="1" applyFont="1" applyFill="1" applyBorder="1" applyAlignment="1">
      <alignment horizontal="right" vertical="center" indent="1"/>
    </xf>
    <xf numFmtId="3" fontId="45" fillId="36" borderId="30" xfId="48" applyNumberFormat="1" applyFont="1" applyFill="1" applyBorder="1" applyAlignment="1">
      <alignment horizontal="right" vertical="center" indent="1"/>
    </xf>
    <xf numFmtId="3" fontId="43" fillId="36" borderId="36" xfId="48" applyNumberFormat="1" applyFont="1" applyFill="1" applyBorder="1" applyAlignment="1">
      <alignment horizontal="right" vertical="center" indent="1"/>
    </xf>
    <xf numFmtId="0" fontId="44" fillId="0" borderId="31" xfId="54" applyFont="1" applyBorder="1" applyAlignment="1">
      <alignment vertical="center"/>
    </xf>
    <xf numFmtId="3" fontId="43" fillId="36" borderId="31" xfId="48" applyNumberFormat="1" applyFont="1" applyFill="1" applyBorder="1" applyAlignment="1">
      <alignment horizontal="right" vertical="center" indent="1"/>
    </xf>
    <xf numFmtId="3" fontId="45" fillId="36" borderId="31" xfId="48" applyNumberFormat="1" applyFont="1" applyFill="1" applyBorder="1" applyAlignment="1">
      <alignment horizontal="right" vertical="center" indent="1"/>
    </xf>
    <xf numFmtId="3" fontId="9" fillId="0" borderId="1" xfId="0" applyNumberFormat="1" applyFont="1" applyFill="1" applyBorder="1" applyAlignment="1">
      <alignment horizontal="right" vertical="center" indent="1"/>
    </xf>
    <xf numFmtId="3" fontId="44" fillId="0" borderId="1" xfId="48" applyNumberFormat="1" applyFont="1" applyFill="1" applyBorder="1" applyAlignment="1">
      <alignment horizontal="right" vertical="center" indent="1"/>
    </xf>
    <xf numFmtId="3" fontId="45" fillId="0" borderId="1" xfId="0" applyNumberFormat="1" applyFont="1" applyBorder="1" applyAlignment="1">
      <alignment horizontal="right" indent="1"/>
    </xf>
    <xf numFmtId="3" fontId="42" fillId="0" borderId="1" xfId="48" applyNumberFormat="1" applyFont="1" applyFill="1" applyBorder="1" applyAlignment="1">
      <alignment horizontal="right" vertical="center" indent="1"/>
    </xf>
    <xf numFmtId="0" fontId="44" fillId="0" borderId="3" xfId="0" applyFont="1" applyBorder="1" applyAlignment="1">
      <alignment vertical="center"/>
    </xf>
    <xf numFmtId="3" fontId="9" fillId="0" borderId="0" xfId="130" applyNumberFormat="1" applyFont="1" applyBorder="1" applyAlignment="1">
      <alignment horizontal="right" vertical="center" indent="1"/>
    </xf>
    <xf numFmtId="3" fontId="9" fillId="0" borderId="1" xfId="130" applyNumberFormat="1" applyFont="1" applyBorder="1" applyAlignment="1">
      <alignment horizontal="right" vertical="center" indent="1"/>
    </xf>
    <xf numFmtId="0" fontId="9" fillId="37" borderId="30" xfId="48" applyFont="1" applyFill="1" applyBorder="1" applyAlignment="1">
      <alignment horizontal="center" vertical="center"/>
    </xf>
    <xf numFmtId="0" fontId="9" fillId="37" borderId="36" xfId="48" applyFont="1" applyFill="1" applyBorder="1" applyAlignment="1">
      <alignment horizontal="center" vertical="center"/>
    </xf>
    <xf numFmtId="0" fontId="43" fillId="0" borderId="0" xfId="48" applyFont="1" applyFill="1" applyAlignment="1">
      <alignment horizontal="left" vertical="center"/>
    </xf>
    <xf numFmtId="0" fontId="41" fillId="0" borderId="0" xfId="0" applyFont="1"/>
    <xf numFmtId="0" fontId="43" fillId="34" borderId="32" xfId="48" applyFont="1" applyFill="1" applyBorder="1" applyAlignment="1">
      <alignment horizontal="center" vertical="center"/>
    </xf>
    <xf numFmtId="0" fontId="43" fillId="34" borderId="44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4" xfId="54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 wrapText="1"/>
    </xf>
    <xf numFmtId="0" fontId="43" fillId="0" borderId="0" xfId="48" applyFont="1" applyAlignment="1">
      <alignment horizontal="center" vertical="center"/>
    </xf>
    <xf numFmtId="0" fontId="43" fillId="36" borderId="28" xfId="48" applyFont="1" applyFill="1" applyBorder="1" applyAlignment="1">
      <alignment horizontal="center" vertical="center"/>
    </xf>
    <xf numFmtId="3" fontId="9" fillId="0" borderId="36" xfId="48" applyNumberFormat="1" applyFont="1" applyFill="1" applyBorder="1" applyAlignment="1">
      <alignment horizontal="right" vertical="center" indent="2"/>
    </xf>
    <xf numFmtId="0" fontId="50" fillId="0" borderId="0" xfId="0" applyFont="1" applyAlignment="1">
      <alignment vertical="center" readingOrder="1"/>
    </xf>
    <xf numFmtId="3" fontId="45" fillId="35" borderId="30" xfId="0" applyNumberFormat="1" applyFont="1" applyFill="1" applyBorder="1" applyAlignment="1">
      <alignment horizontal="right" vertical="center" indent="2"/>
    </xf>
    <xf numFmtId="170" fontId="43" fillId="0" borderId="0" xfId="0" applyNumberFormat="1" applyFont="1" applyAlignment="1">
      <alignment horizontal="right"/>
    </xf>
    <xf numFmtId="170" fontId="9" fillId="0" borderId="0" xfId="0" applyNumberFormat="1" applyFont="1" applyAlignment="1">
      <alignment horizontal="right"/>
    </xf>
    <xf numFmtId="49" fontId="9" fillId="0" borderId="3" xfId="54" applyNumberFormat="1" applyFont="1" applyBorder="1" applyAlignment="1"/>
    <xf numFmtId="0" fontId="44" fillId="0" borderId="0" xfId="54" applyFont="1" applyAlignment="1">
      <alignment horizontal="left" vertical="top" wrapText="1"/>
    </xf>
    <xf numFmtId="0" fontId="3" fillId="0" borderId="0" xfId="54" applyFont="1" applyBorder="1" applyAlignment="1">
      <alignment horizontal="center" vertical="center"/>
    </xf>
    <xf numFmtId="0" fontId="9" fillId="0" borderId="0" xfId="48" applyFont="1" applyBorder="1" applyAlignment="1">
      <alignment horizontal="left" vertical="center" indent="1"/>
    </xf>
    <xf numFmtId="0" fontId="43" fillId="33" borderId="0" xfId="48" applyFont="1" applyFill="1" applyBorder="1" applyAlignment="1">
      <alignment horizontal="left" vertical="center"/>
    </xf>
    <xf numFmtId="3" fontId="43" fillId="33" borderId="0" xfId="48" applyNumberFormat="1" applyFont="1" applyFill="1" applyBorder="1" applyAlignment="1">
      <alignment horizontal="right" vertical="center" indent="2"/>
    </xf>
    <xf numFmtId="3" fontId="9" fillId="33" borderId="0" xfId="48" applyNumberFormat="1" applyFont="1" applyFill="1" applyBorder="1" applyAlignment="1">
      <alignment horizontal="right" vertical="center" indent="2"/>
    </xf>
    <xf numFmtId="3" fontId="43" fillId="0" borderId="0" xfId="0" applyNumberFormat="1" applyFont="1" applyBorder="1" applyAlignment="1">
      <alignment horizontal="right" indent="2"/>
    </xf>
    <xf numFmtId="0" fontId="83" fillId="0" borderId="0" xfId="0" applyFont="1" applyAlignment="1">
      <alignment horizontal="left" vertical="center" readingOrder="1"/>
    </xf>
    <xf numFmtId="0" fontId="43" fillId="34" borderId="41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 wrapText="1"/>
    </xf>
    <xf numFmtId="0" fontId="9" fillId="0" borderId="0" xfId="48" applyFont="1" applyFill="1" applyAlignment="1">
      <alignment horizontal="left" vertical="center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43" fillId="35" borderId="44" xfId="48" applyFont="1" applyFill="1" applyBorder="1" applyAlignment="1">
      <alignment horizontal="center" vertical="center"/>
    </xf>
    <xf numFmtId="0" fontId="43" fillId="35" borderId="38" xfId="48" applyFont="1" applyFill="1" applyBorder="1" applyAlignment="1">
      <alignment horizontal="center" vertical="center"/>
    </xf>
    <xf numFmtId="0" fontId="9" fillId="0" borderId="0" xfId="48" applyFont="1" applyBorder="1" applyAlignment="1">
      <alignment horizontal="center" vertical="center"/>
    </xf>
    <xf numFmtId="0" fontId="9" fillId="0" borderId="1" xfId="48" applyFont="1" applyBorder="1" applyAlignment="1">
      <alignment horizontal="center" vertical="center"/>
    </xf>
    <xf numFmtId="0" fontId="45" fillId="36" borderId="38" xfId="0" applyFont="1" applyFill="1" applyBorder="1" applyAlignment="1">
      <alignment horizontal="left" vertical="center" indent="1"/>
    </xf>
    <xf numFmtId="0" fontId="45" fillId="36" borderId="29" xfId="0" applyFont="1" applyFill="1" applyBorder="1" applyAlignment="1">
      <alignment horizontal="left" vertical="center" indent="1"/>
    </xf>
    <xf numFmtId="0" fontId="45" fillId="36" borderId="28" xfId="0" applyFont="1" applyFill="1" applyBorder="1" applyAlignment="1">
      <alignment horizontal="left" vertical="center" indent="1"/>
    </xf>
    <xf numFmtId="1" fontId="43" fillId="34" borderId="33" xfId="48" applyNumberFormat="1" applyFont="1" applyFill="1" applyBorder="1" applyAlignment="1">
      <alignment horizontal="center" vertical="center"/>
    </xf>
    <xf numFmtId="1" fontId="43" fillId="34" borderId="32" xfId="48" applyNumberFormat="1" applyFont="1" applyFill="1" applyBorder="1" applyAlignment="1">
      <alignment horizontal="center" vertical="center"/>
    </xf>
    <xf numFmtId="173" fontId="44" fillId="0" borderId="0" xfId="0" applyNumberFormat="1" applyFont="1" applyBorder="1"/>
    <xf numFmtId="167" fontId="43" fillId="36" borderId="30" xfId="48" applyNumberFormat="1" applyFont="1" applyFill="1" applyBorder="1" applyAlignment="1">
      <alignment horizontal="right" vertical="center" indent="1"/>
    </xf>
    <xf numFmtId="167" fontId="43" fillId="36" borderId="36" xfId="48" applyNumberFormat="1" applyFont="1" applyFill="1" applyBorder="1" applyAlignment="1">
      <alignment horizontal="right" vertical="center" indent="1"/>
    </xf>
    <xf numFmtId="167" fontId="9" fillId="0" borderId="0" xfId="131" applyNumberFormat="1" applyFont="1" applyFill="1" applyBorder="1" applyAlignment="1">
      <alignment horizontal="right" vertical="center" indent="1"/>
    </xf>
    <xf numFmtId="167" fontId="9" fillId="0" borderId="0" xfId="116" applyNumberFormat="1" applyFont="1" applyFill="1" applyBorder="1" applyAlignment="1">
      <alignment horizontal="right" vertical="center" indent="1"/>
    </xf>
    <xf numFmtId="167" fontId="9" fillId="0" borderId="0" xfId="130" applyNumberFormat="1" applyFont="1" applyFill="1" applyBorder="1" applyAlignment="1">
      <alignment horizontal="right" vertical="center" indent="1"/>
    </xf>
    <xf numFmtId="167" fontId="43" fillId="36" borderId="31" xfId="48" applyNumberFormat="1" applyFont="1" applyFill="1" applyBorder="1" applyAlignment="1">
      <alignment horizontal="right" vertical="center" indent="1"/>
    </xf>
    <xf numFmtId="167" fontId="43" fillId="36" borderId="37" xfId="48" applyNumberFormat="1" applyFont="1" applyFill="1" applyBorder="1" applyAlignment="1">
      <alignment horizontal="right" vertical="center" indent="1"/>
    </xf>
    <xf numFmtId="167" fontId="9" fillId="0" borderId="0" xfId="131" applyNumberFormat="1" applyFont="1" applyFill="1" applyBorder="1" applyAlignment="1">
      <alignment horizontal="right" vertical="center" wrapText="1" indent="1"/>
    </xf>
    <xf numFmtId="167" fontId="9" fillId="0" borderId="0" xfId="116" applyNumberFormat="1" applyFont="1" applyFill="1" applyBorder="1" applyAlignment="1">
      <alignment horizontal="right" vertical="center" wrapText="1" indent="1"/>
    </xf>
    <xf numFmtId="167" fontId="9" fillId="0" borderId="0" xfId="130" applyNumberFormat="1" applyFont="1" applyFill="1" applyBorder="1" applyAlignment="1">
      <alignment horizontal="right" vertical="center" wrapText="1" indent="1"/>
    </xf>
    <xf numFmtId="167" fontId="9" fillId="0" borderId="0" xfId="131" applyNumberFormat="1" applyFont="1" applyFill="1" applyBorder="1" applyAlignment="1" applyProtection="1">
      <alignment horizontal="right" vertical="center" wrapText="1" indent="1"/>
    </xf>
    <xf numFmtId="167" fontId="9" fillId="0" borderId="0" xfId="116" applyNumberFormat="1" applyFont="1" applyFill="1" applyBorder="1" applyAlignment="1" applyProtection="1">
      <alignment horizontal="right" vertical="center" wrapText="1" indent="1"/>
    </xf>
    <xf numFmtId="167" fontId="9" fillId="0" borderId="0" xfId="130" applyNumberFormat="1" applyFont="1" applyFill="1" applyBorder="1" applyAlignment="1" applyProtection="1">
      <alignment horizontal="right" vertical="center" wrapText="1" indent="1"/>
    </xf>
    <xf numFmtId="167" fontId="43" fillId="36" borderId="39" xfId="131" applyNumberFormat="1" applyFont="1" applyFill="1" applyBorder="1" applyAlignment="1" applyProtection="1">
      <alignment horizontal="right" vertical="center" wrapText="1" indent="1"/>
    </xf>
    <xf numFmtId="167" fontId="43" fillId="36" borderId="40" xfId="131" applyNumberFormat="1" applyFont="1" applyFill="1" applyBorder="1" applyAlignment="1" applyProtection="1">
      <alignment horizontal="right" vertical="center" wrapText="1" indent="1"/>
    </xf>
    <xf numFmtId="167" fontId="43" fillId="36" borderId="40" xfId="116" applyNumberFormat="1" applyFont="1" applyFill="1" applyBorder="1" applyAlignment="1" applyProtection="1">
      <alignment horizontal="right" vertical="center" wrapText="1" indent="1"/>
    </xf>
    <xf numFmtId="167" fontId="43" fillId="36" borderId="40" xfId="130" applyNumberFormat="1" applyFont="1" applyFill="1" applyBorder="1" applyAlignment="1" applyProtection="1">
      <alignment horizontal="right" vertical="center" wrapText="1" indent="1"/>
    </xf>
    <xf numFmtId="3" fontId="44" fillId="0" borderId="0" xfId="0" applyNumberFormat="1" applyFont="1" applyBorder="1" applyAlignment="1">
      <alignment horizontal="right" indent="1"/>
    </xf>
    <xf numFmtId="3" fontId="44" fillId="0" borderId="0" xfId="0" applyNumberFormat="1" applyFont="1" applyFill="1" applyAlignment="1">
      <alignment horizontal="right" indent="1"/>
    </xf>
    <xf numFmtId="3" fontId="44" fillId="0" borderId="0" xfId="0" applyNumberFormat="1" applyFont="1" applyFill="1" applyBorder="1" applyAlignment="1">
      <alignment horizontal="right" indent="1"/>
    </xf>
    <xf numFmtId="3" fontId="44" fillId="0" borderId="1" xfId="0" applyNumberFormat="1" applyFont="1" applyBorder="1" applyAlignment="1">
      <alignment horizontal="right" indent="1"/>
    </xf>
    <xf numFmtId="3" fontId="9" fillId="0" borderId="0" xfId="0" applyNumberFormat="1" applyFont="1" applyBorder="1" applyAlignment="1">
      <alignment horizontal="right" indent="1"/>
    </xf>
    <xf numFmtId="3" fontId="9" fillId="0" borderId="1" xfId="0" applyNumberFormat="1" applyFont="1" applyFill="1" applyBorder="1" applyAlignment="1">
      <alignment horizontal="right" indent="1"/>
    </xf>
    <xf numFmtId="0" fontId="44" fillId="0" borderId="0" xfId="54" applyFont="1"/>
    <xf numFmtId="0" fontId="86" fillId="0" borderId="0" xfId="54" applyFont="1"/>
    <xf numFmtId="0" fontId="44" fillId="0" borderId="1" xfId="0" applyFont="1" applyBorder="1" applyAlignment="1">
      <alignment horizontal="left" vertical="center" indent="1"/>
    </xf>
    <xf numFmtId="0" fontId="44" fillId="0" borderId="0" xfId="0" applyFont="1" applyAlignment="1">
      <alignment horizontal="left" vertical="center" indent="1"/>
    </xf>
    <xf numFmtId="0" fontId="45" fillId="35" borderId="28" xfId="0" applyFont="1" applyFill="1" applyBorder="1" applyAlignment="1">
      <alignment horizontal="center" vertical="center"/>
    </xf>
    <xf numFmtId="0" fontId="61" fillId="0" borderId="0" xfId="48" applyFont="1" applyAlignment="1">
      <alignment vertical="center"/>
    </xf>
    <xf numFmtId="176" fontId="45" fillId="35" borderId="30" xfId="130" applyNumberFormat="1" applyFont="1" applyFill="1" applyBorder="1" applyAlignment="1">
      <alignment horizontal="right" vertical="center" indent="2"/>
    </xf>
    <xf numFmtId="168" fontId="50" fillId="35" borderId="36" xfId="0" applyNumberFormat="1" applyFont="1" applyFill="1" applyBorder="1" applyAlignment="1">
      <alignment horizontal="right" vertical="center" indent="2"/>
    </xf>
    <xf numFmtId="176" fontId="44" fillId="0" borderId="0" xfId="130" applyNumberFormat="1" applyFont="1" applyFill="1" applyBorder="1" applyAlignment="1">
      <alignment horizontal="right" vertical="center" indent="2"/>
    </xf>
    <xf numFmtId="3" fontId="47" fillId="0" borderId="0" xfId="0" applyNumberFormat="1" applyFont="1" applyFill="1" applyBorder="1" applyAlignment="1">
      <alignment horizontal="right" vertical="center" wrapText="1" indent="2"/>
    </xf>
    <xf numFmtId="168" fontId="47" fillId="0" borderId="0" xfId="0" applyNumberFormat="1" applyFont="1" applyFill="1" applyBorder="1" applyAlignment="1">
      <alignment horizontal="right" vertical="center" indent="2"/>
    </xf>
    <xf numFmtId="176" fontId="44" fillId="0" borderId="1" xfId="130" applyNumberFormat="1" applyFont="1" applyFill="1" applyBorder="1" applyAlignment="1">
      <alignment horizontal="right" vertical="center" indent="2"/>
    </xf>
    <xf numFmtId="3" fontId="47" fillId="0" borderId="1" xfId="0" applyNumberFormat="1" applyFont="1" applyFill="1" applyBorder="1" applyAlignment="1">
      <alignment horizontal="right" vertical="center" wrapText="1" indent="2"/>
    </xf>
    <xf numFmtId="168" fontId="47" fillId="0" borderId="1" xfId="0" applyNumberFormat="1" applyFont="1" applyFill="1" applyBorder="1" applyAlignment="1">
      <alignment horizontal="right" vertical="center" indent="2"/>
    </xf>
    <xf numFmtId="0" fontId="44" fillId="34" borderId="45" xfId="0" applyFont="1" applyFill="1" applyBorder="1" applyAlignment="1">
      <alignment horizontal="center" vertical="center"/>
    </xf>
    <xf numFmtId="0" fontId="44" fillId="34" borderId="36" xfId="0" applyFont="1" applyFill="1" applyBorder="1" applyAlignment="1">
      <alignment horizontal="center" vertical="center" wrapText="1"/>
    </xf>
    <xf numFmtId="3" fontId="50" fillId="35" borderId="36" xfId="0" applyNumberFormat="1" applyFont="1" applyFill="1" applyBorder="1" applyAlignment="1">
      <alignment horizontal="right" vertical="center" indent="1"/>
    </xf>
    <xf numFmtId="3" fontId="47" fillId="0" borderId="0" xfId="0" applyNumberFormat="1" applyFont="1" applyBorder="1" applyAlignment="1">
      <alignment horizontal="right" vertical="center" indent="1"/>
    </xf>
    <xf numFmtId="3" fontId="47" fillId="0" borderId="1" xfId="0" applyNumberFormat="1" applyFont="1" applyBorder="1" applyAlignment="1">
      <alignment horizontal="right" vertical="center" indent="1"/>
    </xf>
    <xf numFmtId="0" fontId="9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0" fontId="50" fillId="0" borderId="30" xfId="0" applyFont="1" applyFill="1" applyBorder="1" applyAlignment="1">
      <alignment horizontal="right" vertical="center" indent="1"/>
    </xf>
    <xf numFmtId="3" fontId="45" fillId="0" borderId="0" xfId="0" applyNumberFormat="1" applyFont="1" applyBorder="1" applyAlignment="1">
      <alignment horizontal="right" vertical="center" indent="2"/>
    </xf>
    <xf numFmtId="3" fontId="45" fillId="0" borderId="0" xfId="0" applyNumberFormat="1" applyFont="1" applyBorder="1" applyAlignment="1">
      <alignment horizontal="right" indent="2"/>
    </xf>
    <xf numFmtId="3" fontId="45" fillId="0" borderId="1" xfId="0" applyNumberFormat="1" applyFont="1" applyBorder="1" applyAlignment="1">
      <alignment horizontal="right" vertical="center" indent="2"/>
    </xf>
    <xf numFmtId="3" fontId="44" fillId="0" borderId="1" xfId="0" applyNumberFormat="1" applyFont="1" applyBorder="1" applyAlignment="1">
      <alignment horizontal="right" indent="2"/>
    </xf>
    <xf numFmtId="3" fontId="45" fillId="0" borderId="1" xfId="0" applyNumberFormat="1" applyFont="1" applyBorder="1" applyAlignment="1">
      <alignment horizontal="right" indent="2"/>
    </xf>
    <xf numFmtId="49" fontId="43" fillId="34" borderId="34" xfId="54" applyNumberFormat="1" applyFont="1" applyFill="1" applyBorder="1" applyAlignment="1">
      <alignment horizontal="center" vertical="center"/>
    </xf>
    <xf numFmtId="49" fontId="43" fillId="34" borderId="35" xfId="54" applyNumberFormat="1" applyFont="1" applyFill="1" applyBorder="1" applyAlignment="1">
      <alignment horizontal="center" vertical="center"/>
    </xf>
    <xf numFmtId="0" fontId="43" fillId="40" borderId="41" xfId="54" applyFont="1" applyFill="1" applyBorder="1" applyAlignment="1">
      <alignment horizontal="center" vertical="center"/>
    </xf>
    <xf numFmtId="178" fontId="9" fillId="0" borderId="0" xfId="48" applyNumberFormat="1" applyFont="1" applyAlignment="1">
      <alignment vertical="center"/>
    </xf>
    <xf numFmtId="0" fontId="43" fillId="43" borderId="41" xfId="54" applyFont="1" applyFill="1" applyBorder="1" applyAlignment="1">
      <alignment horizontal="center" vertical="center"/>
    </xf>
    <xf numFmtId="3" fontId="43" fillId="43" borderId="41" xfId="54" applyNumberFormat="1" applyFont="1" applyFill="1" applyBorder="1" applyAlignment="1">
      <alignment horizontal="center" vertical="center"/>
    </xf>
    <xf numFmtId="0" fontId="43" fillId="44" borderId="28" xfId="54" applyFont="1" applyFill="1" applyBorder="1" applyAlignment="1">
      <alignment horizontal="left" vertical="center"/>
    </xf>
    <xf numFmtId="173" fontId="9" fillId="0" borderId="0" xfId="48" applyNumberFormat="1" applyFont="1" applyAlignment="1">
      <alignment vertical="center"/>
    </xf>
    <xf numFmtId="0" fontId="9" fillId="0" borderId="0" xfId="54" applyFont="1" applyFill="1" applyBorder="1" applyAlignment="1">
      <alignment horizontal="left" vertical="center" indent="1"/>
    </xf>
    <xf numFmtId="0" fontId="43" fillId="44" borderId="29" xfId="54" applyFont="1" applyFill="1" applyBorder="1" applyAlignment="1">
      <alignment horizontal="left" vertical="center"/>
    </xf>
    <xf numFmtId="0" fontId="9" fillId="0" borderId="1" xfId="54" applyFont="1" applyFill="1" applyBorder="1" applyAlignment="1">
      <alignment horizontal="left" vertical="center" indent="1"/>
    </xf>
    <xf numFmtId="4" fontId="43" fillId="34" borderId="34" xfId="115" applyNumberFormat="1" applyFont="1" applyFill="1" applyBorder="1" applyAlignment="1">
      <alignment horizontal="right" vertical="center" indent="1"/>
    </xf>
    <xf numFmtId="4" fontId="43" fillId="34" borderId="35" xfId="115" applyNumberFormat="1" applyFont="1" applyFill="1" applyBorder="1" applyAlignment="1">
      <alignment horizontal="right" vertical="center" indent="1"/>
    </xf>
    <xf numFmtId="4" fontId="43" fillId="34" borderId="34" xfId="130" applyNumberFormat="1" applyFont="1" applyFill="1" applyBorder="1" applyAlignment="1">
      <alignment horizontal="right" vertical="center" indent="1"/>
    </xf>
    <xf numFmtId="4" fontId="43" fillId="34" borderId="35" xfId="130" applyNumberFormat="1" applyFont="1" applyFill="1" applyBorder="1" applyAlignment="1">
      <alignment horizontal="right" vertical="center" indent="1"/>
    </xf>
    <xf numFmtId="4" fontId="43" fillId="46" borderId="34" xfId="130" applyNumberFormat="1" applyFont="1" applyFill="1" applyBorder="1" applyAlignment="1">
      <alignment horizontal="right" vertical="center" indent="1"/>
    </xf>
    <xf numFmtId="4" fontId="43" fillId="46" borderId="35" xfId="130" applyNumberFormat="1" applyFont="1" applyFill="1" applyBorder="1" applyAlignment="1">
      <alignment horizontal="right" vertical="center" indent="1"/>
    </xf>
    <xf numFmtId="4" fontId="43" fillId="45" borderId="30" xfId="48" applyNumberFormat="1" applyFont="1" applyFill="1" applyBorder="1" applyAlignment="1">
      <alignment horizontal="right" vertical="center" indent="1"/>
    </xf>
    <xf numFmtId="4" fontId="43" fillId="45" borderId="36" xfId="48" applyNumberFormat="1" applyFont="1" applyFill="1" applyBorder="1" applyAlignment="1">
      <alignment horizontal="right" vertical="center" indent="1"/>
    </xf>
    <xf numFmtId="4" fontId="43" fillId="0" borderId="0" xfId="48" applyNumberFormat="1" applyFont="1" applyFill="1" applyBorder="1" applyAlignment="1">
      <alignment horizontal="right" vertical="center" indent="1"/>
    </xf>
    <xf numFmtId="4" fontId="80" fillId="0" borderId="0" xfId="48" applyNumberFormat="1" applyFont="1" applyBorder="1" applyAlignment="1">
      <alignment horizontal="right" vertical="center" indent="1"/>
    </xf>
    <xf numFmtId="4" fontId="43" fillId="45" borderId="31" xfId="48" applyNumberFormat="1" applyFont="1" applyFill="1" applyBorder="1" applyAlignment="1">
      <alignment horizontal="right" vertical="center" indent="1"/>
    </xf>
    <xf numFmtId="4" fontId="43" fillId="45" borderId="37" xfId="48" applyNumberFormat="1" applyFont="1" applyFill="1" applyBorder="1" applyAlignment="1">
      <alignment horizontal="right" vertical="center" indent="1"/>
    </xf>
    <xf numFmtId="4" fontId="43" fillId="0" borderId="0" xfId="48" applyNumberFormat="1" applyFont="1" applyBorder="1" applyAlignment="1">
      <alignment horizontal="right" vertical="center" indent="1"/>
    </xf>
    <xf numFmtId="4" fontId="43" fillId="45" borderId="32" xfId="48" applyNumberFormat="1" applyFont="1" applyFill="1" applyBorder="1" applyAlignment="1">
      <alignment horizontal="right" vertical="center" indent="1"/>
    </xf>
    <xf numFmtId="4" fontId="43" fillId="45" borderId="33" xfId="48" applyNumberFormat="1" applyFont="1" applyFill="1" applyBorder="1" applyAlignment="1">
      <alignment horizontal="right" vertical="center" indent="1"/>
    </xf>
    <xf numFmtId="4" fontId="43" fillId="46" borderId="32" xfId="130" applyNumberFormat="1" applyFont="1" applyFill="1" applyBorder="1" applyAlignment="1">
      <alignment horizontal="right" vertical="center" indent="1"/>
    </xf>
    <xf numFmtId="4" fontId="43" fillId="46" borderId="33" xfId="130" applyNumberFormat="1" applyFont="1" applyFill="1" applyBorder="1" applyAlignment="1">
      <alignment horizontal="right" vertical="center" indent="1"/>
    </xf>
    <xf numFmtId="4" fontId="9" fillId="0" borderId="0" xfId="48" applyNumberFormat="1" applyFont="1" applyFill="1" applyBorder="1" applyAlignment="1">
      <alignment horizontal="right" vertical="center" indent="1"/>
    </xf>
    <xf numFmtId="4" fontId="43" fillId="46" borderId="30" xfId="130" applyNumberFormat="1" applyFont="1" applyFill="1" applyBorder="1" applyAlignment="1">
      <alignment horizontal="right" vertical="center" indent="1"/>
    </xf>
    <xf numFmtId="4" fontId="43" fillId="46" borderId="36" xfId="130" applyNumberFormat="1" applyFont="1" applyFill="1" applyBorder="1" applyAlignment="1">
      <alignment horizontal="right" vertical="center" indent="1"/>
    </xf>
    <xf numFmtId="4" fontId="43" fillId="46" borderId="31" xfId="130" applyNumberFormat="1" applyFont="1" applyFill="1" applyBorder="1" applyAlignment="1">
      <alignment horizontal="right" vertical="center" indent="1"/>
    </xf>
    <xf numFmtId="4" fontId="43" fillId="46" borderId="37" xfId="130" applyNumberFormat="1" applyFont="1" applyFill="1" applyBorder="1" applyAlignment="1">
      <alignment horizontal="right" vertical="center" indent="1"/>
    </xf>
    <xf numFmtId="4" fontId="43" fillId="45" borderId="34" xfId="48" applyNumberFormat="1" applyFont="1" applyFill="1" applyBorder="1" applyAlignment="1">
      <alignment horizontal="right" vertical="center" indent="1"/>
    </xf>
    <xf numFmtId="4" fontId="43" fillId="45" borderId="35" xfId="48" applyNumberFormat="1" applyFont="1" applyFill="1" applyBorder="1" applyAlignment="1">
      <alignment horizontal="right" vertical="center" indent="1"/>
    </xf>
    <xf numFmtId="4" fontId="43" fillId="40" borderId="34" xfId="48" applyNumberFormat="1" applyFont="1" applyFill="1" applyBorder="1" applyAlignment="1">
      <alignment horizontal="right" vertical="center" indent="1"/>
    </xf>
    <xf numFmtId="4" fontId="43" fillId="40" borderId="35" xfId="48" applyNumberFormat="1" applyFont="1" applyFill="1" applyBorder="1" applyAlignment="1">
      <alignment horizontal="right" vertical="center" indent="1"/>
    </xf>
    <xf numFmtId="4" fontId="43" fillId="40" borderId="32" xfId="48" applyNumberFormat="1" applyFont="1" applyFill="1" applyBorder="1" applyAlignment="1">
      <alignment horizontal="right" vertical="center" indent="1"/>
    </xf>
    <xf numFmtId="4" fontId="43" fillId="40" borderId="33" xfId="48" applyNumberFormat="1" applyFont="1" applyFill="1" applyBorder="1" applyAlignment="1">
      <alignment horizontal="right" vertical="center" indent="1"/>
    </xf>
    <xf numFmtId="4" fontId="43" fillId="46" borderId="32" xfId="48" applyNumberFormat="1" applyFont="1" applyFill="1" applyBorder="1" applyAlignment="1">
      <alignment horizontal="right" vertical="center" indent="1"/>
    </xf>
    <xf numFmtId="4" fontId="43" fillId="46" borderId="33" xfId="48" applyNumberFormat="1" applyFont="1" applyFill="1" applyBorder="1" applyAlignment="1">
      <alignment horizontal="right" vertical="center" indent="1"/>
    </xf>
    <xf numFmtId="4" fontId="43" fillId="46" borderId="34" xfId="48" applyNumberFormat="1" applyFont="1" applyFill="1" applyBorder="1" applyAlignment="1">
      <alignment horizontal="right" vertical="center" indent="1"/>
    </xf>
    <xf numFmtId="4" fontId="43" fillId="46" borderId="35" xfId="48" applyNumberFormat="1" applyFont="1" applyFill="1" applyBorder="1" applyAlignment="1">
      <alignment horizontal="right" vertical="center" indent="1"/>
    </xf>
    <xf numFmtId="4" fontId="43" fillId="46" borderId="30" xfId="48" applyNumberFormat="1" applyFont="1" applyFill="1" applyBorder="1" applyAlignment="1">
      <alignment horizontal="right" vertical="center" indent="1"/>
    </xf>
    <xf numFmtId="4" fontId="43" fillId="46" borderId="36" xfId="48" applyNumberFormat="1" applyFont="1" applyFill="1" applyBorder="1" applyAlignment="1">
      <alignment horizontal="right" vertical="center" indent="1"/>
    </xf>
    <xf numFmtId="4" fontId="43" fillId="40" borderId="39" xfId="48" applyNumberFormat="1" applyFont="1" applyFill="1" applyBorder="1" applyAlignment="1">
      <alignment horizontal="right" vertical="center" indent="1"/>
    </xf>
    <xf numFmtId="4" fontId="43" fillId="40" borderId="40" xfId="48" applyNumberFormat="1" applyFont="1" applyFill="1" applyBorder="1" applyAlignment="1">
      <alignment horizontal="right" vertical="center" indent="1"/>
    </xf>
    <xf numFmtId="4" fontId="9" fillId="0" borderId="1" xfId="48" applyNumberFormat="1" applyFont="1" applyFill="1" applyBorder="1" applyAlignment="1">
      <alignment horizontal="right" vertical="center" indent="1"/>
    </xf>
    <xf numFmtId="171" fontId="9" fillId="0" borderId="0" xfId="48" applyNumberFormat="1" applyFont="1" applyBorder="1" applyAlignment="1">
      <alignment horizontal="right" vertical="center" indent="1"/>
    </xf>
    <xf numFmtId="171" fontId="9" fillId="0" borderId="1" xfId="48" applyNumberFormat="1" applyFont="1" applyBorder="1" applyAlignment="1">
      <alignment horizontal="right" vertical="center" indent="1"/>
    </xf>
    <xf numFmtId="0" fontId="43" fillId="34" borderId="30" xfId="48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readingOrder="1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top" readingOrder="1"/>
    </xf>
    <xf numFmtId="0" fontId="43" fillId="35" borderId="44" xfId="48" applyFont="1" applyFill="1" applyBorder="1" applyAlignment="1">
      <alignment horizontal="center" vertical="center"/>
    </xf>
    <xf numFmtId="0" fontId="43" fillId="35" borderId="38" xfId="48" applyFont="1" applyFill="1" applyBorder="1" applyAlignment="1">
      <alignment horizontal="center" vertical="center"/>
    </xf>
    <xf numFmtId="171" fontId="44" fillId="0" borderId="0" xfId="0" applyNumberFormat="1" applyFont="1" applyFill="1"/>
    <xf numFmtId="4" fontId="9" fillId="0" borderId="0" xfId="48" applyNumberFormat="1" applyFont="1" applyFill="1" applyBorder="1" applyAlignment="1">
      <alignment vertical="center"/>
    </xf>
    <xf numFmtId="4" fontId="9" fillId="0" borderId="0" xfId="48" applyNumberFormat="1" applyFont="1" applyBorder="1" applyAlignment="1">
      <alignment horizontal="right" vertical="center"/>
    </xf>
    <xf numFmtId="180" fontId="9" fillId="0" borderId="0" xfId="48" applyNumberFormat="1" applyFont="1" applyFill="1" applyBorder="1" applyAlignment="1">
      <alignment vertical="center"/>
    </xf>
    <xf numFmtId="0" fontId="85" fillId="45" borderId="41" xfId="0" applyFont="1" applyFill="1" applyBorder="1" applyAlignment="1">
      <alignment horizontal="left" vertical="center" wrapText="1" indent="2"/>
    </xf>
    <xf numFmtId="0" fontId="85" fillId="45" borderId="28" xfId="0" applyFont="1" applyFill="1" applyBorder="1" applyAlignment="1">
      <alignment horizontal="left" vertical="center" wrapText="1" indent="2"/>
    </xf>
    <xf numFmtId="0" fontId="85" fillId="0" borderId="0" xfId="0" applyFont="1" applyFill="1" applyBorder="1" applyAlignment="1">
      <alignment horizontal="left" vertical="center" wrapText="1" indent="3"/>
    </xf>
    <xf numFmtId="0" fontId="42" fillId="0" borderId="0" xfId="0" applyFont="1" applyFill="1" applyBorder="1" applyAlignment="1">
      <alignment horizontal="left" vertical="center" wrapText="1" indent="4"/>
    </xf>
    <xf numFmtId="0" fontId="85" fillId="45" borderId="29" xfId="0" applyFont="1" applyFill="1" applyBorder="1" applyAlignment="1">
      <alignment horizontal="left" vertical="center" wrapText="1" indent="2"/>
    </xf>
    <xf numFmtId="0" fontId="42" fillId="0" borderId="0" xfId="0" applyFont="1" applyFill="1" applyBorder="1" applyAlignment="1">
      <alignment horizontal="left" vertical="center" wrapText="1" indent="3"/>
    </xf>
    <xf numFmtId="0" fontId="85" fillId="45" borderId="44" xfId="0" applyFont="1" applyFill="1" applyBorder="1" applyAlignment="1">
      <alignment horizontal="left" vertical="center" wrapText="1" indent="2"/>
    </xf>
    <xf numFmtId="0" fontId="85" fillId="46" borderId="41" xfId="0" applyFont="1" applyFill="1" applyBorder="1" applyAlignment="1">
      <alignment horizontal="left" vertical="center" wrapText="1" indent="1"/>
    </xf>
    <xf numFmtId="0" fontId="85" fillId="46" borderId="28" xfId="0" applyFont="1" applyFill="1" applyBorder="1" applyAlignment="1">
      <alignment horizontal="left" vertical="center" wrapText="1" indent="1"/>
    </xf>
    <xf numFmtId="0" fontId="85" fillId="0" borderId="0" xfId="0" applyFont="1" applyFill="1" applyBorder="1" applyAlignment="1">
      <alignment horizontal="left" vertical="center" wrapText="1" indent="2"/>
    </xf>
    <xf numFmtId="180" fontId="43" fillId="0" borderId="0" xfId="48" applyNumberFormat="1" applyFont="1" applyFill="1" applyBorder="1" applyAlignment="1">
      <alignment vertical="center"/>
    </xf>
    <xf numFmtId="0" fontId="85" fillId="46" borderId="29" xfId="0" applyFont="1" applyFill="1" applyBorder="1" applyAlignment="1">
      <alignment horizontal="left" vertical="center" wrapText="1" indent="1"/>
    </xf>
    <xf numFmtId="0" fontId="42" fillId="0" borderId="1" xfId="0" applyFont="1" applyFill="1" applyBorder="1" applyAlignment="1">
      <alignment horizontal="left" vertical="center" wrapText="1" indent="3"/>
    </xf>
    <xf numFmtId="4" fontId="9" fillId="0" borderId="0" xfId="48" applyNumberFormat="1" applyFont="1" applyAlignment="1">
      <alignment horizontal="right" vertical="center"/>
    </xf>
    <xf numFmtId="0" fontId="43" fillId="35" borderId="41" xfId="57" applyFont="1" applyFill="1" applyBorder="1" applyAlignment="1">
      <alignment horizontal="center" vertical="center" wrapText="1"/>
    </xf>
    <xf numFmtId="0" fontId="43" fillId="45" borderId="28" xfId="48" applyFont="1" applyFill="1" applyBorder="1" applyAlignment="1">
      <alignment horizontal="left" vertical="center"/>
    </xf>
    <xf numFmtId="4" fontId="43" fillId="0" borderId="0" xfId="48" applyNumberFormat="1" applyFont="1" applyFill="1" applyBorder="1" applyAlignment="1">
      <alignment vertical="center"/>
    </xf>
    <xf numFmtId="0" fontId="9" fillId="0" borderId="29" xfId="48" applyFont="1" applyBorder="1" applyAlignment="1">
      <alignment horizontal="left" vertical="center" indent="1"/>
    </xf>
    <xf numFmtId="0" fontId="43" fillId="45" borderId="29" xfId="48" applyFont="1" applyFill="1" applyBorder="1" applyAlignment="1">
      <alignment horizontal="left" vertical="center"/>
    </xf>
    <xf numFmtId="0" fontId="9" fillId="0" borderId="29" xfId="48" applyFont="1" applyFill="1" applyBorder="1" applyAlignment="1">
      <alignment horizontal="left" vertical="center" indent="1"/>
    </xf>
    <xf numFmtId="3" fontId="43" fillId="35" borderId="39" xfId="48" applyNumberFormat="1" applyFont="1" applyFill="1" applyBorder="1" applyAlignment="1">
      <alignment horizontal="right" vertical="center" indent="1"/>
    </xf>
    <xf numFmtId="3" fontId="43" fillId="35" borderId="40" xfId="48" applyNumberFormat="1" applyFont="1" applyFill="1" applyBorder="1" applyAlignment="1">
      <alignment horizontal="right" vertical="center" indent="1"/>
    </xf>
    <xf numFmtId="0" fontId="43" fillId="0" borderId="0" xfId="48" applyFont="1" applyFill="1" applyAlignment="1">
      <alignment horizontal="right" vertical="center"/>
    </xf>
    <xf numFmtId="173" fontId="43" fillId="0" borderId="0" xfId="131" applyNumberFormat="1" applyFont="1" applyFill="1" applyAlignment="1">
      <alignment horizontal="right" vertical="center"/>
    </xf>
    <xf numFmtId="173" fontId="43" fillId="0" borderId="0" xfId="131" applyNumberFormat="1" applyFont="1" applyAlignment="1">
      <alignment horizontal="right" vertical="center"/>
    </xf>
    <xf numFmtId="4" fontId="43" fillId="35" borderId="28" xfId="48" applyNumberFormat="1" applyFont="1" applyFill="1" applyBorder="1" applyAlignment="1">
      <alignment horizontal="center" vertical="center" wrapText="1"/>
    </xf>
    <xf numFmtId="3" fontId="43" fillId="35" borderId="30" xfId="48" applyNumberFormat="1" applyFont="1" applyFill="1" applyBorder="1" applyAlignment="1">
      <alignment horizontal="right" vertical="center" wrapText="1" indent="2"/>
    </xf>
    <xf numFmtId="3" fontId="43" fillId="35" borderId="36" xfId="48" applyNumberFormat="1" applyFont="1" applyFill="1" applyBorder="1" applyAlignment="1">
      <alignment horizontal="right" vertical="center" wrapText="1" indent="2"/>
    </xf>
    <xf numFmtId="4" fontId="43" fillId="0" borderId="0" xfId="48" applyNumberFormat="1" applyFont="1" applyAlignment="1">
      <alignment vertical="center"/>
    </xf>
    <xf numFmtId="0" fontId="47" fillId="0" borderId="0" xfId="0" applyFont="1" applyAlignment="1">
      <alignment vertical="center" wrapText="1"/>
    </xf>
    <xf numFmtId="3" fontId="9" fillId="0" borderId="0" xfId="54" applyNumberFormat="1" applyFont="1" applyAlignment="1">
      <alignment horizontal="right" vertical="center" wrapText="1" indent="2"/>
    </xf>
    <xf numFmtId="0" fontId="47" fillId="0" borderId="0" xfId="0" applyFont="1" applyAlignment="1">
      <alignment vertical="center"/>
    </xf>
    <xf numFmtId="0" fontId="9" fillId="0" borderId="1" xfId="54" applyFont="1" applyFill="1" applyBorder="1" applyAlignment="1">
      <alignment vertical="center" wrapText="1"/>
    </xf>
    <xf numFmtId="4" fontId="9" fillId="0" borderId="0" xfId="48" applyNumberFormat="1" applyFont="1" applyFill="1" applyAlignment="1">
      <alignment vertical="center"/>
    </xf>
    <xf numFmtId="3" fontId="9" fillId="0" borderId="0" xfId="54" applyNumberFormat="1" applyFont="1" applyBorder="1" applyAlignment="1">
      <alignment horizontal="right" vertical="center" indent="2"/>
    </xf>
    <xf numFmtId="3" fontId="9" fillId="0" borderId="1" xfId="48" applyNumberFormat="1" applyFont="1" applyFill="1" applyBorder="1" applyAlignment="1">
      <alignment horizontal="right" vertical="center" indent="2"/>
    </xf>
    <xf numFmtId="3" fontId="9" fillId="0" borderId="3" xfId="54" applyNumberFormat="1" applyFont="1" applyBorder="1" applyAlignment="1">
      <alignment horizontal="right" vertical="center" wrapText="1"/>
    </xf>
    <xf numFmtId="3" fontId="43" fillId="35" borderId="32" xfId="48" applyNumberFormat="1" applyFont="1" applyFill="1" applyBorder="1" applyAlignment="1">
      <alignment horizontal="right" vertical="center" indent="2"/>
    </xf>
    <xf numFmtId="3" fontId="43" fillId="35" borderId="33" xfId="48" applyNumberFormat="1" applyFont="1" applyFill="1" applyBorder="1" applyAlignment="1">
      <alignment horizontal="right" vertical="center" indent="2"/>
    </xf>
    <xf numFmtId="0" fontId="43" fillId="0" borderId="31" xfId="48" applyFont="1" applyBorder="1" applyAlignment="1">
      <alignment vertical="center"/>
    </xf>
    <xf numFmtId="3" fontId="43" fillId="35" borderId="39" xfId="48" applyNumberFormat="1" applyFont="1" applyFill="1" applyBorder="1" applyAlignment="1">
      <alignment horizontal="right" vertical="center" indent="2"/>
    </xf>
    <xf numFmtId="3" fontId="43" fillId="35" borderId="40" xfId="48" applyNumberFormat="1" applyFont="1" applyFill="1" applyBorder="1" applyAlignment="1">
      <alignment horizontal="right" vertical="center" indent="2"/>
    </xf>
    <xf numFmtId="0" fontId="43" fillId="34" borderId="36" xfId="48" applyFont="1" applyFill="1" applyBorder="1" applyAlignment="1">
      <alignment horizontal="center" vertical="center"/>
    </xf>
    <xf numFmtId="0" fontId="43" fillId="0" borderId="0" xfId="48" applyFont="1" applyFill="1" applyBorder="1" applyAlignment="1">
      <alignment horizontal="right" vertical="center" wrapText="1"/>
    </xf>
    <xf numFmtId="0" fontId="43" fillId="34" borderId="30" xfId="48" applyFont="1" applyFill="1" applyBorder="1" applyAlignment="1">
      <alignment horizontal="center" vertical="center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43" fillId="35" borderId="28" xfId="48" applyFont="1" applyFill="1" applyBorder="1" applyAlignment="1">
      <alignment horizontal="center" vertical="center" wrapText="1"/>
    </xf>
    <xf numFmtId="4" fontId="9" fillId="0" borderId="0" xfId="48" applyNumberFormat="1" applyFont="1" applyAlignment="1">
      <alignment horizontal="right" vertical="center" indent="1"/>
    </xf>
    <xf numFmtId="3" fontId="44" fillId="0" borderId="0" xfId="54" applyNumberFormat="1" applyFont="1" applyAlignment="1">
      <alignment horizontal="right" vertical="center" wrapText="1"/>
    </xf>
    <xf numFmtId="0" fontId="47" fillId="0" borderId="0" xfId="0" applyFont="1" applyAlignment="1">
      <alignment horizontal="left" vertical="center" wrapText="1" indent="1"/>
    </xf>
    <xf numFmtId="3" fontId="44" fillId="0" borderId="0" xfId="54" applyNumberFormat="1" applyFont="1" applyBorder="1" applyAlignment="1">
      <alignment horizontal="right" vertical="center" wrapText="1"/>
    </xf>
    <xf numFmtId="3" fontId="44" fillId="0" borderId="0" xfId="54" applyNumberFormat="1" applyFont="1" applyAlignment="1">
      <alignment horizontal="right" vertical="center" indent="2"/>
    </xf>
    <xf numFmtId="4" fontId="43" fillId="35" borderId="36" xfId="48" applyNumberFormat="1" applyFont="1" applyFill="1" applyBorder="1" applyAlignment="1">
      <alignment horizontal="right" vertical="center" indent="2"/>
    </xf>
    <xf numFmtId="4" fontId="9" fillId="0" borderId="0" xfId="48" applyNumberFormat="1" applyFont="1" applyAlignment="1">
      <alignment horizontal="right" vertical="center" indent="2"/>
    </xf>
    <xf numFmtId="0" fontId="47" fillId="0" borderId="1" xfId="0" applyFont="1" applyBorder="1" applyAlignment="1">
      <alignment vertical="center"/>
    </xf>
    <xf numFmtId="4" fontId="9" fillId="0" borderId="0" xfId="48" applyNumberFormat="1" applyFont="1" applyBorder="1" applyAlignment="1">
      <alignment horizontal="right" vertical="center" indent="2"/>
    </xf>
    <xf numFmtId="4" fontId="9" fillId="0" borderId="1" xfId="48" applyNumberFormat="1" applyFont="1" applyBorder="1" applyAlignment="1">
      <alignment horizontal="right" vertical="center" indent="2"/>
    </xf>
    <xf numFmtId="3" fontId="9" fillId="0" borderId="0" xfId="48" applyNumberFormat="1" applyFont="1" applyFill="1" applyBorder="1" applyAlignment="1">
      <alignment horizontal="right" vertical="center" wrapText="1" indent="2"/>
    </xf>
    <xf numFmtId="0" fontId="47" fillId="0" borderId="0" xfId="54" applyFont="1" applyAlignment="1">
      <alignment vertical="center" wrapText="1"/>
    </xf>
    <xf numFmtId="0" fontId="9" fillId="0" borderId="3" xfId="48" applyFont="1" applyBorder="1" applyAlignment="1">
      <alignment vertical="top"/>
    </xf>
    <xf numFmtId="0" fontId="50" fillId="0" borderId="0" xfId="0" applyFont="1" applyAlignment="1">
      <alignment vertical="top" readingOrder="1"/>
    </xf>
    <xf numFmtId="0" fontId="9" fillId="0" borderId="0" xfId="48" applyFont="1" applyBorder="1" applyAlignment="1">
      <alignment vertical="top"/>
    </xf>
    <xf numFmtId="3" fontId="45" fillId="35" borderId="30" xfId="54" applyNumberFormat="1" applyFont="1" applyFill="1" applyBorder="1" applyAlignment="1">
      <alignment horizontal="right" vertical="center" indent="2"/>
    </xf>
    <xf numFmtId="3" fontId="45" fillId="35" borderId="36" xfId="54" applyNumberFormat="1" applyFont="1" applyFill="1" applyBorder="1" applyAlignment="1">
      <alignment horizontal="right" vertical="center" indent="2"/>
    </xf>
    <xf numFmtId="4" fontId="43" fillId="35" borderId="30" xfId="48" applyNumberFormat="1" applyFont="1" applyFill="1" applyBorder="1" applyAlignment="1">
      <alignment horizontal="right" vertical="center" indent="5"/>
    </xf>
    <xf numFmtId="4" fontId="43" fillId="35" borderId="36" xfId="48" applyNumberFormat="1" applyFont="1" applyFill="1" applyBorder="1" applyAlignment="1">
      <alignment horizontal="right" vertical="center" indent="5"/>
    </xf>
    <xf numFmtId="4" fontId="9" fillId="0" borderId="0" xfId="48" applyNumberFormat="1" applyFont="1" applyAlignment="1">
      <alignment horizontal="right" vertical="center" indent="5"/>
    </xf>
    <xf numFmtId="4" fontId="9" fillId="0" borderId="0" xfId="48" applyNumberFormat="1" applyFont="1" applyBorder="1" applyAlignment="1">
      <alignment horizontal="right" vertical="center" indent="5"/>
    </xf>
    <xf numFmtId="4" fontId="9" fillId="0" borderId="1" xfId="48" applyNumberFormat="1" applyFont="1" applyBorder="1" applyAlignment="1">
      <alignment horizontal="right" vertical="center" indent="5"/>
    </xf>
    <xf numFmtId="0" fontId="9" fillId="0" borderId="0" xfId="54" applyFont="1"/>
    <xf numFmtId="0" fontId="9" fillId="0" borderId="0" xfId="54" applyFont="1" applyBorder="1"/>
    <xf numFmtId="43" fontId="44" fillId="0" borderId="0" xfId="0" applyNumberFormat="1" applyFont="1"/>
    <xf numFmtId="43" fontId="44" fillId="0" borderId="0" xfId="130" applyFont="1"/>
    <xf numFmtId="43" fontId="44" fillId="0" borderId="0" xfId="0" applyNumberFormat="1" applyFont="1" applyBorder="1"/>
    <xf numFmtId="43" fontId="44" fillId="0" borderId="0" xfId="130" applyFont="1" applyBorder="1"/>
    <xf numFmtId="43" fontId="44" fillId="0" borderId="1" xfId="0" applyNumberFormat="1" applyFont="1" applyBorder="1"/>
    <xf numFmtId="43" fontId="44" fillId="0" borderId="1" xfId="130" applyFont="1" applyBorder="1"/>
    <xf numFmtId="2" fontId="9" fillId="0" borderId="0" xfId="48" applyNumberFormat="1" applyFont="1" applyBorder="1" applyAlignment="1">
      <alignment horizontal="right" vertical="center" indent="1"/>
    </xf>
    <xf numFmtId="2" fontId="9" fillId="0" borderId="1" xfId="48" applyNumberFormat="1" applyFont="1" applyBorder="1" applyAlignment="1">
      <alignment horizontal="right" vertical="center" indent="1"/>
    </xf>
    <xf numFmtId="2" fontId="9" fillId="0" borderId="0" xfId="48" applyNumberFormat="1" applyFont="1" applyBorder="1" applyAlignment="1">
      <alignment vertical="center"/>
    </xf>
    <xf numFmtId="4" fontId="43" fillId="0" borderId="0" xfId="48" applyNumberFormat="1" applyFont="1" applyFill="1" applyAlignment="1">
      <alignment vertical="center"/>
    </xf>
    <xf numFmtId="0" fontId="3" fillId="0" borderId="0" xfId="54" applyFont="1" applyFill="1" applyBorder="1" applyAlignment="1">
      <alignment vertical="center"/>
    </xf>
    <xf numFmtId="167" fontId="43" fillId="35" borderId="30" xfId="48" applyNumberFormat="1" applyFont="1" applyFill="1" applyBorder="1" applyAlignment="1">
      <alignment horizontal="right" vertical="center" indent="1"/>
    </xf>
    <xf numFmtId="167" fontId="43" fillId="35" borderId="36" xfId="48" applyNumberFormat="1" applyFont="1" applyFill="1" applyBorder="1" applyAlignment="1">
      <alignment horizontal="right" vertical="center" indent="1"/>
    </xf>
    <xf numFmtId="167" fontId="43" fillId="0" borderId="0" xfId="48" applyNumberFormat="1" applyFont="1" applyBorder="1" applyAlignment="1">
      <alignment horizontal="right" vertical="center" indent="1"/>
    </xf>
    <xf numFmtId="167" fontId="9" fillId="0" borderId="0" xfId="48" applyNumberFormat="1" applyFont="1" applyBorder="1" applyAlignment="1">
      <alignment horizontal="right" vertical="center" indent="1"/>
    </xf>
    <xf numFmtId="167" fontId="9" fillId="0" borderId="0" xfId="48" applyNumberFormat="1" applyFont="1" applyAlignment="1">
      <alignment horizontal="right" vertical="center" indent="1"/>
    </xf>
    <xf numFmtId="167" fontId="43" fillId="0" borderId="1" xfId="48" applyNumberFormat="1" applyFont="1" applyBorder="1" applyAlignment="1">
      <alignment horizontal="right" vertical="center" indent="1"/>
    </xf>
    <xf numFmtId="167" fontId="9" fillId="0" borderId="1" xfId="48" applyNumberFormat="1" applyFont="1" applyBorder="1" applyAlignment="1">
      <alignment horizontal="right" vertical="center" indent="1"/>
    </xf>
    <xf numFmtId="168" fontId="9" fillId="0" borderId="0" xfId="48" applyNumberFormat="1" applyFont="1" applyAlignment="1">
      <alignment horizontal="right" vertical="center" indent="1"/>
    </xf>
    <xf numFmtId="168" fontId="9" fillId="0" borderId="1" xfId="48" applyNumberFormat="1" applyFont="1" applyBorder="1" applyAlignment="1">
      <alignment horizontal="right" vertical="center" indent="1"/>
    </xf>
    <xf numFmtId="0" fontId="43" fillId="34" borderId="34" xfId="48" applyFont="1" applyFill="1" applyBorder="1" applyAlignment="1">
      <alignment horizontal="center" vertical="center"/>
    </xf>
    <xf numFmtId="0" fontId="43" fillId="34" borderId="35" xfId="48" applyFont="1" applyFill="1" applyBorder="1" applyAlignment="1">
      <alignment horizontal="center" vertical="center"/>
    </xf>
    <xf numFmtId="0" fontId="43" fillId="34" borderId="35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43" fillId="34" borderId="34" xfId="54" applyFont="1" applyFill="1" applyBorder="1" applyAlignment="1">
      <alignment horizontal="center" vertical="center"/>
    </xf>
    <xf numFmtId="168" fontId="43" fillId="35" borderId="30" xfId="48" applyNumberFormat="1" applyFont="1" applyFill="1" applyBorder="1" applyAlignment="1">
      <alignment horizontal="right" vertical="center" indent="1"/>
    </xf>
    <xf numFmtId="168" fontId="43" fillId="35" borderId="36" xfId="48" applyNumberFormat="1" applyFont="1" applyFill="1" applyBorder="1" applyAlignment="1">
      <alignment horizontal="right" vertical="center" indent="1"/>
    </xf>
    <xf numFmtId="168" fontId="43" fillId="0" borderId="0" xfId="48" applyNumberFormat="1" applyFont="1" applyBorder="1" applyAlignment="1">
      <alignment horizontal="right" vertical="center" indent="1"/>
    </xf>
    <xf numFmtId="168" fontId="9" fillId="0" borderId="0" xfId="48" applyNumberFormat="1" applyFont="1" applyBorder="1" applyAlignment="1">
      <alignment horizontal="right" vertical="center" indent="1"/>
    </xf>
    <xf numFmtId="168" fontId="43" fillId="0" borderId="0" xfId="48" applyNumberFormat="1" applyFont="1" applyAlignment="1">
      <alignment horizontal="right" vertical="center" indent="1"/>
    </xf>
    <xf numFmtId="168" fontId="43" fillId="0" borderId="1" xfId="48" applyNumberFormat="1" applyFont="1" applyBorder="1" applyAlignment="1">
      <alignment horizontal="right" vertical="center" indent="1"/>
    </xf>
    <xf numFmtId="2" fontId="43" fillId="35" borderId="30" xfId="48" applyNumberFormat="1" applyFont="1" applyFill="1" applyBorder="1" applyAlignment="1">
      <alignment horizontal="right" vertical="center" indent="2"/>
    </xf>
    <xf numFmtId="2" fontId="43" fillId="35" borderId="36" xfId="48" applyNumberFormat="1" applyFont="1" applyFill="1" applyBorder="1" applyAlignment="1">
      <alignment horizontal="right" vertical="center" indent="2"/>
    </xf>
    <xf numFmtId="2" fontId="9" fillId="0" borderId="0" xfId="48" applyNumberFormat="1" applyFont="1" applyBorder="1" applyAlignment="1">
      <alignment horizontal="right" vertical="center" indent="2"/>
    </xf>
    <xf numFmtId="2" fontId="9" fillId="0" borderId="0" xfId="48" applyNumberFormat="1" applyFont="1" applyAlignment="1">
      <alignment horizontal="right" vertical="center" indent="2"/>
    </xf>
    <xf numFmtId="2" fontId="9" fillId="0" borderId="1" xfId="48" applyNumberFormat="1" applyFont="1" applyBorder="1" applyAlignment="1">
      <alignment horizontal="right" vertical="center" indent="2"/>
    </xf>
    <xf numFmtId="174" fontId="43" fillId="35" borderId="30" xfId="78" applyNumberFormat="1" applyFont="1" applyFill="1" applyBorder="1" applyAlignment="1">
      <alignment horizontal="right" vertical="center" wrapText="1" indent="1"/>
    </xf>
    <xf numFmtId="174" fontId="43" fillId="35" borderId="30" xfId="98" applyNumberFormat="1" applyFont="1" applyFill="1" applyBorder="1" applyAlignment="1">
      <alignment horizontal="right" vertical="center" wrapText="1" indent="1"/>
    </xf>
    <xf numFmtId="174" fontId="43" fillId="35" borderId="36" xfId="78" applyNumberFormat="1" applyFont="1" applyFill="1" applyBorder="1" applyAlignment="1">
      <alignment horizontal="right" vertical="center" wrapText="1" indent="1"/>
    </xf>
    <xf numFmtId="174" fontId="43" fillId="0" borderId="0" xfId="78" applyNumberFormat="1" applyFont="1" applyAlignment="1" applyProtection="1">
      <alignment horizontal="right" vertical="center" indent="1"/>
      <protection locked="0"/>
    </xf>
    <xf numFmtId="174" fontId="9" fillId="0" borderId="0" xfId="78" applyNumberFormat="1" applyFont="1" applyAlignment="1" applyProtection="1">
      <alignment horizontal="right" vertical="center" indent="1"/>
      <protection locked="0"/>
    </xf>
    <xf numFmtId="174" fontId="43" fillId="0" borderId="1" xfId="78" applyNumberFormat="1" applyFont="1" applyBorder="1" applyAlignment="1" applyProtection="1">
      <alignment horizontal="right" vertical="center" indent="1"/>
      <protection locked="0"/>
    </xf>
    <xf numFmtId="174" fontId="9" fillId="0" borderId="1" xfId="78" applyNumberFormat="1" applyFont="1" applyBorder="1" applyAlignment="1" applyProtection="1">
      <alignment horizontal="right" vertical="center" indent="1"/>
      <protection locked="0"/>
    </xf>
    <xf numFmtId="0" fontId="43" fillId="34" borderId="34" xfId="78" applyFont="1" applyFill="1" applyBorder="1" applyAlignment="1">
      <alignment horizontal="center" vertical="center" wrapText="1"/>
    </xf>
    <xf numFmtId="0" fontId="43" fillId="34" borderId="35" xfId="78" applyFont="1" applyFill="1" applyBorder="1" applyAlignment="1">
      <alignment horizontal="center" vertical="center" wrapText="1"/>
    </xf>
    <xf numFmtId="0" fontId="3" fillId="0" borderId="0" xfId="78" applyFont="1" applyAlignment="1">
      <alignment vertical="center"/>
    </xf>
    <xf numFmtId="2" fontId="43" fillId="0" borderId="0" xfId="48" applyNumberFormat="1" applyFont="1" applyBorder="1" applyAlignment="1">
      <alignment vertical="center"/>
    </xf>
    <xf numFmtId="2" fontId="43" fillId="0" borderId="0" xfId="48" applyNumberFormat="1" applyFont="1" applyAlignment="1">
      <alignment vertical="center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0" fontId="6" fillId="0" borderId="3" xfId="48" applyFont="1" applyFill="1" applyBorder="1" applyAlignment="1">
      <alignment vertical="top" wrapText="1"/>
    </xf>
    <xf numFmtId="0" fontId="6" fillId="0" borderId="0" xfId="48" applyFont="1" applyFill="1" applyAlignment="1">
      <alignment vertical="top" wrapText="1"/>
    </xf>
    <xf numFmtId="0" fontId="4" fillId="0" borderId="3" xfId="48" applyFont="1" applyFill="1" applyBorder="1" applyAlignment="1">
      <alignment vertical="center"/>
    </xf>
    <xf numFmtId="4" fontId="43" fillId="35" borderId="30" xfId="48" applyNumberFormat="1" applyFont="1" applyFill="1" applyBorder="1" applyAlignment="1">
      <alignment horizontal="right" vertical="center" indent="2"/>
    </xf>
    <xf numFmtId="4" fontId="43" fillId="40" borderId="34" xfId="36" applyNumberFormat="1" applyFont="1" applyFill="1" applyBorder="1" applyAlignment="1">
      <alignment horizontal="right" vertical="center" indent="1"/>
    </xf>
    <xf numFmtId="4" fontId="43" fillId="40" borderId="35" xfId="36" applyNumberFormat="1" applyFont="1" applyFill="1" applyBorder="1" applyAlignment="1">
      <alignment horizontal="right" vertical="center" indent="1"/>
    </xf>
    <xf numFmtId="4" fontId="43" fillId="43" borderId="34" xfId="36" applyNumberFormat="1" applyFont="1" applyFill="1" applyBorder="1" applyAlignment="1">
      <alignment horizontal="right" vertical="center" indent="1"/>
    </xf>
    <xf numFmtId="4" fontId="43" fillId="43" borderId="35" xfId="36" applyNumberFormat="1" applyFont="1" applyFill="1" applyBorder="1" applyAlignment="1">
      <alignment horizontal="right" vertical="center" indent="1"/>
    </xf>
    <xf numFmtId="4" fontId="43" fillId="44" borderId="30" xfId="36" applyNumberFormat="1" applyFont="1" applyFill="1" applyBorder="1" applyAlignment="1">
      <alignment horizontal="right" vertical="center" indent="1"/>
    </xf>
    <xf numFmtId="4" fontId="43" fillId="44" borderId="36" xfId="36" applyNumberFormat="1" applyFont="1" applyFill="1" applyBorder="1" applyAlignment="1">
      <alignment horizontal="right" vertical="center" indent="1"/>
    </xf>
    <xf numFmtId="4" fontId="44" fillId="0" borderId="0" xfId="0" applyNumberFormat="1" applyFont="1" applyAlignment="1">
      <alignment horizontal="right" indent="1"/>
    </xf>
    <xf numFmtId="4" fontId="43" fillId="44" borderId="34" xfId="36" applyNumberFormat="1" applyFont="1" applyFill="1" applyBorder="1" applyAlignment="1">
      <alignment horizontal="right" vertical="center" indent="1"/>
    </xf>
    <xf numFmtId="4" fontId="44" fillId="0" borderId="1" xfId="0" applyNumberFormat="1" applyFont="1" applyBorder="1" applyAlignment="1">
      <alignment horizontal="right" indent="1"/>
    </xf>
    <xf numFmtId="0" fontId="87" fillId="0" borderId="0" xfId="48" applyFon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48" applyNumberFormat="1" applyFont="1" applyFill="1" applyAlignment="1">
      <alignment horizontal="right" vertical="center" indent="1"/>
    </xf>
    <xf numFmtId="0" fontId="9" fillId="0" borderId="0" xfId="48" applyFont="1" applyAlignment="1">
      <alignment horizontal="right" vertical="center" indent="1"/>
    </xf>
    <xf numFmtId="0" fontId="43" fillId="0" borderId="0" xfId="48" applyFont="1" applyAlignment="1">
      <alignment horizontal="right" vertical="center" indent="1"/>
    </xf>
    <xf numFmtId="2" fontId="43" fillId="36" borderId="39" xfId="48" applyNumberFormat="1" applyFont="1" applyFill="1" applyBorder="1" applyAlignment="1">
      <alignment horizontal="right" vertical="center" indent="1"/>
    </xf>
    <xf numFmtId="0" fontId="43" fillId="36" borderId="39" xfId="48" applyFont="1" applyFill="1" applyBorder="1" applyAlignment="1">
      <alignment horizontal="right" vertical="center" indent="1"/>
    </xf>
    <xf numFmtId="0" fontId="43" fillId="36" borderId="40" xfId="48" applyFont="1" applyFill="1" applyBorder="1" applyAlignment="1">
      <alignment horizontal="right" vertical="center" indent="1"/>
    </xf>
    <xf numFmtId="0" fontId="43" fillId="36" borderId="38" xfId="4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3" xfId="48" applyFont="1" applyBorder="1" applyAlignment="1">
      <alignment vertical="top"/>
    </xf>
    <xf numFmtId="0" fontId="61" fillId="0" borderId="0" xfId="48" applyFont="1" applyBorder="1" applyAlignment="1">
      <alignment vertical="center"/>
    </xf>
    <xf numFmtId="0" fontId="3" fillId="0" borderId="0" xfId="48" applyFont="1" applyFill="1" applyBorder="1" applyAlignment="1">
      <alignment horizontal="left" vertical="center" indent="3"/>
    </xf>
    <xf numFmtId="3" fontId="45" fillId="35" borderId="34" xfId="48" applyNumberFormat="1" applyFont="1" applyFill="1" applyBorder="1" applyAlignment="1">
      <alignment horizontal="right" vertical="center" indent="1"/>
    </xf>
    <xf numFmtId="3" fontId="45" fillId="35" borderId="35" xfId="48" applyNumberFormat="1" applyFont="1" applyFill="1" applyBorder="1" applyAlignment="1">
      <alignment horizontal="right" vertical="center" indent="1"/>
    </xf>
    <xf numFmtId="3" fontId="45" fillId="36" borderId="34" xfId="48" applyNumberFormat="1" applyFont="1" applyFill="1" applyBorder="1" applyAlignment="1">
      <alignment horizontal="right" vertical="center" indent="1"/>
    </xf>
    <xf numFmtId="3" fontId="45" fillId="36" borderId="35" xfId="48" applyNumberFormat="1" applyFont="1" applyFill="1" applyBorder="1" applyAlignment="1">
      <alignment horizontal="right" vertical="center" indent="1"/>
    </xf>
    <xf numFmtId="3" fontId="45" fillId="36" borderId="36" xfId="48" applyNumberFormat="1" applyFont="1" applyFill="1" applyBorder="1" applyAlignment="1">
      <alignment horizontal="right" vertical="center" indent="1"/>
    </xf>
    <xf numFmtId="3" fontId="45" fillId="0" borderId="0" xfId="48" applyNumberFormat="1" applyFont="1" applyFill="1" applyBorder="1" applyAlignment="1">
      <alignment horizontal="right" vertical="center" indent="1"/>
    </xf>
    <xf numFmtId="3" fontId="45" fillId="36" borderId="32" xfId="48" applyNumberFormat="1" applyFont="1" applyFill="1" applyBorder="1" applyAlignment="1">
      <alignment horizontal="right" vertical="center" indent="1"/>
    </xf>
    <xf numFmtId="3" fontId="45" fillId="36" borderId="33" xfId="48" applyNumberFormat="1" applyFont="1" applyFill="1" applyBorder="1" applyAlignment="1">
      <alignment horizontal="right" vertical="center" indent="1"/>
    </xf>
    <xf numFmtId="3" fontId="45" fillId="36" borderId="37" xfId="48" applyNumberFormat="1" applyFont="1" applyFill="1" applyBorder="1" applyAlignment="1">
      <alignment horizontal="right" vertical="center" indent="1"/>
    </xf>
    <xf numFmtId="3" fontId="45" fillId="36" borderId="42" xfId="48" applyNumberFormat="1" applyFont="1" applyFill="1" applyBorder="1" applyAlignment="1">
      <alignment horizontal="right" vertical="center" indent="1"/>
    </xf>
    <xf numFmtId="3" fontId="45" fillId="36" borderId="43" xfId="48" applyNumberFormat="1" applyFont="1" applyFill="1" applyBorder="1" applyAlignment="1">
      <alignment horizontal="right" vertical="center" indent="1"/>
    </xf>
    <xf numFmtId="3" fontId="43" fillId="36" borderId="34" xfId="48" applyNumberFormat="1" applyFont="1" applyFill="1" applyBorder="1" applyAlignment="1">
      <alignment horizontal="right" vertical="center" indent="1"/>
    </xf>
    <xf numFmtId="3" fontId="43" fillId="36" borderId="35" xfId="48" applyNumberFormat="1" applyFont="1" applyFill="1" applyBorder="1" applyAlignment="1">
      <alignment horizontal="right" vertical="center" indent="1"/>
    </xf>
    <xf numFmtId="3" fontId="43" fillId="36" borderId="32" xfId="48" applyNumberFormat="1" applyFont="1" applyFill="1" applyBorder="1" applyAlignment="1">
      <alignment horizontal="right" vertical="center" indent="1"/>
    </xf>
    <xf numFmtId="3" fontId="43" fillId="36" borderId="33" xfId="48" applyNumberFormat="1" applyFont="1" applyFill="1" applyBorder="1" applyAlignment="1">
      <alignment horizontal="right" vertical="center" indent="1"/>
    </xf>
    <xf numFmtId="3" fontId="43" fillId="36" borderId="37" xfId="48" applyNumberFormat="1" applyFont="1" applyFill="1" applyBorder="1" applyAlignment="1">
      <alignment horizontal="right" vertical="center" indent="1"/>
    </xf>
    <xf numFmtId="3" fontId="43" fillId="36" borderId="42" xfId="48" applyNumberFormat="1" applyFont="1" applyFill="1" applyBorder="1" applyAlignment="1">
      <alignment horizontal="right" vertical="center" indent="1"/>
    </xf>
    <xf numFmtId="3" fontId="43" fillId="36" borderId="43" xfId="48" applyNumberFormat="1" applyFont="1" applyFill="1" applyBorder="1" applyAlignment="1">
      <alignment horizontal="right" vertical="center" indent="1"/>
    </xf>
    <xf numFmtId="0" fontId="43" fillId="0" borderId="0" xfId="48" applyFont="1" applyFill="1" applyAlignment="1">
      <alignment horizontal="right" vertical="center" indent="1"/>
    </xf>
    <xf numFmtId="0" fontId="9" fillId="0" borderId="0" xfId="48" applyFont="1" applyFill="1" applyAlignment="1">
      <alignment horizontal="right" vertical="center" indent="1"/>
    </xf>
    <xf numFmtId="3" fontId="43" fillId="35" borderId="30" xfId="0" applyNumberFormat="1" applyFont="1" applyFill="1" applyBorder="1" applyAlignment="1">
      <alignment horizontal="right" vertical="center" wrapText="1" indent="1"/>
    </xf>
    <xf numFmtId="3" fontId="43" fillId="35" borderId="36" xfId="0" applyNumberFormat="1" applyFont="1" applyFill="1" applyBorder="1" applyAlignment="1">
      <alignment horizontal="right" vertical="center" wrapText="1" indent="1"/>
    </xf>
    <xf numFmtId="3" fontId="44" fillId="0" borderId="0" xfId="130" applyNumberFormat="1" applyFont="1" applyAlignment="1">
      <alignment horizontal="right" vertical="center" wrapText="1" indent="1"/>
    </xf>
    <xf numFmtId="3" fontId="44" fillId="0" borderId="1" xfId="130" applyNumberFormat="1" applyFont="1" applyBorder="1" applyAlignment="1">
      <alignment horizontal="right" vertical="center" wrapText="1" indent="1"/>
    </xf>
    <xf numFmtId="167" fontId="9" fillId="0" borderId="0" xfId="48" applyNumberFormat="1" applyFont="1" applyFill="1" applyBorder="1" applyAlignment="1">
      <alignment horizontal="right" vertical="center" indent="1"/>
    </xf>
    <xf numFmtId="3" fontId="9" fillId="0" borderId="0" xfId="48" quotePrefix="1" applyNumberFormat="1" applyFont="1" applyAlignment="1">
      <alignment horizontal="right" vertical="center" indent="1"/>
    </xf>
    <xf numFmtId="3" fontId="43" fillId="0" borderId="1" xfId="0" applyNumberFormat="1" applyFont="1" applyFill="1" applyBorder="1" applyAlignment="1">
      <alignment horizontal="right" indent="1"/>
    </xf>
    <xf numFmtId="4" fontId="43" fillId="0" borderId="1" xfId="48" applyNumberFormat="1" applyFont="1" applyBorder="1" applyAlignment="1">
      <alignment horizontal="right" vertical="center" indent="1"/>
    </xf>
    <xf numFmtId="0" fontId="51" fillId="0" borderId="0" xfId="0" applyFont="1" applyBorder="1" applyAlignment="1">
      <alignment horizontal="right" indent="2"/>
    </xf>
    <xf numFmtId="3" fontId="51" fillId="0" borderId="0" xfId="0" applyNumberFormat="1" applyFont="1" applyBorder="1" applyAlignment="1">
      <alignment horizontal="right" indent="2"/>
    </xf>
    <xf numFmtId="3" fontId="51" fillId="0" borderId="1" xfId="0" applyNumberFormat="1" applyFont="1" applyBorder="1" applyAlignment="1">
      <alignment horizontal="right" indent="2"/>
    </xf>
    <xf numFmtId="0" fontId="44" fillId="0" borderId="0" xfId="0" applyFont="1" applyBorder="1" applyAlignment="1">
      <alignment horizontal="right" indent="2"/>
    </xf>
    <xf numFmtId="0" fontId="44" fillId="0" borderId="1" xfId="0" applyFont="1" applyBorder="1" applyAlignment="1">
      <alignment horizontal="right" indent="2"/>
    </xf>
    <xf numFmtId="3" fontId="42" fillId="0" borderId="0" xfId="48" applyNumberFormat="1" applyFont="1" applyFill="1" applyBorder="1" applyAlignment="1">
      <alignment horizontal="right" vertical="center" indent="2"/>
    </xf>
    <xf numFmtId="3" fontId="45" fillId="35" borderId="30" xfId="54" applyNumberFormat="1" applyFont="1" applyFill="1" applyBorder="1" applyAlignment="1">
      <alignment horizontal="right" vertical="center" indent="1"/>
    </xf>
    <xf numFmtId="3" fontId="44" fillId="0" borderId="0" xfId="0" applyNumberFormat="1" applyFont="1" applyAlignment="1">
      <alignment horizontal="right" indent="1"/>
    </xf>
    <xf numFmtId="175" fontId="43" fillId="35" borderId="30" xfId="130" applyNumberFormat="1" applyFont="1" applyFill="1" applyBorder="1" applyAlignment="1">
      <alignment horizontal="right" vertical="center" indent="1"/>
    </xf>
    <xf numFmtId="180" fontId="43" fillId="35" borderId="30" xfId="130" applyNumberFormat="1" applyFont="1" applyFill="1" applyBorder="1" applyAlignment="1">
      <alignment horizontal="right" vertical="center" indent="1"/>
    </xf>
    <xf numFmtId="175" fontId="44" fillId="0" borderId="0" xfId="130" applyNumberFormat="1" applyFont="1" applyBorder="1" applyAlignment="1">
      <alignment horizontal="right" vertical="center" indent="1"/>
    </xf>
    <xf numFmtId="180" fontId="44" fillId="0" borderId="0" xfId="130" applyNumberFormat="1" applyFont="1" applyBorder="1" applyAlignment="1">
      <alignment horizontal="right" vertical="center" indent="1"/>
    </xf>
    <xf numFmtId="175" fontId="44" fillId="0" borderId="1" xfId="130" applyNumberFormat="1" applyFont="1" applyBorder="1" applyAlignment="1">
      <alignment horizontal="right" vertical="center" indent="1"/>
    </xf>
    <xf numFmtId="180" fontId="44" fillId="0" borderId="1" xfId="130" applyNumberFormat="1" applyFont="1" applyBorder="1" applyAlignment="1">
      <alignment horizontal="right" vertical="center" indent="1"/>
    </xf>
    <xf numFmtId="3" fontId="43" fillId="0" borderId="1" xfId="48" applyNumberFormat="1" applyFont="1" applyFill="1" applyBorder="1" applyAlignment="1">
      <alignment horizontal="right" vertical="center"/>
    </xf>
    <xf numFmtId="3" fontId="9" fillId="0" borderId="1" xfId="0" applyNumberFormat="1" applyFont="1" applyFill="1" applyBorder="1" applyAlignment="1">
      <alignment horizontal="right" vertical="center"/>
    </xf>
    <xf numFmtId="3" fontId="9" fillId="0" borderId="1" xfId="54" applyNumberFormat="1" applyFont="1" applyFill="1" applyBorder="1" applyAlignment="1">
      <alignment horizontal="right" vertical="center" indent="2"/>
    </xf>
    <xf numFmtId="3" fontId="44" fillId="0" borderId="1" xfId="0" applyNumberFormat="1" applyFont="1" applyFill="1" applyBorder="1" applyAlignment="1">
      <alignment horizontal="right" vertical="center" indent="2"/>
    </xf>
    <xf numFmtId="0" fontId="9" fillId="0" borderId="0" xfId="143" applyFont="1" applyFill="1" applyBorder="1" applyAlignment="1">
      <alignment vertical="center"/>
    </xf>
    <xf numFmtId="0" fontId="9" fillId="0" borderId="0" xfId="143" applyFont="1" applyFill="1" applyBorder="1"/>
    <xf numFmtId="3" fontId="43" fillId="35" borderId="63" xfId="143" applyNumberFormat="1" applyFont="1" applyFill="1" applyBorder="1" applyAlignment="1">
      <alignment horizontal="right" indent="2"/>
    </xf>
    <xf numFmtId="3" fontId="43" fillId="35" borderId="64" xfId="143" applyNumberFormat="1" applyFont="1" applyFill="1" applyBorder="1" applyAlignment="1">
      <alignment horizontal="right" indent="2"/>
    </xf>
    <xf numFmtId="3" fontId="9" fillId="0" borderId="0" xfId="143" applyNumberFormat="1" applyFont="1" applyBorder="1" applyAlignment="1">
      <alignment horizontal="right" indent="2"/>
    </xf>
    <xf numFmtId="3" fontId="9" fillId="0" borderId="1" xfId="143" applyNumberFormat="1" applyFont="1" applyBorder="1" applyAlignment="1">
      <alignment horizontal="right" indent="2"/>
    </xf>
    <xf numFmtId="0" fontId="9" fillId="0" borderId="0" xfId="143" applyFont="1" applyFill="1" applyBorder="1" applyAlignment="1">
      <alignment horizontal="right" vertical="center" wrapText="1"/>
    </xf>
    <xf numFmtId="3" fontId="44" fillId="0" borderId="0" xfId="130" applyNumberFormat="1" applyFont="1" applyFill="1" applyBorder="1" applyAlignment="1">
      <alignment horizontal="right" indent="2"/>
    </xf>
    <xf numFmtId="3" fontId="44" fillId="0" borderId="0" xfId="131" applyNumberFormat="1" applyFont="1" applyFill="1" applyBorder="1" applyAlignment="1">
      <alignment horizontal="right" vertical="center" indent="2"/>
    </xf>
    <xf numFmtId="3" fontId="43" fillId="36" borderId="0" xfId="48" applyNumberFormat="1" applyFont="1" applyFill="1" applyBorder="1" applyAlignment="1">
      <alignment horizontal="right" vertical="center" indent="1"/>
    </xf>
    <xf numFmtId="3" fontId="43" fillId="36" borderId="29" xfId="48" applyNumberFormat="1" applyFont="1" applyFill="1" applyBorder="1" applyAlignment="1">
      <alignment horizontal="right" vertical="center" indent="1"/>
    </xf>
    <xf numFmtId="3" fontId="43" fillId="40" borderId="34" xfId="36" applyNumberFormat="1" applyFont="1" applyFill="1" applyBorder="1" applyAlignment="1">
      <alignment horizontal="right" vertical="center" indent="2"/>
    </xf>
    <xf numFmtId="3" fontId="43" fillId="40" borderId="35" xfId="36" applyNumberFormat="1" applyFont="1" applyFill="1" applyBorder="1" applyAlignment="1">
      <alignment horizontal="right" vertical="center" indent="2"/>
    </xf>
    <xf numFmtId="3" fontId="43" fillId="43" borderId="34" xfId="36" applyNumberFormat="1" applyFont="1" applyFill="1" applyBorder="1" applyAlignment="1">
      <alignment horizontal="right" vertical="center" indent="2"/>
    </xf>
    <xf numFmtId="3" fontId="43" fillId="43" borderId="35" xfId="36" applyNumberFormat="1" applyFont="1" applyFill="1" applyBorder="1" applyAlignment="1">
      <alignment horizontal="right" vertical="center" indent="2"/>
    </xf>
    <xf numFmtId="3" fontId="45" fillId="43" borderId="34" xfId="0" applyNumberFormat="1" applyFont="1" applyFill="1" applyBorder="1" applyAlignment="1">
      <alignment horizontal="right" vertical="center" indent="2"/>
    </xf>
    <xf numFmtId="3" fontId="45" fillId="43" borderId="35" xfId="0" applyNumberFormat="1" applyFont="1" applyFill="1" applyBorder="1" applyAlignment="1">
      <alignment horizontal="right" vertical="center" indent="2"/>
    </xf>
    <xf numFmtId="3" fontId="45" fillId="44" borderId="30" xfId="0" applyNumberFormat="1" applyFont="1" applyFill="1" applyBorder="1" applyAlignment="1">
      <alignment horizontal="right" vertical="center" indent="2"/>
    </xf>
    <xf numFmtId="3" fontId="45" fillId="44" borderId="36" xfId="0" applyNumberFormat="1" applyFont="1" applyFill="1" applyBorder="1" applyAlignment="1">
      <alignment horizontal="right" vertical="center" indent="2"/>
    </xf>
    <xf numFmtId="3" fontId="45" fillId="44" borderId="0" xfId="0" applyNumberFormat="1" applyFont="1" applyFill="1" applyBorder="1" applyAlignment="1">
      <alignment horizontal="right" vertical="center" indent="2"/>
    </xf>
    <xf numFmtId="3" fontId="47" fillId="0" borderId="0" xfId="119" applyNumberFormat="1" applyFont="1" applyFill="1" applyBorder="1" applyAlignment="1">
      <alignment horizontal="right" vertical="center" indent="2"/>
    </xf>
    <xf numFmtId="3" fontId="50" fillId="0" borderId="0" xfId="119" applyNumberFormat="1" applyFont="1" applyFill="1" applyBorder="1" applyAlignment="1">
      <alignment horizontal="right" vertical="center" indent="2"/>
    </xf>
    <xf numFmtId="3" fontId="45" fillId="33" borderId="33" xfId="48" applyNumberFormat="1" applyFont="1" applyFill="1" applyBorder="1" applyAlignment="1">
      <alignment horizontal="right" vertical="center" indent="1"/>
    </xf>
    <xf numFmtId="3" fontId="45" fillId="33" borderId="32" xfId="131" applyNumberFormat="1" applyFont="1" applyFill="1" applyBorder="1" applyAlignment="1">
      <alignment horizontal="right" vertical="center" indent="1"/>
    </xf>
    <xf numFmtId="3" fontId="45" fillId="33" borderId="33" xfId="131" applyNumberFormat="1" applyFont="1" applyFill="1" applyBorder="1" applyAlignment="1">
      <alignment horizontal="right" vertical="center" indent="1"/>
    </xf>
    <xf numFmtId="3" fontId="45" fillId="33" borderId="35" xfId="48" applyNumberFormat="1" applyFont="1" applyFill="1" applyBorder="1" applyAlignment="1">
      <alignment horizontal="right" vertical="center" indent="1"/>
    </xf>
    <xf numFmtId="3" fontId="45" fillId="33" borderId="34" xfId="131" applyNumberFormat="1" applyFont="1" applyFill="1" applyBorder="1" applyAlignment="1">
      <alignment horizontal="right" vertical="center" indent="1"/>
    </xf>
    <xf numFmtId="3" fontId="45" fillId="33" borderId="35" xfId="131" applyNumberFormat="1" applyFont="1" applyFill="1" applyBorder="1" applyAlignment="1">
      <alignment horizontal="right" vertical="center" indent="1"/>
    </xf>
    <xf numFmtId="3" fontId="45" fillId="33" borderId="36" xfId="48" applyNumberFormat="1" applyFont="1" applyFill="1" applyBorder="1" applyAlignment="1">
      <alignment horizontal="right" vertical="center" indent="1"/>
    </xf>
    <xf numFmtId="3" fontId="45" fillId="33" borderId="30" xfId="131" applyNumberFormat="1" applyFont="1" applyFill="1" applyBorder="1" applyAlignment="1">
      <alignment horizontal="right" vertical="center" indent="1"/>
    </xf>
    <xf numFmtId="3" fontId="45" fillId="33" borderId="36" xfId="131" applyNumberFormat="1" applyFont="1" applyFill="1" applyBorder="1" applyAlignment="1">
      <alignment horizontal="right" vertical="center" indent="1"/>
    </xf>
    <xf numFmtId="3" fontId="44" fillId="0" borderId="0" xfId="98" applyNumberFormat="1" applyFont="1" applyBorder="1" applyAlignment="1">
      <alignment horizontal="right" vertical="center" indent="1"/>
    </xf>
    <xf numFmtId="3" fontId="44" fillId="0" borderId="0" xfId="131" applyNumberFormat="1" applyFont="1" applyFill="1" applyBorder="1" applyAlignment="1">
      <alignment horizontal="right" vertical="center" indent="1"/>
    </xf>
    <xf numFmtId="3" fontId="45" fillId="33" borderId="37" xfId="48" applyNumberFormat="1" applyFont="1" applyFill="1" applyBorder="1" applyAlignment="1">
      <alignment horizontal="right" vertical="center" indent="1"/>
    </xf>
    <xf numFmtId="3" fontId="45" fillId="33" borderId="31" xfId="48" applyNumberFormat="1" applyFont="1" applyFill="1" applyBorder="1" applyAlignment="1">
      <alignment horizontal="right" vertical="center" indent="1"/>
    </xf>
    <xf numFmtId="3" fontId="45" fillId="0" borderId="0" xfId="131" applyNumberFormat="1" applyFont="1" applyFill="1" applyBorder="1" applyAlignment="1">
      <alignment horizontal="right" vertical="center" indent="1"/>
    </xf>
    <xf numFmtId="3" fontId="43" fillId="33" borderId="36" xfId="48" applyNumberFormat="1" applyFont="1" applyFill="1" applyBorder="1" applyAlignment="1">
      <alignment horizontal="right" vertical="center" indent="1"/>
    </xf>
    <xf numFmtId="3" fontId="43" fillId="33" borderId="30" xfId="48" applyNumberFormat="1" applyFont="1" applyFill="1" applyBorder="1" applyAlignment="1">
      <alignment horizontal="right" vertical="center" indent="1"/>
    </xf>
    <xf numFmtId="3" fontId="9" fillId="0" borderId="0" xfId="131" applyNumberFormat="1" applyFont="1" applyFill="1" applyBorder="1" applyAlignment="1">
      <alignment horizontal="right" vertical="center" indent="1"/>
    </xf>
    <xf numFmtId="3" fontId="43" fillId="33" borderId="33" xfId="48" applyNumberFormat="1" applyFont="1" applyFill="1" applyBorder="1" applyAlignment="1">
      <alignment horizontal="right" vertical="center" indent="1"/>
    </xf>
    <xf numFmtId="3" fontId="43" fillId="33" borderId="32" xfId="131" applyNumberFormat="1" applyFont="1" applyFill="1" applyBorder="1" applyAlignment="1">
      <alignment horizontal="right" vertical="center" indent="1"/>
    </xf>
    <xf numFmtId="3" fontId="43" fillId="33" borderId="33" xfId="131" applyNumberFormat="1" applyFont="1" applyFill="1" applyBorder="1" applyAlignment="1">
      <alignment horizontal="right" vertical="center" indent="1"/>
    </xf>
    <xf numFmtId="3" fontId="43" fillId="35" borderId="34" xfId="131" applyNumberFormat="1" applyFont="1" applyFill="1" applyBorder="1" applyAlignment="1">
      <alignment horizontal="right" vertical="center" indent="1"/>
    </xf>
    <xf numFmtId="3" fontId="43" fillId="35" borderId="35" xfId="131" applyNumberFormat="1" applyFont="1" applyFill="1" applyBorder="1" applyAlignment="1">
      <alignment horizontal="right" vertical="center" indent="1"/>
    </xf>
    <xf numFmtId="3" fontId="44" fillId="33" borderId="34" xfId="131" applyNumberFormat="1" applyFont="1" applyFill="1" applyBorder="1" applyAlignment="1">
      <alignment horizontal="right" vertical="center" indent="1"/>
    </xf>
    <xf numFmtId="3" fontId="44" fillId="33" borderId="35" xfId="131" applyNumberFormat="1" applyFont="1" applyFill="1" applyBorder="1" applyAlignment="1">
      <alignment horizontal="right" vertical="center" indent="1"/>
    </xf>
    <xf numFmtId="3" fontId="45" fillId="34" borderId="35" xfId="48" applyNumberFormat="1" applyFont="1" applyFill="1" applyBorder="1" applyAlignment="1">
      <alignment horizontal="right" vertical="center" indent="1"/>
    </xf>
    <xf numFmtId="3" fontId="45" fillId="34" borderId="34" xfId="48" applyNumberFormat="1" applyFont="1" applyFill="1" applyBorder="1" applyAlignment="1">
      <alignment horizontal="right" vertical="center" indent="1"/>
    </xf>
    <xf numFmtId="3" fontId="45" fillId="34" borderId="34" xfId="131" applyNumberFormat="1" applyFont="1" applyFill="1" applyBorder="1" applyAlignment="1">
      <alignment horizontal="right" vertical="center" indent="1"/>
    </xf>
    <xf numFmtId="3" fontId="45" fillId="34" borderId="35" xfId="131" applyNumberFormat="1" applyFont="1" applyFill="1" applyBorder="1" applyAlignment="1">
      <alignment horizontal="right" vertical="center" indent="1"/>
    </xf>
    <xf numFmtId="3" fontId="45" fillId="42" borderId="43" xfId="48" applyNumberFormat="1" applyFont="1" applyFill="1" applyBorder="1" applyAlignment="1">
      <alignment horizontal="right" vertical="center" indent="1"/>
    </xf>
    <xf numFmtId="3" fontId="45" fillId="42" borderId="42" xfId="48" applyNumberFormat="1" applyFont="1" applyFill="1" applyBorder="1" applyAlignment="1">
      <alignment horizontal="right" vertical="center" indent="1"/>
    </xf>
    <xf numFmtId="175" fontId="43" fillId="35" borderId="30" xfId="48" applyNumberFormat="1" applyFont="1" applyFill="1" applyBorder="1" applyAlignment="1">
      <alignment horizontal="right" vertical="center" indent="2"/>
    </xf>
    <xf numFmtId="175" fontId="43" fillId="0" borderId="0" xfId="0" applyNumberFormat="1" applyFont="1" applyFill="1" applyBorder="1" applyAlignment="1">
      <alignment horizontal="right" indent="2"/>
    </xf>
    <xf numFmtId="175" fontId="9" fillId="0" borderId="0" xfId="130" applyNumberFormat="1" applyFont="1" applyFill="1" applyAlignment="1">
      <alignment horizontal="right" vertical="center" indent="2"/>
    </xf>
    <xf numFmtId="175" fontId="9" fillId="0" borderId="0" xfId="130" applyNumberFormat="1" applyFont="1" applyFill="1" applyBorder="1" applyAlignment="1">
      <alignment horizontal="right" vertical="center" indent="2"/>
    </xf>
    <xf numFmtId="175" fontId="43" fillId="0" borderId="1" xfId="0" applyNumberFormat="1" applyFont="1" applyFill="1" applyBorder="1" applyAlignment="1">
      <alignment horizontal="right" indent="2"/>
    </xf>
    <xf numFmtId="175" fontId="9" fillId="0" borderId="1" xfId="130" applyNumberFormat="1" applyFont="1" applyFill="1" applyBorder="1" applyAlignment="1">
      <alignment horizontal="right" vertical="center" indent="2"/>
    </xf>
    <xf numFmtId="175" fontId="43" fillId="35" borderId="36" xfId="48" applyNumberFormat="1" applyFont="1" applyFill="1" applyBorder="1" applyAlignment="1">
      <alignment horizontal="right" vertical="center" indent="2"/>
    </xf>
    <xf numFmtId="175" fontId="43" fillId="34" borderId="34" xfId="130" applyNumberFormat="1" applyFont="1" applyFill="1" applyBorder="1" applyAlignment="1">
      <alignment horizontal="right" vertical="center" indent="2"/>
    </xf>
    <xf numFmtId="175" fontId="43" fillId="34" borderId="35" xfId="130" applyNumberFormat="1" applyFont="1" applyFill="1" applyBorder="1" applyAlignment="1">
      <alignment horizontal="right" vertical="center" indent="2"/>
    </xf>
    <xf numFmtId="175" fontId="43" fillId="46" borderId="34" xfId="130" applyNumberFormat="1" applyFont="1" applyFill="1" applyBorder="1" applyAlignment="1">
      <alignment horizontal="right" vertical="center" indent="2"/>
    </xf>
    <xf numFmtId="175" fontId="43" fillId="46" borderId="35" xfId="130" applyNumberFormat="1" applyFont="1" applyFill="1" applyBorder="1" applyAlignment="1">
      <alignment horizontal="right" vertical="center" indent="2"/>
    </xf>
    <xf numFmtId="175" fontId="45" fillId="45" borderId="34" xfId="130" applyNumberFormat="1" applyFont="1" applyFill="1" applyBorder="1" applyAlignment="1">
      <alignment horizontal="right" vertical="center" indent="2"/>
    </xf>
    <xf numFmtId="175" fontId="45" fillId="45" borderId="35" xfId="130" applyNumberFormat="1" applyFont="1" applyFill="1" applyBorder="1" applyAlignment="1">
      <alignment horizontal="right" vertical="center" indent="2"/>
    </xf>
    <xf numFmtId="175" fontId="45" fillId="45" borderId="30" xfId="130" applyNumberFormat="1" applyFont="1" applyFill="1" applyBorder="1" applyAlignment="1">
      <alignment horizontal="right" vertical="center" indent="2"/>
    </xf>
    <xf numFmtId="175" fontId="45" fillId="45" borderId="36" xfId="130" applyNumberFormat="1" applyFont="1" applyFill="1" applyBorder="1" applyAlignment="1">
      <alignment horizontal="right" vertical="center" indent="2"/>
    </xf>
    <xf numFmtId="175" fontId="45" fillId="0" borderId="0" xfId="130" applyNumberFormat="1" applyFont="1" applyFill="1" applyBorder="1" applyAlignment="1">
      <alignment horizontal="right" vertical="center" indent="2"/>
    </xf>
    <xf numFmtId="175" fontId="43" fillId="0" borderId="0" xfId="130" applyNumberFormat="1" applyFont="1" applyBorder="1" applyAlignment="1">
      <alignment horizontal="right" vertical="center" indent="2"/>
    </xf>
    <xf numFmtId="175" fontId="44" fillId="0" borderId="0" xfId="130" applyNumberFormat="1" applyFont="1" applyFill="1" applyBorder="1" applyAlignment="1">
      <alignment horizontal="right" vertical="center" indent="2"/>
    </xf>
    <xf numFmtId="175" fontId="45" fillId="45" borderId="31" xfId="130" applyNumberFormat="1" applyFont="1" applyFill="1" applyBorder="1" applyAlignment="1">
      <alignment horizontal="right" vertical="center" indent="2"/>
    </xf>
    <xf numFmtId="175" fontId="45" fillId="45" borderId="37" xfId="130" applyNumberFormat="1" applyFont="1" applyFill="1" applyBorder="1" applyAlignment="1">
      <alignment horizontal="right" vertical="center" indent="2"/>
    </xf>
    <xf numFmtId="175" fontId="9" fillId="0" borderId="0" xfId="130" applyNumberFormat="1" applyFont="1" applyBorder="1" applyAlignment="1">
      <alignment horizontal="right" vertical="center" indent="2"/>
    </xf>
    <xf numFmtId="175" fontId="45" fillId="46" borderId="32" xfId="130" applyNumberFormat="1" applyFont="1" applyFill="1" applyBorder="1" applyAlignment="1">
      <alignment horizontal="right" vertical="center" indent="2"/>
    </xf>
    <xf numFmtId="175" fontId="45" fillId="46" borderId="33" xfId="130" applyNumberFormat="1" applyFont="1" applyFill="1" applyBorder="1" applyAlignment="1">
      <alignment horizontal="right" vertical="center" indent="2"/>
    </xf>
    <xf numFmtId="175" fontId="45" fillId="45" borderId="32" xfId="130" applyNumberFormat="1" applyFont="1" applyFill="1" applyBorder="1" applyAlignment="1">
      <alignment horizontal="right" vertical="center" indent="2"/>
    </xf>
    <xf numFmtId="175" fontId="45" fillId="45" borderId="33" xfId="130" applyNumberFormat="1" applyFont="1" applyFill="1" applyBorder="1" applyAlignment="1">
      <alignment horizontal="right" vertical="center" indent="2"/>
    </xf>
    <xf numFmtId="175" fontId="43" fillId="45" borderId="34" xfId="130" applyNumberFormat="1" applyFont="1" applyFill="1" applyBorder="1" applyAlignment="1">
      <alignment horizontal="right" vertical="center" indent="2"/>
    </xf>
    <xf numFmtId="175" fontId="43" fillId="45" borderId="35" xfId="130" applyNumberFormat="1" applyFont="1" applyFill="1" applyBorder="1" applyAlignment="1">
      <alignment horizontal="right" vertical="center" indent="2"/>
    </xf>
    <xf numFmtId="175" fontId="45" fillId="34" borderId="34" xfId="130" applyNumberFormat="1" applyFont="1" applyFill="1" applyBorder="1" applyAlignment="1">
      <alignment horizontal="right" vertical="center" indent="2"/>
    </xf>
    <xf numFmtId="175" fontId="45" fillId="34" borderId="35" xfId="130" applyNumberFormat="1" applyFont="1" applyFill="1" applyBorder="1" applyAlignment="1">
      <alignment horizontal="right" vertical="center" indent="2"/>
    </xf>
    <xf numFmtId="175" fontId="45" fillId="46" borderId="34" xfId="130" applyNumberFormat="1" applyFont="1" applyFill="1" applyBorder="1" applyAlignment="1">
      <alignment horizontal="right" vertical="center" indent="2"/>
    </xf>
    <xf numFmtId="175" fontId="45" fillId="46" borderId="35" xfId="130" applyNumberFormat="1" applyFont="1" applyFill="1" applyBorder="1" applyAlignment="1">
      <alignment horizontal="right" vertical="center" indent="2"/>
    </xf>
    <xf numFmtId="175" fontId="45" fillId="46" borderId="30" xfId="130" applyNumberFormat="1" applyFont="1" applyFill="1" applyBorder="1" applyAlignment="1">
      <alignment horizontal="right" vertical="center" indent="2"/>
    </xf>
    <xf numFmtId="175" fontId="45" fillId="46" borderId="36" xfId="130" applyNumberFormat="1" applyFont="1" applyFill="1" applyBorder="1" applyAlignment="1">
      <alignment horizontal="right" vertical="center" indent="2"/>
    </xf>
    <xf numFmtId="175" fontId="45" fillId="46" borderId="31" xfId="130" applyNumberFormat="1" applyFont="1" applyFill="1" applyBorder="1" applyAlignment="1">
      <alignment horizontal="right" vertical="center" indent="2"/>
    </xf>
    <xf numFmtId="175" fontId="45" fillId="46" borderId="37" xfId="130" applyNumberFormat="1" applyFont="1" applyFill="1" applyBorder="1" applyAlignment="1">
      <alignment horizontal="right" vertical="center" indent="2"/>
    </xf>
    <xf numFmtId="175" fontId="44" fillId="0" borderId="1" xfId="130" applyNumberFormat="1" applyFont="1" applyFill="1" applyBorder="1" applyAlignment="1">
      <alignment horizontal="right" vertical="center" indent="2"/>
    </xf>
    <xf numFmtId="3" fontId="43" fillId="34" borderId="34" xfId="54" applyNumberFormat="1" applyFont="1" applyFill="1" applyBorder="1" applyAlignment="1">
      <alignment horizontal="right" vertical="center" indent="2"/>
    </xf>
    <xf numFmtId="3" fontId="43" fillId="34" borderId="35" xfId="54" applyNumberFormat="1" applyFont="1" applyFill="1" applyBorder="1" applyAlignment="1">
      <alignment horizontal="right" vertical="center" indent="2"/>
    </xf>
    <xf numFmtId="3" fontId="43" fillId="35" borderId="34" xfId="54" applyNumberFormat="1" applyFont="1" applyFill="1" applyBorder="1" applyAlignment="1">
      <alignment horizontal="right" vertical="center" indent="2"/>
    </xf>
    <xf numFmtId="3" fontId="43" fillId="35" borderId="35" xfId="54" applyNumberFormat="1" applyFont="1" applyFill="1" applyBorder="1" applyAlignment="1">
      <alignment horizontal="right" vertical="center" indent="2"/>
    </xf>
    <xf numFmtId="3" fontId="43" fillId="45" borderId="30" xfId="48" applyNumberFormat="1" applyFont="1" applyFill="1" applyBorder="1" applyAlignment="1">
      <alignment horizontal="right" vertical="center" indent="2"/>
    </xf>
    <xf numFmtId="3" fontId="43" fillId="45" borderId="36" xfId="48" applyNumberFormat="1" applyFont="1" applyFill="1" applyBorder="1" applyAlignment="1">
      <alignment horizontal="right" vertical="center" indent="2"/>
    </xf>
    <xf numFmtId="3" fontId="9" fillId="0" borderId="31" xfId="48" applyNumberFormat="1" applyFont="1" applyBorder="1" applyAlignment="1">
      <alignment horizontal="right" vertical="center" indent="2"/>
    </xf>
    <xf numFmtId="3" fontId="9" fillId="0" borderId="37" xfId="48" applyNumberFormat="1" applyFont="1" applyBorder="1" applyAlignment="1">
      <alignment horizontal="right" vertical="center" indent="2"/>
    </xf>
    <xf numFmtId="3" fontId="43" fillId="45" borderId="31" xfId="48" applyNumberFormat="1" applyFont="1" applyFill="1" applyBorder="1" applyAlignment="1">
      <alignment horizontal="right" vertical="center" indent="2"/>
    </xf>
    <xf numFmtId="3" fontId="43" fillId="45" borderId="37" xfId="48" applyNumberFormat="1" applyFont="1" applyFill="1" applyBorder="1" applyAlignment="1">
      <alignment horizontal="right" vertical="center" indent="2"/>
    </xf>
    <xf numFmtId="3" fontId="9" fillId="0" borderId="37" xfId="48" applyNumberFormat="1" applyFont="1" applyFill="1" applyBorder="1" applyAlignment="1">
      <alignment horizontal="right" vertical="center" indent="2"/>
    </xf>
    <xf numFmtId="3" fontId="50" fillId="41" borderId="30" xfId="119" applyNumberFormat="1" applyFont="1" applyFill="1" applyBorder="1" applyAlignment="1">
      <alignment horizontal="right" vertical="center" indent="2"/>
    </xf>
    <xf numFmtId="3" fontId="50" fillId="41" borderId="36" xfId="119" applyNumberFormat="1" applyFont="1" applyFill="1" applyBorder="1" applyAlignment="1">
      <alignment horizontal="right" vertical="center" indent="2"/>
    </xf>
    <xf numFmtId="3" fontId="47" fillId="0" borderId="1" xfId="119" applyNumberFormat="1" applyFont="1" applyFill="1" applyBorder="1" applyAlignment="1">
      <alignment horizontal="right" vertical="center" indent="2"/>
    </xf>
    <xf numFmtId="3" fontId="50" fillId="0" borderId="1" xfId="119" applyNumberFormat="1" applyFont="1" applyFill="1" applyBorder="1" applyAlignment="1">
      <alignment horizontal="right" vertical="center" indent="2"/>
    </xf>
    <xf numFmtId="0" fontId="44" fillId="0" borderId="0" xfId="0" applyFont="1" applyAlignment="1">
      <alignment horizontal="right"/>
    </xf>
    <xf numFmtId="0" fontId="43" fillId="34" borderId="30" xfId="48" applyFont="1" applyFill="1" applyBorder="1" applyAlignment="1">
      <alignment horizontal="center" vertical="center"/>
    </xf>
    <xf numFmtId="3" fontId="44" fillId="0" borderId="0" xfId="130" applyNumberFormat="1" applyFont="1" applyAlignment="1">
      <alignment horizontal="right" vertical="center" indent="2"/>
    </xf>
    <xf numFmtId="0" fontId="43" fillId="34" borderId="32" xfId="48" applyFont="1" applyFill="1" applyBorder="1" applyAlignment="1">
      <alignment horizontal="center" vertical="center"/>
    </xf>
    <xf numFmtId="0" fontId="43" fillId="34" borderId="33" xfId="48" applyFont="1" applyFill="1" applyBorder="1" applyAlignment="1">
      <alignment horizontal="center" vertical="center"/>
    </xf>
    <xf numFmtId="0" fontId="45" fillId="34" borderId="44" xfId="0" applyFont="1" applyFill="1" applyBorder="1" applyAlignment="1">
      <alignment horizontal="center" vertical="center"/>
    </xf>
    <xf numFmtId="0" fontId="45" fillId="34" borderId="28" xfId="0" applyFont="1" applyFill="1" applyBorder="1" applyAlignment="1">
      <alignment horizontal="center" vertical="center"/>
    </xf>
    <xf numFmtId="0" fontId="45" fillId="34" borderId="32" xfId="0" applyFont="1" applyFill="1" applyBorder="1" applyAlignment="1">
      <alignment horizontal="center" vertical="center" wrapText="1"/>
    </xf>
    <xf numFmtId="0" fontId="45" fillId="34" borderId="30" xfId="0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/>
    </xf>
    <xf numFmtId="0" fontId="43" fillId="0" borderId="13" xfId="48" applyFont="1" applyFill="1" applyBorder="1" applyAlignment="1">
      <alignment horizontal="left" vertical="center"/>
    </xf>
    <xf numFmtId="0" fontId="43" fillId="0" borderId="14" xfId="48" applyFont="1" applyFill="1" applyBorder="1" applyAlignment="1">
      <alignment horizontal="left" vertical="center"/>
    </xf>
    <xf numFmtId="0" fontId="43" fillId="0" borderId="15" xfId="48" applyFont="1" applyFill="1" applyBorder="1" applyAlignment="1">
      <alignment horizontal="left" vertical="center"/>
    </xf>
    <xf numFmtId="0" fontId="43" fillId="0" borderId="13" xfId="48" applyFont="1" applyBorder="1" applyAlignment="1">
      <alignment horizontal="left" vertical="center"/>
    </xf>
    <xf numFmtId="0" fontId="43" fillId="0" borderId="14" xfId="48" applyFont="1" applyBorder="1" applyAlignment="1">
      <alignment horizontal="left" vertical="center"/>
    </xf>
    <xf numFmtId="0" fontId="43" fillId="0" borderId="15" xfId="48" applyFont="1" applyBorder="1" applyAlignment="1">
      <alignment horizontal="left" vertical="center"/>
    </xf>
    <xf numFmtId="0" fontId="43" fillId="0" borderId="16" xfId="48" applyFont="1" applyBorder="1" applyAlignment="1">
      <alignment horizontal="left" vertical="center"/>
    </xf>
    <xf numFmtId="0" fontId="43" fillId="0" borderId="17" xfId="48" applyFont="1" applyBorder="1" applyAlignment="1">
      <alignment horizontal="left" vertical="center"/>
    </xf>
    <xf numFmtId="0" fontId="43" fillId="0" borderId="16" xfId="48" applyFont="1" applyFill="1" applyBorder="1" applyAlignment="1">
      <alignment horizontal="left" vertical="center"/>
    </xf>
    <xf numFmtId="0" fontId="43" fillId="0" borderId="17" xfId="48" applyFont="1" applyFill="1" applyBorder="1" applyAlignment="1">
      <alignment horizontal="left" vertical="center"/>
    </xf>
    <xf numFmtId="0" fontId="43" fillId="0" borderId="12" xfId="48" applyFont="1" applyFill="1" applyBorder="1" applyAlignment="1">
      <alignment horizontal="left" vertical="center"/>
    </xf>
    <xf numFmtId="0" fontId="43" fillId="0" borderId="4" xfId="48" applyFont="1" applyFill="1" applyBorder="1" applyAlignment="1">
      <alignment horizontal="left" vertical="center"/>
    </xf>
    <xf numFmtId="0" fontId="43" fillId="0" borderId="9" xfId="48" applyFont="1" applyFill="1" applyBorder="1" applyAlignment="1">
      <alignment horizontal="left" vertical="center"/>
    </xf>
    <xf numFmtId="0" fontId="43" fillId="0" borderId="12" xfId="48" applyFont="1" applyBorder="1" applyAlignment="1">
      <alignment horizontal="left" vertical="center"/>
    </xf>
    <xf numFmtId="0" fontId="43" fillId="0" borderId="4" xfId="48" applyFont="1" applyBorder="1" applyAlignment="1">
      <alignment horizontal="left" vertical="center"/>
    </xf>
    <xf numFmtId="0" fontId="43" fillId="0" borderId="9" xfId="48" applyFont="1" applyBorder="1" applyAlignment="1">
      <alignment horizontal="left" vertical="center"/>
    </xf>
    <xf numFmtId="0" fontId="48" fillId="0" borderId="14" xfId="48" applyFont="1" applyBorder="1" applyAlignment="1">
      <alignment horizontal="left" vertical="center"/>
    </xf>
    <xf numFmtId="0" fontId="48" fillId="0" borderId="18" xfId="48" applyFont="1" applyBorder="1" applyAlignment="1">
      <alignment horizontal="left" vertical="center"/>
    </xf>
    <xf numFmtId="0" fontId="48" fillId="0" borderId="4" xfId="48" applyFont="1" applyBorder="1" applyAlignment="1">
      <alignment horizontal="left" vertical="center"/>
    </xf>
    <xf numFmtId="0" fontId="48" fillId="0" borderId="9" xfId="48" applyFont="1" applyBorder="1" applyAlignment="1">
      <alignment horizontal="left" vertical="center"/>
    </xf>
    <xf numFmtId="0" fontId="43" fillId="0" borderId="4" xfId="48" quotePrefix="1" applyFont="1" applyBorder="1" applyAlignment="1">
      <alignment horizontal="left" vertical="center"/>
    </xf>
    <xf numFmtId="0" fontId="48" fillId="0" borderId="14" xfId="54" applyFont="1" applyBorder="1" applyAlignment="1">
      <alignment horizontal="left" vertical="center"/>
    </xf>
    <xf numFmtId="0" fontId="48" fillId="0" borderId="17" xfId="54" applyFont="1" applyBorder="1" applyAlignment="1">
      <alignment horizontal="left" vertical="center"/>
    </xf>
    <xf numFmtId="0" fontId="48" fillId="0" borderId="4" xfId="54" applyFont="1" applyBorder="1" applyAlignment="1">
      <alignment horizontal="left" vertical="center"/>
    </xf>
    <xf numFmtId="0" fontId="45" fillId="34" borderId="32" xfId="0" applyFont="1" applyFill="1" applyBorder="1" applyAlignment="1">
      <alignment horizontal="center" vertical="center"/>
    </xf>
    <xf numFmtId="0" fontId="45" fillId="34" borderId="33" xfId="0" applyFont="1" applyFill="1" applyBorder="1" applyAlignment="1">
      <alignment horizontal="center" vertical="center"/>
    </xf>
    <xf numFmtId="0" fontId="43" fillId="34" borderId="44" xfId="48" applyFont="1" applyFill="1" applyBorder="1" applyAlignment="1">
      <alignment horizontal="center" vertical="center"/>
    </xf>
    <xf numFmtId="0" fontId="43" fillId="34" borderId="41" xfId="48" applyFont="1" applyFill="1" applyBorder="1" applyAlignment="1">
      <alignment horizontal="center" vertical="center"/>
    </xf>
    <xf numFmtId="0" fontId="3" fillId="0" borderId="0" xfId="48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34" borderId="44" xfId="48" applyFont="1" applyFill="1" applyBorder="1" applyAlignment="1">
      <alignment horizontal="center" vertical="center" wrapText="1"/>
    </xf>
    <xf numFmtId="0" fontId="43" fillId="34" borderId="41" xfId="48" applyFont="1" applyFill="1" applyBorder="1" applyAlignment="1">
      <alignment horizontal="center" vertical="center" wrapText="1"/>
    </xf>
    <xf numFmtId="0" fontId="9" fillId="34" borderId="34" xfId="48" applyFont="1" applyFill="1" applyBorder="1" applyAlignment="1">
      <alignment horizontal="center" vertical="center"/>
    </xf>
    <xf numFmtId="0" fontId="9" fillId="34" borderId="35" xfId="48" applyFont="1" applyFill="1" applyBorder="1" applyAlignment="1">
      <alignment horizontal="center" vertical="center"/>
    </xf>
    <xf numFmtId="0" fontId="43" fillId="34" borderId="34" xfId="48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readingOrder="1"/>
    </xf>
    <xf numFmtId="0" fontId="71" fillId="34" borderId="44" xfId="48" applyFont="1" applyFill="1" applyBorder="1" applyAlignment="1">
      <alignment horizontal="center" vertical="center" wrapText="1"/>
    </xf>
    <xf numFmtId="0" fontId="71" fillId="34" borderId="28" xfId="48" applyFont="1" applyFill="1" applyBorder="1" applyAlignment="1">
      <alignment horizontal="center" vertical="center" wrapText="1"/>
    </xf>
    <xf numFmtId="0" fontId="71" fillId="34" borderId="32" xfId="48" applyFont="1" applyFill="1" applyBorder="1" applyAlignment="1">
      <alignment horizontal="center" vertical="center"/>
    </xf>
    <xf numFmtId="0" fontId="71" fillId="34" borderId="30" xfId="48" applyFont="1" applyFill="1" applyBorder="1" applyAlignment="1">
      <alignment horizontal="center" vertical="center"/>
    </xf>
    <xf numFmtId="0" fontId="43" fillId="34" borderId="47" xfId="48" applyFont="1" applyFill="1" applyBorder="1" applyAlignment="1">
      <alignment horizontal="center" vertical="center"/>
    </xf>
    <xf numFmtId="0" fontId="3" fillId="0" borderId="0" xfId="48" applyFont="1" applyAlignment="1">
      <alignment horizontal="center"/>
    </xf>
    <xf numFmtId="0" fontId="45" fillId="0" borderId="0" xfId="54" applyFont="1" applyAlignment="1">
      <alignment horizontal="center" vertical="top"/>
    </xf>
    <xf numFmtId="0" fontId="43" fillId="0" borderId="0" xfId="54" applyFont="1" applyAlignment="1">
      <alignment horizontal="center" vertical="center" readingOrder="1"/>
    </xf>
    <xf numFmtId="0" fontId="43" fillId="34" borderId="35" xfId="48" applyFont="1" applyFill="1" applyBorder="1" applyAlignment="1">
      <alignment horizontal="center" vertical="center"/>
    </xf>
    <xf numFmtId="0" fontId="43" fillId="34" borderId="32" xfId="48" applyFont="1" applyFill="1" applyBorder="1" applyAlignment="1">
      <alignment horizontal="center" vertical="center" wrapText="1"/>
    </xf>
    <xf numFmtId="0" fontId="43" fillId="34" borderId="33" xfId="48" applyFont="1" applyFill="1" applyBorder="1" applyAlignment="1">
      <alignment horizontal="center" vertical="center" wrapText="1"/>
    </xf>
    <xf numFmtId="0" fontId="43" fillId="34" borderId="34" xfId="48" applyFont="1" applyFill="1" applyBorder="1" applyAlignment="1">
      <alignment horizontal="center" vertical="center" wrapText="1"/>
    </xf>
    <xf numFmtId="0" fontId="43" fillId="34" borderId="35" xfId="48" applyFont="1" applyFill="1" applyBorder="1" applyAlignment="1">
      <alignment horizontal="center" vertical="center" wrapText="1"/>
    </xf>
    <xf numFmtId="165" fontId="45" fillId="33" borderId="0" xfId="101" applyFont="1" applyFill="1" applyAlignment="1">
      <alignment horizontal="center" vertical="center"/>
    </xf>
    <xf numFmtId="165" fontId="45" fillId="33" borderId="45" xfId="101" applyFont="1" applyFill="1" applyBorder="1" applyAlignment="1">
      <alignment horizontal="center" vertical="center"/>
    </xf>
    <xf numFmtId="165" fontId="43" fillId="34" borderId="44" xfId="101" applyFont="1" applyFill="1" applyBorder="1" applyAlignment="1">
      <alignment horizontal="center" vertical="center" wrapText="1"/>
    </xf>
    <xf numFmtId="165" fontId="43" fillId="34" borderId="41" xfId="101" applyFont="1" applyFill="1" applyBorder="1" applyAlignment="1">
      <alignment horizontal="center" vertical="center" wrapText="1"/>
    </xf>
    <xf numFmtId="165" fontId="43" fillId="34" borderId="32" xfId="101" applyFont="1" applyFill="1" applyBorder="1" applyAlignment="1">
      <alignment horizontal="center" vertical="center" wrapText="1"/>
    </xf>
    <xf numFmtId="165" fontId="43" fillId="34" borderId="33" xfId="101" applyFont="1" applyFill="1" applyBorder="1" applyAlignment="1">
      <alignment horizontal="center" vertical="center" wrapText="1"/>
    </xf>
    <xf numFmtId="165" fontId="43" fillId="34" borderId="34" xfId="101" applyFont="1" applyFill="1" applyBorder="1" applyAlignment="1">
      <alignment horizontal="center" vertical="center" wrapText="1"/>
    </xf>
    <xf numFmtId="165" fontId="43" fillId="34" borderId="35" xfId="101" applyFont="1" applyFill="1" applyBorder="1" applyAlignment="1">
      <alignment horizontal="center" vertical="center" wrapText="1"/>
    </xf>
    <xf numFmtId="165" fontId="48" fillId="34" borderId="41" xfId="101" applyFont="1" applyFill="1" applyBorder="1" applyAlignment="1">
      <alignment horizontal="center" vertical="center" wrapText="1"/>
    </xf>
    <xf numFmtId="49" fontId="43" fillId="34" borderId="33" xfId="101" applyNumberFormat="1" applyFont="1" applyFill="1" applyBorder="1" applyAlignment="1" applyProtection="1">
      <alignment horizontal="center" vertical="center"/>
      <protection locked="0"/>
    </xf>
    <xf numFmtId="49" fontId="43" fillId="34" borderId="47" xfId="101" applyNumberFormat="1" applyFont="1" applyFill="1" applyBorder="1" applyAlignment="1" applyProtection="1">
      <alignment horizontal="center" vertical="center"/>
      <protection locked="0"/>
    </xf>
    <xf numFmtId="165" fontId="57" fillId="34" borderId="34" xfId="101" applyFont="1" applyFill="1" applyBorder="1" applyAlignment="1">
      <alignment vertical="center" wrapText="1"/>
    </xf>
    <xf numFmtId="165" fontId="45" fillId="33" borderId="28" xfId="101" applyFont="1" applyFill="1" applyBorder="1" applyAlignment="1">
      <alignment horizontal="center" vertical="center"/>
    </xf>
    <xf numFmtId="165" fontId="45" fillId="33" borderId="30" xfId="101" applyFont="1" applyFill="1" applyBorder="1" applyAlignment="1">
      <alignment horizontal="center" vertical="center"/>
    </xf>
    <xf numFmtId="165" fontId="45" fillId="33" borderId="36" xfId="101" applyFont="1" applyFill="1" applyBorder="1" applyAlignment="1">
      <alignment horizontal="center" vertical="center"/>
    </xf>
    <xf numFmtId="165" fontId="43" fillId="34" borderId="35" xfId="101" applyFont="1" applyFill="1" applyBorder="1" applyAlignment="1">
      <alignment horizontal="center" vertical="center"/>
    </xf>
    <xf numFmtId="165" fontId="43" fillId="34" borderId="48" xfId="10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9" fillId="34" borderId="41" xfId="48" applyFont="1" applyFill="1" applyBorder="1" applyAlignment="1">
      <alignment horizontal="center" vertical="center" wrapText="1"/>
    </xf>
    <xf numFmtId="0" fontId="9" fillId="0" borderId="0" xfId="48" applyFont="1" applyFill="1" applyAlignment="1">
      <alignment horizontal="left" vertical="center" wrapText="1"/>
    </xf>
    <xf numFmtId="0" fontId="45" fillId="33" borderId="0" xfId="0" applyFont="1" applyFill="1" applyBorder="1" applyAlignment="1">
      <alignment horizontal="center" vertical="center"/>
    </xf>
    <xf numFmtId="49" fontId="43" fillId="34" borderId="33" xfId="48" applyNumberFormat="1" applyFont="1" applyFill="1" applyBorder="1" applyAlignment="1">
      <alignment horizontal="center" vertical="center" wrapText="1"/>
    </xf>
    <xf numFmtId="49" fontId="43" fillId="34" borderId="47" xfId="48" applyNumberFormat="1" applyFont="1" applyFill="1" applyBorder="1" applyAlignment="1">
      <alignment horizontal="center" vertical="center" wrapText="1"/>
    </xf>
    <xf numFmtId="0" fontId="43" fillId="34" borderId="48" xfId="48" applyFont="1" applyFill="1" applyBorder="1" applyAlignment="1">
      <alignment horizontal="center" vertical="center" wrapText="1"/>
    </xf>
    <xf numFmtId="43" fontId="42" fillId="0" borderId="0" xfId="130" applyFont="1" applyFill="1" applyAlignment="1">
      <alignment horizontal="left" vertical="center" wrapText="1"/>
    </xf>
    <xf numFmtId="43" fontId="43" fillId="36" borderId="28" xfId="130" applyFont="1" applyFill="1" applyBorder="1" applyAlignment="1">
      <alignment horizontal="center" vertical="center"/>
    </xf>
    <xf numFmtId="43" fontId="43" fillId="36" borderId="30" xfId="130" applyFont="1" applyFill="1" applyBorder="1" applyAlignment="1">
      <alignment horizontal="center" vertical="center"/>
    </xf>
    <xf numFmtId="43" fontId="43" fillId="36" borderId="36" xfId="130" applyFont="1" applyFill="1" applyBorder="1" applyAlignment="1">
      <alignment horizontal="center" vertical="center"/>
    </xf>
    <xf numFmtId="43" fontId="43" fillId="36" borderId="29" xfId="130" applyFont="1" applyFill="1" applyBorder="1" applyAlignment="1">
      <alignment horizontal="center" vertical="center"/>
    </xf>
    <xf numFmtId="43" fontId="43" fillId="36" borderId="31" xfId="130" applyFont="1" applyFill="1" applyBorder="1" applyAlignment="1">
      <alignment horizontal="center" vertical="center"/>
    </xf>
    <xf numFmtId="43" fontId="43" fillId="36" borderId="37" xfId="130" applyFont="1" applyFill="1" applyBorder="1" applyAlignment="1">
      <alignment horizontal="center" vertical="center"/>
    </xf>
    <xf numFmtId="43" fontId="43" fillId="34" borderId="44" xfId="130" applyFont="1" applyFill="1" applyBorder="1" applyAlignment="1">
      <alignment horizontal="center" vertical="center" wrapText="1"/>
    </xf>
    <xf numFmtId="43" fontId="43" fillId="34" borderId="41" xfId="130" applyFont="1" applyFill="1" applyBorder="1" applyAlignment="1">
      <alignment horizontal="center" vertical="center" wrapText="1"/>
    </xf>
    <xf numFmtId="49" fontId="43" fillId="34" borderId="32" xfId="130" applyNumberFormat="1" applyFont="1" applyFill="1" applyBorder="1" applyAlignment="1">
      <alignment horizontal="center" vertical="center" wrapText="1"/>
    </xf>
    <xf numFmtId="49" fontId="43" fillId="34" borderId="33" xfId="130" applyNumberFormat="1" applyFont="1" applyFill="1" applyBorder="1" applyAlignment="1">
      <alignment horizontal="center" vertical="center" wrapText="1"/>
    </xf>
    <xf numFmtId="49" fontId="43" fillId="34" borderId="34" xfId="130" applyNumberFormat="1" applyFont="1" applyFill="1" applyBorder="1" applyAlignment="1">
      <alignment horizontal="center" vertical="center" wrapText="1"/>
    </xf>
    <xf numFmtId="49" fontId="43" fillId="34" borderId="35" xfId="130" applyNumberFormat="1" applyFont="1" applyFill="1" applyBorder="1" applyAlignment="1">
      <alignment horizontal="center" vertical="center" wrapText="1"/>
    </xf>
    <xf numFmtId="0" fontId="43" fillId="34" borderId="29" xfId="48" applyFont="1" applyFill="1" applyBorder="1" applyAlignment="1">
      <alignment horizontal="center" vertical="center" wrapText="1"/>
    </xf>
    <xf numFmtId="0" fontId="43" fillId="34" borderId="47" xfId="48" applyFont="1" applyFill="1" applyBorder="1" applyAlignment="1">
      <alignment horizontal="center" vertical="center" wrapText="1"/>
    </xf>
    <xf numFmtId="0" fontId="43" fillId="0" borderId="0" xfId="48" applyFont="1" applyFill="1" applyBorder="1" applyAlignment="1">
      <alignment horizontal="center" vertical="center"/>
    </xf>
    <xf numFmtId="0" fontId="48" fillId="34" borderId="41" xfId="48" applyFont="1" applyFill="1" applyBorder="1" applyAlignment="1">
      <alignment horizontal="center" vertical="center" wrapText="1"/>
    </xf>
    <xf numFmtId="0" fontId="3" fillId="0" borderId="0" xfId="54" applyFont="1" applyBorder="1" applyAlignment="1">
      <alignment horizontal="left" vertical="top" wrapText="1"/>
    </xf>
    <xf numFmtId="0" fontId="43" fillId="0" borderId="0" xfId="48" applyFont="1" applyFill="1" applyBorder="1" applyAlignment="1">
      <alignment horizontal="center" vertical="top"/>
    </xf>
    <xf numFmtId="0" fontId="43" fillId="34" borderId="31" xfId="48" applyFont="1" applyFill="1" applyBorder="1" applyAlignment="1">
      <alignment horizontal="center" vertical="center" wrapText="1"/>
    </xf>
    <xf numFmtId="0" fontId="43" fillId="34" borderId="30" xfId="48" applyFont="1" applyFill="1" applyBorder="1" applyAlignment="1">
      <alignment horizontal="center" vertical="center" wrapText="1"/>
    </xf>
    <xf numFmtId="0" fontId="43" fillId="34" borderId="36" xfId="48" applyFont="1" applyFill="1" applyBorder="1" applyAlignment="1">
      <alignment horizontal="center" vertical="center" wrapText="1"/>
    </xf>
    <xf numFmtId="0" fontId="50" fillId="38" borderId="32" xfId="0" applyFont="1" applyFill="1" applyBorder="1" applyAlignment="1">
      <alignment horizontal="center" vertical="center" wrapText="1"/>
    </xf>
    <xf numFmtId="0" fontId="50" fillId="38" borderId="33" xfId="0" applyFont="1" applyFill="1" applyBorder="1" applyAlignment="1">
      <alignment horizontal="center" vertical="center" wrapText="1"/>
    </xf>
    <xf numFmtId="0" fontId="43" fillId="38" borderId="44" xfId="48" applyFont="1" applyFill="1" applyBorder="1" applyAlignment="1">
      <alignment horizontal="center" vertical="center" wrapText="1"/>
    </xf>
    <xf numFmtId="0" fontId="43" fillId="38" borderId="41" xfId="48" applyFont="1" applyFill="1" applyBorder="1" applyAlignment="1">
      <alignment horizontal="center" vertical="center" wrapText="1"/>
    </xf>
    <xf numFmtId="0" fontId="43" fillId="34" borderId="28" xfId="48" applyFont="1" applyFill="1" applyBorder="1" applyAlignment="1">
      <alignment horizontal="center" vertical="center" wrapText="1"/>
    </xf>
    <xf numFmtId="0" fontId="4" fillId="34" borderId="31" xfId="54" applyFont="1" applyFill="1" applyBorder="1" applyAlignment="1">
      <alignment horizontal="center" vertical="center" wrapText="1"/>
    </xf>
    <xf numFmtId="0" fontId="4" fillId="34" borderId="32" xfId="54" applyFont="1" applyFill="1" applyBorder="1" applyAlignment="1">
      <alignment horizontal="center" vertical="center" wrapText="1"/>
    </xf>
    <xf numFmtId="0" fontId="43" fillId="34" borderId="0" xfId="48" applyFont="1" applyFill="1" applyBorder="1" applyAlignment="1">
      <alignment horizontal="center" vertical="center" wrapText="1"/>
    </xf>
    <xf numFmtId="0" fontId="43" fillId="34" borderId="33" xfId="49" applyFont="1" applyFill="1" applyBorder="1" applyAlignment="1">
      <alignment horizontal="center" vertical="center" wrapText="1"/>
    </xf>
    <xf numFmtId="0" fontId="43" fillId="34" borderId="47" xfId="49" applyFont="1" applyFill="1" applyBorder="1" applyAlignment="1">
      <alignment horizontal="center" vertical="center" wrapText="1"/>
    </xf>
    <xf numFmtId="3" fontId="43" fillId="34" borderId="44" xfId="48" applyNumberFormat="1" applyFont="1" applyFill="1" applyBorder="1" applyAlignment="1">
      <alignment horizontal="center" vertical="center"/>
    </xf>
    <xf numFmtId="3" fontId="43" fillId="34" borderId="41" xfId="48" applyNumberFormat="1" applyFont="1" applyFill="1" applyBorder="1" applyAlignment="1">
      <alignment horizontal="center" vertical="center"/>
    </xf>
    <xf numFmtId="3" fontId="43" fillId="34" borderId="28" xfId="48" applyNumberFormat="1" applyFont="1" applyFill="1" applyBorder="1" applyAlignment="1">
      <alignment horizontal="center" vertical="center"/>
    </xf>
    <xf numFmtId="3" fontId="43" fillId="34" borderId="32" xfId="48" applyNumberFormat="1" applyFont="1" applyFill="1" applyBorder="1" applyAlignment="1">
      <alignment horizontal="center" vertical="center"/>
    </xf>
    <xf numFmtId="3" fontId="43" fillId="34" borderId="33" xfId="48" applyNumberFormat="1" applyFont="1" applyFill="1" applyBorder="1" applyAlignment="1">
      <alignment horizontal="center" vertical="center"/>
    </xf>
    <xf numFmtId="3" fontId="43" fillId="34" borderId="35" xfId="48" applyNumberFormat="1" applyFont="1" applyFill="1" applyBorder="1" applyAlignment="1">
      <alignment horizontal="center" vertical="center"/>
    </xf>
    <xf numFmtId="3" fontId="43" fillId="34" borderId="48" xfId="48" applyNumberFormat="1" applyFont="1" applyFill="1" applyBorder="1" applyAlignment="1">
      <alignment horizontal="center" vertical="center"/>
    </xf>
    <xf numFmtId="3" fontId="43" fillId="34" borderId="47" xfId="48" applyNumberFormat="1" applyFont="1" applyFill="1" applyBorder="1" applyAlignment="1">
      <alignment horizontal="center" vertical="center"/>
    </xf>
    <xf numFmtId="3" fontId="43" fillId="34" borderId="34" xfId="48" applyNumberFormat="1" applyFont="1" applyFill="1" applyBorder="1" applyAlignment="1">
      <alignment horizontal="center" vertical="center"/>
    </xf>
    <xf numFmtId="3" fontId="43" fillId="34" borderId="29" xfId="48" applyNumberFormat="1" applyFont="1" applyFill="1" applyBorder="1" applyAlignment="1">
      <alignment horizontal="center" vertical="center" wrapText="1"/>
    </xf>
    <xf numFmtId="3" fontId="43" fillId="34" borderId="44" xfId="48" applyNumberFormat="1" applyFont="1" applyFill="1" applyBorder="1" applyAlignment="1">
      <alignment horizontal="center" vertical="center" wrapText="1"/>
    </xf>
    <xf numFmtId="3" fontId="9" fillId="34" borderId="32" xfId="48" applyNumberFormat="1" applyFont="1" applyFill="1" applyBorder="1" applyAlignment="1">
      <alignment horizontal="center" vertical="center"/>
    </xf>
    <xf numFmtId="3" fontId="9" fillId="34" borderId="33" xfId="48" applyNumberFormat="1" applyFont="1" applyFill="1" applyBorder="1" applyAlignment="1">
      <alignment horizontal="center" vertical="center"/>
    </xf>
    <xf numFmtId="0" fontId="4" fillId="0" borderId="0" xfId="48" applyFont="1" applyAlignment="1">
      <alignment horizontal="left" vertical="center" wrapText="1"/>
    </xf>
    <xf numFmtId="0" fontId="43" fillId="34" borderId="34" xfId="54" applyFont="1" applyFill="1" applyBorder="1" applyAlignment="1">
      <alignment horizontal="center" vertical="center" wrapText="1"/>
    </xf>
    <xf numFmtId="0" fontId="43" fillId="34" borderId="35" xfId="54" applyFont="1" applyFill="1" applyBorder="1" applyAlignment="1">
      <alignment horizontal="center" vertical="center" wrapText="1"/>
    </xf>
    <xf numFmtId="3" fontId="43" fillId="34" borderId="29" xfId="48" applyNumberFormat="1" applyFont="1" applyFill="1" applyBorder="1" applyAlignment="1">
      <alignment horizontal="center" vertical="center"/>
    </xf>
    <xf numFmtId="3" fontId="43" fillId="34" borderId="41" xfId="48" applyNumberFormat="1" applyFont="1" applyFill="1" applyBorder="1" applyAlignment="1">
      <alignment horizontal="center" vertical="center" wrapText="1"/>
    </xf>
    <xf numFmtId="49" fontId="43" fillId="34" borderId="34" xfId="48" applyNumberFormat="1" applyFont="1" applyFill="1" applyBorder="1" applyAlignment="1">
      <alignment horizontal="center" vertical="center"/>
    </xf>
    <xf numFmtId="3" fontId="9" fillId="34" borderId="34" xfId="48" applyNumberFormat="1" applyFont="1" applyFill="1" applyBorder="1" applyAlignment="1">
      <alignment horizontal="center" vertical="center"/>
    </xf>
    <xf numFmtId="3" fontId="43" fillId="34" borderId="0" xfId="48" applyNumberFormat="1" applyFont="1" applyFill="1" applyBorder="1" applyAlignment="1">
      <alignment horizontal="center" vertical="center" wrapText="1"/>
    </xf>
    <xf numFmtId="3" fontId="43" fillId="34" borderId="47" xfId="48" applyNumberFormat="1" applyFont="1" applyFill="1" applyBorder="1" applyAlignment="1">
      <alignment horizontal="center" vertical="center" wrapText="1"/>
    </xf>
    <xf numFmtId="3" fontId="43" fillId="34" borderId="30" xfId="48" applyNumberFormat="1" applyFont="1" applyFill="1" applyBorder="1" applyAlignment="1">
      <alignment horizontal="center" vertical="center"/>
    </xf>
    <xf numFmtId="0" fontId="51" fillId="0" borderId="32" xfId="0" applyFont="1" applyBorder="1"/>
    <xf numFmtId="0" fontId="51" fillId="0" borderId="33" xfId="0" applyFont="1" applyBorder="1"/>
    <xf numFmtId="0" fontId="9" fillId="0" borderId="0" xfId="48" applyFont="1" applyFill="1" applyBorder="1" applyAlignment="1">
      <alignment horizontal="left" vertical="center" wrapText="1"/>
    </xf>
    <xf numFmtId="49" fontId="43" fillId="34" borderId="33" xfId="48" applyNumberFormat="1" applyFont="1" applyFill="1" applyBorder="1" applyAlignment="1">
      <alignment horizontal="center" vertical="center"/>
    </xf>
    <xf numFmtId="49" fontId="43" fillId="34" borderId="47" xfId="48" applyNumberFormat="1" applyFont="1" applyFill="1" applyBorder="1" applyAlignment="1">
      <alignment horizontal="center" vertical="center"/>
    </xf>
    <xf numFmtId="3" fontId="9" fillId="0" borderId="0" xfId="48" applyNumberFormat="1" applyFont="1" applyFill="1" applyBorder="1" applyAlignment="1">
      <alignment horizontal="left" vertical="center" wrapText="1"/>
    </xf>
    <xf numFmtId="0" fontId="9" fillId="34" borderId="28" xfId="48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left" vertical="center" wrapText="1"/>
    </xf>
    <xf numFmtId="3" fontId="43" fillId="34" borderId="35" xfId="0" applyNumberFormat="1" applyFont="1" applyFill="1" applyBorder="1" applyAlignment="1">
      <alignment horizontal="center" vertical="center"/>
    </xf>
    <xf numFmtId="3" fontId="43" fillId="34" borderId="48" xfId="0" applyNumberFormat="1" applyFont="1" applyFill="1" applyBorder="1" applyAlignment="1">
      <alignment horizontal="center" vertical="center"/>
    </xf>
    <xf numFmtId="3" fontId="43" fillId="34" borderId="41" xfId="0" applyNumberFormat="1" applyFont="1" applyFill="1" applyBorder="1" applyAlignment="1">
      <alignment horizontal="center" vertical="center"/>
    </xf>
    <xf numFmtId="3" fontId="43" fillId="34" borderId="33" xfId="0" applyNumberFormat="1" applyFont="1" applyFill="1" applyBorder="1" applyAlignment="1">
      <alignment horizontal="center" vertical="center" wrapText="1"/>
    </xf>
    <xf numFmtId="3" fontId="43" fillId="34" borderId="47" xfId="0" applyNumberFormat="1" applyFont="1" applyFill="1" applyBorder="1" applyAlignment="1">
      <alignment horizontal="center" vertical="center" wrapText="1"/>
    </xf>
    <xf numFmtId="3" fontId="43" fillId="34" borderId="34" xfId="0" applyNumberFormat="1" applyFont="1" applyFill="1" applyBorder="1" applyAlignment="1">
      <alignment horizontal="center" vertical="center" wrapText="1"/>
    </xf>
    <xf numFmtId="3" fontId="43" fillId="34" borderId="36" xfId="0" applyNumberFormat="1" applyFont="1" applyFill="1" applyBorder="1" applyAlignment="1">
      <alignment horizontal="center" vertical="center" wrapText="1"/>
    </xf>
    <xf numFmtId="3" fontId="43" fillId="34" borderId="37" xfId="0" applyNumberFormat="1" applyFont="1" applyFill="1" applyBorder="1" applyAlignment="1">
      <alignment horizontal="center" vertical="center" wrapText="1"/>
    </xf>
    <xf numFmtId="3" fontId="43" fillId="34" borderId="35" xfId="0" applyNumberFormat="1" applyFont="1" applyFill="1" applyBorder="1" applyAlignment="1">
      <alignment horizontal="center" vertical="center" wrapText="1"/>
    </xf>
    <xf numFmtId="3" fontId="3" fillId="47" borderId="0" xfId="0" applyNumberFormat="1" applyFont="1" applyFill="1" applyBorder="1" applyAlignment="1">
      <alignment horizontal="left" vertical="center" wrapText="1"/>
    </xf>
    <xf numFmtId="3" fontId="43" fillId="34" borderId="48" xfId="0" applyNumberFormat="1" applyFont="1" applyFill="1" applyBorder="1" applyAlignment="1">
      <alignment horizontal="center" vertical="center" wrapText="1"/>
    </xf>
    <xf numFmtId="0" fontId="43" fillId="34" borderId="34" xfId="0" applyFont="1" applyFill="1" applyBorder="1" applyAlignment="1">
      <alignment horizontal="center" vertical="center" wrapText="1"/>
    </xf>
    <xf numFmtId="0" fontId="9" fillId="34" borderId="48" xfId="48" applyFont="1" applyFill="1" applyBorder="1" applyAlignment="1">
      <alignment horizontal="center" vertical="center" wrapText="1"/>
    </xf>
    <xf numFmtId="3" fontId="43" fillId="34" borderId="30" xfId="0" applyNumberFormat="1" applyFont="1" applyFill="1" applyBorder="1" applyAlignment="1">
      <alignment horizontal="center" vertical="center" wrapText="1"/>
    </xf>
    <xf numFmtId="3" fontId="43" fillId="34" borderId="32" xfId="0" applyNumberFormat="1" applyFont="1" applyFill="1" applyBorder="1" applyAlignment="1">
      <alignment horizontal="center" vertical="center" wrapText="1"/>
    </xf>
    <xf numFmtId="3" fontId="43" fillId="34" borderId="41" xfId="0" applyNumberFormat="1" applyFont="1" applyFill="1" applyBorder="1" applyAlignment="1">
      <alignment horizontal="center" vertical="center" wrapText="1"/>
    </xf>
    <xf numFmtId="3" fontId="43" fillId="34" borderId="31" xfId="48" applyNumberFormat="1" applyFont="1" applyFill="1" applyBorder="1" applyAlignment="1">
      <alignment horizontal="center" vertical="center"/>
    </xf>
    <xf numFmtId="3" fontId="43" fillId="34" borderId="35" xfId="48" applyNumberFormat="1" applyFont="1" applyFill="1" applyBorder="1" applyAlignment="1">
      <alignment horizontal="center" vertical="center" wrapText="1"/>
    </xf>
    <xf numFmtId="3" fontId="43" fillId="34" borderId="48" xfId="48" applyNumberFormat="1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3" fillId="34" borderId="29" xfId="54" applyFont="1" applyFill="1" applyBorder="1" applyAlignment="1">
      <alignment horizontal="center" vertical="center" wrapText="1"/>
    </xf>
    <xf numFmtId="0" fontId="43" fillId="34" borderId="44" xfId="54" applyFont="1" applyFill="1" applyBorder="1" applyAlignment="1">
      <alignment horizontal="center" vertical="center" wrapText="1"/>
    </xf>
    <xf numFmtId="0" fontId="43" fillId="34" borderId="32" xfId="54" applyFont="1" applyFill="1" applyBorder="1" applyAlignment="1">
      <alignment horizontal="center" vertical="center"/>
    </xf>
    <xf numFmtId="0" fontId="43" fillId="34" borderId="33" xfId="54" applyFont="1" applyFill="1" applyBorder="1" applyAlignment="1">
      <alignment horizontal="center" vertical="center"/>
    </xf>
    <xf numFmtId="0" fontId="43" fillId="34" borderId="35" xfId="54" applyFont="1" applyFill="1" applyBorder="1" applyAlignment="1">
      <alignment horizontal="center" vertical="center"/>
    </xf>
    <xf numFmtId="0" fontId="43" fillId="34" borderId="48" xfId="54" applyFont="1" applyFill="1" applyBorder="1" applyAlignment="1">
      <alignment horizontal="center" vertical="center"/>
    </xf>
    <xf numFmtId="0" fontId="43" fillId="34" borderId="36" xfId="54" applyFont="1" applyFill="1" applyBorder="1" applyAlignment="1">
      <alignment horizontal="center" vertical="center"/>
    </xf>
    <xf numFmtId="0" fontId="43" fillId="34" borderId="28" xfId="54" applyFont="1" applyFill="1" applyBorder="1" applyAlignment="1">
      <alignment horizontal="center" vertical="center"/>
    </xf>
    <xf numFmtId="0" fontId="43" fillId="34" borderId="37" xfId="54" applyFont="1" applyFill="1" applyBorder="1" applyAlignment="1">
      <alignment horizontal="center" vertical="center"/>
    </xf>
    <xf numFmtId="0" fontId="43" fillId="34" borderId="29" xfId="54" applyFont="1" applyFill="1" applyBorder="1" applyAlignment="1">
      <alignment horizontal="center" vertical="center"/>
    </xf>
    <xf numFmtId="0" fontId="43" fillId="34" borderId="44" xfId="54" applyFont="1" applyFill="1" applyBorder="1" applyAlignment="1">
      <alignment horizontal="center" vertical="center"/>
    </xf>
    <xf numFmtId="0" fontId="43" fillId="34" borderId="36" xfId="54" applyFont="1" applyFill="1" applyBorder="1" applyAlignment="1" applyProtection="1">
      <alignment horizontal="center" vertical="center"/>
      <protection locked="0"/>
    </xf>
    <xf numFmtId="0" fontId="43" fillId="34" borderId="45" xfId="54" applyFont="1" applyFill="1" applyBorder="1" applyAlignment="1" applyProtection="1">
      <alignment horizontal="center" vertical="center"/>
      <protection locked="0"/>
    </xf>
    <xf numFmtId="0" fontId="43" fillId="34" borderId="33" xfId="54" applyFont="1" applyFill="1" applyBorder="1" applyAlignment="1" applyProtection="1">
      <alignment horizontal="center" vertical="center"/>
      <protection locked="0"/>
    </xf>
    <xf numFmtId="0" fontId="43" fillId="34" borderId="47" xfId="54" applyFont="1" applyFill="1" applyBorder="1" applyAlignment="1" applyProtection="1">
      <alignment horizontal="center" vertical="center"/>
      <protection locked="0"/>
    </xf>
    <xf numFmtId="0" fontId="9" fillId="34" borderId="34" xfId="54" applyFont="1" applyFill="1" applyBorder="1" applyAlignment="1" applyProtection="1">
      <alignment horizontal="center" vertical="center"/>
      <protection locked="0"/>
    </xf>
    <xf numFmtId="0" fontId="43" fillId="34" borderId="34" xfId="54" applyFont="1" applyFill="1" applyBorder="1" applyAlignment="1" applyProtection="1">
      <alignment horizontal="center" vertical="center"/>
      <protection locked="0"/>
    </xf>
    <xf numFmtId="0" fontId="43" fillId="34" borderId="34" xfId="54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3" fillId="34" borderId="41" xfId="54" applyFont="1" applyFill="1" applyBorder="1" applyAlignment="1">
      <alignment horizontal="center" vertical="center" wrapText="1"/>
    </xf>
    <xf numFmtId="0" fontId="43" fillId="34" borderId="47" xfId="54" applyFont="1" applyFill="1" applyBorder="1" applyAlignment="1">
      <alignment horizontal="center" vertical="center"/>
    </xf>
    <xf numFmtId="0" fontId="43" fillId="34" borderId="30" xfId="54" applyFont="1" applyFill="1" applyBorder="1" applyAlignment="1">
      <alignment horizontal="center" vertical="center" wrapText="1"/>
    </xf>
    <xf numFmtId="0" fontId="43" fillId="34" borderId="31" xfId="54" applyFont="1" applyFill="1" applyBorder="1" applyAlignment="1">
      <alignment horizontal="center" vertical="center" wrapText="1"/>
    </xf>
    <xf numFmtId="0" fontId="43" fillId="34" borderId="32" xfId="54" applyFont="1" applyFill="1" applyBorder="1" applyAlignment="1">
      <alignment horizontal="center" vertical="center" wrapText="1"/>
    </xf>
    <xf numFmtId="0" fontId="43" fillId="34" borderId="36" xfId="54" applyFont="1" applyFill="1" applyBorder="1" applyAlignment="1">
      <alignment horizontal="center" vertical="center" wrapText="1"/>
    </xf>
    <xf numFmtId="0" fontId="43" fillId="34" borderId="37" xfId="54" applyFont="1" applyFill="1" applyBorder="1" applyAlignment="1">
      <alignment horizontal="center" vertical="center" wrapText="1"/>
    </xf>
    <xf numFmtId="0" fontId="43" fillId="34" borderId="33" xfId="54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top" readingOrder="1"/>
    </xf>
    <xf numFmtId="0" fontId="44" fillId="0" borderId="32" xfId="0" applyFont="1" applyBorder="1"/>
    <xf numFmtId="0" fontId="44" fillId="0" borderId="33" xfId="0" applyFont="1" applyBorder="1"/>
    <xf numFmtId="0" fontId="9" fillId="34" borderId="35" xfId="48" applyFont="1" applyFill="1" applyBorder="1" applyAlignment="1">
      <alignment horizontal="center" vertical="center" wrapText="1"/>
    </xf>
    <xf numFmtId="0" fontId="43" fillId="35" borderId="41" xfId="48" applyFont="1" applyFill="1" applyBorder="1" applyAlignment="1">
      <alignment horizontal="center" vertical="center" wrapText="1"/>
    </xf>
    <xf numFmtId="0" fontId="43" fillId="35" borderId="34" xfId="48" applyFont="1" applyFill="1" applyBorder="1" applyAlignment="1">
      <alignment horizontal="center" vertical="center" wrapText="1"/>
    </xf>
    <xf numFmtId="0" fontId="43" fillId="35" borderId="35" xfId="48" applyFont="1" applyFill="1" applyBorder="1" applyAlignment="1">
      <alignment horizontal="center" vertical="center" wrapText="1"/>
    </xf>
    <xf numFmtId="0" fontId="43" fillId="35" borderId="29" xfId="48" applyFont="1" applyFill="1" applyBorder="1" applyAlignment="1">
      <alignment horizontal="center" vertical="center" wrapText="1"/>
    </xf>
    <xf numFmtId="0" fontId="43" fillId="35" borderId="31" xfId="48" applyFont="1" applyFill="1" applyBorder="1" applyAlignment="1">
      <alignment horizontal="center" vertical="center" wrapText="1"/>
    </xf>
    <xf numFmtId="0" fontId="9" fillId="34" borderId="33" xfId="48" applyFont="1" applyFill="1" applyBorder="1" applyAlignment="1">
      <alignment horizontal="center" vertical="center"/>
    </xf>
    <xf numFmtId="0" fontId="9" fillId="34" borderId="34" xfId="48" applyFont="1" applyFill="1" applyBorder="1" applyAlignment="1">
      <alignment horizontal="center" vertical="center" wrapText="1"/>
    </xf>
    <xf numFmtId="0" fontId="43" fillId="35" borderId="44" xfId="48" applyFont="1" applyFill="1" applyBorder="1" applyAlignment="1">
      <alignment horizontal="center" vertical="center" wrapText="1"/>
    </xf>
    <xf numFmtId="0" fontId="43" fillId="35" borderId="32" xfId="48" applyFont="1" applyFill="1" applyBorder="1" applyAlignment="1">
      <alignment horizontal="center" vertical="center" wrapText="1"/>
    </xf>
    <xf numFmtId="0" fontId="43" fillId="35" borderId="33" xfId="48" applyFont="1" applyFill="1" applyBorder="1" applyAlignment="1">
      <alignment horizontal="center" vertical="center" wrapText="1"/>
    </xf>
    <xf numFmtId="0" fontId="43" fillId="35" borderId="41" xfId="48" applyFont="1" applyFill="1" applyBorder="1" applyAlignment="1">
      <alignment horizontal="center" vertical="center"/>
    </xf>
    <xf numFmtId="0" fontId="43" fillId="35" borderId="34" xfId="48" applyFont="1" applyFill="1" applyBorder="1" applyAlignment="1">
      <alignment horizontal="center" vertical="center"/>
    </xf>
    <xf numFmtId="0" fontId="43" fillId="35" borderId="35" xfId="48" applyFont="1" applyFill="1" applyBorder="1" applyAlignment="1">
      <alignment horizontal="center" vertical="center"/>
    </xf>
    <xf numFmtId="0" fontId="43" fillId="35" borderId="44" xfId="48" applyFont="1" applyFill="1" applyBorder="1" applyAlignment="1">
      <alignment horizontal="center" vertical="center"/>
    </xf>
    <xf numFmtId="0" fontId="43" fillId="35" borderId="32" xfId="48" applyFont="1" applyFill="1" applyBorder="1" applyAlignment="1">
      <alignment horizontal="center" vertical="center"/>
    </xf>
    <xf numFmtId="0" fontId="43" fillId="35" borderId="33" xfId="48" applyFont="1" applyFill="1" applyBorder="1" applyAlignment="1">
      <alignment horizontal="center" vertical="center"/>
    </xf>
    <xf numFmtId="0" fontId="43" fillId="34" borderId="48" xfId="48" applyFont="1" applyFill="1" applyBorder="1" applyAlignment="1">
      <alignment horizontal="center" vertical="center"/>
    </xf>
    <xf numFmtId="0" fontId="43" fillId="34" borderId="28" xfId="48" applyFont="1" applyFill="1" applyBorder="1" applyAlignment="1">
      <alignment horizontal="center" vertical="center"/>
    </xf>
    <xf numFmtId="0" fontId="43" fillId="0" borderId="0" xfId="48" applyFont="1" applyAlignment="1">
      <alignment horizontal="center" vertical="center"/>
    </xf>
    <xf numFmtId="0" fontId="43" fillId="37" borderId="44" xfId="48" applyFont="1" applyFill="1" applyBorder="1" applyAlignment="1">
      <alignment horizontal="center" vertical="center"/>
    </xf>
    <xf numFmtId="0" fontId="43" fillId="37" borderId="28" xfId="48" applyFont="1" applyFill="1" applyBorder="1" applyAlignment="1">
      <alignment horizontal="center" vertical="center"/>
    </xf>
    <xf numFmtId="0" fontId="43" fillId="37" borderId="32" xfId="48" applyFont="1" applyFill="1" applyBorder="1" applyAlignment="1">
      <alignment horizontal="center" vertical="center"/>
    </xf>
    <xf numFmtId="0" fontId="43" fillId="37" borderId="33" xfId="48" applyFont="1" applyFill="1" applyBorder="1" applyAlignment="1">
      <alignment horizontal="center" vertical="center"/>
    </xf>
    <xf numFmtId="0" fontId="43" fillId="0" borderId="0" xfId="48" applyFont="1" applyAlignment="1">
      <alignment horizontal="center" vertical="center" wrapText="1"/>
    </xf>
    <xf numFmtId="0" fontId="4" fillId="0" borderId="0" xfId="48" applyFont="1" applyAlignment="1">
      <alignment horizontal="center" vertical="center"/>
    </xf>
    <xf numFmtId="0" fontId="43" fillId="36" borderId="28" xfId="48" applyFont="1" applyFill="1" applyBorder="1" applyAlignment="1">
      <alignment horizontal="center" vertical="center"/>
    </xf>
    <xf numFmtId="0" fontId="43" fillId="36" borderId="30" xfId="48" applyFont="1" applyFill="1" applyBorder="1" applyAlignment="1">
      <alignment horizontal="center" vertical="center"/>
    </xf>
    <xf numFmtId="0" fontId="43" fillId="36" borderId="36" xfId="48" applyFont="1" applyFill="1" applyBorder="1" applyAlignment="1">
      <alignment horizontal="center" vertical="center"/>
    </xf>
    <xf numFmtId="0" fontId="43" fillId="36" borderId="47" xfId="48" applyFont="1" applyFill="1" applyBorder="1" applyAlignment="1">
      <alignment horizontal="center" vertical="center"/>
    </xf>
    <xf numFmtId="0" fontId="43" fillId="36" borderId="0" xfId="48" applyFont="1" applyFill="1" applyBorder="1" applyAlignment="1">
      <alignment horizontal="center" vertical="center"/>
    </xf>
    <xf numFmtId="0" fontId="45" fillId="34" borderId="33" xfId="0" applyFont="1" applyFill="1" applyBorder="1" applyAlignment="1">
      <alignment horizontal="center" vertical="center" wrapText="1"/>
    </xf>
    <xf numFmtId="0" fontId="45" fillId="34" borderId="47" xfId="0" applyFont="1" applyFill="1" applyBorder="1" applyAlignment="1">
      <alignment horizontal="center" vertical="center" wrapText="1"/>
    </xf>
    <xf numFmtId="0" fontId="45" fillId="34" borderId="44" xfId="0" applyFont="1" applyFill="1" applyBorder="1" applyAlignment="1">
      <alignment horizontal="center" vertical="center" wrapText="1"/>
    </xf>
    <xf numFmtId="0" fontId="45" fillId="34" borderId="35" xfId="0" applyFont="1" applyFill="1" applyBorder="1" applyAlignment="1">
      <alignment horizontal="center" vertical="center" wrapText="1"/>
    </xf>
    <xf numFmtId="0" fontId="45" fillId="34" borderId="41" xfId="0" applyFont="1" applyFill="1" applyBorder="1" applyAlignment="1">
      <alignment horizontal="center" vertical="center" wrapText="1"/>
    </xf>
    <xf numFmtId="0" fontId="43" fillId="34" borderId="34" xfId="48" applyFont="1" applyFill="1" applyBorder="1" applyAlignment="1"/>
    <xf numFmtId="0" fontId="43" fillId="0" borderId="0" xfId="48" applyFont="1" applyFill="1" applyAlignment="1">
      <alignment horizontal="center" vertical="center" wrapText="1"/>
    </xf>
    <xf numFmtId="0" fontId="43" fillId="0" borderId="0" xfId="48" applyFont="1" applyFill="1" applyAlignment="1">
      <alignment horizontal="center" vertical="center"/>
    </xf>
    <xf numFmtId="0" fontId="3" fillId="0" borderId="0" xfId="54" applyFont="1" applyBorder="1" applyAlignment="1">
      <alignment horizontal="center" vertical="center"/>
    </xf>
    <xf numFmtId="0" fontId="43" fillId="0" borderId="0" xfId="48" applyFont="1" applyFill="1" applyAlignment="1">
      <alignment horizontal="center" wrapText="1"/>
    </xf>
    <xf numFmtId="0" fontId="43" fillId="0" borderId="0" xfId="48" applyFont="1" applyFill="1" applyAlignment="1">
      <alignment horizontal="center"/>
    </xf>
    <xf numFmtId="0" fontId="9" fillId="34" borderId="32" xfId="48" applyFont="1" applyFill="1" applyBorder="1" applyAlignment="1">
      <alignment vertical="center"/>
    </xf>
    <xf numFmtId="0" fontId="9" fillId="34" borderId="33" xfId="48" applyFont="1" applyFill="1" applyBorder="1" applyAlignment="1">
      <alignment vertical="center"/>
    </xf>
    <xf numFmtId="0" fontId="43" fillId="34" borderId="34" xfId="48" applyFont="1" applyFill="1" applyBorder="1" applyAlignment="1">
      <alignment vertical="center" wrapText="1"/>
    </xf>
    <xf numFmtId="0" fontId="9" fillId="34" borderId="34" xfId="48" applyFont="1" applyFill="1" applyBorder="1" applyAlignment="1">
      <alignment vertical="center"/>
    </xf>
    <xf numFmtId="0" fontId="9" fillId="34" borderId="35" xfId="48" applyFont="1" applyFill="1" applyBorder="1" applyAlignment="1">
      <alignment vertical="center"/>
    </xf>
    <xf numFmtId="0" fontId="43" fillId="0" borderId="0" xfId="48" applyFont="1" applyAlignment="1">
      <alignment horizontal="center"/>
    </xf>
    <xf numFmtId="0" fontId="45" fillId="34" borderId="47" xfId="0" applyFont="1" applyFill="1" applyBorder="1" applyAlignment="1">
      <alignment horizontal="center" vertical="center"/>
    </xf>
    <xf numFmtId="0" fontId="9" fillId="34" borderId="28" xfId="48" applyFont="1" applyFill="1" applyBorder="1" applyAlignment="1">
      <alignment horizontal="center" vertical="center"/>
    </xf>
    <xf numFmtId="0" fontId="9" fillId="34" borderId="35" xfId="54" applyFont="1" applyFill="1" applyBorder="1"/>
    <xf numFmtId="0" fontId="9" fillId="34" borderId="34" xfId="54" applyFont="1" applyFill="1" applyBorder="1"/>
    <xf numFmtId="0" fontId="43" fillId="34" borderId="56" xfId="143" applyFont="1" applyFill="1" applyBorder="1" applyAlignment="1">
      <alignment horizontal="center" vertical="center" wrapText="1"/>
    </xf>
    <xf numFmtId="0" fontId="43" fillId="34" borderId="59" xfId="143" applyFont="1" applyFill="1" applyBorder="1" applyAlignment="1">
      <alignment horizontal="center" vertical="center" wrapText="1"/>
    </xf>
    <xf numFmtId="0" fontId="43" fillId="34" borderId="57" xfId="143" applyFont="1" applyFill="1" applyBorder="1" applyAlignment="1">
      <alignment horizontal="center" vertical="center" wrapText="1"/>
    </xf>
    <xf numFmtId="0" fontId="43" fillId="34" borderId="60" xfId="143" applyFont="1" applyFill="1" applyBorder="1" applyAlignment="1">
      <alignment horizontal="center" vertical="center" wrapText="1"/>
    </xf>
    <xf numFmtId="0" fontId="43" fillId="34" borderId="58" xfId="143" applyFont="1" applyFill="1" applyBorder="1" applyAlignment="1">
      <alignment horizontal="center" vertical="center" wrapText="1"/>
    </xf>
    <xf numFmtId="0" fontId="43" fillId="34" borderId="61" xfId="143" applyFont="1" applyFill="1" applyBorder="1" applyAlignment="1">
      <alignment horizontal="center" vertical="center" wrapText="1"/>
    </xf>
    <xf numFmtId="0" fontId="9" fillId="0" borderId="0" xfId="143" applyFont="1" applyFill="1" applyBorder="1" applyAlignment="1">
      <alignment horizontal="left"/>
    </xf>
    <xf numFmtId="0" fontId="43" fillId="34" borderId="57" xfId="143" applyNumberFormat="1" applyFont="1" applyFill="1" applyBorder="1" applyAlignment="1">
      <alignment horizontal="center" vertical="center" wrapText="1"/>
    </xf>
    <xf numFmtId="0" fontId="43" fillId="34" borderId="58" xfId="143" applyNumberFormat="1" applyFont="1" applyFill="1" applyBorder="1" applyAlignment="1">
      <alignment horizontal="center" vertical="center" wrapText="1"/>
    </xf>
    <xf numFmtId="0" fontId="43" fillId="34" borderId="60" xfId="143" applyNumberFormat="1" applyFont="1" applyFill="1" applyBorder="1" applyAlignment="1">
      <alignment horizontal="center" vertical="center" wrapText="1"/>
    </xf>
    <xf numFmtId="0" fontId="3" fillId="0" borderId="0" xfId="48" applyFont="1" applyAlignment="1">
      <alignment horizontal="left" vertical="center" wrapText="1"/>
    </xf>
    <xf numFmtId="0" fontId="43" fillId="34" borderId="65" xfId="143" applyFont="1" applyFill="1" applyBorder="1" applyAlignment="1">
      <alignment horizontal="center" vertical="center" wrapText="1"/>
    </xf>
    <xf numFmtId="0" fontId="43" fillId="34" borderId="66" xfId="143" applyFont="1" applyFill="1" applyBorder="1" applyAlignment="1">
      <alignment horizontal="center" vertical="center" wrapText="1"/>
    </xf>
    <xf numFmtId="0" fontId="43" fillId="34" borderId="60" xfId="143" applyFont="1" applyFill="1" applyBorder="1" applyAlignment="1">
      <alignment horizontal="center" vertical="center"/>
    </xf>
    <xf numFmtId="0" fontId="43" fillId="34" borderId="61" xfId="143" applyFont="1" applyFill="1" applyBorder="1" applyAlignment="1">
      <alignment horizontal="center" vertical="center"/>
    </xf>
    <xf numFmtId="0" fontId="43" fillId="0" borderId="0" xfId="48" applyFont="1" applyAlignment="1">
      <alignment horizontal="center" vertical="top"/>
    </xf>
    <xf numFmtId="0" fontId="43" fillId="34" borderId="37" xfId="48" applyFont="1" applyFill="1" applyBorder="1" applyAlignment="1">
      <alignment horizontal="center" vertical="center" wrapText="1"/>
    </xf>
    <xf numFmtId="0" fontId="43" fillId="35" borderId="1" xfId="48" applyFont="1" applyFill="1" applyBorder="1" applyAlignment="1">
      <alignment horizontal="center" vertical="center"/>
    </xf>
    <xf numFmtId="0" fontId="43" fillId="35" borderId="38" xfId="48" applyFont="1" applyFill="1" applyBorder="1" applyAlignment="1">
      <alignment horizontal="center" vertical="center"/>
    </xf>
    <xf numFmtId="0" fontId="43" fillId="36" borderId="45" xfId="48" applyFont="1" applyFill="1" applyBorder="1" applyAlignment="1">
      <alignment horizontal="center" vertical="center"/>
    </xf>
    <xf numFmtId="0" fontId="43" fillId="36" borderId="29" xfId="48" applyFont="1" applyFill="1" applyBorder="1" applyAlignment="1">
      <alignment horizontal="center" vertical="center"/>
    </xf>
    <xf numFmtId="0" fontId="45" fillId="34" borderId="29" xfId="0" applyFont="1" applyFill="1" applyBorder="1" applyAlignment="1">
      <alignment horizontal="center" vertical="center"/>
    </xf>
    <xf numFmtId="0" fontId="45" fillId="34" borderId="48" xfId="0" applyFont="1" applyFill="1" applyBorder="1" applyAlignment="1">
      <alignment horizontal="center" vertical="center" wrapText="1"/>
    </xf>
    <xf numFmtId="0" fontId="43" fillId="34" borderId="29" xfId="143" applyFont="1" applyFill="1" applyBorder="1" applyAlignment="1">
      <alignment horizontal="center" vertical="center" wrapText="1"/>
    </xf>
    <xf numFmtId="0" fontId="4" fillId="0" borderId="3" xfId="54" applyFont="1" applyFill="1" applyBorder="1" applyAlignment="1">
      <alignment horizontal="left" vertical="center" wrapText="1"/>
    </xf>
    <xf numFmtId="0" fontId="81" fillId="34" borderId="34" xfId="48" applyFont="1" applyFill="1" applyBorder="1" applyAlignment="1">
      <alignment horizontal="center" vertical="center"/>
    </xf>
    <xf numFmtId="0" fontId="81" fillId="34" borderId="35" xfId="48" applyFont="1" applyFill="1" applyBorder="1" applyAlignment="1">
      <alignment horizontal="center" vertical="center"/>
    </xf>
    <xf numFmtId="0" fontId="45" fillId="34" borderId="35" xfId="0" applyFont="1" applyFill="1" applyBorder="1" applyAlignment="1">
      <alignment horizontal="center" vertical="center"/>
    </xf>
    <xf numFmtId="4" fontId="9" fillId="34" borderId="32" xfId="48" applyNumberFormat="1" applyFont="1" applyFill="1" applyBorder="1" applyAlignment="1">
      <alignment horizontal="center" vertical="center"/>
    </xf>
    <xf numFmtId="4" fontId="9" fillId="34" borderId="33" xfId="48" applyNumberFormat="1" applyFont="1" applyFill="1" applyBorder="1" applyAlignment="1">
      <alignment horizontal="center" vertical="center"/>
    </xf>
    <xf numFmtId="0" fontId="43" fillId="34" borderId="28" xfId="48" applyFont="1" applyFill="1" applyBorder="1" applyAlignment="1">
      <alignment vertical="center"/>
    </xf>
    <xf numFmtId="0" fontId="9" fillId="0" borderId="0" xfId="48" applyFont="1" applyAlignment="1">
      <alignment horizontal="center" vertical="center" wrapText="1"/>
    </xf>
    <xf numFmtId="49" fontId="9" fillId="34" borderId="34" xfId="48" applyNumberFormat="1" applyFont="1" applyFill="1" applyBorder="1" applyAlignment="1">
      <alignment horizontal="center" vertical="center" wrapText="1"/>
    </xf>
    <xf numFmtId="49" fontId="9" fillId="34" borderId="35" xfId="48" applyNumberFormat="1" applyFont="1" applyFill="1" applyBorder="1" applyAlignment="1">
      <alignment horizontal="center" vertical="center" wrapText="1"/>
    </xf>
    <xf numFmtId="0" fontId="43" fillId="34" borderId="0" xfId="48" applyFont="1" applyFill="1" applyBorder="1" applyAlignment="1">
      <alignment horizontal="center" vertical="center"/>
    </xf>
  </cellXfs>
  <cellStyles count="1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apítulo" xfId="21"/>
    <cellStyle name="Célula de Verificação" xfId="22" builtinId="23" customBuiltin="1"/>
    <cellStyle name="Célula Vinculada" xfId="23" builtinId="24" customBuiltin="1"/>
    <cellStyle name="Ênfase1" xfId="24" builtinId="29" customBuiltin="1"/>
    <cellStyle name="Ênfase2" xfId="25" builtinId="33" customBuiltin="1"/>
    <cellStyle name="Ênfase3" xfId="26" builtinId="37" customBuiltin="1"/>
    <cellStyle name="Ênfase4" xfId="27" builtinId="41" customBuiltin="1"/>
    <cellStyle name="Ênfase5" xfId="28" builtinId="45" customBuiltin="1"/>
    <cellStyle name="Ênfase6" xfId="29" builtinId="49" customBuiltin="1"/>
    <cellStyle name="Entrada" xfId="30" builtinId="20" customBuiltin="1"/>
    <cellStyle name="Excel_BuiltIn_Comma" xfId="31"/>
    <cellStyle name="Hiperlink" xfId="32" builtinId="8"/>
    <cellStyle name="Incorreto" xfId="33" builtinId="27" customBuiltin="1"/>
    <cellStyle name="Neutra" xfId="34" builtinId="28" customBuiltin="1"/>
    <cellStyle name="Normal" xfId="0" builtinId="0"/>
    <cellStyle name="Normal 10" xfId="35"/>
    <cellStyle name="Normal 10 2" xfId="36"/>
    <cellStyle name="Normal 11" xfId="37"/>
    <cellStyle name="Normal 12" xfId="38"/>
    <cellStyle name="Normal 13" xfId="39"/>
    <cellStyle name="Normal 13 2" xfId="40"/>
    <cellStyle name="Normal 13 2 2" xfId="41"/>
    <cellStyle name="Normal 13 3" xfId="42"/>
    <cellStyle name="Normal 14" xfId="43"/>
    <cellStyle name="Normal 14 2" xfId="44"/>
    <cellStyle name="Normal 15" xfId="45"/>
    <cellStyle name="Normal 15 2" xfId="46"/>
    <cellStyle name="Normal 16" xfId="47"/>
    <cellStyle name="Normal 17" xfId="141"/>
    <cellStyle name="Normal 18" xfId="143"/>
    <cellStyle name="Normal 2" xfId="48"/>
    <cellStyle name="Normal 2 2" xfId="49"/>
    <cellStyle name="Normal 2 2 2" xfId="50"/>
    <cellStyle name="Normal 2 3" xfId="51"/>
    <cellStyle name="Normal 2 4" xfId="52"/>
    <cellStyle name="Normal 3" xfId="53"/>
    <cellStyle name="Normal 3 2" xfId="54"/>
    <cellStyle name="Normal 3 2 2" xfId="55"/>
    <cellStyle name="Normal 3 3" xfId="56"/>
    <cellStyle name="Normal 3 4" xfId="57"/>
    <cellStyle name="Normal 3 5" xfId="58"/>
    <cellStyle name="Normal 3 6" xfId="59"/>
    <cellStyle name="Normal 3 7" xfId="60"/>
    <cellStyle name="Normal 3 8" xfId="61"/>
    <cellStyle name="Normal 3 9" xfId="140"/>
    <cellStyle name="Normal 4" xfId="62"/>
    <cellStyle name="Normal 4 2" xfId="63"/>
    <cellStyle name="Normal 4 3" xfId="64"/>
    <cellStyle name="Normal 4 4" xfId="65"/>
    <cellStyle name="Normal 4 5" xfId="66"/>
    <cellStyle name="Normal 5" xfId="67"/>
    <cellStyle name="Normal 5 2" xfId="68"/>
    <cellStyle name="Normal 5 3" xfId="69"/>
    <cellStyle name="Normal 6" xfId="70"/>
    <cellStyle name="Normal 6 2" xfId="71"/>
    <cellStyle name="Normal 6 3 2" xfId="142"/>
    <cellStyle name="Normal 7" xfId="72"/>
    <cellStyle name="Normal 7 2" xfId="73"/>
    <cellStyle name="Normal 8" xfId="74"/>
    <cellStyle name="Normal 8 2" xfId="75"/>
    <cellStyle name="Normal 9" xfId="76"/>
    <cellStyle name="Normal 9 2" xfId="77"/>
    <cellStyle name="Normal_Plan1" xfId="78"/>
    <cellStyle name="Nota" xfId="79" builtinId="10" customBuiltin="1"/>
    <cellStyle name="Nota 2" xfId="80"/>
    <cellStyle name="Porcentagem 2" xfId="81"/>
    <cellStyle name="Porcentagem 2 2" xfId="82"/>
    <cellStyle name="Porcentagem 3" xfId="83"/>
    <cellStyle name="Porcentagem 3 2" xfId="84"/>
    <cellStyle name="Porcentagem 3 3" xfId="85"/>
    <cellStyle name="Saída" xfId="86" builtinId="21" customBuiltin="1"/>
    <cellStyle name="Separador de milhares 10" xfId="87"/>
    <cellStyle name="Separador de milhares 11" xfId="88"/>
    <cellStyle name="Separador de milhares 12" xfId="89"/>
    <cellStyle name="Separador de milhares 13" xfId="90"/>
    <cellStyle name="Separador de milhares 14" xfId="91"/>
    <cellStyle name="Separador de milhares 15" xfId="92"/>
    <cellStyle name="Separador de milhares 16" xfId="93"/>
    <cellStyle name="Separador de milhares 17" xfId="94"/>
    <cellStyle name="Separador de milhares 18" xfId="95"/>
    <cellStyle name="Separador de milhares 19" xfId="96"/>
    <cellStyle name="Separador de milhares 2" xfId="97"/>
    <cellStyle name="Separador de milhares 2 2" xfId="98"/>
    <cellStyle name="Separador de milhares 2 2 2" xfId="99"/>
    <cellStyle name="Separador de milhares 2 3" xfId="100"/>
    <cellStyle name="Separador de milhares 20" xfId="101"/>
    <cellStyle name="Separador de milhares 21" xfId="102"/>
    <cellStyle name="Separador de milhares 22" xfId="103"/>
    <cellStyle name="Separador de milhares 23" xfId="104"/>
    <cellStyle name="Separador de milhares 24" xfId="105"/>
    <cellStyle name="Separador de milhares 25" xfId="106"/>
    <cellStyle name="Separador de milhares 26" xfId="107"/>
    <cellStyle name="Separador de milhares 27" xfId="108"/>
    <cellStyle name="Separador de milhares 28" xfId="109"/>
    <cellStyle name="Separador de milhares 3" xfId="110"/>
    <cellStyle name="Separador de milhares 3 2" xfId="111"/>
    <cellStyle name="Separador de milhares 3 3" xfId="112"/>
    <cellStyle name="Separador de milhares 4" xfId="113"/>
    <cellStyle name="Separador de milhares 4 2" xfId="114"/>
    <cellStyle name="Separador de milhares 4 3" xfId="115"/>
    <cellStyle name="Separador de milhares 5" xfId="116"/>
    <cellStyle name="Separador de milhares 6" xfId="117"/>
    <cellStyle name="Separador de milhares 7" xfId="118"/>
    <cellStyle name="Separador de milhares 8" xfId="119"/>
    <cellStyle name="Separador de milhares 9" xfId="120"/>
    <cellStyle name="Texto de Aviso" xfId="121" builtinId="11" customBuiltin="1"/>
    <cellStyle name="Texto Explicativo" xfId="122" builtinId="53" customBuiltin="1"/>
    <cellStyle name="Título" xfId="123" builtinId="15" customBuiltin="1"/>
    <cellStyle name="Título 1" xfId="124" builtinId="16" customBuiltin="1"/>
    <cellStyle name="Título 2" xfId="125" builtinId="17" customBuiltin="1"/>
    <cellStyle name="Título 3" xfId="126" builtinId="18" customBuiltin="1"/>
    <cellStyle name="Título 4" xfId="127" builtinId="19" customBuiltin="1"/>
    <cellStyle name="Título 5" xfId="128"/>
    <cellStyle name="Total" xfId="129" builtinId="25" customBuiltin="1"/>
    <cellStyle name="Vírgula" xfId="130" builtinId="3"/>
    <cellStyle name="Vírgula 2" xfId="131"/>
    <cellStyle name="Vírgula 2 2" xfId="132"/>
    <cellStyle name="Vírgula 2 3" xfId="133"/>
    <cellStyle name="Vírgula 3" xfId="134"/>
    <cellStyle name="Vírgula 3 2" xfId="135"/>
    <cellStyle name="Vírgula 4" xfId="136"/>
    <cellStyle name="Vírgula 5" xfId="137"/>
    <cellStyle name="Vírgula 5 2" xfId="138"/>
    <cellStyle name="Vírgula 5 3" xfId="139"/>
  </cellStyles>
  <dxfs count="0"/>
  <tableStyles count="0" defaultTableStyle="TableStyleMedium2" defaultPivotStyle="PivotStyleLight16"/>
  <colors>
    <mruColors>
      <color rgb="FF739AC9"/>
      <color rgb="FF93B1D5"/>
      <color rgb="FFDEE7F6"/>
      <color rgb="FFF6F8FC"/>
      <color rgb="FFEBF0F9"/>
      <color rgb="FFD5E0F3"/>
      <color rgb="FFB0C5EA"/>
      <color rgb="FF8DB4E3"/>
      <color rgb="FF2862A8"/>
      <color rgb="FF1C43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tyles" Target="style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'2.1.1-Pop Censo sexo-10 '!$G$117</c:f>
              <c:strCache>
                <c:ptCount val="1"/>
                <c:pt idx="0">
                  <c:v>por sexo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</c:dPt>
          <c:dPt>
            <c:idx val="1"/>
            <c:bubble3D val="0"/>
            <c:explosion val="2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bg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'2.1.1-Pop Censo sexo-10 '!$G$118:$H$118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'2.1.1-Pop Censo sexo-10 '!$G$119:$H$119</c:f>
              <c:numCache>
                <c:formatCode>#,##0</c:formatCode>
                <c:ptCount val="2"/>
                <c:pt idx="0">
                  <c:v>1511767</c:v>
                </c:pt>
                <c:pt idx="1">
                  <c:v>1608727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C6D9F1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por sexo</a:t>
            </a:r>
          </a:p>
        </c:rich>
      </c:tx>
      <c:layout>
        <c:manualLayout>
          <c:xMode val="edge"/>
          <c:yMode val="edge"/>
          <c:x val="0.40109452086124087"/>
          <c:y val="8.721950296753447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252467935232284E-2"/>
          <c:y val="0.11628898635477584"/>
          <c:w val="0.76833990574183231"/>
          <c:h val="0.71376803118908383"/>
        </c:manualLayout>
      </c:layout>
      <c:lineChart>
        <c:grouping val="standard"/>
        <c:varyColors val="0"/>
        <c:ser>
          <c:idx val="0"/>
          <c:order val="0"/>
          <c:tx>
            <c:strRef>
              <c:f>'2.2.9-Pes de 5 anos e mais 15'!$C$4:$C$5</c:f>
              <c:strCache>
                <c:ptCount val="1"/>
                <c:pt idx="0">
                  <c:v>Homens</c:v>
                </c:pt>
              </c:strCache>
            </c:strRef>
          </c:tx>
          <c:spPr>
            <a:ln w="19050">
              <a:solidFill>
                <a:srgbClr val="192A3F"/>
              </a:solidFill>
            </a:ln>
          </c:spPr>
          <c:marker>
            <c:symbol val="circle"/>
            <c:size val="3"/>
            <c:spPr>
              <a:solidFill>
                <a:srgbClr val="192A3F"/>
              </a:solidFill>
              <a:ln>
                <a:solidFill>
                  <a:srgbClr val="192A3F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15'!$A$7:$A$10,'2.2.9-Pes de 5 anos e mais 15'!$A$14,'2.2.9-Pes de 5 anos e mais 15'!$A$17:$A$22)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15'!$C$7:$C$10,'2.2.9-Pes de 5 anos e mais 15'!$C$14,'2.2.9-Pes de 5 anos e mais 15'!$C$17:$C$22)</c:f>
              <c:numCache>
                <c:formatCode>#,##0_ ;\-#,##0\ </c:formatCode>
                <c:ptCount val="11"/>
                <c:pt idx="0">
                  <c:v>50</c:v>
                </c:pt>
                <c:pt idx="1">
                  <c:v>28</c:v>
                </c:pt>
                <c:pt idx="2">
                  <c:v>57</c:v>
                </c:pt>
                <c:pt idx="3">
                  <c:v>161</c:v>
                </c:pt>
                <c:pt idx="4">
                  <c:v>164</c:v>
                </c:pt>
                <c:pt idx="5">
                  <c:v>121</c:v>
                </c:pt>
                <c:pt idx="6">
                  <c:v>128</c:v>
                </c:pt>
                <c:pt idx="7">
                  <c:v>238</c:v>
                </c:pt>
                <c:pt idx="8">
                  <c:v>198</c:v>
                </c:pt>
                <c:pt idx="9">
                  <c:v>163</c:v>
                </c:pt>
                <c:pt idx="10">
                  <c:v>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'2.2.9-Pes de 5 anos e mais 15'!$D$4:$D$5</c:f>
              <c:strCache>
                <c:ptCount val="1"/>
                <c:pt idx="0">
                  <c:v>Mulheres</c:v>
                </c:pt>
              </c:strCache>
            </c:strRef>
          </c:tx>
          <c:spPr>
            <a:ln w="19050">
              <a:solidFill>
                <a:srgbClr val="638EC3"/>
              </a:solidFill>
            </a:ln>
            <a:effectLst/>
          </c:spPr>
          <c:marker>
            <c:symbol val="square"/>
            <c:size val="3"/>
            <c:spPr>
              <a:solidFill>
                <a:srgbClr val="638EC3"/>
              </a:solidFill>
              <a:ln>
                <a:solidFill>
                  <a:srgbClr val="638EC3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15'!$A$7:$A$10,'2.2.9-Pes de 5 anos e mais 15'!$A$14,'2.2.9-Pes de 5 anos e mais 15'!$A$17:$A$22)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15'!$D$7:$D$10,'2.2.9-Pes de 5 anos e mais 15'!$D$14,'2.2.9-Pes de 5 anos e mais 15'!$D$17:$D$22)</c:f>
              <c:numCache>
                <c:formatCode>#,##0_ ;\-#,##0\ </c:formatCode>
                <c:ptCount val="11"/>
                <c:pt idx="0">
                  <c:v>50</c:v>
                </c:pt>
                <c:pt idx="1">
                  <c:v>30</c:v>
                </c:pt>
                <c:pt idx="2">
                  <c:v>56</c:v>
                </c:pt>
                <c:pt idx="3">
                  <c:v>147</c:v>
                </c:pt>
                <c:pt idx="4">
                  <c:v>157</c:v>
                </c:pt>
                <c:pt idx="5">
                  <c:v>137</c:v>
                </c:pt>
                <c:pt idx="6">
                  <c:v>111</c:v>
                </c:pt>
                <c:pt idx="7">
                  <c:v>269</c:v>
                </c:pt>
                <c:pt idx="8">
                  <c:v>239</c:v>
                </c:pt>
                <c:pt idx="9">
                  <c:v>188</c:v>
                </c:pt>
                <c:pt idx="10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33184"/>
        <c:axId val="150735104"/>
      </c:lineChart>
      <c:catAx>
        <c:axId val="1507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0735104"/>
        <c:crosses val="autoZero"/>
        <c:auto val="1"/>
        <c:lblAlgn val="ctr"/>
        <c:lblOffset val="100"/>
        <c:noMultiLvlLbl val="0"/>
      </c:catAx>
      <c:valAx>
        <c:axId val="150735104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0733184"/>
        <c:crosses val="autoZero"/>
        <c:crossBetween val="between"/>
      </c:valAx>
      <c:spPr>
        <a:gradFill flip="none" rotWithShape="1">
          <a:gsLst>
            <a:gs pos="0">
              <a:srgbClr val="ADC2E9"/>
            </a:gs>
            <a:gs pos="20000">
              <a:srgbClr val="D5E0F3"/>
            </a:gs>
            <a:gs pos="52000">
              <a:srgbClr val="F0F4FA"/>
            </a:gs>
          </a:gsLst>
          <a:lin ang="8100000" scaled="1"/>
          <a:tileRect/>
        </a:gradFill>
        <a:ln>
          <a:solidFill>
            <a:srgbClr val="192A3F"/>
          </a:solidFill>
        </a:ln>
      </c:spPr>
    </c:plotArea>
    <c:legend>
      <c:legendPos val="r"/>
      <c:layout>
        <c:manualLayout>
          <c:xMode val="edge"/>
          <c:yMode val="edge"/>
          <c:x val="0.8438006556234412"/>
          <c:y val="0.4611401953134236"/>
          <c:w val="0.15610524825475658"/>
          <c:h val="0.2176174599796647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12700" dist="50800" dir="5400000" sx="98000" sy="98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1.3474015750000001" header="0.3149606200000179" footer="0.3149606200000179"/>
    <c:pageSetup paperSize="9"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por  localização</a:t>
            </a:r>
          </a:p>
        </c:rich>
      </c:tx>
      <c:layout>
        <c:manualLayout>
          <c:xMode val="edge"/>
          <c:yMode val="edge"/>
          <c:x val="0.3983389735857486"/>
          <c:y val="2.02265257383367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238655808218813E-2"/>
          <c:y val="0.10380945419103314"/>
          <c:w val="0.77666677835483333"/>
          <c:h val="0.72567348927875241"/>
        </c:manualLayout>
      </c:layout>
      <c:lineChart>
        <c:grouping val="standard"/>
        <c:varyColors val="0"/>
        <c:ser>
          <c:idx val="0"/>
          <c:order val="0"/>
          <c:tx>
            <c:strRef>
              <c:f>'2.2.9-Pes de 5 anos e mais 15'!$E$4:$G$4</c:f>
              <c:strCache>
                <c:ptCount val="1"/>
                <c:pt idx="0">
                  <c:v>Urbana</c:v>
                </c:pt>
              </c:strCache>
            </c:strRef>
          </c:tx>
          <c:spPr>
            <a:ln w="19050">
              <a:solidFill>
                <a:srgbClr val="192A3F"/>
              </a:solidFill>
            </a:ln>
          </c:spPr>
          <c:marker>
            <c:symbol val="circle"/>
            <c:size val="3"/>
            <c:spPr>
              <a:solidFill>
                <a:srgbClr val="192A3F"/>
              </a:solidFill>
              <a:ln>
                <a:solidFill>
                  <a:srgbClr val="192A3F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15'!$A$7:$A$10,'2.2.9-Pes de 5 anos e mais 15'!$A$14,'2.2.9-Pes de 5 anos e mais 15'!$A$17:$A$22)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15'!$E$7:$E$10,'2.2.9-Pes de 5 anos e mais 15'!$E$14,'2.2.9-Pes de 5 anos e mais 15'!$E$17:$E$22)</c:f>
              <c:numCache>
                <c:formatCode>#,##0_ ;\-#,##0\ </c:formatCode>
                <c:ptCount val="11"/>
                <c:pt idx="0">
                  <c:v>70</c:v>
                </c:pt>
                <c:pt idx="1">
                  <c:v>42</c:v>
                </c:pt>
                <c:pt idx="2">
                  <c:v>81</c:v>
                </c:pt>
                <c:pt idx="3">
                  <c:v>204</c:v>
                </c:pt>
                <c:pt idx="4">
                  <c:v>224</c:v>
                </c:pt>
                <c:pt idx="5">
                  <c:v>199</c:v>
                </c:pt>
                <c:pt idx="6">
                  <c:v>181</c:v>
                </c:pt>
                <c:pt idx="7">
                  <c:v>379</c:v>
                </c:pt>
                <c:pt idx="8">
                  <c:v>339</c:v>
                </c:pt>
                <c:pt idx="9">
                  <c:v>269</c:v>
                </c:pt>
                <c:pt idx="10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'2.2.9-Pes de 5 anos e mais 15'!$H$4:$J$4</c:f>
              <c:strCache>
                <c:ptCount val="1"/>
                <c:pt idx="0">
                  <c:v>Rural</c:v>
                </c:pt>
              </c:strCache>
            </c:strRef>
          </c:tx>
          <c:spPr>
            <a:ln w="19050">
              <a:solidFill>
                <a:srgbClr val="638EC3"/>
              </a:solidFill>
            </a:ln>
          </c:spPr>
          <c:marker>
            <c:symbol val="square"/>
            <c:size val="3"/>
            <c:spPr>
              <a:solidFill>
                <a:srgbClr val="638EC3"/>
              </a:solidFill>
              <a:ln>
                <a:solidFill>
                  <a:srgbClr val="638EC3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15'!$A$7:$A$10,'2.2.9-Pes de 5 anos e mais 15'!$A$14,'2.2.9-Pes de 5 anos e mais 15'!$A$17:$A$22)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15'!$H$7:$H$10,'2.2.9-Pes de 5 anos e mais 15'!$H$14,'2.2.9-Pes de 5 anos e mais 15'!$H$17:$H$22)</c:f>
              <c:numCache>
                <c:formatCode>#,##0_ ;\-#,##0\ </c:formatCode>
                <c:ptCount val="11"/>
                <c:pt idx="0">
                  <c:v>29</c:v>
                </c:pt>
                <c:pt idx="1">
                  <c:v>16</c:v>
                </c:pt>
                <c:pt idx="2">
                  <c:v>31</c:v>
                </c:pt>
                <c:pt idx="3">
                  <c:v>104</c:v>
                </c:pt>
                <c:pt idx="4">
                  <c:v>98</c:v>
                </c:pt>
                <c:pt idx="5">
                  <c:v>58</c:v>
                </c:pt>
                <c:pt idx="6">
                  <c:v>59</c:v>
                </c:pt>
                <c:pt idx="7">
                  <c:v>127</c:v>
                </c:pt>
                <c:pt idx="8">
                  <c:v>99</c:v>
                </c:pt>
                <c:pt idx="9">
                  <c:v>82</c:v>
                </c:pt>
                <c:pt idx="10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39904"/>
        <c:axId val="150950272"/>
      </c:lineChart>
      <c:catAx>
        <c:axId val="150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0950272"/>
        <c:crosses val="autoZero"/>
        <c:auto val="1"/>
        <c:lblAlgn val="ctr"/>
        <c:lblOffset val="100"/>
        <c:noMultiLvlLbl val="0"/>
      </c:catAx>
      <c:valAx>
        <c:axId val="150950272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0939904"/>
        <c:crosses val="autoZero"/>
        <c:crossBetween val="between"/>
      </c:valAx>
      <c:spPr>
        <a:gradFill flip="none" rotWithShape="1">
          <a:gsLst>
            <a:gs pos="0">
              <a:srgbClr val="ADC2E9"/>
            </a:gs>
            <a:gs pos="23000">
              <a:srgbClr val="D5E0F3"/>
            </a:gs>
            <a:gs pos="59000">
              <a:srgbClr val="F0F4FA"/>
            </a:gs>
          </a:gsLst>
          <a:lin ang="8100000" scaled="1"/>
          <a:tileRect/>
        </a:gradFill>
        <a:ln>
          <a:solidFill>
            <a:srgbClr val="192A3F"/>
          </a:solidFill>
        </a:ln>
      </c:spPr>
    </c:plotArea>
    <c:legend>
      <c:legendPos val="r"/>
      <c:layout>
        <c:manualLayout>
          <c:xMode val="edge"/>
          <c:yMode val="edge"/>
          <c:x val="0.8508310716479589"/>
          <c:y val="0.43005225698139088"/>
          <c:w val="0.14628156586809626"/>
          <c:h val="0.22798089428010687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12700" dist="50800" dir="5400000" sx="98000" sy="98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801" footer="0.314960620000018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por sexo</a:t>
            </a:r>
          </a:p>
        </c:rich>
      </c:tx>
      <c:layout>
        <c:manualLayout>
          <c:xMode val="edge"/>
          <c:yMode val="edge"/>
          <c:x val="0.40109430304614413"/>
          <c:y val="2.74840644919385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252467935232284E-2"/>
          <c:y val="0.11072753623188406"/>
          <c:w val="0.76833990574183231"/>
          <c:h val="0.72481014492753626"/>
        </c:manualLayout>
      </c:layout>
      <c:lineChart>
        <c:grouping val="standard"/>
        <c:varyColors val="0"/>
        <c:ser>
          <c:idx val="0"/>
          <c:order val="0"/>
          <c:tx>
            <c:strRef>
              <c:f>'2.2.9-Pes de 5 anos e mais 15'!$C$4:$C$5</c:f>
              <c:strCache>
                <c:ptCount val="1"/>
                <c:pt idx="0">
                  <c:v>Homens</c:v>
                </c:pt>
              </c:strCache>
            </c:strRef>
          </c:tx>
          <c:spPr>
            <a:ln w="19050">
              <a:solidFill>
                <a:srgbClr val="192A3F"/>
              </a:solidFill>
            </a:ln>
          </c:spPr>
          <c:marker>
            <c:symbol val="circle"/>
            <c:size val="3"/>
            <c:spPr>
              <a:solidFill>
                <a:srgbClr val="192A3F"/>
              </a:solidFill>
              <a:ln>
                <a:solidFill>
                  <a:srgbClr val="192A3F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15'!$A$24:$A$27,'2.2.9-Pes de 5 anos e mais 15'!$A$31,'2.2.9-Pes de 5 anos e mais 15'!$A$34:$A$39)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15'!$C$24:$C$27,'2.2.9-Pes de 5 anos e mais 15'!$C$31,'2.2.9-Pes de 5 anos e mais 15'!$C$34:$C$39)</c:f>
              <c:numCache>
                <c:formatCode>#,##0_ ;\-#,##0\ 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43</c:v>
                </c:pt>
                <c:pt idx="3">
                  <c:v>154</c:v>
                </c:pt>
                <c:pt idx="4">
                  <c:v>158</c:v>
                </c:pt>
                <c:pt idx="5">
                  <c:v>115</c:v>
                </c:pt>
                <c:pt idx="6">
                  <c:v>119</c:v>
                </c:pt>
                <c:pt idx="7">
                  <c:v>188</c:v>
                </c:pt>
                <c:pt idx="8">
                  <c:v>149</c:v>
                </c:pt>
                <c:pt idx="9">
                  <c:v>118</c:v>
                </c:pt>
                <c:pt idx="10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'2.2.9-Pes de 5 anos e mais 15'!$D$4:$D$5</c:f>
              <c:strCache>
                <c:ptCount val="1"/>
                <c:pt idx="0">
                  <c:v>Mulheres</c:v>
                </c:pt>
              </c:strCache>
            </c:strRef>
          </c:tx>
          <c:spPr>
            <a:ln w="19050">
              <a:solidFill>
                <a:srgbClr val="638EC3"/>
              </a:solidFill>
            </a:ln>
          </c:spPr>
          <c:marker>
            <c:symbol val="square"/>
            <c:size val="3"/>
            <c:spPr>
              <a:solidFill>
                <a:srgbClr val="638EC3"/>
              </a:solidFill>
              <a:ln>
                <a:solidFill>
                  <a:srgbClr val="638EC3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15'!$A$24:$A$27,'2.2.9-Pes de 5 anos e mais 15'!$A$31,'2.2.9-Pes de 5 anos e mais 15'!$A$34:$A$39)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15'!$D$24:$D$27,'2.2.9-Pes de 5 anos e mais 15'!$D$31,'2.2.9-Pes de 5 anos e mais 15'!$D$34:$D$39)</c:f>
              <c:numCache>
                <c:formatCode>#,##0_ ;\-#,##0\ 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48</c:v>
                </c:pt>
                <c:pt idx="3">
                  <c:v>138</c:v>
                </c:pt>
                <c:pt idx="4">
                  <c:v>155</c:v>
                </c:pt>
                <c:pt idx="5">
                  <c:v>135</c:v>
                </c:pt>
                <c:pt idx="6">
                  <c:v>102</c:v>
                </c:pt>
                <c:pt idx="7">
                  <c:v>242</c:v>
                </c:pt>
                <c:pt idx="8">
                  <c:v>198</c:v>
                </c:pt>
                <c:pt idx="9">
                  <c:v>126</c:v>
                </c:pt>
                <c:pt idx="10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06016"/>
        <c:axId val="151607936"/>
      </c:lineChart>
      <c:catAx>
        <c:axId val="1516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607936"/>
        <c:crosses val="autoZero"/>
        <c:auto val="1"/>
        <c:lblAlgn val="ctr"/>
        <c:lblOffset val="100"/>
        <c:noMultiLvlLbl val="0"/>
      </c:catAx>
      <c:valAx>
        <c:axId val="151607936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606016"/>
        <c:crosses val="autoZero"/>
        <c:crossBetween val="between"/>
      </c:valAx>
      <c:spPr>
        <a:gradFill flip="none" rotWithShape="1">
          <a:gsLst>
            <a:gs pos="0">
              <a:srgbClr val="ADC2E9"/>
            </a:gs>
            <a:gs pos="20000">
              <a:srgbClr val="D5E0F3"/>
            </a:gs>
            <a:gs pos="46000">
              <a:srgbClr val="F0F4FA"/>
            </a:gs>
          </a:gsLst>
          <a:lin ang="8100000" scaled="1"/>
          <a:tileRect/>
        </a:gradFill>
        <a:ln>
          <a:solidFill>
            <a:srgbClr val="192A3F"/>
          </a:solidFill>
        </a:ln>
      </c:spPr>
    </c:plotArea>
    <c:legend>
      <c:legendPos val="r"/>
      <c:layout>
        <c:manualLayout>
          <c:xMode val="edge"/>
          <c:yMode val="edge"/>
          <c:x val="0.83821435183672577"/>
          <c:y val="0.46114079490063742"/>
          <c:w val="0.15889850905566261"/>
          <c:h val="0.21761764154480689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12700" dist="50800" dir="5400000" sx="98000" sy="98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79" footer="0.314960620000017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por  localização</a:t>
            </a:r>
          </a:p>
        </c:rich>
      </c:tx>
      <c:layout>
        <c:manualLayout>
          <c:xMode val="edge"/>
          <c:yMode val="edge"/>
          <c:x val="0.39833942033841513"/>
          <c:y val="2.18503937007874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238655808218813E-2"/>
          <c:y val="0.10391980676328501"/>
          <c:w val="0.78801424005147902"/>
          <c:h val="0.73164541062801935"/>
        </c:manualLayout>
      </c:layout>
      <c:lineChart>
        <c:grouping val="standard"/>
        <c:varyColors val="0"/>
        <c:ser>
          <c:idx val="0"/>
          <c:order val="0"/>
          <c:tx>
            <c:strRef>
              <c:f>'2.2.9-Pes de 5 anos e mais 15'!$E$4:$G$4</c:f>
              <c:strCache>
                <c:ptCount val="1"/>
                <c:pt idx="0">
                  <c:v>Urbana</c:v>
                </c:pt>
              </c:strCache>
            </c:strRef>
          </c:tx>
          <c:spPr>
            <a:ln w="19050">
              <a:solidFill>
                <a:srgbClr val="192A3F"/>
              </a:solidFill>
            </a:ln>
          </c:spPr>
          <c:marker>
            <c:symbol val="circle"/>
            <c:size val="3"/>
            <c:spPr>
              <a:solidFill>
                <a:srgbClr val="192A3F"/>
              </a:solidFill>
              <a:ln>
                <a:solidFill>
                  <a:srgbClr val="192A3F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15'!$A$24:$A$27,'2.2.9-Pes de 5 anos e mais 15'!$A$31,'2.2.9-Pes de 5 anos e mais 15'!$A$34:$A$39)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15'!$E$24:$E$27,'2.2.9-Pes de 5 anos e mais 15'!$E$31,'2.2.9-Pes de 5 anos e mais 15'!$E$34:$E$39)</c:f>
              <c:numCache>
                <c:formatCode>#,##0_ ;\-#,##0\ 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67</c:v>
                </c:pt>
                <c:pt idx="3">
                  <c:v>194</c:v>
                </c:pt>
                <c:pt idx="4">
                  <c:v>221</c:v>
                </c:pt>
                <c:pt idx="5">
                  <c:v>198</c:v>
                </c:pt>
                <c:pt idx="6">
                  <c:v>173</c:v>
                </c:pt>
                <c:pt idx="7">
                  <c:v>342</c:v>
                </c:pt>
                <c:pt idx="8">
                  <c:v>284</c:v>
                </c:pt>
                <c:pt idx="9">
                  <c:v>204</c:v>
                </c:pt>
                <c:pt idx="10">
                  <c:v>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'2.2.9-Pes de 5 anos e mais 15'!$H$4:$J$4</c:f>
              <c:strCache>
                <c:ptCount val="1"/>
                <c:pt idx="0">
                  <c:v>Rural</c:v>
                </c:pt>
              </c:strCache>
            </c:strRef>
          </c:tx>
          <c:spPr>
            <a:ln w="19050">
              <a:solidFill>
                <a:srgbClr val="638EC3"/>
              </a:solidFill>
            </a:ln>
          </c:spPr>
          <c:marker>
            <c:symbol val="square"/>
            <c:size val="3"/>
            <c:spPr>
              <a:solidFill>
                <a:srgbClr val="638EC3"/>
              </a:solidFill>
              <a:ln>
                <a:solidFill>
                  <a:srgbClr val="638EC3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15'!$A$24:$A$27,'2.2.9-Pes de 5 anos e mais 15'!$A$31,'2.2.9-Pes de 5 anos e mais 15'!$A$34:$A$39)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15'!$H$24:$H$27,'2.2.9-Pes de 5 anos e mais 15'!$H$31,'2.2.9-Pes de 5 anos e mais 15'!$H$34:$H$39)</c:f>
              <c:numCache>
                <c:formatCode>#,##0_ ;\-#,##0\ 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24</c:v>
                </c:pt>
                <c:pt idx="3">
                  <c:v>98</c:v>
                </c:pt>
                <c:pt idx="4">
                  <c:v>93</c:v>
                </c:pt>
                <c:pt idx="5">
                  <c:v>52</c:v>
                </c:pt>
                <c:pt idx="6">
                  <c:v>48</c:v>
                </c:pt>
                <c:pt idx="7">
                  <c:v>87</c:v>
                </c:pt>
                <c:pt idx="8">
                  <c:v>62</c:v>
                </c:pt>
                <c:pt idx="9">
                  <c:v>40</c:v>
                </c:pt>
                <c:pt idx="1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24704"/>
        <c:axId val="151647360"/>
      </c:lineChart>
      <c:catAx>
        <c:axId val="151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647360"/>
        <c:crosses val="autoZero"/>
        <c:auto val="1"/>
        <c:lblAlgn val="ctr"/>
        <c:lblOffset val="100"/>
        <c:noMultiLvlLbl val="0"/>
      </c:catAx>
      <c:valAx>
        <c:axId val="151647360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624704"/>
        <c:crosses val="autoZero"/>
        <c:crossBetween val="between"/>
      </c:valAx>
      <c:spPr>
        <a:gradFill flip="none" rotWithShape="1">
          <a:gsLst>
            <a:gs pos="0">
              <a:srgbClr val="ADC2E9"/>
            </a:gs>
            <a:gs pos="23000">
              <a:srgbClr val="D5E0F3"/>
            </a:gs>
            <a:gs pos="51000">
              <a:srgbClr val="F0F4FA"/>
            </a:gs>
          </a:gsLst>
          <a:lin ang="8100000" scaled="1"/>
          <a:tileRect/>
        </a:gradFill>
        <a:ln>
          <a:solidFill>
            <a:srgbClr val="192A3F"/>
          </a:solidFill>
        </a:ln>
      </c:spPr>
    </c:plotArea>
    <c:legend>
      <c:legendPos val="r"/>
      <c:layout>
        <c:manualLayout>
          <c:xMode val="edge"/>
          <c:yMode val="edge"/>
          <c:x val="0.85853599151169935"/>
          <c:y val="0.44739923134608178"/>
          <c:w val="0.13645792148321889"/>
          <c:h val="0.217617172853393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12700" dist="50800" dir="5400000" sx="98000" sy="98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801" footer="0.314960620000018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por sexo</a:t>
            </a:r>
          </a:p>
        </c:rich>
      </c:tx>
      <c:layout>
        <c:manualLayout>
          <c:xMode val="edge"/>
          <c:yMode val="edge"/>
          <c:x val="0.40109430304614413"/>
          <c:y val="8.884222805482648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252467935232284E-2"/>
          <c:y val="0.10428743961352657"/>
          <c:w val="0.76833990574183231"/>
          <c:h val="0.72576956521739133"/>
        </c:manualLayout>
      </c:layout>
      <c:lineChart>
        <c:grouping val="standard"/>
        <c:varyColors val="0"/>
        <c:ser>
          <c:idx val="0"/>
          <c:order val="0"/>
          <c:tx>
            <c:strRef>
              <c:f>'2.2.9-Pes de 5 anos e mais 15'!$C$4:$C$5</c:f>
              <c:strCache>
                <c:ptCount val="1"/>
                <c:pt idx="0">
                  <c:v>Homens</c:v>
                </c:pt>
              </c:strCache>
            </c:strRef>
          </c:tx>
          <c:spPr>
            <a:ln w="22225">
              <a:solidFill>
                <a:srgbClr val="192A3F"/>
              </a:solidFill>
            </a:ln>
          </c:spPr>
          <c:marker>
            <c:symbol val="circle"/>
            <c:size val="3"/>
            <c:spPr>
              <a:solidFill>
                <a:srgbClr val="192A3F"/>
              </a:solidFill>
              <a:ln>
                <a:solidFill>
                  <a:srgbClr val="192A3F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15'!$A$41:$A$44,'2.2.9-Pes de 5 anos e mais 15'!$A$48,'2.2.9-Pes de 5 anos e mais 15'!$A$51:$A$56)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15'!$C$41:$C$44,'2.2.9-Pes de 5 anos e mais 15'!$C$48,'2.2.9-Pes de 5 anos e mais 15'!$C$51:$C$56)</c:f>
              <c:numCache>
                <c:formatCode>#,##0_ ;\-#,##0\ </c:formatCode>
                <c:ptCount val="11"/>
                <c:pt idx="0">
                  <c:v>34</c:v>
                </c:pt>
                <c:pt idx="1">
                  <c:v>12</c:v>
                </c:pt>
                <c:pt idx="2">
                  <c:v>13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'2.2.9-Pes de 5 anos e mais 15'!$D$4:$D$5</c:f>
              <c:strCache>
                <c:ptCount val="1"/>
                <c:pt idx="0">
                  <c:v>Mulheres</c:v>
                </c:pt>
              </c:strCache>
            </c:strRef>
          </c:tx>
          <c:spPr>
            <a:ln w="19050">
              <a:solidFill>
                <a:srgbClr val="638EC3"/>
              </a:solidFill>
            </a:ln>
          </c:spPr>
          <c:marker>
            <c:symbol val="square"/>
            <c:size val="3"/>
            <c:spPr>
              <a:solidFill>
                <a:srgbClr val="638EC3"/>
              </a:solidFill>
              <a:ln>
                <a:solidFill>
                  <a:srgbClr val="638EC3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15'!$A$41:$A$44,'2.2.9-Pes de 5 anos e mais 15'!$A$48,'2.2.9-Pes de 5 anos e mais 15'!$A$51:$A$56)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15'!$D$41:$D$44,'2.2.9-Pes de 5 anos e mais 15'!$D$48,'2.2.9-Pes de 5 anos e mais 15'!$D$51:$D$56)</c:f>
              <c:numCache>
                <c:formatCode>#,##0_ ;\-#,##0\ </c:formatCode>
                <c:ptCount val="11"/>
                <c:pt idx="0">
                  <c:v>31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  <c:pt idx="7">
                  <c:v>27</c:v>
                </c:pt>
                <c:pt idx="8">
                  <c:v>41</c:v>
                </c:pt>
                <c:pt idx="9">
                  <c:v>62</c:v>
                </c:pt>
                <c:pt idx="10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5680"/>
        <c:axId val="151817600"/>
      </c:lineChart>
      <c:catAx>
        <c:axId val="1518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817600"/>
        <c:crosses val="autoZero"/>
        <c:auto val="1"/>
        <c:lblAlgn val="ctr"/>
        <c:lblOffset val="100"/>
        <c:noMultiLvlLbl val="0"/>
      </c:catAx>
      <c:valAx>
        <c:axId val="151817600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815680"/>
        <c:crosses val="autoZero"/>
        <c:crossBetween val="between"/>
      </c:valAx>
      <c:spPr>
        <a:gradFill flip="none" rotWithShape="1">
          <a:gsLst>
            <a:gs pos="0">
              <a:srgbClr val="ADC2E9"/>
            </a:gs>
            <a:gs pos="20000">
              <a:srgbClr val="D5E0F3"/>
            </a:gs>
            <a:gs pos="43000">
              <a:srgbClr val="F0F4FA"/>
            </a:gs>
          </a:gsLst>
          <a:lin ang="8100000" scaled="1"/>
          <a:tileRect/>
        </a:gradFill>
        <a:ln>
          <a:solidFill>
            <a:srgbClr val="192A3F"/>
          </a:solidFill>
        </a:ln>
      </c:spPr>
    </c:plotArea>
    <c:legend>
      <c:legendPos val="r"/>
      <c:layout>
        <c:manualLayout>
          <c:xMode val="edge"/>
          <c:yMode val="edge"/>
          <c:x val="0.83821435183672577"/>
          <c:y val="0.4559598716827063"/>
          <c:w val="0.15889850905566261"/>
          <c:h val="0.21761773111694366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12700" dist="50800" dir="5400000" sx="98000" sy="98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79" footer="0.314960620000017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por  localização</a:t>
            </a:r>
          </a:p>
        </c:rich>
      </c:tx>
      <c:layout>
        <c:manualLayout>
          <c:xMode val="edge"/>
          <c:yMode val="edge"/>
          <c:x val="0.40117629977103925"/>
          <c:y val="2.184660250801983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238655808218813E-2"/>
          <c:y val="0.12232560386473429"/>
          <c:w val="0.78801424005147902"/>
          <c:h val="0.70715700483091792"/>
        </c:manualLayout>
      </c:layout>
      <c:lineChart>
        <c:grouping val="standard"/>
        <c:varyColors val="0"/>
        <c:ser>
          <c:idx val="0"/>
          <c:order val="0"/>
          <c:tx>
            <c:strRef>
              <c:f>'2.2.9-Pes de 5 anos e mais 15'!$E$4:$G$4</c:f>
              <c:strCache>
                <c:ptCount val="1"/>
                <c:pt idx="0">
                  <c:v>Urbana</c:v>
                </c:pt>
              </c:strCache>
            </c:strRef>
          </c:tx>
          <c:spPr>
            <a:ln w="19050">
              <a:solidFill>
                <a:srgbClr val="192A3F"/>
              </a:solidFill>
            </a:ln>
          </c:spPr>
          <c:marker>
            <c:symbol val="circle"/>
            <c:size val="3"/>
            <c:spPr>
              <a:solidFill>
                <a:srgbClr val="192A3F"/>
              </a:solidFill>
              <a:ln>
                <a:solidFill>
                  <a:srgbClr val="192A3F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15'!$A$41:$A$44,'2.2.9-Pes de 5 anos e mais 15'!$A$48,'2.2.9-Pes de 5 anos e mais 15'!$A$51:$A$56)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15'!$E$41,'2.2.9-Pes de 5 anos e mais 15'!$E$42:$E$44,'2.2.9-Pes de 5 anos e mais 15'!$E$48,'2.2.9-Pes de 5 anos e mais 15'!$E$51:$E$56)</c:f>
              <c:numCache>
                <c:formatCode>#,##0_ ;\-#,##0\ </c:formatCode>
                <c:ptCount val="11"/>
                <c:pt idx="0">
                  <c:v>46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38</c:v>
                </c:pt>
                <c:pt idx="8">
                  <c:v>54</c:v>
                </c:pt>
                <c:pt idx="9">
                  <c:v>65</c:v>
                </c:pt>
                <c:pt idx="10">
                  <c:v>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'2.2.9-Pes de 5 anos e mais 15'!$H$4:$J$4</c:f>
              <c:strCache>
                <c:ptCount val="1"/>
                <c:pt idx="0">
                  <c:v>Rural</c:v>
                </c:pt>
              </c:strCache>
            </c:strRef>
          </c:tx>
          <c:spPr>
            <a:ln w="19050">
              <a:solidFill>
                <a:srgbClr val="638EC3"/>
              </a:solidFill>
            </a:ln>
          </c:spPr>
          <c:marker>
            <c:symbol val="square"/>
            <c:size val="3"/>
            <c:spPr>
              <a:solidFill>
                <a:srgbClr val="638EC3"/>
              </a:solidFill>
              <a:ln>
                <a:solidFill>
                  <a:srgbClr val="638EC3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('2.2.9-Pes de 5 anos e mais 15'!$A$41:$A$44,'2.2.9-Pes de 5 anos e mais 15'!$A$48,'2.2.9-Pes de 5 anos e mais 15'!$A$51:$A$56)</c:f>
              <c:strCache>
                <c:ptCount val="11"/>
                <c:pt idx="0">
                  <c:v>5 e 6 anos</c:v>
                </c:pt>
                <c:pt idx="1">
                  <c:v>7 anos</c:v>
                </c:pt>
                <c:pt idx="2">
                  <c:v>8 e 9 anos</c:v>
                </c:pt>
                <c:pt idx="3">
                  <c:v>10 à 14 anos</c:v>
                </c:pt>
                <c:pt idx="4">
                  <c:v>15 à 19 anos</c:v>
                </c:pt>
                <c:pt idx="5">
                  <c:v>20 à 24 anos</c:v>
                </c:pt>
                <c:pt idx="6">
                  <c:v>25 à 29 anos</c:v>
                </c:pt>
                <c:pt idx="7">
                  <c:v>30 à 39 anos</c:v>
                </c:pt>
                <c:pt idx="8">
                  <c:v>40 à 49 anos</c:v>
                </c:pt>
                <c:pt idx="9">
                  <c:v>50 à 59 anos</c:v>
                </c:pt>
                <c:pt idx="10">
                  <c:v>60 anos ou +</c:v>
                </c:pt>
              </c:strCache>
            </c:strRef>
          </c:cat>
          <c:val>
            <c:numRef>
              <c:f>('2.2.9-Pes de 5 anos e mais 15'!$H$41:$H$44,'2.2.9-Pes de 5 anos e mais 15'!$H$48,'2.2.9-Pes de 5 anos e mais 15'!$H$51:$H$56)</c:f>
              <c:numCache>
                <c:formatCode>#,##0_ ;\-#,##0\ </c:formatCode>
                <c:ptCount val="11"/>
                <c:pt idx="0">
                  <c:v>20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40</c:v>
                </c:pt>
                <c:pt idx="8">
                  <c:v>36</c:v>
                </c:pt>
                <c:pt idx="9">
                  <c:v>42</c:v>
                </c:pt>
                <c:pt idx="10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55488"/>
        <c:axId val="151857408"/>
      </c:lineChart>
      <c:catAx>
        <c:axId val="1518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857408"/>
        <c:crosses val="autoZero"/>
        <c:auto val="1"/>
        <c:lblAlgn val="ctr"/>
        <c:lblOffset val="100"/>
        <c:noMultiLvlLbl val="0"/>
      </c:catAx>
      <c:valAx>
        <c:axId val="151857408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51855488"/>
        <c:crosses val="autoZero"/>
        <c:crossBetween val="between"/>
      </c:valAx>
      <c:spPr>
        <a:gradFill flip="none" rotWithShape="1">
          <a:gsLst>
            <a:gs pos="0">
              <a:srgbClr val="ADC2E9"/>
            </a:gs>
            <a:gs pos="20000">
              <a:srgbClr val="D5E0F3"/>
            </a:gs>
            <a:gs pos="42000">
              <a:srgbClr val="F0F4FA"/>
            </a:gs>
          </a:gsLst>
          <a:lin ang="8100000" scaled="1"/>
          <a:tileRect/>
        </a:gradFill>
        <a:ln>
          <a:solidFill>
            <a:srgbClr val="192A3F"/>
          </a:solidFill>
        </a:ln>
      </c:spPr>
    </c:plotArea>
    <c:legend>
      <c:legendPos val="r"/>
      <c:layout>
        <c:manualLayout>
          <c:xMode val="edge"/>
          <c:yMode val="edge"/>
          <c:x val="0.86132931255933431"/>
          <c:y val="0.4559598716827063"/>
          <c:w val="0.13645792148321889"/>
          <c:h val="0.21761773111694366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12700" dist="50800" dir="5400000" sx="98000" sy="98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801" footer="0.314960620000018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754166666666672E-2"/>
          <c:y val="0.19041559829059831"/>
          <c:w val="0.84124402777777774"/>
          <c:h val="0.76674444444444445"/>
        </c:manualLayout>
      </c:layout>
      <c:pie3DChart>
        <c:varyColors val="1"/>
        <c:ser>
          <c:idx val="0"/>
          <c:order val="0"/>
          <c:tx>
            <c:strRef>
              <c:f>'3.1.1-Energia-Consumidor 2016'!$B$5:$J$5</c:f>
              <c:strCache>
                <c:ptCount val="1"/>
                <c:pt idx="0">
                  <c:v>Número de consumidores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/>
          </c:spPr>
          <c:explosion val="2"/>
          <c:dPt>
            <c:idx val="0"/>
            <c:bubble3D val="0"/>
            <c:spPr>
              <a:solidFill>
                <a:srgbClr val="0C182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rgbClr val="1B354D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rgbClr val="274B6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rgbClr val="366A9A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rgbClr val="5791C5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rgbClr val="80ABD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rgbClr val="ACC8E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rgbClr val="CEDFEE">
                  <a:alpha val="98824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0.60980027777777779"/>
                  <c:y val="-0.6118995726495726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1848750004680228"/>
                  <c:y val="4.7494857844756162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8.6041463076744512E-2"/>
                  <c:y val="6.0491445191867303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246427113871822"/>
                  <c:y val="-2.5732677455053216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4.1532568771271636E-2"/>
                  <c:y val="-6.5394077395954639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9.2712847413331537E-2"/>
                  <c:y val="-3.839460464792894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297689464993766"/>
                  <c:y val="1.8603535485216666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34421452667917224"/>
                  <c:y val="0.10285399755494139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'3.1.1-Energia-Consumidor 2016'!$B$6:$I$6</c:f>
              <c:strCache>
                <c:ptCount val="8"/>
                <c:pt idx="0">
                  <c:v>Residencial</c:v>
                </c:pt>
                <c:pt idx="1">
                  <c:v>Industrial</c:v>
                </c:pt>
                <c:pt idx="2">
                  <c:v>Comercial</c:v>
                </c:pt>
                <c:pt idx="3">
                  <c:v>Rural</c:v>
                </c:pt>
                <c:pt idx="4">
                  <c:v>Poder público</c:v>
                </c:pt>
                <c:pt idx="5">
                  <c:v>Iluminação pública</c:v>
                </c:pt>
                <c:pt idx="6">
                  <c:v>Serviço público</c:v>
                </c:pt>
                <c:pt idx="7">
                  <c:v>Consumo próprio</c:v>
                </c:pt>
              </c:strCache>
            </c:strRef>
          </c:cat>
          <c:val>
            <c:numRef>
              <c:f>'3.1.1-Energia-Consumidor 2016'!$B$7:$I$7</c:f>
              <c:numCache>
                <c:formatCode>#,##0</c:formatCode>
                <c:ptCount val="8"/>
                <c:pt idx="0">
                  <c:v>1026861</c:v>
                </c:pt>
                <c:pt idx="1">
                  <c:v>2603</c:v>
                </c:pt>
                <c:pt idx="2">
                  <c:v>64779</c:v>
                </c:pt>
                <c:pt idx="3">
                  <c:v>12418</c:v>
                </c:pt>
                <c:pt idx="4">
                  <c:v>8792</c:v>
                </c:pt>
                <c:pt idx="5">
                  <c:v>204</c:v>
                </c:pt>
                <c:pt idx="6">
                  <c:v>1338</c:v>
                </c:pt>
                <c:pt idx="7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523" footer="0.3149606200000252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462500000000005E-2"/>
          <c:y val="0.16599252136752138"/>
          <c:w val="0.84124402777777774"/>
          <c:h val="0.76674444444444445"/>
        </c:manualLayout>
      </c:layout>
      <c:pie3DChart>
        <c:varyColors val="1"/>
        <c:ser>
          <c:idx val="0"/>
          <c:order val="0"/>
          <c:tx>
            <c:strRef>
              <c:f>'3.1.2-Energia-Consumo 2016'!$B$3:$J$3</c:f>
              <c:strCache>
                <c:ptCount val="1"/>
                <c:pt idx="0">
                  <c:v>Consumo de energia elétrica (MWh)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/>
          </c:spPr>
          <c:explosion val="2"/>
          <c:dPt>
            <c:idx val="0"/>
            <c:bubble3D val="0"/>
            <c:spPr>
              <a:solidFill>
                <a:srgbClr val="0C182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rgbClr val="1B354D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rgbClr val="274B6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rgbClr val="366A9A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rgbClr val="5791C5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rgbClr val="80ABD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rgbClr val="ACC8E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rgbClr val="CEDFEE">
                  <a:alpha val="98824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4.5145833333333331E-3"/>
                  <c:y val="-0.34528076923076917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3973166666666667"/>
                  <c:y val="-4.6132692307692208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"/>
                  <c:y val="-0.2354681623931624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7758333333333169E-3"/>
                  <c:y val="-2.301901709401709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8087916666666667E-2"/>
                  <c:y val="-1.383418803418803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6268472222222223E-2"/>
                  <c:y val="-1.6685470085470087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5.9508888888888889E-2"/>
                  <c:y val="-1.6674145299145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2603472222222223E-2"/>
                  <c:y val="2.448076923076923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'3.1.2-Energia-Consumo 2016'!$B$4:$I$4</c:f>
              <c:strCache>
                <c:ptCount val="8"/>
                <c:pt idx="0">
                  <c:v>Residencial</c:v>
                </c:pt>
                <c:pt idx="1">
                  <c:v>Industrial</c:v>
                </c:pt>
                <c:pt idx="2">
                  <c:v>Comercial</c:v>
                </c:pt>
                <c:pt idx="3">
                  <c:v>Rural</c:v>
                </c:pt>
                <c:pt idx="4">
                  <c:v>Poder público</c:v>
                </c:pt>
                <c:pt idx="5">
                  <c:v>Iluminação pública</c:v>
                </c:pt>
                <c:pt idx="6">
                  <c:v>Serviço público</c:v>
                </c:pt>
                <c:pt idx="7">
                  <c:v>Consumo próprio</c:v>
                </c:pt>
              </c:strCache>
            </c:strRef>
          </c:cat>
          <c:val>
            <c:numRef>
              <c:f>'3.1.2-Energia-Consumo 2016'!$B$5:$I$5</c:f>
              <c:numCache>
                <c:formatCode>#,##0</c:formatCode>
                <c:ptCount val="8"/>
                <c:pt idx="0">
                  <c:v>1305041</c:v>
                </c:pt>
                <c:pt idx="1">
                  <c:v>535002</c:v>
                </c:pt>
                <c:pt idx="2">
                  <c:v>730449</c:v>
                </c:pt>
                <c:pt idx="3">
                  <c:v>164833</c:v>
                </c:pt>
                <c:pt idx="4">
                  <c:v>161109</c:v>
                </c:pt>
                <c:pt idx="5">
                  <c:v>215344</c:v>
                </c:pt>
                <c:pt idx="6">
                  <c:v>205854</c:v>
                </c:pt>
                <c:pt idx="7">
                  <c:v>3182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523" footer="0.3149606200000252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70519713261649"/>
          <c:y val="2.659846230158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481684587813621"/>
          <c:y val="0.11396613756613758"/>
          <c:w val="0.58570465949820794"/>
          <c:h val="0.86461164021164039"/>
        </c:manualLayout>
      </c:layout>
      <c:pieChart>
        <c:varyColors val="1"/>
        <c:ser>
          <c:idx val="0"/>
          <c:order val="0"/>
          <c:tx>
            <c:strRef>
              <c:f>'3.3.5-Cargas Emb. Desemb.-11-15'!$A$8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  <c:spPr>
              <a:solidFill>
                <a:srgbClr val="163356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-2.4978127734033258E-4"/>
                  <c:y val="1.411111111111111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9236439195100718E-2"/>
                  <c:y val="-5.839388888888893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'3.3.5-Cargas Emb. Desemb.-11-15'!$C$4:$D$4</c:f>
              <c:strCache>
                <c:ptCount val="2"/>
                <c:pt idx="0">
                  <c:v>Cabotagem</c:v>
                </c:pt>
                <c:pt idx="1">
                  <c:v>Longo Curso</c:v>
                </c:pt>
              </c:strCache>
            </c:strRef>
          </c:cat>
          <c:val>
            <c:numRef>
              <c:f>'3.3.5-Cargas Emb. Desemb.-11-15'!$C$8:$D$8</c:f>
              <c:numCache>
                <c:formatCode>#,##0</c:formatCode>
                <c:ptCount val="2"/>
                <c:pt idx="0">
                  <c:v>1098704</c:v>
                </c:pt>
                <c:pt idx="1">
                  <c:v>1541938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545" footer="0.3149606200000254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09587813620069"/>
          <c:y val="2.41572420634920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448189964157706"/>
          <c:y val="0.11544814814814813"/>
          <c:w val="0.5824974910394265"/>
          <c:h val="0.85987724867724868"/>
        </c:manualLayout>
      </c:layout>
      <c:pieChart>
        <c:varyColors val="1"/>
        <c:ser>
          <c:idx val="0"/>
          <c:order val="0"/>
          <c:tx>
            <c:strRef>
              <c:f>'3.3.5-Cargas Emb. Desemb.-11-15'!$A$9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  <c:spPr>
              <a:solidFill>
                <a:srgbClr val="163356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4F81BD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-1.4746937882764655E-2"/>
                  <c:y val="-6.057555555555544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1235955056179775E-2"/>
                  <c:y val="5.911330049261090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'3.3.5-Cargas Emb. Desemb.-11-15'!$C$4:$D$4</c:f>
              <c:strCache>
                <c:ptCount val="2"/>
                <c:pt idx="0">
                  <c:v>Cabotagem</c:v>
                </c:pt>
                <c:pt idx="1">
                  <c:v>Longo Curso</c:v>
                </c:pt>
              </c:strCache>
            </c:strRef>
          </c:cat>
          <c:val>
            <c:numRef>
              <c:f>'3.3.5-Cargas Emb. Desemb.-11-15'!$C$9:$D$9</c:f>
              <c:numCache>
                <c:formatCode>#,##0</c:formatCode>
                <c:ptCount val="2"/>
                <c:pt idx="0">
                  <c:v>906943</c:v>
                </c:pt>
                <c:pt idx="1">
                  <c:v>1387987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556" footer="0.3149606200000255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'2.1.1-Pop Censo sexo-10 '!$B$117</c:f>
              <c:strCache>
                <c:ptCount val="1"/>
                <c:pt idx="0">
                  <c:v>por localização</c:v>
                </c:pt>
              </c:strCache>
            </c:strRef>
          </c:tx>
          <c:spPr>
            <a:ln>
              <a:solidFill>
                <a:schemeClr val="bg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bg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'2.1.1-Pop Censo sexo-10 '!$B$118:$C$118</c:f>
              <c:strCache>
                <c:ptCount val="2"/>
                <c:pt idx="0">
                  <c:v>Urbana</c:v>
                </c:pt>
                <c:pt idx="1">
                  <c:v>Rural</c:v>
                </c:pt>
              </c:strCache>
            </c:strRef>
          </c:cat>
          <c:val>
            <c:numRef>
              <c:f>'2.1.1-Pop Censo sexo-10 '!$B$119:$C$119</c:f>
              <c:numCache>
                <c:formatCode>#,##0</c:formatCode>
                <c:ptCount val="2"/>
                <c:pt idx="0">
                  <c:v>2297860</c:v>
                </c:pt>
                <c:pt idx="1">
                  <c:v>822634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C6D9F1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82455197132614"/>
          <c:y val="2.88184523809523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50501792114696"/>
          <c:y val="9.7167195767195763E-2"/>
          <c:w val="0.59025663082437285"/>
          <c:h val="0.87133121693121707"/>
        </c:manualLayout>
      </c:layout>
      <c:pieChart>
        <c:varyColors val="1"/>
        <c:ser>
          <c:idx val="0"/>
          <c:order val="0"/>
          <c:tx>
            <c:strRef>
              <c:f>'3.3.5-Cargas Emb. Desemb.-11-15'!$A$8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  <c:spPr>
              <a:solidFill>
                <a:srgbClr val="163356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-8.5831146106736724E-3"/>
                  <c:y val="-0.1024216666666666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2434383202099814E-3"/>
                  <c:y val="0.18755166666666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'3.3.5-Cargas Emb. Desemb.-11-15'!$F$4:$G$4</c:f>
              <c:strCache>
                <c:ptCount val="2"/>
                <c:pt idx="0">
                  <c:v>Cabotagem</c:v>
                </c:pt>
                <c:pt idx="1">
                  <c:v>Longo Curso</c:v>
                </c:pt>
              </c:strCache>
            </c:strRef>
          </c:cat>
          <c:val>
            <c:numRef>
              <c:f>'3.3.5-Cargas Emb. Desemb.-11-15'!$F$8:$G$8</c:f>
              <c:numCache>
                <c:formatCode>#,##0</c:formatCode>
                <c:ptCount val="2"/>
                <c:pt idx="0">
                  <c:v>589370</c:v>
                </c:pt>
                <c:pt idx="1">
                  <c:v>438078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556" footer="0.3149606200000255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10268817204304"/>
          <c:y val="2.41569940476190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436917562724"/>
          <c:y val="8.4522751322751319E-2"/>
          <c:w val="0.59936057347670257"/>
          <c:h val="0.88477037037037054"/>
        </c:manualLayout>
      </c:layout>
      <c:pieChart>
        <c:varyColors val="1"/>
        <c:ser>
          <c:idx val="0"/>
          <c:order val="0"/>
          <c:tx>
            <c:strRef>
              <c:f>'3.3.5-Cargas Emb. Desemb.-11-15'!$A$9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396395"/>
            </a:solidFill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  <c:spPr>
              <a:solidFill>
                <a:srgbClr val="163356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</c:dPt>
          <c:dLbls>
            <c:dLbl>
              <c:idx val="0"/>
              <c:layout>
                <c:manualLayout>
                  <c:x val="4.3383639545057232E-3"/>
                  <c:y val="-0.1902444444444459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4142388451443592E-2"/>
                  <c:y val="0.3055466666666688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'3.3.5-Cargas Emb. Desemb.-11-15'!$F$4:$G$4</c:f>
              <c:strCache>
                <c:ptCount val="2"/>
                <c:pt idx="0">
                  <c:v>Cabotagem</c:v>
                </c:pt>
                <c:pt idx="1">
                  <c:v>Longo Curso</c:v>
                </c:pt>
              </c:strCache>
            </c:strRef>
          </c:cat>
          <c:val>
            <c:numRef>
              <c:f>'3.3.5-Cargas Emb. Desemb.-11-15'!$F$9:$G$9</c:f>
              <c:numCache>
                <c:formatCode>#,##0</c:formatCode>
                <c:ptCount val="2"/>
                <c:pt idx="0">
                  <c:v>456801</c:v>
                </c:pt>
                <c:pt idx="1">
                  <c:v>331358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567" footer="0.3149606200000256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79751782633947E-2"/>
          <c:y val="8.8847262513238476E-2"/>
          <c:w val="0.91203430372427352"/>
          <c:h val="0.76859142607174102"/>
        </c:manualLayout>
      </c:layout>
      <c:lineChart>
        <c:grouping val="standard"/>
        <c:varyColors val="0"/>
        <c:ser>
          <c:idx val="0"/>
          <c:order val="0"/>
          <c:tx>
            <c:strRef>
              <c:f>'3.3.6-Passag.Tran ferrov. 11-15'!$A$5</c:f>
              <c:strCache>
                <c:ptCount val="1"/>
                <c:pt idx="0">
                  <c:v>2011</c:v>
                </c:pt>
              </c:strCache>
            </c:strRef>
          </c:tx>
          <c:spPr>
            <a:ln w="25400">
              <a:solidFill>
                <a:srgbClr val="007DDA"/>
              </a:solidFill>
            </a:ln>
          </c:spPr>
          <c:marker>
            <c:symbol val="diamond"/>
            <c:size val="5"/>
            <c:spPr>
              <a:solidFill>
                <a:srgbClr val="007DDA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strRef>
              <c:f>'3.3.6-Passag.Tran ferrov. 11-15'!$C$4:$N$4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'3.3.6-Passag.Tran ferrov. 11-15'!$C$5:$N$5</c:f>
              <c:numCache>
                <c:formatCode>_-* #,##0_-;\-* #,##0_-;_-* "-"??_-;_-@_-</c:formatCode>
                <c:ptCount val="12"/>
                <c:pt idx="0">
                  <c:v>66</c:v>
                </c:pt>
                <c:pt idx="1">
                  <c:v>62</c:v>
                </c:pt>
                <c:pt idx="2">
                  <c:v>59</c:v>
                </c:pt>
                <c:pt idx="3">
                  <c:v>55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46</c:v>
                </c:pt>
                <c:pt idx="9">
                  <c:v>92</c:v>
                </c:pt>
                <c:pt idx="10">
                  <c:v>89</c:v>
                </c:pt>
                <c:pt idx="11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'3.3.6-Passag.Tran ferrov. 11-15'!$A$6</c:f>
              <c:strCache>
                <c:ptCount val="1"/>
                <c:pt idx="0">
                  <c:v>2012</c:v>
                </c:pt>
              </c:strCache>
            </c:strRef>
          </c:tx>
          <c:spPr>
            <a:ln w="25400">
              <a:solidFill>
                <a:srgbClr val="070026"/>
              </a:solidFill>
            </a:ln>
          </c:spPr>
          <c:marker>
            <c:symbol val="diamond"/>
            <c:size val="5"/>
            <c:spPr>
              <a:solidFill>
                <a:srgbClr val="070026"/>
              </a:solidFill>
              <a:ln>
                <a:solidFill>
                  <a:srgbClr val="010A1E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'3.3.6-Passag.Tran ferrov. 11-15'!$C$4:$N$4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'3.3.6-Passag.Tran ferrov. 11-15'!$C$6:$N$6</c:f>
              <c:numCache>
                <c:formatCode>_-* #,##0_-;\-* #,##0_-;_-* "-"??_-;_-@_-</c:formatCode>
                <c:ptCount val="12"/>
                <c:pt idx="0">
                  <c:v>110</c:v>
                </c:pt>
                <c:pt idx="1">
                  <c:v>98</c:v>
                </c:pt>
                <c:pt idx="2">
                  <c:v>119</c:v>
                </c:pt>
                <c:pt idx="3">
                  <c:v>111</c:v>
                </c:pt>
                <c:pt idx="4">
                  <c:v>84</c:v>
                </c:pt>
                <c:pt idx="5">
                  <c:v>65</c:v>
                </c:pt>
                <c:pt idx="6">
                  <c:v>119</c:v>
                </c:pt>
                <c:pt idx="7">
                  <c:v>166</c:v>
                </c:pt>
                <c:pt idx="8">
                  <c:v>161</c:v>
                </c:pt>
                <c:pt idx="9">
                  <c:v>200</c:v>
                </c:pt>
                <c:pt idx="10">
                  <c:v>195</c:v>
                </c:pt>
                <c:pt idx="11">
                  <c:v>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'3.3.6-Passag.Tran ferrov. 11-15'!$A$7</c:f>
              <c:strCache>
                <c:ptCount val="1"/>
                <c:pt idx="0">
                  <c:v>2013</c:v>
                </c:pt>
              </c:strCache>
            </c:strRef>
          </c:tx>
          <c:spPr>
            <a:ln w="22225" cmpd="sng">
              <a:solidFill>
                <a:srgbClr val="000376"/>
              </a:solidFill>
            </a:ln>
          </c:spPr>
          <c:marker>
            <c:symbol val="triangle"/>
            <c:size val="5"/>
            <c:spPr>
              <a:solidFill>
                <a:srgbClr val="000496"/>
              </a:solidFill>
              <a:ln>
                <a:solidFill>
                  <a:srgbClr val="002776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'3.3.6-Passag.Tran ferrov. 11-15'!$C$4:$N$4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'3.3.6-Passag.Tran ferrov. 11-15'!$C$7:$N$7</c:f>
              <c:numCache>
                <c:formatCode>_-* #,##0_-;\-* #,##0_-;_-* "-"??_-;_-@_-</c:formatCode>
                <c:ptCount val="12"/>
                <c:pt idx="0">
                  <c:v>173</c:v>
                </c:pt>
                <c:pt idx="1">
                  <c:v>136</c:v>
                </c:pt>
                <c:pt idx="2">
                  <c:v>170</c:v>
                </c:pt>
                <c:pt idx="3">
                  <c:v>172</c:v>
                </c:pt>
                <c:pt idx="4">
                  <c:v>176</c:v>
                </c:pt>
                <c:pt idx="5">
                  <c:v>172</c:v>
                </c:pt>
                <c:pt idx="6">
                  <c:v>198</c:v>
                </c:pt>
                <c:pt idx="7">
                  <c:v>201</c:v>
                </c:pt>
                <c:pt idx="8">
                  <c:v>186</c:v>
                </c:pt>
                <c:pt idx="9">
                  <c:v>215</c:v>
                </c:pt>
                <c:pt idx="10">
                  <c:v>199</c:v>
                </c:pt>
                <c:pt idx="11">
                  <c:v>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'3.3.6-Passag.Tran ferrov. 11-15'!$A$8</c:f>
              <c:strCache>
                <c:ptCount val="1"/>
                <c:pt idx="0">
                  <c:v>2014</c:v>
                </c:pt>
              </c:strCache>
            </c:strRef>
          </c:tx>
          <c:spPr>
            <a:ln w="25400">
              <a:solidFill>
                <a:srgbClr val="23538D"/>
              </a:solidFill>
            </a:ln>
          </c:spPr>
          <c:marker>
            <c:symbol val="star"/>
            <c:size val="5"/>
            <c:spPr>
              <a:solidFill>
                <a:srgbClr val="2359A9"/>
              </a:solidFill>
              <a:ln>
                <a:solidFill>
                  <a:srgbClr val="265A9A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'3.3.6-Passag.Tran ferrov. 11-15'!$C$4:$N$4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'3.3.6-Passag.Tran ferrov. 11-15'!$C$8:$N$8</c:f>
              <c:numCache>
                <c:formatCode>_-* #,##0_-;\-* #,##0_-;_-* "-"??_-;_-@_-</c:formatCode>
                <c:ptCount val="12"/>
                <c:pt idx="0">
                  <c:v>216</c:v>
                </c:pt>
                <c:pt idx="1">
                  <c:v>221</c:v>
                </c:pt>
                <c:pt idx="2">
                  <c:v>209</c:v>
                </c:pt>
                <c:pt idx="3">
                  <c:v>218</c:v>
                </c:pt>
                <c:pt idx="4">
                  <c:v>222</c:v>
                </c:pt>
                <c:pt idx="5">
                  <c:v>207</c:v>
                </c:pt>
                <c:pt idx="6">
                  <c:v>249</c:v>
                </c:pt>
                <c:pt idx="7">
                  <c:v>229</c:v>
                </c:pt>
                <c:pt idx="8">
                  <c:v>238</c:v>
                </c:pt>
                <c:pt idx="9">
                  <c:v>215</c:v>
                </c:pt>
                <c:pt idx="10">
                  <c:v>224</c:v>
                </c:pt>
                <c:pt idx="11">
                  <c:v>233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'3.3.6-Passag.Tran ferrov. 11-15'!$A$9</c:f>
              <c:strCache>
                <c:ptCount val="1"/>
                <c:pt idx="0">
                  <c:v>2015</c:v>
                </c:pt>
              </c:strCache>
            </c:strRef>
          </c:tx>
          <c:spPr>
            <a:ln w="22225" cmpd="dbl">
              <a:solidFill>
                <a:srgbClr val="00126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1260">
                  <a:alpha val="95000"/>
                </a:srgbClr>
              </a:solidFill>
              <a:ln>
                <a:solidFill>
                  <a:srgbClr val="233B57"/>
                </a:solidFill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strRef>
              <c:f>'3.3.6-Passag.Tran ferrov. 11-15'!$C$4:$N$4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'3.3.6-Passag.Tran ferrov. 11-15'!$C$9:$N$9</c:f>
              <c:numCache>
                <c:formatCode>_-* #,##0_-;\-* #,##0_-;_-* "-"??_-;_-@_-</c:formatCode>
                <c:ptCount val="12"/>
                <c:pt idx="0">
                  <c:v>223</c:v>
                </c:pt>
                <c:pt idx="1">
                  <c:v>186</c:v>
                </c:pt>
                <c:pt idx="2">
                  <c:v>211</c:v>
                </c:pt>
                <c:pt idx="3">
                  <c:v>154</c:v>
                </c:pt>
                <c:pt idx="4">
                  <c:v>137</c:v>
                </c:pt>
                <c:pt idx="5">
                  <c:v>128</c:v>
                </c:pt>
                <c:pt idx="6">
                  <c:v>165</c:v>
                </c:pt>
                <c:pt idx="7">
                  <c:v>180</c:v>
                </c:pt>
                <c:pt idx="8">
                  <c:v>185</c:v>
                </c:pt>
                <c:pt idx="9">
                  <c:v>198</c:v>
                </c:pt>
                <c:pt idx="10">
                  <c:v>185</c:v>
                </c:pt>
                <c:pt idx="1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6832"/>
        <c:axId val="155498752"/>
      </c:lineChart>
      <c:catAx>
        <c:axId val="1554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crossAx val="155498752"/>
        <c:crosses val="autoZero"/>
        <c:auto val="1"/>
        <c:lblAlgn val="ctr"/>
        <c:lblOffset val="100"/>
        <c:noMultiLvlLbl val="0"/>
      </c:catAx>
      <c:valAx>
        <c:axId val="155498752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crossAx val="155496832"/>
        <c:crosses val="autoZero"/>
        <c:crossBetween val="between"/>
        <c:majorUnit val="30"/>
        <c:minorUnit val="6"/>
      </c:valAx>
      <c:spPr>
        <a:gradFill flip="none" rotWithShape="1">
          <a:gsLst>
            <a:gs pos="77000">
              <a:sysClr val="window" lastClr="FFFFFF"/>
            </a:gs>
            <a:gs pos="0">
              <a:srgbClr val="9AB5E4"/>
            </a:gs>
          </a:gsLst>
          <a:lin ang="13500000" scaled="1"/>
          <a:tileRect/>
        </a:gradFill>
        <a:ln>
          <a:solidFill>
            <a:srgbClr val="192A3F"/>
          </a:solidFill>
        </a:ln>
        <a:scene3d>
          <a:camera prst="orthographicFront"/>
          <a:lightRig rig="threePt" dir="t"/>
        </a:scene3d>
        <a:sp3d>
          <a:bevelT/>
        </a:sp3d>
      </c:spPr>
    </c:plotArea>
    <c:legend>
      <c:legendPos val="r"/>
      <c:layout>
        <c:manualLayout>
          <c:xMode val="edge"/>
          <c:yMode val="edge"/>
          <c:x val="8.6306091048963696E-2"/>
          <c:y val="0.91986480637288759"/>
          <c:w val="0.81357874710105682"/>
          <c:h val="5.9523902795732608E-2"/>
        </c:manualLayout>
      </c:layout>
      <c:overlay val="0"/>
    </c:legend>
    <c:plotVisOnly val="1"/>
    <c:dispBlanksAs val="gap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556" footer="0.3149606200000255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gradFill flip="none"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8100000" scaled="1"/>
          <a:tileRect/>
        </a:gradFill>
        <a:ln>
          <a:solidFill>
            <a:srgbClr val="192A3F"/>
          </a:solidFill>
        </a:ln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solidFill>
            <a:srgbClr val="192A3F"/>
          </a:solidFill>
        </a:ln>
      </c:spPr>
    </c:sideWall>
    <c:backWall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solidFill>
            <a:srgbClr val="192A3F"/>
          </a:solidFill>
        </a:ln>
      </c:spPr>
    </c:backWall>
    <c:plotArea>
      <c:layout>
        <c:manualLayout>
          <c:layoutTarget val="inner"/>
          <c:xMode val="edge"/>
          <c:yMode val="edge"/>
          <c:x val="0.11110143369175628"/>
          <c:y val="0.19230193236714976"/>
          <c:w val="0.87801863799283153"/>
          <c:h val="0.6149782608695652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'3.4.2 Telef.fixa mov.oper.14-15'!$B$3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32547E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'3.4.2 Telef.fixa mov.oper.14-15'!$A$11:$A$12</c:f>
              <c:strCache>
                <c:ptCount val="2"/>
                <c:pt idx="0">
                  <c:v>Pré-pago</c:v>
                </c:pt>
                <c:pt idx="1">
                  <c:v>Pós-pago</c:v>
                </c:pt>
              </c:strCache>
            </c:strRef>
          </c:cat>
          <c:val>
            <c:numRef>
              <c:f>'3.4.2 Telef.fixa mov.oper.14-15'!$B$11:$B$12</c:f>
              <c:numCache>
                <c:formatCode>#,##0</c:formatCode>
                <c:ptCount val="2"/>
                <c:pt idx="0">
                  <c:v>3266354</c:v>
                </c:pt>
                <c:pt idx="1">
                  <c:v>472678</c:v>
                </c:pt>
              </c:numCache>
            </c:numRef>
          </c:val>
        </c:ser>
        <c:ser>
          <c:idx val="2"/>
          <c:order val="1"/>
          <c:tx>
            <c:strRef>
              <c:f>'3.4.2 Telef.fixa mov.oper.14-15'!$C$3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94B1D4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'3.4.2 Telef.fixa mov.oper.14-15'!$A$11:$A$12</c:f>
              <c:strCache>
                <c:ptCount val="2"/>
                <c:pt idx="0">
                  <c:v>Pré-pago</c:v>
                </c:pt>
                <c:pt idx="1">
                  <c:v>Pós-pago</c:v>
                </c:pt>
              </c:strCache>
            </c:strRef>
          </c:cat>
          <c:val>
            <c:numRef>
              <c:f>'3.4.2 Telef.fixa mov.oper.14-15'!$C$11:$C$12</c:f>
              <c:numCache>
                <c:formatCode>#,##0</c:formatCode>
                <c:ptCount val="2"/>
                <c:pt idx="0">
                  <c:v>2833512</c:v>
                </c:pt>
                <c:pt idx="1">
                  <c:v>496559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155557248"/>
        <c:axId val="155260032"/>
        <c:axId val="0"/>
      </c:bar3DChart>
      <c:catAx>
        <c:axId val="1555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crossAx val="155260032"/>
        <c:crosses val="autoZero"/>
        <c:auto val="1"/>
        <c:lblAlgn val="ctr"/>
        <c:lblOffset val="100"/>
        <c:noMultiLvlLbl val="0"/>
      </c:catAx>
      <c:valAx>
        <c:axId val="155260032"/>
        <c:scaling>
          <c:orientation val="minMax"/>
        </c:scaling>
        <c:delete val="0"/>
        <c:axPos val="l"/>
        <c:majorGridlines>
          <c:spPr>
            <a:ln>
              <a:solidFill>
                <a:srgbClr val="192A3F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crossAx val="155557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3933021030599"/>
          <c:y val="0.90476555295452932"/>
          <c:w val="0.72515853239864003"/>
          <c:h val="8.333363734938537E-2"/>
        </c:manualLayout>
      </c:layout>
      <c:overlay val="0"/>
    </c:legend>
    <c:plotVisOnly val="1"/>
    <c:dispBlanksAs val="gap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1285" footer="0.3149606200000128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68781362007169"/>
          <c:y val="0.15851821983273595"/>
          <c:w val="0.7612514336917563"/>
          <c:h val="0.77514516129032263"/>
        </c:manualLayout>
      </c:layout>
      <c:pie3DChart>
        <c:varyColors val="1"/>
        <c:ser>
          <c:idx val="0"/>
          <c:order val="0"/>
          <c:tx>
            <c:strRef>
              <c:f>'3.4.2 Telef.fixa mov.oper.14-15'!$A$14</c:f>
              <c:strCache>
                <c:ptCount val="1"/>
                <c:pt idx="0">
                  <c:v>Operadoras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2F4F7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4574AD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97B3D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4"/>
            <c:bubble3D val="0"/>
          </c:dPt>
          <c:dLbls>
            <c:dLbl>
              <c:idx val="0"/>
              <c:layout>
                <c:manualLayout>
                  <c:x val="8.5442484246431218E-3"/>
                  <c:y val="-8.845008051529790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2225743933906996"/>
                  <c:y val="-5.240539452495964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7974683544303796"/>
                  <c:y val="-6.237520128824476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9071729957805894E-2"/>
                  <c:y val="-2.12177938808373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'3.4.2 Telef.fixa mov.oper.14-15'!$A$15:$A$19</c:f>
              <c:strCache>
                <c:ptCount val="5"/>
                <c:pt idx="0">
                  <c:v>CLARO</c:v>
                </c:pt>
                <c:pt idx="1">
                  <c:v>NEXTEL</c:v>
                </c:pt>
                <c:pt idx="2">
                  <c:v>OI</c:v>
                </c:pt>
                <c:pt idx="3">
                  <c:v>TIM</c:v>
                </c:pt>
                <c:pt idx="4">
                  <c:v>VIVO</c:v>
                </c:pt>
              </c:strCache>
            </c:strRef>
          </c:cat>
          <c:val>
            <c:numRef>
              <c:f>'3.4.2 Telef.fixa mov.oper.14-15'!$C$15:$C$19</c:f>
              <c:numCache>
                <c:formatCode>#,##0</c:formatCode>
                <c:ptCount val="5"/>
                <c:pt idx="0">
                  <c:v>845703</c:v>
                </c:pt>
                <c:pt idx="1">
                  <c:v>28</c:v>
                </c:pt>
                <c:pt idx="2">
                  <c:v>822186</c:v>
                </c:pt>
                <c:pt idx="3">
                  <c:v>1230912</c:v>
                </c:pt>
                <c:pt idx="4">
                  <c:v>431242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1285" footer="0.3149606200000128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203703703702"/>
          <c:y val="4.4589383938393838E-2"/>
          <c:w val="0.61916481481481478"/>
          <c:h val="0.91955170517051688"/>
        </c:manualLayout>
      </c:layout>
      <c:pieChart>
        <c:varyColors val="1"/>
        <c:ser>
          <c:idx val="0"/>
          <c:order val="0"/>
          <c:tx>
            <c:strRef>
              <c:f>'4.1.1-Pes. 15 anos e+ 15'!$E$6</c:f>
              <c:strCache>
                <c:ptCount val="1"/>
                <c:pt idx="0">
                  <c:v>Condição de atividade na semana de referência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50"/>
                      <a:t>Economicamente Ativa
53,01%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50"/>
                      <a:t>Não Economicamente Ativa
46,99%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('4.1.1-Pes. 15 anos e+ 15'!$E$7,'4.1.1-Pes. 15 anos e+ 15'!$H$7)</c:f>
              <c:strCache>
                <c:ptCount val="2"/>
                <c:pt idx="0">
                  <c:v>Economicamente Ativa</c:v>
                </c:pt>
                <c:pt idx="1">
                  <c:v>Não Economicamente Ativa</c:v>
                </c:pt>
              </c:strCache>
            </c:strRef>
          </c:cat>
          <c:val>
            <c:numRef>
              <c:f>('4.1.1-Pes. 15 anos e+ 15'!$E$9,'4.1.1-Pes. 15 anos e+ 15'!$H$9)</c:f>
              <c:numCache>
                <c:formatCode>#,##0</c:formatCode>
                <c:ptCount val="2"/>
                <c:pt idx="0">
                  <c:v>1347</c:v>
                </c:pt>
                <c:pt idx="1">
                  <c:v>1194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1" i="0" u="none" strike="noStrike" baseline="0">
          <a:solidFill>
            <a:schemeClr val="bg1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789" footer="0.31496062000002789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718038821954481"/>
          <c:y val="0.13542703703703704"/>
          <c:w val="0.72878279785809907"/>
          <c:h val="0.80651962962962964"/>
        </c:manualLayout>
      </c:layout>
      <c:pieChart>
        <c:varyColors val="1"/>
        <c:ser>
          <c:idx val="0"/>
          <c:order val="0"/>
          <c:tx>
            <c:strRef>
              <c:f>'4.1.1-Pes. 15 anos e+ 15'!$C$69</c:f>
              <c:strCache>
                <c:ptCount val="1"/>
                <c:pt idx="0">
                  <c:v>por sexo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spPr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e+ 15'!$C$70:$D$70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'4.1.1-Pes. 15 anos e+ 15'!$C$71:$D$71</c:f>
              <c:numCache>
                <c:formatCode>0</c:formatCode>
                <c:ptCount val="2"/>
                <c:pt idx="0">
                  <c:v>811</c:v>
                </c:pt>
                <c:pt idx="1">
                  <c:v>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" footer="0.314960620000028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345348058902277"/>
          <c:y val="0.13707"/>
          <c:w val="0.73313788487282461"/>
          <c:h val="0.8113392592592592"/>
        </c:manualLayout>
      </c:layout>
      <c:pieChart>
        <c:varyColors val="1"/>
        <c:ser>
          <c:idx val="0"/>
          <c:order val="0"/>
          <c:tx>
            <c:strRef>
              <c:f>'4.1.1-Pes. 15 anos e+ 15'!$G$70</c:f>
              <c:strCache>
                <c:ptCount val="1"/>
                <c:pt idx="0">
                  <c:v>por localização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Urbana
65,92%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Rural
34,08%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e+ 15'!$G$71:$H$71</c:f>
              <c:strCache>
                <c:ptCount val="2"/>
                <c:pt idx="0">
                  <c:v>Urbana</c:v>
                </c:pt>
                <c:pt idx="1">
                  <c:v>Rural</c:v>
                </c:pt>
              </c:strCache>
            </c:strRef>
          </c:cat>
          <c:val>
            <c:numRef>
              <c:f>'4.1.1-Pes. 15 anos e+ 15'!$G$72:$H$72</c:f>
              <c:numCache>
                <c:formatCode>#,##0</c:formatCode>
                <c:ptCount val="2"/>
                <c:pt idx="0">
                  <c:v>1064</c:v>
                </c:pt>
                <c:pt idx="1">
                  <c:v>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" footer="0.314960620000028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53788487282463"/>
          <c:y val="0.14389461583345081"/>
          <c:w val="0.72617603748326642"/>
          <c:h val="0.80282574486970726"/>
        </c:manualLayout>
      </c:layout>
      <c:pieChart>
        <c:varyColors val="1"/>
        <c:ser>
          <c:idx val="0"/>
          <c:order val="0"/>
          <c:tx>
            <c:strRef>
              <c:f>'4.1.1-Pes. 15 anos e+ 15'!$C$92</c:f>
              <c:strCache>
                <c:ptCount val="1"/>
                <c:pt idx="0">
                  <c:v>por sexo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e+ 15'!$C$93:$D$93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'4.1.1-Pes. 15 anos e+ 15'!$C$94:$D$94</c:f>
              <c:numCache>
                <c:formatCode>0</c:formatCode>
                <c:ptCount val="2"/>
                <c:pt idx="0">
                  <c:v>384</c:v>
                </c:pt>
                <c:pt idx="1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11" footer="0.3149606200000281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00779785809906"/>
          <c:y val="0.14127170359056671"/>
          <c:w val="0.73473159303882196"/>
          <c:h val="0.81228436083487709"/>
        </c:manualLayout>
      </c:layout>
      <c:pieChart>
        <c:varyColors val="1"/>
        <c:ser>
          <c:idx val="0"/>
          <c:order val="0"/>
          <c:tx>
            <c:strRef>
              <c:f>'4.1.1-Pes. 15 anos e+ 15'!$G$92</c:f>
              <c:strCache>
                <c:ptCount val="1"/>
                <c:pt idx="0">
                  <c:v>por localização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Urbana
72,55%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Rural
27,45%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e+ 15'!$G$93:$H$93</c:f>
              <c:strCache>
                <c:ptCount val="2"/>
                <c:pt idx="0">
                  <c:v>Urbana</c:v>
                </c:pt>
                <c:pt idx="1">
                  <c:v>Rural</c:v>
                </c:pt>
              </c:strCache>
            </c:strRef>
          </c:cat>
          <c:val>
            <c:numRef>
              <c:f>'4.1.1-Pes. 15 anos e+ 15'!$G$94:$H$94</c:f>
              <c:numCache>
                <c:formatCode>#,##0</c:formatCode>
                <c:ptCount val="2"/>
                <c:pt idx="0">
                  <c:v>835</c:v>
                </c:pt>
                <c:pt idx="1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739AC9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11" footer="0.3149606200000281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55000000000002"/>
          <c:y val="7.4583095916429254E-2"/>
          <c:w val="0.4917476190476191"/>
          <c:h val="0.88262393162393171"/>
        </c:manualLayout>
      </c:layout>
      <c:pieChart>
        <c:varyColors val="1"/>
        <c:ser>
          <c:idx val="0"/>
          <c:order val="0"/>
          <c:tx>
            <c:strRef>
              <c:f>'2.1.2-Pop est sexo datasus-15'!$B$3:$D$3</c:f>
              <c:strCache>
                <c:ptCount val="1"/>
                <c:pt idx="0">
                  <c:v>População residente estimada, por sexo</c:v>
                </c:pt>
              </c:strCache>
            </c:strRef>
          </c:tx>
          <c:spPr>
            <a:ln>
              <a:solidFill>
                <a:schemeClr val="bg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bg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'2.1.2-Pop est sexo datasus-15'!$C$4:$D$4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'2.1.2-Pop est sexo datasus-15'!$C$5:$D$5</c:f>
              <c:numCache>
                <c:formatCode>#,##0</c:formatCode>
                <c:ptCount val="2"/>
                <c:pt idx="0">
                  <c:v>1625464</c:v>
                </c:pt>
                <c:pt idx="1">
                  <c:v>1715064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C6D9F1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Homens</a:t>
            </a:r>
          </a:p>
        </c:rich>
      </c:tx>
      <c:layout>
        <c:manualLayout>
          <c:xMode val="edge"/>
          <c:yMode val="edge"/>
          <c:x val="0.43645430107526884"/>
          <c:y val="8.75046296296296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95734767025091"/>
          <c:y val="0.19070132953466287"/>
          <c:w val="0.59205197132616483"/>
          <c:h val="0.83425505050505033"/>
        </c:manualLayout>
      </c:layout>
      <c:pieChart>
        <c:varyColors val="1"/>
        <c:ser>
          <c:idx val="0"/>
          <c:order val="0"/>
          <c:tx>
            <c:strRef>
              <c:f>'4.1.2-Pes. 15 a e+ocupação 15'!$A$16</c:f>
              <c:strCache>
                <c:ptCount val="1"/>
                <c:pt idx="0">
                  <c:v>Homens</c:v>
                </c:pt>
              </c:strCache>
            </c:strRef>
          </c:tx>
          <c:spPr>
            <a:ln>
              <a:solidFill>
                <a:srgbClr val="C6D9F1"/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explosion val="1"/>
          <c:dPt>
            <c:idx val="0"/>
            <c:bubble3D val="0"/>
            <c:spPr>
              <a:solidFill>
                <a:srgbClr val="122534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1"/>
            <c:bubble3D val="0"/>
            <c:spPr>
              <a:solidFill>
                <a:srgbClr val="1D3B53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2"/>
            <c:bubble3D val="0"/>
            <c:spPr>
              <a:solidFill>
                <a:srgbClr val="2A5578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3"/>
            <c:bubble3D val="0"/>
            <c:spPr>
              <a:solidFill>
                <a:srgbClr val="376E9B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4"/>
            <c:bubble3D val="0"/>
            <c:spPr>
              <a:solidFill>
                <a:srgbClr val="5B95C5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5"/>
            <c:bubble3D val="0"/>
            <c:spPr>
              <a:solidFill>
                <a:srgbClr val="A5C5DF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6"/>
            <c:bubble3D val="0"/>
            <c:spPr>
              <a:solidFill>
                <a:srgbClr val="D1E1EF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Lbls>
            <c:dLbl>
              <c:idx val="0"/>
              <c:layout>
                <c:manualLayout>
                  <c:x val="-7.6069713261648741E-2"/>
                  <c:y val="-0.1363454415954416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3573655913978494"/>
                  <c:y val="0.12965337132003799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2966308243727637E-2"/>
                  <c:y val="-1.286396011396011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8274551971326164E-2"/>
                  <c:y val="4.929083570750237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6.8279569892473121E-3"/>
                  <c:y val="-9.9316476733143338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6.8279569892473121E-3"/>
                  <c:y val="8.3770180436847103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7.5555555555555554E-4"/>
                  <c:y val="0.11728561253561265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'4.1.2-Pes. 15 a e+ocupação 15'!$C$5:$I$5</c:f>
              <c:strCache>
                <c:ptCount val="7"/>
                <c:pt idx="0">
                  <c:v>Empregados</c:v>
                </c:pt>
                <c:pt idx="1">
                  <c:v>Trabalhadores domésticos</c:v>
                </c:pt>
                <c:pt idx="2">
                  <c:v>Conta própria</c:v>
                </c:pt>
                <c:pt idx="3">
                  <c:v>Empregadores</c:v>
                </c:pt>
                <c:pt idx="4">
                  <c:v>Não remunerados</c:v>
                </c:pt>
                <c:pt idx="5">
                  <c:v>Trabalhadores na produção para o próprio consumo</c:v>
                </c:pt>
                <c:pt idx="6">
                  <c:v>Trabalhadores na construção para o próprio uso</c:v>
                </c:pt>
              </c:strCache>
            </c:strRef>
          </c:cat>
          <c:val>
            <c:numRef>
              <c:f>'4.1.2-Pes. 15 a e+ocupação 15'!$C$16:$I$16</c:f>
              <c:numCache>
                <c:formatCode>#,##0</c:formatCode>
                <c:ptCount val="7"/>
                <c:pt idx="0">
                  <c:v>447</c:v>
                </c:pt>
                <c:pt idx="1">
                  <c:v>8</c:v>
                </c:pt>
                <c:pt idx="2">
                  <c:v>12</c:v>
                </c:pt>
                <c:pt idx="3">
                  <c:v>198</c:v>
                </c:pt>
                <c:pt idx="4">
                  <c:v>1</c:v>
                </c:pt>
                <c:pt idx="5">
                  <c:v>31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812" footer="0.3149606200000181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Mulheres</a:t>
            </a:r>
          </a:p>
        </c:rich>
      </c:tx>
      <c:layout>
        <c:manualLayout>
          <c:xMode val="edge"/>
          <c:yMode val="edge"/>
          <c:x val="0.43645394265232973"/>
          <c:y val="8.3706018518518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178387096774194"/>
          <c:y val="0.18403110161443495"/>
          <c:w val="0.59693154121863801"/>
          <c:h val="0.84113080808080809"/>
        </c:manualLayout>
      </c:layout>
      <c:pieChart>
        <c:varyColors val="1"/>
        <c:ser>
          <c:idx val="0"/>
          <c:order val="0"/>
          <c:tx>
            <c:strRef>
              <c:f>'4.1.2-Pes. 15 a e+ocupação 15'!$A$26</c:f>
              <c:strCache>
                <c:ptCount val="1"/>
                <c:pt idx="0">
                  <c:v>Mulheres</c:v>
                </c:pt>
              </c:strCache>
            </c:strRef>
          </c:tx>
          <c:spPr>
            <a:ln>
              <a:solidFill>
                <a:srgbClr val="C6D9F1"/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explosion val="1"/>
          <c:dPt>
            <c:idx val="0"/>
            <c:bubble3D val="0"/>
            <c:spPr>
              <a:solidFill>
                <a:srgbClr val="122534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1"/>
            <c:bubble3D val="0"/>
            <c:spPr>
              <a:solidFill>
                <a:srgbClr val="1D3B53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2"/>
            <c:bubble3D val="0"/>
            <c:spPr>
              <a:solidFill>
                <a:srgbClr val="2A5578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3"/>
            <c:bubble3D val="0"/>
            <c:spPr>
              <a:solidFill>
                <a:srgbClr val="376E9B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4"/>
            <c:bubble3D val="0"/>
            <c:spPr>
              <a:solidFill>
                <a:srgbClr val="5B95C5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5"/>
            <c:bubble3D val="0"/>
            <c:spPr>
              <a:solidFill>
                <a:srgbClr val="A5C5DF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Pt>
            <c:idx val="6"/>
            <c:bubble3D val="0"/>
            <c:spPr>
              <a:solidFill>
                <a:srgbClr val="D1E1EF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 w="50800" h="50800"/>
              </a:sp3d>
            </c:spPr>
          </c:dPt>
          <c:dLbls>
            <c:dLbl>
              <c:idx val="0"/>
              <c:layout>
                <c:manualLayout>
                  <c:x val="-0.12704050179211471"/>
                  <c:y val="-0.1869420702754036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7928853046594983E-2"/>
                  <c:y val="3.618233618233618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5.0305017921146951E-2"/>
                  <c:y val="-1.237844254510921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6.8279569892473038E-2"/>
                  <c:y val="-0.11921557454890788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4227598566308244E-2"/>
                  <c:y val="-0.16669990503323837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2626702508960573E-2"/>
                  <c:y val="-3.628205128205128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5.5448028673835126E-4"/>
                  <c:y val="7.552801519468196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24505937234944891"/>
                  <c:y val="-3.159203980099502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 algn="ctr" rtl="0">
                    <a:defRPr lang="pt-BR" sz="1000" b="0" i="0" u="none" strike="noStrike" kern="1200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lang="pt-BR" sz="10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'4.1.2-Pes. 15 a e+ocupação 15'!$C$5:$I$5</c:f>
              <c:strCache>
                <c:ptCount val="7"/>
                <c:pt idx="0">
                  <c:v>Empregados</c:v>
                </c:pt>
                <c:pt idx="1">
                  <c:v>Trabalhadores domésticos</c:v>
                </c:pt>
                <c:pt idx="2">
                  <c:v>Conta própria</c:v>
                </c:pt>
                <c:pt idx="3">
                  <c:v>Empregadores</c:v>
                </c:pt>
                <c:pt idx="4">
                  <c:v>Não remunerados</c:v>
                </c:pt>
                <c:pt idx="5">
                  <c:v>Trabalhadores na produção para o próprio consumo</c:v>
                </c:pt>
                <c:pt idx="6">
                  <c:v>Trabalhadores na construção para o próprio uso</c:v>
                </c:pt>
              </c:strCache>
            </c:strRef>
          </c:cat>
          <c:val>
            <c:numRef>
              <c:f>'4.1.2-Pes. 15 a e+ocupação 15'!$C$26:$I$26</c:f>
              <c:numCache>
                <c:formatCode>#,##0</c:formatCode>
                <c:ptCount val="7"/>
                <c:pt idx="0">
                  <c:v>222</c:v>
                </c:pt>
                <c:pt idx="1">
                  <c:v>78</c:v>
                </c:pt>
                <c:pt idx="2">
                  <c:v>8</c:v>
                </c:pt>
                <c:pt idx="3">
                  <c:v>99</c:v>
                </c:pt>
                <c:pt idx="4">
                  <c:v>0</c:v>
                </c:pt>
                <c:pt idx="5">
                  <c:v>23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823" footer="0.3149606200000182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80"/>
      <c:rAngAx val="1"/>
    </c:view3D>
    <c:floor>
      <c:thickness val="0"/>
      <c:spPr>
        <a:gradFill flip="none" rotWithShape="1">
          <a:gsLst>
            <a:gs pos="0">
              <a:srgbClr val="96B3D6"/>
            </a:gs>
            <a:gs pos="0">
              <a:srgbClr val="E8EFF6"/>
            </a:gs>
            <a:gs pos="70000">
              <a:srgbClr val="96B3D6"/>
            </a:gs>
          </a:gsLst>
          <a:lin ang="2700000" scaled="1"/>
          <a:tileRect/>
        </a:gradFill>
        <a:ln>
          <a:solidFill>
            <a:srgbClr val="163356"/>
          </a:solidFill>
        </a:ln>
      </c:spPr>
    </c:floor>
    <c:sideWall>
      <c:thickness val="0"/>
      <c:spPr>
        <a:gradFill flip="none" rotWithShape="1">
          <a:gsLst>
            <a:gs pos="0">
              <a:srgbClr val="96B3D6"/>
            </a:gs>
            <a:gs pos="0">
              <a:srgbClr val="E8EFF6"/>
            </a:gs>
            <a:gs pos="70000">
              <a:srgbClr val="96B3D6"/>
            </a:gs>
          </a:gsLst>
          <a:lin ang="18900000" scaled="1"/>
          <a:tileRect/>
        </a:gradFill>
        <a:ln>
          <a:solidFill>
            <a:srgbClr val="163356"/>
          </a:solidFill>
        </a:ln>
        <a:scene3d>
          <a:camera prst="orthographicFront"/>
          <a:lightRig rig="threePt" dir="t"/>
        </a:scene3d>
      </c:spPr>
    </c:sideWall>
    <c:backWall>
      <c:thickness val="0"/>
      <c:spPr>
        <a:gradFill flip="none" rotWithShape="1">
          <a:gsLst>
            <a:gs pos="0">
              <a:srgbClr val="96B3D6"/>
            </a:gs>
            <a:gs pos="0">
              <a:srgbClr val="E8EFF6"/>
            </a:gs>
            <a:gs pos="70000">
              <a:srgbClr val="96B3D6"/>
            </a:gs>
          </a:gsLst>
          <a:lin ang="18900000" scaled="1"/>
          <a:tileRect/>
        </a:gradFill>
        <a:ln>
          <a:solidFill>
            <a:srgbClr val="163356"/>
          </a:solidFill>
        </a:ln>
        <a:scene3d>
          <a:camera prst="orthographicFront"/>
          <a:lightRig rig="threePt" dir="t"/>
        </a:scene3d>
      </c:spPr>
    </c:backWall>
    <c:plotArea>
      <c:layout>
        <c:manualLayout>
          <c:layoutTarget val="inner"/>
          <c:xMode val="edge"/>
          <c:yMode val="edge"/>
          <c:x val="4.8175302590487447E-2"/>
          <c:y val="9.1006704980842901E-2"/>
          <c:w val="0.93744851851851851"/>
          <c:h val="0.76955134099616862"/>
        </c:manualLayout>
      </c:layout>
      <c:bar3DChart>
        <c:barDir val="col"/>
        <c:grouping val="clustered"/>
        <c:varyColors val="0"/>
        <c:ser>
          <c:idx val="8"/>
          <c:order val="0"/>
          <c:tx>
            <c:strRef>
              <c:f>'4.1.3-Pes. 15 a e+sexo 15'!$E$4:$G$4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rgbClr val="192A3F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5.879629629629629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05555555555555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879629629629629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879629629629629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5909259259259263E-3"/>
                  <c:y val="5.8183760683760801E-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8796296296296296E-3"/>
                  <c:y val="-1.1183566433566433E-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5.8796296296296296E-3"/>
                  <c:y val="-1.23350815850815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7.05555555555555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'4.1.3-Pes. 15 a e+sexo 15'!$A$9:$A$16</c:f>
              <c:strCache>
                <c:ptCount val="8"/>
                <c:pt idx="0">
                  <c:v>      15 a 17 anos</c:v>
                </c:pt>
                <c:pt idx="1">
                  <c:v>      18 ou 19 anos</c:v>
                </c:pt>
                <c:pt idx="2">
                  <c:v>   20 a 24 anos</c:v>
                </c:pt>
                <c:pt idx="3">
                  <c:v>   25 a 29 anos</c:v>
                </c:pt>
                <c:pt idx="4">
                  <c:v>   30 a 39 anos</c:v>
                </c:pt>
                <c:pt idx="5">
                  <c:v>   40 a 49 anos</c:v>
                </c:pt>
                <c:pt idx="6">
                  <c:v>   50 a 59 anos</c:v>
                </c:pt>
                <c:pt idx="7">
                  <c:v>   60 anos ou mais</c:v>
                </c:pt>
              </c:strCache>
            </c:strRef>
          </c:cat>
          <c:val>
            <c:numRef>
              <c:f>'4.1.3-Pes. 15 a e+sexo 15'!$E$9:$E$16</c:f>
              <c:numCache>
                <c:formatCode>#,##0</c:formatCode>
                <c:ptCount val="8"/>
                <c:pt idx="0">
                  <c:v>15</c:v>
                </c:pt>
                <c:pt idx="1">
                  <c:v>25</c:v>
                </c:pt>
                <c:pt idx="2">
                  <c:v>85</c:v>
                </c:pt>
                <c:pt idx="3">
                  <c:v>108</c:v>
                </c:pt>
                <c:pt idx="4">
                  <c:v>247</c:v>
                </c:pt>
                <c:pt idx="5">
                  <c:v>217</c:v>
                </c:pt>
                <c:pt idx="6">
                  <c:v>147</c:v>
                </c:pt>
                <c:pt idx="7">
                  <c:v>43</c:v>
                </c:pt>
              </c:numCache>
            </c:numRef>
          </c:val>
        </c:ser>
        <c:ser>
          <c:idx val="0"/>
          <c:order val="1"/>
          <c:tx>
            <c:strRef>
              <c:f>'4.1.3-Pes. 15 a e+sexo 15'!$H$4:$J$4</c:f>
              <c:strCache>
                <c:ptCount val="1"/>
                <c:pt idx="0">
                  <c:v>Rural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074074074074077E-3"/>
                  <c:y val="-2.46697746697746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05555555555555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55555555555554E-3"/>
                  <c:y val="-4.93395493395493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879629629629629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2314814814814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7.0555555555555554E-3"/>
                  <c:y val="-2.46697746697746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7.05555555555555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8.231481481481482E-3"/>
                  <c:y val="-2.4671717171717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'4.1.3-Pes. 15 a e+sexo 15'!$A$9:$A$16</c:f>
              <c:strCache>
                <c:ptCount val="8"/>
                <c:pt idx="0">
                  <c:v>      15 a 17 anos</c:v>
                </c:pt>
                <c:pt idx="1">
                  <c:v>      18 ou 19 anos</c:v>
                </c:pt>
                <c:pt idx="2">
                  <c:v>   20 a 24 anos</c:v>
                </c:pt>
                <c:pt idx="3">
                  <c:v>   25 a 29 anos</c:v>
                </c:pt>
                <c:pt idx="4">
                  <c:v>   30 a 39 anos</c:v>
                </c:pt>
                <c:pt idx="5">
                  <c:v>   40 a 49 anos</c:v>
                </c:pt>
                <c:pt idx="6">
                  <c:v>   50 a 59 anos</c:v>
                </c:pt>
                <c:pt idx="7">
                  <c:v>   60 anos ou mais</c:v>
                </c:pt>
              </c:strCache>
            </c:strRef>
          </c:cat>
          <c:val>
            <c:numRef>
              <c:f>'4.1.3-Pes. 15 a e+sexo 15'!$H$9:$H$16</c:f>
              <c:numCache>
                <c:formatCode>#,##0</c:formatCode>
                <c:ptCount val="8"/>
                <c:pt idx="0">
                  <c:v>8</c:v>
                </c:pt>
                <c:pt idx="1">
                  <c:v>4</c:v>
                </c:pt>
                <c:pt idx="2">
                  <c:v>19</c:v>
                </c:pt>
                <c:pt idx="3">
                  <c:v>34</c:v>
                </c:pt>
                <c:pt idx="4">
                  <c:v>73</c:v>
                </c:pt>
                <c:pt idx="5">
                  <c:v>50</c:v>
                </c:pt>
                <c:pt idx="6">
                  <c:v>40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40"/>
        <c:shape val="pyramid"/>
        <c:axId val="156411008"/>
        <c:axId val="156412544"/>
        <c:axId val="0"/>
      </c:bar3DChart>
      <c:catAx>
        <c:axId val="1564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t-BR"/>
          </a:p>
        </c:txPr>
        <c:crossAx val="156412544"/>
        <c:crosses val="autoZero"/>
        <c:auto val="1"/>
        <c:lblAlgn val="ctr"/>
        <c:lblOffset val="100"/>
        <c:noMultiLvlLbl val="0"/>
      </c:catAx>
      <c:valAx>
        <c:axId val="156412544"/>
        <c:scaling>
          <c:orientation val="minMax"/>
        </c:scaling>
        <c:delete val="0"/>
        <c:axPos val="l"/>
        <c:majorGridlines>
          <c:spPr>
            <a:ln>
              <a:solidFill>
                <a:srgbClr val="16335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t-BR"/>
          </a:p>
        </c:txPr>
        <c:crossAx val="15641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7510462962962962E-2"/>
          <c:y val="0.9293152680652681"/>
          <c:w val="0.81211428041693456"/>
          <c:h val="5.7167624521072796E-2"/>
        </c:manualLayout>
      </c:layout>
      <c:overlay val="0"/>
    </c:legend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39370078740157488" l="0.66929133858273393" r="0.66929133858273393" t="1.1811023622047245" header="0.31496062992129487" footer="0.31496062992129487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50"/>
      <c:rAngAx val="1"/>
    </c:view3D>
    <c:floor>
      <c:thickness val="0"/>
      <c:spPr>
        <a:gradFill flip="none" rotWithShape="1">
          <a:gsLst>
            <a:gs pos="100000">
              <a:srgbClr val="E8EFF6"/>
            </a:gs>
            <a:gs pos="0">
              <a:srgbClr val="B1C7E1"/>
            </a:gs>
          </a:gsLst>
          <a:lin ang="16200000" scaled="1"/>
          <a:tileRect/>
        </a:gradFill>
        <a:ln>
          <a:solidFill>
            <a:srgbClr val="192A3F"/>
          </a:solidFill>
        </a:ln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gradFill flip="none" rotWithShape="1">
          <a:gsLst>
            <a:gs pos="100000">
              <a:srgbClr val="A2BCDB"/>
            </a:gs>
            <a:gs pos="100000">
              <a:srgbClr val="9EB9D9"/>
            </a:gs>
            <a:gs pos="100000">
              <a:srgbClr val="9AB6D7"/>
            </a:gs>
            <a:gs pos="100000">
              <a:srgbClr val="96B3D6"/>
            </a:gs>
            <a:gs pos="0">
              <a:srgbClr val="E8EFF6"/>
            </a:gs>
          </a:gsLst>
          <a:lin ang="4800000" scaled="0"/>
          <a:tileRect/>
        </a:gradFill>
        <a:ln>
          <a:solidFill>
            <a:srgbClr val="192A3F"/>
          </a:solidFill>
        </a:ln>
      </c:spPr>
    </c:sideWall>
    <c:backWall>
      <c:thickness val="0"/>
      <c:spPr>
        <a:gradFill flip="none" rotWithShape="1">
          <a:gsLst>
            <a:gs pos="100000">
              <a:srgbClr val="A2BCDB"/>
            </a:gs>
            <a:gs pos="100000">
              <a:srgbClr val="9EB9D9"/>
            </a:gs>
            <a:gs pos="100000">
              <a:srgbClr val="9AB6D7"/>
            </a:gs>
            <a:gs pos="100000">
              <a:srgbClr val="96B3D6"/>
            </a:gs>
            <a:gs pos="0">
              <a:srgbClr val="E8EFF6"/>
            </a:gs>
          </a:gsLst>
          <a:lin ang="4800000" scaled="0"/>
          <a:tileRect/>
        </a:gradFill>
        <a:ln>
          <a:solidFill>
            <a:srgbClr val="192A3F"/>
          </a:solidFill>
        </a:ln>
      </c:spPr>
    </c:backWall>
    <c:plotArea>
      <c:layout>
        <c:manualLayout>
          <c:layoutTarget val="inner"/>
          <c:xMode val="edge"/>
          <c:yMode val="edge"/>
          <c:x val="2.4475375242341533E-2"/>
          <c:y val="9.8515846312162536E-2"/>
          <c:w val="0.96429350596148256"/>
          <c:h val="0.738309803785540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'4.1.10-Const.alt.ext.emp 11-15'!$B$4</c:f>
              <c:strCache>
                <c:ptCount val="1"/>
                <c:pt idx="0">
                  <c:v>Constutuição</c:v>
                </c:pt>
              </c:strCache>
            </c:strRef>
          </c:tx>
          <c:spPr>
            <a:solidFill>
              <a:srgbClr val="192A3F"/>
            </a:solidFill>
            <a:ln w="3175"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2.7160352687311657E-3"/>
                  <c:y val="-4.927564102564102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2238648363252373E-3"/>
                  <c:y val="-3.527336860670193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6646326650185061E-3"/>
                  <c:y val="-6.0895299145299142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6646816307833669E-3"/>
                  <c:y val="-8.5306035402005504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0772015567019639E-3"/>
                  <c:y val="-4.2653846153846153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'4.1.10-Const.alt.ext.emp 11-15'!$A$5:$A$9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'4.1.10-Const.alt.ext.emp 11-15'!$B$5:$B$9</c:f>
              <c:numCache>
                <c:formatCode>#,##0</c:formatCode>
                <c:ptCount val="5"/>
                <c:pt idx="0">
                  <c:v>2460</c:v>
                </c:pt>
                <c:pt idx="1">
                  <c:v>3924</c:v>
                </c:pt>
                <c:pt idx="2">
                  <c:v>3115</c:v>
                </c:pt>
                <c:pt idx="3">
                  <c:v>4212</c:v>
                </c:pt>
                <c:pt idx="4">
                  <c:v>4149</c:v>
                </c:pt>
              </c:numCache>
            </c:numRef>
          </c:val>
        </c:ser>
        <c:ser>
          <c:idx val="1"/>
          <c:order val="1"/>
          <c:tx>
            <c:strRef>
              <c:f>'4.1.10-Const.alt.ext.emp 11-15'!$C$4</c:f>
              <c:strCache>
                <c:ptCount val="1"/>
                <c:pt idx="0">
                  <c:v>Alteração</c:v>
                </c:pt>
              </c:strCache>
            </c:strRef>
          </c:tx>
          <c:spPr>
            <a:solidFill>
              <a:srgbClr val="1B3D67"/>
            </a:solidFill>
            <a:ln w="3175"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8.6091144233105162E-3"/>
                  <c:y val="-1.27959401709401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3293478230743864E-3"/>
                  <c:y val="-1.058201058201058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3293632615667034E-3"/>
                  <c:y val="-4.2653017701002414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3292653300371007E-3"/>
                  <c:y val="-5.7000000000000002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7.3643244685158453E-3"/>
                  <c:y val="-1.085470085470085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'4.1.10-Const.alt.ext.emp 11-15'!$A$5:$A$9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'4.1.10-Const.alt.ext.emp 11-15'!$C$5:$C$9</c:f>
              <c:numCache>
                <c:formatCode>#,##0</c:formatCode>
                <c:ptCount val="5"/>
                <c:pt idx="0">
                  <c:v>3594</c:v>
                </c:pt>
                <c:pt idx="1">
                  <c:v>7838</c:v>
                </c:pt>
                <c:pt idx="2">
                  <c:v>6104</c:v>
                </c:pt>
                <c:pt idx="3">
                  <c:v>9289</c:v>
                </c:pt>
                <c:pt idx="4">
                  <c:v>12649</c:v>
                </c:pt>
              </c:numCache>
            </c:numRef>
          </c:val>
        </c:ser>
        <c:ser>
          <c:idx val="2"/>
          <c:order val="2"/>
          <c:tx>
            <c:strRef>
              <c:f>'4.1.10-Const.alt.ext.emp 11-15'!$D$4</c:f>
              <c:strCache>
                <c:ptCount val="1"/>
                <c:pt idx="0">
                  <c:v>Extinção</c:v>
                </c:pt>
              </c:strCache>
            </c:strRef>
          </c:tx>
          <c:spPr>
            <a:solidFill>
              <a:srgbClr val="9DB8D9"/>
            </a:solidFill>
            <a:ln w="3175"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8.6024938540549371E-3"/>
                  <c:y val="5.5787471010568124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0432141989510847E-3"/>
                  <c:y val="2.2713675213675215E-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420118991478152E-3"/>
                  <c:y val="-7.1760683760683759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3991930681985988E-3"/>
                  <c:y val="-2.7264957264957264E-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8116666904840164E-3"/>
                  <c:y val="-8.530555555555555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'4.1.10-Const.alt.ext.emp 11-15'!$A$5:$A$9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'4.1.10-Const.alt.ext.emp 11-15'!$D$5:$D$9</c:f>
              <c:numCache>
                <c:formatCode>#,##0</c:formatCode>
                <c:ptCount val="5"/>
                <c:pt idx="0">
                  <c:v>651</c:v>
                </c:pt>
                <c:pt idx="1">
                  <c:v>1338</c:v>
                </c:pt>
                <c:pt idx="2">
                  <c:v>941</c:v>
                </c:pt>
                <c:pt idx="3">
                  <c:v>3305</c:v>
                </c:pt>
                <c:pt idx="4">
                  <c:v>5710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110"/>
        <c:shape val="box"/>
        <c:axId val="166236544"/>
        <c:axId val="166238080"/>
        <c:axId val="0"/>
      </c:bar3DChart>
      <c:catAx>
        <c:axId val="1662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92A3F"/>
            </a:solidFill>
          </a:ln>
        </c:spPr>
        <c:crossAx val="166238080"/>
        <c:crosses val="autoZero"/>
        <c:auto val="1"/>
        <c:lblAlgn val="ctr"/>
        <c:lblOffset val="100"/>
        <c:noMultiLvlLbl val="0"/>
      </c:catAx>
      <c:valAx>
        <c:axId val="166238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none"/>
        <c:minorTickMark val="none"/>
        <c:tickLblPos val="none"/>
        <c:spPr>
          <a:ln>
            <a:solidFill>
              <a:srgbClr val="192A3F"/>
            </a:solidFill>
          </a:ln>
        </c:spPr>
        <c:crossAx val="166236544"/>
        <c:crosses val="autoZero"/>
        <c:crossBetween val="between"/>
      </c:valAx>
      <c:spPr>
        <a:solidFill>
          <a:schemeClr val="bg1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3728830094759801"/>
          <c:y val="0.90998958463525392"/>
          <c:w val="9.0746673907140932E-2"/>
          <c:h val="9.001047008547008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006" footer="0.3149606200000200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72764322181243"/>
          <c:y val="1.2011531345467062E-2"/>
        </c:manualLayout>
      </c:layout>
      <c:overlay val="0"/>
      <c:txPr>
        <a:bodyPr/>
        <a:lstStyle/>
        <a:p>
          <a:pPr>
            <a:defRPr sz="1100" b="1"/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1827956989248"/>
          <c:y val="0.14741377777777778"/>
          <c:w val="0.88379784946236561"/>
          <c:h val="0.72115042735042734"/>
        </c:manualLayout>
      </c:layout>
      <c:pie3DChart>
        <c:varyColors val="1"/>
        <c:ser>
          <c:idx val="0"/>
          <c:order val="0"/>
          <c:tx>
            <c:strRef>
              <c:f>'4.3.1-Braskem-produção 15-16'!$B$6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explosion val="2"/>
          <c:dPt>
            <c:idx val="0"/>
            <c:bubble3D val="0"/>
            <c:spPr>
              <a:solidFill>
                <a:srgbClr val="0E1824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D324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32568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4372A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rgbClr val="A7BFDD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6.1700537634408602E-2"/>
                  <c:y val="-7.336799999999997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20271666666666666"/>
                  <c:y val="5.30571111111111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0483870967741936E-2"/>
                  <c:y val="0.13943777777777777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5931899641577062E-2"/>
                  <c:y val="3.5196666666666668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6.8487992831541236E-2"/>
                  <c:y val="-2.4397777777777777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'4.3.1-Braskem-produção 15-16'!$A$25:$E$25</c:f>
              <c:strCache>
                <c:ptCount val="5"/>
                <c:pt idx="0">
                  <c:v>Soda DF</c:v>
                </c:pt>
                <c:pt idx="1">
                  <c:v>DCE Bruto</c:v>
                </c:pt>
                <c:pt idx="2">
                  <c:v>HCL</c:v>
                </c:pt>
                <c:pt idx="3">
                  <c:v>HIPO</c:v>
                </c:pt>
                <c:pt idx="4">
                  <c:v>PVC</c:v>
                </c:pt>
              </c:strCache>
            </c:strRef>
          </c:cat>
          <c:val>
            <c:numRef>
              <c:f>('4.3.1-Braskem-produção 15-16'!$B$19,'4.3.1-Braskem-produção 15-16'!$D$19,'4.3.1-Braskem-produção 15-16'!$F$19,'4.3.1-Braskem-produção 15-16'!$H$19,'4.3.1-Braskem-produção 15-16'!$J$19)</c:f>
              <c:numCache>
                <c:formatCode>#,##0</c:formatCode>
                <c:ptCount val="5"/>
                <c:pt idx="0">
                  <c:v>390398.64500000008</c:v>
                </c:pt>
                <c:pt idx="1">
                  <c:v>471437.92</c:v>
                </c:pt>
                <c:pt idx="2">
                  <c:v>15882.488000000003</c:v>
                </c:pt>
                <c:pt idx="3">
                  <c:v>25189.79</c:v>
                </c:pt>
                <c:pt idx="4">
                  <c:v>376078.95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D324B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185" footer="0.3149606200000118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72764322181243"/>
          <c:y val="1.2011531345467062E-2"/>
        </c:manualLayout>
      </c:layout>
      <c:overlay val="0"/>
      <c:txPr>
        <a:bodyPr/>
        <a:lstStyle/>
        <a:p>
          <a:pPr>
            <a:defRPr sz="1100" b="1"/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54050179211471E-2"/>
          <c:y val="0.16990662393162392"/>
          <c:w val="0.90468064516129032"/>
          <c:h val="0.72657777777777777"/>
        </c:manualLayout>
      </c:layout>
      <c:pie3DChart>
        <c:varyColors val="1"/>
        <c:ser>
          <c:idx val="0"/>
          <c:order val="0"/>
          <c:tx>
            <c:strRef>
              <c:f>'4.3.1-Braskem-produção 15-16'!$C$6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explosion val="2"/>
          <c:dPt>
            <c:idx val="0"/>
            <c:bubble3D val="0"/>
            <c:spPr>
              <a:solidFill>
                <a:srgbClr val="0E1824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D324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32568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4372A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rgbClr val="A7BFDD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8.9012365591397843E-2"/>
                  <c:y val="-9.030133333333333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822"/>
                  <c:y val="2.910311111111111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8.6090860215053758E-2"/>
                  <c:y val="0.1150522222222223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3322580645161289E-3"/>
                  <c:y val="2.955222222222222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4787096774193548E-2"/>
                  <c:y val="3.8244444444444442E-4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'4.3.1-Braskem-produção 15-16'!$A$25:$E$25</c:f>
              <c:strCache>
                <c:ptCount val="5"/>
                <c:pt idx="0">
                  <c:v>Soda DF</c:v>
                </c:pt>
                <c:pt idx="1">
                  <c:v>DCE Bruto</c:v>
                </c:pt>
                <c:pt idx="2">
                  <c:v>HCL</c:v>
                </c:pt>
                <c:pt idx="3">
                  <c:v>HIPO</c:v>
                </c:pt>
                <c:pt idx="4">
                  <c:v>PVC</c:v>
                </c:pt>
              </c:strCache>
            </c:strRef>
          </c:cat>
          <c:val>
            <c:numRef>
              <c:f>('4.3.1-Braskem-produção 15-16'!$C$19,'4.3.1-Braskem-produção 15-16'!$E$19,'4.3.1-Braskem-produção 15-16'!$G$19,'4.3.1-Braskem-produção 15-16'!$I$19,'4.3.1-Braskem-produção 15-16'!$K$19)</c:f>
              <c:numCache>
                <c:formatCode>#,##0</c:formatCode>
                <c:ptCount val="5"/>
                <c:pt idx="0">
                  <c:v>392214.66300000006</c:v>
                </c:pt>
                <c:pt idx="1">
                  <c:v>475459.98245200003</c:v>
                </c:pt>
                <c:pt idx="2">
                  <c:v>12398.692999999999</c:v>
                </c:pt>
                <c:pt idx="3">
                  <c:v>25153.344999999998</c:v>
                </c:pt>
                <c:pt idx="4">
                  <c:v>390304.43695200002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D324B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1185" footer="0.3149606200000118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49462365591399"/>
          <c:y val="5.4273504273504277E-3"/>
        </c:manualLayout>
      </c:layout>
      <c:overlay val="0"/>
      <c:txPr>
        <a:bodyPr/>
        <a:lstStyle/>
        <a:p>
          <a:pPr>
            <a:defRPr sz="1100" b="1"/>
          </a:pPr>
          <a:endParaRPr lang="pt-BR"/>
        </a:p>
      </c:txPr>
    </c:title>
    <c:autoTitleDeleted val="0"/>
    <c:view3D>
      <c:rotX val="40"/>
      <c:rotY val="1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894086021505369E-2"/>
          <c:y val="0.20838611111111111"/>
          <c:w val="0.82470716845878134"/>
          <c:h val="0.67163482905982907"/>
        </c:manualLayout>
      </c:layout>
      <c:pie3DChart>
        <c:varyColors val="1"/>
        <c:ser>
          <c:idx val="0"/>
          <c:order val="0"/>
          <c:tx>
            <c:strRef>
              <c:f>'4.3.5-Combustível 14-15'!$A$5:$I$5</c:f>
              <c:strCache>
                <c:ptCount val="1"/>
                <c:pt idx="0">
                  <c:v>2015</c:v>
                </c:pt>
              </c:strCache>
            </c:strRef>
          </c:tx>
          <c:spPr>
            <a:ln w="3175">
              <a:noFill/>
            </a:ln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explosion val="2"/>
          <c:dPt>
            <c:idx val="0"/>
            <c:bubble3D val="0"/>
            <c:spPr>
              <a:solidFill>
                <a:srgbClr val="0D1621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6263C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466E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3C68A2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rgbClr val="5A87C2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rgbClr val="759BCD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rgbClr val="9BB6DB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rgbClr val="D3DFEF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5.3454121863799282E-2"/>
                  <c:y val="1.8494444444444445E-2"/>
                </c:manualLayout>
              </c:layout>
              <c:tx>
                <c:rich>
                  <a:bodyPr/>
                  <a:lstStyle/>
                  <a:p>
                    <a:pPr>
                      <a:defRPr sz="1050"/>
                    </a:pPr>
                    <a:r>
                      <a:rPr lang="pt-BR" sz="1050"/>
                      <a:t>Etanol </a:t>
                    </a:r>
                  </a:p>
                  <a:p>
                    <a:pPr>
                      <a:defRPr sz="1050"/>
                    </a:pPr>
                    <a:r>
                      <a:rPr lang="pt-BR" sz="1050"/>
                      <a:t>hidratado</a:t>
                    </a:r>
                  </a:p>
                  <a:p>
                    <a:pPr>
                      <a:defRPr sz="1050"/>
                    </a:pPr>
                    <a:r>
                      <a:rPr lang="pt-BR" sz="1050"/>
                      <a:t>8,48%</a:t>
                    </a:r>
                    <a:endParaRPr lang="pt-BR"/>
                  </a:p>
                </c:rich>
              </c:tx>
              <c:numFmt formatCode="0.00%" sourceLinked="0"/>
              <c:spPr/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736379928315412E-2"/>
                  <c:y val="-0.26464764957264958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15668458781362E-2"/>
                  <c:y val="8.5361111111111106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0913978494623656E-2"/>
                  <c:y val="1.628696581196581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367652329749104E-2"/>
                  <c:y val="1.746816239316239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3813082437275986E-2"/>
                  <c:y val="-6.612286324786324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3.6223655913978456E-2"/>
                  <c:y val="3.0758547008547009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8880645161290323E-2"/>
                  <c:y val="-9.8820512820512827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'4.3.5-Combustível 14-15'!$B$4:$I$4</c:f>
              <c:strCache>
                <c:ptCount val="8"/>
                <c:pt idx="0">
                  <c:v>Etanol hidratado</c:v>
                </c:pt>
                <c:pt idx="1">
                  <c:v>Gasolina automotiva</c:v>
                </c:pt>
                <c:pt idx="2">
                  <c:v>Gasolina de aviação</c:v>
                </c:pt>
                <c:pt idx="3">
                  <c:v>GLP</c:v>
                </c:pt>
                <c:pt idx="4">
                  <c:v>Óleo combustível</c:v>
                </c:pt>
                <c:pt idx="5">
                  <c:v>Óleo diesel</c:v>
                </c:pt>
                <c:pt idx="6">
                  <c:v>Gás natural veicular</c:v>
                </c:pt>
                <c:pt idx="7">
                  <c:v>Querosene de aviação</c:v>
                </c:pt>
              </c:strCache>
            </c:strRef>
          </c:cat>
          <c:val>
            <c:numRef>
              <c:f>'4.3.5-Combustível 14-15'!$B$6:$I$6</c:f>
              <c:numCache>
                <c:formatCode>#,##0</c:formatCode>
                <c:ptCount val="8"/>
                <c:pt idx="0">
                  <c:v>58705</c:v>
                </c:pt>
                <c:pt idx="1">
                  <c:v>425872.69300000003</c:v>
                </c:pt>
                <c:pt idx="2">
                  <c:v>202.74410881262386</c:v>
                </c:pt>
                <c:pt idx="3">
                  <c:v>170461.81702898548</c:v>
                </c:pt>
                <c:pt idx="4">
                  <c:v>664.84</c:v>
                </c:pt>
                <c:pt idx="5">
                  <c:v>403395.31224963069</c:v>
                </c:pt>
                <c:pt idx="6">
                  <c:v>11513</c:v>
                </c:pt>
                <c:pt idx="7">
                  <c:v>51536.888000000006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506" footer="0.3149606200000250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49462365591399"/>
          <c:y val="5.4273504273504277E-3"/>
        </c:manualLayout>
      </c:layout>
      <c:overlay val="0"/>
      <c:txPr>
        <a:bodyPr/>
        <a:lstStyle/>
        <a:p>
          <a:pPr>
            <a:defRPr sz="1100" b="1"/>
          </a:pPr>
          <a:endParaRPr lang="pt-BR"/>
        </a:p>
      </c:txPr>
    </c:title>
    <c:autoTitleDeleted val="0"/>
    <c:view3D>
      <c:rotX val="40"/>
      <c:rotY val="1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46881720430108"/>
          <c:y val="0.2036352564102564"/>
          <c:w val="0.82925913978494625"/>
          <c:h val="0.67434850427350423"/>
        </c:manualLayout>
      </c:layout>
      <c:pie3DChart>
        <c:varyColors val="1"/>
        <c:ser>
          <c:idx val="0"/>
          <c:order val="0"/>
          <c:tx>
            <c:strRef>
              <c:f>'4.3.5-Combustível 14-15'!$A$19:$I$19</c:f>
              <c:strCache>
                <c:ptCount val="1"/>
                <c:pt idx="0">
                  <c:v>2016</c:v>
                </c:pt>
              </c:strCache>
            </c:strRef>
          </c:tx>
          <c:spPr>
            <a:ln w="3175">
              <a:noFill/>
            </a:ln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explosion val="2"/>
          <c:dPt>
            <c:idx val="0"/>
            <c:bubble3D val="0"/>
            <c:spPr>
              <a:solidFill>
                <a:srgbClr val="0D1621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6263C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466E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3C68A2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rgbClr val="5A87C2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rgbClr val="759BCD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rgbClr val="9BB6DB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rgbClr val="D3DFEF"/>
              </a:solidFill>
              <a:ln w="3175">
                <a:noFill/>
              </a:ln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1.4762365591397849E-2"/>
                  <c:y val="1.1032478632478632E-2"/>
                </c:manualLayout>
              </c:layout>
              <c:tx>
                <c:rich>
                  <a:bodyPr/>
                  <a:lstStyle/>
                  <a:p>
                    <a:pPr>
                      <a:defRPr sz="1050"/>
                    </a:pPr>
                    <a:r>
                      <a:rPr lang="pt-BR" sz="1050"/>
                      <a:t>Etanol </a:t>
                    </a:r>
                  </a:p>
                  <a:p>
                    <a:pPr>
                      <a:defRPr sz="1050"/>
                    </a:pPr>
                    <a:r>
                      <a:rPr lang="pt-BR" sz="1050"/>
                      <a:t>hidratado</a:t>
                    </a:r>
                  </a:p>
                  <a:p>
                    <a:pPr>
                      <a:defRPr sz="1050"/>
                    </a:pPr>
                    <a:r>
                      <a:rPr lang="pt-BR" sz="1050"/>
                      <a:t>8,48%</a:t>
                    </a:r>
                    <a:endParaRPr lang="pt-BR"/>
                  </a:p>
                </c:rich>
              </c:tx>
              <c:numFmt formatCode="0.00%" sourceLinked="0"/>
              <c:spPr/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922759856630824E-2"/>
                  <c:y val="-0.30040641025641024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8394444444444529E-2"/>
                  <c:y val="9.6944444444454396E-4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9380645161290365E-2"/>
                  <c:y val="2.035876068376078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7874551971326126E-3"/>
                  <c:y val="2.3506410256410256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9.0474910394265241E-3"/>
                  <c:y val="-4.776944444444444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5.880143369175627E-2"/>
                  <c:y val="7.1500000000000001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7.5207885304659494E-3"/>
                  <c:y val="-1.327478632478632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'4.3.5-Combustível 14-15'!$B$4:$I$4</c:f>
              <c:strCache>
                <c:ptCount val="8"/>
                <c:pt idx="0">
                  <c:v>Etanol hidratado</c:v>
                </c:pt>
                <c:pt idx="1">
                  <c:v>Gasolina automotiva</c:v>
                </c:pt>
                <c:pt idx="2">
                  <c:v>Gasolina de aviação</c:v>
                </c:pt>
                <c:pt idx="3">
                  <c:v>GLP</c:v>
                </c:pt>
                <c:pt idx="4">
                  <c:v>Óleo combustível</c:v>
                </c:pt>
                <c:pt idx="5">
                  <c:v>Óleo diesel</c:v>
                </c:pt>
                <c:pt idx="6">
                  <c:v>Gás natural veicular</c:v>
                </c:pt>
                <c:pt idx="7">
                  <c:v>Querosene de aviação</c:v>
                </c:pt>
              </c:strCache>
            </c:strRef>
          </c:cat>
          <c:val>
            <c:numRef>
              <c:f>'4.3.5-Combustível 14-15'!$B$20:$I$20</c:f>
              <c:numCache>
                <c:formatCode>#,##0</c:formatCode>
                <c:ptCount val="8"/>
                <c:pt idx="0">
                  <c:v>31761.999</c:v>
                </c:pt>
                <c:pt idx="1">
                  <c:v>453962.37752445141</c:v>
                </c:pt>
                <c:pt idx="2">
                  <c:v>208.8855680557557</c:v>
                </c:pt>
                <c:pt idx="3">
                  <c:v>170680.22101449277</c:v>
                </c:pt>
                <c:pt idx="4">
                  <c:v>297.55</c:v>
                </c:pt>
                <c:pt idx="5">
                  <c:v>380906.83100000001</c:v>
                </c:pt>
                <c:pt idx="6">
                  <c:v>11087</c:v>
                </c:pt>
                <c:pt idx="7">
                  <c:v>51909.61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506" footer="0.3149606200000250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9.4494047619047613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92329749103943E-2"/>
          <c:y val="0.14060094246031746"/>
          <c:w val="0.63331182795698926"/>
          <c:h val="0.85939905753968249"/>
        </c:manualLayout>
      </c:layout>
      <c:pie3DChart>
        <c:varyColors val="1"/>
        <c:ser>
          <c:idx val="0"/>
          <c:order val="0"/>
          <c:tx>
            <c:strRef>
              <c:f>'4.8.3-Exp-p-fator 15-16'!$A$6:$G$6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9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6.1690322580645163E-2"/>
                  <c:y val="0.1260798611111111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40057329749103943"/>
                  <c:y val="-0.129141865079365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89,56%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651971326164874E-2"/>
                  <c:y val="-1.589087301587301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274516129032258E-2"/>
                  <c:y val="-2.550917658730158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('4.8.3-Exp-p-fator 15-16'!$C$4:$C$5,'4.8.3-Exp-p-fator 15-16'!$E$5,'4.8.3-Exp-p-fator 15-16'!$F$5,'4.8.3-Exp-p-fator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('4.8.3-Exp-p-fator 15-16'!$C$19,'4.8.3-Exp-p-fator 15-16'!$E$19,'4.8.3-Exp-p-fator 15-16'!$F$19,'4.8.3-Exp-p-fator 15-16'!$G$19)</c:f>
              <c:numCache>
                <c:formatCode>#,##0</c:formatCode>
                <c:ptCount val="4"/>
                <c:pt idx="0">
                  <c:v>7408398</c:v>
                </c:pt>
                <c:pt idx="1">
                  <c:v>432873792</c:v>
                </c:pt>
                <c:pt idx="2">
                  <c:v>231740135</c:v>
                </c:pt>
                <c:pt idx="3">
                  <c:v>227458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6.2996031746031748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475268817204305E-2"/>
          <c:y val="0.13745114087301588"/>
          <c:w val="0.69021146953405021"/>
          <c:h val="0.86254885912698409"/>
        </c:manualLayout>
      </c:layout>
      <c:pie3DChart>
        <c:varyColors val="1"/>
        <c:ser>
          <c:idx val="0"/>
          <c:order val="0"/>
          <c:tx>
            <c:strRef>
              <c:f>'4.8.3-Exp-p-fator 15-16'!$A$20:$G$20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8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5.907222222222222E-2"/>
                  <c:y val="0.100577380952380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68425161290322578"/>
                  <c:y val="-0.106696924603174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86,32%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7600179211469532E-2"/>
                  <c:y val="-2.909796626984125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3669354838709678E-2"/>
                  <c:y val="-1.29099702380952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('4.8.3-Exp-p-fator 15-16'!$C$4:$C$5,'4.8.3-Exp-p-fator 15-16'!$E$5,'4.8.3-Exp-p-fator 15-16'!$F$5,'4.8.3-Exp-p-fator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('4.8.3-Exp-p-fator 15-16'!$C$33,'4.8.3-Exp-p-fator 15-16'!$E$33:$F$33,'4.8.3-Exp-p-fator 15-16'!$G$33)</c:f>
              <c:numCache>
                <c:formatCode>#,##0</c:formatCode>
                <c:ptCount val="4"/>
                <c:pt idx="0">
                  <c:v>7799327</c:v>
                </c:pt>
                <c:pt idx="1">
                  <c:v>352375606</c:v>
                </c:pt>
                <c:pt idx="2">
                  <c:v>59337306</c:v>
                </c:pt>
                <c:pt idx="3">
                  <c:v>1347669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19385883216211"/>
          <c:y val="7.1754086294768704E-2"/>
          <c:w val="0.44189865379730758"/>
          <c:h val="0.86976877890263715"/>
        </c:manualLayout>
      </c:layout>
      <c:pieChart>
        <c:varyColors val="1"/>
        <c:ser>
          <c:idx val="0"/>
          <c:order val="0"/>
          <c:tx>
            <c:strRef>
              <c:f>'2.1.5-Pop por cor raça 10 '!$B$115</c:f>
              <c:strCache>
                <c:ptCount val="1"/>
                <c:pt idx="0">
                  <c:v>População residente recenseada, por cor ou raça</c:v>
                </c:pt>
              </c:strCache>
            </c:strRef>
          </c:tx>
          <c:spPr>
            <a:ln>
              <a:solidFill>
                <a:srgbClr val="C6D9F1"/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1F3651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29476B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rgbClr val="2F517B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bubble3D val="0"/>
            <c:spPr>
              <a:solidFill>
                <a:srgbClr val="CFDDED"/>
              </a:solidFill>
              <a:ln>
                <a:solidFill>
                  <a:srgbClr val="C6D9F1"/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6.3220273057399579E-2"/>
                  <c:y val="0.19769057400433637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4958570714152629E-2"/>
                  <c:y val="-1.59941687153360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0733208473473817"/>
                  <c:y val="-3.990820780554605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5488407971419692E-2"/>
                  <c:y val="-2.7174558496930006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1457297601187153E-3"/>
                  <c:y val="2.5447441241790478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0566314640308807E-2"/>
                  <c:y val="7.621405921544878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3.2214454205882467E-2"/>
                  <c:y val="8.6141561820384672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5.4128233970753822E-2"/>
                  <c:y val="2.051285928912563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7.3412215878078932E-2"/>
                  <c:y val="6.892546399242001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8.8097468829070616E-2"/>
                  <c:y val="2.051285928912563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7.1657435225660079E-2"/>
                  <c:y val="-3.0763472487924597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3.9471648322442652E-3"/>
                  <c:y val="-6.769790311313743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'2.1.5-Pop por cor raça 10 '!$B$116:$G$116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Parda</c:v>
                </c:pt>
                <c:pt idx="4">
                  <c:v>Preta</c:v>
                </c:pt>
                <c:pt idx="5">
                  <c:v>Sem Declaração</c:v>
                </c:pt>
              </c:strCache>
            </c:strRef>
          </c:cat>
          <c:val>
            <c:numRef>
              <c:f>'2.1.5-Pop por cor raça 10 '!$B$117:$G$117</c:f>
              <c:numCache>
                <c:formatCode>#,##0</c:formatCode>
                <c:ptCount val="6"/>
                <c:pt idx="0">
                  <c:v>36684</c:v>
                </c:pt>
                <c:pt idx="1">
                  <c:v>986326</c:v>
                </c:pt>
                <c:pt idx="2">
                  <c:v>14509</c:v>
                </c:pt>
                <c:pt idx="3">
                  <c:v>1877818</c:v>
                </c:pt>
                <c:pt idx="4">
                  <c:v>205154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45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  <a:prstDash val="solid"/>
    </a:ln>
    <a:effectLst>
      <a:outerShdw blurRad="50800" dist="38100" dir="2700000" algn="tl" rotWithShape="0">
        <a:srgbClr val="000000">
          <a:alpha val="40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17" footer="0.3149606200000281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9.4494047619047613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92329749103943E-2"/>
          <c:y val="0.14060094246031746"/>
          <c:w val="0.63331182795698926"/>
          <c:h val="0.85939905753968249"/>
        </c:manualLayout>
      </c:layout>
      <c:pie3DChart>
        <c:varyColors val="1"/>
        <c:ser>
          <c:idx val="0"/>
          <c:order val="0"/>
          <c:tx>
            <c:strRef>
              <c:f>'4.8.3-Exp-p-fator 15-16'!$A$6:$G$6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9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3.4378494623655914E-2"/>
                  <c:y val="6.938343253968254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40057329749103943"/>
                  <c:y val="-0.129141865079365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89,56%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651971326164874E-2"/>
                  <c:y val="-1.589087301587301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911863799283154E-2"/>
                  <c:y val="-7.275620039682539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('4.8.3-Exp-p-fator 15-16'!$C$4:$C$5,'4.8.3-Exp-p-fator 15-16'!$E$5,'4.8.3-Exp-p-fator 15-16'!$F$5,'4.8.3-Exp-p-fator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('4.8.3-Exp-p-fator 15-16'!$C$19,'4.8.3-Exp-p-fator 15-16'!$E$19,'4.8.3-Exp-p-fator 15-16'!$F$19,'4.8.3-Exp-p-fator 15-16'!$G$19)</c:f>
              <c:numCache>
                <c:formatCode>#,##0</c:formatCode>
                <c:ptCount val="4"/>
                <c:pt idx="0">
                  <c:v>7408398</c:v>
                </c:pt>
                <c:pt idx="1">
                  <c:v>432873792</c:v>
                </c:pt>
                <c:pt idx="2">
                  <c:v>231740135</c:v>
                </c:pt>
                <c:pt idx="3">
                  <c:v>227458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6.2996031746031748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475268817204305E-2"/>
          <c:y val="0.13745114087301588"/>
          <c:w val="0.69021146953405021"/>
          <c:h val="0.86254885912698409"/>
        </c:manualLayout>
      </c:layout>
      <c:pie3DChart>
        <c:varyColors val="1"/>
        <c:ser>
          <c:idx val="0"/>
          <c:order val="0"/>
          <c:tx>
            <c:strRef>
              <c:f>'4.8.3-Exp-p-fator 15-16'!$A$20:$G$20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8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5.907222222222222E-2"/>
                  <c:y val="0.100577380952380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68425161290322578"/>
                  <c:y val="-0.106696924603174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86,32%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7600179211469532E-2"/>
                  <c:y val="-2.909796626984125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3669354838709678E-2"/>
                  <c:y val="-1.29099702380952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('4.8.3-Exp-p-fator 15-16'!$C$4:$C$5,'4.8.3-Exp-p-fator 15-16'!$E$5,'4.8.3-Exp-p-fator 15-16'!$F$5,'4.8.3-Exp-p-fator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('4.8.3-Exp-p-fator 15-16'!$C$33,'4.8.3-Exp-p-fator 15-16'!$E$33:$F$33,'4.8.3-Exp-p-fator 15-16'!$G$33)</c:f>
              <c:numCache>
                <c:formatCode>#,##0</c:formatCode>
                <c:ptCount val="4"/>
                <c:pt idx="0">
                  <c:v>7799327</c:v>
                </c:pt>
                <c:pt idx="1">
                  <c:v>352375606</c:v>
                </c:pt>
                <c:pt idx="2">
                  <c:v>59337306</c:v>
                </c:pt>
                <c:pt idx="3">
                  <c:v>1347669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60842293906802E-2"/>
          <c:y val="0.10309764957264957"/>
          <c:w val="0.88689641577060929"/>
          <c:h val="0.71273076923076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'4.8.7-Exp bloco destino 15-16'!$B$4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1B2E45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3.4139784946236561E-3"/>
                  <c:y val="-2.71367521367521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379928315412187E-3"/>
                  <c:y val="-5.42735042735042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451843603537502E-17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'4.8.7-Exp bloco destino 15-16'!$A$6:$A$11</c:f>
              <c:strCache>
                <c:ptCount val="6"/>
                <c:pt idx="0">
                  <c:v>Asia (Exclusive Oriente Medio)</c:v>
                </c:pt>
                <c:pt idx="1">
                  <c:v>Uniao Europeia - Ue</c:v>
                </c:pt>
                <c:pt idx="2">
                  <c:v>Sem Agrupamento Especifico</c:v>
                </c:pt>
                <c:pt idx="3">
                  <c:v>Europa Oriental</c:v>
                </c:pt>
                <c:pt idx="4">
                  <c:v>Africa</c:v>
                </c:pt>
                <c:pt idx="5">
                  <c:v>Demais blocos  </c:v>
                </c:pt>
              </c:strCache>
            </c:strRef>
          </c:cat>
          <c:val>
            <c:numRef>
              <c:f>'4.8.7-Exp bloco destino 15-16'!$B$6:$B$11</c:f>
              <c:numCache>
                <c:formatCode>#,##0</c:formatCode>
                <c:ptCount val="6"/>
                <c:pt idx="0">
                  <c:v>98405306</c:v>
                </c:pt>
                <c:pt idx="1">
                  <c:v>98285643</c:v>
                </c:pt>
                <c:pt idx="2">
                  <c:v>92841274</c:v>
                </c:pt>
                <c:pt idx="3">
                  <c:v>49504086</c:v>
                </c:pt>
                <c:pt idx="4">
                  <c:v>36902252</c:v>
                </c:pt>
                <c:pt idx="5">
                  <c:v>44921347</c:v>
                </c:pt>
              </c:numCache>
            </c:numRef>
          </c:val>
        </c:ser>
        <c:ser>
          <c:idx val="1"/>
          <c:order val="1"/>
          <c:tx>
            <c:strRef>
              <c:f>'4.8.7-Exp bloco destino 15-16'!$C$4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1.1379928315412395E-3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379928315412187E-3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759856630824374E-3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759856630824374E-3"/>
                  <c:y val="-1.628205128205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2759856630824374E-3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'4.8.7-Exp bloco destino 15-16'!$A$6:$A$11</c:f>
              <c:strCache>
                <c:ptCount val="6"/>
                <c:pt idx="0">
                  <c:v>Asia (Exclusive Oriente Medio)</c:v>
                </c:pt>
                <c:pt idx="1">
                  <c:v>Uniao Europeia - Ue</c:v>
                </c:pt>
                <c:pt idx="2">
                  <c:v>Sem Agrupamento Especifico</c:v>
                </c:pt>
                <c:pt idx="3">
                  <c:v>Europa Oriental</c:v>
                </c:pt>
                <c:pt idx="4">
                  <c:v>Africa</c:v>
                </c:pt>
                <c:pt idx="5">
                  <c:v>Demais blocos  </c:v>
                </c:pt>
              </c:strCache>
            </c:strRef>
          </c:cat>
          <c:val>
            <c:numRef>
              <c:f>'4.8.7-Exp bloco destino 15-16'!$C$6:$C$11</c:f>
              <c:numCache>
                <c:formatCode>#,##0</c:formatCode>
                <c:ptCount val="6"/>
                <c:pt idx="0">
                  <c:v>300601427</c:v>
                </c:pt>
                <c:pt idx="1">
                  <c:v>44458707</c:v>
                </c:pt>
                <c:pt idx="2">
                  <c:v>73055511</c:v>
                </c:pt>
                <c:pt idx="3">
                  <c:v>100881285</c:v>
                </c:pt>
                <c:pt idx="4">
                  <c:v>100998471</c:v>
                </c:pt>
                <c:pt idx="5">
                  <c:v>52254382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69249024"/>
        <c:axId val="169271296"/>
      </c:barChart>
      <c:catAx>
        <c:axId val="1692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169271296"/>
        <c:crosses val="autoZero"/>
        <c:auto val="1"/>
        <c:lblAlgn val="ctr"/>
        <c:lblOffset val="100"/>
        <c:noMultiLvlLbl val="0"/>
      </c:catAx>
      <c:valAx>
        <c:axId val="169271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169249024"/>
        <c:crosses val="autoZero"/>
        <c:crossBetween val="between"/>
      </c:valAx>
      <c:spPr>
        <a:gradFill flip="none" rotWithShape="1">
          <a:gsLst>
            <a:gs pos="0">
              <a:srgbClr val="B0C5EA"/>
            </a:gs>
            <a:gs pos="32000">
              <a:srgbClr val="DEE7F6"/>
            </a:gs>
            <a:gs pos="100000">
              <a:srgbClr val="F6F8FC"/>
            </a:gs>
          </a:gsLst>
          <a:lin ang="5400000" scaled="1"/>
          <a:tileRect/>
        </a:gradFill>
      </c:spPr>
    </c:plotArea>
    <c:legend>
      <c:legendPos val="r"/>
      <c:layout>
        <c:manualLayout>
          <c:xMode val="edge"/>
          <c:yMode val="edge"/>
          <c:x val="0.32660394265232973"/>
          <c:y val="0.91835555555555559"/>
          <c:w val="0.4192456093189964"/>
          <c:h val="6.2672417204130859E-2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B2E45"/>
      </a:solidFill>
    </a:ln>
    <a:effectLst>
      <a:outerShdw blurRad="50800" dist="25400" dir="2700000" algn="tl" rotWithShape="0">
        <a:schemeClr val="tx2">
          <a:lumMod val="60000"/>
          <a:lumOff val="40000"/>
          <a:alpha val="40000"/>
        </a:schemeClr>
      </a:outerShdw>
    </a:effectLst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60842293906802E-2"/>
          <c:y val="0.10309764957264957"/>
          <c:w val="0.88689641577060929"/>
          <c:h val="0.71273076923076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'4.8.8-Imp bloco destino15-16'!$B$4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1B2E45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1.1379928315412187E-3"/>
                  <c:y val="-1.628205128205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379928315412187E-3"/>
                  <c:y val="-5.42735042735042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451843603537502E-17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41397849462365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'4.8.8-Imp bloco destino15-16'!$A$6:$A$11</c:f>
              <c:strCache>
                <c:ptCount val="6"/>
                <c:pt idx="0">
                  <c:v>Asia (Exclusive Oriente Medio)</c:v>
                </c:pt>
                <c:pt idx="1">
                  <c:v>Sem Agrupamento Especifico</c:v>
                </c:pt>
                <c:pt idx="2">
                  <c:v>Uniao Europeia - Ue</c:v>
                </c:pt>
                <c:pt idx="3">
                  <c:v>Associacao Latino Americana de Integracao - Aladi</c:v>
                </c:pt>
                <c:pt idx="4">
                  <c:v>Europa Oriental</c:v>
                </c:pt>
                <c:pt idx="5">
                  <c:v>Demais blocos  </c:v>
                </c:pt>
              </c:strCache>
            </c:strRef>
          </c:cat>
          <c:val>
            <c:numRef>
              <c:f>'4.8.8-Imp bloco destino15-16'!$B$6:$B$11</c:f>
              <c:numCache>
                <c:formatCode>#,##0</c:formatCode>
                <c:ptCount val="6"/>
                <c:pt idx="0">
                  <c:v>250197577</c:v>
                </c:pt>
                <c:pt idx="1">
                  <c:v>176109105</c:v>
                </c:pt>
                <c:pt idx="2">
                  <c:v>83889679</c:v>
                </c:pt>
                <c:pt idx="3">
                  <c:v>53828636</c:v>
                </c:pt>
                <c:pt idx="4">
                  <c:v>13615243</c:v>
                </c:pt>
                <c:pt idx="5">
                  <c:v>43250955</c:v>
                </c:pt>
              </c:numCache>
            </c:numRef>
          </c:val>
        </c:ser>
        <c:ser>
          <c:idx val="2"/>
          <c:order val="1"/>
          <c:tx>
            <c:strRef>
              <c:f>'4.8.8-Imp bloco destino15-16'!$C$4</c:f>
              <c:strCache>
                <c:ptCount val="1"/>
                <c:pt idx="0">
                  <c:v>2016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5.689964157706114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659498207884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551971326164874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41397849462365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08547008547008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'4.8.8-Imp bloco destino15-16'!$A$6:$A$11</c:f>
              <c:strCache>
                <c:ptCount val="6"/>
                <c:pt idx="0">
                  <c:v>Asia (Exclusive Oriente Medio)</c:v>
                </c:pt>
                <c:pt idx="1">
                  <c:v>Sem Agrupamento Especifico</c:v>
                </c:pt>
                <c:pt idx="2">
                  <c:v>Uniao Europeia - Ue</c:v>
                </c:pt>
                <c:pt idx="3">
                  <c:v>Associacao Latino Americana de Integracao - Aladi</c:v>
                </c:pt>
                <c:pt idx="4">
                  <c:v>Europa Oriental</c:v>
                </c:pt>
                <c:pt idx="5">
                  <c:v>Demais blocos  </c:v>
                </c:pt>
              </c:strCache>
            </c:strRef>
          </c:cat>
          <c:val>
            <c:numRef>
              <c:f>'4.8.8-Imp bloco destino15-16'!$C$6:$C$11</c:f>
              <c:numCache>
                <c:formatCode>#,##0</c:formatCode>
                <c:ptCount val="6"/>
                <c:pt idx="0">
                  <c:v>242556664</c:v>
                </c:pt>
                <c:pt idx="1">
                  <c:v>177800563</c:v>
                </c:pt>
                <c:pt idx="2">
                  <c:v>62788929</c:v>
                </c:pt>
                <c:pt idx="3">
                  <c:v>50035932</c:v>
                </c:pt>
                <c:pt idx="4">
                  <c:v>34663718</c:v>
                </c:pt>
                <c:pt idx="5">
                  <c:v>44172780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68822656"/>
        <c:axId val="168824192"/>
      </c:barChart>
      <c:catAx>
        <c:axId val="1688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168824192"/>
        <c:crosses val="autoZero"/>
        <c:auto val="1"/>
        <c:lblAlgn val="ctr"/>
        <c:lblOffset val="100"/>
        <c:noMultiLvlLbl val="0"/>
      </c:catAx>
      <c:valAx>
        <c:axId val="168824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168822656"/>
        <c:crosses val="autoZero"/>
        <c:crossBetween val="between"/>
      </c:valAx>
      <c:spPr>
        <a:gradFill flip="none" rotWithShape="1">
          <a:gsLst>
            <a:gs pos="0">
              <a:srgbClr val="B0C5EA"/>
            </a:gs>
            <a:gs pos="32000">
              <a:srgbClr val="DEE7F6"/>
            </a:gs>
            <a:gs pos="100000">
              <a:srgbClr val="F6F8FC"/>
            </a:gs>
          </a:gsLst>
          <a:lin ang="5400000" scaled="1"/>
          <a:tileRect/>
        </a:gradFill>
      </c:spPr>
    </c:plotArea>
    <c:legend>
      <c:legendPos val="r"/>
      <c:layout>
        <c:manualLayout>
          <c:xMode val="edge"/>
          <c:yMode val="edge"/>
          <c:x val="0.36415770609318998"/>
          <c:y val="0.91835555555555559"/>
          <c:w val="0.33623422939068098"/>
          <c:h val="8.164444444444445E-2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B2E45"/>
      </a:solidFill>
    </a:ln>
    <a:effectLst>
      <a:outerShdw blurRad="50800" dist="25400" dir="2700000" algn="tl" rotWithShape="0">
        <a:schemeClr val="tx2">
          <a:lumMod val="60000"/>
          <a:lumOff val="40000"/>
          <a:alpha val="40000"/>
        </a:schemeClr>
      </a:outerShdw>
    </a:effectLst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856953290870488E-2"/>
          <c:y val="8.5654914529914528E-2"/>
          <c:w val="0.97013305024769991"/>
          <c:h val="0.75649102564102566"/>
        </c:manualLayout>
      </c:layout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ln w="25400"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'5.2.3-IPC 15-16'!$B$4:$M$4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'5.2.3-IPC 15-16'!$B$14:$M$14</c:f>
              <c:numCache>
                <c:formatCode>0.00</c:formatCode>
                <c:ptCount val="12"/>
                <c:pt idx="0">
                  <c:v>0.82</c:v>
                </c:pt>
                <c:pt idx="1">
                  <c:v>1.23</c:v>
                </c:pt>
                <c:pt idx="2">
                  <c:v>1.27</c:v>
                </c:pt>
                <c:pt idx="3">
                  <c:v>0.62</c:v>
                </c:pt>
                <c:pt idx="4">
                  <c:v>0.65</c:v>
                </c:pt>
                <c:pt idx="5">
                  <c:v>0.93</c:v>
                </c:pt>
                <c:pt idx="6">
                  <c:v>0.53</c:v>
                </c:pt>
                <c:pt idx="7">
                  <c:v>0.41</c:v>
                </c:pt>
                <c:pt idx="8">
                  <c:v>0.44</c:v>
                </c:pt>
                <c:pt idx="9">
                  <c:v>0.64</c:v>
                </c:pt>
                <c:pt idx="10" formatCode="General">
                  <c:v>0.66</c:v>
                </c:pt>
                <c:pt idx="11" formatCode="General">
                  <c:v>1.1599999999999999</c:v>
                </c:pt>
              </c:numCache>
            </c:numRef>
          </c:val>
        </c:ser>
        <c:ser>
          <c:idx val="1"/>
          <c:order val="1"/>
          <c:tx>
            <c:v>2016</c:v>
          </c:tx>
          <c:spPr>
            <a:solidFill>
              <a:srgbClr val="192A3F"/>
            </a:solidFill>
            <a:ln w="25400"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'5.2.3-IPC 15-16'!$B$4:$M$4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'5.2.3-IPC 15-16'!$B$30:$M$30</c:f>
              <c:numCache>
                <c:formatCode>0.00</c:formatCode>
                <c:ptCount val="12"/>
                <c:pt idx="0">
                  <c:v>1.51</c:v>
                </c:pt>
                <c:pt idx="1">
                  <c:v>0.73</c:v>
                </c:pt>
                <c:pt idx="2">
                  <c:v>0.44</c:v>
                </c:pt>
                <c:pt idx="3">
                  <c:v>0.55000000000000004</c:v>
                </c:pt>
                <c:pt idx="4">
                  <c:v>0.51</c:v>
                </c:pt>
                <c:pt idx="5">
                  <c:v>1.02</c:v>
                </c:pt>
                <c:pt idx="6">
                  <c:v>0.5</c:v>
                </c:pt>
                <c:pt idx="7">
                  <c:v>0.46</c:v>
                </c:pt>
                <c:pt idx="8">
                  <c:v>0.5</c:v>
                </c:pt>
                <c:pt idx="9">
                  <c:v>0.24</c:v>
                </c:pt>
                <c:pt idx="10" formatCode="General">
                  <c:v>-0.04</c:v>
                </c:pt>
                <c:pt idx="11" formatCode="General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9523072"/>
        <c:axId val="169524608"/>
      </c:barChart>
      <c:catAx>
        <c:axId val="1695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192A3F"/>
            </a:solidFill>
          </a:ln>
        </c:spPr>
        <c:crossAx val="169524608"/>
        <c:crosses val="autoZero"/>
        <c:auto val="1"/>
        <c:lblAlgn val="ctr"/>
        <c:lblOffset val="100"/>
        <c:noMultiLvlLbl val="0"/>
      </c:catAx>
      <c:valAx>
        <c:axId val="169524608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one"/>
        <c:spPr>
          <a:ln>
            <a:solidFill>
              <a:srgbClr val="4477BA"/>
            </a:solidFill>
          </a:ln>
        </c:spPr>
        <c:crossAx val="169523072"/>
        <c:crosses val="autoZero"/>
        <c:crossBetween val="between"/>
      </c:valAx>
      <c:spPr>
        <a:gradFill flip="none" rotWithShape="1">
          <a:gsLst>
            <a:gs pos="99000">
              <a:srgbClr val="9AB5E4"/>
            </a:gs>
            <a:gs pos="0">
              <a:sysClr val="window" lastClr="FFFFFF">
                <a:alpha val="74000"/>
              </a:sysClr>
            </a:gs>
          </a:gsLst>
          <a:lin ang="16200000" scaled="1"/>
          <a:tileRect/>
        </a:gradFill>
        <a:ln>
          <a:solidFill>
            <a:srgbClr val="192A3F"/>
          </a:solidFill>
        </a:ln>
        <a:scene3d>
          <a:camera prst="orthographicFront"/>
          <a:lightRig rig="threePt" dir="t"/>
        </a:scene3d>
        <a:sp3d>
          <a:bevelT/>
        </a:sp3d>
      </c:spPr>
    </c:plotArea>
    <c:legend>
      <c:legendPos val="b"/>
      <c:layout>
        <c:manualLayout>
          <c:xMode val="edge"/>
          <c:yMode val="edge"/>
          <c:x val="0.39902583156404814"/>
          <c:y val="0.92586282051282054"/>
          <c:w val="0.19898089171974523"/>
          <c:h val="6.2572222222222224E-2"/>
        </c:manualLayout>
      </c:layout>
      <c:overlay val="1"/>
    </c:legend>
    <c:plotVisOnly val="1"/>
    <c:dispBlanksAs val="gap"/>
    <c:showDLblsOverMax val="0"/>
  </c:chart>
  <c:spPr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473" footer="0.3149606200000247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por sexo e grupo de idade</a:t>
            </a:r>
          </a:p>
        </c:rich>
      </c:tx>
      <c:layout>
        <c:manualLayout>
          <c:xMode val="edge"/>
          <c:yMode val="edge"/>
          <c:x val="0.33865747754046599"/>
          <c:y val="1.27073863401144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3243990068332"/>
          <c:y val="9.7738425925925923E-2"/>
          <c:w val="0.71691953544473885"/>
          <c:h val="0.87405588624338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'2.1.7-Pop res idade 15'!$F$5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192A3F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15'!$G$32:$G$46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15'!$H$32:$H$46</c:f>
              <c:numCache>
                <c:formatCode>#,##0</c:formatCode>
                <c:ptCount val="15"/>
                <c:pt idx="0">
                  <c:v>109</c:v>
                </c:pt>
                <c:pt idx="1">
                  <c:v>134</c:v>
                </c:pt>
                <c:pt idx="2">
                  <c:v>161</c:v>
                </c:pt>
                <c:pt idx="3">
                  <c:v>164</c:v>
                </c:pt>
                <c:pt idx="4">
                  <c:v>121</c:v>
                </c:pt>
                <c:pt idx="5">
                  <c:v>128</c:v>
                </c:pt>
                <c:pt idx="6">
                  <c:v>114</c:v>
                </c:pt>
                <c:pt idx="7">
                  <c:v>124</c:v>
                </c:pt>
                <c:pt idx="8">
                  <c:v>105</c:v>
                </c:pt>
                <c:pt idx="9">
                  <c:v>93</c:v>
                </c:pt>
                <c:pt idx="10">
                  <c:v>89</c:v>
                </c:pt>
                <c:pt idx="11">
                  <c:v>74</c:v>
                </c:pt>
                <c:pt idx="12">
                  <c:v>55</c:v>
                </c:pt>
                <c:pt idx="13">
                  <c:v>38</c:v>
                </c:pt>
                <c:pt idx="14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'2.1.7-Pop res idade 15'!$G$5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396395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numFmt formatCode="#,##0.00;[Black]#,##0" sourceLinked="0"/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15'!$G$32:$G$46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15'!$J$32:$J$46</c:f>
              <c:numCache>
                <c:formatCode>#,##0</c:formatCode>
                <c:ptCount val="15"/>
                <c:pt idx="0">
                  <c:v>-116</c:v>
                </c:pt>
                <c:pt idx="1">
                  <c:v>-136</c:v>
                </c:pt>
                <c:pt idx="2">
                  <c:v>-147</c:v>
                </c:pt>
                <c:pt idx="3">
                  <c:v>-157</c:v>
                </c:pt>
                <c:pt idx="4">
                  <c:v>-137</c:v>
                </c:pt>
                <c:pt idx="5">
                  <c:v>-111</c:v>
                </c:pt>
                <c:pt idx="6">
                  <c:v>-134</c:v>
                </c:pt>
                <c:pt idx="7">
                  <c:v>-135</c:v>
                </c:pt>
                <c:pt idx="8">
                  <c:v>-124</c:v>
                </c:pt>
                <c:pt idx="9">
                  <c:v>-115</c:v>
                </c:pt>
                <c:pt idx="10">
                  <c:v>-100</c:v>
                </c:pt>
                <c:pt idx="11">
                  <c:v>-88</c:v>
                </c:pt>
                <c:pt idx="12">
                  <c:v>-79</c:v>
                </c:pt>
                <c:pt idx="13">
                  <c:v>-58</c:v>
                </c:pt>
                <c:pt idx="14">
                  <c:v>-108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151066496"/>
        <c:axId val="151068032"/>
      </c:barChart>
      <c:catAx>
        <c:axId val="15106649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51068032"/>
        <c:crossesAt val="0"/>
        <c:auto val="1"/>
        <c:lblAlgn val="ctr"/>
        <c:lblOffset val="1000"/>
        <c:tickLblSkip val="1"/>
        <c:tickMarkSkip val="1"/>
        <c:noMultiLvlLbl val="0"/>
      </c:catAx>
      <c:valAx>
        <c:axId val="15106803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106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Times New Roman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72" footer="0.3149606200000287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total, por grupo de idade</a:t>
            </a:r>
          </a:p>
        </c:rich>
      </c:tx>
      <c:layout>
        <c:manualLayout>
          <c:xMode val="edge"/>
          <c:yMode val="edge"/>
          <c:x val="0.34345357993041564"/>
          <c:y val="1.6943292183114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43280504919238"/>
          <c:y val="0.11033763227513227"/>
          <c:w val="0.69681898772198858"/>
          <c:h val="0.86335218253968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'2.1.7-Pop res idade 15'!$C$4:$C$5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163356"/>
            </a:solidFill>
            <a:ln w="3175">
              <a:solidFill>
                <a:schemeClr val="tx2">
                  <a:lumMod val="20000"/>
                  <a:lumOff val="80000"/>
                </a:scheme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dLbl>
              <c:idx val="0"/>
              <c:layout>
                <c:manualLayout>
                  <c:x val="-0.2419534661761360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2774596727206139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3105585057681743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3227529645475076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2689552917935997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2504580690627202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2554783506184348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265059457419831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2417477096546863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2234562434452564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20408782940187445"/>
                  <c:y val="-3.855546066782079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18057032511528026"/>
                  <c:y val="-4.2060988433228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1561816295161836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11462613684917293"/>
                  <c:y val="-1.92777303339103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0.214746105996792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15'!$A$32:$A$46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15'!$B$32:$B$46</c:f>
              <c:numCache>
                <c:formatCode>#,##0</c:formatCode>
                <c:ptCount val="15"/>
                <c:pt idx="0">
                  <c:v>226</c:v>
                </c:pt>
                <c:pt idx="1">
                  <c:v>270</c:v>
                </c:pt>
                <c:pt idx="2">
                  <c:v>308</c:v>
                </c:pt>
                <c:pt idx="3">
                  <c:v>322</c:v>
                </c:pt>
                <c:pt idx="4">
                  <c:v>257</c:v>
                </c:pt>
                <c:pt idx="5">
                  <c:v>239</c:v>
                </c:pt>
                <c:pt idx="6">
                  <c:v>248</c:v>
                </c:pt>
                <c:pt idx="7">
                  <c:v>259</c:v>
                </c:pt>
                <c:pt idx="8">
                  <c:v>229</c:v>
                </c:pt>
                <c:pt idx="9">
                  <c:v>208</c:v>
                </c:pt>
                <c:pt idx="10">
                  <c:v>189</c:v>
                </c:pt>
                <c:pt idx="11">
                  <c:v>162</c:v>
                </c:pt>
                <c:pt idx="12">
                  <c:v>134</c:v>
                </c:pt>
                <c:pt idx="13">
                  <c:v>96</c:v>
                </c:pt>
                <c:pt idx="14">
                  <c:v>198</c:v>
                </c:pt>
              </c:numCache>
            </c:numRef>
          </c:val>
        </c:ser>
        <c:ser>
          <c:idx val="1"/>
          <c:order val="1"/>
          <c:tx>
            <c:strRef>
              <c:f>'2.1.7-Pop res idade 15'!$D$4:$D$5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163356"/>
            </a:solidFill>
            <a:ln w="3175">
              <a:solidFill>
                <a:schemeClr val="tx2">
                  <a:lumMod val="20000"/>
                  <a:lumOff val="80000"/>
                </a:scheme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cat>
            <c:strRef>
              <c:f>'2.1.7-Pop res idade 15'!$A$32:$A$46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15'!$C$32:$C$46</c:f>
              <c:numCache>
                <c:formatCode>0</c:formatCode>
                <c:ptCount val="15"/>
                <c:pt idx="0">
                  <c:v>-226</c:v>
                </c:pt>
                <c:pt idx="1">
                  <c:v>-270</c:v>
                </c:pt>
                <c:pt idx="2">
                  <c:v>-308</c:v>
                </c:pt>
                <c:pt idx="3">
                  <c:v>-322</c:v>
                </c:pt>
                <c:pt idx="4">
                  <c:v>-257</c:v>
                </c:pt>
                <c:pt idx="5">
                  <c:v>-239</c:v>
                </c:pt>
                <c:pt idx="6">
                  <c:v>-248</c:v>
                </c:pt>
                <c:pt idx="7">
                  <c:v>-259</c:v>
                </c:pt>
                <c:pt idx="8">
                  <c:v>-229</c:v>
                </c:pt>
                <c:pt idx="9">
                  <c:v>-208</c:v>
                </c:pt>
                <c:pt idx="10">
                  <c:v>-189</c:v>
                </c:pt>
                <c:pt idx="11">
                  <c:v>-162</c:v>
                </c:pt>
                <c:pt idx="12">
                  <c:v>-134</c:v>
                </c:pt>
                <c:pt idx="13">
                  <c:v>-96</c:v>
                </c:pt>
                <c:pt idx="14">
                  <c:v>-198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151200896"/>
        <c:axId val="151202432"/>
      </c:barChart>
      <c:catAx>
        <c:axId val="15120089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151202432"/>
        <c:crossesAt val="0"/>
        <c:auto val="1"/>
        <c:lblAlgn val="ctr"/>
        <c:lblOffset val="1000"/>
        <c:tickLblSkip val="1"/>
        <c:noMultiLvlLbl val="0"/>
      </c:catAx>
      <c:valAx>
        <c:axId val="15120243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12008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34" footer="0.31496062000002834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por localização e grupo de idade</a:t>
            </a:r>
          </a:p>
        </c:rich>
      </c:tx>
      <c:layout>
        <c:manualLayout>
          <c:xMode val="edge"/>
          <c:yMode val="edge"/>
          <c:x val="0.31237888696116378"/>
          <c:y val="1.7849749913336304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78695671515634"/>
          <c:y val="9.4795886363261195E-2"/>
          <c:w val="0.72628364251078781"/>
          <c:h val="0.875692129629629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'2.1.7-Pop res idade 15'!$E$48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rgbClr val="192A3F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15'!$D$49:$D$63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15'!$E$49:$E$63</c:f>
              <c:numCache>
                <c:formatCode>#,##0</c:formatCode>
                <c:ptCount val="15"/>
                <c:pt idx="0">
                  <c:v>176</c:v>
                </c:pt>
                <c:pt idx="1">
                  <c:v>194</c:v>
                </c:pt>
                <c:pt idx="2">
                  <c:v>204</c:v>
                </c:pt>
                <c:pt idx="3">
                  <c:v>224</c:v>
                </c:pt>
                <c:pt idx="4">
                  <c:v>199</c:v>
                </c:pt>
                <c:pt idx="5">
                  <c:v>181</c:v>
                </c:pt>
                <c:pt idx="6">
                  <c:v>190</c:v>
                </c:pt>
                <c:pt idx="7">
                  <c:v>189</c:v>
                </c:pt>
                <c:pt idx="8">
                  <c:v>172</c:v>
                </c:pt>
                <c:pt idx="9">
                  <c:v>166</c:v>
                </c:pt>
                <c:pt idx="10">
                  <c:v>147</c:v>
                </c:pt>
                <c:pt idx="11">
                  <c:v>121</c:v>
                </c:pt>
                <c:pt idx="12">
                  <c:v>94</c:v>
                </c:pt>
                <c:pt idx="13">
                  <c:v>69</c:v>
                </c:pt>
                <c:pt idx="14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'2.1.7-Pop res idade 15'!$F$48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396395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numFmt formatCode="#,##0.00;[Black]#,##0" sourceLinked="0"/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15'!$D$49:$D$63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15'!$F$49:$F$63</c:f>
              <c:numCache>
                <c:formatCode>0</c:formatCode>
                <c:ptCount val="15"/>
                <c:pt idx="0">
                  <c:v>-50</c:v>
                </c:pt>
                <c:pt idx="1">
                  <c:v>-76</c:v>
                </c:pt>
                <c:pt idx="2">
                  <c:v>-104</c:v>
                </c:pt>
                <c:pt idx="3">
                  <c:v>-98</c:v>
                </c:pt>
                <c:pt idx="4">
                  <c:v>-58</c:v>
                </c:pt>
                <c:pt idx="5">
                  <c:v>-59</c:v>
                </c:pt>
                <c:pt idx="6">
                  <c:v>-58</c:v>
                </c:pt>
                <c:pt idx="7">
                  <c:v>-69</c:v>
                </c:pt>
                <c:pt idx="8">
                  <c:v>-57</c:v>
                </c:pt>
                <c:pt idx="9">
                  <c:v>-42</c:v>
                </c:pt>
                <c:pt idx="10">
                  <c:v>-42</c:v>
                </c:pt>
                <c:pt idx="11">
                  <c:v>-40</c:v>
                </c:pt>
                <c:pt idx="12">
                  <c:v>-40</c:v>
                </c:pt>
                <c:pt idx="13">
                  <c:v>-26</c:v>
                </c:pt>
                <c:pt idx="14">
                  <c:v>-53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151257088"/>
        <c:axId val="151258624"/>
      </c:barChart>
      <c:catAx>
        <c:axId val="15125708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51258624"/>
        <c:crossesAt val="0"/>
        <c:auto val="1"/>
        <c:lblAlgn val="ctr"/>
        <c:lblOffset val="1000"/>
        <c:tickLblSkip val="1"/>
        <c:tickMarkSkip val="1"/>
        <c:noMultiLvlLbl val="0"/>
      </c:catAx>
      <c:valAx>
        <c:axId val="15125862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125708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Times New Roman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67" footer="0.3149606200000286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txPr>
        <a:bodyPr/>
        <a:lstStyle/>
        <a:p>
          <a:pPr algn="ctr" rtl="0">
            <a:defRPr lang="pt-BR" sz="1200" b="1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2980824886674572"/>
          <c:y val="0.21976245210727968"/>
          <c:w val="0.53433110693036046"/>
          <c:h val="0.76073275862068968"/>
        </c:manualLayout>
      </c:layout>
      <c:pieChart>
        <c:varyColors val="1"/>
        <c:ser>
          <c:idx val="0"/>
          <c:order val="0"/>
          <c:tx>
            <c:strRef>
              <c:f>'2.1.8-Pop por raça e cor 15'!$A$7</c:f>
              <c:strCache>
                <c:ptCount val="1"/>
                <c:pt idx="0">
                  <c:v>Homens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29476B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396395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rgbClr val="9CB7D8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rgbClr val="86A7D0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bubble3D val="0"/>
            <c:spPr>
              <a:solidFill>
                <a:srgbClr val="AFC6E1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4.333871727572515E-2"/>
                  <c:y val="5.6118517100256088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9943019943019943E-2"/>
                  <c:y val="-3.6474164133738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8.879466989703105E-3"/>
                  <c:y val="2.955045512927905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62375215918523E-2"/>
                  <c:y val="-0.12561855300002395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0513717836552482"/>
                  <c:y val="2.4893058580443401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pt-BR"/>
                      <a:t>Indígena
0,50%</a:t>
                    </a:r>
                  </a:p>
                </c:rich>
              </c:tx>
              <c:numFmt formatCode="0.00%" sourceLinked="0"/>
              <c:spPr/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12317383403997577"/>
                  <c:y val="1.272096307110547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'2.1.8-Pop por raça e cor 15'!$C$5:$H$5</c:f>
              <c:strCache>
                <c:ptCount val="6"/>
                <c:pt idx="0">
                  <c:v>Branca</c:v>
                </c:pt>
                <c:pt idx="1">
                  <c:v>Preta</c:v>
                </c:pt>
                <c:pt idx="2">
                  <c:v>Parda</c:v>
                </c:pt>
                <c:pt idx="3">
                  <c:v>Amarela</c:v>
                </c:pt>
                <c:pt idx="4">
                  <c:v>Indígena</c:v>
                </c:pt>
                <c:pt idx="5">
                  <c:v>Sem declaração</c:v>
                </c:pt>
              </c:strCache>
            </c:strRef>
          </c:cat>
          <c:val>
            <c:numRef>
              <c:f>'2.1.8-Pop por raça e cor 15'!$C$7:$H$7</c:f>
              <c:numCache>
                <c:formatCode>#,##0</c:formatCode>
                <c:ptCount val="6"/>
                <c:pt idx="0">
                  <c:v>420</c:v>
                </c:pt>
                <c:pt idx="1">
                  <c:v>151</c:v>
                </c:pt>
                <c:pt idx="2">
                  <c:v>1</c:v>
                </c:pt>
                <c:pt idx="3">
                  <c:v>1022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85" footer="0.314960620000028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txPr>
        <a:bodyPr/>
        <a:lstStyle/>
        <a:p>
          <a:pPr>
            <a:defRPr b="1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265638213964779"/>
          <c:y val="0.21815166028097063"/>
          <c:w val="0.53433110693036046"/>
          <c:h val="0.76073275862068968"/>
        </c:manualLayout>
      </c:layout>
      <c:pieChart>
        <c:varyColors val="1"/>
        <c:ser>
          <c:idx val="0"/>
          <c:order val="0"/>
          <c:tx>
            <c:strRef>
              <c:f>'2.1.8-Pop por raça e cor 15'!$A$8</c:f>
              <c:strCache>
                <c:ptCount val="1"/>
                <c:pt idx="0">
                  <c:v>Mulheres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29476B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396395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rgbClr val="9CB7D8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rgbClr val="739AC9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bubble3D val="0"/>
            <c:spPr>
              <a:solidFill>
                <a:srgbClr val="AFC6E1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ysDash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4.9036722973730851E-2"/>
                  <c:y val="8.0434626522748451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2792022792022897E-2"/>
                  <c:y val="0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814612916975121E-3"/>
                  <c:y val="2.549777022553032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3.5476142405276266E-2"/>
                  <c:y val="2.6567104643834414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4787222110056755"/>
                  <c:y val="1.6787688772945935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pt-BR"/>
                      <a:t>Indígena
0,50%</a:t>
                    </a:r>
                  </a:p>
                </c:rich>
              </c:tx>
              <c:numFmt formatCode="0.00%" sourceLinked="0"/>
              <c:spPr/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14311685398299573"/>
                  <c:y val="8.6682781673567393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'2.1.8-Pop por raça e cor 15'!$C$5:$H$5</c:f>
              <c:strCache>
                <c:ptCount val="6"/>
                <c:pt idx="0">
                  <c:v>Branca</c:v>
                </c:pt>
                <c:pt idx="1">
                  <c:v>Preta</c:v>
                </c:pt>
                <c:pt idx="2">
                  <c:v>Parda</c:v>
                </c:pt>
                <c:pt idx="3">
                  <c:v>Amarela</c:v>
                </c:pt>
                <c:pt idx="4">
                  <c:v>Indígena</c:v>
                </c:pt>
                <c:pt idx="5">
                  <c:v>Sem declaração</c:v>
                </c:pt>
              </c:strCache>
            </c:strRef>
          </c:cat>
          <c:val>
            <c:numRef>
              <c:f>'2.1.8-Pop por raça e cor 15'!$C$8:$H$8</c:f>
              <c:numCache>
                <c:formatCode>#,##0</c:formatCode>
                <c:ptCount val="6"/>
                <c:pt idx="0">
                  <c:v>481</c:v>
                </c:pt>
                <c:pt idx="1">
                  <c:v>145</c:v>
                </c:pt>
                <c:pt idx="2">
                  <c:v>5</c:v>
                </c:pt>
                <c:pt idx="3">
                  <c:v>1109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85" footer="0.3149606200000285"/>
    <c:pageSetup orientation="portrait"/>
  </c:printSettings>
</c:chartSpac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61</xdr:row>
      <xdr:rowOff>19050</xdr:rowOff>
    </xdr:from>
    <xdr:to>
      <xdr:col>6</xdr:col>
      <xdr:colOff>19050</xdr:colOff>
      <xdr:row>61</xdr:row>
      <xdr:rowOff>19050</xdr:rowOff>
    </xdr:to>
    <xdr:sp macro="" textlink="">
      <xdr:nvSpPr>
        <xdr:cNvPr id="51625936" name="Line 1079"/>
        <xdr:cNvSpPr>
          <a:spLocks noChangeShapeType="1"/>
        </xdr:cNvSpPr>
      </xdr:nvSpPr>
      <xdr:spPr bwMode="auto">
        <a:xfrm>
          <a:off x="2867025" y="91725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1200150</xdr:colOff>
      <xdr:row>113</xdr:row>
      <xdr:rowOff>76200</xdr:rowOff>
    </xdr:from>
    <xdr:to>
      <xdr:col>2</xdr:col>
      <xdr:colOff>0</xdr:colOff>
      <xdr:row>113</xdr:row>
      <xdr:rowOff>76200</xdr:rowOff>
    </xdr:to>
    <xdr:sp macro="" textlink="">
      <xdr:nvSpPr>
        <xdr:cNvPr id="51625937" name="Line 1079"/>
        <xdr:cNvSpPr>
          <a:spLocks noChangeShapeType="1"/>
        </xdr:cNvSpPr>
      </xdr:nvSpPr>
      <xdr:spPr bwMode="auto">
        <a:xfrm>
          <a:off x="1200150" y="171545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123</xdr:row>
      <xdr:rowOff>142875</xdr:rowOff>
    </xdr:from>
    <xdr:to>
      <xdr:col>3</xdr:col>
      <xdr:colOff>19050</xdr:colOff>
      <xdr:row>123</xdr:row>
      <xdr:rowOff>142875</xdr:rowOff>
    </xdr:to>
    <xdr:sp macro="" textlink="">
      <xdr:nvSpPr>
        <xdr:cNvPr id="51625938" name="Line 1079"/>
        <xdr:cNvSpPr>
          <a:spLocks noChangeShapeType="1"/>
        </xdr:cNvSpPr>
      </xdr:nvSpPr>
      <xdr:spPr bwMode="auto">
        <a:xfrm>
          <a:off x="1276350" y="187452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126</xdr:row>
      <xdr:rowOff>123825</xdr:rowOff>
    </xdr:from>
    <xdr:to>
      <xdr:col>3</xdr:col>
      <xdr:colOff>9525</xdr:colOff>
      <xdr:row>126</xdr:row>
      <xdr:rowOff>123825</xdr:rowOff>
    </xdr:to>
    <xdr:sp macro="" textlink="">
      <xdr:nvSpPr>
        <xdr:cNvPr id="51625939" name="Line 1079"/>
        <xdr:cNvSpPr>
          <a:spLocks noChangeShapeType="1"/>
        </xdr:cNvSpPr>
      </xdr:nvSpPr>
      <xdr:spPr bwMode="auto">
        <a:xfrm>
          <a:off x="1266825" y="191833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1466850</xdr:colOff>
      <xdr:row>115</xdr:row>
      <xdr:rowOff>76200</xdr:rowOff>
    </xdr:from>
    <xdr:to>
      <xdr:col>8</xdr:col>
      <xdr:colOff>9525</xdr:colOff>
      <xdr:row>115</xdr:row>
      <xdr:rowOff>76200</xdr:rowOff>
    </xdr:to>
    <xdr:sp macro="" textlink="">
      <xdr:nvSpPr>
        <xdr:cNvPr id="51625940" name="Line 1079"/>
        <xdr:cNvSpPr>
          <a:spLocks noChangeShapeType="1"/>
        </xdr:cNvSpPr>
      </xdr:nvSpPr>
      <xdr:spPr bwMode="auto">
        <a:xfrm>
          <a:off x="4391025" y="174593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115</xdr:row>
      <xdr:rowOff>76200</xdr:rowOff>
    </xdr:from>
    <xdr:to>
      <xdr:col>6</xdr:col>
      <xdr:colOff>9525</xdr:colOff>
      <xdr:row>115</xdr:row>
      <xdr:rowOff>76200</xdr:rowOff>
    </xdr:to>
    <xdr:sp macro="" textlink="">
      <xdr:nvSpPr>
        <xdr:cNvPr id="51625941" name="Line 1079"/>
        <xdr:cNvSpPr>
          <a:spLocks noChangeShapeType="1"/>
        </xdr:cNvSpPr>
      </xdr:nvSpPr>
      <xdr:spPr bwMode="auto">
        <a:xfrm>
          <a:off x="2876550" y="17459325"/>
          <a:ext cx="571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70</xdr:row>
      <xdr:rowOff>57150</xdr:rowOff>
    </xdr:from>
    <xdr:to>
      <xdr:col>3</xdr:col>
      <xdr:colOff>28575</xdr:colOff>
      <xdr:row>70</xdr:row>
      <xdr:rowOff>57150</xdr:rowOff>
    </xdr:to>
    <xdr:sp macro="" textlink="">
      <xdr:nvSpPr>
        <xdr:cNvPr id="51625942" name="Line 1079"/>
        <xdr:cNvSpPr>
          <a:spLocks noChangeShapeType="1"/>
        </xdr:cNvSpPr>
      </xdr:nvSpPr>
      <xdr:spPr bwMode="auto">
        <a:xfrm>
          <a:off x="1285875" y="105822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58</xdr:row>
      <xdr:rowOff>28575</xdr:rowOff>
    </xdr:from>
    <xdr:to>
      <xdr:col>9</xdr:col>
      <xdr:colOff>19050</xdr:colOff>
      <xdr:row>58</xdr:row>
      <xdr:rowOff>28575</xdr:rowOff>
    </xdr:to>
    <xdr:sp macro="" textlink="">
      <xdr:nvSpPr>
        <xdr:cNvPr id="51625943" name="Line 1079"/>
        <xdr:cNvSpPr>
          <a:spLocks noChangeShapeType="1"/>
        </xdr:cNvSpPr>
      </xdr:nvSpPr>
      <xdr:spPr bwMode="auto">
        <a:xfrm>
          <a:off x="4457700" y="87249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53</xdr:row>
      <xdr:rowOff>123825</xdr:rowOff>
    </xdr:from>
    <xdr:to>
      <xdr:col>6</xdr:col>
      <xdr:colOff>19050</xdr:colOff>
      <xdr:row>53</xdr:row>
      <xdr:rowOff>123825</xdr:rowOff>
    </xdr:to>
    <xdr:sp macro="" textlink="">
      <xdr:nvSpPr>
        <xdr:cNvPr id="51625944" name="Line 1079"/>
        <xdr:cNvSpPr>
          <a:spLocks noChangeShapeType="1"/>
        </xdr:cNvSpPr>
      </xdr:nvSpPr>
      <xdr:spPr bwMode="auto">
        <a:xfrm>
          <a:off x="2800350" y="8058150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26</xdr:row>
      <xdr:rowOff>104775</xdr:rowOff>
    </xdr:from>
    <xdr:to>
      <xdr:col>3</xdr:col>
      <xdr:colOff>19050</xdr:colOff>
      <xdr:row>26</xdr:row>
      <xdr:rowOff>104775</xdr:rowOff>
    </xdr:to>
    <xdr:sp macro="" textlink="">
      <xdr:nvSpPr>
        <xdr:cNvPr id="51625945" name="Line 1079"/>
        <xdr:cNvSpPr>
          <a:spLocks noChangeShapeType="1"/>
        </xdr:cNvSpPr>
      </xdr:nvSpPr>
      <xdr:spPr bwMode="auto">
        <a:xfrm>
          <a:off x="1276350" y="39243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1457325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1625946" name="Line 1079"/>
        <xdr:cNvSpPr>
          <a:spLocks noChangeShapeType="1"/>
        </xdr:cNvSpPr>
      </xdr:nvSpPr>
      <xdr:spPr bwMode="auto">
        <a:xfrm>
          <a:off x="2790825" y="15335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1476375</xdr:colOff>
      <xdr:row>7</xdr:row>
      <xdr:rowOff>57150</xdr:rowOff>
    </xdr:from>
    <xdr:to>
      <xdr:col>12</xdr:col>
      <xdr:colOff>19050</xdr:colOff>
      <xdr:row>7</xdr:row>
      <xdr:rowOff>57150</xdr:rowOff>
    </xdr:to>
    <xdr:sp macro="" textlink="">
      <xdr:nvSpPr>
        <xdr:cNvPr id="51625947" name="Line 1079"/>
        <xdr:cNvSpPr>
          <a:spLocks noChangeShapeType="1"/>
        </xdr:cNvSpPr>
      </xdr:nvSpPr>
      <xdr:spPr bwMode="auto">
        <a:xfrm>
          <a:off x="5991225" y="98107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95250</xdr:rowOff>
    </xdr:from>
    <xdr:to>
      <xdr:col>12</xdr:col>
      <xdr:colOff>19050</xdr:colOff>
      <xdr:row>3</xdr:row>
      <xdr:rowOff>95250</xdr:rowOff>
    </xdr:to>
    <xdr:sp macro="" textlink="">
      <xdr:nvSpPr>
        <xdr:cNvPr id="51625948" name="Line 1079"/>
        <xdr:cNvSpPr>
          <a:spLocks noChangeShapeType="1"/>
        </xdr:cNvSpPr>
      </xdr:nvSpPr>
      <xdr:spPr bwMode="auto">
        <a:xfrm>
          <a:off x="5991225" y="40957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1466850</xdr:colOff>
      <xdr:row>20</xdr:row>
      <xdr:rowOff>95250</xdr:rowOff>
    </xdr:from>
    <xdr:to>
      <xdr:col>11</xdr:col>
      <xdr:colOff>0</xdr:colOff>
      <xdr:row>20</xdr:row>
      <xdr:rowOff>95250</xdr:rowOff>
    </xdr:to>
    <xdr:sp macro="" textlink="">
      <xdr:nvSpPr>
        <xdr:cNvPr id="51625949" name="Line 1079"/>
        <xdr:cNvSpPr>
          <a:spLocks noChangeShapeType="1"/>
        </xdr:cNvSpPr>
      </xdr:nvSpPr>
      <xdr:spPr bwMode="auto">
        <a:xfrm>
          <a:off x="5981700" y="30003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1466850</xdr:colOff>
      <xdr:row>32</xdr:row>
      <xdr:rowOff>57150</xdr:rowOff>
    </xdr:from>
    <xdr:to>
      <xdr:col>8</xdr:col>
      <xdr:colOff>0</xdr:colOff>
      <xdr:row>32</xdr:row>
      <xdr:rowOff>57150</xdr:rowOff>
    </xdr:to>
    <xdr:sp macro="" textlink="">
      <xdr:nvSpPr>
        <xdr:cNvPr id="51625950" name="Line 1079"/>
        <xdr:cNvSpPr>
          <a:spLocks noChangeShapeType="1"/>
        </xdr:cNvSpPr>
      </xdr:nvSpPr>
      <xdr:spPr bwMode="auto">
        <a:xfrm>
          <a:off x="4391025" y="47910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133350</xdr:rowOff>
    </xdr:from>
    <xdr:to>
      <xdr:col>6</xdr:col>
      <xdr:colOff>19050</xdr:colOff>
      <xdr:row>39</xdr:row>
      <xdr:rowOff>133350</xdr:rowOff>
    </xdr:to>
    <xdr:sp macro="" textlink="">
      <xdr:nvSpPr>
        <xdr:cNvPr id="51625951" name="Line 1079"/>
        <xdr:cNvSpPr>
          <a:spLocks noChangeShapeType="1"/>
        </xdr:cNvSpPr>
      </xdr:nvSpPr>
      <xdr:spPr bwMode="auto">
        <a:xfrm>
          <a:off x="2867025" y="59340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9525</xdr:rowOff>
    </xdr:from>
    <xdr:to>
      <xdr:col>6</xdr:col>
      <xdr:colOff>19050</xdr:colOff>
      <xdr:row>38</xdr:row>
      <xdr:rowOff>9525</xdr:rowOff>
    </xdr:to>
    <xdr:sp macro="" textlink="">
      <xdr:nvSpPr>
        <xdr:cNvPr id="51625952" name="Line 1079"/>
        <xdr:cNvSpPr>
          <a:spLocks noChangeShapeType="1"/>
        </xdr:cNvSpPr>
      </xdr:nvSpPr>
      <xdr:spPr bwMode="auto">
        <a:xfrm>
          <a:off x="2867025" y="56578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34</xdr:row>
      <xdr:rowOff>57150</xdr:rowOff>
    </xdr:from>
    <xdr:to>
      <xdr:col>6</xdr:col>
      <xdr:colOff>9525</xdr:colOff>
      <xdr:row>34</xdr:row>
      <xdr:rowOff>57150</xdr:rowOff>
    </xdr:to>
    <xdr:sp macro="" textlink="">
      <xdr:nvSpPr>
        <xdr:cNvPr id="51625953" name="Line 1079"/>
        <xdr:cNvSpPr>
          <a:spLocks noChangeShapeType="1"/>
        </xdr:cNvSpPr>
      </xdr:nvSpPr>
      <xdr:spPr bwMode="auto">
        <a:xfrm>
          <a:off x="2867025" y="50958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1466850</xdr:colOff>
      <xdr:row>120</xdr:row>
      <xdr:rowOff>9525</xdr:rowOff>
    </xdr:from>
    <xdr:to>
      <xdr:col>9</xdr:col>
      <xdr:colOff>19050</xdr:colOff>
      <xdr:row>120</xdr:row>
      <xdr:rowOff>9525</xdr:rowOff>
    </xdr:to>
    <xdr:sp macro="" textlink="">
      <xdr:nvSpPr>
        <xdr:cNvPr id="51625954" name="Line 1079"/>
        <xdr:cNvSpPr>
          <a:spLocks noChangeShapeType="1"/>
        </xdr:cNvSpPr>
      </xdr:nvSpPr>
      <xdr:spPr bwMode="auto">
        <a:xfrm>
          <a:off x="4391025" y="18154650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32</xdr:row>
      <xdr:rowOff>57150</xdr:rowOff>
    </xdr:from>
    <xdr:to>
      <xdr:col>3</xdr:col>
      <xdr:colOff>19050</xdr:colOff>
      <xdr:row>32</xdr:row>
      <xdr:rowOff>57150</xdr:rowOff>
    </xdr:to>
    <xdr:sp macro="" textlink="">
      <xdr:nvSpPr>
        <xdr:cNvPr id="51625955" name="Line 1079"/>
        <xdr:cNvSpPr>
          <a:spLocks noChangeShapeType="1"/>
        </xdr:cNvSpPr>
      </xdr:nvSpPr>
      <xdr:spPr bwMode="auto">
        <a:xfrm>
          <a:off x="1276350" y="47910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85725</xdr:rowOff>
    </xdr:from>
    <xdr:to>
      <xdr:col>3</xdr:col>
      <xdr:colOff>19050</xdr:colOff>
      <xdr:row>29</xdr:row>
      <xdr:rowOff>85725</xdr:rowOff>
    </xdr:to>
    <xdr:sp macro="" textlink="">
      <xdr:nvSpPr>
        <xdr:cNvPr id="51625956" name="Line 1079"/>
        <xdr:cNvSpPr>
          <a:spLocks noChangeShapeType="1"/>
        </xdr:cNvSpPr>
      </xdr:nvSpPr>
      <xdr:spPr bwMode="auto">
        <a:xfrm>
          <a:off x="1276350" y="43624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30</xdr:row>
      <xdr:rowOff>47625</xdr:rowOff>
    </xdr:from>
    <xdr:to>
      <xdr:col>6</xdr:col>
      <xdr:colOff>19050</xdr:colOff>
      <xdr:row>30</xdr:row>
      <xdr:rowOff>47625</xdr:rowOff>
    </xdr:to>
    <xdr:sp macro="" textlink="">
      <xdr:nvSpPr>
        <xdr:cNvPr id="51625957" name="Line 1079"/>
        <xdr:cNvSpPr>
          <a:spLocks noChangeShapeType="1"/>
        </xdr:cNvSpPr>
      </xdr:nvSpPr>
      <xdr:spPr bwMode="auto">
        <a:xfrm>
          <a:off x="2867025" y="44767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123</xdr:row>
      <xdr:rowOff>133350</xdr:rowOff>
    </xdr:from>
    <xdr:to>
      <xdr:col>6</xdr:col>
      <xdr:colOff>19050</xdr:colOff>
      <xdr:row>123</xdr:row>
      <xdr:rowOff>133350</xdr:rowOff>
    </xdr:to>
    <xdr:sp macro="" textlink="">
      <xdr:nvSpPr>
        <xdr:cNvPr id="51625958" name="Line 1079"/>
        <xdr:cNvSpPr>
          <a:spLocks noChangeShapeType="1"/>
        </xdr:cNvSpPr>
      </xdr:nvSpPr>
      <xdr:spPr bwMode="auto">
        <a:xfrm>
          <a:off x="2800350" y="18735675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126</xdr:row>
      <xdr:rowOff>114300</xdr:rowOff>
    </xdr:from>
    <xdr:to>
      <xdr:col>6</xdr:col>
      <xdr:colOff>19050</xdr:colOff>
      <xdr:row>126</xdr:row>
      <xdr:rowOff>114300</xdr:rowOff>
    </xdr:to>
    <xdr:sp macro="" textlink="">
      <xdr:nvSpPr>
        <xdr:cNvPr id="51625959" name="Line 1079"/>
        <xdr:cNvSpPr>
          <a:spLocks noChangeShapeType="1"/>
        </xdr:cNvSpPr>
      </xdr:nvSpPr>
      <xdr:spPr bwMode="auto">
        <a:xfrm>
          <a:off x="2800350" y="19173825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112</xdr:row>
      <xdr:rowOff>85725</xdr:rowOff>
    </xdr:from>
    <xdr:to>
      <xdr:col>9</xdr:col>
      <xdr:colOff>19050</xdr:colOff>
      <xdr:row>112</xdr:row>
      <xdr:rowOff>85725</xdr:rowOff>
    </xdr:to>
    <xdr:sp macro="" textlink="">
      <xdr:nvSpPr>
        <xdr:cNvPr id="51625960" name="Line 1079"/>
        <xdr:cNvSpPr>
          <a:spLocks noChangeShapeType="1"/>
        </xdr:cNvSpPr>
      </xdr:nvSpPr>
      <xdr:spPr bwMode="auto">
        <a:xfrm>
          <a:off x="4457700" y="170116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114</xdr:row>
      <xdr:rowOff>104775</xdr:rowOff>
    </xdr:from>
    <xdr:to>
      <xdr:col>9</xdr:col>
      <xdr:colOff>19050</xdr:colOff>
      <xdr:row>114</xdr:row>
      <xdr:rowOff>104775</xdr:rowOff>
    </xdr:to>
    <xdr:sp macro="" textlink="">
      <xdr:nvSpPr>
        <xdr:cNvPr id="51625961" name="Line 1079"/>
        <xdr:cNvSpPr>
          <a:spLocks noChangeShapeType="1"/>
        </xdr:cNvSpPr>
      </xdr:nvSpPr>
      <xdr:spPr bwMode="auto">
        <a:xfrm>
          <a:off x="4457700" y="173355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116</xdr:row>
      <xdr:rowOff>57150</xdr:rowOff>
    </xdr:from>
    <xdr:to>
      <xdr:col>9</xdr:col>
      <xdr:colOff>19050</xdr:colOff>
      <xdr:row>116</xdr:row>
      <xdr:rowOff>57150</xdr:rowOff>
    </xdr:to>
    <xdr:sp macro="" textlink="">
      <xdr:nvSpPr>
        <xdr:cNvPr id="51625962" name="Line 1079"/>
        <xdr:cNvSpPr>
          <a:spLocks noChangeShapeType="1"/>
        </xdr:cNvSpPr>
      </xdr:nvSpPr>
      <xdr:spPr bwMode="auto">
        <a:xfrm>
          <a:off x="4457700" y="175926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110</xdr:row>
      <xdr:rowOff>133350</xdr:rowOff>
    </xdr:from>
    <xdr:to>
      <xdr:col>9</xdr:col>
      <xdr:colOff>9525</xdr:colOff>
      <xdr:row>110</xdr:row>
      <xdr:rowOff>133350</xdr:rowOff>
    </xdr:to>
    <xdr:sp macro="" textlink="">
      <xdr:nvSpPr>
        <xdr:cNvPr id="51625963" name="Line 1079"/>
        <xdr:cNvSpPr>
          <a:spLocks noChangeShapeType="1"/>
        </xdr:cNvSpPr>
      </xdr:nvSpPr>
      <xdr:spPr bwMode="auto">
        <a:xfrm>
          <a:off x="4457700" y="167544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109</xdr:row>
      <xdr:rowOff>19050</xdr:rowOff>
    </xdr:from>
    <xdr:to>
      <xdr:col>9</xdr:col>
      <xdr:colOff>9525</xdr:colOff>
      <xdr:row>109</xdr:row>
      <xdr:rowOff>19050</xdr:rowOff>
    </xdr:to>
    <xdr:sp macro="" textlink="">
      <xdr:nvSpPr>
        <xdr:cNvPr id="51625964" name="Line 1079"/>
        <xdr:cNvSpPr>
          <a:spLocks noChangeShapeType="1"/>
        </xdr:cNvSpPr>
      </xdr:nvSpPr>
      <xdr:spPr bwMode="auto">
        <a:xfrm>
          <a:off x="4457700" y="164877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107</xdr:row>
      <xdr:rowOff>66675</xdr:rowOff>
    </xdr:from>
    <xdr:to>
      <xdr:col>9</xdr:col>
      <xdr:colOff>9525</xdr:colOff>
      <xdr:row>107</xdr:row>
      <xdr:rowOff>66675</xdr:rowOff>
    </xdr:to>
    <xdr:sp macro="" textlink="">
      <xdr:nvSpPr>
        <xdr:cNvPr id="51625965" name="Line 1079"/>
        <xdr:cNvSpPr>
          <a:spLocks noChangeShapeType="1"/>
        </xdr:cNvSpPr>
      </xdr:nvSpPr>
      <xdr:spPr bwMode="auto">
        <a:xfrm>
          <a:off x="4457700" y="162306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105</xdr:row>
      <xdr:rowOff>123825</xdr:rowOff>
    </xdr:from>
    <xdr:to>
      <xdr:col>9</xdr:col>
      <xdr:colOff>19050</xdr:colOff>
      <xdr:row>105</xdr:row>
      <xdr:rowOff>123825</xdr:rowOff>
    </xdr:to>
    <xdr:sp macro="" textlink="">
      <xdr:nvSpPr>
        <xdr:cNvPr id="51625966" name="Line 1079"/>
        <xdr:cNvSpPr>
          <a:spLocks noChangeShapeType="1"/>
        </xdr:cNvSpPr>
      </xdr:nvSpPr>
      <xdr:spPr bwMode="auto">
        <a:xfrm>
          <a:off x="4457700" y="159829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104</xdr:row>
      <xdr:rowOff>19050</xdr:rowOff>
    </xdr:from>
    <xdr:to>
      <xdr:col>9</xdr:col>
      <xdr:colOff>19050</xdr:colOff>
      <xdr:row>104</xdr:row>
      <xdr:rowOff>19050</xdr:rowOff>
    </xdr:to>
    <xdr:sp macro="" textlink="">
      <xdr:nvSpPr>
        <xdr:cNvPr id="51625967" name="Line 1079"/>
        <xdr:cNvSpPr>
          <a:spLocks noChangeShapeType="1"/>
        </xdr:cNvSpPr>
      </xdr:nvSpPr>
      <xdr:spPr bwMode="auto">
        <a:xfrm>
          <a:off x="4457700" y="157257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102</xdr:row>
      <xdr:rowOff>66675</xdr:rowOff>
    </xdr:from>
    <xdr:to>
      <xdr:col>9</xdr:col>
      <xdr:colOff>19050</xdr:colOff>
      <xdr:row>102</xdr:row>
      <xdr:rowOff>66675</xdr:rowOff>
    </xdr:to>
    <xdr:sp macro="" textlink="">
      <xdr:nvSpPr>
        <xdr:cNvPr id="51625968" name="Line 1079"/>
        <xdr:cNvSpPr>
          <a:spLocks noChangeShapeType="1"/>
        </xdr:cNvSpPr>
      </xdr:nvSpPr>
      <xdr:spPr bwMode="auto">
        <a:xfrm>
          <a:off x="4457700" y="154686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100</xdr:row>
      <xdr:rowOff>104775</xdr:rowOff>
    </xdr:from>
    <xdr:to>
      <xdr:col>9</xdr:col>
      <xdr:colOff>19050</xdr:colOff>
      <xdr:row>100</xdr:row>
      <xdr:rowOff>104775</xdr:rowOff>
    </xdr:to>
    <xdr:sp macro="" textlink="">
      <xdr:nvSpPr>
        <xdr:cNvPr id="51625969" name="Line 1079"/>
        <xdr:cNvSpPr>
          <a:spLocks noChangeShapeType="1"/>
        </xdr:cNvSpPr>
      </xdr:nvSpPr>
      <xdr:spPr bwMode="auto">
        <a:xfrm>
          <a:off x="4457700" y="152019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1476375</xdr:colOff>
      <xdr:row>100</xdr:row>
      <xdr:rowOff>114300</xdr:rowOff>
    </xdr:from>
    <xdr:to>
      <xdr:col>12</xdr:col>
      <xdr:colOff>19050</xdr:colOff>
      <xdr:row>100</xdr:row>
      <xdr:rowOff>114300</xdr:rowOff>
    </xdr:to>
    <xdr:sp macro="" textlink="">
      <xdr:nvSpPr>
        <xdr:cNvPr id="51625970" name="Line 1079"/>
        <xdr:cNvSpPr>
          <a:spLocks noChangeShapeType="1"/>
        </xdr:cNvSpPr>
      </xdr:nvSpPr>
      <xdr:spPr bwMode="auto">
        <a:xfrm>
          <a:off x="5991225" y="1521142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1466850</xdr:colOff>
      <xdr:row>88</xdr:row>
      <xdr:rowOff>76200</xdr:rowOff>
    </xdr:from>
    <xdr:to>
      <xdr:col>15</xdr:col>
      <xdr:colOff>9525</xdr:colOff>
      <xdr:row>88</xdr:row>
      <xdr:rowOff>76200</xdr:rowOff>
    </xdr:to>
    <xdr:sp macro="" textlink="">
      <xdr:nvSpPr>
        <xdr:cNvPr id="51625971" name="Line 1079"/>
        <xdr:cNvSpPr>
          <a:spLocks noChangeShapeType="1"/>
        </xdr:cNvSpPr>
      </xdr:nvSpPr>
      <xdr:spPr bwMode="auto">
        <a:xfrm>
          <a:off x="7572375" y="1334452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88</xdr:row>
      <xdr:rowOff>76200</xdr:rowOff>
    </xdr:from>
    <xdr:to>
      <xdr:col>12</xdr:col>
      <xdr:colOff>19050</xdr:colOff>
      <xdr:row>88</xdr:row>
      <xdr:rowOff>76200</xdr:rowOff>
    </xdr:to>
    <xdr:sp macro="" textlink="">
      <xdr:nvSpPr>
        <xdr:cNvPr id="51625972" name="Line 1079"/>
        <xdr:cNvSpPr>
          <a:spLocks noChangeShapeType="1"/>
        </xdr:cNvSpPr>
      </xdr:nvSpPr>
      <xdr:spPr bwMode="auto">
        <a:xfrm>
          <a:off x="6048375" y="133445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57150</xdr:colOff>
      <xdr:row>86</xdr:row>
      <xdr:rowOff>133350</xdr:rowOff>
    </xdr:from>
    <xdr:to>
      <xdr:col>12</xdr:col>
      <xdr:colOff>19050</xdr:colOff>
      <xdr:row>86</xdr:row>
      <xdr:rowOff>133350</xdr:rowOff>
    </xdr:to>
    <xdr:sp macro="" textlink="">
      <xdr:nvSpPr>
        <xdr:cNvPr id="51625973" name="Line 1079"/>
        <xdr:cNvSpPr>
          <a:spLocks noChangeShapeType="1"/>
        </xdr:cNvSpPr>
      </xdr:nvSpPr>
      <xdr:spPr bwMode="auto">
        <a:xfrm>
          <a:off x="6048375" y="130968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91</xdr:row>
      <xdr:rowOff>123825</xdr:rowOff>
    </xdr:from>
    <xdr:to>
      <xdr:col>12</xdr:col>
      <xdr:colOff>19050</xdr:colOff>
      <xdr:row>91</xdr:row>
      <xdr:rowOff>123825</xdr:rowOff>
    </xdr:to>
    <xdr:sp macro="" textlink="">
      <xdr:nvSpPr>
        <xdr:cNvPr id="51625974" name="Line 1079"/>
        <xdr:cNvSpPr>
          <a:spLocks noChangeShapeType="1"/>
        </xdr:cNvSpPr>
      </xdr:nvSpPr>
      <xdr:spPr bwMode="auto">
        <a:xfrm>
          <a:off x="6048375" y="138493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93</xdr:row>
      <xdr:rowOff>76200</xdr:rowOff>
    </xdr:from>
    <xdr:to>
      <xdr:col>12</xdr:col>
      <xdr:colOff>19050</xdr:colOff>
      <xdr:row>93</xdr:row>
      <xdr:rowOff>76200</xdr:rowOff>
    </xdr:to>
    <xdr:sp macro="" textlink="">
      <xdr:nvSpPr>
        <xdr:cNvPr id="51625975" name="Line 1079"/>
        <xdr:cNvSpPr>
          <a:spLocks noChangeShapeType="1"/>
        </xdr:cNvSpPr>
      </xdr:nvSpPr>
      <xdr:spPr bwMode="auto">
        <a:xfrm>
          <a:off x="6048375" y="141065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1476375</xdr:colOff>
      <xdr:row>90</xdr:row>
      <xdr:rowOff>19050</xdr:rowOff>
    </xdr:from>
    <xdr:to>
      <xdr:col>12</xdr:col>
      <xdr:colOff>19050</xdr:colOff>
      <xdr:row>90</xdr:row>
      <xdr:rowOff>19050</xdr:rowOff>
    </xdr:to>
    <xdr:sp macro="" textlink="">
      <xdr:nvSpPr>
        <xdr:cNvPr id="51625976" name="Line 1079"/>
        <xdr:cNvSpPr>
          <a:spLocks noChangeShapeType="1"/>
        </xdr:cNvSpPr>
      </xdr:nvSpPr>
      <xdr:spPr bwMode="auto">
        <a:xfrm>
          <a:off x="5991225" y="1359217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97</xdr:row>
      <xdr:rowOff>9525</xdr:rowOff>
    </xdr:from>
    <xdr:to>
      <xdr:col>9</xdr:col>
      <xdr:colOff>19050</xdr:colOff>
      <xdr:row>97</xdr:row>
      <xdr:rowOff>9525</xdr:rowOff>
    </xdr:to>
    <xdr:sp macro="" textlink="">
      <xdr:nvSpPr>
        <xdr:cNvPr id="51625977" name="Line 1079"/>
        <xdr:cNvSpPr>
          <a:spLocks noChangeShapeType="1"/>
        </xdr:cNvSpPr>
      </xdr:nvSpPr>
      <xdr:spPr bwMode="auto">
        <a:xfrm>
          <a:off x="4448175" y="14649450"/>
          <a:ext cx="8572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95</xdr:row>
      <xdr:rowOff>47625</xdr:rowOff>
    </xdr:from>
    <xdr:to>
      <xdr:col>9</xdr:col>
      <xdr:colOff>19050</xdr:colOff>
      <xdr:row>95</xdr:row>
      <xdr:rowOff>47625</xdr:rowOff>
    </xdr:to>
    <xdr:sp macro="" textlink="">
      <xdr:nvSpPr>
        <xdr:cNvPr id="51625978" name="Line 1079"/>
        <xdr:cNvSpPr>
          <a:spLocks noChangeShapeType="1"/>
        </xdr:cNvSpPr>
      </xdr:nvSpPr>
      <xdr:spPr bwMode="auto">
        <a:xfrm>
          <a:off x="4457700" y="143827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98</xdr:row>
      <xdr:rowOff>114300</xdr:rowOff>
    </xdr:from>
    <xdr:to>
      <xdr:col>9</xdr:col>
      <xdr:colOff>9525</xdr:colOff>
      <xdr:row>98</xdr:row>
      <xdr:rowOff>114300</xdr:rowOff>
    </xdr:to>
    <xdr:sp macro="" textlink="">
      <xdr:nvSpPr>
        <xdr:cNvPr id="51625979" name="Line 1079"/>
        <xdr:cNvSpPr>
          <a:spLocks noChangeShapeType="1"/>
        </xdr:cNvSpPr>
      </xdr:nvSpPr>
      <xdr:spPr bwMode="auto">
        <a:xfrm>
          <a:off x="4457700" y="1490662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90</xdr:row>
      <xdr:rowOff>9525</xdr:rowOff>
    </xdr:from>
    <xdr:to>
      <xdr:col>9</xdr:col>
      <xdr:colOff>9525</xdr:colOff>
      <xdr:row>90</xdr:row>
      <xdr:rowOff>9525</xdr:rowOff>
    </xdr:to>
    <xdr:sp macro="" textlink="">
      <xdr:nvSpPr>
        <xdr:cNvPr id="51625980" name="Line 1079"/>
        <xdr:cNvSpPr>
          <a:spLocks noChangeShapeType="1"/>
        </xdr:cNvSpPr>
      </xdr:nvSpPr>
      <xdr:spPr bwMode="auto">
        <a:xfrm>
          <a:off x="4457700" y="1358265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93</xdr:row>
      <xdr:rowOff>133350</xdr:rowOff>
    </xdr:from>
    <xdr:to>
      <xdr:col>6</xdr:col>
      <xdr:colOff>19050</xdr:colOff>
      <xdr:row>93</xdr:row>
      <xdr:rowOff>133350</xdr:rowOff>
    </xdr:to>
    <xdr:sp macro="" textlink="">
      <xdr:nvSpPr>
        <xdr:cNvPr id="51625981" name="Line 1079"/>
        <xdr:cNvSpPr>
          <a:spLocks noChangeShapeType="1"/>
        </xdr:cNvSpPr>
      </xdr:nvSpPr>
      <xdr:spPr bwMode="auto">
        <a:xfrm>
          <a:off x="2867025" y="141636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121</xdr:row>
      <xdr:rowOff>114300</xdr:rowOff>
    </xdr:from>
    <xdr:to>
      <xdr:col>9</xdr:col>
      <xdr:colOff>9525</xdr:colOff>
      <xdr:row>121</xdr:row>
      <xdr:rowOff>114300</xdr:rowOff>
    </xdr:to>
    <xdr:sp macro="" textlink="">
      <xdr:nvSpPr>
        <xdr:cNvPr id="51625982" name="Line 1079"/>
        <xdr:cNvSpPr>
          <a:spLocks noChangeShapeType="1"/>
        </xdr:cNvSpPr>
      </xdr:nvSpPr>
      <xdr:spPr bwMode="auto">
        <a:xfrm>
          <a:off x="4457700" y="1841182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118</xdr:row>
      <xdr:rowOff>57150</xdr:rowOff>
    </xdr:from>
    <xdr:to>
      <xdr:col>9</xdr:col>
      <xdr:colOff>9525</xdr:colOff>
      <xdr:row>118</xdr:row>
      <xdr:rowOff>57150</xdr:rowOff>
    </xdr:to>
    <xdr:sp macro="" textlink="">
      <xdr:nvSpPr>
        <xdr:cNvPr id="51625983" name="Line 1079"/>
        <xdr:cNvSpPr>
          <a:spLocks noChangeShapeType="1"/>
        </xdr:cNvSpPr>
      </xdr:nvSpPr>
      <xdr:spPr bwMode="auto">
        <a:xfrm>
          <a:off x="4457700" y="178974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120</xdr:row>
      <xdr:rowOff>9525</xdr:rowOff>
    </xdr:from>
    <xdr:to>
      <xdr:col>6</xdr:col>
      <xdr:colOff>9525</xdr:colOff>
      <xdr:row>120</xdr:row>
      <xdr:rowOff>9525</xdr:rowOff>
    </xdr:to>
    <xdr:sp macro="" textlink="">
      <xdr:nvSpPr>
        <xdr:cNvPr id="51851264" name="Line 1079"/>
        <xdr:cNvSpPr>
          <a:spLocks noChangeShapeType="1"/>
        </xdr:cNvSpPr>
      </xdr:nvSpPr>
      <xdr:spPr bwMode="auto">
        <a:xfrm>
          <a:off x="2867025" y="1815465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121</xdr:row>
      <xdr:rowOff>142875</xdr:rowOff>
    </xdr:from>
    <xdr:to>
      <xdr:col>6</xdr:col>
      <xdr:colOff>9525</xdr:colOff>
      <xdr:row>121</xdr:row>
      <xdr:rowOff>142875</xdr:rowOff>
    </xdr:to>
    <xdr:sp macro="" textlink="">
      <xdr:nvSpPr>
        <xdr:cNvPr id="51851265" name="Line 1079"/>
        <xdr:cNvSpPr>
          <a:spLocks noChangeShapeType="1"/>
        </xdr:cNvSpPr>
      </xdr:nvSpPr>
      <xdr:spPr bwMode="auto">
        <a:xfrm>
          <a:off x="2867025" y="184404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106</xdr:row>
      <xdr:rowOff>95250</xdr:rowOff>
    </xdr:from>
    <xdr:to>
      <xdr:col>6</xdr:col>
      <xdr:colOff>9525</xdr:colOff>
      <xdr:row>106</xdr:row>
      <xdr:rowOff>95250</xdr:rowOff>
    </xdr:to>
    <xdr:sp macro="" textlink="">
      <xdr:nvSpPr>
        <xdr:cNvPr id="51851266" name="Line 1079"/>
        <xdr:cNvSpPr>
          <a:spLocks noChangeShapeType="1"/>
        </xdr:cNvSpPr>
      </xdr:nvSpPr>
      <xdr:spPr bwMode="auto">
        <a:xfrm>
          <a:off x="2867025" y="161067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106</xdr:row>
      <xdr:rowOff>95250</xdr:rowOff>
    </xdr:from>
    <xdr:to>
      <xdr:col>5</xdr:col>
      <xdr:colOff>0</xdr:colOff>
      <xdr:row>106</xdr:row>
      <xdr:rowOff>95250</xdr:rowOff>
    </xdr:to>
    <xdr:sp macro="" textlink="">
      <xdr:nvSpPr>
        <xdr:cNvPr id="51851267" name="Line 1079"/>
        <xdr:cNvSpPr>
          <a:spLocks noChangeShapeType="1"/>
        </xdr:cNvSpPr>
      </xdr:nvSpPr>
      <xdr:spPr bwMode="auto">
        <a:xfrm>
          <a:off x="2800350" y="161067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1476375</xdr:colOff>
      <xdr:row>51</xdr:row>
      <xdr:rowOff>76200</xdr:rowOff>
    </xdr:from>
    <xdr:to>
      <xdr:col>15</xdr:col>
      <xdr:colOff>19050</xdr:colOff>
      <xdr:row>51</xdr:row>
      <xdr:rowOff>76200</xdr:rowOff>
    </xdr:to>
    <xdr:sp macro="" textlink="">
      <xdr:nvSpPr>
        <xdr:cNvPr id="51851268" name="Line 1079"/>
        <xdr:cNvSpPr>
          <a:spLocks noChangeShapeType="1"/>
        </xdr:cNvSpPr>
      </xdr:nvSpPr>
      <xdr:spPr bwMode="auto">
        <a:xfrm>
          <a:off x="7581900" y="770572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1476375</xdr:colOff>
      <xdr:row>46</xdr:row>
      <xdr:rowOff>152400</xdr:rowOff>
    </xdr:from>
    <xdr:to>
      <xdr:col>15</xdr:col>
      <xdr:colOff>19050</xdr:colOff>
      <xdr:row>46</xdr:row>
      <xdr:rowOff>152400</xdr:rowOff>
    </xdr:to>
    <xdr:sp macro="" textlink="">
      <xdr:nvSpPr>
        <xdr:cNvPr id="51851269" name="Line 1079"/>
        <xdr:cNvSpPr>
          <a:spLocks noChangeShapeType="1"/>
        </xdr:cNvSpPr>
      </xdr:nvSpPr>
      <xdr:spPr bwMode="auto">
        <a:xfrm>
          <a:off x="7581900" y="701992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51</xdr:row>
      <xdr:rowOff>76200</xdr:rowOff>
    </xdr:from>
    <xdr:to>
      <xdr:col>12</xdr:col>
      <xdr:colOff>9525</xdr:colOff>
      <xdr:row>51</xdr:row>
      <xdr:rowOff>76200</xdr:rowOff>
    </xdr:to>
    <xdr:sp macro="" textlink="">
      <xdr:nvSpPr>
        <xdr:cNvPr id="51851270" name="Line 1079"/>
        <xdr:cNvSpPr>
          <a:spLocks noChangeShapeType="1"/>
        </xdr:cNvSpPr>
      </xdr:nvSpPr>
      <xdr:spPr bwMode="auto">
        <a:xfrm>
          <a:off x="6038850" y="77057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1466850</xdr:colOff>
      <xdr:row>53</xdr:row>
      <xdr:rowOff>133350</xdr:rowOff>
    </xdr:from>
    <xdr:to>
      <xdr:col>9</xdr:col>
      <xdr:colOff>19050</xdr:colOff>
      <xdr:row>53</xdr:row>
      <xdr:rowOff>133350</xdr:rowOff>
    </xdr:to>
    <xdr:sp macro="" textlink="">
      <xdr:nvSpPr>
        <xdr:cNvPr id="51851271" name="Line 1079"/>
        <xdr:cNvSpPr>
          <a:spLocks noChangeShapeType="1"/>
        </xdr:cNvSpPr>
      </xdr:nvSpPr>
      <xdr:spPr bwMode="auto">
        <a:xfrm>
          <a:off x="4391025" y="8067675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70</xdr:row>
      <xdr:rowOff>57150</xdr:rowOff>
    </xdr:from>
    <xdr:to>
      <xdr:col>6</xdr:col>
      <xdr:colOff>19050</xdr:colOff>
      <xdr:row>70</xdr:row>
      <xdr:rowOff>57150</xdr:rowOff>
    </xdr:to>
    <xdr:sp macro="" textlink="">
      <xdr:nvSpPr>
        <xdr:cNvPr id="51851272" name="Line 1079"/>
        <xdr:cNvSpPr>
          <a:spLocks noChangeShapeType="1"/>
        </xdr:cNvSpPr>
      </xdr:nvSpPr>
      <xdr:spPr bwMode="auto">
        <a:xfrm>
          <a:off x="2800350" y="10582275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81</xdr:row>
      <xdr:rowOff>85725</xdr:rowOff>
    </xdr:from>
    <xdr:to>
      <xdr:col>6</xdr:col>
      <xdr:colOff>19050</xdr:colOff>
      <xdr:row>81</xdr:row>
      <xdr:rowOff>85725</xdr:rowOff>
    </xdr:to>
    <xdr:sp macro="" textlink="">
      <xdr:nvSpPr>
        <xdr:cNvPr id="51851273" name="Line 1079"/>
        <xdr:cNvSpPr>
          <a:spLocks noChangeShapeType="1"/>
        </xdr:cNvSpPr>
      </xdr:nvSpPr>
      <xdr:spPr bwMode="auto">
        <a:xfrm>
          <a:off x="2800350" y="12287250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62</xdr:row>
      <xdr:rowOff>123825</xdr:rowOff>
    </xdr:from>
    <xdr:to>
      <xdr:col>3</xdr:col>
      <xdr:colOff>28575</xdr:colOff>
      <xdr:row>62</xdr:row>
      <xdr:rowOff>123825</xdr:rowOff>
    </xdr:to>
    <xdr:sp macro="" textlink="">
      <xdr:nvSpPr>
        <xdr:cNvPr id="51851274" name="Line 1079"/>
        <xdr:cNvSpPr>
          <a:spLocks noChangeShapeType="1"/>
        </xdr:cNvSpPr>
      </xdr:nvSpPr>
      <xdr:spPr bwMode="auto">
        <a:xfrm>
          <a:off x="1285875" y="94297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53</xdr:row>
      <xdr:rowOff>123825</xdr:rowOff>
    </xdr:from>
    <xdr:to>
      <xdr:col>3</xdr:col>
      <xdr:colOff>19050</xdr:colOff>
      <xdr:row>53</xdr:row>
      <xdr:rowOff>123825</xdr:rowOff>
    </xdr:to>
    <xdr:sp macro="" textlink="">
      <xdr:nvSpPr>
        <xdr:cNvPr id="51851275" name="Line 1079"/>
        <xdr:cNvSpPr>
          <a:spLocks noChangeShapeType="1"/>
        </xdr:cNvSpPr>
      </xdr:nvSpPr>
      <xdr:spPr bwMode="auto">
        <a:xfrm>
          <a:off x="1285875" y="805815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1200150</xdr:colOff>
      <xdr:row>67</xdr:row>
      <xdr:rowOff>0</xdr:rowOff>
    </xdr:from>
    <xdr:to>
      <xdr:col>2</xdr:col>
      <xdr:colOff>9525</xdr:colOff>
      <xdr:row>67</xdr:row>
      <xdr:rowOff>0</xdr:rowOff>
    </xdr:to>
    <xdr:sp macro="" textlink="">
      <xdr:nvSpPr>
        <xdr:cNvPr id="51851276" name="Line 1079"/>
        <xdr:cNvSpPr>
          <a:spLocks noChangeShapeType="1"/>
        </xdr:cNvSpPr>
      </xdr:nvSpPr>
      <xdr:spPr bwMode="auto">
        <a:xfrm>
          <a:off x="1200150" y="10067925"/>
          <a:ext cx="8572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57150</xdr:colOff>
      <xdr:row>21</xdr:row>
      <xdr:rowOff>85725</xdr:rowOff>
    </xdr:from>
    <xdr:to>
      <xdr:col>12</xdr:col>
      <xdr:colOff>19050</xdr:colOff>
      <xdr:row>21</xdr:row>
      <xdr:rowOff>85725</xdr:rowOff>
    </xdr:to>
    <xdr:sp macro="" textlink="">
      <xdr:nvSpPr>
        <xdr:cNvPr id="51851277" name="Line 1079"/>
        <xdr:cNvSpPr>
          <a:spLocks noChangeShapeType="1"/>
        </xdr:cNvSpPr>
      </xdr:nvSpPr>
      <xdr:spPr bwMode="auto">
        <a:xfrm>
          <a:off x="6048375" y="31432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36</xdr:row>
      <xdr:rowOff>142875</xdr:rowOff>
    </xdr:from>
    <xdr:to>
      <xdr:col>5</xdr:col>
      <xdr:colOff>0</xdr:colOff>
      <xdr:row>36</xdr:row>
      <xdr:rowOff>142875</xdr:rowOff>
    </xdr:to>
    <xdr:sp macro="" textlink="">
      <xdr:nvSpPr>
        <xdr:cNvPr id="51851278" name="Line 1079"/>
        <xdr:cNvSpPr>
          <a:spLocks noChangeShapeType="1"/>
        </xdr:cNvSpPr>
      </xdr:nvSpPr>
      <xdr:spPr bwMode="auto">
        <a:xfrm>
          <a:off x="2800350" y="54864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42</xdr:row>
      <xdr:rowOff>95250</xdr:rowOff>
    </xdr:from>
    <xdr:to>
      <xdr:col>9</xdr:col>
      <xdr:colOff>19050</xdr:colOff>
      <xdr:row>42</xdr:row>
      <xdr:rowOff>95250</xdr:rowOff>
    </xdr:to>
    <xdr:sp macro="" textlink="">
      <xdr:nvSpPr>
        <xdr:cNvPr id="51851279" name="Line 1079"/>
        <xdr:cNvSpPr>
          <a:spLocks noChangeShapeType="1"/>
        </xdr:cNvSpPr>
      </xdr:nvSpPr>
      <xdr:spPr bwMode="auto">
        <a:xfrm>
          <a:off x="4457700" y="63531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1476375</xdr:colOff>
      <xdr:row>42</xdr:row>
      <xdr:rowOff>95250</xdr:rowOff>
    </xdr:from>
    <xdr:to>
      <xdr:col>6</xdr:col>
      <xdr:colOff>9525</xdr:colOff>
      <xdr:row>42</xdr:row>
      <xdr:rowOff>95250</xdr:rowOff>
    </xdr:to>
    <xdr:sp macro="" textlink="">
      <xdr:nvSpPr>
        <xdr:cNvPr id="51851280" name="Line 1079"/>
        <xdr:cNvSpPr>
          <a:spLocks noChangeShapeType="1"/>
        </xdr:cNvSpPr>
      </xdr:nvSpPr>
      <xdr:spPr bwMode="auto">
        <a:xfrm>
          <a:off x="2809875" y="6353175"/>
          <a:ext cx="12382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36</xdr:row>
      <xdr:rowOff>38100</xdr:rowOff>
    </xdr:from>
    <xdr:to>
      <xdr:col>6</xdr:col>
      <xdr:colOff>19050</xdr:colOff>
      <xdr:row>36</xdr:row>
      <xdr:rowOff>38100</xdr:rowOff>
    </xdr:to>
    <xdr:sp macro="" textlink="">
      <xdr:nvSpPr>
        <xdr:cNvPr id="51851281" name="Line 1079"/>
        <xdr:cNvSpPr>
          <a:spLocks noChangeShapeType="1"/>
        </xdr:cNvSpPr>
      </xdr:nvSpPr>
      <xdr:spPr bwMode="auto">
        <a:xfrm>
          <a:off x="2867025" y="53816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38100</xdr:rowOff>
    </xdr:from>
    <xdr:to>
      <xdr:col>9</xdr:col>
      <xdr:colOff>19050</xdr:colOff>
      <xdr:row>33</xdr:row>
      <xdr:rowOff>38100</xdr:rowOff>
    </xdr:to>
    <xdr:sp macro="" textlink="">
      <xdr:nvSpPr>
        <xdr:cNvPr id="51851282" name="Line 1079"/>
        <xdr:cNvSpPr>
          <a:spLocks noChangeShapeType="1"/>
        </xdr:cNvSpPr>
      </xdr:nvSpPr>
      <xdr:spPr bwMode="auto">
        <a:xfrm>
          <a:off x="4457700" y="49244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31</xdr:row>
      <xdr:rowOff>57150</xdr:rowOff>
    </xdr:from>
    <xdr:to>
      <xdr:col>9</xdr:col>
      <xdr:colOff>19050</xdr:colOff>
      <xdr:row>31</xdr:row>
      <xdr:rowOff>57150</xdr:rowOff>
    </xdr:to>
    <xdr:sp macro="" textlink="">
      <xdr:nvSpPr>
        <xdr:cNvPr id="51851283" name="Line 1079"/>
        <xdr:cNvSpPr>
          <a:spLocks noChangeShapeType="1"/>
        </xdr:cNvSpPr>
      </xdr:nvSpPr>
      <xdr:spPr bwMode="auto">
        <a:xfrm>
          <a:off x="4457700" y="46386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1457325</xdr:colOff>
      <xdr:row>32</xdr:row>
      <xdr:rowOff>57150</xdr:rowOff>
    </xdr:from>
    <xdr:to>
      <xdr:col>6</xdr:col>
      <xdr:colOff>9525</xdr:colOff>
      <xdr:row>32</xdr:row>
      <xdr:rowOff>57150</xdr:rowOff>
    </xdr:to>
    <xdr:sp macro="" textlink="">
      <xdr:nvSpPr>
        <xdr:cNvPr id="51851284" name="Line 1079"/>
        <xdr:cNvSpPr>
          <a:spLocks noChangeShapeType="1"/>
        </xdr:cNvSpPr>
      </xdr:nvSpPr>
      <xdr:spPr bwMode="auto">
        <a:xfrm>
          <a:off x="2790825" y="4791075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1457325</xdr:colOff>
      <xdr:row>26</xdr:row>
      <xdr:rowOff>104775</xdr:rowOff>
    </xdr:from>
    <xdr:to>
      <xdr:col>6</xdr:col>
      <xdr:colOff>9525</xdr:colOff>
      <xdr:row>26</xdr:row>
      <xdr:rowOff>104775</xdr:rowOff>
    </xdr:to>
    <xdr:sp macro="" textlink="">
      <xdr:nvSpPr>
        <xdr:cNvPr id="51851285" name="Line 1079"/>
        <xdr:cNvSpPr>
          <a:spLocks noChangeShapeType="1"/>
        </xdr:cNvSpPr>
      </xdr:nvSpPr>
      <xdr:spPr bwMode="auto">
        <a:xfrm>
          <a:off x="2790825" y="3924300"/>
          <a:ext cx="1428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</xdr:row>
      <xdr:rowOff>142875</xdr:rowOff>
    </xdr:from>
    <xdr:to>
      <xdr:col>6</xdr:col>
      <xdr:colOff>19050</xdr:colOff>
      <xdr:row>24</xdr:row>
      <xdr:rowOff>142875</xdr:rowOff>
    </xdr:to>
    <xdr:sp macro="" textlink="">
      <xdr:nvSpPr>
        <xdr:cNvPr id="51851286" name="Line 1079"/>
        <xdr:cNvSpPr>
          <a:spLocks noChangeShapeType="1"/>
        </xdr:cNvSpPr>
      </xdr:nvSpPr>
      <xdr:spPr bwMode="auto">
        <a:xfrm>
          <a:off x="2867025" y="36576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1209675</xdr:colOff>
      <xdr:row>21</xdr:row>
      <xdr:rowOff>142875</xdr:rowOff>
    </xdr:from>
    <xdr:to>
      <xdr:col>2</xdr:col>
      <xdr:colOff>0</xdr:colOff>
      <xdr:row>21</xdr:row>
      <xdr:rowOff>142875</xdr:rowOff>
    </xdr:to>
    <xdr:sp macro="" textlink="">
      <xdr:nvSpPr>
        <xdr:cNvPr id="51851287" name="Line 1082"/>
        <xdr:cNvSpPr>
          <a:spLocks noChangeShapeType="1"/>
        </xdr:cNvSpPr>
      </xdr:nvSpPr>
      <xdr:spPr bwMode="auto">
        <a:xfrm>
          <a:off x="1209675" y="32004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26</xdr:row>
      <xdr:rowOff>9525</xdr:rowOff>
    </xdr:from>
    <xdr:to>
      <xdr:col>9</xdr:col>
      <xdr:colOff>9525</xdr:colOff>
      <xdr:row>26</xdr:row>
      <xdr:rowOff>9525</xdr:rowOff>
    </xdr:to>
    <xdr:sp macro="" textlink="">
      <xdr:nvSpPr>
        <xdr:cNvPr id="51851288" name="Line 1079"/>
        <xdr:cNvSpPr>
          <a:spLocks noChangeShapeType="1"/>
        </xdr:cNvSpPr>
      </xdr:nvSpPr>
      <xdr:spPr bwMode="auto">
        <a:xfrm>
          <a:off x="4457700" y="382905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22</xdr:row>
      <xdr:rowOff>66675</xdr:rowOff>
    </xdr:from>
    <xdr:to>
      <xdr:col>9</xdr:col>
      <xdr:colOff>9525</xdr:colOff>
      <xdr:row>22</xdr:row>
      <xdr:rowOff>66675</xdr:rowOff>
    </xdr:to>
    <xdr:sp macro="" textlink="">
      <xdr:nvSpPr>
        <xdr:cNvPr id="51851289" name="Line 1079"/>
        <xdr:cNvSpPr>
          <a:spLocks noChangeShapeType="1"/>
        </xdr:cNvSpPr>
      </xdr:nvSpPr>
      <xdr:spPr bwMode="auto">
        <a:xfrm>
          <a:off x="4457700" y="32766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20</xdr:row>
      <xdr:rowOff>95250</xdr:rowOff>
    </xdr:from>
    <xdr:to>
      <xdr:col>9</xdr:col>
      <xdr:colOff>9525</xdr:colOff>
      <xdr:row>20</xdr:row>
      <xdr:rowOff>95250</xdr:rowOff>
    </xdr:to>
    <xdr:sp macro="" textlink="">
      <xdr:nvSpPr>
        <xdr:cNvPr id="51851290" name="Line 1079"/>
        <xdr:cNvSpPr>
          <a:spLocks noChangeShapeType="1"/>
        </xdr:cNvSpPr>
      </xdr:nvSpPr>
      <xdr:spPr bwMode="auto">
        <a:xfrm>
          <a:off x="4457700" y="30003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18</xdr:row>
      <xdr:rowOff>76200</xdr:rowOff>
    </xdr:from>
    <xdr:to>
      <xdr:col>9</xdr:col>
      <xdr:colOff>19050</xdr:colOff>
      <xdr:row>18</xdr:row>
      <xdr:rowOff>76200</xdr:rowOff>
    </xdr:to>
    <xdr:sp macro="" textlink="">
      <xdr:nvSpPr>
        <xdr:cNvPr id="51851291" name="Line 1079"/>
        <xdr:cNvSpPr>
          <a:spLocks noChangeShapeType="1"/>
        </xdr:cNvSpPr>
      </xdr:nvSpPr>
      <xdr:spPr bwMode="auto">
        <a:xfrm>
          <a:off x="4400550" y="267652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16</xdr:row>
      <xdr:rowOff>66675</xdr:rowOff>
    </xdr:from>
    <xdr:to>
      <xdr:col>9</xdr:col>
      <xdr:colOff>19050</xdr:colOff>
      <xdr:row>16</xdr:row>
      <xdr:rowOff>66675</xdr:rowOff>
    </xdr:to>
    <xdr:sp macro="" textlink="">
      <xdr:nvSpPr>
        <xdr:cNvPr id="51851292" name="Line 1079"/>
        <xdr:cNvSpPr>
          <a:spLocks noChangeShapeType="1"/>
        </xdr:cNvSpPr>
      </xdr:nvSpPr>
      <xdr:spPr bwMode="auto">
        <a:xfrm>
          <a:off x="4457700" y="23622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</xdr:row>
      <xdr:rowOff>95250</xdr:rowOff>
    </xdr:from>
    <xdr:to>
      <xdr:col>9</xdr:col>
      <xdr:colOff>19050</xdr:colOff>
      <xdr:row>14</xdr:row>
      <xdr:rowOff>95250</xdr:rowOff>
    </xdr:to>
    <xdr:sp macro="" textlink="">
      <xdr:nvSpPr>
        <xdr:cNvPr id="51851293" name="Line 1079"/>
        <xdr:cNvSpPr>
          <a:spLocks noChangeShapeType="1"/>
        </xdr:cNvSpPr>
      </xdr:nvSpPr>
      <xdr:spPr bwMode="auto">
        <a:xfrm>
          <a:off x="4400550" y="208597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12</xdr:row>
      <xdr:rowOff>123825</xdr:rowOff>
    </xdr:from>
    <xdr:to>
      <xdr:col>9</xdr:col>
      <xdr:colOff>19050</xdr:colOff>
      <xdr:row>12</xdr:row>
      <xdr:rowOff>123825</xdr:rowOff>
    </xdr:to>
    <xdr:sp macro="" textlink="">
      <xdr:nvSpPr>
        <xdr:cNvPr id="51851294" name="Line 1079"/>
        <xdr:cNvSpPr>
          <a:spLocks noChangeShapeType="1"/>
        </xdr:cNvSpPr>
      </xdr:nvSpPr>
      <xdr:spPr bwMode="auto">
        <a:xfrm>
          <a:off x="4457700" y="18097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</xdr:row>
      <xdr:rowOff>133350</xdr:rowOff>
    </xdr:from>
    <xdr:to>
      <xdr:col>9</xdr:col>
      <xdr:colOff>19050</xdr:colOff>
      <xdr:row>10</xdr:row>
      <xdr:rowOff>133350</xdr:rowOff>
    </xdr:to>
    <xdr:sp macro="" textlink="">
      <xdr:nvSpPr>
        <xdr:cNvPr id="51851295" name="Line 1079"/>
        <xdr:cNvSpPr>
          <a:spLocks noChangeShapeType="1"/>
        </xdr:cNvSpPr>
      </xdr:nvSpPr>
      <xdr:spPr bwMode="auto">
        <a:xfrm>
          <a:off x="4457700" y="15144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</xdr:row>
      <xdr:rowOff>123825</xdr:rowOff>
    </xdr:from>
    <xdr:to>
      <xdr:col>12</xdr:col>
      <xdr:colOff>19050</xdr:colOff>
      <xdr:row>1</xdr:row>
      <xdr:rowOff>123825</xdr:rowOff>
    </xdr:to>
    <xdr:sp macro="" textlink="">
      <xdr:nvSpPr>
        <xdr:cNvPr id="51851296" name="Line 1079"/>
        <xdr:cNvSpPr>
          <a:spLocks noChangeShapeType="1"/>
        </xdr:cNvSpPr>
      </xdr:nvSpPr>
      <xdr:spPr bwMode="auto">
        <a:xfrm>
          <a:off x="5991225" y="133350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5</xdr:row>
      <xdr:rowOff>57150</xdr:rowOff>
    </xdr:from>
    <xdr:to>
      <xdr:col>9</xdr:col>
      <xdr:colOff>19050</xdr:colOff>
      <xdr:row>5</xdr:row>
      <xdr:rowOff>57150</xdr:rowOff>
    </xdr:to>
    <xdr:sp macro="" textlink="">
      <xdr:nvSpPr>
        <xdr:cNvPr id="51851297" name="Line 1079"/>
        <xdr:cNvSpPr>
          <a:spLocks noChangeShapeType="1"/>
        </xdr:cNvSpPr>
      </xdr:nvSpPr>
      <xdr:spPr bwMode="auto">
        <a:xfrm>
          <a:off x="4457700" y="6762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</xdr:row>
      <xdr:rowOff>57150</xdr:rowOff>
    </xdr:from>
    <xdr:to>
      <xdr:col>9</xdr:col>
      <xdr:colOff>9525</xdr:colOff>
      <xdr:row>7</xdr:row>
      <xdr:rowOff>57150</xdr:rowOff>
    </xdr:to>
    <xdr:sp macro="" textlink="">
      <xdr:nvSpPr>
        <xdr:cNvPr id="51851298" name="Line 1079"/>
        <xdr:cNvSpPr>
          <a:spLocks noChangeShapeType="1"/>
        </xdr:cNvSpPr>
      </xdr:nvSpPr>
      <xdr:spPr bwMode="auto">
        <a:xfrm>
          <a:off x="4457700" y="9810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1476375</xdr:colOff>
      <xdr:row>9</xdr:row>
      <xdr:rowOff>9525</xdr:rowOff>
    </xdr:from>
    <xdr:to>
      <xdr:col>9</xdr:col>
      <xdr:colOff>19050</xdr:colOff>
      <xdr:row>9</xdr:row>
      <xdr:rowOff>9525</xdr:rowOff>
    </xdr:to>
    <xdr:sp macro="" textlink="">
      <xdr:nvSpPr>
        <xdr:cNvPr id="51851299" name="Line 1079"/>
        <xdr:cNvSpPr>
          <a:spLocks noChangeShapeType="1"/>
        </xdr:cNvSpPr>
      </xdr:nvSpPr>
      <xdr:spPr bwMode="auto">
        <a:xfrm>
          <a:off x="4400550" y="1238250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85725</xdr:rowOff>
    </xdr:from>
    <xdr:to>
      <xdr:col>9</xdr:col>
      <xdr:colOff>19050</xdr:colOff>
      <xdr:row>3</xdr:row>
      <xdr:rowOff>85725</xdr:rowOff>
    </xdr:to>
    <xdr:sp macro="" textlink="">
      <xdr:nvSpPr>
        <xdr:cNvPr id="51851300" name="Line 1079"/>
        <xdr:cNvSpPr>
          <a:spLocks noChangeShapeType="1"/>
        </xdr:cNvSpPr>
      </xdr:nvSpPr>
      <xdr:spPr bwMode="auto">
        <a:xfrm>
          <a:off x="4400550" y="400050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</xdr:row>
      <xdr:rowOff>123825</xdr:rowOff>
    </xdr:from>
    <xdr:to>
      <xdr:col>9</xdr:col>
      <xdr:colOff>19050</xdr:colOff>
      <xdr:row>1</xdr:row>
      <xdr:rowOff>123825</xdr:rowOff>
    </xdr:to>
    <xdr:sp macro="" textlink="">
      <xdr:nvSpPr>
        <xdr:cNvPr id="51851301" name="Line 1079"/>
        <xdr:cNvSpPr>
          <a:spLocks noChangeShapeType="1"/>
        </xdr:cNvSpPr>
      </xdr:nvSpPr>
      <xdr:spPr bwMode="auto">
        <a:xfrm>
          <a:off x="4457700" y="1333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152400</xdr:rowOff>
    </xdr:from>
    <xdr:to>
      <xdr:col>3</xdr:col>
      <xdr:colOff>19050</xdr:colOff>
      <xdr:row>10</xdr:row>
      <xdr:rowOff>152400</xdr:rowOff>
    </xdr:to>
    <xdr:sp macro="" textlink="">
      <xdr:nvSpPr>
        <xdr:cNvPr id="51851302" name="Line 1079"/>
        <xdr:cNvSpPr>
          <a:spLocks noChangeShapeType="1"/>
        </xdr:cNvSpPr>
      </xdr:nvSpPr>
      <xdr:spPr bwMode="auto">
        <a:xfrm>
          <a:off x="1276350" y="15335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91</xdr:row>
      <xdr:rowOff>123825</xdr:rowOff>
    </xdr:from>
    <xdr:to>
      <xdr:col>15</xdr:col>
      <xdr:colOff>19050</xdr:colOff>
      <xdr:row>91</xdr:row>
      <xdr:rowOff>123825</xdr:rowOff>
    </xdr:to>
    <xdr:sp macro="" textlink="">
      <xdr:nvSpPr>
        <xdr:cNvPr id="51851303" name="Line 1079"/>
        <xdr:cNvSpPr>
          <a:spLocks noChangeShapeType="1"/>
        </xdr:cNvSpPr>
      </xdr:nvSpPr>
      <xdr:spPr bwMode="auto">
        <a:xfrm>
          <a:off x="7581900" y="13849350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53</xdr:row>
      <xdr:rowOff>123825</xdr:rowOff>
    </xdr:from>
    <xdr:to>
      <xdr:col>2</xdr:col>
      <xdr:colOff>9525</xdr:colOff>
      <xdr:row>81</xdr:row>
      <xdr:rowOff>85725</xdr:rowOff>
    </xdr:to>
    <xdr:sp macro="" textlink="">
      <xdr:nvSpPr>
        <xdr:cNvPr id="51851304" name="Line 1025"/>
        <xdr:cNvSpPr>
          <a:spLocks noChangeShapeType="1"/>
        </xdr:cNvSpPr>
      </xdr:nvSpPr>
      <xdr:spPr bwMode="auto">
        <a:xfrm>
          <a:off x="1285875" y="8058150"/>
          <a:ext cx="0" cy="422910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93</xdr:row>
      <xdr:rowOff>133350</xdr:rowOff>
    </xdr:from>
    <xdr:to>
      <xdr:col>5</xdr:col>
      <xdr:colOff>0</xdr:colOff>
      <xdr:row>121</xdr:row>
      <xdr:rowOff>152400</xdr:rowOff>
    </xdr:to>
    <xdr:sp macro="" textlink="">
      <xdr:nvSpPr>
        <xdr:cNvPr id="51851305" name="Line 1027"/>
        <xdr:cNvSpPr>
          <a:spLocks noChangeShapeType="1"/>
        </xdr:cNvSpPr>
      </xdr:nvSpPr>
      <xdr:spPr bwMode="auto">
        <a:xfrm>
          <a:off x="2867025" y="14163675"/>
          <a:ext cx="0" cy="428625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106</xdr:row>
      <xdr:rowOff>95250</xdr:rowOff>
    </xdr:from>
    <xdr:to>
      <xdr:col>2</xdr:col>
      <xdr:colOff>0</xdr:colOff>
      <xdr:row>126</xdr:row>
      <xdr:rowOff>133350</xdr:rowOff>
    </xdr:to>
    <xdr:sp macro="" textlink="">
      <xdr:nvSpPr>
        <xdr:cNvPr id="51851306" name="Line 1028"/>
        <xdr:cNvSpPr>
          <a:spLocks noChangeShapeType="1"/>
        </xdr:cNvSpPr>
      </xdr:nvSpPr>
      <xdr:spPr bwMode="auto">
        <a:xfrm>
          <a:off x="1276350" y="16106775"/>
          <a:ext cx="0" cy="308610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4991</xdr:colOff>
      <xdr:row>9</xdr:row>
      <xdr:rowOff>124668</xdr:rowOff>
    </xdr:from>
    <xdr:to>
      <xdr:col>4</xdr:col>
      <xdr:colOff>286</xdr:colOff>
      <xdr:row>12</xdr:row>
      <xdr:rowOff>27468</xdr:rowOff>
    </xdr:to>
    <xdr:sp macro="" textlink="">
      <xdr:nvSpPr>
        <xdr:cNvPr id="77" name="AutoShape 1030"/>
        <xdr:cNvSpPr>
          <a:spLocks noChangeArrowheads="1"/>
        </xdr:cNvSpPr>
      </xdr:nvSpPr>
      <xdr:spPr bwMode="auto">
        <a:xfrm>
          <a:off x="1338491" y="1355298"/>
          <a:ext cx="147357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ATALAIA (1764)</a:t>
          </a:r>
        </a:p>
      </xdr:txBody>
    </xdr:sp>
    <xdr:clientData/>
  </xdr:twoCellAnchor>
  <xdr:twoCellAnchor>
    <xdr:from>
      <xdr:col>3</xdr:col>
      <xdr:colOff>2952</xdr:colOff>
      <xdr:row>41</xdr:row>
      <xdr:rowOff>68191</xdr:rowOff>
    </xdr:from>
    <xdr:to>
      <xdr:col>4</xdr:col>
      <xdr:colOff>935</xdr:colOff>
      <xdr:row>43</xdr:row>
      <xdr:rowOff>123391</xdr:rowOff>
    </xdr:to>
    <xdr:sp macro="" textlink="">
      <xdr:nvSpPr>
        <xdr:cNvPr id="78" name="AutoShape 1031"/>
        <xdr:cNvSpPr>
          <a:spLocks noChangeArrowheads="1"/>
        </xdr:cNvSpPr>
      </xdr:nvSpPr>
      <xdr:spPr bwMode="auto">
        <a:xfrm>
          <a:off x="1336452" y="6175621"/>
          <a:ext cx="1476263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CORURIPE (1866)</a:t>
          </a:r>
        </a:p>
      </xdr:txBody>
    </xdr:sp>
    <xdr:clientData/>
  </xdr:twoCellAnchor>
  <xdr:twoCellAnchor>
    <xdr:from>
      <xdr:col>3</xdr:col>
      <xdr:colOff>3909</xdr:colOff>
      <xdr:row>38</xdr:row>
      <xdr:rowOff>91699</xdr:rowOff>
    </xdr:from>
    <xdr:to>
      <xdr:col>4</xdr:col>
      <xdr:colOff>1892</xdr:colOff>
      <xdr:row>40</xdr:row>
      <xdr:rowOff>146899</xdr:rowOff>
    </xdr:to>
    <xdr:sp macro="" textlink="">
      <xdr:nvSpPr>
        <xdr:cNvPr id="79" name="AutoShape 1032"/>
        <xdr:cNvSpPr>
          <a:spLocks noChangeArrowheads="1"/>
        </xdr:cNvSpPr>
      </xdr:nvSpPr>
      <xdr:spPr bwMode="auto">
        <a:xfrm>
          <a:off x="1337409" y="5741929"/>
          <a:ext cx="1476263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PILAR (1857)</a:t>
          </a:r>
        </a:p>
      </xdr:txBody>
    </xdr:sp>
    <xdr:clientData/>
  </xdr:twoCellAnchor>
  <xdr:twoCellAnchor>
    <xdr:from>
      <xdr:col>3</xdr:col>
      <xdr:colOff>3909</xdr:colOff>
      <xdr:row>35</xdr:row>
      <xdr:rowOff>118857</xdr:rowOff>
    </xdr:from>
    <xdr:to>
      <xdr:col>4</xdr:col>
      <xdr:colOff>1892</xdr:colOff>
      <xdr:row>38</xdr:row>
      <xdr:rowOff>21657</xdr:rowOff>
    </xdr:to>
    <xdr:sp macro="" textlink="">
      <xdr:nvSpPr>
        <xdr:cNvPr id="80" name="AutoShape 1033"/>
        <xdr:cNvSpPr>
          <a:spLocks noChangeArrowheads="1"/>
        </xdr:cNvSpPr>
      </xdr:nvSpPr>
      <xdr:spPr bwMode="auto">
        <a:xfrm>
          <a:off x="1337409" y="5311887"/>
          <a:ext cx="1476263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S. M. DOS CAMPOS (1832)</a:t>
          </a:r>
        </a:p>
      </xdr:txBody>
    </xdr:sp>
    <xdr:clientData/>
  </xdr:twoCellAnchor>
  <xdr:twoCellAnchor>
    <xdr:from>
      <xdr:col>3</xdr:col>
      <xdr:colOff>623</xdr:colOff>
      <xdr:row>31</xdr:row>
      <xdr:rowOff>28569</xdr:rowOff>
    </xdr:from>
    <xdr:to>
      <xdr:col>4</xdr:col>
      <xdr:colOff>248</xdr:colOff>
      <xdr:row>33</xdr:row>
      <xdr:rowOff>83769</xdr:rowOff>
    </xdr:to>
    <xdr:sp macro="" textlink="">
      <xdr:nvSpPr>
        <xdr:cNvPr id="81" name="AutoShape 1034"/>
        <xdr:cNvSpPr>
          <a:spLocks noChangeArrowheads="1"/>
        </xdr:cNvSpPr>
      </xdr:nvSpPr>
      <xdr:spPr bwMode="auto">
        <a:xfrm>
          <a:off x="1334123" y="4611999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RIO LARGO (1915)</a:t>
          </a:r>
        </a:p>
      </xdr:txBody>
    </xdr:sp>
    <xdr:clientData/>
  </xdr:twoCellAnchor>
  <xdr:twoCellAnchor>
    <xdr:from>
      <xdr:col>3</xdr:col>
      <xdr:colOff>3334</xdr:colOff>
      <xdr:row>28</xdr:row>
      <xdr:rowOff>61372</xdr:rowOff>
    </xdr:from>
    <xdr:to>
      <xdr:col>4</xdr:col>
      <xdr:colOff>1317</xdr:colOff>
      <xdr:row>30</xdr:row>
      <xdr:rowOff>116572</xdr:rowOff>
    </xdr:to>
    <xdr:sp macro="" textlink="">
      <xdr:nvSpPr>
        <xdr:cNvPr id="82" name="AutoShape 1035"/>
        <xdr:cNvSpPr>
          <a:spLocks noChangeArrowheads="1"/>
        </xdr:cNvSpPr>
      </xdr:nvSpPr>
      <xdr:spPr bwMode="auto">
        <a:xfrm>
          <a:off x="1336834" y="4187602"/>
          <a:ext cx="1476263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MACEIÓ (1815)</a:t>
          </a:r>
        </a:p>
      </xdr:txBody>
    </xdr:sp>
    <xdr:clientData/>
  </xdr:twoCellAnchor>
  <xdr:twoCellAnchor>
    <xdr:from>
      <xdr:col>3</xdr:col>
      <xdr:colOff>2951</xdr:colOff>
      <xdr:row>25</xdr:row>
      <xdr:rowOff>78379</xdr:rowOff>
    </xdr:from>
    <xdr:to>
      <xdr:col>4</xdr:col>
      <xdr:colOff>934</xdr:colOff>
      <xdr:row>27</xdr:row>
      <xdr:rowOff>133579</xdr:rowOff>
    </xdr:to>
    <xdr:sp macro="" textlink="">
      <xdr:nvSpPr>
        <xdr:cNvPr id="83" name="AutoShape 1036"/>
        <xdr:cNvSpPr>
          <a:spLocks noChangeArrowheads="1"/>
        </xdr:cNvSpPr>
      </xdr:nvSpPr>
      <xdr:spPr bwMode="auto">
        <a:xfrm>
          <a:off x="1331438" y="3697879"/>
          <a:ext cx="1476864" cy="355989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ANADIA (1801)</a:t>
          </a:r>
        </a:p>
      </xdr:txBody>
    </xdr:sp>
    <xdr:clientData/>
  </xdr:twoCellAnchor>
  <xdr:twoCellAnchor>
    <xdr:from>
      <xdr:col>0</xdr:col>
      <xdr:colOff>7935</xdr:colOff>
      <xdr:row>20</xdr:row>
      <xdr:rowOff>7542</xdr:rowOff>
    </xdr:from>
    <xdr:to>
      <xdr:col>1</xdr:col>
      <xdr:colOff>11003</xdr:colOff>
      <xdr:row>23</xdr:row>
      <xdr:rowOff>115951</xdr:rowOff>
    </xdr:to>
    <xdr:sp macro="" textlink="">
      <xdr:nvSpPr>
        <xdr:cNvPr id="84" name="AutoShape 1037"/>
        <xdr:cNvSpPr>
          <a:spLocks noChangeArrowheads="1"/>
        </xdr:cNvSpPr>
      </xdr:nvSpPr>
      <xdr:spPr bwMode="auto">
        <a:xfrm>
          <a:off x="7935" y="2977610"/>
          <a:ext cx="1224000" cy="576000"/>
        </a:xfrm>
        <a:prstGeom prst="roundRect">
          <a:avLst>
            <a:gd name="adj" fmla="val 16667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MARECHAL DEODORO (1636)</a:t>
          </a:r>
        </a:p>
      </xdr:txBody>
    </xdr:sp>
    <xdr:clientData/>
  </xdr:twoCellAnchor>
  <xdr:twoCellAnchor>
    <xdr:from>
      <xdr:col>6</xdr:col>
      <xdr:colOff>9884</xdr:colOff>
      <xdr:row>37</xdr:row>
      <xdr:rowOff>47912</xdr:rowOff>
    </xdr:from>
    <xdr:to>
      <xdr:col>7</xdr:col>
      <xdr:colOff>5180</xdr:colOff>
      <xdr:row>38</xdr:row>
      <xdr:rowOff>127033</xdr:rowOff>
    </xdr:to>
    <xdr:sp macro="" textlink="">
      <xdr:nvSpPr>
        <xdr:cNvPr id="85" name="AutoShape 1042"/>
        <xdr:cNvSpPr>
          <a:spLocks noChangeArrowheads="1"/>
        </xdr:cNvSpPr>
      </xdr:nvSpPr>
      <xdr:spPr bwMode="auto">
        <a:xfrm>
          <a:off x="2934619" y="5505177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Barra de S. Miguel (1963)</a:t>
          </a:r>
        </a:p>
      </xdr:txBody>
    </xdr:sp>
    <xdr:clientData/>
  </xdr:twoCellAnchor>
  <xdr:twoCellAnchor>
    <xdr:from>
      <xdr:col>6</xdr:col>
      <xdr:colOff>7755</xdr:colOff>
      <xdr:row>29</xdr:row>
      <xdr:rowOff>84750</xdr:rowOff>
    </xdr:from>
    <xdr:to>
      <xdr:col>7</xdr:col>
      <xdr:colOff>3051</xdr:colOff>
      <xdr:row>31</xdr:row>
      <xdr:rowOff>12591</xdr:rowOff>
    </xdr:to>
    <xdr:sp macro="" textlink="">
      <xdr:nvSpPr>
        <xdr:cNvPr id="86" name="AutoShape 1043"/>
        <xdr:cNvSpPr>
          <a:spLocks noChangeArrowheads="1"/>
        </xdr:cNvSpPr>
      </xdr:nvSpPr>
      <xdr:spPr bwMode="auto">
        <a:xfrm>
          <a:off x="2932490" y="4331779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Belém (1962)</a:t>
          </a:r>
        </a:p>
      </xdr:txBody>
    </xdr:sp>
    <xdr:clientData/>
  </xdr:twoCellAnchor>
  <xdr:twoCellAnchor>
    <xdr:from>
      <xdr:col>6</xdr:col>
      <xdr:colOff>7755</xdr:colOff>
      <xdr:row>27</xdr:row>
      <xdr:rowOff>116552</xdr:rowOff>
    </xdr:from>
    <xdr:to>
      <xdr:col>7</xdr:col>
      <xdr:colOff>3051</xdr:colOff>
      <xdr:row>29</xdr:row>
      <xdr:rowOff>44394</xdr:rowOff>
    </xdr:to>
    <xdr:sp macro="" textlink="">
      <xdr:nvSpPr>
        <xdr:cNvPr id="87" name="AutoShape 1044"/>
        <xdr:cNvSpPr>
          <a:spLocks noChangeArrowheads="1"/>
        </xdr:cNvSpPr>
      </xdr:nvSpPr>
      <xdr:spPr bwMode="auto">
        <a:xfrm>
          <a:off x="2932490" y="4061023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Tanque d'Arca (1962)</a:t>
          </a:r>
        </a:p>
      </xdr:txBody>
    </xdr:sp>
    <xdr:clientData/>
  </xdr:twoCellAnchor>
  <xdr:twoCellAnchor>
    <xdr:from>
      <xdr:col>6</xdr:col>
      <xdr:colOff>7755</xdr:colOff>
      <xdr:row>25</xdr:row>
      <xdr:rowOff>146295</xdr:rowOff>
    </xdr:from>
    <xdr:to>
      <xdr:col>7</xdr:col>
      <xdr:colOff>3051</xdr:colOff>
      <xdr:row>27</xdr:row>
      <xdr:rowOff>74136</xdr:rowOff>
    </xdr:to>
    <xdr:sp macro="" textlink="">
      <xdr:nvSpPr>
        <xdr:cNvPr id="88" name="AutoShape 1045"/>
        <xdr:cNvSpPr>
          <a:spLocks noChangeArrowheads="1"/>
        </xdr:cNvSpPr>
      </xdr:nvSpPr>
      <xdr:spPr bwMode="auto">
        <a:xfrm>
          <a:off x="2932490" y="3788207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Maribondo (1962)</a:t>
          </a:r>
        </a:p>
      </xdr:txBody>
    </xdr:sp>
    <xdr:clientData/>
  </xdr:twoCellAnchor>
  <xdr:twoCellAnchor>
    <xdr:from>
      <xdr:col>6</xdr:col>
      <xdr:colOff>9195</xdr:colOff>
      <xdr:row>24</xdr:row>
      <xdr:rowOff>31296</xdr:rowOff>
    </xdr:from>
    <xdr:to>
      <xdr:col>7</xdr:col>
      <xdr:colOff>4491</xdr:colOff>
      <xdr:row>25</xdr:row>
      <xdr:rowOff>110416</xdr:rowOff>
    </xdr:to>
    <xdr:sp macro="" textlink="">
      <xdr:nvSpPr>
        <xdr:cNvPr id="89" name="AutoShape 1046"/>
        <xdr:cNvSpPr>
          <a:spLocks noChangeArrowheads="1"/>
        </xdr:cNvSpPr>
      </xdr:nvSpPr>
      <xdr:spPr bwMode="auto">
        <a:xfrm>
          <a:off x="2933930" y="3521928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 Vermelho (1962)</a:t>
          </a:r>
        </a:p>
      </xdr:txBody>
    </xdr:sp>
    <xdr:clientData/>
  </xdr:twoCellAnchor>
  <xdr:twoCellAnchor>
    <xdr:from>
      <xdr:col>6</xdr:col>
      <xdr:colOff>2801</xdr:colOff>
      <xdr:row>35</xdr:row>
      <xdr:rowOff>76615</xdr:rowOff>
    </xdr:from>
    <xdr:to>
      <xdr:col>7</xdr:col>
      <xdr:colOff>158</xdr:colOff>
      <xdr:row>37</xdr:row>
      <xdr:rowOff>4456</xdr:rowOff>
    </xdr:to>
    <xdr:sp macro="" textlink="">
      <xdr:nvSpPr>
        <xdr:cNvPr id="90" name="AutoShape 1048"/>
        <xdr:cNvSpPr>
          <a:spLocks noChangeArrowheads="1"/>
        </xdr:cNvSpPr>
      </xdr:nvSpPr>
      <xdr:spPr bwMode="auto">
        <a:xfrm>
          <a:off x="2927536" y="5231321"/>
          <a:ext cx="1476534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Campo Alegre (1960)</a:t>
          </a:r>
        </a:p>
      </xdr:txBody>
    </xdr:sp>
    <xdr:clientData/>
  </xdr:twoCellAnchor>
  <xdr:twoCellAnchor>
    <xdr:from>
      <xdr:col>6</xdr:col>
      <xdr:colOff>2801</xdr:colOff>
      <xdr:row>33</xdr:row>
      <xdr:rowOff>99777</xdr:rowOff>
    </xdr:from>
    <xdr:to>
      <xdr:col>7</xdr:col>
      <xdr:colOff>158</xdr:colOff>
      <xdr:row>35</xdr:row>
      <xdr:rowOff>27618</xdr:rowOff>
    </xdr:to>
    <xdr:sp macro="" textlink="">
      <xdr:nvSpPr>
        <xdr:cNvPr id="91" name="AutoShape 1049"/>
        <xdr:cNvSpPr>
          <a:spLocks noChangeArrowheads="1"/>
        </xdr:cNvSpPr>
      </xdr:nvSpPr>
      <xdr:spPr bwMode="auto">
        <a:xfrm>
          <a:off x="2927536" y="4951924"/>
          <a:ext cx="1476534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Boca da Mata (1958)</a:t>
          </a:r>
        </a:p>
      </xdr:txBody>
    </xdr:sp>
    <xdr:clientData/>
  </xdr:twoCellAnchor>
  <xdr:twoCellAnchor>
    <xdr:from>
      <xdr:col>6</xdr:col>
      <xdr:colOff>13007</xdr:colOff>
      <xdr:row>31</xdr:row>
      <xdr:rowOff>90438</xdr:rowOff>
    </xdr:from>
    <xdr:to>
      <xdr:col>7</xdr:col>
      <xdr:colOff>10990</xdr:colOff>
      <xdr:row>33</xdr:row>
      <xdr:rowOff>18279</xdr:rowOff>
    </xdr:to>
    <xdr:sp macro="" textlink="">
      <xdr:nvSpPr>
        <xdr:cNvPr id="92" name="AutoShape 1050"/>
        <xdr:cNvSpPr>
          <a:spLocks noChangeArrowheads="1"/>
        </xdr:cNvSpPr>
      </xdr:nvSpPr>
      <xdr:spPr bwMode="auto">
        <a:xfrm>
          <a:off x="2937742" y="4640026"/>
          <a:ext cx="1477160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Satuba (1960)</a:t>
          </a:r>
        </a:p>
      </xdr:txBody>
    </xdr:sp>
    <xdr:clientData/>
  </xdr:twoCellAnchor>
  <xdr:twoCellAnchor>
    <xdr:from>
      <xdr:col>9</xdr:col>
      <xdr:colOff>2365</xdr:colOff>
      <xdr:row>30</xdr:row>
      <xdr:rowOff>94247</xdr:rowOff>
    </xdr:from>
    <xdr:to>
      <xdr:col>9</xdr:col>
      <xdr:colOff>1475678</xdr:colOff>
      <xdr:row>32</xdr:row>
      <xdr:rowOff>22088</xdr:rowOff>
    </xdr:to>
    <xdr:sp macro="" textlink="">
      <xdr:nvSpPr>
        <xdr:cNvPr id="93" name="AutoShape 1051"/>
        <xdr:cNvSpPr>
          <a:spLocks noChangeArrowheads="1"/>
        </xdr:cNvSpPr>
      </xdr:nvSpPr>
      <xdr:spPr bwMode="auto">
        <a:xfrm>
          <a:off x="4518336" y="4492556"/>
          <a:ext cx="147331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Coqueiro Seco (1962)</a:t>
          </a:r>
        </a:p>
      </xdr:txBody>
    </xdr:sp>
    <xdr:clientData/>
  </xdr:twoCellAnchor>
  <xdr:twoCellAnchor>
    <xdr:from>
      <xdr:col>6</xdr:col>
      <xdr:colOff>2801</xdr:colOff>
      <xdr:row>41</xdr:row>
      <xdr:rowOff>130699</xdr:rowOff>
    </xdr:from>
    <xdr:to>
      <xdr:col>7</xdr:col>
      <xdr:colOff>158</xdr:colOff>
      <xdr:row>43</xdr:row>
      <xdr:rowOff>58540</xdr:rowOff>
    </xdr:to>
    <xdr:sp macro="" textlink="">
      <xdr:nvSpPr>
        <xdr:cNvPr id="94" name="AutoShape 1052"/>
        <xdr:cNvSpPr>
          <a:spLocks noChangeArrowheads="1"/>
        </xdr:cNvSpPr>
      </xdr:nvSpPr>
      <xdr:spPr bwMode="auto">
        <a:xfrm>
          <a:off x="2928881" y="6238129"/>
          <a:ext cx="1475637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Teotônio Vilela (1986)</a:t>
          </a:r>
        </a:p>
      </xdr:txBody>
    </xdr:sp>
    <xdr:clientData/>
  </xdr:twoCellAnchor>
  <xdr:twoCellAnchor>
    <xdr:from>
      <xdr:col>6</xdr:col>
      <xdr:colOff>2801</xdr:colOff>
      <xdr:row>39</xdr:row>
      <xdr:rowOff>23418</xdr:rowOff>
    </xdr:from>
    <xdr:to>
      <xdr:col>7</xdr:col>
      <xdr:colOff>158</xdr:colOff>
      <xdr:row>40</xdr:row>
      <xdr:rowOff>102539</xdr:rowOff>
    </xdr:to>
    <xdr:sp macro="" textlink="">
      <xdr:nvSpPr>
        <xdr:cNvPr id="95" name="AutoShape 1053"/>
        <xdr:cNvSpPr>
          <a:spLocks noChangeArrowheads="1"/>
        </xdr:cNvSpPr>
      </xdr:nvSpPr>
      <xdr:spPr bwMode="auto">
        <a:xfrm>
          <a:off x="2927536" y="5783242"/>
          <a:ext cx="1476534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Roteiro (1963)</a:t>
          </a:r>
        </a:p>
      </xdr:txBody>
    </xdr:sp>
    <xdr:clientData/>
  </xdr:twoCellAnchor>
  <xdr:twoCellAnchor>
    <xdr:from>
      <xdr:col>9</xdr:col>
      <xdr:colOff>9661</xdr:colOff>
      <xdr:row>2</xdr:row>
      <xdr:rowOff>126159</xdr:rowOff>
    </xdr:from>
    <xdr:to>
      <xdr:col>10</xdr:col>
      <xdr:colOff>4957</xdr:colOff>
      <xdr:row>4</xdr:row>
      <xdr:rowOff>54000</xdr:rowOff>
    </xdr:to>
    <xdr:sp macro="" textlink="">
      <xdr:nvSpPr>
        <xdr:cNvPr id="96" name="AutoShape 1054"/>
        <xdr:cNvSpPr>
          <a:spLocks noChangeArrowheads="1"/>
        </xdr:cNvSpPr>
      </xdr:nvSpPr>
      <xdr:spPr bwMode="auto">
        <a:xfrm>
          <a:off x="4525632" y="288644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São José da Laje (1876)</a:t>
          </a:r>
        </a:p>
      </xdr:txBody>
    </xdr:sp>
    <xdr:clientData/>
  </xdr:twoCellAnchor>
  <xdr:twoCellAnchor>
    <xdr:from>
      <xdr:col>9</xdr:col>
      <xdr:colOff>6486</xdr:colOff>
      <xdr:row>15</xdr:row>
      <xdr:rowOff>98045</xdr:rowOff>
    </xdr:from>
    <xdr:to>
      <xdr:col>10</xdr:col>
      <xdr:colOff>1782</xdr:colOff>
      <xdr:row>17</xdr:row>
      <xdr:rowOff>25887</xdr:rowOff>
    </xdr:to>
    <xdr:sp macro="" textlink="">
      <xdr:nvSpPr>
        <xdr:cNvPr id="97" name="AutoShape 1055"/>
        <xdr:cNvSpPr>
          <a:spLocks noChangeArrowheads="1"/>
        </xdr:cNvSpPr>
      </xdr:nvSpPr>
      <xdr:spPr bwMode="auto">
        <a:xfrm>
          <a:off x="4522457" y="2227163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Minador do Negrão (1962)</a:t>
          </a:r>
        </a:p>
      </xdr:txBody>
    </xdr:sp>
    <xdr:clientData/>
  </xdr:twoCellAnchor>
  <xdr:twoCellAnchor>
    <xdr:from>
      <xdr:col>9</xdr:col>
      <xdr:colOff>6377</xdr:colOff>
      <xdr:row>17</xdr:row>
      <xdr:rowOff>110635</xdr:rowOff>
    </xdr:from>
    <xdr:to>
      <xdr:col>10</xdr:col>
      <xdr:colOff>1673</xdr:colOff>
      <xdr:row>19</xdr:row>
      <xdr:rowOff>38476</xdr:rowOff>
    </xdr:to>
    <xdr:sp macro="" textlink="">
      <xdr:nvSpPr>
        <xdr:cNvPr id="98" name="AutoShape 1056"/>
        <xdr:cNvSpPr>
          <a:spLocks noChangeArrowheads="1"/>
        </xdr:cNvSpPr>
      </xdr:nvSpPr>
      <xdr:spPr bwMode="auto">
        <a:xfrm>
          <a:off x="4522348" y="2542311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Cajueiro (1958)</a:t>
          </a:r>
        </a:p>
      </xdr:txBody>
    </xdr:sp>
    <xdr:clientData/>
  </xdr:twoCellAnchor>
  <xdr:twoCellAnchor>
    <xdr:from>
      <xdr:col>9</xdr:col>
      <xdr:colOff>6377</xdr:colOff>
      <xdr:row>19</xdr:row>
      <xdr:rowOff>132233</xdr:rowOff>
    </xdr:from>
    <xdr:to>
      <xdr:col>10</xdr:col>
      <xdr:colOff>1673</xdr:colOff>
      <xdr:row>21</xdr:row>
      <xdr:rowOff>60074</xdr:rowOff>
    </xdr:to>
    <xdr:sp macro="" textlink="">
      <xdr:nvSpPr>
        <xdr:cNvPr id="99" name="AutoShape 1057"/>
        <xdr:cNvSpPr>
          <a:spLocks noChangeArrowheads="1"/>
        </xdr:cNvSpPr>
      </xdr:nvSpPr>
      <xdr:spPr bwMode="auto">
        <a:xfrm>
          <a:off x="4522348" y="2866468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Arapiraca (1924)</a:t>
          </a:r>
        </a:p>
      </xdr:txBody>
    </xdr:sp>
    <xdr:clientData/>
  </xdr:twoCellAnchor>
  <xdr:twoCellAnchor>
    <xdr:from>
      <xdr:col>9</xdr:col>
      <xdr:colOff>6377</xdr:colOff>
      <xdr:row>21</xdr:row>
      <xdr:rowOff>104297</xdr:rowOff>
    </xdr:from>
    <xdr:to>
      <xdr:col>10</xdr:col>
      <xdr:colOff>1673</xdr:colOff>
      <xdr:row>23</xdr:row>
      <xdr:rowOff>32138</xdr:rowOff>
    </xdr:to>
    <xdr:sp macro="" textlink="">
      <xdr:nvSpPr>
        <xdr:cNvPr id="100" name="AutoShape 1058"/>
        <xdr:cNvSpPr>
          <a:spLocks noChangeArrowheads="1"/>
        </xdr:cNvSpPr>
      </xdr:nvSpPr>
      <xdr:spPr bwMode="auto">
        <a:xfrm>
          <a:off x="4522348" y="3141091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Junqueiro (1947)</a:t>
          </a:r>
        </a:p>
      </xdr:txBody>
    </xdr:sp>
    <xdr:clientData/>
  </xdr:twoCellAnchor>
  <xdr:twoCellAnchor>
    <xdr:from>
      <xdr:col>9</xdr:col>
      <xdr:colOff>6377</xdr:colOff>
      <xdr:row>25</xdr:row>
      <xdr:rowOff>45411</xdr:rowOff>
    </xdr:from>
    <xdr:to>
      <xdr:col>10</xdr:col>
      <xdr:colOff>1673</xdr:colOff>
      <xdr:row>26</xdr:row>
      <xdr:rowOff>124532</xdr:rowOff>
    </xdr:to>
    <xdr:sp macro="" textlink="">
      <xdr:nvSpPr>
        <xdr:cNvPr id="101" name="AutoShape 1060"/>
        <xdr:cNvSpPr>
          <a:spLocks noChangeArrowheads="1"/>
        </xdr:cNvSpPr>
      </xdr:nvSpPr>
      <xdr:spPr bwMode="auto">
        <a:xfrm>
          <a:off x="4522348" y="3687323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Taquarana (1962)</a:t>
          </a:r>
        </a:p>
      </xdr:txBody>
    </xdr:sp>
    <xdr:clientData/>
  </xdr:twoCellAnchor>
  <xdr:twoCellAnchor>
    <xdr:from>
      <xdr:col>9</xdr:col>
      <xdr:colOff>9661</xdr:colOff>
      <xdr:row>4</xdr:row>
      <xdr:rowOff>91165</xdr:rowOff>
    </xdr:from>
    <xdr:to>
      <xdr:col>10</xdr:col>
      <xdr:colOff>4957</xdr:colOff>
      <xdr:row>6</xdr:row>
      <xdr:rowOff>19006</xdr:rowOff>
    </xdr:to>
    <xdr:sp macro="" textlink="">
      <xdr:nvSpPr>
        <xdr:cNvPr id="102" name="AutoShape 1061"/>
        <xdr:cNvSpPr>
          <a:spLocks noChangeArrowheads="1"/>
        </xdr:cNvSpPr>
      </xdr:nvSpPr>
      <xdr:spPr bwMode="auto">
        <a:xfrm>
          <a:off x="4525632" y="556209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Santana do Mundaú (1960)</a:t>
          </a:r>
        </a:p>
      </xdr:txBody>
    </xdr:sp>
    <xdr:clientData/>
  </xdr:twoCellAnchor>
  <xdr:twoCellAnchor>
    <xdr:from>
      <xdr:col>9</xdr:col>
      <xdr:colOff>9661</xdr:colOff>
      <xdr:row>1</xdr:row>
      <xdr:rowOff>3361</xdr:rowOff>
    </xdr:from>
    <xdr:to>
      <xdr:col>10</xdr:col>
      <xdr:colOff>4957</xdr:colOff>
      <xdr:row>2</xdr:row>
      <xdr:rowOff>82482</xdr:rowOff>
    </xdr:to>
    <xdr:sp macro="" textlink="">
      <xdr:nvSpPr>
        <xdr:cNvPr id="103" name="AutoShape 1062"/>
        <xdr:cNvSpPr>
          <a:spLocks noChangeArrowheads="1"/>
        </xdr:cNvSpPr>
      </xdr:nvSpPr>
      <xdr:spPr bwMode="auto">
        <a:xfrm>
          <a:off x="4525632" y="14567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Murici (1872)</a:t>
          </a:r>
        </a:p>
      </xdr:txBody>
    </xdr:sp>
    <xdr:clientData/>
  </xdr:twoCellAnchor>
  <xdr:twoCellAnchor>
    <xdr:from>
      <xdr:col>9</xdr:col>
      <xdr:colOff>5649</xdr:colOff>
      <xdr:row>6</xdr:row>
      <xdr:rowOff>93071</xdr:rowOff>
    </xdr:from>
    <xdr:to>
      <xdr:col>10</xdr:col>
      <xdr:colOff>945</xdr:colOff>
      <xdr:row>8</xdr:row>
      <xdr:rowOff>20912</xdr:rowOff>
    </xdr:to>
    <xdr:sp macro="" textlink="">
      <xdr:nvSpPr>
        <xdr:cNvPr id="104" name="AutoShape 1063"/>
        <xdr:cNvSpPr>
          <a:spLocks noChangeArrowheads="1"/>
        </xdr:cNvSpPr>
      </xdr:nvSpPr>
      <xdr:spPr bwMode="auto">
        <a:xfrm>
          <a:off x="4521620" y="860674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Quebrangulo (1872)</a:t>
          </a:r>
        </a:p>
      </xdr:txBody>
    </xdr:sp>
    <xdr:clientData/>
  </xdr:twoCellAnchor>
  <xdr:twoCellAnchor>
    <xdr:from>
      <xdr:col>9</xdr:col>
      <xdr:colOff>6486</xdr:colOff>
      <xdr:row>8</xdr:row>
      <xdr:rowOff>51638</xdr:rowOff>
    </xdr:from>
    <xdr:to>
      <xdr:col>10</xdr:col>
      <xdr:colOff>1782</xdr:colOff>
      <xdr:row>9</xdr:row>
      <xdr:rowOff>130759</xdr:rowOff>
    </xdr:to>
    <xdr:sp macro="" textlink="">
      <xdr:nvSpPr>
        <xdr:cNvPr id="105" name="AutoShape 1064"/>
        <xdr:cNvSpPr>
          <a:spLocks noChangeArrowheads="1"/>
        </xdr:cNvSpPr>
      </xdr:nvSpPr>
      <xdr:spPr bwMode="auto">
        <a:xfrm>
          <a:off x="4525146" y="1129868"/>
          <a:ext cx="1473576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Pindoba (1957)</a:t>
          </a:r>
        </a:p>
      </xdr:txBody>
    </xdr:sp>
    <xdr:clientData/>
  </xdr:twoCellAnchor>
  <xdr:twoCellAnchor>
    <xdr:from>
      <xdr:col>9</xdr:col>
      <xdr:colOff>6486</xdr:colOff>
      <xdr:row>10</xdr:row>
      <xdr:rowOff>7258</xdr:rowOff>
    </xdr:from>
    <xdr:to>
      <xdr:col>10</xdr:col>
      <xdr:colOff>1782</xdr:colOff>
      <xdr:row>11</xdr:row>
      <xdr:rowOff>86379</xdr:rowOff>
    </xdr:to>
    <xdr:sp macro="" textlink="">
      <xdr:nvSpPr>
        <xdr:cNvPr id="106" name="AutoShape 1065"/>
        <xdr:cNvSpPr>
          <a:spLocks noChangeArrowheads="1"/>
        </xdr:cNvSpPr>
      </xdr:nvSpPr>
      <xdr:spPr bwMode="auto">
        <a:xfrm>
          <a:off x="4522457" y="1379979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Chã Preta (1962)</a:t>
          </a:r>
        </a:p>
      </xdr:txBody>
    </xdr:sp>
    <xdr:clientData/>
  </xdr:twoCellAnchor>
  <xdr:twoCellAnchor>
    <xdr:from>
      <xdr:col>9</xdr:col>
      <xdr:colOff>6486</xdr:colOff>
      <xdr:row>12</xdr:row>
      <xdr:rowOff>8423</xdr:rowOff>
    </xdr:from>
    <xdr:to>
      <xdr:col>10</xdr:col>
      <xdr:colOff>1782</xdr:colOff>
      <xdr:row>13</xdr:row>
      <xdr:rowOff>87543</xdr:rowOff>
    </xdr:to>
    <xdr:sp macro="" textlink="">
      <xdr:nvSpPr>
        <xdr:cNvPr id="107" name="AutoShape 1066"/>
        <xdr:cNvSpPr>
          <a:spLocks noChangeArrowheads="1"/>
        </xdr:cNvSpPr>
      </xdr:nvSpPr>
      <xdr:spPr bwMode="auto">
        <a:xfrm>
          <a:off x="4522457" y="1683702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Igaci (1957)</a:t>
          </a:r>
        </a:p>
      </xdr:txBody>
    </xdr:sp>
    <xdr:clientData/>
  </xdr:twoCellAnchor>
  <xdr:twoCellAnchor>
    <xdr:from>
      <xdr:col>9</xdr:col>
      <xdr:colOff>9661</xdr:colOff>
      <xdr:row>13</xdr:row>
      <xdr:rowOff>127590</xdr:rowOff>
    </xdr:from>
    <xdr:to>
      <xdr:col>10</xdr:col>
      <xdr:colOff>4957</xdr:colOff>
      <xdr:row>15</xdr:row>
      <xdr:rowOff>55431</xdr:rowOff>
    </xdr:to>
    <xdr:sp macro="" textlink="">
      <xdr:nvSpPr>
        <xdr:cNvPr id="108" name="AutoShape 1067"/>
        <xdr:cNvSpPr>
          <a:spLocks noChangeArrowheads="1"/>
        </xdr:cNvSpPr>
      </xdr:nvSpPr>
      <xdr:spPr bwMode="auto">
        <a:xfrm>
          <a:off x="4525632" y="1954149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Cacimbinhas (1958)</a:t>
          </a:r>
        </a:p>
      </xdr:txBody>
    </xdr:sp>
    <xdr:clientData/>
  </xdr:twoCellAnchor>
  <xdr:twoCellAnchor>
    <xdr:from>
      <xdr:col>12</xdr:col>
      <xdr:colOff>9446</xdr:colOff>
      <xdr:row>1</xdr:row>
      <xdr:rowOff>3366</xdr:rowOff>
    </xdr:from>
    <xdr:to>
      <xdr:col>13</xdr:col>
      <xdr:colOff>4741</xdr:colOff>
      <xdr:row>2</xdr:row>
      <xdr:rowOff>82487</xdr:rowOff>
    </xdr:to>
    <xdr:sp macro="" textlink="">
      <xdr:nvSpPr>
        <xdr:cNvPr id="109" name="AutoShape 1069"/>
        <xdr:cNvSpPr>
          <a:spLocks noChangeArrowheads="1"/>
        </xdr:cNvSpPr>
      </xdr:nvSpPr>
      <xdr:spPr bwMode="auto">
        <a:xfrm>
          <a:off x="6116652" y="14572"/>
          <a:ext cx="1474471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Branquinha  (1962)</a:t>
          </a:r>
        </a:p>
      </xdr:txBody>
    </xdr:sp>
    <xdr:clientData/>
  </xdr:twoCellAnchor>
  <xdr:twoCellAnchor>
    <xdr:from>
      <xdr:col>12</xdr:col>
      <xdr:colOff>9445</xdr:colOff>
      <xdr:row>2</xdr:row>
      <xdr:rowOff>128543</xdr:rowOff>
    </xdr:from>
    <xdr:to>
      <xdr:col>13</xdr:col>
      <xdr:colOff>4740</xdr:colOff>
      <xdr:row>4</xdr:row>
      <xdr:rowOff>56384</xdr:rowOff>
    </xdr:to>
    <xdr:sp macro="" textlink="">
      <xdr:nvSpPr>
        <xdr:cNvPr id="110" name="AutoShape 1070"/>
        <xdr:cNvSpPr>
          <a:spLocks noChangeArrowheads="1"/>
        </xdr:cNvSpPr>
      </xdr:nvSpPr>
      <xdr:spPr bwMode="auto">
        <a:xfrm>
          <a:off x="6116651" y="291028"/>
          <a:ext cx="1474471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Ibateguara (1957)</a:t>
          </a:r>
        </a:p>
      </xdr:txBody>
    </xdr:sp>
    <xdr:clientData/>
  </xdr:twoCellAnchor>
  <xdr:twoCellAnchor>
    <xdr:from>
      <xdr:col>12</xdr:col>
      <xdr:colOff>6703</xdr:colOff>
      <xdr:row>6</xdr:row>
      <xdr:rowOff>91205</xdr:rowOff>
    </xdr:from>
    <xdr:to>
      <xdr:col>13</xdr:col>
      <xdr:colOff>1998</xdr:colOff>
      <xdr:row>8</xdr:row>
      <xdr:rowOff>19046</xdr:rowOff>
    </xdr:to>
    <xdr:sp macro="" textlink="">
      <xdr:nvSpPr>
        <xdr:cNvPr id="111" name="AutoShape 1071"/>
        <xdr:cNvSpPr>
          <a:spLocks noChangeArrowheads="1"/>
        </xdr:cNvSpPr>
      </xdr:nvSpPr>
      <xdr:spPr bwMode="auto">
        <a:xfrm>
          <a:off x="6113909" y="858808"/>
          <a:ext cx="1474471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Paulo Jacinto (1953)</a:t>
          </a:r>
        </a:p>
      </xdr:txBody>
    </xdr:sp>
    <xdr:clientData/>
  </xdr:twoCellAnchor>
  <xdr:twoCellAnchor>
    <xdr:from>
      <xdr:col>12</xdr:col>
      <xdr:colOff>8902</xdr:colOff>
      <xdr:row>20</xdr:row>
      <xdr:rowOff>122190</xdr:rowOff>
    </xdr:from>
    <xdr:to>
      <xdr:col>13</xdr:col>
      <xdr:colOff>4197</xdr:colOff>
      <xdr:row>22</xdr:row>
      <xdr:rowOff>50031</xdr:rowOff>
    </xdr:to>
    <xdr:sp macro="" textlink="">
      <xdr:nvSpPr>
        <xdr:cNvPr id="112" name="AutoShape 1073"/>
        <xdr:cNvSpPr>
          <a:spLocks noChangeArrowheads="1"/>
        </xdr:cNvSpPr>
      </xdr:nvSpPr>
      <xdr:spPr bwMode="auto">
        <a:xfrm>
          <a:off x="6116108" y="3007705"/>
          <a:ext cx="1474471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Craíbas (1982)</a:t>
          </a:r>
        </a:p>
      </xdr:txBody>
    </xdr:sp>
    <xdr:clientData/>
  </xdr:twoCellAnchor>
  <xdr:twoCellAnchor>
    <xdr:from>
      <xdr:col>2</xdr:col>
      <xdr:colOff>0</xdr:colOff>
      <xdr:row>10</xdr:row>
      <xdr:rowOff>152400</xdr:rowOff>
    </xdr:from>
    <xdr:to>
      <xdr:col>2</xdr:col>
      <xdr:colOff>0</xdr:colOff>
      <xdr:row>42</xdr:row>
      <xdr:rowOff>95250</xdr:rowOff>
    </xdr:to>
    <xdr:sp macro="" textlink="">
      <xdr:nvSpPr>
        <xdr:cNvPr id="51851343" name="Line 1074"/>
        <xdr:cNvSpPr>
          <a:spLocks noChangeShapeType="1"/>
        </xdr:cNvSpPr>
      </xdr:nvSpPr>
      <xdr:spPr bwMode="auto">
        <a:xfrm flipH="1">
          <a:off x="1276350" y="1533525"/>
          <a:ext cx="0" cy="481965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5</xdr:col>
      <xdr:colOff>0</xdr:colOff>
      <xdr:row>18</xdr:row>
      <xdr:rowOff>76200</xdr:rowOff>
    </xdr:to>
    <xdr:sp macro="" textlink="">
      <xdr:nvSpPr>
        <xdr:cNvPr id="51851344" name="Line 1083"/>
        <xdr:cNvSpPr>
          <a:spLocks noChangeShapeType="1"/>
        </xdr:cNvSpPr>
      </xdr:nvSpPr>
      <xdr:spPr bwMode="auto">
        <a:xfrm>
          <a:off x="2867025" y="409575"/>
          <a:ext cx="0" cy="226695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19050</xdr:rowOff>
    </xdr:from>
    <xdr:to>
      <xdr:col>5</xdr:col>
      <xdr:colOff>0</xdr:colOff>
      <xdr:row>30</xdr:row>
      <xdr:rowOff>47625</xdr:rowOff>
    </xdr:to>
    <xdr:sp macro="" textlink="">
      <xdr:nvSpPr>
        <xdr:cNvPr id="51851345" name="Line 1084"/>
        <xdr:cNvSpPr>
          <a:spLocks noChangeShapeType="1"/>
        </xdr:cNvSpPr>
      </xdr:nvSpPr>
      <xdr:spPr bwMode="auto">
        <a:xfrm>
          <a:off x="2867025" y="3381375"/>
          <a:ext cx="0" cy="10953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66675</xdr:rowOff>
    </xdr:from>
    <xdr:to>
      <xdr:col>5</xdr:col>
      <xdr:colOff>0</xdr:colOff>
      <xdr:row>41</xdr:row>
      <xdr:rowOff>66675</xdr:rowOff>
    </xdr:to>
    <xdr:sp macro="" textlink="">
      <xdr:nvSpPr>
        <xdr:cNvPr id="51851346" name="Line 1085"/>
        <xdr:cNvSpPr>
          <a:spLocks noChangeShapeType="1"/>
        </xdr:cNvSpPr>
      </xdr:nvSpPr>
      <xdr:spPr bwMode="auto">
        <a:xfrm>
          <a:off x="2867025" y="5105400"/>
          <a:ext cx="0" cy="106680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31</xdr:row>
      <xdr:rowOff>47625</xdr:rowOff>
    </xdr:from>
    <xdr:to>
      <xdr:col>8</xdr:col>
      <xdr:colOff>0</xdr:colOff>
      <xdr:row>33</xdr:row>
      <xdr:rowOff>38100</xdr:rowOff>
    </xdr:to>
    <xdr:sp macro="" textlink="">
      <xdr:nvSpPr>
        <xdr:cNvPr id="51851347" name="Line 1086"/>
        <xdr:cNvSpPr>
          <a:spLocks noChangeShapeType="1"/>
        </xdr:cNvSpPr>
      </xdr:nvSpPr>
      <xdr:spPr bwMode="auto">
        <a:xfrm>
          <a:off x="4457700" y="4629150"/>
          <a:ext cx="0" cy="2952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</xdr:row>
      <xdr:rowOff>123825</xdr:rowOff>
    </xdr:from>
    <xdr:to>
      <xdr:col>8</xdr:col>
      <xdr:colOff>0</xdr:colOff>
      <xdr:row>5</xdr:row>
      <xdr:rowOff>66675</xdr:rowOff>
    </xdr:to>
    <xdr:sp macro="" textlink="">
      <xdr:nvSpPr>
        <xdr:cNvPr id="51851348" name="Line 1087"/>
        <xdr:cNvSpPr>
          <a:spLocks noChangeShapeType="1"/>
        </xdr:cNvSpPr>
      </xdr:nvSpPr>
      <xdr:spPr bwMode="auto">
        <a:xfrm>
          <a:off x="4457700" y="133350"/>
          <a:ext cx="0" cy="55245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20</xdr:row>
      <xdr:rowOff>85725</xdr:rowOff>
    </xdr:from>
    <xdr:to>
      <xdr:col>8</xdr:col>
      <xdr:colOff>0</xdr:colOff>
      <xdr:row>26</xdr:row>
      <xdr:rowOff>19050</xdr:rowOff>
    </xdr:to>
    <xdr:sp macro="" textlink="">
      <xdr:nvSpPr>
        <xdr:cNvPr id="51851349" name="Line 1088"/>
        <xdr:cNvSpPr>
          <a:spLocks noChangeShapeType="1"/>
        </xdr:cNvSpPr>
      </xdr:nvSpPr>
      <xdr:spPr bwMode="auto">
        <a:xfrm>
          <a:off x="4457700" y="2990850"/>
          <a:ext cx="0" cy="84772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12</xdr:row>
      <xdr:rowOff>114300</xdr:rowOff>
    </xdr:from>
    <xdr:to>
      <xdr:col>8</xdr:col>
      <xdr:colOff>0</xdr:colOff>
      <xdr:row>16</xdr:row>
      <xdr:rowOff>76200</xdr:rowOff>
    </xdr:to>
    <xdr:sp macro="" textlink="">
      <xdr:nvSpPr>
        <xdr:cNvPr id="51851350" name="Line 1089"/>
        <xdr:cNvSpPr>
          <a:spLocks noChangeShapeType="1"/>
        </xdr:cNvSpPr>
      </xdr:nvSpPr>
      <xdr:spPr bwMode="auto">
        <a:xfrm>
          <a:off x="4457700" y="1800225"/>
          <a:ext cx="0" cy="57150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</xdr:row>
      <xdr:rowOff>47625</xdr:rowOff>
    </xdr:from>
    <xdr:to>
      <xdr:col>8</xdr:col>
      <xdr:colOff>0</xdr:colOff>
      <xdr:row>10</xdr:row>
      <xdr:rowOff>133350</xdr:rowOff>
    </xdr:to>
    <xdr:sp macro="" textlink="">
      <xdr:nvSpPr>
        <xdr:cNvPr id="51851351" name="Line 1090"/>
        <xdr:cNvSpPr>
          <a:spLocks noChangeShapeType="1"/>
        </xdr:cNvSpPr>
      </xdr:nvSpPr>
      <xdr:spPr bwMode="auto">
        <a:xfrm>
          <a:off x="4457700" y="971550"/>
          <a:ext cx="0" cy="54292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95250</xdr:rowOff>
    </xdr:from>
    <xdr:to>
      <xdr:col>11</xdr:col>
      <xdr:colOff>0</xdr:colOff>
      <xdr:row>16</xdr:row>
      <xdr:rowOff>66675</xdr:rowOff>
    </xdr:to>
    <xdr:sp macro="" textlink="">
      <xdr:nvSpPr>
        <xdr:cNvPr id="51851352" name="Line 1091"/>
        <xdr:cNvSpPr>
          <a:spLocks noChangeShapeType="1"/>
        </xdr:cNvSpPr>
      </xdr:nvSpPr>
      <xdr:spPr bwMode="auto">
        <a:xfrm>
          <a:off x="6048375" y="2085975"/>
          <a:ext cx="0" cy="27622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</xdr:row>
      <xdr:rowOff>114300</xdr:rowOff>
    </xdr:from>
    <xdr:to>
      <xdr:col>11</xdr:col>
      <xdr:colOff>0</xdr:colOff>
      <xdr:row>21</xdr:row>
      <xdr:rowOff>85725</xdr:rowOff>
    </xdr:to>
    <xdr:sp macro="" textlink="">
      <xdr:nvSpPr>
        <xdr:cNvPr id="51851353" name="Line 1092"/>
        <xdr:cNvSpPr>
          <a:spLocks noChangeShapeType="1"/>
        </xdr:cNvSpPr>
      </xdr:nvSpPr>
      <xdr:spPr bwMode="auto">
        <a:xfrm>
          <a:off x="6048375" y="2867025"/>
          <a:ext cx="0" cy="27622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20750</xdr:rowOff>
    </xdr:from>
    <xdr:to>
      <xdr:col>1</xdr:col>
      <xdr:colOff>3068</xdr:colOff>
      <xdr:row>68</xdr:row>
      <xdr:rowOff>129159</xdr:rowOff>
    </xdr:to>
    <xdr:sp macro="" textlink="">
      <xdr:nvSpPr>
        <xdr:cNvPr id="124" name="AutoShape 1130"/>
        <xdr:cNvSpPr>
          <a:spLocks noChangeArrowheads="1"/>
        </xdr:cNvSpPr>
      </xdr:nvSpPr>
      <xdr:spPr bwMode="auto">
        <a:xfrm>
          <a:off x="0" y="10004682"/>
          <a:ext cx="1224000" cy="576000"/>
        </a:xfrm>
        <a:prstGeom prst="roundRect">
          <a:avLst>
            <a:gd name="adj" fmla="val 16667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lnSpc>
              <a:spcPts val="700"/>
            </a:lnSpc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PORTO CALVO</a:t>
          </a:r>
        </a:p>
        <a:p>
          <a:pPr marL="0" indent="0" algn="ctr" rtl="0">
            <a:lnSpc>
              <a:spcPts val="700"/>
            </a:lnSpc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(1636)</a:t>
          </a:r>
        </a:p>
      </xdr:txBody>
    </xdr:sp>
    <xdr:clientData/>
  </xdr:twoCellAnchor>
  <xdr:twoCellAnchor>
    <xdr:from>
      <xdr:col>3</xdr:col>
      <xdr:colOff>2462</xdr:colOff>
      <xdr:row>52</xdr:row>
      <xdr:rowOff>98271</xdr:rowOff>
    </xdr:from>
    <xdr:to>
      <xdr:col>4</xdr:col>
      <xdr:colOff>2087</xdr:colOff>
      <xdr:row>55</xdr:row>
      <xdr:rowOff>3076</xdr:rowOff>
    </xdr:to>
    <xdr:sp macro="" textlink="">
      <xdr:nvSpPr>
        <xdr:cNvPr id="125" name="AutoShape 1131"/>
        <xdr:cNvSpPr>
          <a:spLocks noChangeArrowheads="1"/>
        </xdr:cNvSpPr>
      </xdr:nvSpPr>
      <xdr:spPr bwMode="auto">
        <a:xfrm>
          <a:off x="1330949" y="7778429"/>
          <a:ext cx="1478506" cy="355989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PORTO DE PEDRAS (1815)</a:t>
          </a:r>
        </a:p>
      </xdr:txBody>
    </xdr:sp>
    <xdr:clientData/>
  </xdr:twoCellAnchor>
  <xdr:twoCellAnchor>
    <xdr:from>
      <xdr:col>6</xdr:col>
      <xdr:colOff>2801</xdr:colOff>
      <xdr:row>53</xdr:row>
      <xdr:rowOff>11065</xdr:rowOff>
    </xdr:from>
    <xdr:to>
      <xdr:col>6</xdr:col>
      <xdr:colOff>1475201</xdr:colOff>
      <xdr:row>54</xdr:row>
      <xdr:rowOff>90185</xdr:rowOff>
    </xdr:to>
    <xdr:sp macro="" textlink="">
      <xdr:nvSpPr>
        <xdr:cNvPr id="126" name="AutoShape 1132"/>
        <xdr:cNvSpPr>
          <a:spLocks noChangeArrowheads="1"/>
        </xdr:cNvSpPr>
      </xdr:nvSpPr>
      <xdr:spPr bwMode="auto">
        <a:xfrm>
          <a:off x="2920459" y="7841618"/>
          <a:ext cx="1472400" cy="229514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Passo de Camaragibe (1852)</a:t>
          </a:r>
        </a:p>
      </xdr:txBody>
    </xdr:sp>
    <xdr:clientData/>
  </xdr:twoCellAnchor>
  <xdr:twoCellAnchor>
    <xdr:from>
      <xdr:col>3</xdr:col>
      <xdr:colOff>133</xdr:colOff>
      <xdr:row>61</xdr:row>
      <xdr:rowOff>102243</xdr:rowOff>
    </xdr:from>
    <xdr:to>
      <xdr:col>3</xdr:col>
      <xdr:colOff>1476133</xdr:colOff>
      <xdr:row>64</xdr:row>
      <xdr:rowOff>5043</xdr:rowOff>
    </xdr:to>
    <xdr:sp macro="" textlink="">
      <xdr:nvSpPr>
        <xdr:cNvPr id="127" name="AutoShape 1133"/>
        <xdr:cNvSpPr>
          <a:spLocks noChangeArrowheads="1"/>
        </xdr:cNvSpPr>
      </xdr:nvSpPr>
      <xdr:spPr bwMode="auto">
        <a:xfrm>
          <a:off x="1333633" y="9257673"/>
          <a:ext cx="1476000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MARAGOGI (1875)</a:t>
          </a:r>
        </a:p>
      </xdr:txBody>
    </xdr:sp>
    <xdr:clientData/>
  </xdr:twoCellAnchor>
  <xdr:twoCellAnchor>
    <xdr:from>
      <xdr:col>3</xdr:col>
      <xdr:colOff>4478</xdr:colOff>
      <xdr:row>69</xdr:row>
      <xdr:rowOff>32183</xdr:rowOff>
    </xdr:from>
    <xdr:to>
      <xdr:col>4</xdr:col>
      <xdr:colOff>4103</xdr:colOff>
      <xdr:row>71</xdr:row>
      <xdr:rowOff>87383</xdr:rowOff>
    </xdr:to>
    <xdr:sp macro="" textlink="">
      <xdr:nvSpPr>
        <xdr:cNvPr id="128" name="AutoShape 1134"/>
        <xdr:cNvSpPr>
          <a:spLocks noChangeArrowheads="1"/>
        </xdr:cNvSpPr>
      </xdr:nvSpPr>
      <xdr:spPr bwMode="auto">
        <a:xfrm>
          <a:off x="1337978" y="10406813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lnSpc>
              <a:spcPts val="800"/>
            </a:lnSpc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COLÔNIA LEOPOLDINA (1901)</a:t>
          </a:r>
        </a:p>
      </xdr:txBody>
    </xdr:sp>
    <xdr:clientData/>
  </xdr:twoCellAnchor>
  <xdr:twoCellAnchor>
    <xdr:from>
      <xdr:col>3</xdr:col>
      <xdr:colOff>4479</xdr:colOff>
      <xdr:row>74</xdr:row>
      <xdr:rowOff>86157</xdr:rowOff>
    </xdr:from>
    <xdr:to>
      <xdr:col>4</xdr:col>
      <xdr:colOff>4104</xdr:colOff>
      <xdr:row>76</xdr:row>
      <xdr:rowOff>141357</xdr:rowOff>
    </xdr:to>
    <xdr:sp macro="" textlink="">
      <xdr:nvSpPr>
        <xdr:cNvPr id="129" name="AutoShape 1135"/>
        <xdr:cNvSpPr>
          <a:spLocks noChangeArrowheads="1"/>
        </xdr:cNvSpPr>
      </xdr:nvSpPr>
      <xdr:spPr bwMode="auto">
        <a:xfrm>
          <a:off x="1337979" y="11222787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JACUÍPE (1958)</a:t>
          </a:r>
        </a:p>
      </xdr:txBody>
    </xdr:sp>
    <xdr:clientData/>
  </xdr:twoCellAnchor>
  <xdr:twoCellAnchor>
    <xdr:from>
      <xdr:col>6</xdr:col>
      <xdr:colOff>2801</xdr:colOff>
      <xdr:row>60</xdr:row>
      <xdr:rowOff>61846</xdr:rowOff>
    </xdr:from>
    <xdr:to>
      <xdr:col>6</xdr:col>
      <xdr:colOff>1475201</xdr:colOff>
      <xdr:row>61</xdr:row>
      <xdr:rowOff>140966</xdr:rowOff>
    </xdr:to>
    <xdr:sp macro="" textlink="">
      <xdr:nvSpPr>
        <xdr:cNvPr id="130" name="AutoShape 1136"/>
        <xdr:cNvSpPr>
          <a:spLocks noChangeArrowheads="1"/>
        </xdr:cNvSpPr>
      </xdr:nvSpPr>
      <xdr:spPr bwMode="auto">
        <a:xfrm>
          <a:off x="2920459" y="8945162"/>
          <a:ext cx="1472400" cy="229515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S. Miguel dos Milagres (1960)</a:t>
          </a:r>
        </a:p>
      </xdr:txBody>
    </xdr:sp>
    <xdr:clientData/>
  </xdr:twoCellAnchor>
  <xdr:twoCellAnchor>
    <xdr:from>
      <xdr:col>6</xdr:col>
      <xdr:colOff>2801</xdr:colOff>
      <xdr:row>63</xdr:row>
      <xdr:rowOff>146903</xdr:rowOff>
    </xdr:from>
    <xdr:to>
      <xdr:col>6</xdr:col>
      <xdr:colOff>1475201</xdr:colOff>
      <xdr:row>65</xdr:row>
      <xdr:rowOff>74744</xdr:rowOff>
    </xdr:to>
    <xdr:sp macro="" textlink="">
      <xdr:nvSpPr>
        <xdr:cNvPr id="131" name="AutoShape 1138"/>
        <xdr:cNvSpPr>
          <a:spLocks noChangeArrowheads="1"/>
        </xdr:cNvSpPr>
      </xdr:nvSpPr>
      <xdr:spPr bwMode="auto">
        <a:xfrm>
          <a:off x="2927536" y="9537432"/>
          <a:ext cx="1472400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Japaratinga (1960)</a:t>
          </a:r>
        </a:p>
      </xdr:txBody>
    </xdr:sp>
    <xdr:clientData/>
  </xdr:twoCellAnchor>
  <xdr:twoCellAnchor>
    <xdr:from>
      <xdr:col>6</xdr:col>
      <xdr:colOff>2801</xdr:colOff>
      <xdr:row>69</xdr:row>
      <xdr:rowOff>94370</xdr:rowOff>
    </xdr:from>
    <xdr:to>
      <xdr:col>6</xdr:col>
      <xdr:colOff>1475201</xdr:colOff>
      <xdr:row>71</xdr:row>
      <xdr:rowOff>22211</xdr:rowOff>
    </xdr:to>
    <xdr:sp macro="" textlink="">
      <xdr:nvSpPr>
        <xdr:cNvPr id="132" name="AutoShape 1139"/>
        <xdr:cNvSpPr>
          <a:spLocks noChangeArrowheads="1"/>
        </xdr:cNvSpPr>
      </xdr:nvSpPr>
      <xdr:spPr bwMode="auto">
        <a:xfrm>
          <a:off x="2920459" y="10331238"/>
          <a:ext cx="1472400" cy="22863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Novo Lino (1962)</a:t>
          </a:r>
        </a:p>
      </xdr:txBody>
    </xdr:sp>
    <xdr:clientData/>
  </xdr:twoCellAnchor>
  <xdr:twoCellAnchor>
    <xdr:from>
      <xdr:col>6</xdr:col>
      <xdr:colOff>2801</xdr:colOff>
      <xdr:row>80</xdr:row>
      <xdr:rowOff>120893</xdr:rowOff>
    </xdr:from>
    <xdr:to>
      <xdr:col>6</xdr:col>
      <xdr:colOff>1475201</xdr:colOff>
      <xdr:row>82</xdr:row>
      <xdr:rowOff>48734</xdr:rowOff>
    </xdr:to>
    <xdr:sp macro="" textlink="">
      <xdr:nvSpPr>
        <xdr:cNvPr id="133" name="AutoShape 1140"/>
        <xdr:cNvSpPr>
          <a:spLocks noChangeArrowheads="1"/>
        </xdr:cNvSpPr>
      </xdr:nvSpPr>
      <xdr:spPr bwMode="auto">
        <a:xfrm>
          <a:off x="2920459" y="12012104"/>
          <a:ext cx="1472400" cy="22863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Campestre (1997)</a:t>
          </a:r>
        </a:p>
      </xdr:txBody>
    </xdr:sp>
    <xdr:clientData/>
  </xdr:twoCellAnchor>
  <xdr:twoCellAnchor>
    <xdr:from>
      <xdr:col>9</xdr:col>
      <xdr:colOff>3360</xdr:colOff>
      <xdr:row>53</xdr:row>
      <xdr:rowOff>15228</xdr:rowOff>
    </xdr:from>
    <xdr:to>
      <xdr:col>9</xdr:col>
      <xdr:colOff>1475760</xdr:colOff>
      <xdr:row>54</xdr:row>
      <xdr:rowOff>94348</xdr:rowOff>
    </xdr:to>
    <xdr:sp macro="" textlink="">
      <xdr:nvSpPr>
        <xdr:cNvPr id="134" name="AutoShape 1142"/>
        <xdr:cNvSpPr>
          <a:spLocks noChangeArrowheads="1"/>
        </xdr:cNvSpPr>
      </xdr:nvSpPr>
      <xdr:spPr bwMode="auto">
        <a:xfrm>
          <a:off x="4510189" y="7845781"/>
          <a:ext cx="1472400" cy="229514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Matriz de Camaragibe(1958)</a:t>
          </a:r>
        </a:p>
      </xdr:txBody>
    </xdr:sp>
    <xdr:clientData/>
  </xdr:twoCellAnchor>
  <xdr:twoCellAnchor>
    <xdr:from>
      <xdr:col>9</xdr:col>
      <xdr:colOff>3357</xdr:colOff>
      <xdr:row>57</xdr:row>
      <xdr:rowOff>67953</xdr:rowOff>
    </xdr:from>
    <xdr:to>
      <xdr:col>9</xdr:col>
      <xdr:colOff>1475757</xdr:colOff>
      <xdr:row>58</xdr:row>
      <xdr:rowOff>147074</xdr:rowOff>
    </xdr:to>
    <xdr:sp macro="" textlink="">
      <xdr:nvSpPr>
        <xdr:cNvPr id="135" name="AutoShape 1143"/>
        <xdr:cNvSpPr>
          <a:spLocks noChangeArrowheads="1"/>
        </xdr:cNvSpPr>
      </xdr:nvSpPr>
      <xdr:spPr bwMode="auto">
        <a:xfrm>
          <a:off x="4519328" y="8550806"/>
          <a:ext cx="1472400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Joaquim Gomes  (1962)</a:t>
          </a:r>
        </a:p>
      </xdr:txBody>
    </xdr:sp>
    <xdr:clientData/>
  </xdr:twoCellAnchor>
  <xdr:twoCellAnchor>
    <xdr:from>
      <xdr:col>12</xdr:col>
      <xdr:colOff>7548</xdr:colOff>
      <xdr:row>50</xdr:row>
      <xdr:rowOff>106263</xdr:rowOff>
    </xdr:from>
    <xdr:to>
      <xdr:col>13</xdr:col>
      <xdr:colOff>3573</xdr:colOff>
      <xdr:row>52</xdr:row>
      <xdr:rowOff>34104</xdr:rowOff>
    </xdr:to>
    <xdr:sp macro="" textlink="">
      <xdr:nvSpPr>
        <xdr:cNvPr id="136" name="AutoShape 1145"/>
        <xdr:cNvSpPr>
          <a:spLocks noChangeArrowheads="1"/>
        </xdr:cNvSpPr>
      </xdr:nvSpPr>
      <xdr:spPr bwMode="auto">
        <a:xfrm>
          <a:off x="6103548" y="7485631"/>
          <a:ext cx="1474907" cy="22863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Flexeiras (1960)</a:t>
          </a:r>
        </a:p>
      </xdr:txBody>
    </xdr:sp>
    <xdr:clientData/>
  </xdr:twoCellAnchor>
  <xdr:twoCellAnchor>
    <xdr:from>
      <xdr:col>14</xdr:col>
      <xdr:colOff>47906</xdr:colOff>
      <xdr:row>46</xdr:row>
      <xdr:rowOff>31933</xdr:rowOff>
    </xdr:from>
    <xdr:to>
      <xdr:col>15</xdr:col>
      <xdr:colOff>1463156</xdr:colOff>
      <xdr:row>47</xdr:row>
      <xdr:rowOff>111053</xdr:rowOff>
    </xdr:to>
    <xdr:sp macro="" textlink="">
      <xdr:nvSpPr>
        <xdr:cNvPr id="137" name="AutoShape 1146"/>
        <xdr:cNvSpPr>
          <a:spLocks noChangeArrowheads="1"/>
        </xdr:cNvSpPr>
      </xdr:nvSpPr>
      <xdr:spPr bwMode="auto">
        <a:xfrm>
          <a:off x="7677932" y="6809722"/>
          <a:ext cx="1470395" cy="229515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Paripueira (1993)</a:t>
          </a:r>
        </a:p>
      </xdr:txBody>
    </xdr:sp>
    <xdr:clientData/>
  </xdr:twoCellAnchor>
  <xdr:twoCellAnchor>
    <xdr:from>
      <xdr:col>14</xdr:col>
      <xdr:colOff>51646</xdr:colOff>
      <xdr:row>50</xdr:row>
      <xdr:rowOff>106042</xdr:rowOff>
    </xdr:from>
    <xdr:to>
      <xdr:col>15</xdr:col>
      <xdr:colOff>1466896</xdr:colOff>
      <xdr:row>52</xdr:row>
      <xdr:rowOff>33883</xdr:rowOff>
    </xdr:to>
    <xdr:sp macro="" textlink="">
      <xdr:nvSpPr>
        <xdr:cNvPr id="138" name="AutoShape 1147"/>
        <xdr:cNvSpPr>
          <a:spLocks noChangeArrowheads="1"/>
        </xdr:cNvSpPr>
      </xdr:nvSpPr>
      <xdr:spPr bwMode="auto">
        <a:xfrm>
          <a:off x="7681672" y="7485410"/>
          <a:ext cx="1470395" cy="22863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Messias (1962)</a:t>
          </a:r>
        </a:p>
      </xdr:txBody>
    </xdr:sp>
    <xdr:clientData/>
  </xdr:twoCellAnchor>
  <xdr:twoCellAnchor>
    <xdr:from>
      <xdr:col>5</xdr:col>
      <xdr:colOff>0</xdr:colOff>
      <xdr:row>61</xdr:row>
      <xdr:rowOff>19050</xdr:rowOff>
    </xdr:from>
    <xdr:to>
      <xdr:col>5</xdr:col>
      <xdr:colOff>0</xdr:colOff>
      <xdr:row>64</xdr:row>
      <xdr:rowOff>104775</xdr:rowOff>
    </xdr:to>
    <xdr:sp macro="" textlink="">
      <xdr:nvSpPr>
        <xdr:cNvPr id="51851369" name="Line 1154"/>
        <xdr:cNvSpPr>
          <a:spLocks noChangeShapeType="1"/>
        </xdr:cNvSpPr>
      </xdr:nvSpPr>
      <xdr:spPr bwMode="auto">
        <a:xfrm>
          <a:off x="2867025" y="9172575"/>
          <a:ext cx="0" cy="54292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49</xdr:row>
      <xdr:rowOff>38100</xdr:rowOff>
    </xdr:from>
    <xdr:to>
      <xdr:col>8</xdr:col>
      <xdr:colOff>0</xdr:colOff>
      <xdr:row>58</xdr:row>
      <xdr:rowOff>38100</xdr:rowOff>
    </xdr:to>
    <xdr:sp macro="" textlink="">
      <xdr:nvSpPr>
        <xdr:cNvPr id="51851370" name="Line 1159"/>
        <xdr:cNvSpPr>
          <a:spLocks noChangeShapeType="1"/>
        </xdr:cNvSpPr>
      </xdr:nvSpPr>
      <xdr:spPr bwMode="auto">
        <a:xfrm>
          <a:off x="4457700" y="7362825"/>
          <a:ext cx="0" cy="137160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47</xdr:row>
      <xdr:rowOff>0</xdr:rowOff>
    </xdr:from>
    <xdr:to>
      <xdr:col>11</xdr:col>
      <xdr:colOff>0</xdr:colOff>
      <xdr:row>51</xdr:row>
      <xdr:rowOff>76200</xdr:rowOff>
    </xdr:to>
    <xdr:sp macro="" textlink="">
      <xdr:nvSpPr>
        <xdr:cNvPr id="51851371" name="Line 1163"/>
        <xdr:cNvSpPr>
          <a:spLocks noChangeShapeType="1"/>
        </xdr:cNvSpPr>
      </xdr:nvSpPr>
      <xdr:spPr bwMode="auto">
        <a:xfrm>
          <a:off x="6048375" y="7019925"/>
          <a:ext cx="0" cy="68580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1657350</xdr:colOff>
      <xdr:row>49</xdr:row>
      <xdr:rowOff>142875</xdr:rowOff>
    </xdr:from>
    <xdr:to>
      <xdr:col>10</xdr:col>
      <xdr:colOff>0</xdr:colOff>
      <xdr:row>49</xdr:row>
      <xdr:rowOff>142875</xdr:rowOff>
    </xdr:to>
    <xdr:sp macro="" textlink="">
      <xdr:nvSpPr>
        <xdr:cNvPr id="51851372" name="Line 1165"/>
        <xdr:cNvSpPr>
          <a:spLocks noChangeShapeType="1"/>
        </xdr:cNvSpPr>
      </xdr:nvSpPr>
      <xdr:spPr bwMode="auto">
        <a:xfrm>
          <a:off x="5991225" y="7467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</xdr:row>
      <xdr:rowOff>106027</xdr:rowOff>
    </xdr:from>
    <xdr:to>
      <xdr:col>1</xdr:col>
      <xdr:colOff>3068</xdr:colOff>
      <xdr:row>115</xdr:row>
      <xdr:rowOff>58572</xdr:rowOff>
    </xdr:to>
    <xdr:sp macro="" textlink="">
      <xdr:nvSpPr>
        <xdr:cNvPr id="143" name="AutoShape 1169"/>
        <xdr:cNvSpPr>
          <a:spLocks noChangeArrowheads="1"/>
        </xdr:cNvSpPr>
      </xdr:nvSpPr>
      <xdr:spPr bwMode="auto">
        <a:xfrm>
          <a:off x="0" y="17259686"/>
          <a:ext cx="1224000" cy="576000"/>
        </a:xfrm>
        <a:prstGeom prst="roundRect">
          <a:avLst>
            <a:gd name="adj" fmla="val 16667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PENEDO (1636)</a:t>
          </a:r>
        </a:p>
      </xdr:txBody>
    </xdr:sp>
    <xdr:clientData/>
  </xdr:twoCellAnchor>
  <xdr:twoCellAnchor>
    <xdr:from>
      <xdr:col>9</xdr:col>
      <xdr:colOff>2952</xdr:colOff>
      <xdr:row>89</xdr:row>
      <xdr:rowOff>55901</xdr:rowOff>
    </xdr:from>
    <xdr:to>
      <xdr:col>9</xdr:col>
      <xdr:colOff>1475352</xdr:colOff>
      <xdr:row>90</xdr:row>
      <xdr:rowOff>136142</xdr:rowOff>
    </xdr:to>
    <xdr:sp macro="" textlink="">
      <xdr:nvSpPr>
        <xdr:cNvPr id="144" name="AutoShape 1170"/>
        <xdr:cNvSpPr>
          <a:spLocks noChangeArrowheads="1"/>
        </xdr:cNvSpPr>
      </xdr:nvSpPr>
      <xdr:spPr bwMode="auto">
        <a:xfrm>
          <a:off x="4521612" y="13478531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Pão de Açúcar (1854)</a:t>
          </a:r>
        </a:p>
      </xdr:txBody>
    </xdr:sp>
    <xdr:clientData/>
  </xdr:twoCellAnchor>
  <xdr:twoCellAnchor>
    <xdr:from>
      <xdr:col>12</xdr:col>
      <xdr:colOff>3634</xdr:colOff>
      <xdr:row>86</xdr:row>
      <xdr:rowOff>20802</xdr:rowOff>
    </xdr:from>
    <xdr:to>
      <xdr:col>12</xdr:col>
      <xdr:colOff>1476034</xdr:colOff>
      <xdr:row>87</xdr:row>
      <xdr:rowOff>99923</xdr:rowOff>
    </xdr:to>
    <xdr:sp macro="" textlink="">
      <xdr:nvSpPr>
        <xdr:cNvPr id="145" name="AutoShape 1171"/>
        <xdr:cNvSpPr>
          <a:spLocks noChangeArrowheads="1"/>
        </xdr:cNvSpPr>
      </xdr:nvSpPr>
      <xdr:spPr bwMode="auto">
        <a:xfrm>
          <a:off x="6109159" y="12984327"/>
          <a:ext cx="1472400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São José da Tapera  (1957)</a:t>
          </a:r>
        </a:p>
      </xdr:txBody>
    </xdr:sp>
    <xdr:clientData/>
  </xdr:twoCellAnchor>
  <xdr:twoCellAnchor>
    <xdr:from>
      <xdr:col>9</xdr:col>
      <xdr:colOff>7826</xdr:colOff>
      <xdr:row>94</xdr:row>
      <xdr:rowOff>90997</xdr:rowOff>
    </xdr:from>
    <xdr:to>
      <xdr:col>10</xdr:col>
      <xdr:colOff>3851</xdr:colOff>
      <xdr:row>96</xdr:row>
      <xdr:rowOff>18838</xdr:rowOff>
    </xdr:to>
    <xdr:sp macro="" textlink="">
      <xdr:nvSpPr>
        <xdr:cNvPr id="146" name="AutoShape 1172"/>
        <xdr:cNvSpPr>
          <a:spLocks noChangeArrowheads="1"/>
        </xdr:cNvSpPr>
      </xdr:nvSpPr>
      <xdr:spPr bwMode="auto">
        <a:xfrm>
          <a:off x="4526486" y="14275627"/>
          <a:ext cx="1474305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Água Branca (1875)</a:t>
          </a:r>
        </a:p>
      </xdr:txBody>
    </xdr:sp>
    <xdr:clientData/>
  </xdr:twoCellAnchor>
  <xdr:twoCellAnchor>
    <xdr:from>
      <xdr:col>9</xdr:col>
      <xdr:colOff>3506</xdr:colOff>
      <xdr:row>96</xdr:row>
      <xdr:rowOff>43901</xdr:rowOff>
    </xdr:from>
    <xdr:to>
      <xdr:col>9</xdr:col>
      <xdr:colOff>1475906</xdr:colOff>
      <xdr:row>97</xdr:row>
      <xdr:rowOff>124142</xdr:rowOff>
    </xdr:to>
    <xdr:sp macro="" textlink="">
      <xdr:nvSpPr>
        <xdr:cNvPr id="147" name="AutoShape 1173"/>
        <xdr:cNvSpPr>
          <a:spLocks noChangeArrowheads="1"/>
        </xdr:cNvSpPr>
      </xdr:nvSpPr>
      <xdr:spPr bwMode="auto">
        <a:xfrm>
          <a:off x="4522166" y="14533331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Canapi (1962)</a:t>
          </a:r>
        </a:p>
      </xdr:txBody>
    </xdr:sp>
    <xdr:clientData/>
  </xdr:twoCellAnchor>
  <xdr:twoCellAnchor>
    <xdr:from>
      <xdr:col>9</xdr:col>
      <xdr:colOff>7825</xdr:colOff>
      <xdr:row>98</xdr:row>
      <xdr:rowOff>1904</xdr:rowOff>
    </xdr:from>
    <xdr:to>
      <xdr:col>10</xdr:col>
      <xdr:colOff>3850</xdr:colOff>
      <xdr:row>99</xdr:row>
      <xdr:rowOff>81025</xdr:rowOff>
    </xdr:to>
    <xdr:sp macro="" textlink="">
      <xdr:nvSpPr>
        <xdr:cNvPr id="148" name="AutoShape 1174"/>
        <xdr:cNvSpPr>
          <a:spLocks noChangeArrowheads="1"/>
        </xdr:cNvSpPr>
      </xdr:nvSpPr>
      <xdr:spPr bwMode="auto">
        <a:xfrm>
          <a:off x="4526485" y="14796134"/>
          <a:ext cx="1474305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Inhapi (1962)</a:t>
          </a:r>
        </a:p>
      </xdr:txBody>
    </xdr:sp>
    <xdr:clientData/>
  </xdr:twoCellAnchor>
  <xdr:twoCellAnchor>
    <xdr:from>
      <xdr:col>9</xdr:col>
      <xdr:colOff>7924</xdr:colOff>
      <xdr:row>99</xdr:row>
      <xdr:rowOff>147166</xdr:rowOff>
    </xdr:from>
    <xdr:to>
      <xdr:col>10</xdr:col>
      <xdr:colOff>3949</xdr:colOff>
      <xdr:row>101</xdr:row>
      <xdr:rowOff>73887</xdr:rowOff>
    </xdr:to>
    <xdr:sp macro="" textlink="">
      <xdr:nvSpPr>
        <xdr:cNvPr id="149" name="AutoShape 1175"/>
        <xdr:cNvSpPr>
          <a:spLocks noChangeArrowheads="1"/>
        </xdr:cNvSpPr>
      </xdr:nvSpPr>
      <xdr:spPr bwMode="auto">
        <a:xfrm>
          <a:off x="4526584" y="15093796"/>
          <a:ext cx="1474305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Major Izidoro (1949)</a:t>
          </a:r>
        </a:p>
      </xdr:txBody>
    </xdr:sp>
    <xdr:clientData/>
  </xdr:twoCellAnchor>
  <xdr:twoCellAnchor>
    <xdr:from>
      <xdr:col>9</xdr:col>
      <xdr:colOff>3815</xdr:colOff>
      <xdr:row>101</xdr:row>
      <xdr:rowOff>98862</xdr:rowOff>
    </xdr:from>
    <xdr:to>
      <xdr:col>9</xdr:col>
      <xdr:colOff>1476215</xdr:colOff>
      <xdr:row>103</xdr:row>
      <xdr:rowOff>25582</xdr:rowOff>
    </xdr:to>
    <xdr:sp macro="" textlink="">
      <xdr:nvSpPr>
        <xdr:cNvPr id="150" name="AutoShape 1176"/>
        <xdr:cNvSpPr>
          <a:spLocks noChangeArrowheads="1"/>
        </xdr:cNvSpPr>
      </xdr:nvSpPr>
      <xdr:spPr bwMode="auto">
        <a:xfrm>
          <a:off x="4522475" y="15350292"/>
          <a:ext cx="1472400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Maravilha (1958)</a:t>
          </a:r>
        </a:p>
      </xdr:txBody>
    </xdr:sp>
    <xdr:clientData/>
  </xdr:twoCellAnchor>
  <xdr:twoCellAnchor>
    <xdr:from>
      <xdr:col>9</xdr:col>
      <xdr:colOff>8453</xdr:colOff>
      <xdr:row>103</xdr:row>
      <xdr:rowOff>50761</xdr:rowOff>
    </xdr:from>
    <xdr:to>
      <xdr:col>10</xdr:col>
      <xdr:colOff>4478</xdr:colOff>
      <xdr:row>104</xdr:row>
      <xdr:rowOff>131002</xdr:rowOff>
    </xdr:to>
    <xdr:sp macro="" textlink="">
      <xdr:nvSpPr>
        <xdr:cNvPr id="151" name="AutoShape 1177"/>
        <xdr:cNvSpPr>
          <a:spLocks noChangeArrowheads="1"/>
        </xdr:cNvSpPr>
      </xdr:nvSpPr>
      <xdr:spPr bwMode="auto">
        <a:xfrm>
          <a:off x="4527113" y="15606991"/>
          <a:ext cx="1474305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Olho d'Água das Flores (1953)</a:t>
          </a:r>
        </a:p>
      </xdr:txBody>
    </xdr:sp>
    <xdr:clientData/>
  </xdr:twoCellAnchor>
  <xdr:twoCellAnchor>
    <xdr:from>
      <xdr:col>9</xdr:col>
      <xdr:colOff>7924</xdr:colOff>
      <xdr:row>105</xdr:row>
      <xdr:rowOff>4821</xdr:rowOff>
    </xdr:from>
    <xdr:to>
      <xdr:col>10</xdr:col>
      <xdr:colOff>3949</xdr:colOff>
      <xdr:row>106</xdr:row>
      <xdr:rowOff>85062</xdr:rowOff>
    </xdr:to>
    <xdr:sp macro="" textlink="">
      <xdr:nvSpPr>
        <xdr:cNvPr id="152" name="AutoShape 1178"/>
        <xdr:cNvSpPr>
          <a:spLocks noChangeArrowheads="1"/>
        </xdr:cNvSpPr>
      </xdr:nvSpPr>
      <xdr:spPr bwMode="auto">
        <a:xfrm>
          <a:off x="4526584" y="15865851"/>
          <a:ext cx="1474305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Olivença (1958)</a:t>
          </a:r>
        </a:p>
      </xdr:txBody>
    </xdr:sp>
    <xdr:clientData/>
  </xdr:twoCellAnchor>
  <xdr:twoCellAnchor>
    <xdr:from>
      <xdr:col>9</xdr:col>
      <xdr:colOff>7924</xdr:colOff>
      <xdr:row>106</xdr:row>
      <xdr:rowOff>109067</xdr:rowOff>
    </xdr:from>
    <xdr:to>
      <xdr:col>10</xdr:col>
      <xdr:colOff>3949</xdr:colOff>
      <xdr:row>108</xdr:row>
      <xdr:rowOff>35788</xdr:rowOff>
    </xdr:to>
    <xdr:sp macro="" textlink="">
      <xdr:nvSpPr>
        <xdr:cNvPr id="153" name="AutoShape 1179"/>
        <xdr:cNvSpPr>
          <a:spLocks noChangeArrowheads="1"/>
        </xdr:cNvSpPr>
      </xdr:nvSpPr>
      <xdr:spPr bwMode="auto">
        <a:xfrm>
          <a:off x="4526584" y="16122497"/>
          <a:ext cx="1474305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Poço das Trincheiras (1958)</a:t>
          </a:r>
        </a:p>
      </xdr:txBody>
    </xdr:sp>
    <xdr:clientData/>
  </xdr:twoCellAnchor>
  <xdr:twoCellAnchor>
    <xdr:from>
      <xdr:col>9</xdr:col>
      <xdr:colOff>8433</xdr:colOff>
      <xdr:row>108</xdr:row>
      <xdr:rowOff>62469</xdr:rowOff>
    </xdr:from>
    <xdr:to>
      <xdr:col>10</xdr:col>
      <xdr:colOff>4458</xdr:colOff>
      <xdr:row>109</xdr:row>
      <xdr:rowOff>141589</xdr:rowOff>
    </xdr:to>
    <xdr:sp macro="" textlink="">
      <xdr:nvSpPr>
        <xdr:cNvPr id="154" name="AutoShape 1180"/>
        <xdr:cNvSpPr>
          <a:spLocks noChangeArrowheads="1"/>
        </xdr:cNvSpPr>
      </xdr:nvSpPr>
      <xdr:spPr bwMode="auto">
        <a:xfrm>
          <a:off x="4527093" y="16380699"/>
          <a:ext cx="1474305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Carneiros (1962)</a:t>
          </a:r>
        </a:p>
      </xdr:txBody>
    </xdr:sp>
    <xdr:clientData/>
  </xdr:twoCellAnchor>
  <xdr:twoCellAnchor>
    <xdr:from>
      <xdr:col>9</xdr:col>
      <xdr:colOff>8116</xdr:colOff>
      <xdr:row>110</xdr:row>
      <xdr:rowOff>20841</xdr:rowOff>
    </xdr:from>
    <xdr:to>
      <xdr:col>10</xdr:col>
      <xdr:colOff>4141</xdr:colOff>
      <xdr:row>111</xdr:row>
      <xdr:rowOff>101082</xdr:rowOff>
    </xdr:to>
    <xdr:sp macro="" textlink="">
      <xdr:nvSpPr>
        <xdr:cNvPr id="155" name="AutoShape 1181"/>
        <xdr:cNvSpPr>
          <a:spLocks noChangeArrowheads="1"/>
        </xdr:cNvSpPr>
      </xdr:nvSpPr>
      <xdr:spPr bwMode="auto">
        <a:xfrm>
          <a:off x="4526776" y="16643871"/>
          <a:ext cx="1474305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Ouro Branco (1962)</a:t>
          </a:r>
        </a:p>
      </xdr:txBody>
    </xdr:sp>
    <xdr:clientData/>
  </xdr:twoCellAnchor>
  <xdr:twoCellAnchor>
    <xdr:from>
      <xdr:col>9</xdr:col>
      <xdr:colOff>13719</xdr:colOff>
      <xdr:row>111</xdr:row>
      <xdr:rowOff>128837</xdr:rowOff>
    </xdr:from>
    <xdr:to>
      <xdr:col>10</xdr:col>
      <xdr:colOff>9744</xdr:colOff>
      <xdr:row>113</xdr:row>
      <xdr:rowOff>56679</xdr:rowOff>
    </xdr:to>
    <xdr:sp macro="" textlink="">
      <xdr:nvSpPr>
        <xdr:cNvPr id="156" name="AutoShape 1182"/>
        <xdr:cNvSpPr>
          <a:spLocks noChangeArrowheads="1"/>
        </xdr:cNvSpPr>
      </xdr:nvSpPr>
      <xdr:spPr bwMode="auto">
        <a:xfrm>
          <a:off x="4532379" y="16904267"/>
          <a:ext cx="1474305" cy="232642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Senador Rui Palmeira (1982)</a:t>
          </a:r>
        </a:p>
      </xdr:txBody>
    </xdr:sp>
    <xdr:clientData/>
  </xdr:twoCellAnchor>
  <xdr:twoCellAnchor>
    <xdr:from>
      <xdr:col>9</xdr:col>
      <xdr:colOff>14861</xdr:colOff>
      <xdr:row>113</xdr:row>
      <xdr:rowOff>141167</xdr:rowOff>
    </xdr:from>
    <xdr:to>
      <xdr:col>10</xdr:col>
      <xdr:colOff>10886</xdr:colOff>
      <xdr:row>115</xdr:row>
      <xdr:rowOff>69008</xdr:rowOff>
    </xdr:to>
    <xdr:sp macro="" textlink="">
      <xdr:nvSpPr>
        <xdr:cNvPr id="157" name="AutoShape 1183"/>
        <xdr:cNvSpPr>
          <a:spLocks noChangeArrowheads="1"/>
        </xdr:cNvSpPr>
      </xdr:nvSpPr>
      <xdr:spPr bwMode="auto">
        <a:xfrm>
          <a:off x="4533521" y="17221397"/>
          <a:ext cx="1474305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Belo Monte (1958)</a:t>
          </a:r>
        </a:p>
      </xdr:txBody>
    </xdr:sp>
    <xdr:clientData/>
  </xdr:twoCellAnchor>
  <xdr:twoCellAnchor>
    <xdr:from>
      <xdr:col>9</xdr:col>
      <xdr:colOff>8116</xdr:colOff>
      <xdr:row>115</xdr:row>
      <xdr:rowOff>93509</xdr:rowOff>
    </xdr:from>
    <xdr:to>
      <xdr:col>10</xdr:col>
      <xdr:colOff>4141</xdr:colOff>
      <xdr:row>117</xdr:row>
      <xdr:rowOff>20229</xdr:rowOff>
    </xdr:to>
    <xdr:sp macro="" textlink="">
      <xdr:nvSpPr>
        <xdr:cNvPr id="158" name="AutoShape 1184"/>
        <xdr:cNvSpPr>
          <a:spLocks noChangeArrowheads="1"/>
        </xdr:cNvSpPr>
      </xdr:nvSpPr>
      <xdr:spPr bwMode="auto">
        <a:xfrm>
          <a:off x="4526776" y="17478539"/>
          <a:ext cx="1474305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Jaramataia (1962)</a:t>
          </a:r>
        </a:p>
      </xdr:txBody>
    </xdr:sp>
    <xdr:clientData/>
  </xdr:twoCellAnchor>
  <xdr:twoCellAnchor>
    <xdr:from>
      <xdr:col>9</xdr:col>
      <xdr:colOff>2951</xdr:colOff>
      <xdr:row>117</xdr:row>
      <xdr:rowOff>92844</xdr:rowOff>
    </xdr:from>
    <xdr:to>
      <xdr:col>9</xdr:col>
      <xdr:colOff>1475351</xdr:colOff>
      <xdr:row>119</xdr:row>
      <xdr:rowOff>19565</xdr:rowOff>
    </xdr:to>
    <xdr:sp macro="" textlink="">
      <xdr:nvSpPr>
        <xdr:cNvPr id="159" name="AutoShape 1185"/>
        <xdr:cNvSpPr>
          <a:spLocks noChangeArrowheads="1"/>
        </xdr:cNvSpPr>
      </xdr:nvSpPr>
      <xdr:spPr bwMode="auto">
        <a:xfrm>
          <a:off x="4521611" y="17782674"/>
          <a:ext cx="1472400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Feira Grande (1954)</a:t>
          </a:r>
        </a:p>
      </xdr:txBody>
    </xdr:sp>
    <xdr:clientData/>
  </xdr:twoCellAnchor>
  <xdr:twoCellAnchor>
    <xdr:from>
      <xdr:col>9</xdr:col>
      <xdr:colOff>4106</xdr:colOff>
      <xdr:row>120</xdr:row>
      <xdr:rowOff>144459</xdr:rowOff>
    </xdr:from>
    <xdr:to>
      <xdr:col>10</xdr:col>
      <xdr:colOff>131</xdr:colOff>
      <xdr:row>122</xdr:row>
      <xdr:rowOff>72300</xdr:rowOff>
    </xdr:to>
    <xdr:sp macro="" textlink="">
      <xdr:nvSpPr>
        <xdr:cNvPr id="160" name="AutoShape 1186"/>
        <xdr:cNvSpPr>
          <a:spLocks noChangeArrowheads="1"/>
        </xdr:cNvSpPr>
      </xdr:nvSpPr>
      <xdr:spPr bwMode="auto">
        <a:xfrm>
          <a:off x="4522766" y="18291489"/>
          <a:ext cx="1474305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Olho d'Água Grande (1962)</a:t>
          </a:r>
        </a:p>
      </xdr:txBody>
    </xdr:sp>
    <xdr:clientData/>
  </xdr:twoCellAnchor>
  <xdr:twoCellAnchor>
    <xdr:from>
      <xdr:col>9</xdr:col>
      <xdr:colOff>4106</xdr:colOff>
      <xdr:row>119</xdr:row>
      <xdr:rowOff>42692</xdr:rowOff>
    </xdr:from>
    <xdr:to>
      <xdr:col>10</xdr:col>
      <xdr:colOff>131</xdr:colOff>
      <xdr:row>120</xdr:row>
      <xdr:rowOff>121813</xdr:rowOff>
    </xdr:to>
    <xdr:sp macro="" textlink="">
      <xdr:nvSpPr>
        <xdr:cNvPr id="161" name="AutoShape 1187"/>
        <xdr:cNvSpPr>
          <a:spLocks noChangeArrowheads="1"/>
        </xdr:cNvSpPr>
      </xdr:nvSpPr>
      <xdr:spPr bwMode="auto">
        <a:xfrm>
          <a:off x="4522766" y="18037322"/>
          <a:ext cx="1474305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Campo Grande (1960)</a:t>
          </a:r>
        </a:p>
      </xdr:txBody>
    </xdr:sp>
    <xdr:clientData/>
  </xdr:twoCellAnchor>
  <xdr:twoCellAnchor>
    <xdr:from>
      <xdr:col>12</xdr:col>
      <xdr:colOff>3634</xdr:colOff>
      <xdr:row>87</xdr:row>
      <xdr:rowOff>119771</xdr:rowOff>
    </xdr:from>
    <xdr:to>
      <xdr:col>12</xdr:col>
      <xdr:colOff>1476034</xdr:colOff>
      <xdr:row>89</xdr:row>
      <xdr:rowOff>47612</xdr:rowOff>
    </xdr:to>
    <xdr:sp macro="" textlink="">
      <xdr:nvSpPr>
        <xdr:cNvPr id="162" name="AutoShape 1188"/>
        <xdr:cNvSpPr>
          <a:spLocks noChangeArrowheads="1"/>
        </xdr:cNvSpPr>
      </xdr:nvSpPr>
      <xdr:spPr bwMode="auto">
        <a:xfrm>
          <a:off x="6109159" y="13235696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Jacaré dos Homens (1957)</a:t>
          </a:r>
        </a:p>
      </xdr:txBody>
    </xdr:sp>
    <xdr:clientData/>
  </xdr:twoCellAnchor>
  <xdr:twoCellAnchor>
    <xdr:from>
      <xdr:col>12</xdr:col>
      <xdr:colOff>3634</xdr:colOff>
      <xdr:row>89</xdr:row>
      <xdr:rowOff>66750</xdr:rowOff>
    </xdr:from>
    <xdr:to>
      <xdr:col>12</xdr:col>
      <xdr:colOff>1476034</xdr:colOff>
      <xdr:row>90</xdr:row>
      <xdr:rowOff>145870</xdr:rowOff>
    </xdr:to>
    <xdr:sp macro="" textlink="">
      <xdr:nvSpPr>
        <xdr:cNvPr id="163" name="AutoShape 1189"/>
        <xdr:cNvSpPr>
          <a:spLocks noChangeArrowheads="1"/>
        </xdr:cNvSpPr>
      </xdr:nvSpPr>
      <xdr:spPr bwMode="auto">
        <a:xfrm>
          <a:off x="6109159" y="13487475"/>
          <a:ext cx="1472400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Monteirópolis (1960)</a:t>
          </a:r>
        </a:p>
      </xdr:txBody>
    </xdr:sp>
    <xdr:clientData/>
  </xdr:twoCellAnchor>
  <xdr:twoCellAnchor>
    <xdr:from>
      <xdr:col>12</xdr:col>
      <xdr:colOff>3634</xdr:colOff>
      <xdr:row>91</xdr:row>
      <xdr:rowOff>14222</xdr:rowOff>
    </xdr:from>
    <xdr:to>
      <xdr:col>12</xdr:col>
      <xdr:colOff>1476034</xdr:colOff>
      <xdr:row>92</xdr:row>
      <xdr:rowOff>93343</xdr:rowOff>
    </xdr:to>
    <xdr:sp macro="" textlink="">
      <xdr:nvSpPr>
        <xdr:cNvPr id="164" name="AutoShape 1190"/>
        <xdr:cNvSpPr>
          <a:spLocks noChangeArrowheads="1"/>
        </xdr:cNvSpPr>
      </xdr:nvSpPr>
      <xdr:spPr bwMode="auto">
        <a:xfrm>
          <a:off x="6109159" y="13739747"/>
          <a:ext cx="1472400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Piranhas (1887)</a:t>
          </a:r>
        </a:p>
      </xdr:txBody>
    </xdr:sp>
    <xdr:clientData/>
  </xdr:twoCellAnchor>
  <xdr:twoCellAnchor>
    <xdr:from>
      <xdr:col>12</xdr:col>
      <xdr:colOff>7643</xdr:colOff>
      <xdr:row>92</xdr:row>
      <xdr:rowOff>111961</xdr:rowOff>
    </xdr:from>
    <xdr:to>
      <xdr:col>13</xdr:col>
      <xdr:colOff>3668</xdr:colOff>
      <xdr:row>94</xdr:row>
      <xdr:rowOff>39802</xdr:rowOff>
    </xdr:to>
    <xdr:sp macro="" textlink="">
      <xdr:nvSpPr>
        <xdr:cNvPr id="165" name="AutoShape 1191"/>
        <xdr:cNvSpPr>
          <a:spLocks noChangeArrowheads="1"/>
        </xdr:cNvSpPr>
      </xdr:nvSpPr>
      <xdr:spPr bwMode="auto">
        <a:xfrm>
          <a:off x="6113168" y="13989886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Delmiro Gouveia  (1952)</a:t>
          </a:r>
        </a:p>
      </xdr:txBody>
    </xdr:sp>
    <xdr:clientData/>
  </xdr:twoCellAnchor>
  <xdr:twoCellAnchor>
    <xdr:from>
      <xdr:col>12</xdr:col>
      <xdr:colOff>3634</xdr:colOff>
      <xdr:row>99</xdr:row>
      <xdr:rowOff>150614</xdr:rowOff>
    </xdr:from>
    <xdr:to>
      <xdr:col>12</xdr:col>
      <xdr:colOff>1476034</xdr:colOff>
      <xdr:row>101</xdr:row>
      <xdr:rowOff>77335</xdr:rowOff>
    </xdr:to>
    <xdr:sp macro="" textlink="">
      <xdr:nvSpPr>
        <xdr:cNvPr id="166" name="AutoShape 1193"/>
        <xdr:cNvSpPr>
          <a:spLocks noChangeArrowheads="1"/>
        </xdr:cNvSpPr>
      </xdr:nvSpPr>
      <xdr:spPr bwMode="auto">
        <a:xfrm>
          <a:off x="6114874" y="15097244"/>
          <a:ext cx="1472400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Dois Riachos (1960)</a:t>
          </a:r>
        </a:p>
      </xdr:txBody>
    </xdr:sp>
    <xdr:clientData/>
  </xdr:twoCellAnchor>
  <xdr:twoCellAnchor>
    <xdr:from>
      <xdr:col>14</xdr:col>
      <xdr:colOff>53256</xdr:colOff>
      <xdr:row>90</xdr:row>
      <xdr:rowOff>144820</xdr:rowOff>
    </xdr:from>
    <xdr:to>
      <xdr:col>15</xdr:col>
      <xdr:colOff>1459841</xdr:colOff>
      <xdr:row>92</xdr:row>
      <xdr:rowOff>103547</xdr:rowOff>
    </xdr:to>
    <xdr:sp macro="" textlink="">
      <xdr:nvSpPr>
        <xdr:cNvPr id="167" name="AutoShape 1194"/>
        <xdr:cNvSpPr>
          <a:spLocks noChangeArrowheads="1"/>
        </xdr:cNvSpPr>
      </xdr:nvSpPr>
      <xdr:spPr bwMode="auto">
        <a:xfrm>
          <a:off x="7692306" y="13717945"/>
          <a:ext cx="1463735" cy="263527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Olho d´Água do Casado (1962)</a:t>
          </a:r>
        </a:p>
      </xdr:txBody>
    </xdr:sp>
    <xdr:clientData/>
  </xdr:twoCellAnchor>
  <xdr:twoCellAnchor>
    <xdr:from>
      <xdr:col>14</xdr:col>
      <xdr:colOff>49594</xdr:colOff>
      <xdr:row>87</xdr:row>
      <xdr:rowOff>112381</xdr:rowOff>
    </xdr:from>
    <xdr:to>
      <xdr:col>15</xdr:col>
      <xdr:colOff>1464844</xdr:colOff>
      <xdr:row>89</xdr:row>
      <xdr:rowOff>40222</xdr:rowOff>
    </xdr:to>
    <xdr:sp macro="" textlink="">
      <xdr:nvSpPr>
        <xdr:cNvPr id="168" name="AutoShape 1195"/>
        <xdr:cNvSpPr>
          <a:spLocks noChangeArrowheads="1"/>
        </xdr:cNvSpPr>
      </xdr:nvSpPr>
      <xdr:spPr bwMode="auto">
        <a:xfrm>
          <a:off x="7688644" y="13228306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Palestina (1962)</a:t>
          </a:r>
        </a:p>
      </xdr:txBody>
    </xdr:sp>
    <xdr:clientData/>
  </xdr:twoCellAnchor>
  <xdr:twoCellAnchor>
    <xdr:from>
      <xdr:col>3</xdr:col>
      <xdr:colOff>2153</xdr:colOff>
      <xdr:row>122</xdr:row>
      <xdr:rowOff>103231</xdr:rowOff>
    </xdr:from>
    <xdr:to>
      <xdr:col>4</xdr:col>
      <xdr:colOff>1778</xdr:colOff>
      <xdr:row>125</xdr:row>
      <xdr:rowOff>6031</xdr:rowOff>
    </xdr:to>
    <xdr:sp macro="" textlink="">
      <xdr:nvSpPr>
        <xdr:cNvPr id="169" name="AutoShape 1198"/>
        <xdr:cNvSpPr>
          <a:spLocks noChangeArrowheads="1"/>
        </xdr:cNvSpPr>
      </xdr:nvSpPr>
      <xdr:spPr bwMode="auto">
        <a:xfrm>
          <a:off x="1335653" y="18555061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PIAÇABUÇU (1882)</a:t>
          </a:r>
        </a:p>
      </xdr:txBody>
    </xdr:sp>
    <xdr:clientData/>
  </xdr:twoCellAnchor>
  <xdr:twoCellAnchor>
    <xdr:from>
      <xdr:col>3</xdr:col>
      <xdr:colOff>4480</xdr:colOff>
      <xdr:row>125</xdr:row>
      <xdr:rowOff>82727</xdr:rowOff>
    </xdr:from>
    <xdr:to>
      <xdr:col>4</xdr:col>
      <xdr:colOff>4105</xdr:colOff>
      <xdr:row>127</xdr:row>
      <xdr:rowOff>137927</xdr:rowOff>
    </xdr:to>
    <xdr:sp macro="" textlink="">
      <xdr:nvSpPr>
        <xdr:cNvPr id="170" name="AutoShape 1199"/>
        <xdr:cNvSpPr>
          <a:spLocks noChangeArrowheads="1"/>
        </xdr:cNvSpPr>
      </xdr:nvSpPr>
      <xdr:spPr bwMode="auto">
        <a:xfrm>
          <a:off x="1337980" y="18989852"/>
          <a:ext cx="1476000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IGREJA NOVA (1890)</a:t>
          </a:r>
        </a:p>
      </xdr:txBody>
    </xdr:sp>
    <xdr:clientData/>
  </xdr:twoCellAnchor>
  <xdr:twoCellAnchor>
    <xdr:from>
      <xdr:col>6</xdr:col>
      <xdr:colOff>2801</xdr:colOff>
      <xdr:row>93</xdr:row>
      <xdr:rowOff>26099</xdr:rowOff>
    </xdr:from>
    <xdr:to>
      <xdr:col>6</xdr:col>
      <xdr:colOff>1475201</xdr:colOff>
      <xdr:row>94</xdr:row>
      <xdr:rowOff>105220</xdr:rowOff>
    </xdr:to>
    <xdr:sp macro="" textlink="">
      <xdr:nvSpPr>
        <xdr:cNvPr id="171" name="AutoShape 1200"/>
        <xdr:cNvSpPr>
          <a:spLocks noChangeArrowheads="1"/>
        </xdr:cNvSpPr>
      </xdr:nvSpPr>
      <xdr:spPr bwMode="auto">
        <a:xfrm>
          <a:off x="2927536" y="13955011"/>
          <a:ext cx="1472400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Mata Grande (1837)</a:t>
          </a:r>
        </a:p>
      </xdr:txBody>
    </xdr:sp>
    <xdr:clientData/>
  </xdr:twoCellAnchor>
  <xdr:twoCellAnchor>
    <xdr:from>
      <xdr:col>6</xdr:col>
      <xdr:colOff>1800</xdr:colOff>
      <xdr:row>105</xdr:row>
      <xdr:rowOff>136559</xdr:rowOff>
    </xdr:from>
    <xdr:to>
      <xdr:col>6</xdr:col>
      <xdr:colOff>1472612</xdr:colOff>
      <xdr:row>107</xdr:row>
      <xdr:rowOff>63279</xdr:rowOff>
    </xdr:to>
    <xdr:sp macro="" textlink="">
      <xdr:nvSpPr>
        <xdr:cNvPr id="172" name="AutoShape 1201"/>
        <xdr:cNvSpPr>
          <a:spLocks noChangeArrowheads="1"/>
        </xdr:cNvSpPr>
      </xdr:nvSpPr>
      <xdr:spPr bwMode="auto">
        <a:xfrm>
          <a:off x="2927880" y="15997589"/>
          <a:ext cx="1470812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Santana do Ipanema (1875)</a:t>
          </a:r>
        </a:p>
      </xdr:txBody>
    </xdr:sp>
    <xdr:clientData/>
  </xdr:twoCellAnchor>
  <xdr:twoCellAnchor>
    <xdr:from>
      <xdr:col>6</xdr:col>
      <xdr:colOff>2801</xdr:colOff>
      <xdr:row>114</xdr:row>
      <xdr:rowOff>111196</xdr:rowOff>
    </xdr:from>
    <xdr:to>
      <xdr:col>6</xdr:col>
      <xdr:colOff>1475201</xdr:colOff>
      <xdr:row>116</xdr:row>
      <xdr:rowOff>37917</xdr:rowOff>
    </xdr:to>
    <xdr:sp macro="" textlink="">
      <xdr:nvSpPr>
        <xdr:cNvPr id="173" name="AutoShape 1202"/>
        <xdr:cNvSpPr>
          <a:spLocks noChangeArrowheads="1"/>
        </xdr:cNvSpPr>
      </xdr:nvSpPr>
      <xdr:spPr bwMode="auto">
        <a:xfrm>
          <a:off x="2928881" y="17343826"/>
          <a:ext cx="1472400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Batalha (1947)</a:t>
          </a:r>
        </a:p>
      </xdr:txBody>
    </xdr:sp>
    <xdr:clientData/>
  </xdr:twoCellAnchor>
  <xdr:twoCellAnchor>
    <xdr:from>
      <xdr:col>6</xdr:col>
      <xdr:colOff>2801</xdr:colOff>
      <xdr:row>119</xdr:row>
      <xdr:rowOff>42451</xdr:rowOff>
    </xdr:from>
    <xdr:to>
      <xdr:col>6</xdr:col>
      <xdr:colOff>1475201</xdr:colOff>
      <xdr:row>120</xdr:row>
      <xdr:rowOff>122692</xdr:rowOff>
    </xdr:to>
    <xdr:sp macro="" textlink="">
      <xdr:nvSpPr>
        <xdr:cNvPr id="174" name="AutoShape 1203"/>
        <xdr:cNvSpPr>
          <a:spLocks noChangeArrowheads="1"/>
        </xdr:cNvSpPr>
      </xdr:nvSpPr>
      <xdr:spPr bwMode="auto">
        <a:xfrm>
          <a:off x="2928881" y="18037081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São Brás (1947)</a:t>
          </a:r>
        </a:p>
      </xdr:txBody>
    </xdr:sp>
    <xdr:clientData/>
  </xdr:twoCellAnchor>
  <xdr:twoCellAnchor>
    <xdr:from>
      <xdr:col>6</xdr:col>
      <xdr:colOff>2801</xdr:colOff>
      <xdr:row>121</xdr:row>
      <xdr:rowOff>28916</xdr:rowOff>
    </xdr:from>
    <xdr:to>
      <xdr:col>6</xdr:col>
      <xdr:colOff>1475201</xdr:colOff>
      <xdr:row>122</xdr:row>
      <xdr:rowOff>108036</xdr:rowOff>
    </xdr:to>
    <xdr:sp macro="" textlink="">
      <xdr:nvSpPr>
        <xdr:cNvPr id="175" name="AutoShape 1204"/>
        <xdr:cNvSpPr>
          <a:spLocks noChangeArrowheads="1"/>
        </xdr:cNvSpPr>
      </xdr:nvSpPr>
      <xdr:spPr bwMode="auto">
        <a:xfrm>
          <a:off x="2928881" y="18328346"/>
          <a:ext cx="1472400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Girau do Ponciano (1958)</a:t>
          </a:r>
        </a:p>
      </xdr:txBody>
    </xdr:sp>
    <xdr:clientData/>
  </xdr:twoCellAnchor>
  <xdr:twoCellAnchor>
    <xdr:from>
      <xdr:col>6</xdr:col>
      <xdr:colOff>2801</xdr:colOff>
      <xdr:row>123</xdr:row>
      <xdr:rowOff>17446</xdr:rowOff>
    </xdr:from>
    <xdr:to>
      <xdr:col>6</xdr:col>
      <xdr:colOff>1475201</xdr:colOff>
      <xdr:row>124</xdr:row>
      <xdr:rowOff>96566</xdr:rowOff>
    </xdr:to>
    <xdr:sp macro="" textlink="">
      <xdr:nvSpPr>
        <xdr:cNvPr id="176" name="AutoShape 1205"/>
        <xdr:cNvSpPr>
          <a:spLocks noChangeArrowheads="1"/>
        </xdr:cNvSpPr>
      </xdr:nvSpPr>
      <xdr:spPr bwMode="auto">
        <a:xfrm>
          <a:off x="2928881" y="18621676"/>
          <a:ext cx="1472400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Feliz Deserto (1960)</a:t>
          </a:r>
        </a:p>
      </xdr:txBody>
    </xdr:sp>
    <xdr:clientData/>
  </xdr:twoCellAnchor>
  <xdr:twoCellAnchor>
    <xdr:from>
      <xdr:col>6</xdr:col>
      <xdr:colOff>2801</xdr:colOff>
      <xdr:row>125</xdr:row>
      <xdr:rowOff>151568</xdr:rowOff>
    </xdr:from>
    <xdr:to>
      <xdr:col>6</xdr:col>
      <xdr:colOff>1475201</xdr:colOff>
      <xdr:row>127</xdr:row>
      <xdr:rowOff>78288</xdr:rowOff>
    </xdr:to>
    <xdr:sp macro="" textlink="">
      <xdr:nvSpPr>
        <xdr:cNvPr id="177" name="AutoShape 1206"/>
        <xdr:cNvSpPr>
          <a:spLocks noChangeArrowheads="1"/>
        </xdr:cNvSpPr>
      </xdr:nvSpPr>
      <xdr:spPr bwMode="auto">
        <a:xfrm>
          <a:off x="2926976" y="19058693"/>
          <a:ext cx="1472400" cy="23152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São Sebastião (1960)</a:t>
          </a:r>
        </a:p>
      </xdr:txBody>
    </xdr:sp>
    <xdr:clientData/>
  </xdr:twoCellAnchor>
  <xdr:twoCellAnchor>
    <xdr:from>
      <xdr:col>8</xdr:col>
      <xdr:colOff>0</xdr:colOff>
      <xdr:row>90</xdr:row>
      <xdr:rowOff>9525</xdr:rowOff>
    </xdr:from>
    <xdr:to>
      <xdr:col>8</xdr:col>
      <xdr:colOff>0</xdr:colOff>
      <xdr:row>98</xdr:row>
      <xdr:rowOff>114300</xdr:rowOff>
    </xdr:to>
    <xdr:sp macro="" textlink="">
      <xdr:nvSpPr>
        <xdr:cNvPr id="51851408" name="Line 1208"/>
        <xdr:cNvSpPr>
          <a:spLocks noChangeShapeType="1"/>
        </xdr:cNvSpPr>
      </xdr:nvSpPr>
      <xdr:spPr bwMode="auto">
        <a:xfrm flipH="1">
          <a:off x="4457700" y="13582650"/>
          <a:ext cx="0" cy="13239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100</xdr:row>
      <xdr:rowOff>95250</xdr:rowOff>
    </xdr:from>
    <xdr:to>
      <xdr:col>8</xdr:col>
      <xdr:colOff>0</xdr:colOff>
      <xdr:row>112</xdr:row>
      <xdr:rowOff>85725</xdr:rowOff>
    </xdr:to>
    <xdr:sp macro="" textlink="">
      <xdr:nvSpPr>
        <xdr:cNvPr id="51851409" name="Line 1209"/>
        <xdr:cNvSpPr>
          <a:spLocks noChangeShapeType="1"/>
        </xdr:cNvSpPr>
      </xdr:nvSpPr>
      <xdr:spPr bwMode="auto">
        <a:xfrm flipH="1">
          <a:off x="4457700" y="15192375"/>
          <a:ext cx="0" cy="18192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114</xdr:row>
      <xdr:rowOff>114300</xdr:rowOff>
    </xdr:from>
    <xdr:to>
      <xdr:col>8</xdr:col>
      <xdr:colOff>0</xdr:colOff>
      <xdr:row>116</xdr:row>
      <xdr:rowOff>57150</xdr:rowOff>
    </xdr:to>
    <xdr:sp macro="" textlink="">
      <xdr:nvSpPr>
        <xdr:cNvPr id="51851410" name="Line 1210"/>
        <xdr:cNvSpPr>
          <a:spLocks noChangeShapeType="1"/>
        </xdr:cNvSpPr>
      </xdr:nvSpPr>
      <xdr:spPr bwMode="auto">
        <a:xfrm>
          <a:off x="4457700" y="17345025"/>
          <a:ext cx="0" cy="24765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118</xdr:row>
      <xdr:rowOff>47625</xdr:rowOff>
    </xdr:from>
    <xdr:to>
      <xdr:col>8</xdr:col>
      <xdr:colOff>0</xdr:colOff>
      <xdr:row>121</xdr:row>
      <xdr:rowOff>114300</xdr:rowOff>
    </xdr:to>
    <xdr:sp macro="" textlink="">
      <xdr:nvSpPr>
        <xdr:cNvPr id="51851411" name="Line 1211"/>
        <xdr:cNvSpPr>
          <a:spLocks noChangeShapeType="1"/>
        </xdr:cNvSpPr>
      </xdr:nvSpPr>
      <xdr:spPr bwMode="auto">
        <a:xfrm>
          <a:off x="4457700" y="17887950"/>
          <a:ext cx="0" cy="5238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86</xdr:row>
      <xdr:rowOff>123825</xdr:rowOff>
    </xdr:from>
    <xdr:to>
      <xdr:col>11</xdr:col>
      <xdr:colOff>0</xdr:colOff>
      <xdr:row>93</xdr:row>
      <xdr:rowOff>76200</xdr:rowOff>
    </xdr:to>
    <xdr:sp macro="" textlink="">
      <xdr:nvSpPr>
        <xdr:cNvPr id="51851412" name="Line 1244"/>
        <xdr:cNvSpPr>
          <a:spLocks noChangeShapeType="1"/>
        </xdr:cNvSpPr>
      </xdr:nvSpPr>
      <xdr:spPr bwMode="auto">
        <a:xfrm>
          <a:off x="6048375" y="13087350"/>
          <a:ext cx="0" cy="10191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5650</xdr:colOff>
      <xdr:row>32</xdr:row>
      <xdr:rowOff>73448</xdr:rowOff>
    </xdr:from>
    <xdr:to>
      <xdr:col>10</xdr:col>
      <xdr:colOff>946</xdr:colOff>
      <xdr:row>34</xdr:row>
      <xdr:rowOff>1290</xdr:rowOff>
    </xdr:to>
    <xdr:sp macro="" textlink="">
      <xdr:nvSpPr>
        <xdr:cNvPr id="183" name="AutoShape 1253"/>
        <xdr:cNvSpPr>
          <a:spLocks noChangeArrowheads="1"/>
        </xdr:cNvSpPr>
      </xdr:nvSpPr>
      <xdr:spPr bwMode="auto">
        <a:xfrm>
          <a:off x="4524310" y="4809278"/>
          <a:ext cx="1473576" cy="232642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Santa Luzia do Norte (1962)</a:t>
          </a:r>
        </a:p>
      </xdr:txBody>
    </xdr:sp>
    <xdr:clientData/>
  </xdr:twoCellAnchor>
  <xdr:twoCellAnchor>
    <xdr:from>
      <xdr:col>9</xdr:col>
      <xdr:colOff>9661</xdr:colOff>
      <xdr:row>41</xdr:row>
      <xdr:rowOff>133170</xdr:rowOff>
    </xdr:from>
    <xdr:to>
      <xdr:col>10</xdr:col>
      <xdr:colOff>4957</xdr:colOff>
      <xdr:row>43</xdr:row>
      <xdr:rowOff>61011</xdr:rowOff>
    </xdr:to>
    <xdr:sp macro="" textlink="">
      <xdr:nvSpPr>
        <xdr:cNvPr id="184" name="AutoShape 1254"/>
        <xdr:cNvSpPr>
          <a:spLocks noChangeArrowheads="1"/>
        </xdr:cNvSpPr>
      </xdr:nvSpPr>
      <xdr:spPr bwMode="auto">
        <a:xfrm>
          <a:off x="4528321" y="6240600"/>
          <a:ext cx="1473576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Jequiá da Praia (2001)</a:t>
          </a:r>
        </a:p>
      </xdr:txBody>
    </xdr:sp>
    <xdr:clientData/>
  </xdr:twoCellAnchor>
  <xdr:twoCellAnchor>
    <xdr:from>
      <xdr:col>5</xdr:col>
      <xdr:colOff>0</xdr:colOff>
      <xdr:row>41</xdr:row>
      <xdr:rowOff>66675</xdr:rowOff>
    </xdr:from>
    <xdr:to>
      <xdr:col>8</xdr:col>
      <xdr:colOff>0</xdr:colOff>
      <xdr:row>41</xdr:row>
      <xdr:rowOff>66675</xdr:rowOff>
    </xdr:to>
    <xdr:sp macro="" textlink="">
      <xdr:nvSpPr>
        <xdr:cNvPr id="51851415" name="Line 1256"/>
        <xdr:cNvSpPr>
          <a:spLocks noChangeShapeType="1"/>
        </xdr:cNvSpPr>
      </xdr:nvSpPr>
      <xdr:spPr bwMode="auto">
        <a:xfrm flipV="1">
          <a:off x="2867025" y="6172200"/>
          <a:ext cx="1590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43</xdr:row>
      <xdr:rowOff>123825</xdr:rowOff>
    </xdr:from>
    <xdr:to>
      <xdr:col>8</xdr:col>
      <xdr:colOff>0</xdr:colOff>
      <xdr:row>43</xdr:row>
      <xdr:rowOff>123825</xdr:rowOff>
    </xdr:to>
    <xdr:sp macro="" textlink="">
      <xdr:nvSpPr>
        <xdr:cNvPr id="51851416" name="Line 1258"/>
        <xdr:cNvSpPr>
          <a:spLocks noChangeShapeType="1"/>
        </xdr:cNvSpPr>
      </xdr:nvSpPr>
      <xdr:spPr bwMode="auto">
        <a:xfrm>
          <a:off x="2867025" y="6534150"/>
          <a:ext cx="1590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42</xdr:row>
      <xdr:rowOff>95250</xdr:rowOff>
    </xdr:from>
    <xdr:to>
      <xdr:col>5</xdr:col>
      <xdr:colOff>0</xdr:colOff>
      <xdr:row>43</xdr:row>
      <xdr:rowOff>123825</xdr:rowOff>
    </xdr:to>
    <xdr:sp macro="" textlink="">
      <xdr:nvSpPr>
        <xdr:cNvPr id="51851417" name="Line 1259"/>
        <xdr:cNvSpPr>
          <a:spLocks noChangeShapeType="1"/>
        </xdr:cNvSpPr>
      </xdr:nvSpPr>
      <xdr:spPr bwMode="auto">
        <a:xfrm flipH="1">
          <a:off x="2867025" y="6353175"/>
          <a:ext cx="0" cy="18097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41</xdr:row>
      <xdr:rowOff>66675</xdr:rowOff>
    </xdr:from>
    <xdr:to>
      <xdr:col>8</xdr:col>
      <xdr:colOff>0</xdr:colOff>
      <xdr:row>43</xdr:row>
      <xdr:rowOff>123825</xdr:rowOff>
    </xdr:to>
    <xdr:sp macro="" textlink="">
      <xdr:nvSpPr>
        <xdr:cNvPr id="51851418" name="Line 1261"/>
        <xdr:cNvSpPr>
          <a:spLocks noChangeShapeType="1"/>
        </xdr:cNvSpPr>
      </xdr:nvSpPr>
      <xdr:spPr bwMode="auto">
        <a:xfrm>
          <a:off x="4457700" y="6172200"/>
          <a:ext cx="0" cy="36195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1657350</xdr:colOff>
      <xdr:row>13</xdr:row>
      <xdr:rowOff>133350</xdr:rowOff>
    </xdr:from>
    <xdr:to>
      <xdr:col>10</xdr:col>
      <xdr:colOff>0</xdr:colOff>
      <xdr:row>13</xdr:row>
      <xdr:rowOff>133350</xdr:rowOff>
    </xdr:to>
    <xdr:sp macro="" textlink="">
      <xdr:nvSpPr>
        <xdr:cNvPr id="51851419" name="Line 1265"/>
        <xdr:cNvSpPr>
          <a:spLocks noChangeShapeType="1"/>
        </xdr:cNvSpPr>
      </xdr:nvSpPr>
      <xdr:spPr bwMode="auto">
        <a:xfrm flipV="1">
          <a:off x="5991225" y="1971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1666875</xdr:colOff>
      <xdr:row>19</xdr:row>
      <xdr:rowOff>19050</xdr:rowOff>
    </xdr:from>
    <xdr:to>
      <xdr:col>10</xdr:col>
      <xdr:colOff>0</xdr:colOff>
      <xdr:row>19</xdr:row>
      <xdr:rowOff>19050</xdr:rowOff>
    </xdr:to>
    <xdr:sp macro="" textlink="">
      <xdr:nvSpPr>
        <xdr:cNvPr id="51851420" name="Line 1266"/>
        <xdr:cNvSpPr>
          <a:spLocks noChangeShapeType="1"/>
        </xdr:cNvSpPr>
      </xdr:nvSpPr>
      <xdr:spPr bwMode="auto">
        <a:xfrm>
          <a:off x="5991225" y="277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1657350</xdr:colOff>
      <xdr:row>15</xdr:row>
      <xdr:rowOff>66675</xdr:rowOff>
    </xdr:from>
    <xdr:to>
      <xdr:col>10</xdr:col>
      <xdr:colOff>0</xdr:colOff>
      <xdr:row>15</xdr:row>
      <xdr:rowOff>66675</xdr:rowOff>
    </xdr:to>
    <xdr:sp macro="" textlink="">
      <xdr:nvSpPr>
        <xdr:cNvPr id="51851421" name="Line 1267"/>
        <xdr:cNvSpPr>
          <a:spLocks noChangeShapeType="1"/>
        </xdr:cNvSpPr>
      </xdr:nvSpPr>
      <xdr:spPr bwMode="auto">
        <a:xfrm flipV="1">
          <a:off x="5991225" y="2209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95250</xdr:rowOff>
    </xdr:from>
    <xdr:to>
      <xdr:col>3</xdr:col>
      <xdr:colOff>9525</xdr:colOff>
      <xdr:row>42</xdr:row>
      <xdr:rowOff>95250</xdr:rowOff>
    </xdr:to>
    <xdr:sp macro="" textlink="">
      <xdr:nvSpPr>
        <xdr:cNvPr id="51851422" name="Line 1079"/>
        <xdr:cNvSpPr>
          <a:spLocks noChangeShapeType="1"/>
        </xdr:cNvSpPr>
      </xdr:nvSpPr>
      <xdr:spPr bwMode="auto">
        <a:xfrm>
          <a:off x="1276350" y="63531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23</xdr:row>
      <xdr:rowOff>28575</xdr:rowOff>
    </xdr:from>
    <xdr:to>
      <xdr:col>6</xdr:col>
      <xdr:colOff>19050</xdr:colOff>
      <xdr:row>23</xdr:row>
      <xdr:rowOff>28575</xdr:rowOff>
    </xdr:to>
    <xdr:sp macro="" textlink="">
      <xdr:nvSpPr>
        <xdr:cNvPr id="51851423" name="Line 1079"/>
        <xdr:cNvSpPr>
          <a:spLocks noChangeShapeType="1"/>
        </xdr:cNvSpPr>
      </xdr:nvSpPr>
      <xdr:spPr bwMode="auto">
        <a:xfrm>
          <a:off x="2867025" y="339090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85725</xdr:rowOff>
    </xdr:from>
    <xdr:to>
      <xdr:col>6</xdr:col>
      <xdr:colOff>9525</xdr:colOff>
      <xdr:row>28</xdr:row>
      <xdr:rowOff>85725</xdr:rowOff>
    </xdr:to>
    <xdr:sp macro="" textlink="">
      <xdr:nvSpPr>
        <xdr:cNvPr id="51851424" name="Line 1079"/>
        <xdr:cNvSpPr>
          <a:spLocks noChangeShapeType="1"/>
        </xdr:cNvSpPr>
      </xdr:nvSpPr>
      <xdr:spPr bwMode="auto">
        <a:xfrm>
          <a:off x="2867025" y="421005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24</xdr:row>
      <xdr:rowOff>38100</xdr:rowOff>
    </xdr:from>
    <xdr:to>
      <xdr:col>9</xdr:col>
      <xdr:colOff>9525</xdr:colOff>
      <xdr:row>24</xdr:row>
      <xdr:rowOff>38100</xdr:rowOff>
    </xdr:to>
    <xdr:sp macro="" textlink="">
      <xdr:nvSpPr>
        <xdr:cNvPr id="51851425" name="Line 1079"/>
        <xdr:cNvSpPr>
          <a:spLocks noChangeShapeType="1"/>
        </xdr:cNvSpPr>
      </xdr:nvSpPr>
      <xdr:spPr bwMode="auto">
        <a:xfrm>
          <a:off x="4457700" y="355282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1466850</xdr:colOff>
      <xdr:row>23</xdr:row>
      <xdr:rowOff>28575</xdr:rowOff>
    </xdr:from>
    <xdr:to>
      <xdr:col>8</xdr:col>
      <xdr:colOff>0</xdr:colOff>
      <xdr:row>23</xdr:row>
      <xdr:rowOff>28575</xdr:rowOff>
    </xdr:to>
    <xdr:sp macro="" textlink="">
      <xdr:nvSpPr>
        <xdr:cNvPr id="51851426" name="Line 1079"/>
        <xdr:cNvSpPr>
          <a:spLocks noChangeShapeType="1"/>
        </xdr:cNvSpPr>
      </xdr:nvSpPr>
      <xdr:spPr bwMode="auto">
        <a:xfrm>
          <a:off x="4391025" y="33909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19</xdr:row>
      <xdr:rowOff>114300</xdr:rowOff>
    </xdr:from>
    <xdr:to>
      <xdr:col>12</xdr:col>
      <xdr:colOff>9525</xdr:colOff>
      <xdr:row>19</xdr:row>
      <xdr:rowOff>114300</xdr:rowOff>
    </xdr:to>
    <xdr:sp macro="" textlink="">
      <xdr:nvSpPr>
        <xdr:cNvPr id="51851427" name="Line 1079"/>
        <xdr:cNvSpPr>
          <a:spLocks noChangeShapeType="1"/>
        </xdr:cNvSpPr>
      </xdr:nvSpPr>
      <xdr:spPr bwMode="auto">
        <a:xfrm>
          <a:off x="6038850" y="28670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sp macro="" textlink="">
      <xdr:nvSpPr>
        <xdr:cNvPr id="51851428" name="Line 1079"/>
        <xdr:cNvSpPr>
          <a:spLocks noChangeShapeType="1"/>
        </xdr:cNvSpPr>
      </xdr:nvSpPr>
      <xdr:spPr bwMode="auto">
        <a:xfrm>
          <a:off x="5991225" y="2085975"/>
          <a:ext cx="571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16</xdr:row>
      <xdr:rowOff>66675</xdr:rowOff>
    </xdr:from>
    <xdr:to>
      <xdr:col>11</xdr:col>
      <xdr:colOff>0</xdr:colOff>
      <xdr:row>16</xdr:row>
      <xdr:rowOff>66675</xdr:rowOff>
    </xdr:to>
    <xdr:sp macro="" textlink="">
      <xdr:nvSpPr>
        <xdr:cNvPr id="51851429" name="Line 1079"/>
        <xdr:cNvSpPr>
          <a:spLocks noChangeShapeType="1"/>
        </xdr:cNvSpPr>
      </xdr:nvSpPr>
      <xdr:spPr bwMode="auto">
        <a:xfrm>
          <a:off x="5991225" y="2362200"/>
          <a:ext cx="571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57150</xdr:colOff>
      <xdr:row>15</xdr:row>
      <xdr:rowOff>76200</xdr:rowOff>
    </xdr:from>
    <xdr:to>
      <xdr:col>12</xdr:col>
      <xdr:colOff>19050</xdr:colOff>
      <xdr:row>15</xdr:row>
      <xdr:rowOff>76200</xdr:rowOff>
    </xdr:to>
    <xdr:sp macro="" textlink="">
      <xdr:nvSpPr>
        <xdr:cNvPr id="51851430" name="Line 1079"/>
        <xdr:cNvSpPr>
          <a:spLocks noChangeShapeType="1"/>
        </xdr:cNvSpPr>
      </xdr:nvSpPr>
      <xdr:spPr bwMode="auto">
        <a:xfrm>
          <a:off x="6048375" y="22193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</xdr:row>
      <xdr:rowOff>95250</xdr:rowOff>
    </xdr:from>
    <xdr:to>
      <xdr:col>6</xdr:col>
      <xdr:colOff>9525</xdr:colOff>
      <xdr:row>3</xdr:row>
      <xdr:rowOff>95250</xdr:rowOff>
    </xdr:to>
    <xdr:sp macro="" textlink="">
      <xdr:nvSpPr>
        <xdr:cNvPr id="51851431" name="Line 1079"/>
        <xdr:cNvSpPr>
          <a:spLocks noChangeShapeType="1"/>
        </xdr:cNvSpPr>
      </xdr:nvSpPr>
      <xdr:spPr bwMode="auto">
        <a:xfrm>
          <a:off x="2857500" y="4095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19050</xdr:rowOff>
    </xdr:from>
    <xdr:to>
      <xdr:col>6</xdr:col>
      <xdr:colOff>9525</xdr:colOff>
      <xdr:row>9</xdr:row>
      <xdr:rowOff>19050</xdr:rowOff>
    </xdr:to>
    <xdr:sp macro="" textlink="">
      <xdr:nvSpPr>
        <xdr:cNvPr id="51851432" name="Line 1079"/>
        <xdr:cNvSpPr>
          <a:spLocks noChangeShapeType="1"/>
        </xdr:cNvSpPr>
      </xdr:nvSpPr>
      <xdr:spPr bwMode="auto">
        <a:xfrm>
          <a:off x="2867025" y="12477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</xdr:row>
      <xdr:rowOff>95250</xdr:rowOff>
    </xdr:from>
    <xdr:to>
      <xdr:col>6</xdr:col>
      <xdr:colOff>19050</xdr:colOff>
      <xdr:row>14</xdr:row>
      <xdr:rowOff>95250</xdr:rowOff>
    </xdr:to>
    <xdr:sp macro="" textlink="">
      <xdr:nvSpPr>
        <xdr:cNvPr id="51851433" name="Line 1079"/>
        <xdr:cNvSpPr>
          <a:spLocks noChangeShapeType="1"/>
        </xdr:cNvSpPr>
      </xdr:nvSpPr>
      <xdr:spPr bwMode="auto">
        <a:xfrm>
          <a:off x="2867025" y="20859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39</xdr:row>
      <xdr:rowOff>114300</xdr:rowOff>
    </xdr:from>
    <xdr:to>
      <xdr:col>3</xdr:col>
      <xdr:colOff>9525</xdr:colOff>
      <xdr:row>39</xdr:row>
      <xdr:rowOff>114300</xdr:rowOff>
    </xdr:to>
    <xdr:sp macro="" textlink="">
      <xdr:nvSpPr>
        <xdr:cNvPr id="51851434" name="Line 1079"/>
        <xdr:cNvSpPr>
          <a:spLocks noChangeShapeType="1"/>
        </xdr:cNvSpPr>
      </xdr:nvSpPr>
      <xdr:spPr bwMode="auto">
        <a:xfrm>
          <a:off x="1276350" y="591502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36</xdr:row>
      <xdr:rowOff>142875</xdr:rowOff>
    </xdr:from>
    <xdr:to>
      <xdr:col>3</xdr:col>
      <xdr:colOff>9525</xdr:colOff>
      <xdr:row>36</xdr:row>
      <xdr:rowOff>142875</xdr:rowOff>
    </xdr:to>
    <xdr:sp macro="" textlink="">
      <xdr:nvSpPr>
        <xdr:cNvPr id="51851435" name="Line 1079"/>
        <xdr:cNvSpPr>
          <a:spLocks noChangeShapeType="1"/>
        </xdr:cNvSpPr>
      </xdr:nvSpPr>
      <xdr:spPr bwMode="auto">
        <a:xfrm>
          <a:off x="1276350" y="54864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49</xdr:row>
      <xdr:rowOff>38100</xdr:rowOff>
    </xdr:from>
    <xdr:to>
      <xdr:col>9</xdr:col>
      <xdr:colOff>19050</xdr:colOff>
      <xdr:row>49</xdr:row>
      <xdr:rowOff>38100</xdr:rowOff>
    </xdr:to>
    <xdr:sp macro="" textlink="">
      <xdr:nvSpPr>
        <xdr:cNvPr id="51851436" name="Line 1079"/>
        <xdr:cNvSpPr>
          <a:spLocks noChangeShapeType="1"/>
        </xdr:cNvSpPr>
      </xdr:nvSpPr>
      <xdr:spPr bwMode="auto">
        <a:xfrm>
          <a:off x="4457700" y="73628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47</xdr:row>
      <xdr:rowOff>0</xdr:rowOff>
    </xdr:from>
    <xdr:to>
      <xdr:col>12</xdr:col>
      <xdr:colOff>9525</xdr:colOff>
      <xdr:row>47</xdr:row>
      <xdr:rowOff>0</xdr:rowOff>
    </xdr:to>
    <xdr:sp macro="" textlink="">
      <xdr:nvSpPr>
        <xdr:cNvPr id="51851437" name="Line 1079"/>
        <xdr:cNvSpPr>
          <a:spLocks noChangeShapeType="1"/>
        </xdr:cNvSpPr>
      </xdr:nvSpPr>
      <xdr:spPr bwMode="auto">
        <a:xfrm>
          <a:off x="6038850" y="70199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64</xdr:row>
      <xdr:rowOff>104775</xdr:rowOff>
    </xdr:from>
    <xdr:to>
      <xdr:col>6</xdr:col>
      <xdr:colOff>9525</xdr:colOff>
      <xdr:row>64</xdr:row>
      <xdr:rowOff>104775</xdr:rowOff>
    </xdr:to>
    <xdr:sp macro="" textlink="">
      <xdr:nvSpPr>
        <xdr:cNvPr id="51851438" name="Line 1079"/>
        <xdr:cNvSpPr>
          <a:spLocks noChangeShapeType="1"/>
        </xdr:cNvSpPr>
      </xdr:nvSpPr>
      <xdr:spPr bwMode="auto">
        <a:xfrm>
          <a:off x="2867025" y="97155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81</xdr:row>
      <xdr:rowOff>85725</xdr:rowOff>
    </xdr:from>
    <xdr:to>
      <xdr:col>3</xdr:col>
      <xdr:colOff>28575</xdr:colOff>
      <xdr:row>81</xdr:row>
      <xdr:rowOff>85725</xdr:rowOff>
    </xdr:to>
    <xdr:sp macro="" textlink="">
      <xdr:nvSpPr>
        <xdr:cNvPr id="51851439" name="Line 1079"/>
        <xdr:cNvSpPr>
          <a:spLocks noChangeShapeType="1"/>
        </xdr:cNvSpPr>
      </xdr:nvSpPr>
      <xdr:spPr bwMode="auto">
        <a:xfrm>
          <a:off x="1285875" y="12287250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75</xdr:row>
      <xdr:rowOff>114300</xdr:rowOff>
    </xdr:from>
    <xdr:to>
      <xdr:col>3</xdr:col>
      <xdr:colOff>19050</xdr:colOff>
      <xdr:row>75</xdr:row>
      <xdr:rowOff>114300</xdr:rowOff>
    </xdr:to>
    <xdr:sp macro="" textlink="">
      <xdr:nvSpPr>
        <xdr:cNvPr id="51851440" name="Line 1079"/>
        <xdr:cNvSpPr>
          <a:spLocks noChangeShapeType="1"/>
        </xdr:cNvSpPr>
      </xdr:nvSpPr>
      <xdr:spPr bwMode="auto">
        <a:xfrm>
          <a:off x="1285875" y="1140142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1466850</xdr:colOff>
      <xdr:row>49</xdr:row>
      <xdr:rowOff>38100</xdr:rowOff>
    </xdr:from>
    <xdr:to>
      <xdr:col>11</xdr:col>
      <xdr:colOff>0</xdr:colOff>
      <xdr:row>49</xdr:row>
      <xdr:rowOff>38100</xdr:rowOff>
    </xdr:to>
    <xdr:sp macro="" textlink="">
      <xdr:nvSpPr>
        <xdr:cNvPr id="51851441" name="Line 1079"/>
        <xdr:cNvSpPr>
          <a:spLocks noChangeShapeType="1"/>
        </xdr:cNvSpPr>
      </xdr:nvSpPr>
      <xdr:spPr bwMode="auto">
        <a:xfrm>
          <a:off x="5981700" y="736282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95</xdr:row>
      <xdr:rowOff>57150</xdr:rowOff>
    </xdr:from>
    <xdr:to>
      <xdr:col>12</xdr:col>
      <xdr:colOff>19050</xdr:colOff>
      <xdr:row>95</xdr:row>
      <xdr:rowOff>57150</xdr:rowOff>
    </xdr:to>
    <xdr:sp macro="" textlink="">
      <xdr:nvSpPr>
        <xdr:cNvPr id="51851442" name="Line 1079"/>
        <xdr:cNvSpPr>
          <a:spLocks noChangeShapeType="1"/>
        </xdr:cNvSpPr>
      </xdr:nvSpPr>
      <xdr:spPr bwMode="auto">
        <a:xfrm>
          <a:off x="5991225" y="14392275"/>
          <a:ext cx="13335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1447800</xdr:colOff>
      <xdr:row>117</xdr:row>
      <xdr:rowOff>95250</xdr:rowOff>
    </xdr:from>
    <xdr:to>
      <xdr:col>5</xdr:col>
      <xdr:colOff>0</xdr:colOff>
      <xdr:row>117</xdr:row>
      <xdr:rowOff>95250</xdr:rowOff>
    </xdr:to>
    <xdr:sp macro="" textlink="">
      <xdr:nvSpPr>
        <xdr:cNvPr id="51851443" name="Line 1079"/>
        <xdr:cNvSpPr>
          <a:spLocks noChangeShapeType="1"/>
        </xdr:cNvSpPr>
      </xdr:nvSpPr>
      <xdr:spPr bwMode="auto">
        <a:xfrm>
          <a:off x="2781300" y="17783175"/>
          <a:ext cx="8572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117</xdr:row>
      <xdr:rowOff>95250</xdr:rowOff>
    </xdr:from>
    <xdr:to>
      <xdr:col>3</xdr:col>
      <xdr:colOff>19050</xdr:colOff>
      <xdr:row>117</xdr:row>
      <xdr:rowOff>95250</xdr:rowOff>
    </xdr:to>
    <xdr:sp macro="" textlink="">
      <xdr:nvSpPr>
        <xdr:cNvPr id="51851444" name="Line 1079"/>
        <xdr:cNvSpPr>
          <a:spLocks noChangeShapeType="1"/>
        </xdr:cNvSpPr>
      </xdr:nvSpPr>
      <xdr:spPr bwMode="auto">
        <a:xfrm>
          <a:off x="1276350" y="1778317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106</xdr:row>
      <xdr:rowOff>95250</xdr:rowOff>
    </xdr:from>
    <xdr:to>
      <xdr:col>3</xdr:col>
      <xdr:colOff>9525</xdr:colOff>
      <xdr:row>106</xdr:row>
      <xdr:rowOff>95250</xdr:rowOff>
    </xdr:to>
    <xdr:sp macro="" textlink="">
      <xdr:nvSpPr>
        <xdr:cNvPr id="51851445" name="Line 1079"/>
        <xdr:cNvSpPr>
          <a:spLocks noChangeShapeType="1"/>
        </xdr:cNvSpPr>
      </xdr:nvSpPr>
      <xdr:spPr bwMode="auto">
        <a:xfrm>
          <a:off x="1276350" y="161067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1476375</xdr:colOff>
      <xdr:row>93</xdr:row>
      <xdr:rowOff>142875</xdr:rowOff>
    </xdr:from>
    <xdr:to>
      <xdr:col>8</xdr:col>
      <xdr:colOff>9525</xdr:colOff>
      <xdr:row>93</xdr:row>
      <xdr:rowOff>142875</xdr:rowOff>
    </xdr:to>
    <xdr:sp macro="" textlink="">
      <xdr:nvSpPr>
        <xdr:cNvPr id="51851446" name="Line 1079"/>
        <xdr:cNvSpPr>
          <a:spLocks noChangeShapeType="1"/>
        </xdr:cNvSpPr>
      </xdr:nvSpPr>
      <xdr:spPr bwMode="auto">
        <a:xfrm>
          <a:off x="4400550" y="14173200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9908</xdr:colOff>
      <xdr:row>2</xdr:row>
      <xdr:rowOff>125231</xdr:rowOff>
    </xdr:from>
    <xdr:to>
      <xdr:col>7</xdr:col>
      <xdr:colOff>5204</xdr:colOff>
      <xdr:row>4</xdr:row>
      <xdr:rowOff>53072</xdr:rowOff>
    </xdr:to>
    <xdr:sp macro="" textlink="">
      <xdr:nvSpPr>
        <xdr:cNvPr id="228" name="AutoShape 1038"/>
        <xdr:cNvSpPr>
          <a:spLocks noChangeArrowheads="1"/>
        </xdr:cNvSpPr>
      </xdr:nvSpPr>
      <xdr:spPr bwMode="auto">
        <a:xfrm>
          <a:off x="2934643" y="287716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União dos Palmares (1831)</a:t>
          </a:r>
        </a:p>
      </xdr:txBody>
    </xdr:sp>
    <xdr:clientData/>
  </xdr:twoCellAnchor>
  <xdr:twoCellAnchor>
    <xdr:from>
      <xdr:col>6</xdr:col>
      <xdr:colOff>8444</xdr:colOff>
      <xdr:row>8</xdr:row>
      <xdr:rowOff>52552</xdr:rowOff>
    </xdr:from>
    <xdr:to>
      <xdr:col>7</xdr:col>
      <xdr:colOff>3740</xdr:colOff>
      <xdr:row>9</xdr:row>
      <xdr:rowOff>131673</xdr:rowOff>
    </xdr:to>
    <xdr:sp macro="" textlink="">
      <xdr:nvSpPr>
        <xdr:cNvPr id="229" name="AutoShape 1039"/>
        <xdr:cNvSpPr>
          <a:spLocks noChangeArrowheads="1"/>
        </xdr:cNvSpPr>
      </xdr:nvSpPr>
      <xdr:spPr bwMode="auto">
        <a:xfrm>
          <a:off x="2934524" y="1130782"/>
          <a:ext cx="1473576" cy="23152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Viçosa (1831)</a:t>
          </a:r>
        </a:p>
      </xdr:txBody>
    </xdr:sp>
    <xdr:clientData/>
  </xdr:twoCellAnchor>
  <xdr:twoCellAnchor>
    <xdr:from>
      <xdr:col>6</xdr:col>
      <xdr:colOff>12455</xdr:colOff>
      <xdr:row>17</xdr:row>
      <xdr:rowOff>109839</xdr:rowOff>
    </xdr:from>
    <xdr:to>
      <xdr:col>7</xdr:col>
      <xdr:colOff>7751</xdr:colOff>
      <xdr:row>19</xdr:row>
      <xdr:rowOff>37680</xdr:rowOff>
    </xdr:to>
    <xdr:sp macro="" textlink="">
      <xdr:nvSpPr>
        <xdr:cNvPr id="230" name="AutoShape 1040"/>
        <xdr:cNvSpPr>
          <a:spLocks noChangeArrowheads="1"/>
        </xdr:cNvSpPr>
      </xdr:nvSpPr>
      <xdr:spPr bwMode="auto">
        <a:xfrm>
          <a:off x="2937190" y="2541515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Capela (1890)</a:t>
          </a:r>
        </a:p>
      </xdr:txBody>
    </xdr:sp>
    <xdr:clientData/>
  </xdr:twoCellAnchor>
  <xdr:twoCellAnchor>
    <xdr:from>
      <xdr:col>6</xdr:col>
      <xdr:colOff>8444</xdr:colOff>
      <xdr:row>13</xdr:row>
      <xdr:rowOff>129270</xdr:rowOff>
    </xdr:from>
    <xdr:to>
      <xdr:col>7</xdr:col>
      <xdr:colOff>3740</xdr:colOff>
      <xdr:row>15</xdr:row>
      <xdr:rowOff>57111</xdr:rowOff>
    </xdr:to>
    <xdr:sp macro="" textlink="">
      <xdr:nvSpPr>
        <xdr:cNvPr id="231" name="AutoShape 1041"/>
        <xdr:cNvSpPr>
          <a:spLocks noChangeArrowheads="1"/>
        </xdr:cNvSpPr>
      </xdr:nvSpPr>
      <xdr:spPr bwMode="auto">
        <a:xfrm>
          <a:off x="2933179" y="1955829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Palmeira dos Índios (1835)</a:t>
          </a:r>
        </a:p>
      </xdr:txBody>
    </xdr:sp>
    <xdr:clientData/>
  </xdr:twoCellAnchor>
  <xdr:twoCellAnchor>
    <xdr:from>
      <xdr:col>6</xdr:col>
      <xdr:colOff>9628</xdr:colOff>
      <xdr:row>22</xdr:row>
      <xdr:rowOff>66349</xdr:rowOff>
    </xdr:from>
    <xdr:to>
      <xdr:col>7</xdr:col>
      <xdr:colOff>4924</xdr:colOff>
      <xdr:row>23</xdr:row>
      <xdr:rowOff>145470</xdr:rowOff>
    </xdr:to>
    <xdr:sp macro="" textlink="">
      <xdr:nvSpPr>
        <xdr:cNvPr id="232" name="AutoShape 1047"/>
        <xdr:cNvSpPr>
          <a:spLocks noChangeArrowheads="1"/>
        </xdr:cNvSpPr>
      </xdr:nvSpPr>
      <xdr:spPr bwMode="auto">
        <a:xfrm>
          <a:off x="2934363" y="3254423"/>
          <a:ext cx="1474473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Limoeiro de Anadia (1882)</a:t>
          </a:r>
        </a:p>
      </xdr:txBody>
    </xdr:sp>
    <xdr:clientData/>
  </xdr:twoCellAnchor>
  <xdr:twoCellAnchor>
    <xdr:from>
      <xdr:col>9</xdr:col>
      <xdr:colOff>6378</xdr:colOff>
      <xdr:row>23</xdr:row>
      <xdr:rowOff>77201</xdr:rowOff>
    </xdr:from>
    <xdr:to>
      <xdr:col>10</xdr:col>
      <xdr:colOff>1674</xdr:colOff>
      <xdr:row>25</xdr:row>
      <xdr:rowOff>5042</xdr:rowOff>
    </xdr:to>
    <xdr:sp macro="" textlink="">
      <xdr:nvSpPr>
        <xdr:cNvPr id="233" name="AutoShape 1059"/>
        <xdr:cNvSpPr>
          <a:spLocks noChangeArrowheads="1"/>
        </xdr:cNvSpPr>
      </xdr:nvSpPr>
      <xdr:spPr bwMode="auto">
        <a:xfrm>
          <a:off x="4522349" y="3416554"/>
          <a:ext cx="1474472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 Coité do Nóia (1963)</a:t>
          </a:r>
        </a:p>
      </xdr:txBody>
    </xdr:sp>
    <xdr:clientData/>
  </xdr:twoCellAnchor>
  <xdr:twoCellAnchor>
    <xdr:from>
      <xdr:col>12</xdr:col>
      <xdr:colOff>7548</xdr:colOff>
      <xdr:row>46</xdr:row>
      <xdr:rowOff>31930</xdr:rowOff>
    </xdr:from>
    <xdr:to>
      <xdr:col>13</xdr:col>
      <xdr:colOff>3573</xdr:colOff>
      <xdr:row>47</xdr:row>
      <xdr:rowOff>114299</xdr:rowOff>
    </xdr:to>
    <xdr:sp macro="" textlink="">
      <xdr:nvSpPr>
        <xdr:cNvPr id="234" name="AutoShape 1144"/>
        <xdr:cNvSpPr>
          <a:spLocks noChangeArrowheads="1"/>
        </xdr:cNvSpPr>
      </xdr:nvSpPr>
      <xdr:spPr bwMode="auto">
        <a:xfrm>
          <a:off x="6113073" y="6899455"/>
          <a:ext cx="1472400" cy="234769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Barra de Santo Antônio  (1960)</a:t>
          </a:r>
        </a:p>
      </xdr:txBody>
    </xdr:sp>
    <xdr:clientData/>
  </xdr:twoCellAnchor>
  <xdr:twoCellAnchor>
    <xdr:from>
      <xdr:col>3</xdr:col>
      <xdr:colOff>4479</xdr:colOff>
      <xdr:row>80</xdr:row>
      <xdr:rowOff>55318</xdr:rowOff>
    </xdr:from>
    <xdr:to>
      <xdr:col>4</xdr:col>
      <xdr:colOff>4104</xdr:colOff>
      <xdr:row>82</xdr:row>
      <xdr:rowOff>110518</xdr:rowOff>
    </xdr:to>
    <xdr:sp macro="" textlink="">
      <xdr:nvSpPr>
        <xdr:cNvPr id="235" name="AutoShape 1137"/>
        <xdr:cNvSpPr>
          <a:spLocks noChangeArrowheads="1"/>
        </xdr:cNvSpPr>
      </xdr:nvSpPr>
      <xdr:spPr bwMode="auto">
        <a:xfrm>
          <a:off x="1337979" y="12106348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JUNDIÁ (1960)</a:t>
          </a:r>
        </a:p>
      </xdr:txBody>
    </xdr:sp>
    <xdr:clientData/>
  </xdr:twoCellAnchor>
  <xdr:twoCellAnchor>
    <xdr:from>
      <xdr:col>3</xdr:col>
      <xdr:colOff>4479</xdr:colOff>
      <xdr:row>105</xdr:row>
      <xdr:rowOff>74595</xdr:rowOff>
    </xdr:from>
    <xdr:to>
      <xdr:col>4</xdr:col>
      <xdr:colOff>4104</xdr:colOff>
      <xdr:row>107</xdr:row>
      <xdr:rowOff>129795</xdr:rowOff>
    </xdr:to>
    <xdr:sp macro="" textlink="">
      <xdr:nvSpPr>
        <xdr:cNvPr id="236" name="AutoShape 1196"/>
        <xdr:cNvSpPr>
          <a:spLocks noChangeArrowheads="1"/>
        </xdr:cNvSpPr>
      </xdr:nvSpPr>
      <xdr:spPr bwMode="auto">
        <a:xfrm>
          <a:off x="1337979" y="15935625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TRAIPU (1835)</a:t>
          </a:r>
        </a:p>
      </xdr:txBody>
    </xdr:sp>
    <xdr:clientData/>
  </xdr:twoCellAnchor>
  <xdr:twoCellAnchor>
    <xdr:from>
      <xdr:col>3</xdr:col>
      <xdr:colOff>4478</xdr:colOff>
      <xdr:row>116</xdr:row>
      <xdr:rowOff>68213</xdr:rowOff>
    </xdr:from>
    <xdr:to>
      <xdr:col>4</xdr:col>
      <xdr:colOff>4103</xdr:colOff>
      <xdr:row>118</xdr:row>
      <xdr:rowOff>123413</xdr:rowOff>
    </xdr:to>
    <xdr:sp macro="" textlink="">
      <xdr:nvSpPr>
        <xdr:cNvPr id="237" name="AutoShape 1197"/>
        <xdr:cNvSpPr>
          <a:spLocks noChangeArrowheads="1"/>
        </xdr:cNvSpPr>
      </xdr:nvSpPr>
      <xdr:spPr bwMode="auto">
        <a:xfrm>
          <a:off x="1337978" y="17605643"/>
          <a:ext cx="1477905" cy="3600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lnSpc>
              <a:spcPts val="700"/>
            </a:lnSpc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PORTO REAL DO COLÉGIO (1876)</a:t>
          </a:r>
        </a:p>
      </xdr:txBody>
    </xdr:sp>
    <xdr:clientData/>
  </xdr:twoCellAnchor>
  <xdr:twoCellAnchor>
    <xdr:from>
      <xdr:col>12</xdr:col>
      <xdr:colOff>2543</xdr:colOff>
      <xdr:row>14</xdr:row>
      <xdr:rowOff>109834</xdr:rowOff>
    </xdr:from>
    <xdr:to>
      <xdr:col>13</xdr:col>
      <xdr:colOff>525</xdr:colOff>
      <xdr:row>16</xdr:row>
      <xdr:rowOff>37675</xdr:rowOff>
    </xdr:to>
    <xdr:sp macro="" textlink="">
      <xdr:nvSpPr>
        <xdr:cNvPr id="238" name="AutoShape 1068"/>
        <xdr:cNvSpPr>
          <a:spLocks noChangeArrowheads="1"/>
        </xdr:cNvSpPr>
      </xdr:nvSpPr>
      <xdr:spPr bwMode="auto">
        <a:xfrm>
          <a:off x="6109749" y="2087672"/>
          <a:ext cx="1477158" cy="230400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Estrela de Alagoas (1993)</a:t>
          </a:r>
        </a:p>
      </xdr:txBody>
    </xdr:sp>
    <xdr:clientData/>
  </xdr:twoCellAnchor>
  <xdr:twoCellAnchor>
    <xdr:from>
      <xdr:col>12</xdr:col>
      <xdr:colOff>5092</xdr:colOff>
      <xdr:row>18</xdr:row>
      <xdr:rowOff>147850</xdr:rowOff>
    </xdr:from>
    <xdr:to>
      <xdr:col>13</xdr:col>
      <xdr:colOff>387</xdr:colOff>
      <xdr:row>20</xdr:row>
      <xdr:rowOff>74570</xdr:rowOff>
    </xdr:to>
    <xdr:sp macro="" textlink="">
      <xdr:nvSpPr>
        <xdr:cNvPr id="239" name="AutoShape 1072"/>
        <xdr:cNvSpPr>
          <a:spLocks noChangeArrowheads="1"/>
        </xdr:cNvSpPr>
      </xdr:nvSpPr>
      <xdr:spPr bwMode="auto">
        <a:xfrm>
          <a:off x="6101092" y="2714587"/>
          <a:ext cx="1474177" cy="227509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Lagoa da Canoa (1962)</a:t>
          </a:r>
        </a:p>
      </xdr:txBody>
    </xdr:sp>
    <xdr:clientData/>
  </xdr:twoCellAnchor>
  <xdr:twoCellAnchor>
    <xdr:from>
      <xdr:col>9</xdr:col>
      <xdr:colOff>3360</xdr:colOff>
      <xdr:row>48</xdr:row>
      <xdr:rowOff>75664</xdr:rowOff>
    </xdr:from>
    <xdr:to>
      <xdr:col>9</xdr:col>
      <xdr:colOff>1475760</xdr:colOff>
      <xdr:row>50</xdr:row>
      <xdr:rowOff>4390</xdr:rowOff>
    </xdr:to>
    <xdr:sp macro="" textlink="">
      <xdr:nvSpPr>
        <xdr:cNvPr id="240" name="AutoShape 1141"/>
        <xdr:cNvSpPr>
          <a:spLocks noChangeArrowheads="1"/>
        </xdr:cNvSpPr>
      </xdr:nvSpPr>
      <xdr:spPr bwMode="auto">
        <a:xfrm>
          <a:off x="4510189" y="7154243"/>
          <a:ext cx="1472400" cy="229515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São Luiz do Quitunde (1879)</a:t>
          </a:r>
        </a:p>
      </xdr:txBody>
    </xdr:sp>
    <xdr:clientData/>
  </xdr:twoCellAnchor>
  <xdr:twoCellAnchor>
    <xdr:from>
      <xdr:col>12</xdr:col>
      <xdr:colOff>3552</xdr:colOff>
      <xdr:row>94</xdr:row>
      <xdr:rowOff>97765</xdr:rowOff>
    </xdr:from>
    <xdr:to>
      <xdr:col>12</xdr:col>
      <xdr:colOff>1475952</xdr:colOff>
      <xdr:row>96</xdr:row>
      <xdr:rowOff>25606</xdr:rowOff>
    </xdr:to>
    <xdr:sp macro="" textlink="">
      <xdr:nvSpPr>
        <xdr:cNvPr id="241" name="AutoShape 1192"/>
        <xdr:cNvSpPr>
          <a:spLocks noChangeArrowheads="1"/>
        </xdr:cNvSpPr>
      </xdr:nvSpPr>
      <xdr:spPr bwMode="auto">
        <a:xfrm>
          <a:off x="6109077" y="14280490"/>
          <a:ext cx="1472400" cy="232641"/>
        </a:xfrm>
        <a:prstGeom prst="roundRect">
          <a:avLst>
            <a:gd name="adj" fmla="val 26088"/>
          </a:avLst>
        </a:prstGeom>
        <a:gradFill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6350" h="6350" prst="relaxedInset"/>
        </a:sp3d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pt-BR" sz="75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Pariconha (1993)</a:t>
          </a:r>
        </a:p>
      </xdr:txBody>
    </xdr:sp>
    <xdr:clientData/>
  </xdr:twoCellAnchor>
  <xdr:twoCellAnchor>
    <xdr:from>
      <xdr:col>4</xdr:col>
      <xdr:colOff>47625</xdr:colOff>
      <xdr:row>18</xdr:row>
      <xdr:rowOff>76200</xdr:rowOff>
    </xdr:from>
    <xdr:to>
      <xdr:col>6</xdr:col>
      <xdr:colOff>9525</xdr:colOff>
      <xdr:row>18</xdr:row>
      <xdr:rowOff>76200</xdr:rowOff>
    </xdr:to>
    <xdr:sp macro="" textlink="">
      <xdr:nvSpPr>
        <xdr:cNvPr id="51851461" name="Line 1079"/>
        <xdr:cNvSpPr>
          <a:spLocks noChangeShapeType="1"/>
        </xdr:cNvSpPr>
      </xdr:nvSpPr>
      <xdr:spPr bwMode="auto">
        <a:xfrm>
          <a:off x="2857500" y="2676525"/>
          <a:ext cx="76200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62</xdr:row>
      <xdr:rowOff>133350</xdr:rowOff>
    </xdr:from>
    <xdr:to>
      <xdr:col>5</xdr:col>
      <xdr:colOff>0</xdr:colOff>
      <xdr:row>62</xdr:row>
      <xdr:rowOff>133350</xdr:rowOff>
    </xdr:to>
    <xdr:sp macro="" textlink="">
      <xdr:nvSpPr>
        <xdr:cNvPr id="51851462" name="Line 1079"/>
        <xdr:cNvSpPr>
          <a:spLocks noChangeShapeType="1"/>
        </xdr:cNvSpPr>
      </xdr:nvSpPr>
      <xdr:spPr bwMode="auto">
        <a:xfrm>
          <a:off x="2800350" y="94392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1466850</xdr:colOff>
      <xdr:row>106</xdr:row>
      <xdr:rowOff>95250</xdr:rowOff>
    </xdr:from>
    <xdr:to>
      <xdr:col>8</xdr:col>
      <xdr:colOff>0</xdr:colOff>
      <xdr:row>106</xdr:row>
      <xdr:rowOff>95250</xdr:rowOff>
    </xdr:to>
    <xdr:sp macro="" textlink="">
      <xdr:nvSpPr>
        <xdr:cNvPr id="51851463" name="Line 1079"/>
        <xdr:cNvSpPr>
          <a:spLocks noChangeShapeType="1"/>
        </xdr:cNvSpPr>
      </xdr:nvSpPr>
      <xdr:spPr bwMode="auto">
        <a:xfrm>
          <a:off x="4391025" y="16106775"/>
          <a:ext cx="66675" cy="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76200</xdr:rowOff>
    </xdr:from>
    <xdr:to>
      <xdr:col>3</xdr:col>
      <xdr:colOff>1322325</xdr:colOff>
      <xdr:row>33</xdr:row>
      <xdr:rowOff>161925</xdr:rowOff>
    </xdr:to>
    <xdr:graphicFrame macro="">
      <xdr:nvGraphicFramePr>
        <xdr:cNvPr id="3043710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17</xdr:row>
      <xdr:rowOff>85725</xdr:rowOff>
    </xdr:from>
    <xdr:to>
      <xdr:col>8</xdr:col>
      <xdr:colOff>150750</xdr:colOff>
      <xdr:row>33</xdr:row>
      <xdr:rowOff>171450</xdr:rowOff>
    </xdr:to>
    <xdr:graphicFrame macro="">
      <xdr:nvGraphicFramePr>
        <xdr:cNvPr id="3043710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19050</xdr:rowOff>
    </xdr:from>
    <xdr:to>
      <xdr:col>4</xdr:col>
      <xdr:colOff>171450</xdr:colOff>
      <xdr:row>72</xdr:row>
      <xdr:rowOff>179250</xdr:rowOff>
    </xdr:to>
    <xdr:graphicFrame macro="">
      <xdr:nvGraphicFramePr>
        <xdr:cNvPr id="45456036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59</xdr:row>
      <xdr:rowOff>19050</xdr:rowOff>
    </xdr:from>
    <xdr:to>
      <xdr:col>9</xdr:col>
      <xdr:colOff>733425</xdr:colOff>
      <xdr:row>72</xdr:row>
      <xdr:rowOff>179250</xdr:rowOff>
    </xdr:to>
    <xdr:graphicFrame macro="">
      <xdr:nvGraphicFramePr>
        <xdr:cNvPr id="45456037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76</xdr:row>
      <xdr:rowOff>28575</xdr:rowOff>
    </xdr:from>
    <xdr:to>
      <xdr:col>4</xdr:col>
      <xdr:colOff>180975</xdr:colOff>
      <xdr:row>89</xdr:row>
      <xdr:rowOff>188775</xdr:rowOff>
    </xdr:to>
    <xdr:graphicFrame macro="">
      <xdr:nvGraphicFramePr>
        <xdr:cNvPr id="4545603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219075</xdr:colOff>
      <xdr:row>76</xdr:row>
      <xdr:rowOff>28575</xdr:rowOff>
    </xdr:from>
    <xdr:to>
      <xdr:col>9</xdr:col>
      <xdr:colOff>742950</xdr:colOff>
      <xdr:row>89</xdr:row>
      <xdr:rowOff>188775</xdr:rowOff>
    </xdr:to>
    <xdr:graphicFrame macro="">
      <xdr:nvGraphicFramePr>
        <xdr:cNvPr id="454560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92</xdr:row>
      <xdr:rowOff>219075</xdr:rowOff>
    </xdr:from>
    <xdr:to>
      <xdr:col>4</xdr:col>
      <xdr:colOff>180975</xdr:colOff>
      <xdr:row>106</xdr:row>
      <xdr:rowOff>150675</xdr:rowOff>
    </xdr:to>
    <xdr:graphicFrame macro="">
      <xdr:nvGraphicFramePr>
        <xdr:cNvPr id="4545604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92</xdr:row>
      <xdr:rowOff>219075</xdr:rowOff>
    </xdr:from>
    <xdr:to>
      <xdr:col>9</xdr:col>
      <xdr:colOff>742950</xdr:colOff>
      <xdr:row>106</xdr:row>
      <xdr:rowOff>150675</xdr:rowOff>
    </xdr:to>
    <xdr:graphicFrame macro="">
      <xdr:nvGraphicFramePr>
        <xdr:cNvPr id="45456041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113</xdr:row>
      <xdr:rowOff>47625</xdr:rowOff>
    </xdr:from>
    <xdr:to>
      <xdr:col>7</xdr:col>
      <xdr:colOff>1075424</xdr:colOff>
      <xdr:row>133</xdr:row>
      <xdr:rowOff>155625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111</xdr:row>
      <xdr:rowOff>28575</xdr:rowOff>
    </xdr:from>
    <xdr:to>
      <xdr:col>8</xdr:col>
      <xdr:colOff>84825</xdr:colOff>
      <xdr:row>131</xdr:row>
      <xdr:rowOff>136575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19049</xdr:rowOff>
    </xdr:from>
    <xdr:to>
      <xdr:col>3</xdr:col>
      <xdr:colOff>807975</xdr:colOff>
      <xdr:row>30</xdr:row>
      <xdr:rowOff>164849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13</xdr:row>
      <xdr:rowOff>19050</xdr:rowOff>
    </xdr:from>
    <xdr:to>
      <xdr:col>6</xdr:col>
      <xdr:colOff>1579500</xdr:colOff>
      <xdr:row>30</xdr:row>
      <xdr:rowOff>164850</xdr:rowOff>
    </xdr:to>
    <xdr:graphicFrame macro="">
      <xdr:nvGraphicFramePr>
        <xdr:cNvPr id="3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28575</xdr:rowOff>
    </xdr:from>
    <xdr:to>
      <xdr:col>3</xdr:col>
      <xdr:colOff>798450</xdr:colOff>
      <xdr:row>51</xdr:row>
      <xdr:rowOff>174375</xdr:rowOff>
    </xdr:to>
    <xdr:graphicFrame macro="">
      <xdr:nvGraphicFramePr>
        <xdr:cNvPr id="4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914400</xdr:colOff>
      <xdr:row>34</xdr:row>
      <xdr:rowOff>28575</xdr:rowOff>
    </xdr:from>
    <xdr:to>
      <xdr:col>6</xdr:col>
      <xdr:colOff>1579500</xdr:colOff>
      <xdr:row>51</xdr:row>
      <xdr:rowOff>174375</xdr:rowOff>
    </xdr:to>
    <xdr:graphicFrame macro="">
      <xdr:nvGraphicFramePr>
        <xdr:cNvPr id="5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66675</xdr:rowOff>
    </xdr:from>
    <xdr:to>
      <xdr:col>13</xdr:col>
      <xdr:colOff>619125</xdr:colOff>
      <xdr:row>35</xdr:row>
      <xdr:rowOff>77475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19049</xdr:rowOff>
    </xdr:from>
    <xdr:to>
      <xdr:col>1</xdr:col>
      <xdr:colOff>2131950</xdr:colOff>
      <xdr:row>37</xdr:row>
      <xdr:rowOff>166649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2228850</xdr:colOff>
      <xdr:row>23</xdr:row>
      <xdr:rowOff>9524</xdr:rowOff>
    </xdr:from>
    <xdr:to>
      <xdr:col>2</xdr:col>
      <xdr:colOff>3894075</xdr:colOff>
      <xdr:row>37</xdr:row>
      <xdr:rowOff>157124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42</xdr:row>
      <xdr:rowOff>66675</xdr:rowOff>
    </xdr:from>
    <xdr:to>
      <xdr:col>7</xdr:col>
      <xdr:colOff>94575</xdr:colOff>
      <xdr:row>59</xdr:row>
      <xdr:rowOff>140475</xdr:rowOff>
    </xdr:to>
    <xdr:graphicFrame macro="">
      <xdr:nvGraphicFramePr>
        <xdr:cNvPr id="4930889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57149</xdr:rowOff>
    </xdr:from>
    <xdr:to>
      <xdr:col>4</xdr:col>
      <xdr:colOff>741300</xdr:colOff>
      <xdr:row>81</xdr:row>
      <xdr:rowOff>130949</xdr:rowOff>
    </xdr:to>
    <xdr:graphicFrame macro="">
      <xdr:nvGraphicFramePr>
        <xdr:cNvPr id="4930889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876300</xdr:colOff>
      <xdr:row>64</xdr:row>
      <xdr:rowOff>57149</xdr:rowOff>
    </xdr:from>
    <xdr:to>
      <xdr:col>9</xdr:col>
      <xdr:colOff>1027050</xdr:colOff>
      <xdr:row>81</xdr:row>
      <xdr:rowOff>130949</xdr:rowOff>
    </xdr:to>
    <xdr:graphicFrame macro="">
      <xdr:nvGraphicFramePr>
        <xdr:cNvPr id="49308896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38100</xdr:rowOff>
    </xdr:from>
    <xdr:to>
      <xdr:col>4</xdr:col>
      <xdr:colOff>741300</xdr:colOff>
      <xdr:row>103</xdr:row>
      <xdr:rowOff>111900</xdr:rowOff>
    </xdr:to>
    <xdr:graphicFrame macro="">
      <xdr:nvGraphicFramePr>
        <xdr:cNvPr id="4930889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895350</xdr:colOff>
      <xdr:row>86</xdr:row>
      <xdr:rowOff>38100</xdr:rowOff>
    </xdr:from>
    <xdr:to>
      <xdr:col>9</xdr:col>
      <xdr:colOff>1046100</xdr:colOff>
      <xdr:row>103</xdr:row>
      <xdr:rowOff>111900</xdr:rowOff>
    </xdr:to>
    <xdr:graphicFrame macro="">
      <xdr:nvGraphicFramePr>
        <xdr:cNvPr id="49308898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47624</xdr:rowOff>
    </xdr:from>
    <xdr:to>
      <xdr:col>4</xdr:col>
      <xdr:colOff>341250</xdr:colOff>
      <xdr:row>57</xdr:row>
      <xdr:rowOff>144824</xdr:rowOff>
    </xdr:to>
    <xdr:graphicFrame macro="">
      <xdr:nvGraphicFramePr>
        <xdr:cNvPr id="3092860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39</xdr:row>
      <xdr:rowOff>47624</xdr:rowOff>
    </xdr:from>
    <xdr:to>
      <xdr:col>8</xdr:col>
      <xdr:colOff>1169924</xdr:colOff>
      <xdr:row>57</xdr:row>
      <xdr:rowOff>144824</xdr:rowOff>
    </xdr:to>
    <xdr:graphicFrame macro="">
      <xdr:nvGraphicFramePr>
        <xdr:cNvPr id="3092860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41</xdr:row>
      <xdr:rowOff>38100</xdr:rowOff>
    </xdr:from>
    <xdr:to>
      <xdr:col>9</xdr:col>
      <xdr:colOff>789224</xdr:colOff>
      <xdr:row>63</xdr:row>
      <xdr:rowOff>156900</xdr:rowOff>
    </xdr:to>
    <xdr:graphicFrame macro="">
      <xdr:nvGraphicFramePr>
        <xdr:cNvPr id="17291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363007</xdr:colOff>
      <xdr:row>19</xdr:row>
      <xdr:rowOff>106367</xdr:rowOff>
    </xdr:from>
    <xdr:to>
      <xdr:col>6</xdr:col>
      <xdr:colOff>367392</xdr:colOff>
      <xdr:row>30</xdr:row>
      <xdr:rowOff>139473</xdr:rowOff>
    </xdr:to>
    <xdr:sp macro="" textlink="">
      <xdr:nvSpPr>
        <xdr:cNvPr id="23" name="Line 1059"/>
        <xdr:cNvSpPr>
          <a:spLocks noChangeShapeType="1"/>
        </xdr:cNvSpPr>
      </xdr:nvSpPr>
      <xdr:spPr bwMode="auto">
        <a:xfrm flipH="1" flipV="1">
          <a:off x="4588025" y="3725867"/>
          <a:ext cx="4385" cy="212860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3</xdr:col>
      <xdr:colOff>587375</xdr:colOff>
      <xdr:row>19</xdr:row>
      <xdr:rowOff>78239</xdr:rowOff>
    </xdr:from>
    <xdr:to>
      <xdr:col>6</xdr:col>
      <xdr:colOff>78241</xdr:colOff>
      <xdr:row>28</xdr:row>
      <xdr:rowOff>190499</xdr:rowOff>
    </xdr:to>
    <xdr:sp macro="" textlink="">
      <xdr:nvSpPr>
        <xdr:cNvPr id="27" name="Line 1063"/>
        <xdr:cNvSpPr>
          <a:spLocks noChangeShapeType="1"/>
        </xdr:cNvSpPr>
      </xdr:nvSpPr>
      <xdr:spPr bwMode="auto">
        <a:xfrm flipV="1">
          <a:off x="2698750" y="3697739"/>
          <a:ext cx="1602241" cy="182676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462643</xdr:colOff>
      <xdr:row>19</xdr:row>
      <xdr:rowOff>95250</xdr:rowOff>
    </xdr:from>
    <xdr:to>
      <xdr:col>7</xdr:col>
      <xdr:colOff>687157</xdr:colOff>
      <xdr:row>30</xdr:row>
      <xdr:rowOff>13604</xdr:rowOff>
    </xdr:to>
    <xdr:sp macro="" textlink="">
      <xdr:nvSpPr>
        <xdr:cNvPr id="22" name="Line 1058"/>
        <xdr:cNvSpPr>
          <a:spLocks noChangeShapeType="1"/>
        </xdr:cNvSpPr>
      </xdr:nvSpPr>
      <xdr:spPr bwMode="auto">
        <a:xfrm flipH="1" flipV="1">
          <a:off x="4687661" y="3714750"/>
          <a:ext cx="928684" cy="2013854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197258</xdr:colOff>
      <xdr:row>30</xdr:row>
      <xdr:rowOff>11119</xdr:rowOff>
    </xdr:from>
    <xdr:to>
      <xdr:col>8</xdr:col>
      <xdr:colOff>464408</xdr:colOff>
      <xdr:row>33</xdr:row>
      <xdr:rowOff>51619</xdr:rowOff>
    </xdr:to>
    <xdr:sp macro="" textlink="">
      <xdr:nvSpPr>
        <xdr:cNvPr id="2" name="Oval 1035"/>
        <xdr:cNvSpPr>
          <a:spLocks noChangeArrowheads="1"/>
        </xdr:cNvSpPr>
      </xdr:nvSpPr>
      <xdr:spPr bwMode="auto">
        <a:xfrm>
          <a:off x="5131208" y="5726119"/>
          <a:ext cx="972000" cy="612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5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Palmas</a:t>
          </a:r>
        </a:p>
        <a:p>
          <a:pPr marL="0" indent="0" algn="ctr" rtl="0">
            <a:defRPr sz="1000"/>
          </a:pPr>
          <a:r>
            <a:rPr lang="pt-BR" sz="85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1.382,6</a:t>
          </a:r>
        </a:p>
      </xdr:txBody>
    </xdr:sp>
    <xdr:clientData/>
  </xdr:twoCellAnchor>
  <xdr:twoCellAnchor>
    <xdr:from>
      <xdr:col>5</xdr:col>
      <xdr:colOff>585754</xdr:colOff>
      <xdr:row>30</xdr:row>
      <xdr:rowOff>126462</xdr:rowOff>
    </xdr:from>
    <xdr:to>
      <xdr:col>7</xdr:col>
      <xdr:colOff>148054</xdr:colOff>
      <xdr:row>33</xdr:row>
      <xdr:rowOff>130962</xdr:rowOff>
    </xdr:to>
    <xdr:sp macro="" textlink="">
      <xdr:nvSpPr>
        <xdr:cNvPr id="3" name="Oval 1036"/>
        <xdr:cNvSpPr>
          <a:spLocks noChangeArrowheads="1"/>
        </xdr:cNvSpPr>
      </xdr:nvSpPr>
      <xdr:spPr bwMode="auto">
        <a:xfrm>
          <a:off x="4117942" y="5841462"/>
          <a:ext cx="97517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Porto Alegre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2.770,9</a:t>
          </a:r>
        </a:p>
      </xdr:txBody>
    </xdr:sp>
    <xdr:clientData/>
  </xdr:twoCellAnchor>
  <xdr:twoCellAnchor>
    <xdr:from>
      <xdr:col>4</xdr:col>
      <xdr:colOff>268685</xdr:colOff>
      <xdr:row>30</xdr:row>
      <xdr:rowOff>12038</xdr:rowOff>
    </xdr:from>
    <xdr:to>
      <xdr:col>5</xdr:col>
      <xdr:colOff>535835</xdr:colOff>
      <xdr:row>33</xdr:row>
      <xdr:rowOff>16538</xdr:rowOff>
    </xdr:to>
    <xdr:sp macro="" textlink="">
      <xdr:nvSpPr>
        <xdr:cNvPr id="4" name="Oval 1037"/>
        <xdr:cNvSpPr>
          <a:spLocks noChangeArrowheads="1"/>
        </xdr:cNvSpPr>
      </xdr:nvSpPr>
      <xdr:spPr bwMode="auto">
        <a:xfrm>
          <a:off x="3096106" y="5727038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Porto Velho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3.096,2</a:t>
          </a:r>
        </a:p>
      </xdr:txBody>
    </xdr:sp>
    <xdr:clientData/>
  </xdr:twoCellAnchor>
  <xdr:twoCellAnchor>
    <xdr:from>
      <xdr:col>3</xdr:col>
      <xdr:colOff>112</xdr:colOff>
      <xdr:row>28</xdr:row>
      <xdr:rowOff>182544</xdr:rowOff>
    </xdr:from>
    <xdr:to>
      <xdr:col>4</xdr:col>
      <xdr:colOff>270325</xdr:colOff>
      <xdr:row>31</xdr:row>
      <xdr:rowOff>187044</xdr:rowOff>
    </xdr:to>
    <xdr:sp macro="" textlink="">
      <xdr:nvSpPr>
        <xdr:cNvPr id="5" name="Oval 1038"/>
        <xdr:cNvSpPr>
          <a:spLocks noChangeArrowheads="1"/>
        </xdr:cNvSpPr>
      </xdr:nvSpPr>
      <xdr:spPr bwMode="auto">
        <a:xfrm>
          <a:off x="2120678" y="5516544"/>
          <a:ext cx="977068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Recife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201,5</a:t>
          </a:r>
        </a:p>
      </xdr:txBody>
    </xdr:sp>
    <xdr:clientData/>
  </xdr:twoCellAnchor>
  <xdr:twoCellAnchor>
    <xdr:from>
      <xdr:col>1</xdr:col>
      <xdr:colOff>521563</xdr:colOff>
      <xdr:row>27</xdr:row>
      <xdr:rowOff>1751</xdr:rowOff>
    </xdr:from>
    <xdr:to>
      <xdr:col>3</xdr:col>
      <xdr:colOff>83863</xdr:colOff>
      <xdr:row>30</xdr:row>
      <xdr:rowOff>6251</xdr:rowOff>
    </xdr:to>
    <xdr:sp macro="" textlink="">
      <xdr:nvSpPr>
        <xdr:cNvPr id="6" name="Oval 1039"/>
        <xdr:cNvSpPr>
          <a:spLocks noChangeArrowheads="1"/>
        </xdr:cNvSpPr>
      </xdr:nvSpPr>
      <xdr:spPr bwMode="auto">
        <a:xfrm>
          <a:off x="1228418" y="5145251"/>
          <a:ext cx="976011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Rio Branco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3.517,3</a:t>
          </a:r>
        </a:p>
      </xdr:txBody>
    </xdr:sp>
    <xdr:clientData/>
  </xdr:twoCellAnchor>
  <xdr:twoCellAnchor>
    <xdr:from>
      <xdr:col>0</xdr:col>
      <xdr:colOff>632363</xdr:colOff>
      <xdr:row>24</xdr:row>
      <xdr:rowOff>28100</xdr:rowOff>
    </xdr:from>
    <xdr:to>
      <xdr:col>2</xdr:col>
      <xdr:colOff>194663</xdr:colOff>
      <xdr:row>27</xdr:row>
      <xdr:rowOff>32600</xdr:rowOff>
    </xdr:to>
    <xdr:sp macro="" textlink="">
      <xdr:nvSpPr>
        <xdr:cNvPr id="7" name="Oval 1040"/>
        <xdr:cNvSpPr>
          <a:spLocks noChangeArrowheads="1"/>
        </xdr:cNvSpPr>
      </xdr:nvSpPr>
      <xdr:spPr bwMode="auto">
        <a:xfrm>
          <a:off x="632363" y="4600100"/>
          <a:ext cx="976011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700"/>
            </a:lnSpc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Rio de Janeiro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1.667,3</a:t>
          </a:r>
        </a:p>
      </xdr:txBody>
    </xdr:sp>
    <xdr:clientData/>
  </xdr:twoCellAnchor>
  <xdr:twoCellAnchor>
    <xdr:from>
      <xdr:col>0</xdr:col>
      <xdr:colOff>234202</xdr:colOff>
      <xdr:row>20</xdr:row>
      <xdr:rowOff>181903</xdr:rowOff>
    </xdr:from>
    <xdr:to>
      <xdr:col>1</xdr:col>
      <xdr:colOff>501352</xdr:colOff>
      <xdr:row>23</xdr:row>
      <xdr:rowOff>186403</xdr:rowOff>
    </xdr:to>
    <xdr:sp macro="" textlink="">
      <xdr:nvSpPr>
        <xdr:cNvPr id="8" name="Oval 1041"/>
        <xdr:cNvSpPr>
          <a:spLocks noChangeArrowheads="1"/>
        </xdr:cNvSpPr>
      </xdr:nvSpPr>
      <xdr:spPr bwMode="auto">
        <a:xfrm>
          <a:off x="234202" y="3991903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Salvador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474,8</a:t>
          </a:r>
        </a:p>
      </xdr:txBody>
    </xdr:sp>
    <xdr:clientData/>
  </xdr:twoCellAnchor>
  <xdr:twoCellAnchor>
    <xdr:from>
      <xdr:col>2</xdr:col>
      <xdr:colOff>653143</xdr:colOff>
      <xdr:row>7</xdr:row>
      <xdr:rowOff>68037</xdr:rowOff>
    </xdr:from>
    <xdr:to>
      <xdr:col>5</xdr:col>
      <xdr:colOff>629331</xdr:colOff>
      <xdr:row>15</xdr:row>
      <xdr:rowOff>119063</xdr:rowOff>
    </xdr:to>
    <xdr:sp macro="" textlink="">
      <xdr:nvSpPr>
        <xdr:cNvPr id="9" name="Line 1045"/>
        <xdr:cNvSpPr>
          <a:spLocks noChangeShapeType="1"/>
        </xdr:cNvSpPr>
      </xdr:nvSpPr>
      <xdr:spPr bwMode="auto">
        <a:xfrm>
          <a:off x="2061482" y="1401537"/>
          <a:ext cx="2088697" cy="157502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3</xdr:col>
      <xdr:colOff>576037</xdr:colOff>
      <xdr:row>5</xdr:row>
      <xdr:rowOff>140606</xdr:rowOff>
    </xdr:from>
    <xdr:to>
      <xdr:col>6</xdr:col>
      <xdr:colOff>105456</xdr:colOff>
      <xdr:row>15</xdr:row>
      <xdr:rowOff>91848</xdr:rowOff>
    </xdr:to>
    <xdr:sp macro="" textlink="">
      <xdr:nvSpPr>
        <xdr:cNvPr id="10" name="Line 1046"/>
        <xdr:cNvSpPr>
          <a:spLocks noChangeShapeType="1"/>
        </xdr:cNvSpPr>
      </xdr:nvSpPr>
      <xdr:spPr bwMode="auto">
        <a:xfrm>
          <a:off x="2688546" y="1093106"/>
          <a:ext cx="1641928" cy="185624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5</xdr:col>
      <xdr:colOff>49893</xdr:colOff>
      <xdr:row>4</xdr:row>
      <xdr:rowOff>131536</xdr:rowOff>
    </xdr:from>
    <xdr:to>
      <xdr:col>6</xdr:col>
      <xdr:colOff>268741</xdr:colOff>
      <xdr:row>15</xdr:row>
      <xdr:rowOff>78242</xdr:rowOff>
    </xdr:to>
    <xdr:sp macro="" textlink="">
      <xdr:nvSpPr>
        <xdr:cNvPr id="11" name="Line 1047"/>
        <xdr:cNvSpPr>
          <a:spLocks noChangeShapeType="1"/>
        </xdr:cNvSpPr>
      </xdr:nvSpPr>
      <xdr:spPr bwMode="auto">
        <a:xfrm>
          <a:off x="3570741" y="893536"/>
          <a:ext cx="923018" cy="204220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362857</xdr:colOff>
      <xdr:row>4</xdr:row>
      <xdr:rowOff>18143</xdr:rowOff>
    </xdr:from>
    <xdr:to>
      <xdr:col>6</xdr:col>
      <xdr:colOff>364065</xdr:colOff>
      <xdr:row>15</xdr:row>
      <xdr:rowOff>73859</xdr:rowOff>
    </xdr:to>
    <xdr:sp macro="" textlink="">
      <xdr:nvSpPr>
        <xdr:cNvPr id="12" name="Line 1048"/>
        <xdr:cNvSpPr>
          <a:spLocks noChangeShapeType="1"/>
        </xdr:cNvSpPr>
      </xdr:nvSpPr>
      <xdr:spPr bwMode="auto">
        <a:xfrm>
          <a:off x="4581071" y="780143"/>
          <a:ext cx="1208" cy="215121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469446</xdr:colOff>
      <xdr:row>4</xdr:row>
      <xdr:rowOff>127001</xdr:rowOff>
    </xdr:from>
    <xdr:to>
      <xdr:col>7</xdr:col>
      <xdr:colOff>693964</xdr:colOff>
      <xdr:row>15</xdr:row>
      <xdr:rowOff>81643</xdr:rowOff>
    </xdr:to>
    <xdr:sp macro="" textlink="">
      <xdr:nvSpPr>
        <xdr:cNvPr id="13" name="Line 1049"/>
        <xdr:cNvSpPr>
          <a:spLocks noChangeShapeType="1"/>
        </xdr:cNvSpPr>
      </xdr:nvSpPr>
      <xdr:spPr bwMode="auto">
        <a:xfrm flipH="1">
          <a:off x="4694464" y="889001"/>
          <a:ext cx="928688" cy="205014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636134</xdr:colOff>
      <xdr:row>5</xdr:row>
      <xdr:rowOff>142876</xdr:rowOff>
    </xdr:from>
    <xdr:to>
      <xdr:col>9</xdr:col>
      <xdr:colOff>179917</xdr:colOff>
      <xdr:row>15</xdr:row>
      <xdr:rowOff>88446</xdr:rowOff>
    </xdr:to>
    <xdr:sp macro="" textlink="">
      <xdr:nvSpPr>
        <xdr:cNvPr id="14" name="Line 1050"/>
        <xdr:cNvSpPr>
          <a:spLocks noChangeShapeType="1"/>
        </xdr:cNvSpPr>
      </xdr:nvSpPr>
      <xdr:spPr bwMode="auto">
        <a:xfrm flipH="1">
          <a:off x="4858884" y="1095376"/>
          <a:ext cx="1655158" cy="185057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122463</xdr:colOff>
      <xdr:row>7</xdr:row>
      <xdr:rowOff>49893</xdr:rowOff>
    </xdr:from>
    <xdr:to>
      <xdr:col>10</xdr:col>
      <xdr:colOff>72570</xdr:colOff>
      <xdr:row>15</xdr:row>
      <xdr:rowOff>119063</xdr:rowOff>
    </xdr:to>
    <xdr:sp macro="" textlink="">
      <xdr:nvSpPr>
        <xdr:cNvPr id="15" name="Line 1051"/>
        <xdr:cNvSpPr>
          <a:spLocks noChangeShapeType="1"/>
        </xdr:cNvSpPr>
      </xdr:nvSpPr>
      <xdr:spPr bwMode="auto">
        <a:xfrm flipH="1">
          <a:off x="5051651" y="1383393"/>
          <a:ext cx="2062615" cy="159317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275544</xdr:colOff>
      <xdr:row>9</xdr:row>
      <xdr:rowOff>63500</xdr:rowOff>
    </xdr:from>
    <xdr:to>
      <xdr:col>10</xdr:col>
      <xdr:colOff>535212</xdr:colOff>
      <xdr:row>15</xdr:row>
      <xdr:rowOff>180295</xdr:rowOff>
    </xdr:to>
    <xdr:sp macro="" textlink="">
      <xdr:nvSpPr>
        <xdr:cNvPr id="16" name="Line 1052"/>
        <xdr:cNvSpPr>
          <a:spLocks noChangeShapeType="1"/>
        </xdr:cNvSpPr>
      </xdr:nvSpPr>
      <xdr:spPr bwMode="auto">
        <a:xfrm flipH="1">
          <a:off x="5204732" y="1778000"/>
          <a:ext cx="2372176" cy="125979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420458</xdr:colOff>
      <xdr:row>12</xdr:row>
      <xdr:rowOff>63501</xdr:rowOff>
    </xdr:from>
    <xdr:to>
      <xdr:col>11</xdr:col>
      <xdr:colOff>259292</xdr:colOff>
      <xdr:row>16</xdr:row>
      <xdr:rowOff>70759</xdr:rowOff>
    </xdr:to>
    <xdr:sp macro="" textlink="">
      <xdr:nvSpPr>
        <xdr:cNvPr id="17" name="Line 1053"/>
        <xdr:cNvSpPr>
          <a:spLocks noChangeShapeType="1"/>
        </xdr:cNvSpPr>
      </xdr:nvSpPr>
      <xdr:spPr bwMode="auto">
        <a:xfrm flipH="1">
          <a:off x="5347000" y="2349501"/>
          <a:ext cx="2654000" cy="769258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554491</xdr:colOff>
      <xdr:row>15</xdr:row>
      <xdr:rowOff>154215</xdr:rowOff>
    </xdr:from>
    <xdr:to>
      <xdr:col>11</xdr:col>
      <xdr:colOff>417286</xdr:colOff>
      <xdr:row>16</xdr:row>
      <xdr:rowOff>187098</xdr:rowOff>
    </xdr:to>
    <xdr:sp macro="" textlink="">
      <xdr:nvSpPr>
        <xdr:cNvPr id="18" name="Line 1054"/>
        <xdr:cNvSpPr>
          <a:spLocks noChangeShapeType="1"/>
        </xdr:cNvSpPr>
      </xdr:nvSpPr>
      <xdr:spPr bwMode="auto">
        <a:xfrm flipH="1">
          <a:off x="5483679" y="3011715"/>
          <a:ext cx="2679473" cy="223383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537482</xdr:colOff>
      <xdr:row>17</xdr:row>
      <xdr:rowOff>173490</xdr:rowOff>
    </xdr:from>
    <xdr:to>
      <xdr:col>11</xdr:col>
      <xdr:colOff>412748</xdr:colOff>
      <xdr:row>19</xdr:row>
      <xdr:rowOff>31746</xdr:rowOff>
    </xdr:to>
    <xdr:sp macro="" textlink="">
      <xdr:nvSpPr>
        <xdr:cNvPr id="19" name="Line 1055"/>
        <xdr:cNvSpPr>
          <a:spLocks noChangeShapeType="1"/>
        </xdr:cNvSpPr>
      </xdr:nvSpPr>
      <xdr:spPr bwMode="auto">
        <a:xfrm flipH="1" flipV="1">
          <a:off x="5466670" y="3411990"/>
          <a:ext cx="2691944" cy="23925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445633</xdr:colOff>
      <xdr:row>18</xdr:row>
      <xdr:rowOff>112259</xdr:rowOff>
    </xdr:from>
    <xdr:to>
      <xdr:col>11</xdr:col>
      <xdr:colOff>243417</xdr:colOff>
      <xdr:row>22</xdr:row>
      <xdr:rowOff>105833</xdr:rowOff>
    </xdr:to>
    <xdr:sp macro="" textlink="">
      <xdr:nvSpPr>
        <xdr:cNvPr id="20" name="Line 1056"/>
        <xdr:cNvSpPr>
          <a:spLocks noChangeShapeType="1"/>
        </xdr:cNvSpPr>
      </xdr:nvSpPr>
      <xdr:spPr bwMode="auto">
        <a:xfrm flipH="1" flipV="1">
          <a:off x="5372175" y="3541259"/>
          <a:ext cx="2612950" cy="755574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612320</xdr:colOff>
      <xdr:row>19</xdr:row>
      <xdr:rowOff>57829</xdr:rowOff>
    </xdr:from>
    <xdr:to>
      <xdr:col>9</xdr:col>
      <xdr:colOff>174625</xdr:colOff>
      <xdr:row>29</xdr:row>
      <xdr:rowOff>5292</xdr:rowOff>
    </xdr:to>
    <xdr:sp macro="" textlink="">
      <xdr:nvSpPr>
        <xdr:cNvPr id="21" name="Line 1057"/>
        <xdr:cNvSpPr>
          <a:spLocks noChangeShapeType="1"/>
        </xdr:cNvSpPr>
      </xdr:nvSpPr>
      <xdr:spPr bwMode="auto">
        <a:xfrm flipH="1" flipV="1">
          <a:off x="4835070" y="3677329"/>
          <a:ext cx="1673680" cy="1852463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102053</xdr:colOff>
      <xdr:row>19</xdr:row>
      <xdr:rowOff>44222</xdr:rowOff>
    </xdr:from>
    <xdr:to>
      <xdr:col>10</xdr:col>
      <xdr:colOff>57831</xdr:colOff>
      <xdr:row>27</xdr:row>
      <xdr:rowOff>91844</xdr:rowOff>
    </xdr:to>
    <xdr:sp macro="" textlink="">
      <xdr:nvSpPr>
        <xdr:cNvPr id="24" name="Line 1060"/>
        <xdr:cNvSpPr>
          <a:spLocks noChangeShapeType="1"/>
        </xdr:cNvSpPr>
      </xdr:nvSpPr>
      <xdr:spPr bwMode="auto">
        <a:xfrm flipH="1" flipV="1">
          <a:off x="5031241" y="3663722"/>
          <a:ext cx="2068286" cy="157162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292552</xdr:colOff>
      <xdr:row>19</xdr:row>
      <xdr:rowOff>3400</xdr:rowOff>
    </xdr:from>
    <xdr:to>
      <xdr:col>10</xdr:col>
      <xdr:colOff>539749</xdr:colOff>
      <xdr:row>25</xdr:row>
      <xdr:rowOff>95249</xdr:rowOff>
    </xdr:to>
    <xdr:sp macro="" textlink="">
      <xdr:nvSpPr>
        <xdr:cNvPr id="25" name="Line 1061"/>
        <xdr:cNvSpPr>
          <a:spLocks noChangeShapeType="1"/>
        </xdr:cNvSpPr>
      </xdr:nvSpPr>
      <xdr:spPr bwMode="auto">
        <a:xfrm flipH="1" flipV="1">
          <a:off x="5219094" y="3622900"/>
          <a:ext cx="2358572" cy="1234849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5</xdr:col>
      <xdr:colOff>49892</xdr:colOff>
      <xdr:row>19</xdr:row>
      <xdr:rowOff>98652</xdr:rowOff>
    </xdr:from>
    <xdr:to>
      <xdr:col>6</xdr:col>
      <xdr:colOff>251732</xdr:colOff>
      <xdr:row>30</xdr:row>
      <xdr:rowOff>14739</xdr:rowOff>
    </xdr:to>
    <xdr:sp macro="" textlink="">
      <xdr:nvSpPr>
        <xdr:cNvPr id="26" name="Line 1062"/>
        <xdr:cNvSpPr>
          <a:spLocks noChangeShapeType="1"/>
        </xdr:cNvSpPr>
      </xdr:nvSpPr>
      <xdr:spPr bwMode="auto">
        <a:xfrm flipV="1">
          <a:off x="3570740" y="3718152"/>
          <a:ext cx="906010" cy="2011587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644071</xdr:colOff>
      <xdr:row>19</xdr:row>
      <xdr:rowOff>47624</xdr:rowOff>
    </xdr:from>
    <xdr:to>
      <xdr:col>5</xdr:col>
      <xdr:colOff>612321</xdr:colOff>
      <xdr:row>27</xdr:row>
      <xdr:rowOff>89578</xdr:rowOff>
    </xdr:to>
    <xdr:sp macro="" textlink="">
      <xdr:nvSpPr>
        <xdr:cNvPr id="28" name="Line 1064"/>
        <xdr:cNvSpPr>
          <a:spLocks noChangeShapeType="1"/>
        </xdr:cNvSpPr>
      </xdr:nvSpPr>
      <xdr:spPr bwMode="auto">
        <a:xfrm flipV="1">
          <a:off x="2052410" y="3667124"/>
          <a:ext cx="2080759" cy="1565954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184831</xdr:colOff>
      <xdr:row>18</xdr:row>
      <xdr:rowOff>183695</xdr:rowOff>
    </xdr:from>
    <xdr:to>
      <xdr:col>5</xdr:col>
      <xdr:colOff>438831</xdr:colOff>
      <xdr:row>25</xdr:row>
      <xdr:rowOff>88444</xdr:rowOff>
    </xdr:to>
    <xdr:sp macro="" textlink="">
      <xdr:nvSpPr>
        <xdr:cNvPr id="29" name="Line 1065"/>
        <xdr:cNvSpPr>
          <a:spLocks noChangeShapeType="1"/>
        </xdr:cNvSpPr>
      </xdr:nvSpPr>
      <xdr:spPr bwMode="auto">
        <a:xfrm flipV="1">
          <a:off x="1593170" y="3612695"/>
          <a:ext cx="2366509" cy="1238249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267607</xdr:colOff>
      <xdr:row>17</xdr:row>
      <xdr:rowOff>173490</xdr:rowOff>
    </xdr:from>
    <xdr:to>
      <xdr:col>5</xdr:col>
      <xdr:colOff>173491</xdr:colOff>
      <xdr:row>19</xdr:row>
      <xdr:rowOff>31749</xdr:rowOff>
    </xdr:to>
    <xdr:sp macro="" textlink="">
      <xdr:nvSpPr>
        <xdr:cNvPr id="30" name="Line 1066"/>
        <xdr:cNvSpPr>
          <a:spLocks noChangeShapeType="1"/>
        </xdr:cNvSpPr>
      </xdr:nvSpPr>
      <xdr:spPr bwMode="auto">
        <a:xfrm flipV="1">
          <a:off x="971777" y="3411990"/>
          <a:ext cx="2722562" cy="239259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267605</xdr:colOff>
      <xdr:row>15</xdr:row>
      <xdr:rowOff>149679</xdr:rowOff>
    </xdr:from>
    <xdr:to>
      <xdr:col>5</xdr:col>
      <xdr:colOff>173490</xdr:colOff>
      <xdr:row>16</xdr:row>
      <xdr:rowOff>183696</xdr:rowOff>
    </xdr:to>
    <xdr:sp macro="" textlink="">
      <xdr:nvSpPr>
        <xdr:cNvPr id="31" name="Line 1067"/>
        <xdr:cNvSpPr>
          <a:spLocks noChangeShapeType="1"/>
        </xdr:cNvSpPr>
      </xdr:nvSpPr>
      <xdr:spPr bwMode="auto">
        <a:xfrm>
          <a:off x="971775" y="3007179"/>
          <a:ext cx="2722563" cy="224517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185963</xdr:colOff>
      <xdr:row>9</xdr:row>
      <xdr:rowOff>77106</xdr:rowOff>
    </xdr:from>
    <xdr:to>
      <xdr:col>5</xdr:col>
      <xdr:colOff>479651</xdr:colOff>
      <xdr:row>15</xdr:row>
      <xdr:rowOff>170089</xdr:rowOff>
    </xdr:to>
    <xdr:sp macro="" textlink="">
      <xdr:nvSpPr>
        <xdr:cNvPr id="32" name="Line 1068"/>
        <xdr:cNvSpPr>
          <a:spLocks noChangeShapeType="1"/>
        </xdr:cNvSpPr>
      </xdr:nvSpPr>
      <xdr:spPr bwMode="auto">
        <a:xfrm>
          <a:off x="1594302" y="1791606"/>
          <a:ext cx="2406197" cy="1235983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497416</xdr:colOff>
      <xdr:row>18</xdr:row>
      <xdr:rowOff>102053</xdr:rowOff>
    </xdr:from>
    <xdr:to>
      <xdr:col>5</xdr:col>
      <xdr:colOff>275546</xdr:colOff>
      <xdr:row>22</xdr:row>
      <xdr:rowOff>100541</xdr:rowOff>
    </xdr:to>
    <xdr:sp macro="" textlink="">
      <xdr:nvSpPr>
        <xdr:cNvPr id="33" name="Line 1069"/>
        <xdr:cNvSpPr>
          <a:spLocks noChangeShapeType="1"/>
        </xdr:cNvSpPr>
      </xdr:nvSpPr>
      <xdr:spPr bwMode="auto">
        <a:xfrm flipV="1">
          <a:off x="1201208" y="3531053"/>
          <a:ext cx="2593296" cy="760488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485320</xdr:colOff>
      <xdr:row>12</xdr:row>
      <xdr:rowOff>81644</xdr:rowOff>
    </xdr:from>
    <xdr:to>
      <xdr:col>5</xdr:col>
      <xdr:colOff>319767</xdr:colOff>
      <xdr:row>16</xdr:row>
      <xdr:rowOff>54430</xdr:rowOff>
    </xdr:to>
    <xdr:sp macro="" textlink="">
      <xdr:nvSpPr>
        <xdr:cNvPr id="34" name="Line 1070"/>
        <xdr:cNvSpPr>
          <a:spLocks noChangeShapeType="1"/>
        </xdr:cNvSpPr>
      </xdr:nvSpPr>
      <xdr:spPr bwMode="auto">
        <a:xfrm>
          <a:off x="1189490" y="2367644"/>
          <a:ext cx="2651125" cy="73478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8</xdr:col>
      <xdr:colOff>465425</xdr:colOff>
      <xdr:row>28</xdr:row>
      <xdr:rowOff>180804</xdr:rowOff>
    </xdr:from>
    <xdr:to>
      <xdr:col>10</xdr:col>
      <xdr:colOff>27725</xdr:colOff>
      <xdr:row>31</xdr:row>
      <xdr:rowOff>185304</xdr:rowOff>
    </xdr:to>
    <xdr:sp macro="" textlink="">
      <xdr:nvSpPr>
        <xdr:cNvPr id="35" name="Oval 1128"/>
        <xdr:cNvSpPr>
          <a:spLocks noChangeArrowheads="1"/>
        </xdr:cNvSpPr>
      </xdr:nvSpPr>
      <xdr:spPr bwMode="auto">
        <a:xfrm>
          <a:off x="6120267" y="5514804"/>
          <a:ext cx="976011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Natal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432,0</a:t>
          </a:r>
        </a:p>
      </xdr:txBody>
    </xdr:sp>
    <xdr:clientData/>
  </xdr:twoCellAnchor>
  <xdr:twoCellAnchor>
    <xdr:from>
      <xdr:col>8</xdr:col>
      <xdr:colOff>468356</xdr:colOff>
      <xdr:row>2</xdr:row>
      <xdr:rowOff>156933</xdr:rowOff>
    </xdr:from>
    <xdr:to>
      <xdr:col>10</xdr:col>
      <xdr:colOff>30656</xdr:colOff>
      <xdr:row>5</xdr:row>
      <xdr:rowOff>161433</xdr:rowOff>
    </xdr:to>
    <xdr:sp macro="" textlink="">
      <xdr:nvSpPr>
        <xdr:cNvPr id="36" name="Oval 1026"/>
        <xdr:cNvSpPr>
          <a:spLocks noChangeArrowheads="1"/>
        </xdr:cNvSpPr>
      </xdr:nvSpPr>
      <xdr:spPr bwMode="auto">
        <a:xfrm>
          <a:off x="6123198" y="537933"/>
          <a:ext cx="976011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Campo Grande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2.353,5</a:t>
          </a:r>
        </a:p>
      </xdr:txBody>
    </xdr:sp>
    <xdr:clientData/>
  </xdr:twoCellAnchor>
  <xdr:twoCellAnchor>
    <xdr:from>
      <xdr:col>0</xdr:col>
      <xdr:colOff>238714</xdr:colOff>
      <xdr:row>10</xdr:row>
      <xdr:rowOff>168433</xdr:rowOff>
    </xdr:from>
    <xdr:to>
      <xdr:col>1</xdr:col>
      <xdr:colOff>505864</xdr:colOff>
      <xdr:row>13</xdr:row>
      <xdr:rowOff>172933</xdr:rowOff>
    </xdr:to>
    <xdr:sp macro="" textlink="">
      <xdr:nvSpPr>
        <xdr:cNvPr id="37" name="Oval 1027"/>
        <xdr:cNvSpPr>
          <a:spLocks noChangeArrowheads="1"/>
        </xdr:cNvSpPr>
      </xdr:nvSpPr>
      <xdr:spPr bwMode="auto">
        <a:xfrm>
          <a:off x="238714" y="2073433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Teresina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929,8</a:t>
          </a:r>
        </a:p>
      </xdr:txBody>
    </xdr:sp>
    <xdr:clientData/>
  </xdr:twoCellAnchor>
  <xdr:twoCellAnchor>
    <xdr:from>
      <xdr:col>0</xdr:col>
      <xdr:colOff>637226</xdr:colOff>
      <xdr:row>7</xdr:row>
      <xdr:rowOff>119984</xdr:rowOff>
    </xdr:from>
    <xdr:to>
      <xdr:col>2</xdr:col>
      <xdr:colOff>199526</xdr:colOff>
      <xdr:row>10</xdr:row>
      <xdr:rowOff>124484</xdr:rowOff>
    </xdr:to>
    <xdr:sp macro="" textlink="">
      <xdr:nvSpPr>
        <xdr:cNvPr id="38" name="Oval 1028"/>
        <xdr:cNvSpPr>
          <a:spLocks noChangeArrowheads="1"/>
        </xdr:cNvSpPr>
      </xdr:nvSpPr>
      <xdr:spPr bwMode="auto">
        <a:xfrm>
          <a:off x="637226" y="1453484"/>
          <a:ext cx="97517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Vitória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1.287,2</a:t>
          </a:r>
        </a:p>
      </xdr:txBody>
    </xdr:sp>
    <xdr:clientData/>
  </xdr:twoCellAnchor>
  <xdr:twoCellAnchor>
    <xdr:from>
      <xdr:col>1</xdr:col>
      <xdr:colOff>524073</xdr:colOff>
      <xdr:row>4</xdr:row>
      <xdr:rowOff>147428</xdr:rowOff>
    </xdr:from>
    <xdr:to>
      <xdr:col>3</xdr:col>
      <xdr:colOff>86373</xdr:colOff>
      <xdr:row>7</xdr:row>
      <xdr:rowOff>151928</xdr:rowOff>
    </xdr:to>
    <xdr:sp macro="" textlink="">
      <xdr:nvSpPr>
        <xdr:cNvPr id="39" name="Oval 1029"/>
        <xdr:cNvSpPr>
          <a:spLocks noChangeArrowheads="1"/>
        </xdr:cNvSpPr>
      </xdr:nvSpPr>
      <xdr:spPr bwMode="auto">
        <a:xfrm>
          <a:off x="1230511" y="909428"/>
          <a:ext cx="97517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Aracajú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201,0</a:t>
          </a:r>
        </a:p>
      </xdr:txBody>
    </xdr:sp>
    <xdr:clientData/>
  </xdr:twoCellAnchor>
  <xdr:twoCellAnchor>
    <xdr:from>
      <xdr:col>9</xdr:col>
      <xdr:colOff>616647</xdr:colOff>
      <xdr:row>4</xdr:row>
      <xdr:rowOff>146110</xdr:rowOff>
    </xdr:from>
    <xdr:to>
      <xdr:col>11</xdr:col>
      <xdr:colOff>178947</xdr:colOff>
      <xdr:row>7</xdr:row>
      <xdr:rowOff>150610</xdr:rowOff>
    </xdr:to>
    <xdr:sp macro="" textlink="">
      <xdr:nvSpPr>
        <xdr:cNvPr id="40" name="Oval 1030"/>
        <xdr:cNvSpPr>
          <a:spLocks noChangeArrowheads="1"/>
        </xdr:cNvSpPr>
      </xdr:nvSpPr>
      <xdr:spPr bwMode="auto">
        <a:xfrm>
          <a:off x="6974585" y="908110"/>
          <a:ext cx="97517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Cuiabá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2.305,7</a:t>
          </a:r>
        </a:p>
      </xdr:txBody>
    </xdr:sp>
    <xdr:clientData/>
  </xdr:twoCellAnchor>
  <xdr:twoCellAnchor>
    <xdr:from>
      <xdr:col>10</xdr:col>
      <xdr:colOff>506429</xdr:colOff>
      <xdr:row>7</xdr:row>
      <xdr:rowOff>121521</xdr:rowOff>
    </xdr:from>
    <xdr:to>
      <xdr:col>12</xdr:col>
      <xdr:colOff>68729</xdr:colOff>
      <xdr:row>10</xdr:row>
      <xdr:rowOff>126021</xdr:rowOff>
    </xdr:to>
    <xdr:sp macro="" textlink="">
      <xdr:nvSpPr>
        <xdr:cNvPr id="41" name="Oval 1031"/>
        <xdr:cNvSpPr>
          <a:spLocks noChangeArrowheads="1"/>
        </xdr:cNvSpPr>
      </xdr:nvSpPr>
      <xdr:spPr bwMode="auto">
        <a:xfrm>
          <a:off x="7574982" y="1455021"/>
          <a:ext cx="976010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Curitiba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2.256,4</a:t>
          </a:r>
        </a:p>
      </xdr:txBody>
    </xdr:sp>
    <xdr:clientData/>
  </xdr:twoCellAnchor>
  <xdr:twoCellAnchor>
    <xdr:from>
      <xdr:col>7</xdr:col>
      <xdr:colOff>200105</xdr:colOff>
      <xdr:row>1</xdr:row>
      <xdr:rowOff>124493</xdr:rowOff>
    </xdr:from>
    <xdr:to>
      <xdr:col>8</xdr:col>
      <xdr:colOff>467255</xdr:colOff>
      <xdr:row>4</xdr:row>
      <xdr:rowOff>128993</xdr:rowOff>
    </xdr:to>
    <xdr:sp macro="" textlink="">
      <xdr:nvSpPr>
        <xdr:cNvPr id="42" name="Oval 1043"/>
        <xdr:cNvSpPr>
          <a:spLocks noChangeArrowheads="1"/>
        </xdr:cNvSpPr>
      </xdr:nvSpPr>
      <xdr:spPr bwMode="auto">
        <a:xfrm>
          <a:off x="5148092" y="314993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Brasilia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1.486,3</a:t>
          </a:r>
        </a:p>
      </xdr:txBody>
    </xdr:sp>
    <xdr:clientData/>
  </xdr:twoCellAnchor>
  <xdr:twoCellAnchor>
    <xdr:from>
      <xdr:col>2</xdr:col>
      <xdr:colOff>706761</xdr:colOff>
      <xdr:row>2</xdr:row>
      <xdr:rowOff>160092</xdr:rowOff>
    </xdr:from>
    <xdr:to>
      <xdr:col>4</xdr:col>
      <xdr:colOff>269061</xdr:colOff>
      <xdr:row>5</xdr:row>
      <xdr:rowOff>164592</xdr:rowOff>
    </xdr:to>
    <xdr:sp macro="" textlink="">
      <xdr:nvSpPr>
        <xdr:cNvPr id="43" name="Oval 1044"/>
        <xdr:cNvSpPr>
          <a:spLocks noChangeArrowheads="1"/>
        </xdr:cNvSpPr>
      </xdr:nvSpPr>
      <xdr:spPr bwMode="auto">
        <a:xfrm>
          <a:off x="2120472" y="541092"/>
          <a:ext cx="976010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Boa Vista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3.091,0</a:t>
          </a:r>
        </a:p>
      </xdr:txBody>
    </xdr:sp>
    <xdr:clientData/>
  </xdr:twoCellAnchor>
  <xdr:twoCellAnchor>
    <xdr:from>
      <xdr:col>4</xdr:col>
      <xdr:colOff>271894</xdr:colOff>
      <xdr:row>1</xdr:row>
      <xdr:rowOff>126942</xdr:rowOff>
    </xdr:from>
    <xdr:to>
      <xdr:col>5</xdr:col>
      <xdr:colOff>539044</xdr:colOff>
      <xdr:row>4</xdr:row>
      <xdr:rowOff>131442</xdr:rowOff>
    </xdr:to>
    <xdr:sp macro="" textlink="">
      <xdr:nvSpPr>
        <xdr:cNvPr id="44" name="Oval 1124"/>
        <xdr:cNvSpPr>
          <a:spLocks noChangeArrowheads="1"/>
        </xdr:cNvSpPr>
      </xdr:nvSpPr>
      <xdr:spPr bwMode="auto">
        <a:xfrm>
          <a:off x="3099315" y="317442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Belém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1.680,0</a:t>
          </a:r>
        </a:p>
      </xdr:txBody>
    </xdr:sp>
    <xdr:clientData/>
  </xdr:twoCellAnchor>
  <xdr:twoCellAnchor>
    <xdr:from>
      <xdr:col>11</xdr:col>
      <xdr:colOff>200765</xdr:colOff>
      <xdr:row>10</xdr:row>
      <xdr:rowOff>167075</xdr:rowOff>
    </xdr:from>
    <xdr:to>
      <xdr:col>12</xdr:col>
      <xdr:colOff>467915</xdr:colOff>
      <xdr:row>13</xdr:row>
      <xdr:rowOff>171575</xdr:rowOff>
    </xdr:to>
    <xdr:sp macro="" textlink="">
      <xdr:nvSpPr>
        <xdr:cNvPr id="45" name="Oval 1125"/>
        <xdr:cNvSpPr>
          <a:spLocks noChangeArrowheads="1"/>
        </xdr:cNvSpPr>
      </xdr:nvSpPr>
      <xdr:spPr bwMode="auto">
        <a:xfrm>
          <a:off x="7976173" y="2072075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Florianópolis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2.397,3</a:t>
          </a:r>
        </a:p>
      </xdr:txBody>
    </xdr:sp>
    <xdr:clientData/>
  </xdr:twoCellAnchor>
  <xdr:twoCellAnchor>
    <xdr:from>
      <xdr:col>11</xdr:col>
      <xdr:colOff>405329</xdr:colOff>
      <xdr:row>14</xdr:row>
      <xdr:rowOff>47121</xdr:rowOff>
    </xdr:from>
    <xdr:to>
      <xdr:col>13</xdr:col>
      <xdr:colOff>0</xdr:colOff>
      <xdr:row>17</xdr:row>
      <xdr:rowOff>51621</xdr:rowOff>
    </xdr:to>
    <xdr:sp macro="" textlink="">
      <xdr:nvSpPr>
        <xdr:cNvPr id="46" name="Oval 1126"/>
        <xdr:cNvSpPr>
          <a:spLocks noChangeArrowheads="1"/>
        </xdr:cNvSpPr>
      </xdr:nvSpPr>
      <xdr:spPr bwMode="auto">
        <a:xfrm>
          <a:off x="8158679" y="2714121"/>
          <a:ext cx="972000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Fortaleza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727,3</a:t>
          </a:r>
        </a:p>
      </xdr:txBody>
    </xdr:sp>
    <xdr:clientData/>
  </xdr:twoCellAnchor>
  <xdr:twoCellAnchor>
    <xdr:from>
      <xdr:col>5</xdr:col>
      <xdr:colOff>588285</xdr:colOff>
      <xdr:row>1</xdr:row>
      <xdr:rowOff>16933</xdr:rowOff>
    </xdr:from>
    <xdr:to>
      <xdr:col>7</xdr:col>
      <xdr:colOff>150585</xdr:colOff>
      <xdr:row>4</xdr:row>
      <xdr:rowOff>21433</xdr:rowOff>
    </xdr:to>
    <xdr:sp macro="" textlink="">
      <xdr:nvSpPr>
        <xdr:cNvPr id="47" name="Oval 1129"/>
        <xdr:cNvSpPr>
          <a:spLocks noChangeArrowheads="1"/>
        </xdr:cNvSpPr>
      </xdr:nvSpPr>
      <xdr:spPr bwMode="auto">
        <a:xfrm>
          <a:off x="4120473" y="207433"/>
          <a:ext cx="97517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Belo  Horizonte 1.429,2</a:t>
          </a:r>
        </a:p>
      </xdr:txBody>
    </xdr:sp>
    <xdr:clientData/>
  </xdr:twoCellAnchor>
  <xdr:twoCellAnchor>
    <xdr:from>
      <xdr:col>0</xdr:col>
      <xdr:colOff>0</xdr:colOff>
      <xdr:row>14</xdr:row>
      <xdr:rowOff>44618</xdr:rowOff>
    </xdr:from>
    <xdr:to>
      <xdr:col>1</xdr:col>
      <xdr:colOff>267150</xdr:colOff>
      <xdr:row>17</xdr:row>
      <xdr:rowOff>49118</xdr:rowOff>
    </xdr:to>
    <xdr:sp macro="" textlink="">
      <xdr:nvSpPr>
        <xdr:cNvPr id="48" name="Oval 1130"/>
        <xdr:cNvSpPr>
          <a:spLocks noChangeArrowheads="1"/>
        </xdr:cNvSpPr>
      </xdr:nvSpPr>
      <xdr:spPr bwMode="auto">
        <a:xfrm>
          <a:off x="0" y="2711618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São Paulo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1.924,6</a:t>
          </a:r>
        </a:p>
      </xdr:txBody>
    </xdr:sp>
    <xdr:clientData/>
  </xdr:twoCellAnchor>
  <xdr:twoCellAnchor>
    <xdr:from>
      <xdr:col>0</xdr:col>
      <xdr:colOff>488</xdr:colOff>
      <xdr:row>17</xdr:row>
      <xdr:rowOff>125169</xdr:rowOff>
    </xdr:from>
    <xdr:to>
      <xdr:col>1</xdr:col>
      <xdr:colOff>267638</xdr:colOff>
      <xdr:row>20</xdr:row>
      <xdr:rowOff>129669</xdr:rowOff>
    </xdr:to>
    <xdr:sp macro="" textlink="">
      <xdr:nvSpPr>
        <xdr:cNvPr id="49" name="Oval 1042"/>
        <xdr:cNvSpPr>
          <a:spLocks noChangeArrowheads="1"/>
        </xdr:cNvSpPr>
      </xdr:nvSpPr>
      <xdr:spPr bwMode="auto">
        <a:xfrm>
          <a:off x="488" y="3363669"/>
          <a:ext cx="973588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São Luis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1.233,2</a:t>
          </a:r>
        </a:p>
      </xdr:txBody>
    </xdr:sp>
    <xdr:clientData/>
  </xdr:twoCellAnchor>
  <xdr:twoCellAnchor>
    <xdr:from>
      <xdr:col>10</xdr:col>
      <xdr:colOff>511184</xdr:colOff>
      <xdr:row>24</xdr:row>
      <xdr:rowOff>29982</xdr:rowOff>
    </xdr:from>
    <xdr:to>
      <xdr:col>12</xdr:col>
      <xdr:colOff>73484</xdr:colOff>
      <xdr:row>27</xdr:row>
      <xdr:rowOff>34482</xdr:rowOff>
    </xdr:to>
    <xdr:sp macro="" textlink="">
      <xdr:nvSpPr>
        <xdr:cNvPr id="50" name="Oval 1033"/>
        <xdr:cNvSpPr>
          <a:spLocks noChangeArrowheads="1"/>
        </xdr:cNvSpPr>
      </xdr:nvSpPr>
      <xdr:spPr bwMode="auto">
        <a:xfrm>
          <a:off x="7579737" y="4601982"/>
          <a:ext cx="976010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Macapá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2.009,2</a:t>
          </a:r>
        </a:p>
      </xdr:txBody>
    </xdr:sp>
    <xdr:clientData/>
  </xdr:twoCellAnchor>
  <xdr:twoCellAnchor>
    <xdr:from>
      <xdr:col>9</xdr:col>
      <xdr:colOff>620009</xdr:colOff>
      <xdr:row>26</xdr:row>
      <xdr:rowOff>190306</xdr:rowOff>
    </xdr:from>
    <xdr:to>
      <xdr:col>11</xdr:col>
      <xdr:colOff>182309</xdr:colOff>
      <xdr:row>30</xdr:row>
      <xdr:rowOff>4306</xdr:rowOff>
    </xdr:to>
    <xdr:sp macro="" textlink="">
      <xdr:nvSpPr>
        <xdr:cNvPr id="51" name="Oval 1034"/>
        <xdr:cNvSpPr>
          <a:spLocks noChangeArrowheads="1"/>
        </xdr:cNvSpPr>
      </xdr:nvSpPr>
      <xdr:spPr bwMode="auto">
        <a:xfrm>
          <a:off x="6981706" y="5143306"/>
          <a:ext cx="976011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Manaus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2.781,8</a:t>
          </a:r>
        </a:p>
      </xdr:txBody>
    </xdr:sp>
    <xdr:clientData/>
  </xdr:twoCellAnchor>
  <xdr:twoCellAnchor>
    <xdr:from>
      <xdr:col>11</xdr:col>
      <xdr:colOff>198641</xdr:colOff>
      <xdr:row>20</xdr:row>
      <xdr:rowOff>182242</xdr:rowOff>
    </xdr:from>
    <xdr:to>
      <xdr:col>12</xdr:col>
      <xdr:colOff>465791</xdr:colOff>
      <xdr:row>23</xdr:row>
      <xdr:rowOff>186742</xdr:rowOff>
    </xdr:to>
    <xdr:sp macro="" textlink="">
      <xdr:nvSpPr>
        <xdr:cNvPr id="52" name="Oval 1032"/>
        <xdr:cNvSpPr>
          <a:spLocks noChangeArrowheads="1"/>
        </xdr:cNvSpPr>
      </xdr:nvSpPr>
      <xdr:spPr bwMode="auto">
        <a:xfrm>
          <a:off x="7974049" y="3992242"/>
          <a:ext cx="974005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João Pessoa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298,0</a:t>
          </a:r>
        </a:p>
      </xdr:txBody>
    </xdr:sp>
    <xdr:clientData/>
  </xdr:twoCellAnchor>
  <xdr:twoCellAnchor>
    <xdr:from>
      <xdr:col>11</xdr:col>
      <xdr:colOff>405753</xdr:colOff>
      <xdr:row>17</xdr:row>
      <xdr:rowOff>121005</xdr:rowOff>
    </xdr:from>
    <xdr:to>
      <xdr:col>13</xdr:col>
      <xdr:colOff>0</xdr:colOff>
      <xdr:row>20</xdr:row>
      <xdr:rowOff>125505</xdr:rowOff>
    </xdr:to>
    <xdr:sp macro="" textlink="">
      <xdr:nvSpPr>
        <xdr:cNvPr id="53" name="Oval 1127"/>
        <xdr:cNvSpPr>
          <a:spLocks noChangeArrowheads="1"/>
        </xdr:cNvSpPr>
      </xdr:nvSpPr>
      <xdr:spPr bwMode="auto">
        <a:xfrm>
          <a:off x="8159103" y="3359505"/>
          <a:ext cx="972000" cy="5760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Goiânia</a:t>
          </a:r>
        </a:p>
        <a:p>
          <a:pPr marL="0" indent="0" algn="ctr" rtl="0">
            <a:defRPr sz="1000"/>
          </a:pPr>
          <a:r>
            <a:rPr lang="pt-BR" sz="800" b="1" i="0" strike="noStrike">
              <a:solidFill>
                <a:srgbClr val="000000"/>
              </a:solidFill>
              <a:latin typeface="Times New Roman" pitchFamily="18" charset="0"/>
              <a:ea typeface="+mn-ea"/>
              <a:cs typeface="Times New Roman" pitchFamily="18" charset="0"/>
            </a:rPr>
            <a:t>1.657,1</a:t>
          </a:r>
        </a:p>
      </xdr:txBody>
    </xdr:sp>
    <xdr:clientData/>
  </xdr:twoCellAnchor>
  <xdr:twoCellAnchor>
    <xdr:from>
      <xdr:col>5</xdr:col>
      <xdr:colOff>150496</xdr:colOff>
      <xdr:row>15</xdr:row>
      <xdr:rowOff>63563</xdr:rowOff>
    </xdr:from>
    <xdr:to>
      <xdr:col>7</xdr:col>
      <xdr:colOff>576630</xdr:colOff>
      <xdr:row>19</xdr:row>
      <xdr:rowOff>110279</xdr:rowOff>
    </xdr:to>
    <xdr:sp macro="" textlink="">
      <xdr:nvSpPr>
        <xdr:cNvPr id="106" name="Oval 1025"/>
        <xdr:cNvSpPr>
          <a:spLocks noChangeArrowheads="1"/>
        </xdr:cNvSpPr>
      </xdr:nvSpPr>
      <xdr:spPr bwMode="auto">
        <a:xfrm>
          <a:off x="3682684" y="2921063"/>
          <a:ext cx="1839009" cy="808716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>
          <a:outerShdw blurRad="50800" dist="38100" dir="2700000" algn="tl" rotWithShape="0">
            <a:schemeClr val="tx2">
              <a:lumMod val="20000"/>
              <a:lumOff val="80000"/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38100" h="38100"/>
        </a:sp3d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600" b="1" i="0" strike="noStrike">
              <a:ln>
                <a:noFill/>
              </a:ln>
              <a:solidFill>
                <a:srgbClr val="000000"/>
              </a:solidFill>
              <a:effectLst>
                <a:outerShdw blurRad="101600" dist="50800" dir="9000000" algn="tr" rotWithShape="0">
                  <a:prstClr val="black">
                    <a:alpha val="50000"/>
                  </a:prstClr>
                </a:outerShdw>
              </a:effectLst>
              <a:latin typeface="Times New Roman"/>
              <a:cs typeface="Times New Roman"/>
            </a:rPr>
            <a:t>MACEIÓ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14</xdr:row>
      <xdr:rowOff>9525</xdr:rowOff>
    </xdr:from>
    <xdr:to>
      <xdr:col>3</xdr:col>
      <xdr:colOff>2333625</xdr:colOff>
      <xdr:row>34</xdr:row>
      <xdr:rowOff>117525</xdr:rowOff>
    </xdr:to>
    <xdr:graphicFrame macro="">
      <xdr:nvGraphicFramePr>
        <xdr:cNvPr id="2270005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19050</xdr:rowOff>
    </xdr:from>
    <xdr:to>
      <xdr:col>5</xdr:col>
      <xdr:colOff>269250</xdr:colOff>
      <xdr:row>42</xdr:row>
      <xdr:rowOff>175650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23</xdr:row>
      <xdr:rowOff>19050</xdr:rowOff>
    </xdr:from>
    <xdr:to>
      <xdr:col>10</xdr:col>
      <xdr:colOff>897900</xdr:colOff>
      <xdr:row>42</xdr:row>
      <xdr:rowOff>175650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28575</xdr:rowOff>
    </xdr:from>
    <xdr:to>
      <xdr:col>4</xdr:col>
      <xdr:colOff>514800</xdr:colOff>
      <xdr:row>56</xdr:row>
      <xdr:rowOff>136575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36</xdr:row>
      <xdr:rowOff>28575</xdr:rowOff>
    </xdr:from>
    <xdr:to>
      <xdr:col>8</xdr:col>
      <xdr:colOff>1181549</xdr:colOff>
      <xdr:row>56</xdr:row>
      <xdr:rowOff>136575</xdr:rowOff>
    </xdr:to>
    <xdr:graphicFrame macro="">
      <xdr:nvGraphicFramePr>
        <xdr:cNvPr id="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28575</xdr:rowOff>
    </xdr:from>
    <xdr:to>
      <xdr:col>3</xdr:col>
      <xdr:colOff>955050</xdr:colOff>
      <xdr:row>54</xdr:row>
      <xdr:rowOff>174375</xdr:rowOff>
    </xdr:to>
    <xdr:graphicFrame macro="">
      <xdr:nvGraphicFramePr>
        <xdr:cNvPr id="40666904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37</xdr:row>
      <xdr:rowOff>28575</xdr:rowOff>
    </xdr:from>
    <xdr:to>
      <xdr:col>6</xdr:col>
      <xdr:colOff>1621800</xdr:colOff>
      <xdr:row>54</xdr:row>
      <xdr:rowOff>174375</xdr:rowOff>
    </xdr:to>
    <xdr:graphicFrame macro="">
      <xdr:nvGraphicFramePr>
        <xdr:cNvPr id="40666905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28575</xdr:rowOff>
    </xdr:from>
    <xdr:to>
      <xdr:col>3</xdr:col>
      <xdr:colOff>955050</xdr:colOff>
      <xdr:row>54</xdr:row>
      <xdr:rowOff>174375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37</xdr:row>
      <xdr:rowOff>28575</xdr:rowOff>
    </xdr:from>
    <xdr:to>
      <xdr:col>6</xdr:col>
      <xdr:colOff>1621800</xdr:colOff>
      <xdr:row>54</xdr:row>
      <xdr:rowOff>174375</xdr:rowOff>
    </xdr:to>
    <xdr:graphicFrame macro="">
      <xdr:nvGraphicFramePr>
        <xdr:cNvPr id="7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38100</xdr:rowOff>
    </xdr:from>
    <xdr:to>
      <xdr:col>2</xdr:col>
      <xdr:colOff>3940050</xdr:colOff>
      <xdr:row>35</xdr:row>
      <xdr:rowOff>146100</xdr:rowOff>
    </xdr:to>
    <xdr:graphicFrame macro="">
      <xdr:nvGraphicFramePr>
        <xdr:cNvPr id="3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57150</xdr:rowOff>
    </xdr:from>
    <xdr:to>
      <xdr:col>2</xdr:col>
      <xdr:colOff>3940050</xdr:colOff>
      <xdr:row>35</xdr:row>
      <xdr:rowOff>165150</xdr:rowOff>
    </xdr:to>
    <xdr:graphicFrame macro="">
      <xdr:nvGraphicFramePr>
        <xdr:cNvPr id="4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28575</xdr:rowOff>
    </xdr:from>
    <xdr:to>
      <xdr:col>13</xdr:col>
      <xdr:colOff>672975</xdr:colOff>
      <xdr:row>54</xdr:row>
      <xdr:rowOff>172575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363007</xdr:colOff>
      <xdr:row>19</xdr:row>
      <xdr:rowOff>106367</xdr:rowOff>
    </xdr:from>
    <xdr:to>
      <xdr:col>6</xdr:col>
      <xdr:colOff>367392</xdr:colOff>
      <xdr:row>30</xdr:row>
      <xdr:rowOff>139473</xdr:rowOff>
    </xdr:to>
    <xdr:sp macro="" textlink="">
      <xdr:nvSpPr>
        <xdr:cNvPr id="55" name="Line 1059"/>
        <xdr:cNvSpPr>
          <a:spLocks noChangeShapeType="1"/>
        </xdr:cNvSpPr>
      </xdr:nvSpPr>
      <xdr:spPr bwMode="auto">
        <a:xfrm flipH="1" flipV="1">
          <a:off x="4592107" y="10183817"/>
          <a:ext cx="4385" cy="2023831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3</xdr:col>
      <xdr:colOff>587375</xdr:colOff>
      <xdr:row>19</xdr:row>
      <xdr:rowOff>78239</xdr:rowOff>
    </xdr:from>
    <xdr:to>
      <xdr:col>6</xdr:col>
      <xdr:colOff>78241</xdr:colOff>
      <xdr:row>28</xdr:row>
      <xdr:rowOff>190499</xdr:rowOff>
    </xdr:to>
    <xdr:sp macro="" textlink="">
      <xdr:nvSpPr>
        <xdr:cNvPr id="56" name="Line 1063"/>
        <xdr:cNvSpPr>
          <a:spLocks noChangeShapeType="1"/>
        </xdr:cNvSpPr>
      </xdr:nvSpPr>
      <xdr:spPr bwMode="auto">
        <a:xfrm flipV="1">
          <a:off x="2701925" y="10155689"/>
          <a:ext cx="1605416" cy="173151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462643</xdr:colOff>
      <xdr:row>19</xdr:row>
      <xdr:rowOff>95250</xdr:rowOff>
    </xdr:from>
    <xdr:to>
      <xdr:col>7</xdr:col>
      <xdr:colOff>687157</xdr:colOff>
      <xdr:row>30</xdr:row>
      <xdr:rowOff>13604</xdr:rowOff>
    </xdr:to>
    <xdr:sp macro="" textlink="">
      <xdr:nvSpPr>
        <xdr:cNvPr id="57" name="Line 1058"/>
        <xdr:cNvSpPr>
          <a:spLocks noChangeShapeType="1"/>
        </xdr:cNvSpPr>
      </xdr:nvSpPr>
      <xdr:spPr bwMode="auto">
        <a:xfrm flipH="1" flipV="1">
          <a:off x="4691743" y="10172700"/>
          <a:ext cx="929364" cy="1909079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197258</xdr:colOff>
      <xdr:row>30</xdr:row>
      <xdr:rowOff>11119</xdr:rowOff>
    </xdr:from>
    <xdr:to>
      <xdr:col>8</xdr:col>
      <xdr:colOff>464408</xdr:colOff>
      <xdr:row>33</xdr:row>
      <xdr:rowOff>15619</xdr:rowOff>
    </xdr:to>
    <xdr:sp macro="" textlink="">
      <xdr:nvSpPr>
        <xdr:cNvPr id="58" name="Oval 1035"/>
        <xdr:cNvSpPr>
          <a:spLocks noChangeArrowheads="1"/>
        </xdr:cNvSpPr>
      </xdr:nvSpPr>
      <xdr:spPr bwMode="auto">
        <a:xfrm>
          <a:off x="5131208" y="12079294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Palmas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1.851</a:t>
          </a:r>
        </a:p>
      </xdr:txBody>
    </xdr:sp>
    <xdr:clientData/>
  </xdr:twoCellAnchor>
  <xdr:twoCellAnchor>
    <xdr:from>
      <xdr:col>5</xdr:col>
      <xdr:colOff>585754</xdr:colOff>
      <xdr:row>30</xdr:row>
      <xdr:rowOff>126462</xdr:rowOff>
    </xdr:from>
    <xdr:to>
      <xdr:col>7</xdr:col>
      <xdr:colOff>148054</xdr:colOff>
      <xdr:row>33</xdr:row>
      <xdr:rowOff>130962</xdr:rowOff>
    </xdr:to>
    <xdr:sp macro="" textlink="">
      <xdr:nvSpPr>
        <xdr:cNvPr id="59" name="Oval 1036"/>
        <xdr:cNvSpPr>
          <a:spLocks noChangeArrowheads="1"/>
        </xdr:cNvSpPr>
      </xdr:nvSpPr>
      <xdr:spPr bwMode="auto">
        <a:xfrm>
          <a:off x="4110004" y="12194637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Porto Alegre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3.572</a:t>
          </a:r>
        </a:p>
      </xdr:txBody>
    </xdr:sp>
    <xdr:clientData/>
  </xdr:twoCellAnchor>
  <xdr:twoCellAnchor>
    <xdr:from>
      <xdr:col>4</xdr:col>
      <xdr:colOff>268685</xdr:colOff>
      <xdr:row>30</xdr:row>
      <xdr:rowOff>12038</xdr:rowOff>
    </xdr:from>
    <xdr:to>
      <xdr:col>5</xdr:col>
      <xdr:colOff>535835</xdr:colOff>
      <xdr:row>33</xdr:row>
      <xdr:rowOff>16538</xdr:rowOff>
    </xdr:to>
    <xdr:sp macro="" textlink="">
      <xdr:nvSpPr>
        <xdr:cNvPr id="60" name="Oval 1037"/>
        <xdr:cNvSpPr>
          <a:spLocks noChangeArrowheads="1"/>
        </xdr:cNvSpPr>
      </xdr:nvSpPr>
      <xdr:spPr bwMode="auto">
        <a:xfrm>
          <a:off x="3088085" y="12080213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Porto Velho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4.505</a:t>
          </a:r>
        </a:p>
      </xdr:txBody>
    </xdr:sp>
    <xdr:clientData/>
  </xdr:twoCellAnchor>
  <xdr:twoCellAnchor>
    <xdr:from>
      <xdr:col>3</xdr:col>
      <xdr:colOff>112</xdr:colOff>
      <xdr:row>28</xdr:row>
      <xdr:rowOff>182544</xdr:rowOff>
    </xdr:from>
    <xdr:to>
      <xdr:col>4</xdr:col>
      <xdr:colOff>270325</xdr:colOff>
      <xdr:row>31</xdr:row>
      <xdr:rowOff>187044</xdr:rowOff>
    </xdr:to>
    <xdr:sp macro="" textlink="">
      <xdr:nvSpPr>
        <xdr:cNvPr id="61" name="Oval 1038"/>
        <xdr:cNvSpPr>
          <a:spLocks noChangeArrowheads="1"/>
        </xdr:cNvSpPr>
      </xdr:nvSpPr>
      <xdr:spPr bwMode="auto">
        <a:xfrm>
          <a:off x="2114662" y="11888769"/>
          <a:ext cx="975063" cy="5379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Recife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285</a:t>
          </a:r>
        </a:p>
      </xdr:txBody>
    </xdr:sp>
    <xdr:clientData/>
  </xdr:twoCellAnchor>
  <xdr:twoCellAnchor>
    <xdr:from>
      <xdr:col>1</xdr:col>
      <xdr:colOff>521563</xdr:colOff>
      <xdr:row>27</xdr:row>
      <xdr:rowOff>1751</xdr:rowOff>
    </xdr:from>
    <xdr:to>
      <xdr:col>3</xdr:col>
      <xdr:colOff>83863</xdr:colOff>
      <xdr:row>30</xdr:row>
      <xdr:rowOff>6251</xdr:rowOff>
    </xdr:to>
    <xdr:sp macro="" textlink="">
      <xdr:nvSpPr>
        <xdr:cNvPr id="62" name="Oval 1039"/>
        <xdr:cNvSpPr>
          <a:spLocks noChangeArrowheads="1"/>
        </xdr:cNvSpPr>
      </xdr:nvSpPr>
      <xdr:spPr bwMode="auto">
        <a:xfrm>
          <a:off x="1226413" y="11527001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Rio Branco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5.124</a:t>
          </a:r>
        </a:p>
      </xdr:txBody>
    </xdr:sp>
    <xdr:clientData/>
  </xdr:twoCellAnchor>
  <xdr:twoCellAnchor>
    <xdr:from>
      <xdr:col>0</xdr:col>
      <xdr:colOff>632363</xdr:colOff>
      <xdr:row>24</xdr:row>
      <xdr:rowOff>28100</xdr:rowOff>
    </xdr:from>
    <xdr:to>
      <xdr:col>2</xdr:col>
      <xdr:colOff>194663</xdr:colOff>
      <xdr:row>27</xdr:row>
      <xdr:rowOff>32600</xdr:rowOff>
    </xdr:to>
    <xdr:sp macro="" textlink="">
      <xdr:nvSpPr>
        <xdr:cNvPr id="63" name="Oval 1040"/>
        <xdr:cNvSpPr>
          <a:spLocks noChangeArrowheads="1"/>
        </xdr:cNvSpPr>
      </xdr:nvSpPr>
      <xdr:spPr bwMode="auto">
        <a:xfrm>
          <a:off x="632363" y="11010425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Rio de  Janeiro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2.131</a:t>
          </a:r>
        </a:p>
      </xdr:txBody>
    </xdr:sp>
    <xdr:clientData/>
  </xdr:twoCellAnchor>
  <xdr:twoCellAnchor>
    <xdr:from>
      <xdr:col>0</xdr:col>
      <xdr:colOff>234202</xdr:colOff>
      <xdr:row>20</xdr:row>
      <xdr:rowOff>181903</xdr:rowOff>
    </xdr:from>
    <xdr:to>
      <xdr:col>1</xdr:col>
      <xdr:colOff>501352</xdr:colOff>
      <xdr:row>23</xdr:row>
      <xdr:rowOff>186403</xdr:rowOff>
    </xdr:to>
    <xdr:sp macro="" textlink="">
      <xdr:nvSpPr>
        <xdr:cNvPr id="64" name="Oval 1041"/>
        <xdr:cNvSpPr>
          <a:spLocks noChangeArrowheads="1"/>
        </xdr:cNvSpPr>
      </xdr:nvSpPr>
      <xdr:spPr bwMode="auto">
        <a:xfrm>
          <a:off x="234202" y="10440328"/>
          <a:ext cx="972000" cy="5379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Salvador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632</a:t>
          </a:r>
        </a:p>
      </xdr:txBody>
    </xdr:sp>
    <xdr:clientData/>
  </xdr:twoCellAnchor>
  <xdr:twoCellAnchor>
    <xdr:from>
      <xdr:col>2</xdr:col>
      <xdr:colOff>653143</xdr:colOff>
      <xdr:row>7</xdr:row>
      <xdr:rowOff>68037</xdr:rowOff>
    </xdr:from>
    <xdr:to>
      <xdr:col>5</xdr:col>
      <xdr:colOff>629331</xdr:colOff>
      <xdr:row>15</xdr:row>
      <xdr:rowOff>119063</xdr:rowOff>
    </xdr:to>
    <xdr:sp macro="" textlink="">
      <xdr:nvSpPr>
        <xdr:cNvPr id="65" name="Line 1045"/>
        <xdr:cNvSpPr>
          <a:spLocks noChangeShapeType="1"/>
        </xdr:cNvSpPr>
      </xdr:nvSpPr>
      <xdr:spPr bwMode="auto">
        <a:xfrm>
          <a:off x="2062843" y="7973787"/>
          <a:ext cx="2090738" cy="149882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3</xdr:col>
      <xdr:colOff>576037</xdr:colOff>
      <xdr:row>5</xdr:row>
      <xdr:rowOff>140606</xdr:rowOff>
    </xdr:from>
    <xdr:to>
      <xdr:col>6</xdr:col>
      <xdr:colOff>105456</xdr:colOff>
      <xdr:row>15</xdr:row>
      <xdr:rowOff>91848</xdr:rowOff>
    </xdr:to>
    <xdr:sp macro="" textlink="">
      <xdr:nvSpPr>
        <xdr:cNvPr id="66" name="Line 1046"/>
        <xdr:cNvSpPr>
          <a:spLocks noChangeShapeType="1"/>
        </xdr:cNvSpPr>
      </xdr:nvSpPr>
      <xdr:spPr bwMode="auto">
        <a:xfrm>
          <a:off x="2690587" y="7684406"/>
          <a:ext cx="1643969" cy="176099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5</xdr:col>
      <xdr:colOff>49893</xdr:colOff>
      <xdr:row>4</xdr:row>
      <xdr:rowOff>131536</xdr:rowOff>
    </xdr:from>
    <xdr:to>
      <xdr:col>6</xdr:col>
      <xdr:colOff>268741</xdr:colOff>
      <xdr:row>15</xdr:row>
      <xdr:rowOff>78242</xdr:rowOff>
    </xdr:to>
    <xdr:sp macro="" textlink="">
      <xdr:nvSpPr>
        <xdr:cNvPr id="67" name="Line 1047"/>
        <xdr:cNvSpPr>
          <a:spLocks noChangeShapeType="1"/>
        </xdr:cNvSpPr>
      </xdr:nvSpPr>
      <xdr:spPr bwMode="auto">
        <a:xfrm>
          <a:off x="3574143" y="7494361"/>
          <a:ext cx="923698" cy="1937431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362857</xdr:colOff>
      <xdr:row>4</xdr:row>
      <xdr:rowOff>18143</xdr:rowOff>
    </xdr:from>
    <xdr:to>
      <xdr:col>6</xdr:col>
      <xdr:colOff>364065</xdr:colOff>
      <xdr:row>15</xdr:row>
      <xdr:rowOff>73859</xdr:rowOff>
    </xdr:to>
    <xdr:sp macro="" textlink="">
      <xdr:nvSpPr>
        <xdr:cNvPr id="68" name="Line 1048"/>
        <xdr:cNvSpPr>
          <a:spLocks noChangeShapeType="1"/>
        </xdr:cNvSpPr>
      </xdr:nvSpPr>
      <xdr:spPr bwMode="auto">
        <a:xfrm>
          <a:off x="4591957" y="7380968"/>
          <a:ext cx="1208" cy="2046441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469446</xdr:colOff>
      <xdr:row>4</xdr:row>
      <xdr:rowOff>127001</xdr:rowOff>
    </xdr:from>
    <xdr:to>
      <xdr:col>7</xdr:col>
      <xdr:colOff>693964</xdr:colOff>
      <xdr:row>15</xdr:row>
      <xdr:rowOff>81643</xdr:rowOff>
    </xdr:to>
    <xdr:sp macro="" textlink="">
      <xdr:nvSpPr>
        <xdr:cNvPr id="69" name="Line 1049"/>
        <xdr:cNvSpPr>
          <a:spLocks noChangeShapeType="1"/>
        </xdr:cNvSpPr>
      </xdr:nvSpPr>
      <xdr:spPr bwMode="auto">
        <a:xfrm flipH="1">
          <a:off x="4698546" y="7489826"/>
          <a:ext cx="929368" cy="1945367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636134</xdr:colOff>
      <xdr:row>5</xdr:row>
      <xdr:rowOff>142876</xdr:rowOff>
    </xdr:from>
    <xdr:to>
      <xdr:col>9</xdr:col>
      <xdr:colOff>179917</xdr:colOff>
      <xdr:row>15</xdr:row>
      <xdr:rowOff>88446</xdr:rowOff>
    </xdr:to>
    <xdr:sp macro="" textlink="">
      <xdr:nvSpPr>
        <xdr:cNvPr id="70" name="Line 1050"/>
        <xdr:cNvSpPr>
          <a:spLocks noChangeShapeType="1"/>
        </xdr:cNvSpPr>
      </xdr:nvSpPr>
      <xdr:spPr bwMode="auto">
        <a:xfrm flipH="1">
          <a:off x="4865234" y="7686676"/>
          <a:ext cx="1658333" cy="175532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122463</xdr:colOff>
      <xdr:row>7</xdr:row>
      <xdr:rowOff>49893</xdr:rowOff>
    </xdr:from>
    <xdr:to>
      <xdr:col>10</xdr:col>
      <xdr:colOff>72570</xdr:colOff>
      <xdr:row>15</xdr:row>
      <xdr:rowOff>119063</xdr:rowOff>
    </xdr:to>
    <xdr:sp macro="" textlink="">
      <xdr:nvSpPr>
        <xdr:cNvPr id="71" name="Line 1051"/>
        <xdr:cNvSpPr>
          <a:spLocks noChangeShapeType="1"/>
        </xdr:cNvSpPr>
      </xdr:nvSpPr>
      <xdr:spPr bwMode="auto">
        <a:xfrm flipH="1">
          <a:off x="5056413" y="7955643"/>
          <a:ext cx="2064657" cy="1516970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275544</xdr:colOff>
      <xdr:row>9</xdr:row>
      <xdr:rowOff>63500</xdr:rowOff>
    </xdr:from>
    <xdr:to>
      <xdr:col>10</xdr:col>
      <xdr:colOff>535212</xdr:colOff>
      <xdr:row>15</xdr:row>
      <xdr:rowOff>180295</xdr:rowOff>
    </xdr:to>
    <xdr:sp macro="" textlink="">
      <xdr:nvSpPr>
        <xdr:cNvPr id="72" name="Line 1052"/>
        <xdr:cNvSpPr>
          <a:spLocks noChangeShapeType="1"/>
        </xdr:cNvSpPr>
      </xdr:nvSpPr>
      <xdr:spPr bwMode="auto">
        <a:xfrm flipH="1">
          <a:off x="5209494" y="8331200"/>
          <a:ext cx="2374218" cy="1202645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420458</xdr:colOff>
      <xdr:row>12</xdr:row>
      <xdr:rowOff>63501</xdr:rowOff>
    </xdr:from>
    <xdr:to>
      <xdr:col>11</xdr:col>
      <xdr:colOff>259292</xdr:colOff>
      <xdr:row>16</xdr:row>
      <xdr:rowOff>70759</xdr:rowOff>
    </xdr:to>
    <xdr:sp macro="" textlink="">
      <xdr:nvSpPr>
        <xdr:cNvPr id="73" name="Line 1053"/>
        <xdr:cNvSpPr>
          <a:spLocks noChangeShapeType="1"/>
        </xdr:cNvSpPr>
      </xdr:nvSpPr>
      <xdr:spPr bwMode="auto">
        <a:xfrm flipH="1">
          <a:off x="5354408" y="8874126"/>
          <a:ext cx="2658234" cy="731158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554491</xdr:colOff>
      <xdr:row>15</xdr:row>
      <xdr:rowOff>154215</xdr:rowOff>
    </xdr:from>
    <xdr:to>
      <xdr:col>11</xdr:col>
      <xdr:colOff>417286</xdr:colOff>
      <xdr:row>16</xdr:row>
      <xdr:rowOff>187098</xdr:rowOff>
    </xdr:to>
    <xdr:sp macro="" textlink="">
      <xdr:nvSpPr>
        <xdr:cNvPr id="74" name="Line 1054"/>
        <xdr:cNvSpPr>
          <a:spLocks noChangeShapeType="1"/>
        </xdr:cNvSpPr>
      </xdr:nvSpPr>
      <xdr:spPr bwMode="auto">
        <a:xfrm flipH="1">
          <a:off x="5488441" y="9507765"/>
          <a:ext cx="2682195" cy="204333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537482</xdr:colOff>
      <xdr:row>17</xdr:row>
      <xdr:rowOff>173490</xdr:rowOff>
    </xdr:from>
    <xdr:to>
      <xdr:col>11</xdr:col>
      <xdr:colOff>412748</xdr:colOff>
      <xdr:row>19</xdr:row>
      <xdr:rowOff>31746</xdr:rowOff>
    </xdr:to>
    <xdr:sp macro="" textlink="">
      <xdr:nvSpPr>
        <xdr:cNvPr id="75" name="Line 1055"/>
        <xdr:cNvSpPr>
          <a:spLocks noChangeShapeType="1"/>
        </xdr:cNvSpPr>
      </xdr:nvSpPr>
      <xdr:spPr bwMode="auto">
        <a:xfrm flipH="1" flipV="1">
          <a:off x="5471432" y="9888990"/>
          <a:ext cx="2694666" cy="22020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445633</xdr:colOff>
      <xdr:row>18</xdr:row>
      <xdr:rowOff>112259</xdr:rowOff>
    </xdr:from>
    <xdr:to>
      <xdr:col>11</xdr:col>
      <xdr:colOff>243417</xdr:colOff>
      <xdr:row>22</xdr:row>
      <xdr:rowOff>105833</xdr:rowOff>
    </xdr:to>
    <xdr:sp macro="" textlink="">
      <xdr:nvSpPr>
        <xdr:cNvPr id="76" name="Line 1056"/>
        <xdr:cNvSpPr>
          <a:spLocks noChangeShapeType="1"/>
        </xdr:cNvSpPr>
      </xdr:nvSpPr>
      <xdr:spPr bwMode="auto">
        <a:xfrm flipH="1" flipV="1">
          <a:off x="5379583" y="10008734"/>
          <a:ext cx="2617184" cy="717474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6</xdr:col>
      <xdr:colOff>612320</xdr:colOff>
      <xdr:row>19</xdr:row>
      <xdr:rowOff>57829</xdr:rowOff>
    </xdr:from>
    <xdr:to>
      <xdr:col>9</xdr:col>
      <xdr:colOff>174625</xdr:colOff>
      <xdr:row>29</xdr:row>
      <xdr:rowOff>5292</xdr:rowOff>
    </xdr:to>
    <xdr:sp macro="" textlink="">
      <xdr:nvSpPr>
        <xdr:cNvPr id="77" name="Line 1057"/>
        <xdr:cNvSpPr>
          <a:spLocks noChangeShapeType="1"/>
        </xdr:cNvSpPr>
      </xdr:nvSpPr>
      <xdr:spPr bwMode="auto">
        <a:xfrm flipH="1" flipV="1">
          <a:off x="4841420" y="10135279"/>
          <a:ext cx="1676855" cy="1757213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102053</xdr:colOff>
      <xdr:row>19</xdr:row>
      <xdr:rowOff>44222</xdr:rowOff>
    </xdr:from>
    <xdr:to>
      <xdr:col>10</xdr:col>
      <xdr:colOff>57831</xdr:colOff>
      <xdr:row>27</xdr:row>
      <xdr:rowOff>91844</xdr:rowOff>
    </xdr:to>
    <xdr:sp macro="" textlink="">
      <xdr:nvSpPr>
        <xdr:cNvPr id="78" name="Line 1060"/>
        <xdr:cNvSpPr>
          <a:spLocks noChangeShapeType="1"/>
        </xdr:cNvSpPr>
      </xdr:nvSpPr>
      <xdr:spPr bwMode="auto">
        <a:xfrm flipH="1" flipV="1">
          <a:off x="5036003" y="10121672"/>
          <a:ext cx="2070328" cy="149542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7</xdr:col>
      <xdr:colOff>292552</xdr:colOff>
      <xdr:row>19</xdr:row>
      <xdr:rowOff>3400</xdr:rowOff>
    </xdr:from>
    <xdr:to>
      <xdr:col>10</xdr:col>
      <xdr:colOff>539749</xdr:colOff>
      <xdr:row>25</xdr:row>
      <xdr:rowOff>95249</xdr:rowOff>
    </xdr:to>
    <xdr:sp macro="" textlink="">
      <xdr:nvSpPr>
        <xdr:cNvPr id="79" name="Line 1061"/>
        <xdr:cNvSpPr>
          <a:spLocks noChangeShapeType="1"/>
        </xdr:cNvSpPr>
      </xdr:nvSpPr>
      <xdr:spPr bwMode="auto">
        <a:xfrm flipH="1" flipV="1">
          <a:off x="5226502" y="10080850"/>
          <a:ext cx="2361747" cy="1177699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5</xdr:col>
      <xdr:colOff>49892</xdr:colOff>
      <xdr:row>19</xdr:row>
      <xdr:rowOff>98652</xdr:rowOff>
    </xdr:from>
    <xdr:to>
      <xdr:col>6</xdr:col>
      <xdr:colOff>251732</xdr:colOff>
      <xdr:row>30</xdr:row>
      <xdr:rowOff>14739</xdr:rowOff>
    </xdr:to>
    <xdr:sp macro="" textlink="">
      <xdr:nvSpPr>
        <xdr:cNvPr id="80" name="Line 1062"/>
        <xdr:cNvSpPr>
          <a:spLocks noChangeShapeType="1"/>
        </xdr:cNvSpPr>
      </xdr:nvSpPr>
      <xdr:spPr bwMode="auto">
        <a:xfrm flipV="1">
          <a:off x="3574142" y="10176102"/>
          <a:ext cx="906690" cy="190681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644071</xdr:colOff>
      <xdr:row>19</xdr:row>
      <xdr:rowOff>47624</xdr:rowOff>
    </xdr:from>
    <xdr:to>
      <xdr:col>5</xdr:col>
      <xdr:colOff>612321</xdr:colOff>
      <xdr:row>27</xdr:row>
      <xdr:rowOff>89578</xdr:rowOff>
    </xdr:to>
    <xdr:sp macro="" textlink="">
      <xdr:nvSpPr>
        <xdr:cNvPr id="81" name="Line 1064"/>
        <xdr:cNvSpPr>
          <a:spLocks noChangeShapeType="1"/>
        </xdr:cNvSpPr>
      </xdr:nvSpPr>
      <xdr:spPr bwMode="auto">
        <a:xfrm flipV="1">
          <a:off x="2053771" y="10125074"/>
          <a:ext cx="2082800" cy="1489754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184831</xdr:colOff>
      <xdr:row>18</xdr:row>
      <xdr:rowOff>183695</xdr:rowOff>
    </xdr:from>
    <xdr:to>
      <xdr:col>5</xdr:col>
      <xdr:colOff>438831</xdr:colOff>
      <xdr:row>25</xdr:row>
      <xdr:rowOff>88444</xdr:rowOff>
    </xdr:to>
    <xdr:sp macro="" textlink="">
      <xdr:nvSpPr>
        <xdr:cNvPr id="82" name="Line 1065"/>
        <xdr:cNvSpPr>
          <a:spLocks noChangeShapeType="1"/>
        </xdr:cNvSpPr>
      </xdr:nvSpPr>
      <xdr:spPr bwMode="auto">
        <a:xfrm flipV="1">
          <a:off x="1594531" y="10080170"/>
          <a:ext cx="2368550" cy="1171574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267607</xdr:colOff>
      <xdr:row>17</xdr:row>
      <xdr:rowOff>173490</xdr:rowOff>
    </xdr:from>
    <xdr:to>
      <xdr:col>5</xdr:col>
      <xdr:colOff>173491</xdr:colOff>
      <xdr:row>19</xdr:row>
      <xdr:rowOff>31749</xdr:rowOff>
    </xdr:to>
    <xdr:sp macro="" textlink="">
      <xdr:nvSpPr>
        <xdr:cNvPr id="83" name="Line 1066"/>
        <xdr:cNvSpPr>
          <a:spLocks noChangeShapeType="1"/>
        </xdr:cNvSpPr>
      </xdr:nvSpPr>
      <xdr:spPr bwMode="auto">
        <a:xfrm flipV="1">
          <a:off x="972457" y="9888990"/>
          <a:ext cx="2725284" cy="220209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267605</xdr:colOff>
      <xdr:row>15</xdr:row>
      <xdr:rowOff>149679</xdr:rowOff>
    </xdr:from>
    <xdr:to>
      <xdr:col>5</xdr:col>
      <xdr:colOff>173490</xdr:colOff>
      <xdr:row>16</xdr:row>
      <xdr:rowOff>183696</xdr:rowOff>
    </xdr:to>
    <xdr:sp macro="" textlink="">
      <xdr:nvSpPr>
        <xdr:cNvPr id="84" name="Line 1067"/>
        <xdr:cNvSpPr>
          <a:spLocks noChangeShapeType="1"/>
        </xdr:cNvSpPr>
      </xdr:nvSpPr>
      <xdr:spPr bwMode="auto">
        <a:xfrm>
          <a:off x="972455" y="9503229"/>
          <a:ext cx="2725285" cy="214992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185963</xdr:colOff>
      <xdr:row>9</xdr:row>
      <xdr:rowOff>77106</xdr:rowOff>
    </xdr:from>
    <xdr:to>
      <xdr:col>5</xdr:col>
      <xdr:colOff>479651</xdr:colOff>
      <xdr:row>15</xdr:row>
      <xdr:rowOff>170089</xdr:rowOff>
    </xdr:to>
    <xdr:sp macro="" textlink="">
      <xdr:nvSpPr>
        <xdr:cNvPr id="85" name="Line 1068"/>
        <xdr:cNvSpPr>
          <a:spLocks noChangeShapeType="1"/>
        </xdr:cNvSpPr>
      </xdr:nvSpPr>
      <xdr:spPr bwMode="auto">
        <a:xfrm>
          <a:off x="1595663" y="8344806"/>
          <a:ext cx="2408238" cy="1178833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497416</xdr:colOff>
      <xdr:row>18</xdr:row>
      <xdr:rowOff>102053</xdr:rowOff>
    </xdr:from>
    <xdr:to>
      <xdr:col>5</xdr:col>
      <xdr:colOff>275546</xdr:colOff>
      <xdr:row>22</xdr:row>
      <xdr:rowOff>100541</xdr:rowOff>
    </xdr:to>
    <xdr:sp macro="" textlink="">
      <xdr:nvSpPr>
        <xdr:cNvPr id="86" name="Line 1069"/>
        <xdr:cNvSpPr>
          <a:spLocks noChangeShapeType="1"/>
        </xdr:cNvSpPr>
      </xdr:nvSpPr>
      <xdr:spPr bwMode="auto">
        <a:xfrm flipV="1">
          <a:off x="1202266" y="9998528"/>
          <a:ext cx="2597530" cy="722388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485320</xdr:colOff>
      <xdr:row>12</xdr:row>
      <xdr:rowOff>81644</xdr:rowOff>
    </xdr:from>
    <xdr:to>
      <xdr:col>5</xdr:col>
      <xdr:colOff>319767</xdr:colOff>
      <xdr:row>16</xdr:row>
      <xdr:rowOff>54430</xdr:rowOff>
    </xdr:to>
    <xdr:sp macro="" textlink="">
      <xdr:nvSpPr>
        <xdr:cNvPr id="87" name="Line 1070"/>
        <xdr:cNvSpPr>
          <a:spLocks noChangeShapeType="1"/>
        </xdr:cNvSpPr>
      </xdr:nvSpPr>
      <xdr:spPr bwMode="auto">
        <a:xfrm>
          <a:off x="1190170" y="8892269"/>
          <a:ext cx="2653847" cy="696686"/>
        </a:xfrm>
        <a:prstGeom prst="line">
          <a:avLst/>
        </a:prstGeom>
        <a:noFill/>
        <a:ln w="9525">
          <a:solidFill>
            <a:srgbClr val="163356"/>
          </a:solidFill>
          <a:round/>
          <a:headEnd/>
          <a:tailEnd/>
        </a:ln>
        <a:effectLst>
          <a:outerShdw blurRad="63500" dist="25400" dir="5400000" sx="99000" sy="99000" algn="t" rotWithShape="0">
            <a:srgbClr val="163356"/>
          </a:outerShdw>
        </a:effec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8</xdr:col>
      <xdr:colOff>465425</xdr:colOff>
      <xdr:row>28</xdr:row>
      <xdr:rowOff>180804</xdr:rowOff>
    </xdr:from>
    <xdr:to>
      <xdr:col>10</xdr:col>
      <xdr:colOff>27725</xdr:colOff>
      <xdr:row>31</xdr:row>
      <xdr:rowOff>185304</xdr:rowOff>
    </xdr:to>
    <xdr:sp macro="" textlink="">
      <xdr:nvSpPr>
        <xdr:cNvPr id="88" name="Oval 1128"/>
        <xdr:cNvSpPr>
          <a:spLocks noChangeArrowheads="1"/>
        </xdr:cNvSpPr>
      </xdr:nvSpPr>
      <xdr:spPr bwMode="auto">
        <a:xfrm>
          <a:off x="6104225" y="11887029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Natal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572</a:t>
          </a:r>
        </a:p>
      </xdr:txBody>
    </xdr:sp>
    <xdr:clientData/>
  </xdr:twoCellAnchor>
  <xdr:twoCellAnchor>
    <xdr:from>
      <xdr:col>8</xdr:col>
      <xdr:colOff>468356</xdr:colOff>
      <xdr:row>2</xdr:row>
      <xdr:rowOff>156933</xdr:rowOff>
    </xdr:from>
    <xdr:to>
      <xdr:col>10</xdr:col>
      <xdr:colOff>30656</xdr:colOff>
      <xdr:row>5</xdr:row>
      <xdr:rowOff>161433</xdr:rowOff>
    </xdr:to>
    <xdr:sp macro="" textlink="">
      <xdr:nvSpPr>
        <xdr:cNvPr id="89" name="Oval 1026"/>
        <xdr:cNvSpPr>
          <a:spLocks noChangeArrowheads="1"/>
        </xdr:cNvSpPr>
      </xdr:nvSpPr>
      <xdr:spPr bwMode="auto">
        <a:xfrm>
          <a:off x="6107156" y="7157808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Campo Grande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3.040</a:t>
          </a:r>
        </a:p>
      </xdr:txBody>
    </xdr:sp>
    <xdr:clientData/>
  </xdr:twoCellAnchor>
  <xdr:twoCellAnchor>
    <xdr:from>
      <xdr:col>0</xdr:col>
      <xdr:colOff>238714</xdr:colOff>
      <xdr:row>10</xdr:row>
      <xdr:rowOff>168433</xdr:rowOff>
    </xdr:from>
    <xdr:to>
      <xdr:col>1</xdr:col>
      <xdr:colOff>505864</xdr:colOff>
      <xdr:row>13</xdr:row>
      <xdr:rowOff>172933</xdr:rowOff>
    </xdr:to>
    <xdr:sp macro="" textlink="">
      <xdr:nvSpPr>
        <xdr:cNvPr id="90" name="Oval 1027"/>
        <xdr:cNvSpPr>
          <a:spLocks noChangeArrowheads="1"/>
        </xdr:cNvSpPr>
      </xdr:nvSpPr>
      <xdr:spPr bwMode="auto">
        <a:xfrm>
          <a:off x="238714" y="8617108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Teresina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1.236</a:t>
          </a:r>
        </a:p>
      </xdr:txBody>
    </xdr:sp>
    <xdr:clientData/>
  </xdr:twoCellAnchor>
  <xdr:twoCellAnchor>
    <xdr:from>
      <xdr:col>0</xdr:col>
      <xdr:colOff>637226</xdr:colOff>
      <xdr:row>7</xdr:row>
      <xdr:rowOff>119984</xdr:rowOff>
    </xdr:from>
    <xdr:to>
      <xdr:col>2</xdr:col>
      <xdr:colOff>199526</xdr:colOff>
      <xdr:row>10</xdr:row>
      <xdr:rowOff>124484</xdr:rowOff>
    </xdr:to>
    <xdr:sp macro="" textlink="">
      <xdr:nvSpPr>
        <xdr:cNvPr id="91" name="Oval 1028"/>
        <xdr:cNvSpPr>
          <a:spLocks noChangeArrowheads="1"/>
        </xdr:cNvSpPr>
      </xdr:nvSpPr>
      <xdr:spPr bwMode="auto">
        <a:xfrm>
          <a:off x="637226" y="8025734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Vitória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1.684</a:t>
          </a:r>
        </a:p>
      </xdr:txBody>
    </xdr:sp>
    <xdr:clientData/>
  </xdr:twoCellAnchor>
  <xdr:twoCellAnchor>
    <xdr:from>
      <xdr:col>1</xdr:col>
      <xdr:colOff>524073</xdr:colOff>
      <xdr:row>4</xdr:row>
      <xdr:rowOff>147428</xdr:rowOff>
    </xdr:from>
    <xdr:to>
      <xdr:col>3</xdr:col>
      <xdr:colOff>86373</xdr:colOff>
      <xdr:row>7</xdr:row>
      <xdr:rowOff>151928</xdr:rowOff>
    </xdr:to>
    <xdr:sp macro="" textlink="">
      <xdr:nvSpPr>
        <xdr:cNvPr id="92" name="Oval 1029"/>
        <xdr:cNvSpPr>
          <a:spLocks noChangeArrowheads="1"/>
        </xdr:cNvSpPr>
      </xdr:nvSpPr>
      <xdr:spPr bwMode="auto">
        <a:xfrm>
          <a:off x="1228923" y="7510253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Aracajú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294</a:t>
          </a:r>
        </a:p>
      </xdr:txBody>
    </xdr:sp>
    <xdr:clientData/>
  </xdr:twoCellAnchor>
  <xdr:twoCellAnchor>
    <xdr:from>
      <xdr:col>9</xdr:col>
      <xdr:colOff>616647</xdr:colOff>
      <xdr:row>4</xdr:row>
      <xdr:rowOff>146110</xdr:rowOff>
    </xdr:from>
    <xdr:to>
      <xdr:col>11</xdr:col>
      <xdr:colOff>178947</xdr:colOff>
      <xdr:row>7</xdr:row>
      <xdr:rowOff>150610</xdr:rowOff>
    </xdr:to>
    <xdr:sp macro="" textlink="">
      <xdr:nvSpPr>
        <xdr:cNvPr id="93" name="Oval 1030"/>
        <xdr:cNvSpPr>
          <a:spLocks noChangeArrowheads="1"/>
        </xdr:cNvSpPr>
      </xdr:nvSpPr>
      <xdr:spPr bwMode="auto">
        <a:xfrm>
          <a:off x="6960297" y="7508935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Cuiabá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3.049</a:t>
          </a:r>
        </a:p>
      </xdr:txBody>
    </xdr:sp>
    <xdr:clientData/>
  </xdr:twoCellAnchor>
  <xdr:twoCellAnchor>
    <xdr:from>
      <xdr:col>10</xdr:col>
      <xdr:colOff>506429</xdr:colOff>
      <xdr:row>7</xdr:row>
      <xdr:rowOff>121521</xdr:rowOff>
    </xdr:from>
    <xdr:to>
      <xdr:col>12</xdr:col>
      <xdr:colOff>68729</xdr:colOff>
      <xdr:row>10</xdr:row>
      <xdr:rowOff>126021</xdr:rowOff>
    </xdr:to>
    <xdr:sp macro="" textlink="">
      <xdr:nvSpPr>
        <xdr:cNvPr id="94" name="Oval 1031"/>
        <xdr:cNvSpPr>
          <a:spLocks noChangeArrowheads="1"/>
        </xdr:cNvSpPr>
      </xdr:nvSpPr>
      <xdr:spPr bwMode="auto">
        <a:xfrm>
          <a:off x="7554929" y="8027271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Curitiba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2.871</a:t>
          </a:r>
        </a:p>
      </xdr:txBody>
    </xdr:sp>
    <xdr:clientData/>
  </xdr:twoCellAnchor>
  <xdr:twoCellAnchor>
    <xdr:from>
      <xdr:col>7</xdr:col>
      <xdr:colOff>200105</xdr:colOff>
      <xdr:row>1</xdr:row>
      <xdr:rowOff>124493</xdr:rowOff>
    </xdr:from>
    <xdr:to>
      <xdr:col>8</xdr:col>
      <xdr:colOff>467255</xdr:colOff>
      <xdr:row>4</xdr:row>
      <xdr:rowOff>128993</xdr:rowOff>
    </xdr:to>
    <xdr:sp macro="" textlink="">
      <xdr:nvSpPr>
        <xdr:cNvPr id="95" name="Oval 1043"/>
        <xdr:cNvSpPr>
          <a:spLocks noChangeArrowheads="1"/>
        </xdr:cNvSpPr>
      </xdr:nvSpPr>
      <xdr:spPr bwMode="auto">
        <a:xfrm>
          <a:off x="5134055" y="6944393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Brasilia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1.930</a:t>
          </a:r>
        </a:p>
      </xdr:txBody>
    </xdr:sp>
    <xdr:clientData/>
  </xdr:twoCellAnchor>
  <xdr:twoCellAnchor>
    <xdr:from>
      <xdr:col>2</xdr:col>
      <xdr:colOff>706761</xdr:colOff>
      <xdr:row>2</xdr:row>
      <xdr:rowOff>160092</xdr:rowOff>
    </xdr:from>
    <xdr:to>
      <xdr:col>4</xdr:col>
      <xdr:colOff>269061</xdr:colOff>
      <xdr:row>5</xdr:row>
      <xdr:rowOff>164592</xdr:rowOff>
    </xdr:to>
    <xdr:sp macro="" textlink="">
      <xdr:nvSpPr>
        <xdr:cNvPr id="96" name="Oval 1044"/>
        <xdr:cNvSpPr>
          <a:spLocks noChangeArrowheads="1"/>
        </xdr:cNvSpPr>
      </xdr:nvSpPr>
      <xdr:spPr bwMode="auto">
        <a:xfrm>
          <a:off x="2116461" y="7160967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Boa Vista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6.279</a:t>
          </a:r>
        </a:p>
      </xdr:txBody>
    </xdr:sp>
    <xdr:clientData/>
  </xdr:twoCellAnchor>
  <xdr:twoCellAnchor>
    <xdr:from>
      <xdr:col>4</xdr:col>
      <xdr:colOff>271894</xdr:colOff>
      <xdr:row>1</xdr:row>
      <xdr:rowOff>126942</xdr:rowOff>
    </xdr:from>
    <xdr:to>
      <xdr:col>5</xdr:col>
      <xdr:colOff>539044</xdr:colOff>
      <xdr:row>4</xdr:row>
      <xdr:rowOff>131442</xdr:rowOff>
    </xdr:to>
    <xdr:sp macro="" textlink="">
      <xdr:nvSpPr>
        <xdr:cNvPr id="97" name="Oval 1124"/>
        <xdr:cNvSpPr>
          <a:spLocks noChangeArrowheads="1"/>
        </xdr:cNvSpPr>
      </xdr:nvSpPr>
      <xdr:spPr bwMode="auto">
        <a:xfrm>
          <a:off x="3091294" y="6946842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Belém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2.173</a:t>
          </a:r>
        </a:p>
      </xdr:txBody>
    </xdr:sp>
    <xdr:clientData/>
  </xdr:twoCellAnchor>
  <xdr:twoCellAnchor>
    <xdr:from>
      <xdr:col>11</xdr:col>
      <xdr:colOff>200765</xdr:colOff>
      <xdr:row>10</xdr:row>
      <xdr:rowOff>167075</xdr:rowOff>
    </xdr:from>
    <xdr:to>
      <xdr:col>12</xdr:col>
      <xdr:colOff>467915</xdr:colOff>
      <xdr:row>13</xdr:row>
      <xdr:rowOff>171575</xdr:rowOff>
    </xdr:to>
    <xdr:sp macro="" textlink="">
      <xdr:nvSpPr>
        <xdr:cNvPr id="98" name="Oval 1125"/>
        <xdr:cNvSpPr>
          <a:spLocks noChangeArrowheads="1"/>
        </xdr:cNvSpPr>
      </xdr:nvSpPr>
      <xdr:spPr bwMode="auto">
        <a:xfrm>
          <a:off x="7954115" y="8615750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Florianópolis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3.168</a:t>
          </a:r>
        </a:p>
      </xdr:txBody>
    </xdr:sp>
    <xdr:clientData/>
  </xdr:twoCellAnchor>
  <xdr:twoCellAnchor>
    <xdr:from>
      <xdr:col>11</xdr:col>
      <xdr:colOff>405329</xdr:colOff>
      <xdr:row>14</xdr:row>
      <xdr:rowOff>47121</xdr:rowOff>
    </xdr:from>
    <xdr:to>
      <xdr:col>13</xdr:col>
      <xdr:colOff>24779</xdr:colOff>
      <xdr:row>17</xdr:row>
      <xdr:rowOff>51621</xdr:rowOff>
    </xdr:to>
    <xdr:sp macro="" textlink="">
      <xdr:nvSpPr>
        <xdr:cNvPr id="99" name="Oval 1126"/>
        <xdr:cNvSpPr>
          <a:spLocks noChangeArrowheads="1"/>
        </xdr:cNvSpPr>
      </xdr:nvSpPr>
      <xdr:spPr bwMode="auto">
        <a:xfrm>
          <a:off x="8158679" y="2590296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Fortaleza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1.075</a:t>
          </a:r>
        </a:p>
      </xdr:txBody>
    </xdr:sp>
    <xdr:clientData/>
  </xdr:twoCellAnchor>
  <xdr:twoCellAnchor>
    <xdr:from>
      <xdr:col>5</xdr:col>
      <xdr:colOff>588285</xdr:colOff>
      <xdr:row>1</xdr:row>
      <xdr:rowOff>16933</xdr:rowOff>
    </xdr:from>
    <xdr:to>
      <xdr:col>7</xdr:col>
      <xdr:colOff>150585</xdr:colOff>
      <xdr:row>4</xdr:row>
      <xdr:rowOff>21433</xdr:rowOff>
    </xdr:to>
    <xdr:sp macro="" textlink="">
      <xdr:nvSpPr>
        <xdr:cNvPr id="100" name="Oval 1129"/>
        <xdr:cNvSpPr>
          <a:spLocks noChangeArrowheads="1"/>
        </xdr:cNvSpPr>
      </xdr:nvSpPr>
      <xdr:spPr bwMode="auto">
        <a:xfrm>
          <a:off x="4112535" y="6836833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 eaLnBrk="1" fontAlgn="auto" latinLnBrk="0" hangingPunct="1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Belo  Horizonte 1.854</a:t>
          </a:r>
        </a:p>
      </xdr:txBody>
    </xdr:sp>
    <xdr:clientData/>
  </xdr:twoCellAnchor>
  <xdr:twoCellAnchor>
    <xdr:from>
      <xdr:col>0</xdr:col>
      <xdr:colOff>0</xdr:colOff>
      <xdr:row>14</xdr:row>
      <xdr:rowOff>44618</xdr:rowOff>
    </xdr:from>
    <xdr:to>
      <xdr:col>1</xdr:col>
      <xdr:colOff>267150</xdr:colOff>
      <xdr:row>17</xdr:row>
      <xdr:rowOff>49118</xdr:rowOff>
    </xdr:to>
    <xdr:sp macro="" textlink="">
      <xdr:nvSpPr>
        <xdr:cNvPr id="101" name="Oval 1130"/>
        <xdr:cNvSpPr>
          <a:spLocks noChangeArrowheads="1"/>
        </xdr:cNvSpPr>
      </xdr:nvSpPr>
      <xdr:spPr bwMode="auto">
        <a:xfrm>
          <a:off x="0" y="9217193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São Paulo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2.453</a:t>
          </a:r>
        </a:p>
      </xdr:txBody>
    </xdr:sp>
    <xdr:clientData/>
  </xdr:twoCellAnchor>
  <xdr:twoCellAnchor>
    <xdr:from>
      <xdr:col>0</xdr:col>
      <xdr:colOff>488</xdr:colOff>
      <xdr:row>17</xdr:row>
      <xdr:rowOff>125169</xdr:rowOff>
    </xdr:from>
    <xdr:to>
      <xdr:col>1</xdr:col>
      <xdr:colOff>267638</xdr:colOff>
      <xdr:row>20</xdr:row>
      <xdr:rowOff>129669</xdr:rowOff>
    </xdr:to>
    <xdr:sp macro="" textlink="">
      <xdr:nvSpPr>
        <xdr:cNvPr id="102" name="Oval 1042"/>
        <xdr:cNvSpPr>
          <a:spLocks noChangeArrowheads="1"/>
        </xdr:cNvSpPr>
      </xdr:nvSpPr>
      <xdr:spPr bwMode="auto">
        <a:xfrm>
          <a:off x="488" y="9840669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São Luís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1.672</a:t>
          </a:r>
        </a:p>
      </xdr:txBody>
    </xdr:sp>
    <xdr:clientData/>
  </xdr:twoCellAnchor>
  <xdr:twoCellAnchor>
    <xdr:from>
      <xdr:col>10</xdr:col>
      <xdr:colOff>511184</xdr:colOff>
      <xdr:row>24</xdr:row>
      <xdr:rowOff>29982</xdr:rowOff>
    </xdr:from>
    <xdr:to>
      <xdr:col>12</xdr:col>
      <xdr:colOff>73484</xdr:colOff>
      <xdr:row>27</xdr:row>
      <xdr:rowOff>34482</xdr:rowOff>
    </xdr:to>
    <xdr:sp macro="" textlink="">
      <xdr:nvSpPr>
        <xdr:cNvPr id="103" name="Oval 1033"/>
        <xdr:cNvSpPr>
          <a:spLocks noChangeArrowheads="1"/>
        </xdr:cNvSpPr>
      </xdr:nvSpPr>
      <xdr:spPr bwMode="auto">
        <a:xfrm>
          <a:off x="7559684" y="11012307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Macapá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</a:t>
          </a:r>
        </a:p>
      </xdr:txBody>
    </xdr:sp>
    <xdr:clientData/>
  </xdr:twoCellAnchor>
  <xdr:twoCellAnchor>
    <xdr:from>
      <xdr:col>9</xdr:col>
      <xdr:colOff>620009</xdr:colOff>
      <xdr:row>26</xdr:row>
      <xdr:rowOff>190306</xdr:rowOff>
    </xdr:from>
    <xdr:to>
      <xdr:col>11</xdr:col>
      <xdr:colOff>182309</xdr:colOff>
      <xdr:row>30</xdr:row>
      <xdr:rowOff>4306</xdr:rowOff>
    </xdr:to>
    <xdr:sp macro="" textlink="">
      <xdr:nvSpPr>
        <xdr:cNvPr id="104" name="Oval 1034"/>
        <xdr:cNvSpPr>
          <a:spLocks noChangeArrowheads="1"/>
        </xdr:cNvSpPr>
      </xdr:nvSpPr>
      <xdr:spPr bwMode="auto">
        <a:xfrm>
          <a:off x="6963659" y="11525056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Manaus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5.491</a:t>
          </a:r>
        </a:p>
      </xdr:txBody>
    </xdr:sp>
    <xdr:clientData/>
  </xdr:twoCellAnchor>
  <xdr:twoCellAnchor>
    <xdr:from>
      <xdr:col>11</xdr:col>
      <xdr:colOff>198641</xdr:colOff>
      <xdr:row>20</xdr:row>
      <xdr:rowOff>182242</xdr:rowOff>
    </xdr:from>
    <xdr:to>
      <xdr:col>12</xdr:col>
      <xdr:colOff>465791</xdr:colOff>
      <xdr:row>23</xdr:row>
      <xdr:rowOff>186742</xdr:rowOff>
    </xdr:to>
    <xdr:sp macro="" textlink="">
      <xdr:nvSpPr>
        <xdr:cNvPr id="105" name="Oval 1032"/>
        <xdr:cNvSpPr>
          <a:spLocks noChangeArrowheads="1"/>
        </xdr:cNvSpPr>
      </xdr:nvSpPr>
      <xdr:spPr bwMode="auto">
        <a:xfrm>
          <a:off x="7951991" y="10440667"/>
          <a:ext cx="972000" cy="537900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João Pessoa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395</a:t>
          </a:r>
        </a:p>
      </xdr:txBody>
    </xdr:sp>
    <xdr:clientData/>
  </xdr:twoCellAnchor>
  <xdr:twoCellAnchor>
    <xdr:from>
      <xdr:col>11</xdr:col>
      <xdr:colOff>405753</xdr:colOff>
      <xdr:row>17</xdr:row>
      <xdr:rowOff>121005</xdr:rowOff>
    </xdr:from>
    <xdr:to>
      <xdr:col>13</xdr:col>
      <xdr:colOff>25203</xdr:colOff>
      <xdr:row>20</xdr:row>
      <xdr:rowOff>125505</xdr:rowOff>
    </xdr:to>
    <xdr:sp macro="" textlink="">
      <xdr:nvSpPr>
        <xdr:cNvPr id="106" name="Oval 1127"/>
        <xdr:cNvSpPr>
          <a:spLocks noChangeArrowheads="1"/>
        </xdr:cNvSpPr>
      </xdr:nvSpPr>
      <xdr:spPr bwMode="auto">
        <a:xfrm>
          <a:off x="8159103" y="3207105"/>
          <a:ext cx="972000" cy="547425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/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27432" tIns="18288" rIns="27432" bIns="18288" anchor="ctr" upright="1"/>
        <a:lstStyle/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Goiânia</a:t>
          </a:r>
        </a:p>
        <a:p>
          <a:pPr marL="0" indent="0" algn="ctr" rtl="0"/>
          <a:r>
            <a:rPr lang="pt-BR" sz="8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2.125</a:t>
          </a:r>
        </a:p>
      </xdr:txBody>
    </xdr:sp>
    <xdr:clientData/>
  </xdr:twoCellAnchor>
  <xdr:twoCellAnchor>
    <xdr:from>
      <xdr:col>5</xdr:col>
      <xdr:colOff>150496</xdr:colOff>
      <xdr:row>15</xdr:row>
      <xdr:rowOff>63563</xdr:rowOff>
    </xdr:from>
    <xdr:to>
      <xdr:col>7</xdr:col>
      <xdr:colOff>576630</xdr:colOff>
      <xdr:row>19</xdr:row>
      <xdr:rowOff>110279</xdr:rowOff>
    </xdr:to>
    <xdr:sp macro="" textlink="">
      <xdr:nvSpPr>
        <xdr:cNvPr id="107" name="Oval 1025"/>
        <xdr:cNvSpPr>
          <a:spLocks noChangeArrowheads="1"/>
        </xdr:cNvSpPr>
      </xdr:nvSpPr>
      <xdr:spPr bwMode="auto">
        <a:xfrm>
          <a:off x="3674746" y="9417113"/>
          <a:ext cx="1835834" cy="770616"/>
        </a:xfrm>
        <a:prstGeom prst="ellipse">
          <a:avLst/>
        </a:prstGeom>
        <a:gradFill rotWithShape="0">
          <a:gsLst>
            <a:gs pos="0">
              <a:srgbClr val="739AC9"/>
            </a:gs>
            <a:gs pos="50000">
              <a:srgbClr val="FFFFFF"/>
            </a:gs>
            <a:gs pos="100000">
              <a:srgbClr val="739AC9"/>
            </a:gs>
          </a:gsLst>
          <a:lin ang="5400000" scaled="1"/>
        </a:gradFill>
        <a:ln w="9525">
          <a:solidFill>
            <a:srgbClr val="163356"/>
          </a:solidFill>
          <a:prstDash val="sysDot"/>
          <a:round/>
          <a:headEnd/>
          <a:tailEnd/>
        </a:ln>
        <a:effectLst>
          <a:outerShdw blurRad="50800" dist="38100" dir="2700000" algn="tl" rotWithShape="0">
            <a:schemeClr val="tx2">
              <a:lumMod val="20000"/>
              <a:lumOff val="80000"/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38100" h="38100" prst="hardEdge"/>
        </a:sp3d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600" b="1" i="0" strike="noStrike">
              <a:ln>
                <a:noFill/>
              </a:ln>
              <a:solidFill>
                <a:srgbClr val="000000"/>
              </a:solidFill>
              <a:effectLst>
                <a:outerShdw blurRad="101600" dist="50800" dir="9000000" algn="tr" rotWithShape="0">
                  <a:prstClr val="black">
                    <a:alpha val="50000"/>
                  </a:prstClr>
                </a:outerShdw>
              </a:effectLst>
              <a:latin typeface="Times New Roman"/>
              <a:cs typeface="Times New Roman"/>
            </a:rPr>
            <a:t>MACEIÓ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1019175</xdr:colOff>
      <xdr:row>113</xdr:row>
      <xdr:rowOff>104775</xdr:rowOff>
    </xdr:from>
    <xdr:to>
      <xdr:col>10</xdr:col>
      <xdr:colOff>312675</xdr:colOff>
      <xdr:row>131</xdr:row>
      <xdr:rowOff>201975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95250</xdr:rowOff>
    </xdr:from>
    <xdr:to>
      <xdr:col>4</xdr:col>
      <xdr:colOff>922275</xdr:colOff>
      <xdr:row>131</xdr:row>
      <xdr:rowOff>192450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111</xdr:row>
      <xdr:rowOff>95250</xdr:rowOff>
    </xdr:from>
    <xdr:to>
      <xdr:col>3</xdr:col>
      <xdr:colOff>663900</xdr:colOff>
      <xdr:row>129</xdr:row>
      <xdr:rowOff>192450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110</xdr:row>
      <xdr:rowOff>57150</xdr:rowOff>
    </xdr:from>
    <xdr:to>
      <xdr:col>7</xdr:col>
      <xdr:colOff>24750</xdr:colOff>
      <xdr:row>128</xdr:row>
      <xdr:rowOff>154350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952499</xdr:colOff>
      <xdr:row>29</xdr:row>
      <xdr:rowOff>19049</xdr:rowOff>
    </xdr:from>
    <xdr:to>
      <xdr:col>10</xdr:col>
      <xdr:colOff>53399</xdr:colOff>
      <xdr:row>45</xdr:row>
      <xdr:rowOff>105449</xdr:rowOff>
    </xdr:to>
    <xdr:graphicFrame macro="">
      <xdr:nvGraphicFramePr>
        <xdr:cNvPr id="4543931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19049</xdr:rowOff>
    </xdr:from>
    <xdr:to>
      <xdr:col>4</xdr:col>
      <xdr:colOff>843975</xdr:colOff>
      <xdr:row>45</xdr:row>
      <xdr:rowOff>105449</xdr:rowOff>
    </xdr:to>
    <xdr:graphicFrame macro="">
      <xdr:nvGraphicFramePr>
        <xdr:cNvPr id="4543931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45</xdr:row>
      <xdr:rowOff>190500</xdr:rowOff>
    </xdr:from>
    <xdr:to>
      <xdr:col>7</xdr:col>
      <xdr:colOff>287325</xdr:colOff>
      <xdr:row>63</xdr:row>
      <xdr:rowOff>215700</xdr:rowOff>
    </xdr:to>
    <xdr:graphicFrame macro="">
      <xdr:nvGraphicFramePr>
        <xdr:cNvPr id="4543931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0.24343</cdr:x>
      <cdr:y>0.22588</cdr:y>
    </cdr:from>
    <cdr:to>
      <cdr:x>0.41439</cdr:x>
      <cdr:y>0.30122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10967" y="725841"/>
          <a:ext cx="721829" cy="24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Mulheres</a:t>
          </a:r>
        </a:p>
      </cdr:txBody>
    </cdr:sp>
  </cdr:relSizeAnchor>
  <cdr:relSizeAnchor xmlns:cdr="http://schemas.openxmlformats.org/drawingml/2006/chartDrawing">
    <cdr:from>
      <cdr:x>0.81924</cdr:x>
      <cdr:y>0.20821</cdr:y>
    </cdr:from>
    <cdr:to>
      <cdr:x>0.97957</cdr:x>
      <cdr:y>0.28353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3675880" y="668691"/>
          <a:ext cx="721874" cy="24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Homens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0.25673</cdr:x>
      <cdr:y>0.25893</cdr:y>
    </cdr:from>
    <cdr:to>
      <cdr:x>0.43217</cdr:x>
      <cdr:y>0.34905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57300" y="762000"/>
          <a:ext cx="685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Rural</a:t>
          </a:r>
        </a:p>
      </cdr:txBody>
    </cdr:sp>
  </cdr:relSizeAnchor>
  <cdr:relSizeAnchor xmlns:cdr="http://schemas.openxmlformats.org/drawingml/2006/chartDrawing">
    <cdr:from>
      <cdr:x>0.81991</cdr:x>
      <cdr:y>0.26222</cdr:y>
    </cdr:from>
    <cdr:to>
      <cdr:x>0.96948</cdr:x>
      <cdr:y>0.35089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3743325" y="771525"/>
          <a:ext cx="685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Urbana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0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3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74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7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8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237"/>
  <sheetViews>
    <sheetView tabSelected="1" topLeftCell="A221" zoomScaleNormal="100" workbookViewId="0">
      <selection activeCell="A238" sqref="A238"/>
    </sheetView>
  </sheetViews>
  <sheetFormatPr defaultRowHeight="18" customHeight="1"/>
  <cols>
    <col min="1" max="1" width="168.140625" style="625" customWidth="1"/>
    <col min="2" max="16384" width="9.140625" style="624"/>
  </cols>
  <sheetData>
    <row r="1" spans="1:2" ht="18" customHeight="1">
      <c r="A1" s="623" t="s">
        <v>751</v>
      </c>
    </row>
    <row r="3" spans="1:2" ht="18" customHeight="1">
      <c r="A3" s="626" t="s">
        <v>752</v>
      </c>
      <c r="B3" s="627"/>
    </row>
    <row r="4" spans="1:2" s="630" customFormat="1" ht="18" customHeight="1">
      <c r="A4" s="628" t="str">
        <f>'1.1.1-Carac. dos Municípios'!A1</f>
        <v>1 -TERRITÓRIO</v>
      </c>
      <c r="B4" s="629"/>
    </row>
    <row r="5" spans="1:2" s="630" customFormat="1" ht="18" customHeight="1">
      <c r="A5" s="628" t="str">
        <f>'1.1.1-Carac. dos Municípios'!A2</f>
        <v xml:space="preserve">  1.1 - CARACTERISTICAS GEOGRÁFICAS</v>
      </c>
      <c r="B5" s="629"/>
    </row>
    <row r="6" spans="1:2" s="625" customFormat="1" ht="18" customHeight="1">
      <c r="A6" s="628" t="str">
        <f>'1.1.1-Carac. dos Municípios'!A3</f>
        <v xml:space="preserve">    1.1.1 - Ano de instalação, altitude, área total, coordenadas geográficas, distância à capital, tempo de viagem, clima e temperatura, segundo os municípios de Alagoas</v>
      </c>
    </row>
    <row r="7" spans="1:2" s="625" customFormat="1" ht="18" customHeight="1">
      <c r="A7" s="628" t="str">
        <f>'1.1.2-Evolução municipal'!A2</f>
        <v xml:space="preserve">    1.1.2 - Evolução municipal do Estado de Alagoas</v>
      </c>
    </row>
    <row r="8" spans="1:2" s="625" customFormat="1" ht="18" customHeight="1">
      <c r="A8" s="628" t="str">
        <f>'1.1.3-Dist. linha reta'!A1</f>
        <v xml:space="preserve">    1.1.3 - Distância em linha reta (km), da capital do Estado de Alagoas às demais capitais do Brasil</v>
      </c>
    </row>
    <row r="9" spans="1:2" s="625" customFormat="1" ht="18" customHeight="1">
      <c r="A9" s="628" t="str">
        <f>'1.1.4-Dist. rodoviária'!A1</f>
        <v xml:space="preserve">    1.1.4 - Distância rodoviária (km), aproximada, da capital do Estado de Alagoas às demais capitais do Brasil</v>
      </c>
    </row>
    <row r="10" spans="1:2" s="625" customFormat="1" ht="18" customHeight="1">
      <c r="A10" s="628" t="str">
        <f>'1.1.5-Municíp reg geo'!A1</f>
        <v xml:space="preserve">    1.1.5 - Meso, Microrregiões Geográficas e municípios de Alagoas, segundo IBGE</v>
      </c>
    </row>
    <row r="11" spans="1:2" s="625" customFormat="1" ht="18" customHeight="1">
      <c r="A11" s="628" t="str">
        <f>'1.1.6-Limit dos Municíp.'!A1</f>
        <v xml:space="preserve">    1.1.6 - Limites dos municípios do Estado de Alagoas</v>
      </c>
    </row>
    <row r="12" spans="1:2" s="625" customFormat="1" ht="18" customHeight="1">
      <c r="A12" s="628" t="str">
        <f>'1.2.1 - Exploração mineral 15'!A1</f>
        <v xml:space="preserve">  1.2 - MEIO AMBIENTE</v>
      </c>
    </row>
    <row r="13" spans="1:2" s="625" customFormat="1" ht="18" customHeight="1">
      <c r="A13" s="628" t="str">
        <f>'1.2.1 - Exploração mineral 15'!A2</f>
        <v xml:space="preserve">    1.2.1 - Valor da compensação financeira pela exploração mineral, por produtos,  segundo Estado e municípios de Alagoas - 2015</v>
      </c>
    </row>
    <row r="14" spans="1:2" s="630" customFormat="1" ht="18" customHeight="1">
      <c r="A14" s="628" t="str">
        <f>'2.1.1-Pop Censo sexo-10 '!A1</f>
        <v>2 - CARACTERÍSTICAS DEMOGRÁFICAS E SOCIOECONÔMICAS DA POPULAÇÃO</v>
      </c>
    </row>
    <row r="15" spans="1:2" s="630" customFormat="1" ht="18" customHeight="1">
      <c r="A15" s="628" t="str">
        <f>'2.1.1-Pop Censo sexo-10 '!A2</f>
        <v xml:space="preserve">  2.1 - POPULAÇÃO</v>
      </c>
    </row>
    <row r="16" spans="1:2" s="625" customFormat="1" ht="18" customHeight="1">
      <c r="A16" s="628" t="str">
        <f>'2.1.1-Pop Censo sexo-10 '!A3</f>
        <v xml:space="preserve">    2.1.1 - População residente recenseada, por localização e sexo, segundo Estado e municípios de Alagoas - 2010</v>
      </c>
    </row>
    <row r="17" spans="1:1" s="625" customFormat="1" ht="18" customHeight="1">
      <c r="A17" s="628" t="str">
        <f>'2.1.2-Pop est sexo datasus-15'!A1</f>
        <v xml:space="preserve">    2.1.2 - População residente estimada, por sexo, segundo Estado e municípios de Alagoas - 2015</v>
      </c>
    </row>
    <row r="18" spans="1:1" s="625" customFormat="1" ht="18" customHeight="1">
      <c r="A18" s="628" t="str">
        <f>'2.1.3-Pop_p.idade_mun.censo10'!A1</f>
        <v xml:space="preserve">    2.1.3 - População residente recenseada, por grupo de idade, segundo Estado e municípios de Alagoas - 2010</v>
      </c>
    </row>
    <row r="19" spans="1:1" s="625" customFormat="1" ht="18" customHeight="1">
      <c r="A19" s="628" t="str">
        <f>'2.1.4-Pop estima-p.idade_mun.15'!A1</f>
        <v xml:space="preserve">    2.1.4 - População residente estimada, por grupo de idade, segundo Estado e municípios de Alagoas - 2015</v>
      </c>
    </row>
    <row r="20" spans="1:1" s="625" customFormat="1" ht="18" customHeight="1">
      <c r="A20" s="628" t="str">
        <f>'2.1.5-Pop por cor raça 10 '!A1</f>
        <v xml:space="preserve">    2.1.5 - População residente recenseada, por cor ou raça, segundo Estado e municípios de Alagoas - 2010</v>
      </c>
    </row>
    <row r="21" spans="1:1" s="625" customFormat="1" ht="18" customHeight="1">
      <c r="A21" s="628" t="str">
        <f>'2.1.6-Pop res estimada 16'!A1</f>
        <v xml:space="preserve">    2.1.6 - População residente estimada, segundo Estado e municípios de Alagoas - 2016</v>
      </c>
    </row>
    <row r="22" spans="1:1" s="625" customFormat="1" ht="18" customHeight="1">
      <c r="A22" s="628" t="str">
        <f>'2.1.7-Pop res idade 15'!A1</f>
        <v xml:space="preserve">    2.1.7 - População residente, por sexo, localização e grupo de idade em Alagoas - 2015</v>
      </c>
    </row>
    <row r="23" spans="1:1" s="625" customFormat="1" ht="18" customHeight="1">
      <c r="A23" s="628" t="str">
        <f>'2.1.8-Pop por raça e cor 15'!A1</f>
        <v xml:space="preserve">    2.1.8 - População residente, por cor ou raça, segundo  localização e sexo, em Alagoas - 2015</v>
      </c>
    </row>
    <row r="24" spans="1:1" s="625" customFormat="1" ht="18" customHeight="1">
      <c r="A24" s="628" t="str">
        <f>'2.2.1-Pes. 10 a ano estudo 15'!A1</f>
        <v xml:space="preserve">  2.2 - FAMÍLIAS E DOMICÍLIOS</v>
      </c>
    </row>
    <row r="25" spans="1:1" s="625" customFormat="1" ht="18" customHeight="1">
      <c r="A25" s="628" t="str">
        <f>'2.2.1-Pes. 10 a ano estudo 15'!A2</f>
        <v xml:space="preserve">    2.2.1 - Pessoas de 10 anos ou mais de idade, por sexo e situação do domicílio, segundo anos de estudo, do Estado de Alagoas - 2015</v>
      </c>
    </row>
    <row r="26" spans="1:1" s="625" customFormat="1" ht="18" customHeight="1">
      <c r="A26" s="631" t="str">
        <f>'2.2.2-Pop res por lug nasc 15'!A1</f>
        <v xml:space="preserve">    2.2.2 - População residente, por sexo e situação do domicilio, segundo o lugar de nascimento, do Estado de Alagoas - 2015</v>
      </c>
    </row>
    <row r="27" spans="1:1" s="625" customFormat="1" ht="18" customHeight="1">
      <c r="A27" s="628" t="str">
        <f>'2.2.3-Domicilios carac.15'!A1</f>
        <v xml:space="preserve">    2.2.3 - Domicílios particulares permanentes, por classe de rendimento mensal domiciliar, segundo localização e algumas características do domicílio, do Estado de Alagoas - 2015</v>
      </c>
    </row>
    <row r="28" spans="1:1" s="625" customFormat="1" ht="32.1" customHeight="1">
      <c r="A28" s="628" t="str">
        <f>'2.2.4-Moradores carac.15'!A1</f>
        <v xml:space="preserve">    2.2.4 - Moradores em domicílios particulares permanentes, por classe de rendimento mensal domiciliar, segundo localização e algumas características do domicílio, do Estado de Alagoas - 2015</v>
      </c>
    </row>
    <row r="29" spans="1:1" s="625" customFormat="1" ht="18" customHeight="1">
      <c r="A29" s="628" t="str">
        <f>'2.2.5-Domicilios. bens dur.15'!A1</f>
        <v xml:space="preserve">    2.2.5 - Domicílios particulares permanentes, por classe de rendimento mensal domiciliar, segundo localização e alguns bens duráveis existentes no domicílio, do Estado de  Alagoas - 2015</v>
      </c>
    </row>
    <row r="30" spans="1:1" s="625" customFormat="1" ht="32.1" customHeight="1">
      <c r="A30" s="628" t="str">
        <f>'2.2.6-Moradores bens dur. 15'!A1</f>
        <v xml:space="preserve">    2.2.6 - Moradores em domicílios particulares permanentes, por classe de rendimento mensal domiciliar, segundo localização e alguns bens duráveis existentes no domicilio, do Estado de Alagoas - 2015</v>
      </c>
    </row>
    <row r="31" spans="1:1" s="625" customFormat="1" ht="32.1" customHeight="1">
      <c r="A31" s="628" t="str">
        <f>'2.2.7-Domicilios-Micro-telef.'!A1</f>
        <v xml:space="preserve">    2.2.7 - Domicílios particulares permanentes e moradores residentes nestes domicílios, por classe de rendimento mensal domiciliar, segundo a existência de microcomputador, acesso a  internet e telefone, do Estado de Alagoas - 2015</v>
      </c>
    </row>
    <row r="32" spans="1:1" s="625" customFormat="1" ht="18" customHeight="1">
      <c r="A32" s="628" t="str">
        <f>'2.2.8-Domic. part. perm. 10'!A1</f>
        <v xml:space="preserve">    2.2.8- Número de domicílios particulares permanentes, segundo condição de ocupação, segundo Estado e municípios de Alagoas - 2010</v>
      </c>
    </row>
    <row r="33" spans="1:1" s="625" customFormat="1" ht="18" customHeight="1">
      <c r="A33" s="628" t="str">
        <f>'2.2.9-Pes de 5 anos e mais 15'!A1</f>
        <v xml:space="preserve">    2.2.9 - Pessoas de 5 anos ou mais de idade, por sexo e situação do domicílio, segundo a alfabetização e os grupos de idade do Estado de Alagoas - 2015</v>
      </c>
    </row>
    <row r="34" spans="1:1" s="625" customFormat="1" ht="18" customHeight="1">
      <c r="A34" s="628" t="str">
        <f>'2.3.1-Saúde-Nasc Obito 15'!A1</f>
        <v xml:space="preserve">  2.3 - NASCIMENTOS E ÓBITOS</v>
      </c>
    </row>
    <row r="35" spans="1:1" s="625" customFormat="1" ht="18" customHeight="1">
      <c r="A35" s="628" t="str">
        <f>'2.3.1-Saúde-Nasc Obito 15'!A2</f>
        <v xml:space="preserve">    2.3.1 - Número de nascidos vivos, por residência da mãe, óbitos de mulheres em idade fértil, geral, infantil e por dengue, segundo no Estado e  municípios de Alagoas - 2015</v>
      </c>
    </row>
    <row r="36" spans="1:1" s="630" customFormat="1" ht="18" customHeight="1">
      <c r="A36" s="628" t="str">
        <f>'2.4.1-Núm Casamentos 15'!A1</f>
        <v xml:space="preserve">  2.4 - NUPCIALIDADE</v>
      </c>
    </row>
    <row r="37" spans="1:1" s="632" customFormat="1" ht="18" customHeight="1">
      <c r="A37" s="628" t="str">
        <f>'2.4.1-Núm Casamentos 15'!A2</f>
        <v xml:space="preserve">    2.4.1 - Número de casamentos entre cônjuges masculino e feminino (Unidades), segundo estado civil, no Estado e  municípios de Alagoas - 2015</v>
      </c>
    </row>
    <row r="38" spans="1:1" s="633" customFormat="1" ht="18" customHeight="1">
      <c r="A38" s="628" t="str">
        <f>'2.4.2-Núm Divorcios 15'!A1</f>
        <v xml:space="preserve">    2.4.2 - Número de processos de divórcio encerrados em 1ª instância, segundo tipo, no Estado e  municípios de Alagoas - 2015</v>
      </c>
    </row>
    <row r="39" spans="1:1" s="633" customFormat="1" ht="18" customHeight="1">
      <c r="A39" s="628" t="str">
        <f>'2.5.1-Estabelecimentos saud 16'!A1</f>
        <v xml:space="preserve">  2.5 - SAÚDE</v>
      </c>
    </row>
    <row r="40" spans="1:1" s="633" customFormat="1" ht="18" customHeight="1">
      <c r="A40" s="628" t="str">
        <f>'2.5.1-Estabelecimentos saud 16'!A2</f>
        <v xml:space="preserve">    2.5.1 - Números de estabelecimentos de saúde por tipo, segundo Estado e municípios de Alagoas - 2016 (posição dez.) </v>
      </c>
    </row>
    <row r="41" spans="1:1" s="633" customFormat="1" ht="18" customHeight="1">
      <c r="A41" s="634" t="str">
        <f>'2.5.2-Leitos internações 15-16'!A1</f>
        <v xml:space="preserve">    2.5.2 - Números de leitos de internações, segundo Estado e municípios de Alagoas - 2015-2016 (posição dez.)</v>
      </c>
    </row>
    <row r="42" spans="1:1" s="633" customFormat="1" ht="18" customHeight="1">
      <c r="A42" s="628" t="str">
        <f>'2.5.3-Internações hosp 16'!A1</f>
        <v xml:space="preserve">    2.5.3 - Números de internações hospitalares pelo SUS, segundo Estado e municípios de Alagoas - 2016</v>
      </c>
    </row>
    <row r="43" spans="1:1" s="633" customFormat="1" ht="18" customHeight="1">
      <c r="A43" s="628" t="str">
        <f>'2.5.4-Num AIH paga 16'!A1</f>
        <v xml:space="preserve">    2.5.4 - Números de Autorização de Internação Hospitalar - AIH paga, segundo Estado e municípios de Alagoas - 2016</v>
      </c>
    </row>
    <row r="44" spans="1:1" s="633" customFormat="1" ht="18" customHeight="1">
      <c r="A44" s="628" t="str">
        <f>'2.5.5-Doses vacinas 16'!A1</f>
        <v xml:space="preserve">    2.5.5 - Doses de vacinas aplicadas, por tipo, segundo Estado e municípios de Alagoas - 2016</v>
      </c>
    </row>
    <row r="45" spans="1:1" s="633" customFormat="1" ht="18" customHeight="1">
      <c r="A45" s="628" t="str">
        <f>'2.5.6-Doenças not. comp. 16'!A1</f>
        <v xml:space="preserve">    2.5.6 - Números confirmados de doenças de notificação compulsória, segundo Estado e municípios de Alagoas - 2016</v>
      </c>
    </row>
    <row r="46" spans="1:1" s="633" customFormat="1" ht="18" customHeight="1">
      <c r="A46" s="634" t="str">
        <f>'2.6.1-Quant.val.ben.Conc.11-15'!A1</f>
        <v xml:space="preserve">  2.6 - PREVIDÊNCIA SOCIAL</v>
      </c>
    </row>
    <row r="47" spans="1:1" s="633" customFormat="1" ht="18" customHeight="1">
      <c r="A47" s="634" t="str">
        <f>'2.6.1-Quant.val.ben.Conc.11-15'!A2</f>
        <v xml:space="preserve">    2.6.1 - Quantidade e valor de benefícios concedidos, por localização em Alagoas - 2011-2015</v>
      </c>
    </row>
    <row r="48" spans="1:1" s="633" customFormat="1" ht="18" customHeight="1">
      <c r="A48" s="634" t="str">
        <f>'2.6.2-Quant.val.ben.ativos11-15'!A1</f>
        <v xml:space="preserve">    2.6.2 - Quantidade e valor de benefícios ativos, por localização, em Alagoas - 2011-2015</v>
      </c>
    </row>
    <row r="49" spans="1:2" s="633" customFormat="1" ht="18" customHeight="1">
      <c r="A49" s="634" t="str">
        <f>'2.6.3-Quant.val.ben.emiti.11-15'!A1</f>
        <v xml:space="preserve">    2.6.3 - Quantidade e valor de benefícios emitidos, por localização, em Alagoas - 2011-2015</v>
      </c>
    </row>
    <row r="50" spans="1:2" s="633" customFormat="1" ht="18" customHeight="1">
      <c r="A50" s="634" t="str">
        <f>'2.6.4 Quant.val.ben.conc.men.16'!A1</f>
        <v xml:space="preserve">    2.6.4 -Quantidade e valor mensal de benefícios concedidos, por localização, em Alagoas - 2016</v>
      </c>
    </row>
    <row r="51" spans="1:2" s="633" customFormat="1" ht="18" customHeight="1">
      <c r="A51" s="634" t="str">
        <f>'2.6.5 Quant.val.ben.emit.men.16'!A1</f>
        <v xml:space="preserve">    2.6.5 -Quantidade e valor mensal de benefícios emitidos, por localização, em Alagoas - 2016</v>
      </c>
    </row>
    <row r="52" spans="1:2" s="632" customFormat="1" ht="18" customHeight="1">
      <c r="A52" s="634" t="str">
        <f>'2.6.6 Qt. e Val. Benef acid 15 '!A1</f>
        <v xml:space="preserve">    2.6.6 - Quantidade e valor dos benefícios acidentários concedidos, por localização e grupo de espécie, em Alagoas - 2011-2015</v>
      </c>
    </row>
    <row r="53" spans="1:2" s="633" customFormat="1" ht="18" customHeight="1">
      <c r="A53" s="634" t="str">
        <f>'2.6.7 Qt Vl Bem emit 16'!A1</f>
        <v xml:space="preserve">    2.6.7 - Valor arrecadado, quantidade e valor dos benefícios emitidos pela Previdência Social, segundo Estado e municípios de Alagoas  - 2016</v>
      </c>
      <c r="B53" s="632"/>
    </row>
    <row r="54" spans="1:2" s="633" customFormat="1" ht="18" customHeight="1">
      <c r="A54" s="634" t="str">
        <f>'2.6.8 Qt Vl contrib. empr 11-15'!A1</f>
        <v xml:space="preserve">    2.6.8 - Quantidade de contribuintes empregados e valor das remunerações, no Estado de Alagoas - 2011-2015</v>
      </c>
      <c r="B54" s="632"/>
    </row>
    <row r="55" spans="1:2" s="633" customFormat="1" ht="18" customHeight="1">
      <c r="A55" s="634" t="str">
        <f>'2.6.9 Qt servidore RPPS 11-15'!A1</f>
        <v xml:space="preserve">    2.6.9 - Quantidade de servidores do Regime Próprio de Previdência Social (RPPS), por tipo, do Estado de Alagoas - 2011-2015</v>
      </c>
      <c r="B55" s="632"/>
    </row>
    <row r="56" spans="1:2" s="633" customFormat="1" ht="18" customHeight="1">
      <c r="A56" s="634" t="str">
        <f>'2.6.10 Qt. Vl Apos. conc. 11-15'!A1</f>
        <v xml:space="preserve">    2.6.10 - Quantidade e valor das aposentadorias concedidas, por localização e grupo de espécie, em Alagoas - 2011-2015</v>
      </c>
      <c r="B56" s="632"/>
    </row>
    <row r="57" spans="1:2" s="633" customFormat="1" ht="18" customHeight="1">
      <c r="A57" s="634" t="str">
        <f>'2.6.11-Qt. Vl pensões conce. 15'!A1</f>
        <v xml:space="preserve">    2.6.11 - Quantidade e valor das pensões concedidas por morte, segundo localização, em Alagoas - 2011-2015</v>
      </c>
      <c r="B57" s="632"/>
    </row>
    <row r="58" spans="1:2" s="633" customFormat="1" ht="18" customHeight="1">
      <c r="A58" s="634" t="str">
        <f>'2.6.12-Qt e Vl aux conced 11-15'!A1</f>
        <v xml:space="preserve">    2.6.12 - Quantidade e valor dos auxílios concedidos, por localização e grupo de espécie, em Alagoas - 2011-2015</v>
      </c>
      <c r="B58" s="632"/>
    </row>
    <row r="59" spans="1:2" s="625" customFormat="1" ht="18" customHeight="1">
      <c r="A59" s="634" t="str">
        <f>'2.6.13-Vl arrecadado 11-15'!A1</f>
        <v xml:space="preserve">    2.6.13 - Valor arrecadado pela Previdência Social, em Alagoas - 2011-2015</v>
      </c>
    </row>
    <row r="60" spans="1:2" s="625" customFormat="1" ht="18" customHeight="1">
      <c r="A60" s="634" t="str">
        <f>'2.7.1-Qt pessoasCadúnico-14-15'!A1</f>
        <v xml:space="preserve">  2.7 - ASSISTÊNCIA SOCIAL</v>
      </c>
    </row>
    <row r="61" spans="1:2" s="633" customFormat="1" ht="18" customHeight="1">
      <c r="A61" s="634" t="str">
        <f>'2.7.1-Qt pessoasCadúnico-14-15'!A2</f>
        <v xml:space="preserve">    2.7.1 - Quantidade de pessoas inscritas no Cadastro Único, por sexo, segundo Estado e municípios de Alagoas - 2014-2015</v>
      </c>
    </row>
    <row r="62" spans="1:2" s="633" customFormat="1" ht="18" customHeight="1">
      <c r="A62" s="634" t="str">
        <f>'2.7.2-Qt Família Cadúnico-15-16'!A1</f>
        <v xml:space="preserve">    2.7.2 - Quantidade de  famílias inscritas no Cadastro Único, segundo Estado e municípios de Alagoas - 2015-2016</v>
      </c>
    </row>
    <row r="63" spans="1:2" s="633" customFormat="1" ht="18" customHeight="1">
      <c r="A63" s="634" t="str">
        <f>'2.7.3-QT de pes bolsa fam 14-15'!A1</f>
        <v xml:space="preserve">    2.7.3 - Quantidade de pessoas beneficiárias do programa bolsa família, por sexo, segundo Estado e municípios de Alagoas - 2014-2015</v>
      </c>
    </row>
    <row r="64" spans="1:2" s="633" customFormat="1" ht="18" customHeight="1">
      <c r="A64" s="634" t="str">
        <f>'2.7.4-Qt famílias PBF-15-16'!A1</f>
        <v xml:space="preserve">    2.7.4 - Quantidade de famílias beneficiárias do programa bolsa família, segundo Estado e municípios de Alagoas - 2015-2016</v>
      </c>
    </row>
    <row r="65" spans="1:1" s="633" customFormat="1" ht="32.1" customHeight="1">
      <c r="A65" s="634" t="str">
        <f>'2.7.5-Valor PBF e PETI-15-16'!A1</f>
        <v xml:space="preserve">    2.7.5 - Valor repassado do programa bolsa família e da concessão de bolsa para crianças e adolescentes em situação de trabalho - PETI, segundo Estado e municípios de Alagoas - 2015-2016</v>
      </c>
    </row>
    <row r="66" spans="1:1" s="633" customFormat="1" ht="18" customHeight="1">
      <c r="A66" s="628" t="str">
        <f>'2.8.1.1- Mat Edu Inf-16'!A1</f>
        <v xml:space="preserve">  2.8 - EDUCAÇÃO</v>
      </c>
    </row>
    <row r="67" spans="1:1" s="633" customFormat="1" ht="18" customHeight="1">
      <c r="A67" s="628" t="str">
        <f>'2.8.1.1- Mat Edu Inf-16'!A2</f>
        <v xml:space="preserve">    2.8.1 - Educação Básica</v>
      </c>
    </row>
    <row r="68" spans="1:1" s="633" customFormat="1" ht="32.1" customHeight="1">
      <c r="A68" s="628" t="str">
        <f>'2.8.1.1- Mat Edu Inf-16'!A3</f>
        <v xml:space="preserve">      2.8.1.1 - Número de alunos matriculados na Educação Infantil - Ensino Regular e/ou Especial, por etapa de ensino e dependência administrativa, segundo Estado e municípios de Alagoas - 2016</v>
      </c>
    </row>
    <row r="69" spans="1:1" s="625" customFormat="1" ht="32.1" customHeight="1">
      <c r="A69" s="634" t="str">
        <f>'2.8.1.2-Mat Ens Fund-16'!A1</f>
        <v xml:space="preserve">      2.8.1.2 - Número de alunos matriculados no Ensino Fundamental - Ensino Regular e/ou Especial, por etapas de ensino e dependência administrativa, segundo Estado e municípios de Alagoas - 2016</v>
      </c>
    </row>
    <row r="70" spans="1:1" s="625" customFormat="1" ht="18" customHeight="1">
      <c r="A70" s="634" t="str">
        <f>'2.8.1.3-Mat Ens Médio-16 '!A1</f>
        <v xml:space="preserve">      2.8.1.3 - Número de alunos matriculados no Ensino Médio - Ensino Regular e/ou Especial, por Série e dependência administrativa, segundo Estado e municípios de Alagoas - 2016</v>
      </c>
    </row>
    <row r="71" spans="1:1" s="629" customFormat="1" ht="32.1" customHeight="1">
      <c r="A71" s="628" t="str">
        <f>'2.8.1.4-Mat Educ profission-16'!A1</f>
        <v xml:space="preserve">      2.8.1.4 - Número de alunos matriculados na Educação Profissional - Ensino Regular, Especial e/ou EJA, por etapas de ensino e dependência administrativa, segundo Estado e municípios de Alagoas - 2016</v>
      </c>
    </row>
    <row r="72" spans="1:1" s="625" customFormat="1" ht="32.1" customHeight="1">
      <c r="A72" s="628" t="str">
        <f>'2.8.1.5-Mat EJA-16'!A1</f>
        <v xml:space="preserve">      2.8.1.5 - Número de alunos matriculados na Educação de Jovens e Adultos (EJA) - Ensino Especial e/ou EJA, por Etapa de Ensino e Dependência Administrativa, segundo Estado e municípios de Alagoas - 2016</v>
      </c>
    </row>
    <row r="73" spans="1:1" s="625" customFormat="1" ht="32.1" customHeight="1">
      <c r="A73" s="628" t="str">
        <f>'2.8.1.6-Mat Edu esp clas com-16'!A1</f>
        <v xml:space="preserve">      2.8.1.6 - Número de alunos matriculados na Educação Especial em Classes Comuns em Tempo Integral (Turmas Presenciais) e Parcial  - Ensino Regular e/ou EJA, por dependência administrativa, segundo Estado e municípios de Alagoas - 2016</v>
      </c>
    </row>
    <row r="74" spans="1:1" s="625" customFormat="1" ht="32.1" customHeight="1">
      <c r="A74" s="628" t="str">
        <f>'2.8.1.7-Mat Edu esp clas exc-16'!A1</f>
        <v xml:space="preserve">      2.8.1.7 - Número de alunos matriculados na Educação Especial em Classes Exclusivas - (Escolas Exclusivamente Especializadas e/ou Classes Especiais do Ensino Regular ou Educação de Jovens e Adultos - EJA) em Tempo Integral (Turmas Presenciais) e Parcial, por dependência administrativa, segundo Estado e municípios de Alagoas - 2016</v>
      </c>
    </row>
    <row r="75" spans="1:1" s="625" customFormat="1" ht="18" customHeight="1">
      <c r="A75" s="628" t="str">
        <f>'2.8.1.8-Docentes Edu inf-16'!A1</f>
        <v xml:space="preserve">      2.8.1.8 - Número de Docentes na Educação Infantil - Ensino Regular e/ou Especial, por Etapa de Ensino e Dependência Administrativa, segundo Estado e municípios de Alagoas - 2016</v>
      </c>
    </row>
    <row r="76" spans="1:1" s="629" customFormat="1" ht="18" customHeight="1">
      <c r="A76" s="628" t="str">
        <f>'2.8.1.9-Docentes Ens fund-16'!A1</f>
        <v xml:space="preserve">      2.8.1.9 - Número de Docentes no Ensino Fundamental - Ensino Regular e/ou Especial, por Etapa de Ensino e Dependência Administrativa, segundo Estado e municípios de Alagoas - 2016</v>
      </c>
    </row>
    <row r="77" spans="1:1" s="625" customFormat="1" ht="32.1" customHeight="1">
      <c r="A77" s="628" t="str">
        <f>'2.8.1.10-Docentes Ens médio-16'!A1:R1</f>
        <v xml:space="preserve">      2.8.1.10 - Número de Docentes no Ensino Médio na rede Pública - Ensino Regular e/ou Especial, por Tipo de vínculo e Dependência Administrativa, segundo Estado e municípios de Alagoas - 2016</v>
      </c>
    </row>
    <row r="78" spans="1:1" s="629" customFormat="1" ht="32.1" customHeight="1">
      <c r="A78" s="628" t="str">
        <f>'2.8.1.11-Docentes Edu profis-16'!A1:Q1</f>
        <v xml:space="preserve">      2.8.1.11 - Número de Docentes na Educação Profissional - Ensino Regular, Especial e/ou EJA, por Etapa de Ensino e Dependência Administrativa, segundo Estado e municípios de Alagoas - 2016</v>
      </c>
    </row>
    <row r="79" spans="1:1" s="625" customFormat="1" ht="18" customHeight="1">
      <c r="A79" s="628" t="str">
        <f>'2.8.1.12-Docentes EJA-16'!A1</f>
        <v xml:space="preserve">      2.8.1.12 - Número de Docentes na EJA - Ensino Especial e/ou EJA, por Etapa de Ensino e Dependência Administrativa, segundo Estado e municípios de Alagoas - 2016</v>
      </c>
    </row>
    <row r="80" spans="1:1" s="629" customFormat="1" ht="18" customHeight="1">
      <c r="A80" s="628" t="str">
        <f>'2.8.1.13-Doc Edu clas com-16'!A1</f>
        <v xml:space="preserve">      2.8.1.13 -Número de Docentes na Educação Especial em Classes Comuns  - Ensino Regular e/ou EJA, por Etapa de Ensino, segundo Estado e municípios de Alagoas - 2016</v>
      </c>
    </row>
    <row r="81" spans="1:1" s="625" customFormat="1" ht="18" customHeight="1">
      <c r="A81" s="628" t="str">
        <f>'2.8.1.14-Doc Edu clas exc-16'!A1</f>
        <v xml:space="preserve">      2.8.1.14 -Número de Docentes na Educação Especial em Classes Exclusivas - Ensino Regular, Especial e/ou EJA, por Etapa de Ensino, segundo Estado e municípios de Alagoas - 2016</v>
      </c>
    </row>
    <row r="82" spans="1:1" s="629" customFormat="1" ht="32.1" customHeight="1">
      <c r="A82" s="628" t="str">
        <f>'2.8.1.15-Estab Edu Inf-16'!A1:L1</f>
        <v xml:space="preserve">      2.8.1.15 - Número de Estabelecimentos na Educação Infantil - Ensino Regular e/ou Especial, por Etapa de Ensino e Dependência Administrativa, segundo Estado e municípios de Alagoas - 2016</v>
      </c>
    </row>
    <row r="83" spans="1:1" s="629" customFormat="1" ht="32.1" customHeight="1">
      <c r="A83" s="628" t="str">
        <f>'2.8.1.16-Estab Ens Fund-16'!A1:L1</f>
        <v xml:space="preserve">      2.8.1.16 - Número de Estabelecimentos no Ensino Fundamental - Ensino Regular e/ou Especial, por Etapa de Ensino e Dependência Administrativa, segundo Estado e municípios de Alagoas - 2016</v>
      </c>
    </row>
    <row r="84" spans="1:1" s="625" customFormat="1" ht="18" customHeight="1">
      <c r="A84" s="628" t="str">
        <f>'2.8.1.17-Estab Ens Médio-16'!A1:L1</f>
        <v xml:space="preserve">      2.8.1.17 - Número de Estabelecimentos no Ensino Médio - Ensino Regular e/ou Especial, por Localização e Dependência Administrativa, segundo Estado e municípios de Alagoas - 2016</v>
      </c>
    </row>
    <row r="85" spans="1:1" s="629" customFormat="1" ht="32.1" customHeight="1">
      <c r="A85" s="628" t="str">
        <f>'2.8.1.18-Estab Edu Profis-16'!A1:L1</f>
        <v xml:space="preserve">      2.8.1.18 -Número de Estabelecimentos na Educação Profissional - Ensino Regular, Especial e/ou EJA, por Localização e Dependência Administrativa, segundo Estado e municípios de Alagoas - 2016</v>
      </c>
    </row>
    <row r="86" spans="1:1" s="625" customFormat="1" ht="18" customHeight="1">
      <c r="A86" s="628" t="str">
        <f>'2.8.1.19-Estab EJA-16'!A1:Q1</f>
        <v xml:space="preserve">      2.8.1.19 - Número de Estabelecimentos na EJA - Ensino Especial e/ou EJA, por  Etapa de Ensino e Dependência Administrativa, segundo Estado e municípios de Alagoas - 2016</v>
      </c>
    </row>
    <row r="87" spans="1:1" s="625" customFormat="1" ht="18" customHeight="1">
      <c r="A87" s="628" t="str">
        <f>'2.8.1.20-Estab Edu clas com-16'!A1:L1</f>
        <v xml:space="preserve">      2.8.1.20 -Número de Estabelecimentos da Educação Especial com Classes Comuns - Ensino Regular e/ou EJA, por  Etapa de Ensino, segundo Estado e municípios de Alagoas - 2016</v>
      </c>
    </row>
    <row r="88" spans="1:1" s="629" customFormat="1" ht="32.1" customHeight="1">
      <c r="A88" s="628" t="str">
        <f>'2.8.1.21-Estab Edu clas exc-16'!A1:L1</f>
        <v xml:space="preserve">      2.8.1.21 -Número de Estabelecimentos na Educação Especial com Classes Exclusivas - Ensino Regular, Especial e/ou EJA, por  Etapa de Ensino, segundo Estado e municípios de Alagoas - 2016</v>
      </c>
    </row>
    <row r="89" spans="1:1" s="625" customFormat="1" ht="18" customHeight="1">
      <c r="A89" s="628" t="str">
        <f>'2.8.2.1-Edu. sup.Insti-14-15'!A1</f>
        <v xml:space="preserve">    2.8.2 - Educação Superior</v>
      </c>
    </row>
    <row r="90" spans="1:1" s="629" customFormat="1" ht="18" customHeight="1">
      <c r="A90" s="628" t="str">
        <f>'2.8.2.1-Edu. sup.Insti-14-15'!A2</f>
        <v xml:space="preserve">      2.8.2.1 - Número de instituições da educação superior, por categoria administrativa, organização acadêmica e localização em Alagoas - 2014-2015</v>
      </c>
    </row>
    <row r="91" spans="1:1" s="629" customFormat="1" ht="18" customHeight="1">
      <c r="A91" s="628" t="str">
        <f>'2.8.2.2-Edu. sup.docen-14-15'!A1</f>
        <v xml:space="preserve">      2.8.2.2 - Número de funções docentes (em exercício e afastados) da educação superior, por categoria administrativa, organização acadêmica e sexo em Alagoas - 2014-2015</v>
      </c>
    </row>
    <row r="92" spans="1:1" s="629" customFormat="1" ht="18" customHeight="1">
      <c r="A92" s="628" t="str">
        <f>'2.8.2.3-Edu. sup. N. Func-14-15'!A1</f>
        <v xml:space="preserve">      2.8.2.3 - Número de funcionários técnico-administrativos em exercício da educação superior, por categoria administrativa, organização acadêmica e sexo em Alagoas - 2014-2015</v>
      </c>
    </row>
    <row r="93" spans="1:1" s="629" customFormat="1" ht="18" customHeight="1">
      <c r="A93" s="628" t="str">
        <f>'2.8.2.4-Edu. sup. Gra Pre-14-15'!A1</f>
        <v xml:space="preserve">      2.8.2.4 - Número de cursos de graduação presenciais da educação superior, por categoria administrativa, organização acadêmica e localização em Alagoas - 2014-2015</v>
      </c>
    </row>
    <row r="94" spans="1:1" s="629" customFormat="1" ht="32.1" customHeight="1">
      <c r="A94" s="710" t="str">
        <f>'2.8.2.5-Edu. sup.Vagas-14-15'!A1:M1</f>
        <v xml:space="preserve">      2.8.2.5 - Número de vagas oferecidas, candidatos inscritos e ingressos por vestibular e outros processos seletivos, nos cursos de graduação presenciais da educação superior, por categoria administrativa e organização acadêmica em Alagoas - 2014-2015</v>
      </c>
    </row>
    <row r="95" spans="1:1" s="627" customFormat="1" ht="18" customHeight="1">
      <c r="A95" s="628" t="str">
        <f>'2.8.2.6-Edu.Sup.M.G.P. Loc14-15'!A1</f>
        <v xml:space="preserve">      2.8.2.6 - Matrículas em cursos de graduação presencial da educação superior, por categoria administrativa, organização acadêmica e localização em Alagoas - 2014-2015</v>
      </c>
    </row>
    <row r="96" spans="1:1" s="629" customFormat="1" ht="18" customHeight="1">
      <c r="A96" s="628" t="str">
        <f>'2.8.2.7-Edu.Sup.M.G.P.Sexo14-15'!A1</f>
        <v xml:space="preserve">      2.8.2.7 - Matrículas em cursos de graduação presencial da educação superior, por categoria administrativa, organização acadêmica e sexo em Alagoas - 2014-2015</v>
      </c>
    </row>
    <row r="97" spans="1:1" s="630" customFormat="1" ht="18" customHeight="1">
      <c r="A97" s="628" t="str">
        <f>'2.8.2.8-Edu.Sup.Con.Loc 14-15'!A1</f>
        <v xml:space="preserve">      2.8.2.8 - Número de concluintes em cursos de graduação presenciais da educação superior, por categoria administrativa, organização acadêmica e localização em Alagoas - 2014-2015</v>
      </c>
    </row>
    <row r="98" spans="1:1" s="625" customFormat="1" ht="18" customHeight="1">
      <c r="A98" s="628" t="str">
        <f>'2.8.2.9-Edu.Sup.Con.Sexo 14-15'!A1</f>
        <v xml:space="preserve">      2.8.2.9 - Número de concluintes em cursos de graduação presenciais da educação superior, por categoria administrativa, organização acadêmica e sexo em Alagoas - 2014-2015</v>
      </c>
    </row>
    <row r="99" spans="1:1" s="629" customFormat="1" ht="18" customHeight="1">
      <c r="A99" s="628" t="str">
        <f>'2.8.2.10-Edu. sup.Gra Dist14-15'!A1</f>
        <v xml:space="preserve">      2.8.2.10 - Número de pólos, de ingressos, matrículas e concluintes, nos cursos de graduação a distância, por organização academica e categoria administrativa em Alagoas - 2015</v>
      </c>
    </row>
    <row r="100" spans="1:1" s="625" customFormat="1" ht="18" customHeight="1">
      <c r="A100" s="628" t="str">
        <f>'2.9.1-Núm, Bib. Mus. Pon.cult'!A1</f>
        <v xml:space="preserve">  2.9 - CULTURA</v>
      </c>
    </row>
    <row r="101" spans="1:1" s="629" customFormat="1" ht="18" customHeight="1">
      <c r="A101" s="628" t="str">
        <f>'2.9.1-Núm, Bib. Mus. Pon.cult'!A2</f>
        <v xml:space="preserve">    2.9.1 - Número de Bibliotecas Públicas, Museus e Pontos de Cultura, segundo Estado e municípios de Alagoas</v>
      </c>
    </row>
    <row r="102" spans="1:1" s="627" customFormat="1" ht="18" customHeight="1">
      <c r="A102" s="628" t="str">
        <f>'2.10.1.1-Nº eleitores-16'!A1</f>
        <v xml:space="preserve">  2.10 - JUSTIÇA E SEGURANÇA</v>
      </c>
    </row>
    <row r="103" spans="1:1" s="625" customFormat="1" ht="18" customHeight="1">
      <c r="A103" s="628" t="str">
        <f>'2.10.1.1-Nº eleitores-16'!A2</f>
        <v xml:space="preserve">    2.10.1 - Movimento Eleitoral</v>
      </c>
    </row>
    <row r="104" spans="1:1" s="625" customFormat="1" ht="18" customHeight="1">
      <c r="A104" s="628" t="str">
        <f>'2.10.1.1-Nº eleitores-16'!A3</f>
        <v xml:space="preserve">      2.10.1.1 - Número de eleitores inscritos, segundo Estado e municípios de Alagoas - 2016 (posição dezembro)</v>
      </c>
    </row>
    <row r="105" spans="1:1" s="625" customFormat="1" ht="18" customHeight="1">
      <c r="A105" s="628" t="str">
        <f>'2.10.2.1-Homic.óbt.sui.11-12 '!A1</f>
        <v xml:space="preserve">    2.10.2 - Segurança Pública</v>
      </c>
    </row>
    <row r="106" spans="1:1" s="629" customFormat="1" ht="18" customHeight="1">
      <c r="A106" s="628" t="str">
        <f>'2.10.2.1-Homic.óbt.sui.11-12 '!A2</f>
        <v xml:space="preserve">      2.10.2.1 - Número de homicídios, de óbitos em acidentes de trânsito e de suicídios, segundo Estado e municípios de Alagoas - 2011-2012</v>
      </c>
    </row>
    <row r="107" spans="1:1" s="627" customFormat="1" ht="18" customHeight="1">
      <c r="A107" s="628" t="str">
        <f>'3.1.1-Energia-Consumidor 2016'!A1</f>
        <v>3 - INFRAESTRUTURA</v>
      </c>
    </row>
    <row r="108" spans="1:1" s="629" customFormat="1" ht="18" customHeight="1">
      <c r="A108" s="628" t="str">
        <f>'3.1.1-Energia-Consumidor 2016'!A2</f>
        <v xml:space="preserve">  3.1 - ENERGIA ELÉTRICA</v>
      </c>
    </row>
    <row r="109" spans="1:1" s="635" customFormat="1" ht="18" customHeight="1">
      <c r="A109" s="628" t="str">
        <f>'3.1.1-Energia-Consumidor 2016'!A3</f>
        <v xml:space="preserve">    3.1.1 - Número de consumidores, por classe, segundo Estado e municípios de Alagoas - 2016</v>
      </c>
    </row>
    <row r="110" spans="1:1" s="630" customFormat="1" ht="18" customHeight="1">
      <c r="A110" s="628" t="str">
        <f>'3.1.2-Energia-Consumo 2016'!A1</f>
        <v xml:space="preserve">    3.1.2 - Consumo, por classe, segundo Estado e municípios de Alagoas - 2016</v>
      </c>
    </row>
    <row r="111" spans="1:1" s="625" customFormat="1" ht="18" customHeight="1">
      <c r="A111" s="628" t="str">
        <f>'3.2.1-Água 15'!A1</f>
        <v xml:space="preserve">  3.2 - SANEAMENTO</v>
      </c>
    </row>
    <row r="112" spans="1:1" s="629" customFormat="1" ht="18" customHeight="1">
      <c r="A112" s="628" t="str">
        <f>'3.2.1-Água 15'!A2</f>
        <v xml:space="preserve">    3.2.1 - População atendida, quantidade de ligações e economias, extensão da rede, volume produzido, consumido e faturado, segundo Estado e municípios de Alagoas - 2015</v>
      </c>
    </row>
    <row r="113" spans="1:1" s="625" customFormat="1" ht="18" customHeight="1">
      <c r="A113" s="628" t="str">
        <f>'3.2.2-Esgoto 15'!A1</f>
        <v xml:space="preserve">    3.2.2 - População atendida, quantidade de ligações e economias, extensão da rede, volume coletado, tratado e faturado, segundo Estado e municípios de Alagoas - 2015</v>
      </c>
    </row>
    <row r="114" spans="1:1" s="629" customFormat="1" ht="18" customHeight="1">
      <c r="A114" s="628" t="str">
        <f>'3.3.1-Mov. Aeronave-Passag14-15'!A1</f>
        <v xml:space="preserve">  3.3 -TRANSPORTES</v>
      </c>
    </row>
    <row r="115" spans="1:1" s="627" customFormat="1" ht="18" customHeight="1">
      <c r="A115" s="628" t="str">
        <f>'3.3.1-Mov. Aeronave-Passag14-15'!A2</f>
        <v xml:space="preserve">    3.3.1  - Movimento de aeronaves e passageiros, no aeroporto Zumbi dos Palmares - 2014-2015</v>
      </c>
    </row>
    <row r="116" spans="1:1" s="629" customFormat="1" ht="18" customHeight="1">
      <c r="A116" s="628" t="str">
        <f>'3.3.2-Mov. Bag. Cargas 14-15'!A1</f>
        <v xml:space="preserve">    3.3.2 - Movimento de bagagens e cargas, no aeroporto Zumbi dos Palmares - 2014-2015</v>
      </c>
    </row>
    <row r="117" spans="1:1" s="627" customFormat="1" ht="18" customHeight="1">
      <c r="A117" s="628" t="str">
        <f>'3.3.3-Rod.Plan.Pav.e não14-15'!A1</f>
        <v xml:space="preserve">    3.3.3 - Rodovias planejadas, não pavimentadas e pavimentadas, por jurisdição, em Alagoas - 2014-2015</v>
      </c>
    </row>
    <row r="118" spans="1:1" s="629" customFormat="1" ht="18" customHeight="1">
      <c r="A118" s="628" t="str">
        <f>'3.3.4-Frota Veículos 2016'!A1</f>
        <v xml:space="preserve">    3.3.4 - Frota de veículos, por tipo, segundo Estado e municípios de Alagoas (posição dezembro) - 2016</v>
      </c>
    </row>
    <row r="119" spans="1:1" s="627" customFormat="1" ht="18" customHeight="1">
      <c r="A119" s="628" t="str">
        <f>'3.3.5-Cargas Emb. Desemb.-11-15'!A1</f>
        <v xml:space="preserve">    3.3.5 - Quantidade de cargas embarcadas e desembarcadas, por tipo, pelo Porto de Maceió e pelo Terminal da BRASKEM - 2011-2015</v>
      </c>
    </row>
    <row r="120" spans="1:1" s="625" customFormat="1" ht="18" customHeight="1">
      <c r="A120" s="628" t="str">
        <f>'3.3.6-Passag.Tran ferrov. 11-15'!A1</f>
        <v xml:space="preserve">    3.3.6 - Número de passageiros transportados nos trens, em Maceió - 2011-2015</v>
      </c>
    </row>
    <row r="121" spans="1:1" s="625" customFormat="1" ht="18" customHeight="1">
      <c r="A121" s="628" t="str">
        <f>'3.4.1-Com-agên correios 16'!A1</f>
        <v xml:space="preserve">  3.4 - COMUNICAÇÕES</v>
      </c>
    </row>
    <row r="122" spans="1:1" s="625" customFormat="1" ht="18" customHeight="1">
      <c r="A122" s="628" t="str">
        <f>'3.4.1-Com-agên correios 16'!A2</f>
        <v xml:space="preserve">    3.4.1 - Número de agências de correio, por tipo, segundo Estado e municípios de Alagoas - 2016</v>
      </c>
    </row>
    <row r="123" spans="1:1" s="625" customFormat="1" ht="18" customHeight="1">
      <c r="A123" s="628" t="str">
        <f>'3.4.2 Telef.fixa mov.oper.14-15'!A1</f>
        <v xml:space="preserve">    3.4.2 - Número de telefonia fixa, de telefonia móvel e de serviço móvel pessoal, por operadora, em Alagoas - 2015-2016 (posição dezembro)</v>
      </c>
    </row>
    <row r="124" spans="1:1" s="625" customFormat="1" ht="32.1" customHeight="1">
      <c r="A124" s="628" t="str">
        <f>'3.4.3-Acessos fixos TUP-15-16'!A1:E1</f>
        <v xml:space="preserve">    3.4.3 - Número de telefones fixos (acesso fixos) em serviços de empresas concessionárias e N° de telefones de uso público (TUP) em serviço (orelhões), segundo Estado e municípios de Alagoas - 2015-2016 (posição dezembro)</v>
      </c>
    </row>
    <row r="125" spans="1:1" s="629" customFormat="1" ht="18" customHeight="1">
      <c r="A125" s="628" t="str">
        <f>'3.4.4-Assi TV-15-16'!A1</f>
        <v xml:space="preserve">    3.4.4 - Número de assinantes de TV por assinatura (TVC, MMDS, TVA e DTH), segundo Estado e municípios de Alagoas - 2015-2016</v>
      </c>
    </row>
    <row r="126" spans="1:1" s="627" customFormat="1" ht="18" customHeight="1">
      <c r="A126" s="628" t="str">
        <f>'3.4.5-Emis. FM e OM'!A1:E1</f>
        <v xml:space="preserve">    3.4.5 - Número de emissoras comerciais de FM licenciadas e de Rádio em Ondas Médias OM, segundo Estado e municípios de Alagoas - 2015-2016</v>
      </c>
    </row>
    <row r="127" spans="1:1" s="625" customFormat="1" ht="32.1" customHeight="1">
      <c r="A127" s="628" t="str">
        <f>'3.4.6-Internet '!A1:E1</f>
        <v xml:space="preserve">    3.4.6 - Número de prestadoras (autorizadas) de acesso de internet fixa (SCM) (Prestadores de banda larga) e número total de acessos de internet fixa (SCM) em serviço (Conexões de banda larga fixa), segundo Estado e municípios de Alagoas - 2015-2016</v>
      </c>
    </row>
    <row r="128" spans="1:1" s="635" customFormat="1" ht="18" customHeight="1">
      <c r="A128" s="628" t="str">
        <f>'4.1.1-Pes. 15 anos e+ 15'!A1</f>
        <v>4 - ECONOMIA</v>
      </c>
    </row>
    <row r="129" spans="1:1" s="630" customFormat="1" ht="18" customHeight="1">
      <c r="A129" s="628" t="str">
        <f>'4.1.1-Pes. 15 anos e+ 15'!A2</f>
        <v xml:space="preserve">  4.1 - TRABALHO</v>
      </c>
    </row>
    <row r="130" spans="1:1" s="627" customFormat="1" ht="18" customHeight="1">
      <c r="A130" s="628" t="str">
        <f>'4.1.1-Pes. 15 anos e+ 15'!A3</f>
        <v xml:space="preserve">    4.1.1 - Pessoas de 15 anos ou mais de idade, por condição de atividade na semana de referência e sexo, segundo a situação do domicílio e os grupos de idade - Alagoas - 2015</v>
      </c>
    </row>
    <row r="131" spans="1:1" s="625" customFormat="1" ht="18" customHeight="1">
      <c r="A131" s="628" t="str">
        <f>'4.1.2-Pes. 15 a e+ocupação 15'!A1</f>
        <v xml:space="preserve">    4.1.2 - Pessoas de 15 anos ou mais de idade, ocupadas na semana de referência, por posição na ocupação no trabalho principal, segundo o sexo e os grupos de idade - Alagoas - 2015</v>
      </c>
    </row>
    <row r="132" spans="1:1" s="629" customFormat="1" ht="18" customHeight="1">
      <c r="A132" s="628" t="str">
        <f>'4.1.3-Pes. 15 a e+sexo 15'!A1</f>
        <v xml:space="preserve">    4.1.3 - Pessoas de 15 anos ou mais de idade, ocupadas na semana de referência, por situação do domicílio e sexo, segundo algumas características - Alagoas - 2015</v>
      </c>
    </row>
    <row r="133" spans="1:1" s="627" customFormat="1" ht="18" customHeight="1">
      <c r="A133" s="628" t="str">
        <f>'4.1.4-Núm.Admissão-16'!A1</f>
        <v xml:space="preserve">    4.1.4 - Número de admissões no emprego formal, por atividade econômica (sem ajuste), em Alagoas - 2016</v>
      </c>
    </row>
    <row r="134" spans="1:1" s="625" customFormat="1" ht="18" customHeight="1">
      <c r="A134" s="628" t="str">
        <f>'4.1.5-Núm.Desligamento-16'!A1</f>
        <v xml:space="preserve">    4.1.5 - Número de desligamentos no emprego formal, por atividade econômica (sem ajuste), em Alagoas - 2016</v>
      </c>
    </row>
    <row r="135" spans="1:1" s="625" customFormat="1" ht="18" customHeight="1">
      <c r="A135" s="628" t="str">
        <f>'4.1.6-Saldo-16'!A1</f>
        <v xml:space="preserve">    4.1.6 - Saldos de emprego formal gerado, por atividade econômica (sem ajuste), em Alagoas - 2016</v>
      </c>
    </row>
    <row r="136" spans="1:1" s="625" customFormat="1" ht="18" customHeight="1">
      <c r="A136" s="628" t="str">
        <f>'4.1.7-Pessoas C vinculo-14-15'!A1</f>
        <v xml:space="preserve">    4.1.7 - Pessoas com vínculos empregatícios em ocupações formais, segundo Estado e municípios de Alagoas - 2014-2015</v>
      </c>
    </row>
    <row r="137" spans="1:1" s="625" customFormat="1" ht="18" customHeight="1">
      <c r="A137" s="628" t="str">
        <f>'4.1.8-N. Estab. RAIS-14-15'!A1</f>
        <v xml:space="preserve">    4.1.8 - Número de estabelecimentos por atividade econômica, declarados na RAIS, segundo Estado e municípios de Alagoas - 2014-2015</v>
      </c>
    </row>
    <row r="138" spans="1:1" s="625" customFormat="1" ht="18" customHeight="1">
      <c r="A138" s="628" t="str">
        <f>'4.1.9-Estab. Unid locais 13-14'!A1</f>
        <v xml:space="preserve">    4.1.9 - Número de unidades locais, pessoal ocupado, total e assalariado em 31.12, salários e outras remunerações, segundo Estado e municípios de  Alagoas - 2013-2014</v>
      </c>
    </row>
    <row r="139" spans="1:1" s="625" customFormat="1" ht="18" customHeight="1">
      <c r="A139" s="628" t="str">
        <f>'4.1.10-Const.alt.ext.emp 11-15'!A1</f>
        <v xml:space="preserve">    4.1.10 - Constituição, alteração e extinção de empresas em  Alagoas - 2011-2015</v>
      </c>
    </row>
    <row r="140" spans="1:1" s="629" customFormat="1" ht="18" customHeight="1">
      <c r="A140" s="628" t="str">
        <f>'4.1.11-Salário 16'!A1</f>
        <v xml:space="preserve">    4.1.11 - Salário minímo vigente no Brasil - 1997-2016</v>
      </c>
    </row>
    <row r="141" spans="1:1" s="635" customFormat="1" ht="18" customHeight="1">
      <c r="A141" s="628" t="str">
        <f>'4.2.1-Agric-abacaxi 15'!A1</f>
        <v xml:space="preserve">  4.2 - AGROPECUÁRIA, EXTRAÇÃO VEGETAL E SILVICULTURA</v>
      </c>
    </row>
    <row r="142" spans="1:1" s="630" customFormat="1" ht="18" customHeight="1">
      <c r="A142" s="628" t="str">
        <f>'4.2.1-Agric-abacaxi 15'!A2</f>
        <v xml:space="preserve">    4.2.1 - Área plantada e colhida, quantidade produzida e valor da produção de abacaxi, segundo Estado e municípios de Alagoas -  2015</v>
      </c>
    </row>
    <row r="143" spans="1:1" s="625" customFormat="1" ht="18" customHeight="1">
      <c r="A143" s="628" t="str">
        <f>'4.2.2-Agric-algodão 15'!A1</f>
        <v xml:space="preserve">    4.2.2 - Área plantada e colhida, quantidade produzida e valor da produção de algodão herbáceo, segundo Estado e municípios de Alagoas -  2015</v>
      </c>
    </row>
    <row r="144" spans="1:1" s="629" customFormat="1" ht="18" customHeight="1">
      <c r="A144" s="628" t="str">
        <f>'4.2.3-Agric-amendoim 15 '!A1</f>
        <v xml:space="preserve">    4.2.3 - Área plantada e colhida, quantidade produzida e valor da produção de amendoim, segundo Estado e municípios de Alagoas -  2015</v>
      </c>
    </row>
    <row r="145" spans="1:1" s="627" customFormat="1" ht="18" customHeight="1">
      <c r="A145" s="628" t="str">
        <f>'4.2.4-Agric-arroz 15'!A1</f>
        <v xml:space="preserve">    4.2.4 - Área plantada e colhida, quantidade produzida e valor da produção de arroz, segundo Estado e municípios de Alagoas -  2015</v>
      </c>
    </row>
    <row r="146" spans="1:1" s="629" customFormat="1" ht="18" customHeight="1">
      <c r="A146" s="628" t="str">
        <f>'4.2.5-Agric-banana 15'!A1</f>
        <v xml:space="preserve">    4.2.5 - Área plantada e colhida, quantidade produzida e valor da produção de banana, segundo Estado e municípios de Alagoas -  2015</v>
      </c>
    </row>
    <row r="147" spans="1:1" s="627" customFormat="1" ht="18" customHeight="1">
      <c r="A147" s="628" t="str">
        <f>'4.2.6-Agric-batata doce 15'!A1</f>
        <v xml:space="preserve">    4.2.6 - Área plantada e colhida, quantidade produzida e valor da produção de batata doce, segundo Estado e municípios de Alagoas -  2015</v>
      </c>
    </row>
    <row r="148" spans="1:1" s="625" customFormat="1" ht="18" customHeight="1">
      <c r="A148" s="628" t="str">
        <f>'4.2.7-Agric-cana-de-açucar 15'!A1</f>
        <v xml:space="preserve">    4.2.7 - Área plantada e colhida, quantidade produzida e valor da produção de cana-de-açúcar, segundo Estado e municípios de Alagoas -  2015</v>
      </c>
    </row>
    <row r="149" spans="1:1" s="629" customFormat="1" ht="18" customHeight="1">
      <c r="A149" s="628" t="str">
        <f>'4.2.8-Agric-castanha de caju 15'!A1</f>
        <v xml:space="preserve">    4.2.8 - Área plantada e colhida, quantidade produzida e valor da produção de castanha de caju, segundo Estado e municípios de Alagoas -  2015</v>
      </c>
    </row>
    <row r="150" spans="1:1" s="630" customFormat="1" ht="18" customHeight="1">
      <c r="A150" s="628" t="str">
        <f>'4.2.9-Agric-coco da baia 15'!A1</f>
        <v xml:space="preserve">    4.2.9 - Área plantada e colhida, quantidade produzida e valor da produção de coco da baia, segundo Estado e municípios de Alagoas -  2015</v>
      </c>
    </row>
    <row r="151" spans="1:1" s="625" customFormat="1" ht="18" customHeight="1">
      <c r="A151" s="628" t="str">
        <f>'4.2.10-Agric-fava 15'!A1</f>
        <v xml:space="preserve">    4.2.10 - Área plantada e colhida, quantidade produzida e valor da produção de fava, segundo Estado e municípios de Alagoas -  2015</v>
      </c>
    </row>
    <row r="152" spans="1:1" s="625" customFormat="1" ht="18" customHeight="1">
      <c r="A152" s="628" t="str">
        <f>'4.2.11-Agric-feijão 15'!A1</f>
        <v xml:space="preserve">    4.2.11 - Área plantada e colhida, quantidade produzida e valor da produção de feijão, segundo Estado e municípios de Alagoas -  2015</v>
      </c>
    </row>
    <row r="153" spans="1:1" s="629" customFormat="1" ht="18" customHeight="1">
      <c r="A153" s="628" t="str">
        <f>'4.2.12-Agric- fumo 15'!A1</f>
        <v xml:space="preserve">    4.2.12 - Área plantada e colhida, quantidade produzida e valor da produção de fumo, segundo Estado e municípios de Alagoas -  2015</v>
      </c>
    </row>
    <row r="154" spans="1:1" s="625" customFormat="1" ht="18" customHeight="1">
      <c r="A154" s="628" t="str">
        <f>'4.2.13-Agric- goiaba 15'!A1</f>
        <v xml:space="preserve">    4.2.13 - Área plantada e colhida, quantidade produzida e valor da produção de goiaba, segundo Estado e municípios de Alagoas -  2015</v>
      </c>
    </row>
    <row r="155" spans="1:1" s="625" customFormat="1" ht="18" customHeight="1">
      <c r="A155" s="628" t="str">
        <f>'4.2.14-Agric-laranja 15'!A1</f>
        <v xml:space="preserve">    4.2.14 - Área plantada e colhida, quantidade produzida e valor da produção de laranja, segundo Estado e municípios de Alagoas -  2015</v>
      </c>
    </row>
    <row r="156" spans="1:1" s="629" customFormat="1" ht="18" customHeight="1">
      <c r="A156" s="628" t="str">
        <f>'4.2.15-Agric-limão 15'!A1</f>
        <v xml:space="preserve">    4.2.15 - Área plantada e colhida, quantidade produzida e valor da produção de limão, segundo Estado e municípios de Alagoas -  2015</v>
      </c>
    </row>
    <row r="157" spans="1:1" s="625" customFormat="1" ht="18" customHeight="1">
      <c r="A157" s="628" t="str">
        <f>'4.2.16-Agric-mamão 15'!A1</f>
        <v xml:space="preserve">    4.2.16 - Área plantada e colhida, quantidade produzida e valor da produção de mamão, segundo Estado e municípios de Alagoas -  2015</v>
      </c>
    </row>
    <row r="158" spans="1:1" s="629" customFormat="1" ht="18" customHeight="1">
      <c r="A158" s="628" t="str">
        <f>'4.2.17-Agric-mandioca 15'!A1</f>
        <v xml:space="preserve">    4.2.17 - Área plantada e colhida, quantidade produzida e valor da produção de mandioca, segundo Estado e municípios de Alagoas -  2015</v>
      </c>
    </row>
    <row r="159" spans="1:1" s="625" customFormat="1" ht="18" customHeight="1">
      <c r="A159" s="628" t="str">
        <f>'4.2.18-Agric-manga 15'!A1</f>
        <v xml:space="preserve">    4.2.18 - Área plantada e colhida, quantidade produzida e valor da produção de manga, segundo Estado e municípios de Alagoas -  2015</v>
      </c>
    </row>
    <row r="160" spans="1:1" s="629" customFormat="1" ht="18" customHeight="1">
      <c r="A160" s="628" t="str">
        <f>'4.2.19-Agric-melancia 15'!A1</f>
        <v xml:space="preserve">    4.2.19 - Área plantada e colhida, quantidade produzida e valor da produção de melancia, segundo Estado e municípios de Alagoas -  2015</v>
      </c>
    </row>
    <row r="161" spans="1:1" s="627" customFormat="1" ht="18" customHeight="1">
      <c r="A161" s="628" t="str">
        <f>'4.2.20-Agric-milho 15'!A1</f>
        <v xml:space="preserve">    4.2.20- Área plantada e colhida, quantidade produzida e valor da produção de milho, segundo Estado e municípios de Alagoas -  2015</v>
      </c>
    </row>
    <row r="162" spans="1:1" s="629" customFormat="1" ht="18" customHeight="1">
      <c r="A162" s="628" t="str">
        <f>'4.2.21-Agric-pimenta-reino 15'!A1</f>
        <v xml:space="preserve">    4.2.21 - Área plantada e colhida, quantidade produzida e valor da produção de pimenta do reino, segundo Estado e municípios de Alagoas -  2015</v>
      </c>
    </row>
    <row r="163" spans="1:1" s="627" customFormat="1" ht="18" customHeight="1">
      <c r="A163" s="628" t="str">
        <f>'4.2.22-Agric-soja 15'!A1</f>
        <v xml:space="preserve">    4.2.22- Área plantada e colhida, quantidade produzida e valor da produção de soja, segundo Estado e municípios de Alagoas -  2015</v>
      </c>
    </row>
    <row r="164" spans="1:1" s="629" customFormat="1" ht="18" customHeight="1">
      <c r="A164" s="628" t="str">
        <f>'4.2.23-Agric-tomate 15'!A1</f>
        <v xml:space="preserve">    4.2.23 - Área plantada e colhida, quantidade produzida e valor da produção de tomate, segundo Estado e municípios de Alagoas -  2015</v>
      </c>
    </row>
    <row r="165" spans="1:1" s="635" customFormat="1" ht="18" customHeight="1">
      <c r="A165" s="628" t="str">
        <f>'4.2.24-Qt e Vl extração veg.15'!A1</f>
        <v xml:space="preserve">    4.2.24 - Quantidade produzida e valor da produção da extração vegetal, por tipo, segundo Estado e municípios de Alagoas - 2015</v>
      </c>
    </row>
    <row r="166" spans="1:1" s="627" customFormat="1" ht="18" customHeight="1">
      <c r="A166" s="628" t="str">
        <f>'4.2.25-Qt e Vl silvicultura-15'!A1</f>
        <v xml:space="preserve">    4.2.25 - Quantidade produzida e valor da produção da silvicultura, por tipo, segundo Estado e municípios de Alagoas - 2015</v>
      </c>
    </row>
    <row r="167" spans="1:1" s="625" customFormat="1" ht="18" customHeight="1">
      <c r="A167" s="628" t="str">
        <f>'4.2.26-Efetivo rebanho-15'!A1</f>
        <v xml:space="preserve">    4.2.26 - Efetivo dos rebanhos, por espécie, segundo Estado e municípios de Alagoas - 2015</v>
      </c>
    </row>
    <row r="168" spans="1:1" s="629" customFormat="1" ht="18" customHeight="1">
      <c r="A168" s="628" t="str">
        <f>'4.2.27-Qt Vl prod.orig.ani.-15'!A1</f>
        <v xml:space="preserve">    4.2.27 - Quantidade produzida dos produtos de origem animal, por tipo, segundo Estado e municípios de Alagoas - 2015</v>
      </c>
    </row>
    <row r="169" spans="1:1" s="627" customFormat="1" ht="18" customHeight="1">
      <c r="A169" s="628" t="str">
        <f>'4.2.28-Animais Abatidos 16'!A1</f>
        <v xml:space="preserve">    4.2.28 - Quantidade de animais abatidos e peso total das carcaças, por espécie, em Alagoas - 2016</v>
      </c>
    </row>
    <row r="170" spans="1:1" s="629" customFormat="1" ht="18" customHeight="1">
      <c r="A170" s="628" t="str">
        <f>'4.2.29-leite ind. 12-16'!A1</f>
        <v xml:space="preserve">    4.2.29 - Quantidade de leite cru, resfriado ou não, industrializado em Alagoas - 2012-2016</v>
      </c>
    </row>
    <row r="171" spans="1:1" s="635" customFormat="1" ht="18" customHeight="1">
      <c r="A171" s="628" t="str">
        <f>'4.2-30-galinhas poedeiras 12-16'!A1</f>
        <v xml:space="preserve">    4.2.30 - Número de galinhas poedeiras em Alagoas - 2012-2016</v>
      </c>
    </row>
    <row r="172" spans="1:1" s="630" customFormat="1" ht="18" customHeight="1">
      <c r="A172" s="628" t="str">
        <f>'4.2.31-Quant.Pescado 15'!A1</f>
        <v xml:space="preserve">    4.2.31 - Produção da aquicultura por tipo de produto, segundo Estado e municípios de Alagoas - 2015</v>
      </c>
    </row>
    <row r="173" spans="1:1" s="625" customFormat="1" ht="18" customHeight="1">
      <c r="A173" s="628" t="str">
        <f>'4.2.32-Valor Pescado 15'!A1</f>
        <v xml:space="preserve">    4.2.32 - Valor da produção da aquicultura por tipo de produto, segundo Estado e municípios de Alagoas - 2015</v>
      </c>
    </row>
    <row r="174" spans="1:1" s="625" customFormat="1" ht="18" customHeight="1">
      <c r="A174" s="628" t="str">
        <f>'4.2.33-Condições terrras-06 '!A1</f>
        <v xml:space="preserve">    4.2.33 - Condição legal das Terras, segundo Estado e município de Alagoas - 2006</v>
      </c>
    </row>
    <row r="175" spans="1:1" s="625" customFormat="1" ht="18" customHeight="1">
      <c r="A175" s="628" t="str">
        <f>'4.2.34-Condições Produtor-06'!A1</f>
        <v xml:space="preserve">    4.2.34 - Condição do produtor em relação às terras, segundo, segundo Estado e município de Alagoas - 2006</v>
      </c>
    </row>
    <row r="176" spans="1:1" s="629" customFormat="1" ht="18" customHeight="1">
      <c r="A176" s="628" t="str">
        <f>'4.2.35-Utilização terras-06'!A1</f>
        <v xml:space="preserve">    4.2.35 - Utilização das terras nos estabelecimentos, por tipo de utilização, segundo, segundo Estado e município de Alagoas - 2006</v>
      </c>
    </row>
    <row r="177" spans="1:1" s="625" customFormat="1" ht="18" customHeight="1">
      <c r="A177" s="628" t="str">
        <f>'4.3.1-Braskem-produção 15-16'!A1</f>
        <v xml:space="preserve">  4.3 - ATIVIDADE INDUSTRIAL</v>
      </c>
    </row>
    <row r="178" spans="1:1" s="625" customFormat="1" ht="18" customHeight="1">
      <c r="A178" s="628" t="str">
        <f>'4.3.1-Braskem-produção 15-16'!A2</f>
        <v xml:space="preserve">    4.3.1 - Demonstrativo de produção da BRASKEM, segundo os produtos, em Alagoas - 2015-2016</v>
      </c>
    </row>
    <row r="179" spans="1:1" s="625" customFormat="1" ht="18" customHeight="1">
      <c r="A179" s="628" t="str">
        <f>'4.3.2-Cana16-17'!A1</f>
        <v xml:space="preserve">    4.3.2 - Canas entradas por origem e moídas por destino e dias de safra, segundo as unidades produtoras e localização, no Estado de Alagoas - safra 2016/17 (acumulada até 15/04/2017)</v>
      </c>
    </row>
    <row r="180" spans="1:1" s="625" customFormat="1" ht="18" customHeight="1">
      <c r="A180" s="628" t="str">
        <f>'4.3.3-Açúc, álcool 16-17'!A1</f>
        <v xml:space="preserve">    4.3.3 - Produção de açúcar e álcool, por espécie, e de melaço, segundo as unidades produtoras e localização, no Estado de Alagoas - safra 2016/17(acumulada até 15/04/2017)</v>
      </c>
    </row>
    <row r="181" spans="1:1" s="625" customFormat="1" ht="18" customHeight="1">
      <c r="A181" s="628" t="str">
        <f>'4.3.4-Petroleo e deriv 11-15'!A1</f>
        <v xml:space="preserve">    4.3.4 - Reservas, poços produtores, produção de álcool, petróleo e gás natural, em Alagoas - 2011-2015</v>
      </c>
    </row>
    <row r="182" spans="1:1" s="625" customFormat="1" ht="18" customHeight="1">
      <c r="A182" s="628" t="str">
        <f>'4.3.5-Combustível 14-15'!A1</f>
        <v xml:space="preserve">    4.3.5 - Vendas para consumo de combustíveis, por tipo, em Alagoas - 2014-2015</v>
      </c>
    </row>
    <row r="183" spans="1:1" s="629" customFormat="1" ht="18" customHeight="1">
      <c r="A183" s="628" t="str">
        <f>'4.4.1-Tur.oferta hot.-14-15'!A1</f>
        <v xml:space="preserve">  4.4 - TURISMO</v>
      </c>
    </row>
    <row r="184" spans="1:1" s="630" customFormat="1" ht="18" customHeight="1">
      <c r="A184" s="628" t="str">
        <f>'4.4.1-Tur.oferta hot.-14-15'!A2</f>
        <v xml:space="preserve">    4.4.1 - Oferta hoteleira no Estado de Alagoas - 2014-2015</v>
      </c>
    </row>
    <row r="185" spans="1:1" s="625" customFormat="1" ht="18" customHeight="1">
      <c r="A185" s="628" t="str">
        <f>'4.4.2-Taxa ocup. hosp.-14-15'!A1</f>
        <v xml:space="preserve">    4.4.2 - Taxa de ocupação, fluxo de entrada de hóspedes e permanência média nos meios de hospedagem em Maceió - 2014-2015</v>
      </c>
    </row>
    <row r="186" spans="1:1" s="625" customFormat="1" ht="18" customHeight="1">
      <c r="A186" s="628" t="str">
        <f>'4.5.1-Agên. Postos Banc-16'!A1</f>
        <v xml:space="preserve">  4.5 -ATIVIDADES FINANCEIRAS</v>
      </c>
    </row>
    <row r="187" spans="1:1" s="625" customFormat="1" ht="18" customHeight="1">
      <c r="A187" s="628" t="str">
        <f>'4.5.1-Agên. Postos Banc-16'!A2</f>
        <v xml:space="preserve">    4.5.1 - Número de agências e postos de atendimento bancário, em operação, segundo municípios de Alagoas (posição dezembro) - 2016</v>
      </c>
    </row>
    <row r="188" spans="1:1" s="625" customFormat="1" ht="18" customHeight="1">
      <c r="A188" s="628" t="str">
        <f>'4.6.1-PIB imp.VA set.Ativ 10-14'!A1</f>
        <v xml:space="preserve">  4.6 - CONTABILIDADE SOCIAL</v>
      </c>
    </row>
    <row r="189" spans="1:1" s="625" customFormat="1" ht="18" customHeight="1">
      <c r="A189" s="628" t="str">
        <f>'4.6.1-PIB imp.VA set.Ativ 10-14'!A2</f>
        <v xml:space="preserve">    4.6.1 - Produto Interno Bruto a preço de mercado corrente, Impostos e Valor Adicionado, por setor e atividade econômica, de Alagoas (base 2010) - 2010-2014</v>
      </c>
    </row>
    <row r="190" spans="1:1" s="625" customFormat="1" ht="18" customHeight="1">
      <c r="A190" s="628" t="str">
        <f>'4.6.2-PIB e per cap. mun 10-14 '!A1</f>
        <v xml:space="preserve">    4.6.2 - Produto Interno Bruto a preço de mercado corrente e Produto Interno Bruto per capita, segundo Estado e municípios de Alagoas (base 2010) - 2010-2014</v>
      </c>
    </row>
    <row r="191" spans="1:1" s="625" customFormat="1" ht="18" customHeight="1">
      <c r="A191" s="628" t="str">
        <f>'4.7.1-Rec. orç. est 14-15'!A1</f>
        <v xml:space="preserve">  4.7 - FINANÇAS PÚBLICAS</v>
      </c>
    </row>
    <row r="192" spans="1:1" s="625" customFormat="1" ht="18" customHeight="1">
      <c r="A192" s="628" t="str">
        <f>'4.7.1-Rec. orç. est 14-15'!A2</f>
        <v xml:space="preserve">    4.7.1 - Receitas orçamentárias realizadas, segundo código e especificação, em Alagoas - 2014-2015</v>
      </c>
    </row>
    <row r="193" spans="1:1" s="625" customFormat="1" ht="18" customHeight="1">
      <c r="A193" s="628" t="str">
        <f>'4.7.2-Rec. Estad.14-15'!A1</f>
        <v xml:space="preserve">    4.7.2 - Receita arrecadada, por tipo, segundo Estado e municípios de Alagoas - 2014-2015</v>
      </c>
    </row>
    <row r="194" spans="1:1" s="625" customFormat="1" ht="18" customHeight="1">
      <c r="A194" s="628" t="str">
        <f>'4.7.3-repasse imp 15-16'!A1</f>
        <v xml:space="preserve">    4.7.3 - Repasse de ICMS, IPI, IPVA e Royalties segundo municípios de Alagoas  - 2015-2016</v>
      </c>
    </row>
    <row r="195" spans="1:1" s="629" customFormat="1" ht="18" customHeight="1">
      <c r="A195" s="628" t="str">
        <f>'4.7.4-Imp. Cont. Fed. 1sem.-16'!A1</f>
        <v xml:space="preserve">    4.7.4 - Arrecadação dos impostos e contribuições federais, administrados pela Secretaria da Receita Federal, em Alagoas - 2016</v>
      </c>
    </row>
    <row r="196" spans="1:1" s="630" customFormat="1" ht="18" customHeight="1">
      <c r="A196" s="628" t="str">
        <f>'4.7.5-Trans.rec.União.15-16'!A1</f>
        <v xml:space="preserve">    4.7.5 - Transferência de Recursos da União para Estado e municípios de Alagoas - 2015-2016</v>
      </c>
    </row>
    <row r="197" spans="1:1" s="625" customFormat="1" ht="18" customHeight="1">
      <c r="A197" s="628" t="str">
        <f>'4.7.6.1-Transf.Fed.total-16'!A1</f>
        <v xml:space="preserve">    4.7.6 - Transferências constitucionais</v>
      </c>
    </row>
    <row r="198" spans="1:1" s="629" customFormat="1" ht="18" customHeight="1">
      <c r="A198" s="628" t="str">
        <f>'4.7.6.1-Transf.Fed.total-16'!A2</f>
        <v xml:space="preserve">       4.7.6.1 - Transferências constitucionais total, segundo Estado e municípios de Alagoas - 2016</v>
      </c>
    </row>
    <row r="199" spans="1:1" s="630" customFormat="1" ht="18" customHeight="1">
      <c r="A199" s="628" t="str">
        <f>'4.7.6.2-Transf.Fed.FPM-16 '!A1</f>
        <v xml:space="preserve">       4.7.6.2 - Transferências constitucionais, Fundo de Participação dos Municípios - FPM, segundo Estado e municípios de Alagoas - 2016</v>
      </c>
    </row>
    <row r="200" spans="1:1" s="625" customFormat="1" ht="18" customHeight="1">
      <c r="A200" s="628" t="str">
        <f>'4.7.6.3-Transf.Fed.FUNDEB-16'!A1</f>
        <v xml:space="preserve">       4.7.6.3 - Transferências constitucionais, Fundo de Manutenção e Desenvolvimento da Educação Básica - FUNDEB, segundo Estado e municípios de Alagoas - 2016</v>
      </c>
    </row>
    <row r="201" spans="1:1" s="625" customFormat="1" ht="18" customHeight="1">
      <c r="A201" s="628" t="str">
        <f>'4.7.6.4-Transf.Fed.LC 87_96-16'!A1</f>
        <v xml:space="preserve">       4.7.6.4 -Transferências constitucionais, Lei Complementar 87/96 - LC 87/96 , segundo Estado e municípios de Alagoas -  2016</v>
      </c>
    </row>
    <row r="202" spans="1:1" s="625" customFormat="1" ht="18" customHeight="1">
      <c r="A202" s="628" t="str">
        <f>'4.7.6.5-Transf.Fed.ITR-16'!A1</f>
        <v xml:space="preserve">       4.7.6.5 -Transferências constitucionais, Imposto sobre a Propriedade Territorial Rural - ITR, segundo Estado e municípios de Alagoas -  2016</v>
      </c>
    </row>
    <row r="203" spans="1:1" s="629" customFormat="1" ht="18" customHeight="1">
      <c r="A203" s="628" t="str">
        <f>'4.7.6.6-Transf.Fed.CIDE-16'!A1</f>
        <v xml:space="preserve">       4.7.6.6 -Transferências constitucionais, Contribuições de Intervenção no Domínio Econômico - CIDE, segundo Estado e municípios de Alagoas -  2016</v>
      </c>
    </row>
    <row r="204" spans="1:1" s="625" customFormat="1" ht="18" customHeight="1">
      <c r="A204" s="628" t="str">
        <f>'4.7.6.7-Transf.Fed.FEX-16'!A1</f>
        <v xml:space="preserve">       4.7.6.7 -Transferências constitucionais, Auxílio Financeiro para Fomento das Exportações - FEX, segundo Estado e municípios de Alagoas -  2016</v>
      </c>
    </row>
    <row r="205" spans="1:1" s="629" customFormat="1" ht="18" customHeight="1">
      <c r="A205" s="628" t="str">
        <f>'4.7.7-Desp. Estad.14-15'!A1</f>
        <v xml:space="preserve">    4.7.7 - Despesas orçamentárias liquidadas, segundo código e especificação, em Alagoas - 2014-2015</v>
      </c>
    </row>
    <row r="206" spans="1:1" s="635" customFormat="1" ht="18" customHeight="1">
      <c r="A206" s="628" t="str">
        <f>'4.7.8-Desp.por função 14-15'!A1</f>
        <v xml:space="preserve">    4.7.8 - Despesas por função (pagas), segundo código e especificação, em Alagoas - 2014-15</v>
      </c>
    </row>
    <row r="207" spans="1:1" s="627" customFormat="1" ht="18" customHeight="1">
      <c r="A207" s="628" t="str">
        <f>'4.7.9-Desp. Estad. tipo 14-15'!A1</f>
        <v xml:space="preserve">    4.7.9 - Despesa realizada, por tipo, segundo Estado e municípios de Alagoas  - 2014-2015</v>
      </c>
    </row>
    <row r="208" spans="1:1" s="629" customFormat="1" ht="18" customHeight="1">
      <c r="A208" s="628" t="str">
        <f>'4.8.1-Qt Vl Exp. p. prod 15-16'!A1</f>
        <v xml:space="preserve">  4.8 - COMÉRCIO EXTERIOR</v>
      </c>
    </row>
    <row r="209" spans="1:1" s="629" customFormat="1" ht="18" customHeight="1">
      <c r="A209" s="628" t="str">
        <f>'4.8.1-Qt Vl Exp. p. prod 15-16'!A2</f>
        <v xml:space="preserve">    4.8.1 - Quantidade e valor das exportação, segundo os produtos, em Alagoas - 2015-2016</v>
      </c>
    </row>
    <row r="210" spans="1:1" s="627" customFormat="1" ht="18" customHeight="1">
      <c r="A210" s="636" t="str">
        <f>'4.8.2-Qt Vl Imp. p. prod 15-16'!A1</f>
        <v xml:space="preserve">    4.8.2 - Quantidade e valor das importação, segundo os produtos, em Alagoas - 2015-2016</v>
      </c>
    </row>
    <row r="211" spans="1:1" s="629" customFormat="1" ht="18" customHeight="1">
      <c r="A211" s="628" t="str">
        <f>'4.8.3-Exp-p-fator 15-16'!A1</f>
        <v xml:space="preserve">    4.8.3 - Valor das Exportações, por fator agregado, em Alagoas - 2015-2016</v>
      </c>
    </row>
    <row r="212" spans="1:1" s="627" customFormat="1" ht="18" customHeight="1">
      <c r="A212" s="628" t="str">
        <f>'4.8.4-Imp p-fator15-16'!A1</f>
        <v xml:space="preserve">    4.8.4 - Valor das Importações, por fator agregado, em Alagoas - 2015-2016</v>
      </c>
    </row>
    <row r="213" spans="1:1" s="627" customFormat="1" ht="18" customHeight="1">
      <c r="A213" s="628" t="str">
        <f>'4.8.5-Exp destino 15-16'!A1</f>
        <v xml:space="preserve">    4.8.5 - Exportação de Alagoas, por principais Países de destino - 2015-2016</v>
      </c>
    </row>
    <row r="214" spans="1:1" s="625" customFormat="1" ht="18" customHeight="1">
      <c r="A214" s="628" t="str">
        <f>'4.8.6-Imp destino 15-16'!A1</f>
        <v xml:space="preserve">    4.8.6 - Importação para Alagoas, por principais Países de origem - 2015-2016</v>
      </c>
    </row>
    <row r="215" spans="1:1" s="625" customFormat="1" ht="18" customHeight="1">
      <c r="A215" s="628" t="str">
        <f>'4.8.7-Exp bloco destino 15-16'!A1</f>
        <v xml:space="preserve">    4.8.7 - Valor da exportação de Alagoas, por blocos econômicos de destino - 2015-2016</v>
      </c>
    </row>
    <row r="216" spans="1:1" s="625" customFormat="1" ht="18" customHeight="1">
      <c r="A216" s="628" t="str">
        <f>'4.8.8-Imp bloco destino15-16'!A1</f>
        <v xml:space="preserve">    4.8.8 -Valor da importação para Alagoas, por blocos econômicos de origem - 2015-2016</v>
      </c>
    </row>
    <row r="217" spans="1:1" s="629" customFormat="1" ht="18" customHeight="1">
      <c r="A217" s="628" t="str">
        <f>'4.8.9-Empresas expor14-15'!A1</f>
        <v xml:space="preserve">    4.8.9 - Principais empresas exportadoras de Alagoas - 2014-2015</v>
      </c>
    </row>
    <row r="218" spans="1:1" s="627" customFormat="1" ht="18" customHeight="1">
      <c r="A218" s="628" t="str">
        <f>'4.8.10-Empresas impo14-15'!A1</f>
        <v xml:space="preserve">    4.8.10 - Principais empresas importadoras de Alagoas - 2014-2015</v>
      </c>
    </row>
    <row r="219" spans="1:1" s="629" customFormat="1" ht="18" customHeight="1">
      <c r="A219" s="628" t="str">
        <f>'5.1.1-Indic. demog. Censos'!A1</f>
        <v>5- INDICADORES</v>
      </c>
    </row>
    <row r="220" spans="1:1" s="627" customFormat="1" ht="18" customHeight="1">
      <c r="A220" s="628" t="str">
        <f>'5.1.1-Indic. demog. Censos'!A2</f>
        <v xml:space="preserve">  5.1 - INDICADORES DEMOGRÁFICOS</v>
      </c>
    </row>
    <row r="221" spans="1:1" s="629" customFormat="1" ht="18" customHeight="1">
      <c r="A221" s="628" t="str">
        <f>'5.1.1-Indic. demog. Censos'!A3</f>
        <v xml:space="preserve">    5.1.1 - Densidade demográfica, grau de urbanização, taxa bruta de natalidade, taxa de mortalidade geral e infantil, segundo Estado e municípios de Alagoas</v>
      </c>
    </row>
    <row r="222" spans="1:1" s="629" customFormat="1" ht="18" customHeight="1">
      <c r="A222" s="628" t="str">
        <f>'5.1.2-T Nat. Mortalidade.14-15'!A1</f>
        <v xml:space="preserve">    5.1.2 - Taxa bruta de natalidade, taxa de mortalidade geral e infantil, segundo Estado e municípios de Alagoas - 2014-2015</v>
      </c>
    </row>
    <row r="223" spans="1:1" s="627" customFormat="1" ht="32.1" customHeight="1">
      <c r="A223" s="628" t="str">
        <f>'5.1.3-Indic. SAÚDE 15-16'!A1</f>
        <v xml:space="preserve">    5.1.3- Estabelecimentos de saúde, leitos de internação, médicos, dentistas, enfermeiros, agentes comunitários de saúde e cobertura vacinal, segundo Estado e municípios de Alagoas - 2015-2016</v>
      </c>
    </row>
    <row r="224" spans="1:1" s="629" customFormat="1" ht="18" customHeight="1">
      <c r="A224" s="628" t="str">
        <f>'5.1.4-Tx. Analf-10. Apr. F M-16'!A1</f>
        <v xml:space="preserve">    5.1.4 - Taxa de analfabetismo das pessoas de 15 anos e mais (2010);  aprovação, por nível e rede de ensino, segundo Estado e municípios de Alagoas - 2016</v>
      </c>
    </row>
    <row r="225" spans="1:1" s="627" customFormat="1" ht="18" customHeight="1">
      <c r="A225" s="628" t="str">
        <f>'5.1.5-Taxa Reprov. Fun Méd 16'!A1</f>
        <v xml:space="preserve">    5.1.5 - Taxa de reprovação, por nível e rede de ensino, segundo Estado e municípios de Alagoas - 2016</v>
      </c>
    </row>
    <row r="226" spans="1:1" s="625" customFormat="1" ht="18" customHeight="1">
      <c r="A226" s="628" t="str">
        <f>'5.1.6-Tx Aban. Fun Méd 16'!A1</f>
        <v xml:space="preserve">    5.1.6 - Taxa de abandono/evasão no ensino, por nível e rede de ensino, segundo Estado e municípios de Alagoas - 2016</v>
      </c>
    </row>
    <row r="227" spans="1:1" s="625" customFormat="1" ht="18" customHeight="1">
      <c r="A227" s="628" t="str">
        <f>'5.1.7-Tx Dist Fun Méd 16'!A1</f>
        <v xml:space="preserve">    5.1.7 - Taxa de distorção idade-série, por nível e rede de ensino, segundo Estado e municípios de Alagoas - 2016</v>
      </c>
    </row>
    <row r="228" spans="1:1" s="625" customFormat="1" ht="18" customHeight="1">
      <c r="A228" s="628" t="str">
        <f>'5.1.8-Tx Des Trab Inf - 00-10 '!A1</f>
        <v xml:space="preserve">    5.1.8 - Taxa bruta de desocupação e de trabalho Infantil, segundo Estado e municípios de Alagoas - 2000/2010</v>
      </c>
    </row>
    <row r="229" spans="1:1" s="625" customFormat="1" ht="18" customHeight="1">
      <c r="A229" s="628" t="str">
        <f>'5.1.9 - Tx Hom. Óbitos - '!A1</f>
        <v xml:space="preserve">    5.1.9 - Taxa de homicídios, de óbitos em acidentes de trânsito e de suicídios, por cem mil habitantes , segundo Estado e municípios de Alagoas - 2012</v>
      </c>
    </row>
    <row r="230" spans="1:1" s="625" customFormat="1" ht="18" customHeight="1">
      <c r="A230" s="628" t="str">
        <f>'5.1.10-IDH-M Tipo'!A1</f>
        <v xml:space="preserve">    5.1.10 - Índice de Desenvolvimento Humano Municipal, por tipo, segundo Estado e municípios de Alagoas - 1991, 2000, 2010</v>
      </c>
    </row>
    <row r="231" spans="1:1" s="625" customFormat="1" ht="18" customHeight="1">
      <c r="A231" s="628" t="str">
        <f>'5.2.1-Part.PIB ativ setor 10-14'!A1</f>
        <v xml:space="preserve">  5.2 - INDICADORES ECONÔMICOS</v>
      </c>
    </row>
    <row r="232" spans="1:1" s="625" customFormat="1" ht="18" customHeight="1">
      <c r="A232" s="628" t="str">
        <f>'5.2.1-Part.PIB ativ setor 10-14'!A2</f>
        <v xml:space="preserve">    5.2.1 - Participação dos impostos e do valor adicionado, por setor e atividade econômica, no Produto Interno Bruto de Alagoas (base 2010) - 2010-2014</v>
      </c>
    </row>
    <row r="233" spans="1:1" s="625" customFormat="1" ht="32.1" customHeight="1">
      <c r="A233" s="628" t="str">
        <f>'5.2.2-Part. PIB mun 10-14'!A1:F1</f>
        <v xml:space="preserve">    5.2.2 - Participação da Agropecuária, da Indústria e dos Serviços no Valor Adicionado Total, do VA e dos Impostos no Produto Interno Bruto (base 2010), segundo Estado e municípios de Alagoas - 2010-2014</v>
      </c>
    </row>
    <row r="234" spans="1:1" s="625" customFormat="1" ht="18" customHeight="1">
      <c r="A234" s="628" t="str">
        <f>'5.2.3-IPC 15-16'!A1</f>
        <v xml:space="preserve">    5.2.3 - Índice de Preço ao Consumidor, variações % simples por grupo, da cidade de Maceió - 2015-2016</v>
      </c>
    </row>
    <row r="235" spans="1:1" s="625" customFormat="1" ht="18" customHeight="1">
      <c r="A235" s="628"/>
    </row>
    <row r="236" spans="1:1" s="625" customFormat="1" ht="18" customHeight="1">
      <c r="A236" s="628"/>
    </row>
    <row r="237" spans="1:1" ht="18" customHeight="1">
      <c r="A237" s="628"/>
    </row>
  </sheetData>
  <pageMargins left="0.6692913385826772" right="0.6692913385826772" top="0.78740157480314965" bottom="0.70866141732283472" header="0.31496062992125984" footer="0.39370078740157483"/>
  <pageSetup paperSize="9"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4" width="47" style="47" customWidth="1"/>
    <col min="5" max="250" width="21.42578125" style="48" customWidth="1"/>
    <col min="251" max="16384" width="9.140625" style="48"/>
  </cols>
  <sheetData>
    <row r="1" spans="1:4" s="47" customFormat="1" ht="18" customHeight="1">
      <c r="A1" s="52" t="s">
        <v>2564</v>
      </c>
      <c r="B1" s="102"/>
      <c r="C1" s="102"/>
      <c r="D1" s="102"/>
    </row>
    <row r="2" spans="1:4" s="47" customFormat="1" ht="18" customHeight="1">
      <c r="A2" s="103"/>
      <c r="B2" s="102"/>
      <c r="C2" s="102"/>
      <c r="D2" s="102"/>
    </row>
    <row r="3" spans="1:4" ht="21.95" customHeight="1">
      <c r="A3" s="1521" t="s">
        <v>684</v>
      </c>
      <c r="B3" s="1484" t="s">
        <v>2562</v>
      </c>
      <c r="C3" s="1484"/>
      <c r="D3" s="1484"/>
    </row>
    <row r="4" spans="1:4" s="47" customFormat="1" ht="21.95" customHeight="1">
      <c r="A4" s="1522"/>
      <c r="B4" s="795" t="s">
        <v>163</v>
      </c>
      <c r="C4" s="795" t="s">
        <v>166</v>
      </c>
      <c r="D4" s="795" t="s">
        <v>167</v>
      </c>
    </row>
    <row r="5" spans="1:4" s="47" customFormat="1" ht="21.95" customHeight="1">
      <c r="A5" s="66" t="s">
        <v>368</v>
      </c>
      <c r="B5" s="932">
        <f>SUM(B6:B107)</f>
        <v>3340528</v>
      </c>
      <c r="C5" s="932">
        <f>SUM(C6:C107)</f>
        <v>1625464</v>
      </c>
      <c r="D5" s="932">
        <f>SUM(D6:D107)</f>
        <v>1715064</v>
      </c>
    </row>
    <row r="6" spans="1:4" s="68" customFormat="1" ht="18" customHeight="1">
      <c r="A6" s="53" t="s">
        <v>132</v>
      </c>
      <c r="B6" s="933">
        <f>C6+D6</f>
        <v>20431</v>
      </c>
      <c r="C6" s="934">
        <v>10302</v>
      </c>
      <c r="D6" s="934">
        <v>10129</v>
      </c>
    </row>
    <row r="7" spans="1:4" s="68" customFormat="1" ht="18" customHeight="1">
      <c r="A7" s="53" t="s">
        <v>131</v>
      </c>
      <c r="B7" s="933">
        <f t="shared" ref="B7:B70" si="0">C7+D7</f>
        <v>17845</v>
      </c>
      <c r="C7" s="934">
        <v>8778</v>
      </c>
      <c r="D7" s="934">
        <v>9067</v>
      </c>
    </row>
    <row r="8" spans="1:4" s="68" customFormat="1" ht="18" customHeight="1">
      <c r="A8" s="48" t="s">
        <v>130</v>
      </c>
      <c r="B8" s="933">
        <f t="shared" si="0"/>
        <v>231025</v>
      </c>
      <c r="C8" s="934">
        <v>110587</v>
      </c>
      <c r="D8" s="934">
        <v>120438</v>
      </c>
    </row>
    <row r="9" spans="1:4" s="68" customFormat="1" ht="18" customHeight="1">
      <c r="A9" s="48" t="s">
        <v>129</v>
      </c>
      <c r="B9" s="933">
        <f t="shared" si="0"/>
        <v>47295</v>
      </c>
      <c r="C9" s="934">
        <v>23660</v>
      </c>
      <c r="D9" s="934">
        <v>23635</v>
      </c>
    </row>
    <row r="10" spans="1:4" s="68" customFormat="1" ht="18" customHeight="1">
      <c r="A10" s="48" t="s">
        <v>128</v>
      </c>
      <c r="B10" s="933">
        <f t="shared" si="0"/>
        <v>15745</v>
      </c>
      <c r="C10" s="934">
        <v>7808</v>
      </c>
      <c r="D10" s="934">
        <v>7937</v>
      </c>
    </row>
    <row r="11" spans="1:4" s="68" customFormat="1" ht="18" customHeight="1">
      <c r="A11" s="48" t="s">
        <v>127</v>
      </c>
      <c r="B11" s="933">
        <f t="shared" si="0"/>
        <v>8268</v>
      </c>
      <c r="C11" s="934">
        <v>4202</v>
      </c>
      <c r="D11" s="934">
        <v>4066</v>
      </c>
    </row>
    <row r="12" spans="1:4" s="68" customFormat="1" ht="18" customHeight="1">
      <c r="A12" s="48" t="s">
        <v>126</v>
      </c>
      <c r="B12" s="933">
        <f t="shared" si="0"/>
        <v>18495</v>
      </c>
      <c r="C12" s="934">
        <v>9115</v>
      </c>
      <c r="D12" s="934">
        <v>9380</v>
      </c>
    </row>
    <row r="13" spans="1:4" s="68" customFormat="1" ht="18" customHeight="1">
      <c r="A13" s="48" t="s">
        <v>125</v>
      </c>
      <c r="B13" s="933">
        <f t="shared" si="0"/>
        <v>4584</v>
      </c>
      <c r="C13" s="934">
        <v>2258</v>
      </c>
      <c r="D13" s="934">
        <v>2326</v>
      </c>
    </row>
    <row r="14" spans="1:4" s="68" customFormat="1" ht="18" customHeight="1">
      <c r="A14" s="48" t="s">
        <v>124</v>
      </c>
      <c r="B14" s="933">
        <f t="shared" si="0"/>
        <v>6778</v>
      </c>
      <c r="C14" s="934">
        <v>3490</v>
      </c>
      <c r="D14" s="934">
        <v>3288</v>
      </c>
    </row>
    <row r="15" spans="1:4" s="68" customFormat="1" ht="18" customHeight="1">
      <c r="A15" s="48" t="s">
        <v>123</v>
      </c>
      <c r="B15" s="933">
        <f t="shared" si="0"/>
        <v>27394</v>
      </c>
      <c r="C15" s="934">
        <v>13541</v>
      </c>
      <c r="D15" s="934">
        <v>13853</v>
      </c>
    </row>
    <row r="16" spans="1:4" s="68" customFormat="1" ht="18" customHeight="1">
      <c r="A16" s="48" t="s">
        <v>122</v>
      </c>
      <c r="B16" s="933">
        <f t="shared" si="0"/>
        <v>10740</v>
      </c>
      <c r="C16" s="934">
        <v>5453</v>
      </c>
      <c r="D16" s="934">
        <v>5287</v>
      </c>
    </row>
    <row r="17" spans="1:4" s="68" customFormat="1" ht="18" customHeight="1">
      <c r="A17" s="48" t="s">
        <v>121</v>
      </c>
      <c r="B17" s="933">
        <f t="shared" si="0"/>
        <v>10817</v>
      </c>
      <c r="C17" s="934">
        <v>5423</v>
      </c>
      <c r="D17" s="934">
        <v>5394</v>
      </c>
    </row>
    <row r="18" spans="1:4" s="68" customFormat="1" ht="18" customHeight="1">
      <c r="A18" s="48" t="s">
        <v>120</v>
      </c>
      <c r="B18" s="933">
        <f t="shared" si="0"/>
        <v>21353</v>
      </c>
      <c r="C18" s="934">
        <v>10591</v>
      </c>
      <c r="D18" s="934">
        <v>10762</v>
      </c>
    </row>
    <row r="19" spans="1:4" s="68" customFormat="1" ht="18" customHeight="1">
      <c r="A19" s="48" t="s">
        <v>119</v>
      </c>
      <c r="B19" s="933">
        <f t="shared" si="0"/>
        <v>6978</v>
      </c>
      <c r="C19" s="934">
        <v>3479</v>
      </c>
      <c r="D19" s="934">
        <v>3499</v>
      </c>
    </row>
    <row r="20" spans="1:4" s="68" customFormat="1" ht="18" customHeight="1">
      <c r="A20" s="48" t="s">
        <v>118</v>
      </c>
      <c r="B20" s="933">
        <f t="shared" si="0"/>
        <v>56423</v>
      </c>
      <c r="C20" s="934">
        <v>28062</v>
      </c>
      <c r="D20" s="934">
        <v>28361</v>
      </c>
    </row>
    <row r="21" spans="1:4" s="68" customFormat="1" ht="18" customHeight="1">
      <c r="A21" s="48" t="s">
        <v>117</v>
      </c>
      <c r="B21" s="933">
        <f t="shared" si="0"/>
        <v>9658</v>
      </c>
      <c r="C21" s="934">
        <v>4819</v>
      </c>
      <c r="D21" s="934">
        <v>4839</v>
      </c>
    </row>
    <row r="22" spans="1:4" s="68" customFormat="1" ht="18" customHeight="1">
      <c r="A22" s="48" t="s">
        <v>116</v>
      </c>
      <c r="B22" s="933">
        <f t="shared" si="0"/>
        <v>17973</v>
      </c>
      <c r="C22" s="934">
        <v>9177</v>
      </c>
      <c r="D22" s="934">
        <v>8796</v>
      </c>
    </row>
    <row r="23" spans="1:4" s="68" customFormat="1" ht="18" customHeight="1">
      <c r="A23" s="48" t="s">
        <v>115</v>
      </c>
      <c r="B23" s="933">
        <f t="shared" si="0"/>
        <v>17500</v>
      </c>
      <c r="C23" s="934">
        <v>8626</v>
      </c>
      <c r="D23" s="934">
        <v>8874</v>
      </c>
    </row>
    <row r="24" spans="1:4" ht="18" customHeight="1">
      <c r="A24" s="48" t="s">
        <v>114</v>
      </c>
      <c r="B24" s="933">
        <f t="shared" si="0"/>
        <v>8968</v>
      </c>
      <c r="C24" s="934">
        <v>4382</v>
      </c>
      <c r="D24" s="934">
        <v>4586</v>
      </c>
    </row>
    <row r="25" spans="1:4" ht="18" customHeight="1">
      <c r="A25" s="48" t="s">
        <v>113</v>
      </c>
      <c r="B25" s="933">
        <f t="shared" si="0"/>
        <v>7420</v>
      </c>
      <c r="C25" s="934">
        <v>3865</v>
      </c>
      <c r="D25" s="934">
        <v>3555</v>
      </c>
    </row>
    <row r="26" spans="1:4" ht="18" customHeight="1">
      <c r="A26" s="48" t="s">
        <v>112</v>
      </c>
      <c r="B26" s="933">
        <f t="shared" si="0"/>
        <v>10992</v>
      </c>
      <c r="C26" s="934">
        <v>5423</v>
      </c>
      <c r="D26" s="934">
        <v>5569</v>
      </c>
    </row>
    <row r="27" spans="1:4" ht="18" customHeight="1">
      <c r="A27" s="48" t="s">
        <v>111</v>
      </c>
      <c r="B27" s="933">
        <f t="shared" si="0"/>
        <v>21629</v>
      </c>
      <c r="C27" s="934">
        <v>10886</v>
      </c>
      <c r="D27" s="934">
        <v>10743</v>
      </c>
    </row>
    <row r="28" spans="1:4" s="68" customFormat="1" ht="18" customHeight="1">
      <c r="A28" s="48" t="s">
        <v>110</v>
      </c>
      <c r="B28" s="933">
        <f t="shared" si="0"/>
        <v>5867</v>
      </c>
      <c r="C28" s="934">
        <v>2922</v>
      </c>
      <c r="D28" s="934">
        <v>2945</v>
      </c>
    </row>
    <row r="29" spans="1:4" s="68" customFormat="1" ht="18" customHeight="1">
      <c r="A29" s="48" t="s">
        <v>109</v>
      </c>
      <c r="B29" s="933">
        <f t="shared" si="0"/>
        <v>56622</v>
      </c>
      <c r="C29" s="934">
        <v>27926</v>
      </c>
      <c r="D29" s="934">
        <v>28696</v>
      </c>
    </row>
    <row r="30" spans="1:4" s="68" customFormat="1" ht="18" customHeight="1">
      <c r="A30" s="48" t="s">
        <v>108</v>
      </c>
      <c r="B30" s="933">
        <f t="shared" si="0"/>
        <v>24284</v>
      </c>
      <c r="C30" s="934">
        <v>12046</v>
      </c>
      <c r="D30" s="934">
        <v>12238</v>
      </c>
    </row>
    <row r="31" spans="1:4" ht="18" customHeight="1">
      <c r="A31" s="48" t="s">
        <v>107</v>
      </c>
      <c r="B31" s="933">
        <f t="shared" si="0"/>
        <v>51988</v>
      </c>
      <c r="C31" s="934">
        <v>25071</v>
      </c>
      <c r="D31" s="934">
        <v>26917</v>
      </c>
    </row>
    <row r="32" spans="1:4" ht="18" customHeight="1">
      <c r="A32" s="48" t="s">
        <v>106</v>
      </c>
      <c r="B32" s="933">
        <f t="shared" si="0"/>
        <v>11221</v>
      </c>
      <c r="C32" s="934">
        <v>5651</v>
      </c>
      <c r="D32" s="934">
        <v>5570</v>
      </c>
    </row>
    <row r="33" spans="1:4" s="68" customFormat="1" ht="18" customHeight="1">
      <c r="A33" s="48" t="s">
        <v>105</v>
      </c>
      <c r="B33" s="933">
        <f t="shared" si="0"/>
        <v>18303</v>
      </c>
      <c r="C33" s="934">
        <v>9066</v>
      </c>
      <c r="D33" s="934">
        <v>9237</v>
      </c>
    </row>
    <row r="34" spans="1:4" s="68" customFormat="1" ht="18" customHeight="1">
      <c r="A34" s="48" t="s">
        <v>104</v>
      </c>
      <c r="B34" s="933">
        <f t="shared" si="0"/>
        <v>22427</v>
      </c>
      <c r="C34" s="934">
        <v>11056</v>
      </c>
      <c r="D34" s="934">
        <v>11371</v>
      </c>
    </row>
    <row r="35" spans="1:4" s="68" customFormat="1" ht="18" customHeight="1">
      <c r="A35" s="48" t="s">
        <v>103</v>
      </c>
      <c r="B35" s="933">
        <f t="shared" si="0"/>
        <v>4743</v>
      </c>
      <c r="C35" s="934">
        <v>2328</v>
      </c>
      <c r="D35" s="934">
        <v>2415</v>
      </c>
    </row>
    <row r="36" spans="1:4" s="68" customFormat="1" ht="18" customHeight="1">
      <c r="A36" s="48" t="s">
        <v>102</v>
      </c>
      <c r="B36" s="933">
        <f t="shared" si="0"/>
        <v>12915</v>
      </c>
      <c r="C36" s="934">
        <v>6494</v>
      </c>
      <c r="D36" s="934">
        <v>6421</v>
      </c>
    </row>
    <row r="37" spans="1:4" s="68" customFormat="1" ht="18" customHeight="1">
      <c r="A37" s="48" t="s">
        <v>101</v>
      </c>
      <c r="B37" s="933">
        <f t="shared" si="0"/>
        <v>40517</v>
      </c>
      <c r="C37" s="934">
        <v>20290</v>
      </c>
      <c r="D37" s="934">
        <v>20227</v>
      </c>
    </row>
    <row r="38" spans="1:4" s="68" customFormat="1" ht="18" customHeight="1">
      <c r="A38" s="48" t="s">
        <v>100</v>
      </c>
      <c r="B38" s="933">
        <f t="shared" si="0"/>
        <v>15801</v>
      </c>
      <c r="C38" s="934">
        <v>7975</v>
      </c>
      <c r="D38" s="934">
        <v>7826</v>
      </c>
    </row>
    <row r="39" spans="1:4" s="68" customFormat="1" ht="18" customHeight="1">
      <c r="A39" s="48" t="s">
        <v>99</v>
      </c>
      <c r="B39" s="933">
        <f t="shared" si="0"/>
        <v>26036</v>
      </c>
      <c r="C39" s="934">
        <v>12674</v>
      </c>
      <c r="D39" s="934">
        <v>13362</v>
      </c>
    </row>
    <row r="40" spans="1:4" s="68" customFormat="1" ht="18" customHeight="1">
      <c r="A40" s="48" t="s">
        <v>98</v>
      </c>
      <c r="B40" s="933">
        <f t="shared" si="0"/>
        <v>24569</v>
      </c>
      <c r="C40" s="934">
        <v>12597</v>
      </c>
      <c r="D40" s="934">
        <v>11972</v>
      </c>
    </row>
    <row r="41" spans="1:4" ht="18" customHeight="1">
      <c r="A41" s="48" t="s">
        <v>97</v>
      </c>
      <c r="B41" s="933">
        <f t="shared" si="0"/>
        <v>18620</v>
      </c>
      <c r="C41" s="934">
        <v>9257</v>
      </c>
      <c r="D41" s="934">
        <v>9363</v>
      </c>
    </row>
    <row r="42" spans="1:4" ht="18" customHeight="1">
      <c r="A42" s="48" t="s">
        <v>96</v>
      </c>
      <c r="B42" s="933">
        <f t="shared" si="0"/>
        <v>5429</v>
      </c>
      <c r="C42" s="934">
        <v>2669</v>
      </c>
      <c r="D42" s="934">
        <v>2760</v>
      </c>
    </row>
    <row r="43" spans="1:4" s="68" customFormat="1" ht="18" customHeight="1">
      <c r="A43" s="67" t="s">
        <v>95</v>
      </c>
      <c r="B43" s="933">
        <f t="shared" si="0"/>
        <v>7161</v>
      </c>
      <c r="C43" s="934">
        <v>3626</v>
      </c>
      <c r="D43" s="934">
        <v>3535</v>
      </c>
    </row>
    <row r="44" spans="1:4" s="68" customFormat="1" ht="18" customHeight="1">
      <c r="A44" s="48" t="s">
        <v>94</v>
      </c>
      <c r="B44" s="933">
        <f t="shared" si="0"/>
        <v>8349</v>
      </c>
      <c r="C44" s="934">
        <v>4123</v>
      </c>
      <c r="D44" s="934">
        <v>4226</v>
      </c>
    </row>
    <row r="45" spans="1:4" s="68" customFormat="1" ht="18" customHeight="1">
      <c r="A45" s="48" t="s">
        <v>92</v>
      </c>
      <c r="B45" s="933">
        <f t="shared" si="0"/>
        <v>5692</v>
      </c>
      <c r="C45" s="934">
        <v>2917</v>
      </c>
      <c r="D45" s="934">
        <v>2775</v>
      </c>
    </row>
    <row r="46" spans="1:4" s="68" customFormat="1" ht="18" customHeight="1">
      <c r="A46" s="48" t="s">
        <v>91</v>
      </c>
      <c r="B46" s="933">
        <f t="shared" si="0"/>
        <v>11866</v>
      </c>
      <c r="C46" s="934">
        <v>5973</v>
      </c>
      <c r="D46" s="934">
        <v>5893</v>
      </c>
    </row>
    <row r="47" spans="1:4" ht="18" customHeight="1">
      <c r="A47" s="48" t="s">
        <v>90</v>
      </c>
      <c r="B47" s="933">
        <f t="shared" si="0"/>
        <v>24060</v>
      </c>
      <c r="C47" s="934">
        <v>12277</v>
      </c>
      <c r="D47" s="934">
        <v>11783</v>
      </c>
    </row>
    <row r="48" spans="1:4" ht="18" customHeight="1">
      <c r="A48" s="48" t="s">
        <v>89</v>
      </c>
      <c r="B48" s="933">
        <f t="shared" si="0"/>
        <v>4272</v>
      </c>
      <c r="C48" s="934">
        <v>2123</v>
      </c>
      <c r="D48" s="934">
        <v>2149</v>
      </c>
    </row>
    <row r="49" spans="1:4" ht="18" customHeight="1">
      <c r="A49" s="48" t="s">
        <v>88</v>
      </c>
      <c r="B49" s="933">
        <f t="shared" si="0"/>
        <v>25084</v>
      </c>
      <c r="C49" s="934">
        <v>12425</v>
      </c>
      <c r="D49" s="934">
        <v>12659</v>
      </c>
    </row>
    <row r="50" spans="1:4" ht="18" customHeight="1">
      <c r="A50" s="48" t="s">
        <v>87</v>
      </c>
      <c r="B50" s="933">
        <f t="shared" si="0"/>
        <v>18343</v>
      </c>
      <c r="C50" s="934">
        <v>9067</v>
      </c>
      <c r="D50" s="934">
        <v>9276</v>
      </c>
    </row>
    <row r="51" spans="1:4" s="68" customFormat="1" ht="18" customHeight="1">
      <c r="A51" s="48" t="s">
        <v>86</v>
      </c>
      <c r="B51" s="933">
        <f t="shared" si="0"/>
        <v>28621</v>
      </c>
      <c r="C51" s="934">
        <v>14391</v>
      </c>
      <c r="D51" s="934">
        <v>14230</v>
      </c>
    </row>
    <row r="52" spans="1:4" s="68" customFormat="1" ht="18" customHeight="1">
      <c r="A52" s="48" t="s">
        <v>85</v>
      </c>
      <c r="B52" s="933">
        <f t="shared" si="0"/>
        <v>1013643</v>
      </c>
      <c r="C52" s="934">
        <v>476852</v>
      </c>
      <c r="D52" s="934">
        <v>536791</v>
      </c>
    </row>
    <row r="53" spans="1:4" ht="18" customHeight="1">
      <c r="A53" s="48" t="s">
        <v>84</v>
      </c>
      <c r="B53" s="933">
        <f t="shared" si="0"/>
        <v>20041</v>
      </c>
      <c r="C53" s="934">
        <v>9895</v>
      </c>
      <c r="D53" s="934">
        <v>10146</v>
      </c>
    </row>
    <row r="54" spans="1:4" s="68" customFormat="1" ht="18" customHeight="1">
      <c r="A54" s="48" t="s">
        <v>83</v>
      </c>
      <c r="B54" s="933">
        <f t="shared" si="0"/>
        <v>3618</v>
      </c>
      <c r="C54" s="934">
        <v>1794</v>
      </c>
      <c r="D54" s="934">
        <v>1824</v>
      </c>
    </row>
    <row r="55" spans="1:4" ht="18" customHeight="1">
      <c r="A55" s="48" t="s">
        <v>81</v>
      </c>
      <c r="B55" s="933">
        <f t="shared" si="0"/>
        <v>32167</v>
      </c>
      <c r="C55" s="934">
        <v>16275</v>
      </c>
      <c r="D55" s="934">
        <v>15892</v>
      </c>
    </row>
    <row r="56" spans="1:4" ht="18" customHeight="1">
      <c r="A56" s="48" t="s">
        <v>79</v>
      </c>
      <c r="B56" s="933">
        <f t="shared" si="0"/>
        <v>9773</v>
      </c>
      <c r="C56" s="934">
        <v>4948</v>
      </c>
      <c r="D56" s="934">
        <v>4825</v>
      </c>
    </row>
    <row r="57" spans="1:4" ht="18" customHeight="1">
      <c r="A57" s="48" t="s">
        <v>78</v>
      </c>
      <c r="B57" s="933">
        <f t="shared" si="0"/>
        <v>51127</v>
      </c>
      <c r="C57" s="934">
        <v>25343</v>
      </c>
      <c r="D57" s="934">
        <v>25784</v>
      </c>
    </row>
    <row r="58" spans="1:4" s="68" customFormat="1" ht="18" customHeight="1">
      <c r="A58" s="48" t="s">
        <v>77</v>
      </c>
      <c r="B58" s="933">
        <f t="shared" si="0"/>
        <v>13662</v>
      </c>
      <c r="C58" s="934">
        <v>6607</v>
      </c>
      <c r="D58" s="934">
        <v>7055</v>
      </c>
    </row>
    <row r="59" spans="1:4" s="68" customFormat="1" ht="18" customHeight="1">
      <c r="A59" s="48" t="s">
        <v>76</v>
      </c>
      <c r="B59" s="933">
        <f t="shared" si="0"/>
        <v>25585</v>
      </c>
      <c r="C59" s="934">
        <v>12919</v>
      </c>
      <c r="D59" s="934">
        <v>12666</v>
      </c>
    </row>
    <row r="60" spans="1:4" s="68" customFormat="1" ht="18" customHeight="1">
      <c r="A60" s="48" t="s">
        <v>74</v>
      </c>
      <c r="B60" s="933">
        <f t="shared" si="0"/>
        <v>25004</v>
      </c>
      <c r="C60" s="934">
        <v>12300</v>
      </c>
      <c r="D60" s="934">
        <v>12704</v>
      </c>
    </row>
    <row r="61" spans="1:4" ht="18" customHeight="1">
      <c r="A61" s="48" t="s">
        <v>72</v>
      </c>
      <c r="B61" s="933">
        <f t="shared" si="0"/>
        <v>17577</v>
      </c>
      <c r="C61" s="934">
        <v>8674</v>
      </c>
      <c r="D61" s="934">
        <v>8903</v>
      </c>
    </row>
    <row r="62" spans="1:4" ht="18" customHeight="1">
      <c r="A62" s="48" t="s">
        <v>71</v>
      </c>
      <c r="B62" s="933">
        <f t="shared" si="0"/>
        <v>5426</v>
      </c>
      <c r="C62" s="934">
        <v>2680</v>
      </c>
      <c r="D62" s="934">
        <v>2746</v>
      </c>
    </row>
    <row r="63" spans="1:4" s="68" customFormat="1" ht="18" customHeight="1">
      <c r="A63" s="48" t="s">
        <v>70</v>
      </c>
      <c r="B63" s="933">
        <f t="shared" si="0"/>
        <v>7243</v>
      </c>
      <c r="C63" s="934">
        <v>3552</v>
      </c>
      <c r="D63" s="934">
        <v>3691</v>
      </c>
    </row>
    <row r="64" spans="1:4" s="68" customFormat="1" ht="18" customHeight="1">
      <c r="A64" s="48" t="s">
        <v>69</v>
      </c>
      <c r="B64" s="933">
        <f t="shared" si="0"/>
        <v>28336</v>
      </c>
      <c r="C64" s="934">
        <v>14122</v>
      </c>
      <c r="D64" s="934">
        <v>14214</v>
      </c>
    </row>
    <row r="65" spans="1:4" s="68" customFormat="1" ht="18" customHeight="1">
      <c r="A65" s="48" t="s">
        <v>68</v>
      </c>
      <c r="B65" s="933">
        <f t="shared" si="0"/>
        <v>12640</v>
      </c>
      <c r="C65" s="934">
        <v>6412</v>
      </c>
      <c r="D65" s="934">
        <v>6228</v>
      </c>
    </row>
    <row r="66" spans="1:4" s="68" customFormat="1" ht="18" customHeight="1">
      <c r="A66" s="48" t="s">
        <v>67</v>
      </c>
      <c r="B66" s="933">
        <f t="shared" si="0"/>
        <v>21636</v>
      </c>
      <c r="C66" s="934">
        <v>10450</v>
      </c>
      <c r="D66" s="934">
        <v>11186</v>
      </c>
    </row>
    <row r="67" spans="1:4" s="68" customFormat="1" ht="18" customHeight="1">
      <c r="A67" s="48" t="s">
        <v>66</v>
      </c>
      <c r="B67" s="933">
        <f t="shared" si="0"/>
        <v>9297</v>
      </c>
      <c r="C67" s="934">
        <v>4705</v>
      </c>
      <c r="D67" s="934">
        <v>4592</v>
      </c>
    </row>
    <row r="68" spans="1:4" s="68" customFormat="1" ht="18" customHeight="1">
      <c r="A68" s="48" t="s">
        <v>65</v>
      </c>
      <c r="B68" s="933">
        <f t="shared" si="0"/>
        <v>5179</v>
      </c>
      <c r="C68" s="934">
        <v>2545</v>
      </c>
      <c r="D68" s="934">
        <v>2634</v>
      </c>
    </row>
    <row r="69" spans="1:4" ht="18" customHeight="1">
      <c r="A69" s="48" t="s">
        <v>63</v>
      </c>
      <c r="B69" s="933">
        <f t="shared" si="0"/>
        <v>11681</v>
      </c>
      <c r="C69" s="934">
        <v>5906</v>
      </c>
      <c r="D69" s="934">
        <v>5775</v>
      </c>
    </row>
    <row r="70" spans="1:4" ht="18" customHeight="1">
      <c r="A70" s="48" t="s">
        <v>62</v>
      </c>
      <c r="B70" s="933">
        <f t="shared" si="0"/>
        <v>11534</v>
      </c>
      <c r="C70" s="934">
        <v>5738</v>
      </c>
      <c r="D70" s="934">
        <v>5796</v>
      </c>
    </row>
    <row r="71" spans="1:4" ht="18" customHeight="1">
      <c r="A71" s="48" t="s">
        <v>61</v>
      </c>
      <c r="B71" s="933">
        <f t="shared" ref="B71:B107" si="1">C71+D71</f>
        <v>5003</v>
      </c>
      <c r="C71" s="934">
        <v>2378</v>
      </c>
      <c r="D71" s="934">
        <v>2625</v>
      </c>
    </row>
    <row r="72" spans="1:4" ht="18" customHeight="1">
      <c r="A72" s="48" t="s">
        <v>60</v>
      </c>
      <c r="B72" s="933">
        <f t="shared" si="1"/>
        <v>73867</v>
      </c>
      <c r="C72" s="934">
        <v>35288</v>
      </c>
      <c r="D72" s="934">
        <v>38579</v>
      </c>
    </row>
    <row r="73" spans="1:4" s="68" customFormat="1" ht="18" customHeight="1">
      <c r="A73" s="48" t="s">
        <v>58</v>
      </c>
      <c r="B73" s="933">
        <f t="shared" si="1"/>
        <v>24871</v>
      </c>
      <c r="C73" s="934">
        <v>12413</v>
      </c>
      <c r="D73" s="934">
        <v>12458</v>
      </c>
    </row>
    <row r="74" spans="1:4" s="68" customFormat="1" ht="18" customHeight="1">
      <c r="A74" s="48" t="s">
        <v>56</v>
      </c>
      <c r="B74" s="933">
        <f t="shared" si="1"/>
        <v>10601</v>
      </c>
      <c r="C74" s="934">
        <v>5322</v>
      </c>
      <c r="D74" s="934">
        <v>5279</v>
      </c>
    </row>
    <row r="75" spans="1:4" s="68" customFormat="1" ht="18" customHeight="1">
      <c r="A75" s="48" t="s">
        <v>55</v>
      </c>
      <c r="B75" s="933">
        <f t="shared" si="1"/>
        <v>12885</v>
      </c>
      <c r="C75" s="934">
        <v>6453</v>
      </c>
      <c r="D75" s="934">
        <v>6432</v>
      </c>
    </row>
    <row r="76" spans="1:4" s="68" customFormat="1" ht="18" customHeight="1">
      <c r="A76" s="67" t="s">
        <v>54</v>
      </c>
      <c r="B76" s="933">
        <f t="shared" si="1"/>
        <v>15420</v>
      </c>
      <c r="C76" s="934">
        <v>7896</v>
      </c>
      <c r="D76" s="934">
        <v>7524</v>
      </c>
    </row>
    <row r="77" spans="1:4" s="68" customFormat="1" ht="18" customHeight="1">
      <c r="A77" s="48" t="s">
        <v>53</v>
      </c>
      <c r="B77" s="933">
        <f t="shared" si="1"/>
        <v>7676</v>
      </c>
      <c r="C77" s="934">
        <v>3757</v>
      </c>
      <c r="D77" s="934">
        <v>3919</v>
      </c>
    </row>
    <row r="78" spans="1:4" s="68" customFormat="1" ht="18" customHeight="1">
      <c r="A78" s="48" t="s">
        <v>52</v>
      </c>
      <c r="B78" s="933">
        <f t="shared" si="1"/>
        <v>64070</v>
      </c>
      <c r="C78" s="934">
        <v>31216</v>
      </c>
      <c r="D78" s="934">
        <v>32854</v>
      </c>
    </row>
    <row r="79" spans="1:4" ht="18" customHeight="1">
      <c r="A79" s="48" t="s">
        <v>51</v>
      </c>
      <c r="B79" s="933">
        <f t="shared" si="1"/>
        <v>18011</v>
      </c>
      <c r="C79" s="934">
        <v>9176</v>
      </c>
      <c r="D79" s="934">
        <v>8835</v>
      </c>
    </row>
    <row r="80" spans="1:4" s="68" customFormat="1" ht="18" customHeight="1">
      <c r="A80" s="48" t="s">
        <v>48</v>
      </c>
      <c r="B80" s="933">
        <f t="shared" si="1"/>
        <v>35290</v>
      </c>
      <c r="C80" s="934">
        <v>17150</v>
      </c>
      <c r="D80" s="934">
        <v>18140</v>
      </c>
    </row>
    <row r="81" spans="1:4" s="68" customFormat="1" ht="18" customHeight="1">
      <c r="A81" s="48" t="s">
        <v>47</v>
      </c>
      <c r="B81" s="933">
        <f t="shared" si="1"/>
        <v>2957</v>
      </c>
      <c r="C81" s="934">
        <v>1456</v>
      </c>
      <c r="D81" s="934">
        <v>1501</v>
      </c>
    </row>
    <row r="82" spans="1:4" s="68" customFormat="1" ht="18" customHeight="1">
      <c r="A82" s="48" t="s">
        <v>46</v>
      </c>
      <c r="B82" s="933">
        <f t="shared" si="1"/>
        <v>24948</v>
      </c>
      <c r="C82" s="934">
        <v>12274</v>
      </c>
      <c r="D82" s="934">
        <v>12674</v>
      </c>
    </row>
    <row r="83" spans="1:4" s="68" customFormat="1" ht="18" customHeight="1">
      <c r="A83" s="48" t="s">
        <v>45</v>
      </c>
      <c r="B83" s="933">
        <f t="shared" si="1"/>
        <v>14491</v>
      </c>
      <c r="C83" s="934">
        <v>7348</v>
      </c>
      <c r="D83" s="934">
        <v>7143</v>
      </c>
    </row>
    <row r="84" spans="1:4" ht="18" customHeight="1">
      <c r="A84" s="48" t="s">
        <v>44</v>
      </c>
      <c r="B84" s="933">
        <f t="shared" si="1"/>
        <v>27286</v>
      </c>
      <c r="C84" s="934">
        <v>13477</v>
      </c>
      <c r="D84" s="934">
        <v>13809</v>
      </c>
    </row>
    <row r="85" spans="1:4" ht="18" customHeight="1">
      <c r="A85" s="68" t="s">
        <v>43</v>
      </c>
      <c r="B85" s="933">
        <f t="shared" si="1"/>
        <v>8151</v>
      </c>
      <c r="C85" s="934">
        <v>4118</v>
      </c>
      <c r="D85" s="934">
        <v>4033</v>
      </c>
    </row>
    <row r="86" spans="1:4" s="68" customFormat="1" ht="18" customHeight="1">
      <c r="A86" s="48" t="s">
        <v>42</v>
      </c>
      <c r="B86" s="933">
        <f t="shared" si="1"/>
        <v>20205</v>
      </c>
      <c r="C86" s="934">
        <v>10047</v>
      </c>
      <c r="D86" s="934">
        <v>10158</v>
      </c>
    </row>
    <row r="87" spans="1:4" s="68" customFormat="1" ht="18" customHeight="1">
      <c r="A87" s="48" t="s">
        <v>40</v>
      </c>
      <c r="B87" s="933">
        <f t="shared" si="1"/>
        <v>11590</v>
      </c>
      <c r="C87" s="934">
        <v>5729</v>
      </c>
      <c r="D87" s="934">
        <v>5861</v>
      </c>
    </row>
    <row r="88" spans="1:4" s="68" customFormat="1" ht="18" customHeight="1">
      <c r="A88" s="48" t="s">
        <v>38</v>
      </c>
      <c r="B88" s="933">
        <f t="shared" si="1"/>
        <v>75638</v>
      </c>
      <c r="C88" s="934">
        <v>36942</v>
      </c>
      <c r="D88" s="934">
        <v>38696</v>
      </c>
    </row>
    <row r="89" spans="1:4" s="68" customFormat="1" ht="18" customHeight="1">
      <c r="A89" s="48" t="s">
        <v>37</v>
      </c>
      <c r="B89" s="933">
        <f t="shared" si="1"/>
        <v>6803</v>
      </c>
      <c r="C89" s="934">
        <v>3467</v>
      </c>
      <c r="D89" s="934">
        <v>3336</v>
      </c>
    </row>
    <row r="90" spans="1:4" s="68" customFormat="1" ht="18" customHeight="1">
      <c r="A90" s="48" t="s">
        <v>36</v>
      </c>
      <c r="B90" s="933">
        <f t="shared" si="1"/>
        <v>7325</v>
      </c>
      <c r="C90" s="934">
        <v>3598</v>
      </c>
      <c r="D90" s="934">
        <v>3727</v>
      </c>
    </row>
    <row r="91" spans="1:4" ht="18" customHeight="1">
      <c r="A91" s="48" t="s">
        <v>34</v>
      </c>
      <c r="B91" s="933">
        <f t="shared" si="1"/>
        <v>47813</v>
      </c>
      <c r="C91" s="934">
        <v>23545</v>
      </c>
      <c r="D91" s="934">
        <v>24268</v>
      </c>
    </row>
    <row r="92" spans="1:4" s="68" customFormat="1" ht="18" customHeight="1">
      <c r="A92" s="48" t="s">
        <v>33</v>
      </c>
      <c r="B92" s="933">
        <f t="shared" si="1"/>
        <v>11012</v>
      </c>
      <c r="C92" s="934">
        <v>5528</v>
      </c>
      <c r="D92" s="934">
        <v>5484</v>
      </c>
    </row>
    <row r="93" spans="1:4" s="68" customFormat="1" ht="18" customHeight="1">
      <c r="A93" s="48" t="s">
        <v>32</v>
      </c>
      <c r="B93" s="933">
        <f t="shared" si="1"/>
        <v>7035</v>
      </c>
      <c r="C93" s="934">
        <v>3488</v>
      </c>
      <c r="D93" s="934">
        <v>3547</v>
      </c>
    </row>
    <row r="94" spans="1:4" s="68" customFormat="1" ht="18" customHeight="1">
      <c r="A94" s="48" t="s">
        <v>30</v>
      </c>
      <c r="B94" s="933">
        <f t="shared" si="1"/>
        <v>24048</v>
      </c>
      <c r="C94" s="934">
        <v>11939</v>
      </c>
      <c r="D94" s="934">
        <v>12109</v>
      </c>
    </row>
    <row r="95" spans="1:4" s="68" customFormat="1" ht="18" customHeight="1">
      <c r="A95" s="48" t="s">
        <v>29</v>
      </c>
      <c r="B95" s="933">
        <f t="shared" si="1"/>
        <v>32268</v>
      </c>
      <c r="C95" s="934">
        <v>16034</v>
      </c>
      <c r="D95" s="934">
        <v>16234</v>
      </c>
    </row>
    <row r="96" spans="1:4" s="68" customFormat="1" ht="18" customHeight="1">
      <c r="A96" s="48" t="s">
        <v>26</v>
      </c>
      <c r="B96" s="933">
        <f t="shared" si="1"/>
        <v>34617</v>
      </c>
      <c r="C96" s="934">
        <v>17526</v>
      </c>
      <c r="D96" s="934">
        <v>17091</v>
      </c>
    </row>
    <row r="97" spans="1:9" s="68" customFormat="1" ht="18" customHeight="1">
      <c r="A97" s="48" t="s">
        <v>24</v>
      </c>
      <c r="B97" s="933">
        <f t="shared" si="1"/>
        <v>60532</v>
      </c>
      <c r="C97" s="934">
        <v>29724</v>
      </c>
      <c r="D97" s="934">
        <v>30808</v>
      </c>
    </row>
    <row r="98" spans="1:9" ht="18" customHeight="1">
      <c r="A98" s="48" t="s">
        <v>22</v>
      </c>
      <c r="B98" s="933">
        <f t="shared" si="1"/>
        <v>7873</v>
      </c>
      <c r="C98" s="934">
        <v>3890</v>
      </c>
      <c r="D98" s="934">
        <v>3983</v>
      </c>
    </row>
    <row r="99" spans="1:9" ht="18" customHeight="1">
      <c r="A99" s="48" t="s">
        <v>20</v>
      </c>
      <c r="B99" s="933">
        <f t="shared" si="1"/>
        <v>34208</v>
      </c>
      <c r="C99" s="934">
        <v>16906</v>
      </c>
      <c r="D99" s="934">
        <v>17302</v>
      </c>
    </row>
    <row r="100" spans="1:9" ht="18" customHeight="1">
      <c r="A100" s="48" t="s">
        <v>18</v>
      </c>
      <c r="B100" s="933">
        <f t="shared" si="1"/>
        <v>13378</v>
      </c>
      <c r="C100" s="934">
        <v>6521</v>
      </c>
      <c r="D100" s="934">
        <v>6857</v>
      </c>
    </row>
    <row r="101" spans="1:9" s="68" customFormat="1" ht="18" customHeight="1">
      <c r="A101" s="48" t="s">
        <v>16</v>
      </c>
      <c r="B101" s="933">
        <f t="shared" si="1"/>
        <v>13906</v>
      </c>
      <c r="C101" s="934">
        <v>6797</v>
      </c>
      <c r="D101" s="934">
        <v>7109</v>
      </c>
    </row>
    <row r="102" spans="1:9" ht="18" customHeight="1">
      <c r="A102" s="48" t="s">
        <v>13</v>
      </c>
      <c r="B102" s="933">
        <f t="shared" si="1"/>
        <v>6318</v>
      </c>
      <c r="C102" s="934">
        <v>3115</v>
      </c>
      <c r="D102" s="934">
        <v>3203</v>
      </c>
    </row>
    <row r="103" spans="1:9" ht="18" customHeight="1">
      <c r="A103" s="48" t="s">
        <v>10</v>
      </c>
      <c r="B103" s="933">
        <f t="shared" si="1"/>
        <v>19976</v>
      </c>
      <c r="C103" s="934">
        <v>9652</v>
      </c>
      <c r="D103" s="934">
        <v>10324</v>
      </c>
    </row>
    <row r="104" spans="1:9" ht="18" customHeight="1">
      <c r="A104" s="48" t="s">
        <v>135</v>
      </c>
      <c r="B104" s="933">
        <f t="shared" si="1"/>
        <v>44166</v>
      </c>
      <c r="C104" s="934">
        <v>21604</v>
      </c>
      <c r="D104" s="934">
        <v>22562</v>
      </c>
    </row>
    <row r="105" spans="1:9" s="68" customFormat="1" ht="18" customHeight="1">
      <c r="A105" s="48" t="s">
        <v>8</v>
      </c>
      <c r="B105" s="933">
        <f t="shared" si="1"/>
        <v>27800</v>
      </c>
      <c r="C105" s="934">
        <v>14132</v>
      </c>
      <c r="D105" s="934">
        <v>13668</v>
      </c>
    </row>
    <row r="106" spans="1:9" s="68" customFormat="1" ht="18" customHeight="1">
      <c r="A106" s="48" t="s">
        <v>5</v>
      </c>
      <c r="B106" s="933">
        <f t="shared" si="1"/>
        <v>66011</v>
      </c>
      <c r="C106" s="934">
        <v>32056</v>
      </c>
      <c r="D106" s="934">
        <v>33955</v>
      </c>
    </row>
    <row r="107" spans="1:9" s="68" customFormat="1" ht="18" customHeight="1">
      <c r="A107" s="69" t="s">
        <v>2</v>
      </c>
      <c r="B107" s="935">
        <f t="shared" si="1"/>
        <v>26209</v>
      </c>
      <c r="C107" s="936">
        <v>12914</v>
      </c>
      <c r="D107" s="936">
        <v>13295</v>
      </c>
    </row>
    <row r="108" spans="1:9" s="108" customFormat="1" ht="18" customHeight="1">
      <c r="A108" s="1" t="s">
        <v>2559</v>
      </c>
      <c r="B108" s="109"/>
      <c r="C108" s="109"/>
      <c r="D108" s="109"/>
    </row>
    <row r="110" spans="1:9" s="11" customFormat="1" ht="19.899999999999999" customHeight="1">
      <c r="B110" s="644"/>
      <c r="C110" s="644"/>
      <c r="D110" s="644"/>
      <c r="E110" s="644"/>
      <c r="F110" s="644"/>
      <c r="G110" s="644"/>
      <c r="H110" s="644"/>
      <c r="I110" s="644"/>
    </row>
    <row r="111" spans="1:9" s="11" customFormat="1" ht="18" customHeight="1">
      <c r="B111" s="1526" t="s">
        <v>162</v>
      </c>
      <c r="C111" s="1526"/>
    </row>
    <row r="112" spans="1:9" s="4" customFormat="1" ht="18" customHeight="1"/>
    <row r="113" spans="4:4" s="4" customFormat="1" ht="18" customHeight="1"/>
    <row r="114" spans="4:4" s="4" customFormat="1" ht="18" customHeight="1"/>
    <row r="115" spans="4:4" s="4" customFormat="1" ht="18" customHeight="1"/>
    <row r="116" spans="4:4" s="4" customFormat="1" ht="18" customHeight="1">
      <c r="D116" s="31"/>
    </row>
    <row r="117" spans="4:4" s="4" customFormat="1" ht="18" customHeight="1"/>
    <row r="118" spans="4:4" s="4" customFormat="1" ht="18" customHeight="1"/>
    <row r="119" spans="4:4" s="4" customFormat="1" ht="18" customHeight="1"/>
    <row r="120" spans="4:4" s="4" customFormat="1" ht="18" customHeight="1"/>
    <row r="121" spans="4:4" s="4" customFormat="1" ht="18" customHeight="1"/>
    <row r="122" spans="4:4" s="4" customFormat="1" ht="18" customHeight="1"/>
    <row r="123" spans="4:4" s="4" customFormat="1" ht="18" customHeight="1"/>
    <row r="124" spans="4:4" s="4" customFormat="1" ht="18" customHeight="1"/>
    <row r="125" spans="4:4" s="4" customFormat="1" ht="18" customHeight="1"/>
    <row r="126" spans="4:4" s="4" customFormat="1" ht="18" customHeight="1"/>
    <row r="127" spans="4:4" s="4" customFormat="1" ht="18" customHeight="1"/>
    <row r="128" spans="4:4" s="4" customFormat="1" ht="18" customHeight="1"/>
    <row r="129" spans="2:3" s="4" customFormat="1" ht="18" customHeight="1"/>
    <row r="130" spans="2:3" s="1" customFormat="1" ht="18" customHeight="1"/>
    <row r="131" spans="2:3" s="1" customFormat="1" ht="18" customHeight="1">
      <c r="B131" s="1519" t="s">
        <v>2558</v>
      </c>
      <c r="C131" s="1519"/>
    </row>
  </sheetData>
  <mergeCells count="4">
    <mergeCell ref="B131:C131"/>
    <mergeCell ref="A3:A4"/>
    <mergeCell ref="B3:D3"/>
    <mergeCell ref="B111:C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3" width="60.7109375" style="48" customWidth="1"/>
    <col min="4" max="5" width="9.140625" style="48"/>
    <col min="6" max="6" width="12.7109375" style="48" customWidth="1"/>
    <col min="7" max="16384" width="9.140625" style="48"/>
  </cols>
  <sheetData>
    <row r="1" spans="1:3" ht="18" customHeight="1">
      <c r="A1" s="872" t="s">
        <v>2626</v>
      </c>
      <c r="B1" s="68"/>
      <c r="C1" s="823"/>
    </row>
    <row r="2" spans="1:3" ht="18" customHeight="1">
      <c r="A2" s="815"/>
      <c r="B2" s="68"/>
      <c r="C2" s="68"/>
    </row>
    <row r="3" spans="1:3" ht="21.95" customHeight="1">
      <c r="A3" s="1517" t="s">
        <v>684</v>
      </c>
      <c r="B3" s="1484" t="s">
        <v>2622</v>
      </c>
      <c r="C3" s="1485"/>
    </row>
    <row r="4" spans="1:3" s="178" customFormat="1" ht="21.95" customHeight="1">
      <c r="A4" s="1518"/>
      <c r="B4" s="870">
        <v>2015</v>
      </c>
      <c r="C4" s="871">
        <v>2016</v>
      </c>
    </row>
    <row r="5" spans="1:3" ht="21.95" customHeight="1">
      <c r="A5" s="114" t="s">
        <v>368</v>
      </c>
      <c r="B5" s="146">
        <f>SUM(B6:B107)</f>
        <v>116339</v>
      </c>
      <c r="C5" s="147">
        <f>SUM(C6:C107)</f>
        <v>111588</v>
      </c>
    </row>
    <row r="6" spans="1:3" ht="18" customHeight="1">
      <c r="A6" s="48" t="s">
        <v>132</v>
      </c>
      <c r="B6" s="845">
        <v>93</v>
      </c>
      <c r="C6" s="845">
        <v>80</v>
      </c>
    </row>
    <row r="7" spans="1:3" ht="18" customHeight="1">
      <c r="A7" s="48" t="s">
        <v>131</v>
      </c>
      <c r="B7" s="845">
        <v>50</v>
      </c>
      <c r="C7" s="845">
        <v>65</v>
      </c>
    </row>
    <row r="8" spans="1:3" ht="18" customHeight="1">
      <c r="A8" s="48" t="s">
        <v>130</v>
      </c>
      <c r="B8" s="845">
        <v>3566</v>
      </c>
      <c r="C8" s="845">
        <v>3524</v>
      </c>
    </row>
    <row r="9" spans="1:3" ht="18" customHeight="1">
      <c r="A9" s="48" t="s">
        <v>129</v>
      </c>
      <c r="B9" s="845">
        <v>385</v>
      </c>
      <c r="C9" s="845">
        <v>420</v>
      </c>
    </row>
    <row r="10" spans="1:3" ht="18" customHeight="1">
      <c r="A10" s="48" t="s">
        <v>128</v>
      </c>
      <c r="B10" s="845">
        <v>352</v>
      </c>
      <c r="C10" s="845">
        <v>342</v>
      </c>
    </row>
    <row r="11" spans="1:3" ht="18" customHeight="1">
      <c r="A11" s="48" t="s">
        <v>127</v>
      </c>
      <c r="B11" s="845">
        <v>532</v>
      </c>
      <c r="C11" s="845">
        <v>557</v>
      </c>
    </row>
    <row r="12" spans="1:3" ht="18" customHeight="1">
      <c r="A12" s="48" t="s">
        <v>126</v>
      </c>
      <c r="B12" s="845">
        <v>104</v>
      </c>
      <c r="C12" s="845">
        <v>108</v>
      </c>
    </row>
    <row r="13" spans="1:3" ht="18" customHeight="1">
      <c r="A13" s="48" t="s">
        <v>125</v>
      </c>
      <c r="B13" s="845">
        <v>18</v>
      </c>
      <c r="C13" s="845">
        <v>19</v>
      </c>
    </row>
    <row r="14" spans="1:3" ht="18" customHeight="1">
      <c r="A14" s="48" t="s">
        <v>124</v>
      </c>
      <c r="B14" s="845">
        <v>29</v>
      </c>
      <c r="C14" s="845">
        <v>32</v>
      </c>
    </row>
    <row r="15" spans="1:3" ht="18" customHeight="1">
      <c r="A15" s="48" t="s">
        <v>123</v>
      </c>
      <c r="B15" s="845">
        <v>122</v>
      </c>
      <c r="C15" s="845">
        <v>182</v>
      </c>
    </row>
    <row r="16" spans="1:3" ht="18" customHeight="1">
      <c r="A16" s="48" t="s">
        <v>122</v>
      </c>
      <c r="B16" s="845">
        <v>80</v>
      </c>
      <c r="C16" s="845">
        <v>121</v>
      </c>
    </row>
    <row r="17" spans="1:3" ht="18" customHeight="1">
      <c r="A17" s="48" t="s">
        <v>121</v>
      </c>
      <c r="B17" s="845">
        <v>32</v>
      </c>
      <c r="C17" s="845">
        <v>38</v>
      </c>
    </row>
    <row r="18" spans="1:3" ht="18" customHeight="1">
      <c r="A18" s="48" t="s">
        <v>120</v>
      </c>
      <c r="B18" s="845">
        <v>120</v>
      </c>
      <c r="C18" s="845">
        <v>160</v>
      </c>
    </row>
    <row r="19" spans="1:3" ht="18" customHeight="1">
      <c r="A19" s="48" t="s">
        <v>119</v>
      </c>
      <c r="B19" s="845">
        <v>74</v>
      </c>
      <c r="C19" s="845">
        <v>80</v>
      </c>
    </row>
    <row r="20" spans="1:3" ht="18" customHeight="1">
      <c r="A20" s="48" t="s">
        <v>118</v>
      </c>
      <c r="B20" s="845">
        <v>236</v>
      </c>
      <c r="C20" s="845">
        <v>286</v>
      </c>
    </row>
    <row r="21" spans="1:3" ht="18" customHeight="1">
      <c r="A21" s="48" t="s">
        <v>117</v>
      </c>
      <c r="B21" s="845">
        <v>86</v>
      </c>
      <c r="C21" s="845">
        <v>131</v>
      </c>
    </row>
    <row r="22" spans="1:3" ht="18" customHeight="1">
      <c r="A22" s="48" t="s">
        <v>116</v>
      </c>
      <c r="B22" s="845">
        <v>32</v>
      </c>
      <c r="C22" s="845">
        <v>46</v>
      </c>
    </row>
    <row r="23" spans="1:3" ht="18" customHeight="1">
      <c r="A23" s="48" t="s">
        <v>115</v>
      </c>
      <c r="B23" s="845">
        <v>100</v>
      </c>
      <c r="C23" s="845">
        <v>100</v>
      </c>
    </row>
    <row r="24" spans="1:3" ht="18" customHeight="1">
      <c r="A24" s="48" t="s">
        <v>114</v>
      </c>
      <c r="B24" s="845">
        <v>54</v>
      </c>
      <c r="C24" s="845">
        <v>65</v>
      </c>
    </row>
    <row r="25" spans="1:3" ht="18" customHeight="1">
      <c r="A25" s="48" t="s">
        <v>113</v>
      </c>
      <c r="B25" s="845">
        <v>29</v>
      </c>
      <c r="C25" s="845">
        <v>36</v>
      </c>
    </row>
    <row r="26" spans="1:3" ht="18" customHeight="1">
      <c r="A26" s="48" t="s">
        <v>112</v>
      </c>
      <c r="B26" s="845">
        <v>38</v>
      </c>
      <c r="C26" s="845">
        <v>52</v>
      </c>
    </row>
    <row r="27" spans="1:3" ht="18" customHeight="1">
      <c r="A27" s="48" t="s">
        <v>111</v>
      </c>
      <c r="B27" s="845">
        <v>201</v>
      </c>
      <c r="C27" s="845">
        <v>217</v>
      </c>
    </row>
    <row r="28" spans="1:3" ht="18" customHeight="1">
      <c r="A28" s="48" t="s">
        <v>110</v>
      </c>
      <c r="B28" s="845">
        <v>98</v>
      </c>
      <c r="C28" s="845">
        <v>87</v>
      </c>
    </row>
    <row r="29" spans="1:3" ht="18" customHeight="1">
      <c r="A29" s="48" t="s">
        <v>109</v>
      </c>
      <c r="B29" s="845">
        <v>859</v>
      </c>
      <c r="C29" s="845">
        <v>861</v>
      </c>
    </row>
    <row r="30" spans="1:3" ht="18" customHeight="1">
      <c r="A30" s="48" t="s">
        <v>108</v>
      </c>
      <c r="B30" s="845">
        <v>77</v>
      </c>
      <c r="C30" s="845">
        <v>120</v>
      </c>
    </row>
    <row r="31" spans="1:3" ht="18" customHeight="1">
      <c r="A31" s="48" t="s">
        <v>107</v>
      </c>
      <c r="B31" s="845">
        <v>692</v>
      </c>
      <c r="C31" s="845">
        <v>616</v>
      </c>
    </row>
    <row r="32" spans="1:3" ht="18" customHeight="1">
      <c r="A32" s="48" t="s">
        <v>106</v>
      </c>
      <c r="B32" s="845">
        <v>30</v>
      </c>
      <c r="C32" s="845">
        <v>32</v>
      </c>
    </row>
    <row r="33" spans="1:3" ht="18" customHeight="1">
      <c r="A33" s="48" t="s">
        <v>105</v>
      </c>
      <c r="B33" s="845">
        <v>24</v>
      </c>
      <c r="C33" s="845">
        <v>26</v>
      </c>
    </row>
    <row r="34" spans="1:3" ht="18" customHeight="1">
      <c r="A34" s="48" t="s">
        <v>104</v>
      </c>
      <c r="B34" s="845">
        <v>64</v>
      </c>
      <c r="C34" s="845">
        <v>76</v>
      </c>
    </row>
    <row r="35" spans="1:3" ht="18" customHeight="1">
      <c r="A35" s="48" t="s">
        <v>103</v>
      </c>
      <c r="B35" s="845">
        <v>22</v>
      </c>
      <c r="C35" s="845">
        <v>62</v>
      </c>
    </row>
    <row r="36" spans="1:3" ht="18" customHeight="1">
      <c r="A36" s="48" t="s">
        <v>102</v>
      </c>
      <c r="B36" s="845">
        <v>75</v>
      </c>
      <c r="C36" s="845">
        <v>93</v>
      </c>
    </row>
    <row r="37" spans="1:3" ht="18" customHeight="1">
      <c r="A37" s="48" t="s">
        <v>101</v>
      </c>
      <c r="B37" s="845">
        <v>99</v>
      </c>
      <c r="C37" s="845">
        <v>110</v>
      </c>
    </row>
    <row r="38" spans="1:3" ht="18" customHeight="1">
      <c r="A38" s="48" t="s">
        <v>100</v>
      </c>
      <c r="B38" s="845">
        <v>104</v>
      </c>
      <c r="C38" s="845">
        <v>104</v>
      </c>
    </row>
    <row r="39" spans="1:3" ht="18" customHeight="1">
      <c r="A39" s="48" t="s">
        <v>99</v>
      </c>
      <c r="B39" s="845">
        <v>93</v>
      </c>
      <c r="C39" s="845">
        <v>118</v>
      </c>
    </row>
    <row r="40" spans="1:3" ht="18" customHeight="1">
      <c r="A40" s="48" t="s">
        <v>98</v>
      </c>
      <c r="B40" s="845">
        <v>122</v>
      </c>
      <c r="C40" s="845">
        <v>372</v>
      </c>
    </row>
    <row r="41" spans="1:3" ht="18" customHeight="1">
      <c r="A41" s="48" t="s">
        <v>97</v>
      </c>
      <c r="B41" s="845">
        <v>43</v>
      </c>
      <c r="C41" s="845">
        <v>47</v>
      </c>
    </row>
    <row r="42" spans="1:3" ht="18" customHeight="1">
      <c r="A42" s="48" t="s">
        <v>96</v>
      </c>
      <c r="B42" s="845">
        <v>51</v>
      </c>
      <c r="C42" s="845">
        <v>52</v>
      </c>
    </row>
    <row r="43" spans="1:3" ht="18" customHeight="1">
      <c r="A43" s="67" t="s">
        <v>95</v>
      </c>
      <c r="B43" s="845">
        <v>24</v>
      </c>
      <c r="C43" s="845">
        <v>33</v>
      </c>
    </row>
    <row r="44" spans="1:3" ht="18" customHeight="1">
      <c r="A44" s="48" t="s">
        <v>94</v>
      </c>
      <c r="B44" s="845">
        <v>152</v>
      </c>
      <c r="C44" s="845">
        <v>174</v>
      </c>
    </row>
    <row r="45" spans="1:3" ht="18" customHeight="1">
      <c r="A45" s="48" t="s">
        <v>92</v>
      </c>
      <c r="B45" s="845">
        <v>22</v>
      </c>
      <c r="C45" s="845">
        <v>26</v>
      </c>
    </row>
    <row r="46" spans="1:3" ht="18" customHeight="1">
      <c r="A46" s="48" t="s">
        <v>91</v>
      </c>
      <c r="B46" s="845">
        <v>77</v>
      </c>
      <c r="C46" s="845">
        <v>142</v>
      </c>
    </row>
    <row r="47" spans="1:3" ht="18" customHeight="1">
      <c r="A47" s="48" t="s">
        <v>90</v>
      </c>
      <c r="B47" s="845">
        <v>164</v>
      </c>
      <c r="C47" s="845">
        <v>287</v>
      </c>
    </row>
    <row r="48" spans="1:3" ht="18" customHeight="1">
      <c r="A48" s="48" t="s">
        <v>89</v>
      </c>
      <c r="B48" s="845">
        <v>35</v>
      </c>
      <c r="C48" s="845">
        <v>34</v>
      </c>
    </row>
    <row r="49" spans="1:3" ht="18" customHeight="1">
      <c r="A49" s="48" t="s">
        <v>88</v>
      </c>
      <c r="B49" s="845">
        <v>127</v>
      </c>
      <c r="C49" s="845">
        <v>303</v>
      </c>
    </row>
    <row r="50" spans="1:3" ht="18" customHeight="1">
      <c r="A50" s="48" t="s">
        <v>87</v>
      </c>
      <c r="B50" s="845">
        <v>55</v>
      </c>
      <c r="C50" s="845">
        <v>63</v>
      </c>
    </row>
    <row r="51" spans="1:3" ht="18" customHeight="1">
      <c r="A51" s="48" t="s">
        <v>86</v>
      </c>
      <c r="B51" s="845">
        <v>98</v>
      </c>
      <c r="C51" s="845">
        <v>114</v>
      </c>
    </row>
    <row r="52" spans="1:3" ht="18" customHeight="1">
      <c r="A52" s="48" t="s">
        <v>85</v>
      </c>
      <c r="B52" s="845">
        <v>91864</v>
      </c>
      <c r="C52" s="845">
        <v>84705</v>
      </c>
    </row>
    <row r="53" spans="1:3" ht="18" customHeight="1">
      <c r="A53" s="68" t="s">
        <v>84</v>
      </c>
      <c r="B53" s="845">
        <v>79</v>
      </c>
      <c r="C53" s="845">
        <v>104</v>
      </c>
    </row>
    <row r="54" spans="1:3" ht="18" customHeight="1">
      <c r="A54" s="48" t="s">
        <v>83</v>
      </c>
      <c r="B54" s="845">
        <v>26</v>
      </c>
      <c r="C54" s="845">
        <v>34</v>
      </c>
    </row>
    <row r="55" spans="1:3" ht="18" customHeight="1">
      <c r="A55" s="48" t="s">
        <v>81</v>
      </c>
      <c r="B55" s="845">
        <v>565</v>
      </c>
      <c r="C55" s="845">
        <v>671</v>
      </c>
    </row>
    <row r="56" spans="1:3" ht="18" customHeight="1">
      <c r="A56" s="48" t="s">
        <v>79</v>
      </c>
      <c r="B56" s="845">
        <v>37</v>
      </c>
      <c r="C56" s="845">
        <v>56</v>
      </c>
    </row>
    <row r="57" spans="1:3" ht="18" customHeight="1">
      <c r="A57" s="48" t="s">
        <v>78</v>
      </c>
      <c r="B57" s="845">
        <v>1929</v>
      </c>
      <c r="C57" s="845">
        <v>1826</v>
      </c>
    </row>
    <row r="58" spans="1:3" ht="18" customHeight="1">
      <c r="A58" s="48" t="s">
        <v>77</v>
      </c>
      <c r="B58" s="845">
        <v>67</v>
      </c>
      <c r="C58" s="845">
        <v>81</v>
      </c>
    </row>
    <row r="59" spans="1:3" ht="18" customHeight="1">
      <c r="A59" s="48" t="s">
        <v>76</v>
      </c>
      <c r="B59" s="845">
        <v>75</v>
      </c>
      <c r="C59" s="845">
        <v>117</v>
      </c>
    </row>
    <row r="60" spans="1:3" ht="18" customHeight="1">
      <c r="A60" s="48" t="s">
        <v>74</v>
      </c>
      <c r="B60" s="845">
        <v>299</v>
      </c>
      <c r="C60" s="845">
        <v>295</v>
      </c>
    </row>
    <row r="61" spans="1:3" ht="18" customHeight="1">
      <c r="A61" s="48" t="s">
        <v>72</v>
      </c>
      <c r="B61" s="845">
        <v>187</v>
      </c>
      <c r="C61" s="845">
        <v>183</v>
      </c>
    </row>
    <row r="62" spans="1:3" ht="18" customHeight="1">
      <c r="A62" s="48" t="s">
        <v>71</v>
      </c>
      <c r="B62" s="845">
        <v>8</v>
      </c>
      <c r="C62" s="845">
        <v>6</v>
      </c>
    </row>
    <row r="63" spans="1:3" ht="18" customHeight="1">
      <c r="A63" s="48" t="s">
        <v>70</v>
      </c>
      <c r="B63" s="845">
        <v>24</v>
      </c>
      <c r="C63" s="845">
        <v>37</v>
      </c>
    </row>
    <row r="64" spans="1:3" ht="18" customHeight="1">
      <c r="A64" s="48" t="s">
        <v>69</v>
      </c>
      <c r="B64" s="845">
        <v>244</v>
      </c>
      <c r="C64" s="845">
        <v>281</v>
      </c>
    </row>
    <row r="65" spans="1:3" ht="18" customHeight="1">
      <c r="A65" s="48" t="s">
        <v>68</v>
      </c>
      <c r="B65" s="845">
        <v>99</v>
      </c>
      <c r="C65" s="845">
        <v>104</v>
      </c>
    </row>
    <row r="66" spans="1:3" ht="18" customHeight="1">
      <c r="A66" s="48" t="s">
        <v>67</v>
      </c>
      <c r="B66" s="845">
        <v>139</v>
      </c>
      <c r="C66" s="845">
        <v>117</v>
      </c>
    </row>
    <row r="67" spans="1:3" ht="18" customHeight="1">
      <c r="A67" s="48" t="s">
        <v>66</v>
      </c>
      <c r="B67" s="845">
        <v>39</v>
      </c>
      <c r="C67" s="845">
        <v>44</v>
      </c>
    </row>
    <row r="68" spans="1:3" ht="18" customHeight="1">
      <c r="A68" s="48" t="s">
        <v>65</v>
      </c>
      <c r="B68" s="845">
        <v>15</v>
      </c>
      <c r="C68" s="845">
        <v>28</v>
      </c>
    </row>
    <row r="69" spans="1:3" ht="18" customHeight="1">
      <c r="A69" s="48" t="s">
        <v>63</v>
      </c>
      <c r="B69" s="845">
        <v>49</v>
      </c>
      <c r="C69" s="845">
        <v>68</v>
      </c>
    </row>
    <row r="70" spans="1:3" ht="18" customHeight="1">
      <c r="A70" s="48" t="s">
        <v>62</v>
      </c>
      <c r="B70" s="845">
        <v>58</v>
      </c>
      <c r="C70" s="845">
        <v>69</v>
      </c>
    </row>
    <row r="71" spans="1:3" ht="18" customHeight="1">
      <c r="A71" s="48" t="s">
        <v>61</v>
      </c>
      <c r="B71" s="845">
        <v>17</v>
      </c>
      <c r="C71" s="845">
        <v>15</v>
      </c>
    </row>
    <row r="72" spans="1:3" ht="18" customHeight="1">
      <c r="A72" s="48" t="s">
        <v>60</v>
      </c>
      <c r="B72" s="845">
        <v>853</v>
      </c>
      <c r="C72" s="845">
        <v>771</v>
      </c>
    </row>
    <row r="73" spans="1:3" ht="18" customHeight="1">
      <c r="A73" s="48" t="s">
        <v>58</v>
      </c>
      <c r="B73" s="845">
        <v>183</v>
      </c>
      <c r="C73" s="845">
        <v>182</v>
      </c>
    </row>
    <row r="74" spans="1:3" ht="18" customHeight="1">
      <c r="A74" s="48" t="s">
        <v>56</v>
      </c>
      <c r="B74" s="845">
        <v>33</v>
      </c>
      <c r="C74" s="845">
        <v>30</v>
      </c>
    </row>
    <row r="75" spans="1:3" ht="18" customHeight="1">
      <c r="A75" s="48" t="s">
        <v>55</v>
      </c>
      <c r="B75" s="845">
        <v>447</v>
      </c>
      <c r="C75" s="845">
        <v>348</v>
      </c>
    </row>
    <row r="76" spans="1:3" ht="18" customHeight="1">
      <c r="A76" s="67" t="s">
        <v>54</v>
      </c>
      <c r="B76" s="845">
        <v>128</v>
      </c>
      <c r="C76" s="845">
        <v>169</v>
      </c>
    </row>
    <row r="77" spans="1:3" ht="18" customHeight="1">
      <c r="A77" s="48" t="s">
        <v>53</v>
      </c>
      <c r="B77" s="845">
        <v>43</v>
      </c>
      <c r="C77" s="845">
        <v>36</v>
      </c>
    </row>
    <row r="78" spans="1:3" ht="18" customHeight="1">
      <c r="A78" s="48" t="s">
        <v>52</v>
      </c>
      <c r="B78" s="845">
        <v>752</v>
      </c>
      <c r="C78" s="845">
        <v>868</v>
      </c>
    </row>
    <row r="79" spans="1:3" ht="18" customHeight="1">
      <c r="A79" s="48" t="s">
        <v>51</v>
      </c>
      <c r="B79" s="845">
        <v>172</v>
      </c>
      <c r="C79" s="845">
        <v>212</v>
      </c>
    </row>
    <row r="80" spans="1:3" ht="18" customHeight="1">
      <c r="A80" s="48" t="s">
        <v>48</v>
      </c>
      <c r="B80" s="845">
        <v>619</v>
      </c>
      <c r="C80" s="845">
        <v>545</v>
      </c>
    </row>
    <row r="81" spans="1:3" ht="18" customHeight="1">
      <c r="A81" s="48" t="s">
        <v>47</v>
      </c>
      <c r="B81" s="845">
        <v>12</v>
      </c>
      <c r="C81" s="845">
        <v>18</v>
      </c>
    </row>
    <row r="82" spans="1:3" ht="18" customHeight="1">
      <c r="A82" s="48" t="s">
        <v>46</v>
      </c>
      <c r="B82" s="845">
        <v>315</v>
      </c>
      <c r="C82" s="845">
        <v>369</v>
      </c>
    </row>
    <row r="83" spans="1:3" ht="18" customHeight="1">
      <c r="A83" s="48" t="s">
        <v>45</v>
      </c>
      <c r="B83" s="845">
        <v>26</v>
      </c>
      <c r="C83" s="845">
        <v>38</v>
      </c>
    </row>
    <row r="84" spans="1:3" ht="18" customHeight="1">
      <c r="A84" s="48" t="s">
        <v>44</v>
      </c>
      <c r="B84" s="845">
        <v>362</v>
      </c>
      <c r="C84" s="845">
        <v>424</v>
      </c>
    </row>
    <row r="85" spans="1:3" ht="18" customHeight="1">
      <c r="A85" s="68" t="s">
        <v>43</v>
      </c>
      <c r="B85" s="845">
        <v>104</v>
      </c>
      <c r="C85" s="845">
        <v>146</v>
      </c>
    </row>
    <row r="86" spans="1:3" ht="18" customHeight="1">
      <c r="A86" s="48" t="s">
        <v>42</v>
      </c>
      <c r="B86" s="845">
        <v>108</v>
      </c>
      <c r="C86" s="845">
        <v>490</v>
      </c>
    </row>
    <row r="87" spans="1:3" ht="18" customHeight="1">
      <c r="A87" s="48" t="s">
        <v>40</v>
      </c>
      <c r="B87" s="845">
        <v>69</v>
      </c>
      <c r="C87" s="845">
        <v>67</v>
      </c>
    </row>
    <row r="88" spans="1:3" ht="18" customHeight="1">
      <c r="A88" s="48" t="s">
        <v>38</v>
      </c>
      <c r="B88" s="845">
        <v>1929</v>
      </c>
      <c r="C88" s="845">
        <v>1957</v>
      </c>
    </row>
    <row r="89" spans="1:3" ht="18" customHeight="1">
      <c r="A89" s="48" t="s">
        <v>37</v>
      </c>
      <c r="B89" s="845">
        <v>92</v>
      </c>
      <c r="C89" s="845">
        <v>65</v>
      </c>
    </row>
    <row r="90" spans="1:3" ht="18" customHeight="1">
      <c r="A90" s="48" t="s">
        <v>36</v>
      </c>
      <c r="B90" s="845">
        <v>145</v>
      </c>
      <c r="C90" s="845">
        <v>131</v>
      </c>
    </row>
    <row r="91" spans="1:3" ht="18" customHeight="1">
      <c r="A91" s="48" t="s">
        <v>34</v>
      </c>
      <c r="B91" s="845">
        <v>396</v>
      </c>
      <c r="C91" s="845">
        <v>390</v>
      </c>
    </row>
    <row r="92" spans="1:3" ht="18" customHeight="1">
      <c r="A92" s="48" t="s">
        <v>33</v>
      </c>
      <c r="B92" s="845">
        <v>75</v>
      </c>
      <c r="C92" s="845">
        <v>102</v>
      </c>
    </row>
    <row r="93" spans="1:3" ht="18" customHeight="1">
      <c r="A93" s="48" t="s">
        <v>32</v>
      </c>
      <c r="B93" s="845">
        <v>59</v>
      </c>
      <c r="C93" s="845">
        <v>112</v>
      </c>
    </row>
    <row r="94" spans="1:3" ht="18" customHeight="1">
      <c r="A94" s="48" t="s">
        <v>30</v>
      </c>
      <c r="B94" s="845">
        <v>246</v>
      </c>
      <c r="C94" s="845">
        <v>308</v>
      </c>
    </row>
    <row r="95" spans="1:3" ht="18" customHeight="1">
      <c r="A95" s="48" t="s">
        <v>29</v>
      </c>
      <c r="B95" s="845">
        <v>184</v>
      </c>
      <c r="C95" s="845">
        <v>158</v>
      </c>
    </row>
    <row r="96" spans="1:3" ht="18" customHeight="1">
      <c r="A96" s="48" t="s">
        <v>26</v>
      </c>
      <c r="B96" s="845">
        <v>431</v>
      </c>
      <c r="C96" s="845">
        <v>562</v>
      </c>
    </row>
    <row r="97" spans="1:3" ht="18" customHeight="1">
      <c r="A97" s="48" t="s">
        <v>24</v>
      </c>
      <c r="B97" s="845">
        <v>1058</v>
      </c>
      <c r="C97" s="845">
        <v>1053</v>
      </c>
    </row>
    <row r="98" spans="1:3" ht="18" customHeight="1">
      <c r="A98" s="48" t="s">
        <v>22</v>
      </c>
      <c r="B98" s="845">
        <v>160</v>
      </c>
      <c r="C98" s="845">
        <v>238</v>
      </c>
    </row>
    <row r="99" spans="1:3" ht="18" customHeight="1">
      <c r="A99" s="48" t="s">
        <v>20</v>
      </c>
      <c r="B99" s="845">
        <v>177</v>
      </c>
      <c r="C99" s="845">
        <v>222</v>
      </c>
    </row>
    <row r="100" spans="1:3" ht="18" customHeight="1">
      <c r="A100" s="48" t="s">
        <v>18</v>
      </c>
      <c r="B100" s="845">
        <v>290</v>
      </c>
      <c r="C100" s="845">
        <v>344</v>
      </c>
    </row>
    <row r="101" spans="1:3" ht="18" customHeight="1">
      <c r="A101" s="48" t="s">
        <v>16</v>
      </c>
      <c r="B101" s="845">
        <v>45</v>
      </c>
      <c r="C101" s="845">
        <v>63</v>
      </c>
    </row>
    <row r="102" spans="1:3" ht="18" customHeight="1">
      <c r="A102" s="48" t="s">
        <v>13</v>
      </c>
      <c r="B102" s="845">
        <v>16</v>
      </c>
      <c r="C102" s="845">
        <v>24</v>
      </c>
    </row>
    <row r="103" spans="1:3" ht="18" customHeight="1">
      <c r="A103" s="48" t="s">
        <v>10</v>
      </c>
      <c r="B103" s="845">
        <v>81</v>
      </c>
      <c r="C103" s="845">
        <v>134</v>
      </c>
    </row>
    <row r="104" spans="1:3" ht="18" customHeight="1">
      <c r="A104" s="48" t="s">
        <v>135</v>
      </c>
      <c r="B104" s="845">
        <v>505</v>
      </c>
      <c r="C104" s="845">
        <v>577</v>
      </c>
    </row>
    <row r="105" spans="1:3" ht="18" customHeight="1">
      <c r="A105" s="48" t="s">
        <v>8</v>
      </c>
      <c r="B105" s="845">
        <v>59</v>
      </c>
      <c r="C105" s="845">
        <v>100</v>
      </c>
    </row>
    <row r="106" spans="1:3" ht="18" customHeight="1">
      <c r="A106" s="48" t="s">
        <v>5</v>
      </c>
      <c r="B106" s="845">
        <v>602</v>
      </c>
      <c r="C106" s="845">
        <v>652</v>
      </c>
    </row>
    <row r="107" spans="1:3" ht="18" customHeight="1">
      <c r="A107" s="69" t="s">
        <v>2</v>
      </c>
      <c r="B107" s="189">
        <v>203</v>
      </c>
      <c r="C107" s="189">
        <v>229</v>
      </c>
    </row>
    <row r="108" spans="1:3" ht="18" customHeight="1">
      <c r="A108" s="11" t="s">
        <v>2621</v>
      </c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35.7109375" style="48" customWidth="1"/>
    <col min="6" max="6" width="12.7109375" style="48" customWidth="1"/>
    <col min="7" max="16384" width="9.140625" style="48"/>
  </cols>
  <sheetData>
    <row r="1" spans="1:5" ht="18" customHeight="1">
      <c r="A1" s="1559" t="s">
        <v>2627</v>
      </c>
      <c r="B1" s="1559"/>
      <c r="C1" s="1559"/>
      <c r="D1" s="1559"/>
      <c r="E1" s="1559"/>
    </row>
    <row r="2" spans="1:5" ht="18" customHeight="1">
      <c r="A2" s="815"/>
      <c r="B2" s="68"/>
      <c r="C2" s="68"/>
    </row>
    <row r="3" spans="1:5" ht="21.95" customHeight="1">
      <c r="A3" s="1517" t="s">
        <v>684</v>
      </c>
      <c r="B3" s="1484" t="s">
        <v>2623</v>
      </c>
      <c r="C3" s="1484"/>
      <c r="D3" s="1484"/>
      <c r="E3" s="1485"/>
    </row>
    <row r="4" spans="1:5" s="178" customFormat="1" ht="21.95" customHeight="1">
      <c r="A4" s="1518"/>
      <c r="B4" s="1525" t="s">
        <v>2624</v>
      </c>
      <c r="C4" s="1525"/>
      <c r="D4" s="1525" t="s">
        <v>2625</v>
      </c>
      <c r="E4" s="1535"/>
    </row>
    <row r="5" spans="1:5" s="47" customFormat="1" ht="21.95" customHeight="1">
      <c r="A5" s="1518"/>
      <c r="B5" s="870">
        <v>2015</v>
      </c>
      <c r="C5" s="870">
        <v>2016</v>
      </c>
      <c r="D5" s="870">
        <v>2015</v>
      </c>
      <c r="E5" s="871">
        <v>2016</v>
      </c>
    </row>
    <row r="6" spans="1:5" ht="18" customHeight="1">
      <c r="A6" s="114" t="s">
        <v>368</v>
      </c>
      <c r="B6" s="146">
        <f>SUM(B7:B108)</f>
        <v>19</v>
      </c>
      <c r="C6" s="146">
        <f t="shared" ref="C6:E6" si="0">SUM(C7:C108)</f>
        <v>20</v>
      </c>
      <c r="D6" s="146">
        <f t="shared" si="0"/>
        <v>18</v>
      </c>
      <c r="E6" s="147">
        <f t="shared" si="0"/>
        <v>18</v>
      </c>
    </row>
    <row r="7" spans="1:5" ht="18" customHeight="1">
      <c r="A7" s="48" t="s">
        <v>132</v>
      </c>
      <c r="B7" s="845">
        <v>0</v>
      </c>
      <c r="C7" s="845">
        <v>0</v>
      </c>
      <c r="D7" s="48">
        <v>0</v>
      </c>
      <c r="E7" s="48">
        <v>0</v>
      </c>
    </row>
    <row r="8" spans="1:5" ht="18" customHeight="1">
      <c r="A8" s="48" t="s">
        <v>131</v>
      </c>
      <c r="B8" s="845">
        <v>0</v>
      </c>
      <c r="C8" s="845">
        <v>0</v>
      </c>
      <c r="D8" s="48">
        <v>0</v>
      </c>
      <c r="E8" s="48">
        <v>0</v>
      </c>
    </row>
    <row r="9" spans="1:5" ht="18" customHeight="1">
      <c r="A9" s="48" t="s">
        <v>130</v>
      </c>
      <c r="B9" s="845">
        <v>4</v>
      </c>
      <c r="C9" s="845">
        <v>4</v>
      </c>
      <c r="D9" s="48">
        <v>2</v>
      </c>
      <c r="E9" s="48">
        <v>2</v>
      </c>
    </row>
    <row r="10" spans="1:5" ht="18" customHeight="1">
      <c r="A10" s="48" t="s">
        <v>129</v>
      </c>
      <c r="B10" s="845">
        <v>0</v>
      </c>
      <c r="C10" s="845">
        <v>0</v>
      </c>
      <c r="D10" s="48">
        <v>0</v>
      </c>
      <c r="E10" s="48">
        <v>0</v>
      </c>
    </row>
    <row r="11" spans="1:5" s="68" customFormat="1" ht="18" customHeight="1">
      <c r="A11" s="48" t="s">
        <v>128</v>
      </c>
      <c r="B11" s="845">
        <v>0</v>
      </c>
      <c r="C11" s="845">
        <v>0</v>
      </c>
      <c r="D11" s="68">
        <v>0</v>
      </c>
      <c r="E11" s="68">
        <v>0</v>
      </c>
    </row>
    <row r="12" spans="1:5" ht="18" customHeight="1">
      <c r="A12" s="48" t="s">
        <v>127</v>
      </c>
      <c r="B12" s="845">
        <v>0</v>
      </c>
      <c r="C12" s="845">
        <v>0</v>
      </c>
      <c r="D12" s="48">
        <v>0</v>
      </c>
      <c r="E12" s="48">
        <v>0</v>
      </c>
    </row>
    <row r="13" spans="1:5" s="68" customFormat="1" ht="18" customHeight="1">
      <c r="A13" s="48" t="s">
        <v>126</v>
      </c>
      <c r="B13" s="845">
        <v>0</v>
      </c>
      <c r="C13" s="845">
        <v>0</v>
      </c>
      <c r="D13" s="68">
        <v>0</v>
      </c>
      <c r="E13" s="68">
        <v>0</v>
      </c>
    </row>
    <row r="14" spans="1:5" s="68" customFormat="1" ht="18" customHeight="1">
      <c r="A14" s="48" t="s">
        <v>125</v>
      </c>
      <c r="B14" s="845">
        <v>0</v>
      </c>
      <c r="C14" s="845">
        <v>0</v>
      </c>
      <c r="D14" s="68">
        <v>0</v>
      </c>
      <c r="E14" s="68">
        <v>0</v>
      </c>
    </row>
    <row r="15" spans="1:5" s="68" customFormat="1" ht="18" customHeight="1">
      <c r="A15" s="48" t="s">
        <v>124</v>
      </c>
      <c r="B15" s="845">
        <v>0</v>
      </c>
      <c r="C15" s="845">
        <v>0</v>
      </c>
      <c r="D15" s="68">
        <v>0</v>
      </c>
      <c r="E15" s="68">
        <v>0</v>
      </c>
    </row>
    <row r="16" spans="1:5" s="68" customFormat="1" ht="18" customHeight="1">
      <c r="A16" s="48" t="s">
        <v>123</v>
      </c>
      <c r="B16" s="845">
        <v>0</v>
      </c>
      <c r="C16" s="845">
        <v>0</v>
      </c>
      <c r="D16" s="68">
        <v>0</v>
      </c>
      <c r="E16" s="68">
        <v>0</v>
      </c>
    </row>
    <row r="17" spans="1:6" s="68" customFormat="1" ht="18" customHeight="1">
      <c r="A17" s="48" t="s">
        <v>122</v>
      </c>
      <c r="B17" s="845">
        <v>0</v>
      </c>
      <c r="C17" s="845">
        <v>0</v>
      </c>
      <c r="D17" s="68">
        <v>0</v>
      </c>
      <c r="E17" s="68">
        <v>0</v>
      </c>
    </row>
    <row r="18" spans="1:6" s="68" customFormat="1" ht="18" customHeight="1">
      <c r="A18" s="48" t="s">
        <v>121</v>
      </c>
      <c r="B18" s="845">
        <v>0</v>
      </c>
      <c r="C18" s="845">
        <v>0</v>
      </c>
      <c r="D18" s="68">
        <v>0</v>
      </c>
      <c r="E18" s="68">
        <v>0</v>
      </c>
    </row>
    <row r="19" spans="1:6" s="68" customFormat="1" ht="18" customHeight="1">
      <c r="A19" s="48" t="s">
        <v>120</v>
      </c>
      <c r="B19" s="845">
        <v>0</v>
      </c>
      <c r="C19" s="845">
        <v>0</v>
      </c>
      <c r="D19" s="65">
        <v>0</v>
      </c>
      <c r="E19" s="65">
        <v>0</v>
      </c>
    </row>
    <row r="20" spans="1:6" s="68" customFormat="1" ht="18" customHeight="1">
      <c r="A20" s="48" t="s">
        <v>119</v>
      </c>
      <c r="B20" s="845">
        <v>0</v>
      </c>
      <c r="C20" s="845">
        <v>0</v>
      </c>
      <c r="D20" s="65">
        <v>0</v>
      </c>
      <c r="E20" s="65">
        <v>0</v>
      </c>
    </row>
    <row r="21" spans="1:6" s="1" customFormat="1" ht="18" customHeight="1">
      <c r="A21" s="48" t="s">
        <v>118</v>
      </c>
      <c r="B21" s="845">
        <v>0</v>
      </c>
      <c r="C21" s="845">
        <v>0</v>
      </c>
      <c r="D21" s="37">
        <v>0</v>
      </c>
      <c r="E21" s="37">
        <v>0</v>
      </c>
      <c r="F21" s="37"/>
    </row>
    <row r="22" spans="1:6" s="483" customFormat="1" ht="18" customHeight="1">
      <c r="A22" s="48" t="s">
        <v>117</v>
      </c>
      <c r="B22" s="845">
        <v>0</v>
      </c>
      <c r="C22" s="845">
        <v>0</v>
      </c>
      <c r="D22" s="65">
        <v>0</v>
      </c>
      <c r="E22" s="65">
        <v>0</v>
      </c>
      <c r="F22" s="65"/>
    </row>
    <row r="23" spans="1:6" ht="18" customHeight="1">
      <c r="A23" s="48" t="s">
        <v>116</v>
      </c>
      <c r="B23" s="845">
        <v>0</v>
      </c>
      <c r="C23" s="845">
        <v>0</v>
      </c>
      <c r="D23" s="65">
        <v>0</v>
      </c>
      <c r="E23" s="65">
        <v>0</v>
      </c>
      <c r="F23" s="65"/>
    </row>
    <row r="24" spans="1:6" ht="18" customHeight="1">
      <c r="A24" s="48" t="s">
        <v>115</v>
      </c>
      <c r="B24" s="845">
        <v>0</v>
      </c>
      <c r="C24" s="845">
        <v>0</v>
      </c>
      <c r="D24" s="65">
        <v>0</v>
      </c>
      <c r="E24" s="65">
        <v>0</v>
      </c>
      <c r="F24" s="65"/>
    </row>
    <row r="25" spans="1:6" ht="18" customHeight="1">
      <c r="A25" s="48" t="s">
        <v>114</v>
      </c>
      <c r="B25" s="845">
        <v>0</v>
      </c>
      <c r="C25" s="845">
        <v>0</v>
      </c>
      <c r="D25" s="65">
        <v>0</v>
      </c>
      <c r="E25" s="65">
        <v>0</v>
      </c>
      <c r="F25" s="65"/>
    </row>
    <row r="26" spans="1:6" ht="18" customHeight="1">
      <c r="A26" s="48" t="s">
        <v>113</v>
      </c>
      <c r="B26" s="845">
        <v>0</v>
      </c>
      <c r="C26" s="845">
        <v>0</v>
      </c>
      <c r="D26" s="65">
        <v>0</v>
      </c>
      <c r="E26" s="65">
        <v>0</v>
      </c>
      <c r="F26" s="65"/>
    </row>
    <row r="27" spans="1:6" ht="18" customHeight="1">
      <c r="A27" s="48" t="s">
        <v>112</v>
      </c>
      <c r="B27" s="845">
        <v>0</v>
      </c>
      <c r="C27" s="845">
        <v>0</v>
      </c>
      <c r="D27" s="65">
        <v>0</v>
      </c>
      <c r="E27" s="65">
        <v>0</v>
      </c>
      <c r="F27" s="65"/>
    </row>
    <row r="28" spans="1:6" ht="18" customHeight="1">
      <c r="A28" s="48" t="s">
        <v>111</v>
      </c>
      <c r="B28" s="845">
        <v>0</v>
      </c>
      <c r="C28" s="845">
        <v>0</v>
      </c>
      <c r="D28" s="65">
        <v>0</v>
      </c>
      <c r="E28" s="65">
        <v>0</v>
      </c>
      <c r="F28" s="65"/>
    </row>
    <row r="29" spans="1:6" ht="18" customHeight="1">
      <c r="A29" s="48" t="s">
        <v>110</v>
      </c>
      <c r="B29" s="845">
        <v>1</v>
      </c>
      <c r="C29" s="845">
        <v>1</v>
      </c>
      <c r="D29" s="65">
        <v>0</v>
      </c>
      <c r="E29" s="65">
        <v>0</v>
      </c>
      <c r="F29" s="65"/>
    </row>
    <row r="30" spans="1:6" ht="18" customHeight="1">
      <c r="A30" s="48" t="s">
        <v>109</v>
      </c>
      <c r="B30" s="845">
        <v>0</v>
      </c>
      <c r="C30" s="845">
        <v>1</v>
      </c>
      <c r="D30" s="65">
        <v>0</v>
      </c>
      <c r="E30" s="65">
        <v>0</v>
      </c>
      <c r="F30" s="65"/>
    </row>
    <row r="31" spans="1:6" ht="18" customHeight="1">
      <c r="A31" s="48" t="s">
        <v>108</v>
      </c>
      <c r="B31" s="845">
        <v>0</v>
      </c>
      <c r="C31" s="845">
        <v>0</v>
      </c>
      <c r="D31" s="48">
        <v>0</v>
      </c>
      <c r="E31" s="48">
        <v>0</v>
      </c>
    </row>
    <row r="32" spans="1:6" ht="18" customHeight="1">
      <c r="A32" s="48" t="s">
        <v>107</v>
      </c>
      <c r="B32" s="845">
        <v>1</v>
      </c>
      <c r="C32" s="845">
        <v>1</v>
      </c>
      <c r="D32" s="48">
        <v>1</v>
      </c>
      <c r="E32" s="48">
        <v>1</v>
      </c>
    </row>
    <row r="33" spans="1:5" ht="18" customHeight="1">
      <c r="A33" s="48" t="s">
        <v>106</v>
      </c>
      <c r="B33" s="845">
        <v>0</v>
      </c>
      <c r="C33" s="845">
        <v>0</v>
      </c>
      <c r="D33" s="48">
        <v>0</v>
      </c>
      <c r="E33" s="48">
        <v>0</v>
      </c>
    </row>
    <row r="34" spans="1:5" ht="18" customHeight="1">
      <c r="A34" s="48" t="s">
        <v>105</v>
      </c>
      <c r="B34" s="845">
        <v>0</v>
      </c>
      <c r="C34" s="845">
        <v>0</v>
      </c>
      <c r="D34" s="48">
        <v>0</v>
      </c>
      <c r="E34" s="48">
        <v>0</v>
      </c>
    </row>
    <row r="35" spans="1:5" ht="18" customHeight="1">
      <c r="A35" s="48" t="s">
        <v>104</v>
      </c>
      <c r="B35" s="845">
        <v>0</v>
      </c>
      <c r="C35" s="845">
        <v>0</v>
      </c>
      <c r="D35" s="48">
        <v>0</v>
      </c>
      <c r="E35" s="48">
        <v>0</v>
      </c>
    </row>
    <row r="36" spans="1:5" ht="18" customHeight="1">
      <c r="A36" s="48" t="s">
        <v>103</v>
      </c>
      <c r="B36" s="845">
        <v>0</v>
      </c>
      <c r="C36" s="845">
        <v>0</v>
      </c>
      <c r="D36" s="48">
        <v>0</v>
      </c>
      <c r="E36" s="48">
        <v>0</v>
      </c>
    </row>
    <row r="37" spans="1:5" ht="18" customHeight="1">
      <c r="A37" s="48" t="s">
        <v>102</v>
      </c>
      <c r="B37" s="845">
        <v>0</v>
      </c>
      <c r="C37" s="845">
        <v>0</v>
      </c>
      <c r="D37" s="48">
        <v>0</v>
      </c>
      <c r="E37" s="48">
        <v>0</v>
      </c>
    </row>
    <row r="38" spans="1:5" ht="18" customHeight="1">
      <c r="A38" s="48" t="s">
        <v>101</v>
      </c>
      <c r="B38" s="845">
        <v>0</v>
      </c>
      <c r="C38" s="845">
        <v>0</v>
      </c>
      <c r="D38" s="48">
        <v>0</v>
      </c>
      <c r="E38" s="48">
        <v>0</v>
      </c>
    </row>
    <row r="39" spans="1:5" ht="18" customHeight="1">
      <c r="A39" s="48" t="s">
        <v>100</v>
      </c>
      <c r="B39" s="845">
        <v>0</v>
      </c>
      <c r="C39" s="845">
        <v>0</v>
      </c>
      <c r="D39" s="48">
        <v>0</v>
      </c>
      <c r="E39" s="48">
        <v>0</v>
      </c>
    </row>
    <row r="40" spans="1:5" ht="18" customHeight="1">
      <c r="A40" s="48" t="s">
        <v>99</v>
      </c>
      <c r="B40" s="845">
        <v>0</v>
      </c>
      <c r="C40" s="845">
        <v>0</v>
      </c>
      <c r="D40" s="48">
        <v>0</v>
      </c>
      <c r="E40" s="48">
        <v>0</v>
      </c>
    </row>
    <row r="41" spans="1:5" ht="18" customHeight="1">
      <c r="A41" s="48" t="s">
        <v>98</v>
      </c>
      <c r="B41" s="845">
        <v>0</v>
      </c>
      <c r="C41" s="845">
        <v>0</v>
      </c>
      <c r="D41" s="48">
        <v>0</v>
      </c>
      <c r="E41" s="48">
        <v>0</v>
      </c>
    </row>
    <row r="42" spans="1:5" ht="18" customHeight="1">
      <c r="A42" s="48" t="s">
        <v>97</v>
      </c>
      <c r="B42" s="845">
        <v>0</v>
      </c>
      <c r="C42" s="845">
        <v>0</v>
      </c>
      <c r="D42" s="48">
        <v>0</v>
      </c>
      <c r="E42" s="48">
        <v>0</v>
      </c>
    </row>
    <row r="43" spans="1:5" ht="18" customHeight="1">
      <c r="A43" s="48" t="s">
        <v>96</v>
      </c>
      <c r="B43" s="845">
        <v>0</v>
      </c>
      <c r="C43" s="845">
        <v>0</v>
      </c>
      <c r="D43" s="48">
        <v>0</v>
      </c>
      <c r="E43" s="48">
        <v>0</v>
      </c>
    </row>
    <row r="44" spans="1:5" ht="18" customHeight="1">
      <c r="A44" s="67" t="s">
        <v>95</v>
      </c>
      <c r="B44" s="845">
        <v>0</v>
      </c>
      <c r="C44" s="845">
        <v>0</v>
      </c>
      <c r="D44" s="48">
        <v>0</v>
      </c>
      <c r="E44" s="48">
        <v>0</v>
      </c>
    </row>
    <row r="45" spans="1:5" ht="18" customHeight="1">
      <c r="A45" s="48" t="s">
        <v>94</v>
      </c>
      <c r="B45" s="845">
        <v>0</v>
      </c>
      <c r="C45" s="845">
        <v>0</v>
      </c>
      <c r="D45" s="48">
        <v>0</v>
      </c>
      <c r="E45" s="48">
        <v>0</v>
      </c>
    </row>
    <row r="46" spans="1:5" ht="18" customHeight="1">
      <c r="A46" s="48" t="s">
        <v>92</v>
      </c>
      <c r="B46" s="845">
        <v>0</v>
      </c>
      <c r="C46" s="845">
        <v>0</v>
      </c>
      <c r="D46" s="48">
        <v>0</v>
      </c>
      <c r="E46" s="48">
        <v>0</v>
      </c>
    </row>
    <row r="47" spans="1:5" ht="18" customHeight="1">
      <c r="A47" s="48" t="s">
        <v>91</v>
      </c>
      <c r="B47" s="845">
        <v>0</v>
      </c>
      <c r="C47" s="845">
        <v>0</v>
      </c>
      <c r="D47" s="48">
        <v>0</v>
      </c>
      <c r="E47" s="48">
        <v>0</v>
      </c>
    </row>
    <row r="48" spans="1:5" ht="18" customHeight="1">
      <c r="A48" s="48" t="s">
        <v>90</v>
      </c>
      <c r="B48" s="845">
        <v>0</v>
      </c>
      <c r="C48" s="845">
        <v>0</v>
      </c>
      <c r="D48" s="48">
        <v>0</v>
      </c>
      <c r="E48" s="48">
        <v>0</v>
      </c>
    </row>
    <row r="49" spans="1:5" ht="18" customHeight="1">
      <c r="A49" s="48" t="s">
        <v>89</v>
      </c>
      <c r="B49" s="845">
        <v>0</v>
      </c>
      <c r="C49" s="845">
        <v>0</v>
      </c>
      <c r="D49" s="48">
        <v>0</v>
      </c>
      <c r="E49" s="48">
        <v>0</v>
      </c>
    </row>
    <row r="50" spans="1:5" ht="18" customHeight="1">
      <c r="A50" s="48" t="s">
        <v>88</v>
      </c>
      <c r="B50" s="845">
        <v>0</v>
      </c>
      <c r="C50" s="845">
        <v>0</v>
      </c>
      <c r="D50" s="48">
        <v>0</v>
      </c>
      <c r="E50" s="48">
        <v>0</v>
      </c>
    </row>
    <row r="51" spans="1:5" ht="18" customHeight="1">
      <c r="A51" s="48" t="s">
        <v>87</v>
      </c>
      <c r="B51" s="845">
        <v>0</v>
      </c>
      <c r="C51" s="845">
        <v>0</v>
      </c>
      <c r="D51" s="48">
        <v>0</v>
      </c>
      <c r="E51" s="48">
        <v>0</v>
      </c>
    </row>
    <row r="52" spans="1:5" ht="18" customHeight="1">
      <c r="A52" s="48" t="s">
        <v>86</v>
      </c>
      <c r="B52" s="845">
        <v>0</v>
      </c>
      <c r="C52" s="845">
        <v>0</v>
      </c>
      <c r="D52" s="48">
        <v>0</v>
      </c>
      <c r="E52" s="48">
        <v>0</v>
      </c>
    </row>
    <row r="53" spans="1:5" ht="18" customHeight="1">
      <c r="A53" s="48" t="s">
        <v>85</v>
      </c>
      <c r="B53" s="845">
        <v>5</v>
      </c>
      <c r="C53" s="845">
        <v>5</v>
      </c>
      <c r="D53" s="48">
        <v>5</v>
      </c>
      <c r="E53" s="48">
        <v>5</v>
      </c>
    </row>
    <row r="54" spans="1:5" ht="18" customHeight="1">
      <c r="A54" s="68" t="s">
        <v>84</v>
      </c>
      <c r="B54" s="845">
        <v>0</v>
      </c>
      <c r="C54" s="845">
        <v>0</v>
      </c>
      <c r="D54" s="48">
        <v>0</v>
      </c>
      <c r="E54" s="48">
        <v>0</v>
      </c>
    </row>
    <row r="55" spans="1:5" ht="18" customHeight="1">
      <c r="A55" s="48" t="s">
        <v>83</v>
      </c>
      <c r="B55" s="845">
        <v>0</v>
      </c>
      <c r="C55" s="845">
        <v>0</v>
      </c>
      <c r="D55" s="48">
        <v>0</v>
      </c>
      <c r="E55" s="48">
        <v>0</v>
      </c>
    </row>
    <row r="56" spans="1:5" ht="18" customHeight="1">
      <c r="A56" s="48" t="s">
        <v>81</v>
      </c>
      <c r="B56" s="845">
        <v>0</v>
      </c>
      <c r="C56" s="845">
        <v>0</v>
      </c>
      <c r="D56" s="48">
        <v>0</v>
      </c>
      <c r="E56" s="48">
        <v>0</v>
      </c>
    </row>
    <row r="57" spans="1:5" ht="18" customHeight="1">
      <c r="A57" s="48" t="s">
        <v>79</v>
      </c>
      <c r="B57" s="845">
        <v>0</v>
      </c>
      <c r="C57" s="845">
        <v>0</v>
      </c>
      <c r="D57" s="48">
        <v>0</v>
      </c>
      <c r="E57" s="48">
        <v>0</v>
      </c>
    </row>
    <row r="58" spans="1:5" ht="18" customHeight="1">
      <c r="A58" s="48" t="s">
        <v>78</v>
      </c>
      <c r="B58" s="845">
        <v>1</v>
      </c>
      <c r="C58" s="845">
        <v>1</v>
      </c>
      <c r="D58" s="48">
        <v>1</v>
      </c>
      <c r="E58" s="48">
        <v>1</v>
      </c>
    </row>
    <row r="59" spans="1:5" ht="18" customHeight="1">
      <c r="A59" s="48" t="s">
        <v>77</v>
      </c>
      <c r="B59" s="845">
        <v>0</v>
      </c>
      <c r="C59" s="845">
        <v>0</v>
      </c>
      <c r="D59" s="48">
        <v>0</v>
      </c>
      <c r="E59" s="48">
        <v>0</v>
      </c>
    </row>
    <row r="60" spans="1:5" ht="18" customHeight="1">
      <c r="A60" s="48" t="s">
        <v>76</v>
      </c>
      <c r="B60" s="845">
        <v>0</v>
      </c>
      <c r="C60" s="845">
        <v>0</v>
      </c>
      <c r="D60" s="48">
        <v>0</v>
      </c>
      <c r="E60" s="48">
        <v>0</v>
      </c>
    </row>
    <row r="61" spans="1:5" ht="18" customHeight="1">
      <c r="A61" s="48" t="s">
        <v>74</v>
      </c>
      <c r="B61" s="845">
        <v>0</v>
      </c>
      <c r="C61" s="845">
        <v>0</v>
      </c>
      <c r="D61" s="48">
        <v>0</v>
      </c>
      <c r="E61" s="48">
        <v>0</v>
      </c>
    </row>
    <row r="62" spans="1:5" ht="18" customHeight="1">
      <c r="A62" s="48" t="s">
        <v>72</v>
      </c>
      <c r="B62" s="845">
        <v>0</v>
      </c>
      <c r="C62" s="845">
        <v>0</v>
      </c>
      <c r="D62" s="48">
        <v>0</v>
      </c>
      <c r="E62" s="48">
        <v>0</v>
      </c>
    </row>
    <row r="63" spans="1:5" ht="18" customHeight="1">
      <c r="A63" s="48" t="s">
        <v>71</v>
      </c>
      <c r="B63" s="845">
        <v>0</v>
      </c>
      <c r="C63" s="845">
        <v>0</v>
      </c>
      <c r="D63" s="48">
        <v>0</v>
      </c>
      <c r="E63" s="48">
        <v>0</v>
      </c>
    </row>
    <row r="64" spans="1:5" ht="18" customHeight="1">
      <c r="A64" s="48" t="s">
        <v>70</v>
      </c>
      <c r="B64" s="845">
        <v>0</v>
      </c>
      <c r="C64" s="845">
        <v>0</v>
      </c>
      <c r="D64" s="48">
        <v>0</v>
      </c>
      <c r="E64" s="48">
        <v>0</v>
      </c>
    </row>
    <row r="65" spans="1:5" ht="18" customHeight="1">
      <c r="A65" s="48" t="s">
        <v>69</v>
      </c>
      <c r="B65" s="845">
        <v>1</v>
      </c>
      <c r="C65" s="845">
        <v>1</v>
      </c>
      <c r="D65" s="48">
        <v>0</v>
      </c>
      <c r="E65" s="48">
        <v>0</v>
      </c>
    </row>
    <row r="66" spans="1:5" ht="18" customHeight="1">
      <c r="A66" s="48" t="s">
        <v>68</v>
      </c>
      <c r="B66" s="845">
        <v>0</v>
      </c>
      <c r="C66" s="845">
        <v>0</v>
      </c>
      <c r="D66" s="48">
        <v>0</v>
      </c>
      <c r="E66" s="48">
        <v>0</v>
      </c>
    </row>
    <row r="67" spans="1:5" ht="18" customHeight="1">
      <c r="A67" s="48" t="s">
        <v>67</v>
      </c>
      <c r="B67" s="845">
        <v>0</v>
      </c>
      <c r="C67" s="845">
        <v>0</v>
      </c>
      <c r="D67" s="48">
        <v>0</v>
      </c>
      <c r="E67" s="48">
        <v>0</v>
      </c>
    </row>
    <row r="68" spans="1:5" ht="18" customHeight="1">
      <c r="A68" s="48" t="s">
        <v>66</v>
      </c>
      <c r="B68" s="845">
        <v>0</v>
      </c>
      <c r="C68" s="845">
        <v>0</v>
      </c>
      <c r="D68" s="48">
        <v>0</v>
      </c>
      <c r="E68" s="48">
        <v>0</v>
      </c>
    </row>
    <row r="69" spans="1:5" ht="18" customHeight="1">
      <c r="A69" s="48" t="s">
        <v>65</v>
      </c>
      <c r="B69" s="845">
        <v>0</v>
      </c>
      <c r="C69" s="845">
        <v>0</v>
      </c>
      <c r="D69" s="48">
        <v>0</v>
      </c>
      <c r="E69" s="48">
        <v>0</v>
      </c>
    </row>
    <row r="70" spans="1:5" ht="18" customHeight="1">
      <c r="A70" s="48" t="s">
        <v>63</v>
      </c>
      <c r="B70" s="845">
        <v>0</v>
      </c>
      <c r="C70" s="845">
        <v>0</v>
      </c>
      <c r="D70" s="48">
        <v>0</v>
      </c>
      <c r="E70" s="48">
        <v>0</v>
      </c>
    </row>
    <row r="71" spans="1:5" ht="18" customHeight="1">
      <c r="A71" s="48" t="s">
        <v>62</v>
      </c>
      <c r="B71" s="845">
        <v>0</v>
      </c>
      <c r="C71" s="845">
        <v>0</v>
      </c>
      <c r="D71" s="48">
        <v>0</v>
      </c>
      <c r="E71" s="48">
        <v>0</v>
      </c>
    </row>
    <row r="72" spans="1:5" ht="18" customHeight="1">
      <c r="A72" s="48" t="s">
        <v>61</v>
      </c>
      <c r="B72" s="845">
        <v>0</v>
      </c>
      <c r="C72" s="845">
        <v>0</v>
      </c>
      <c r="D72" s="48">
        <v>0</v>
      </c>
      <c r="E72" s="48">
        <v>0</v>
      </c>
    </row>
    <row r="73" spans="1:5" ht="18" customHeight="1">
      <c r="A73" s="48" t="s">
        <v>60</v>
      </c>
      <c r="B73" s="845">
        <v>2</v>
      </c>
      <c r="C73" s="845">
        <v>2</v>
      </c>
      <c r="D73" s="48">
        <v>2</v>
      </c>
      <c r="E73" s="48">
        <v>2</v>
      </c>
    </row>
    <row r="74" spans="1:5" ht="18" customHeight="1">
      <c r="A74" s="48" t="s">
        <v>58</v>
      </c>
      <c r="B74" s="845">
        <v>0</v>
      </c>
      <c r="C74" s="845">
        <v>0</v>
      </c>
      <c r="D74" s="48">
        <v>1</v>
      </c>
      <c r="E74" s="48">
        <v>1</v>
      </c>
    </row>
    <row r="75" spans="1:5" ht="18" customHeight="1">
      <c r="A75" s="48" t="s">
        <v>56</v>
      </c>
      <c r="B75" s="845">
        <v>0</v>
      </c>
      <c r="C75" s="845">
        <v>0</v>
      </c>
      <c r="D75" s="48">
        <v>0</v>
      </c>
      <c r="E75" s="48">
        <v>0</v>
      </c>
    </row>
    <row r="76" spans="1:5" ht="18" customHeight="1">
      <c r="A76" s="48" t="s">
        <v>55</v>
      </c>
      <c r="B76" s="845">
        <v>0</v>
      </c>
      <c r="C76" s="845">
        <v>0</v>
      </c>
      <c r="D76" s="48">
        <v>0</v>
      </c>
      <c r="E76" s="48">
        <v>0</v>
      </c>
    </row>
    <row r="77" spans="1:5" ht="18" customHeight="1">
      <c r="A77" s="67" t="s">
        <v>54</v>
      </c>
      <c r="B77" s="845">
        <v>0</v>
      </c>
      <c r="C77" s="845">
        <v>0</v>
      </c>
      <c r="D77" s="48">
        <v>0</v>
      </c>
      <c r="E77" s="48">
        <v>0</v>
      </c>
    </row>
    <row r="78" spans="1:5" ht="18" customHeight="1">
      <c r="A78" s="48" t="s">
        <v>53</v>
      </c>
      <c r="B78" s="845">
        <v>0</v>
      </c>
      <c r="C78" s="845">
        <v>0</v>
      </c>
      <c r="D78" s="48">
        <v>0</v>
      </c>
      <c r="E78" s="48">
        <v>0</v>
      </c>
    </row>
    <row r="79" spans="1:5" ht="18" customHeight="1">
      <c r="A79" s="48" t="s">
        <v>52</v>
      </c>
      <c r="B79" s="845">
        <v>1</v>
      </c>
      <c r="C79" s="845">
        <v>1</v>
      </c>
      <c r="D79" s="48">
        <v>1</v>
      </c>
      <c r="E79" s="48">
        <v>1</v>
      </c>
    </row>
    <row r="80" spans="1:5" ht="18" customHeight="1">
      <c r="A80" s="48" t="s">
        <v>51</v>
      </c>
      <c r="B80" s="845">
        <v>0</v>
      </c>
      <c r="C80" s="845">
        <v>0</v>
      </c>
      <c r="D80" s="48">
        <v>0</v>
      </c>
      <c r="E80" s="48">
        <v>0</v>
      </c>
    </row>
    <row r="81" spans="1:5" ht="18" customHeight="1">
      <c r="A81" s="48" t="s">
        <v>48</v>
      </c>
      <c r="B81" s="845">
        <v>0</v>
      </c>
      <c r="C81" s="845">
        <v>0</v>
      </c>
      <c r="D81" s="48">
        <v>1</v>
      </c>
      <c r="E81" s="48">
        <v>1</v>
      </c>
    </row>
    <row r="82" spans="1:5" ht="18" customHeight="1">
      <c r="A82" s="48" t="s">
        <v>47</v>
      </c>
      <c r="B82" s="845">
        <v>0</v>
      </c>
      <c r="C82" s="845">
        <v>0</v>
      </c>
      <c r="D82" s="48">
        <v>0</v>
      </c>
      <c r="E82" s="48">
        <v>0</v>
      </c>
    </row>
    <row r="83" spans="1:5" ht="18" customHeight="1">
      <c r="A83" s="48" t="s">
        <v>46</v>
      </c>
      <c r="B83" s="845">
        <v>0</v>
      </c>
      <c r="C83" s="845">
        <v>0</v>
      </c>
      <c r="D83" s="48">
        <v>0</v>
      </c>
      <c r="E83" s="48">
        <v>0</v>
      </c>
    </row>
    <row r="84" spans="1:5" ht="18" customHeight="1">
      <c r="A84" s="48" t="s">
        <v>45</v>
      </c>
      <c r="B84" s="845">
        <v>0</v>
      </c>
      <c r="C84" s="845">
        <v>0</v>
      </c>
      <c r="D84" s="48">
        <v>0</v>
      </c>
      <c r="E84" s="48">
        <v>0</v>
      </c>
    </row>
    <row r="85" spans="1:5" ht="18" customHeight="1">
      <c r="A85" s="48" t="s">
        <v>44</v>
      </c>
      <c r="B85" s="845">
        <v>0</v>
      </c>
      <c r="C85" s="845">
        <v>0</v>
      </c>
      <c r="D85" s="48">
        <v>0</v>
      </c>
      <c r="E85" s="48">
        <v>0</v>
      </c>
    </row>
    <row r="86" spans="1:5" ht="18" customHeight="1">
      <c r="A86" s="68" t="s">
        <v>43</v>
      </c>
      <c r="B86" s="845">
        <v>0</v>
      </c>
      <c r="C86" s="845">
        <v>0</v>
      </c>
      <c r="D86" s="48">
        <v>0</v>
      </c>
      <c r="E86" s="48">
        <v>0</v>
      </c>
    </row>
    <row r="87" spans="1:5" ht="18" customHeight="1">
      <c r="A87" s="48" t="s">
        <v>42</v>
      </c>
      <c r="B87" s="845">
        <v>0</v>
      </c>
      <c r="C87" s="845">
        <v>0</v>
      </c>
      <c r="D87" s="48">
        <v>0</v>
      </c>
      <c r="E87" s="48">
        <v>0</v>
      </c>
    </row>
    <row r="88" spans="1:5" ht="18" customHeight="1">
      <c r="A88" s="48" t="s">
        <v>40</v>
      </c>
      <c r="B88" s="845">
        <v>0</v>
      </c>
      <c r="C88" s="845">
        <v>0</v>
      </c>
      <c r="D88" s="48">
        <v>0</v>
      </c>
      <c r="E88" s="48">
        <v>0</v>
      </c>
    </row>
    <row r="89" spans="1:5" ht="18" customHeight="1">
      <c r="A89" s="48" t="s">
        <v>38</v>
      </c>
      <c r="B89" s="845">
        <v>0</v>
      </c>
      <c r="C89" s="845">
        <v>0</v>
      </c>
      <c r="D89" s="48">
        <v>1</v>
      </c>
      <c r="E89" s="48">
        <v>1</v>
      </c>
    </row>
    <row r="90" spans="1:5" ht="18" customHeight="1">
      <c r="A90" s="48" t="s">
        <v>37</v>
      </c>
      <c r="B90" s="845">
        <v>0</v>
      </c>
      <c r="C90" s="845">
        <v>0</v>
      </c>
      <c r="D90" s="48">
        <v>0</v>
      </c>
      <c r="E90" s="48">
        <v>0</v>
      </c>
    </row>
    <row r="91" spans="1:5" ht="18" customHeight="1">
      <c r="A91" s="48" t="s">
        <v>36</v>
      </c>
      <c r="B91" s="845">
        <v>0</v>
      </c>
      <c r="C91" s="845">
        <v>0</v>
      </c>
      <c r="D91" s="48">
        <v>0</v>
      </c>
      <c r="E91" s="48">
        <v>0</v>
      </c>
    </row>
    <row r="92" spans="1:5" ht="18" customHeight="1">
      <c r="A92" s="48" t="s">
        <v>34</v>
      </c>
      <c r="B92" s="845">
        <v>1</v>
      </c>
      <c r="C92" s="845">
        <v>1</v>
      </c>
      <c r="D92" s="48">
        <v>1</v>
      </c>
      <c r="E92" s="48">
        <v>1</v>
      </c>
    </row>
    <row r="93" spans="1:5" ht="18" customHeight="1">
      <c r="A93" s="48" t="s">
        <v>33</v>
      </c>
      <c r="B93" s="845">
        <v>0</v>
      </c>
      <c r="C93" s="845">
        <v>0</v>
      </c>
      <c r="D93" s="48">
        <v>0</v>
      </c>
      <c r="E93" s="48">
        <v>0</v>
      </c>
    </row>
    <row r="94" spans="1:5" ht="18" customHeight="1">
      <c r="A94" s="48" t="s">
        <v>32</v>
      </c>
      <c r="B94" s="845">
        <v>0</v>
      </c>
      <c r="C94" s="845">
        <v>0</v>
      </c>
      <c r="D94" s="48">
        <v>0</v>
      </c>
      <c r="E94" s="48">
        <v>0</v>
      </c>
    </row>
    <row r="95" spans="1:5" ht="18" customHeight="1">
      <c r="A95" s="48" t="s">
        <v>30</v>
      </c>
      <c r="B95" s="845">
        <v>0</v>
      </c>
      <c r="C95" s="845">
        <v>0</v>
      </c>
      <c r="D95" s="48">
        <v>0</v>
      </c>
      <c r="E95" s="48">
        <v>0</v>
      </c>
    </row>
    <row r="96" spans="1:5" ht="18" customHeight="1">
      <c r="A96" s="48" t="s">
        <v>29</v>
      </c>
      <c r="B96" s="845">
        <v>0</v>
      </c>
      <c r="C96" s="845">
        <v>0</v>
      </c>
      <c r="D96" s="48">
        <v>0</v>
      </c>
      <c r="E96" s="48">
        <v>0</v>
      </c>
    </row>
    <row r="97" spans="1:5" ht="18" customHeight="1">
      <c r="A97" s="48" t="s">
        <v>26</v>
      </c>
      <c r="B97" s="845">
        <v>0</v>
      </c>
      <c r="C97" s="845">
        <v>0</v>
      </c>
      <c r="D97" s="48">
        <v>0</v>
      </c>
      <c r="E97" s="48">
        <v>0</v>
      </c>
    </row>
    <row r="98" spans="1:5" ht="18" customHeight="1">
      <c r="A98" s="48" t="s">
        <v>24</v>
      </c>
      <c r="B98" s="845">
        <v>1</v>
      </c>
      <c r="C98" s="845">
        <v>1</v>
      </c>
      <c r="D98" s="48">
        <v>0</v>
      </c>
      <c r="E98" s="48">
        <v>0</v>
      </c>
    </row>
    <row r="99" spans="1:5" ht="18" customHeight="1">
      <c r="A99" s="48" t="s">
        <v>22</v>
      </c>
      <c r="B99" s="845">
        <v>0</v>
      </c>
      <c r="C99" s="845">
        <v>0</v>
      </c>
      <c r="D99" s="48">
        <v>0</v>
      </c>
      <c r="E99" s="48">
        <v>0</v>
      </c>
    </row>
    <row r="100" spans="1:5" ht="18" customHeight="1">
      <c r="A100" s="48" t="s">
        <v>20</v>
      </c>
      <c r="B100" s="845">
        <v>0</v>
      </c>
      <c r="C100" s="845">
        <v>0</v>
      </c>
      <c r="D100" s="48">
        <v>0</v>
      </c>
      <c r="E100" s="48">
        <v>0</v>
      </c>
    </row>
    <row r="101" spans="1:5" ht="18" customHeight="1">
      <c r="A101" s="48" t="s">
        <v>18</v>
      </c>
      <c r="B101" s="845">
        <v>0</v>
      </c>
      <c r="C101" s="845">
        <v>0</v>
      </c>
      <c r="D101" s="48">
        <v>0</v>
      </c>
      <c r="E101" s="48">
        <v>0</v>
      </c>
    </row>
    <row r="102" spans="1:5" ht="18" customHeight="1">
      <c r="A102" s="48" t="s">
        <v>16</v>
      </c>
      <c r="B102" s="845">
        <v>0</v>
      </c>
      <c r="C102" s="845">
        <v>0</v>
      </c>
      <c r="D102" s="48">
        <v>0</v>
      </c>
      <c r="E102" s="48">
        <v>0</v>
      </c>
    </row>
    <row r="103" spans="1:5" ht="18" customHeight="1">
      <c r="A103" s="48" t="s">
        <v>13</v>
      </c>
      <c r="B103" s="845">
        <v>0</v>
      </c>
      <c r="C103" s="845">
        <v>0</v>
      </c>
      <c r="D103" s="48">
        <v>0</v>
      </c>
      <c r="E103" s="48">
        <v>0</v>
      </c>
    </row>
    <row r="104" spans="1:5" ht="18" customHeight="1">
      <c r="A104" s="48" t="s">
        <v>10</v>
      </c>
      <c r="B104" s="845">
        <v>0</v>
      </c>
      <c r="C104" s="845">
        <v>0</v>
      </c>
      <c r="D104" s="48">
        <v>0</v>
      </c>
      <c r="E104" s="48">
        <v>0</v>
      </c>
    </row>
    <row r="105" spans="1:5" ht="18" customHeight="1">
      <c r="A105" s="48" t="s">
        <v>135</v>
      </c>
      <c r="B105" s="845">
        <v>0</v>
      </c>
      <c r="C105" s="845">
        <v>0</v>
      </c>
      <c r="D105" s="48">
        <v>0</v>
      </c>
      <c r="E105" s="48">
        <v>0</v>
      </c>
    </row>
    <row r="106" spans="1:5" ht="18" customHeight="1">
      <c r="A106" s="48" t="s">
        <v>8</v>
      </c>
      <c r="B106" s="845">
        <v>0</v>
      </c>
      <c r="C106" s="845">
        <v>0</v>
      </c>
      <c r="D106" s="48">
        <v>0</v>
      </c>
      <c r="E106" s="48">
        <v>0</v>
      </c>
    </row>
    <row r="107" spans="1:5" ht="18" customHeight="1">
      <c r="A107" s="48" t="s">
        <v>5</v>
      </c>
      <c r="B107" s="845">
        <v>1</v>
      </c>
      <c r="C107" s="845">
        <v>1</v>
      </c>
      <c r="D107" s="48">
        <v>1</v>
      </c>
      <c r="E107" s="48">
        <v>1</v>
      </c>
    </row>
    <row r="108" spans="1:5" ht="18" customHeight="1">
      <c r="A108" s="69" t="s">
        <v>2</v>
      </c>
      <c r="B108" s="189">
        <v>0</v>
      </c>
      <c r="C108" s="189">
        <v>0</v>
      </c>
      <c r="D108" s="69">
        <v>1</v>
      </c>
      <c r="E108" s="69">
        <v>1</v>
      </c>
    </row>
    <row r="109" spans="1:5" ht="18" customHeight="1">
      <c r="A109" s="11" t="s">
        <v>2621</v>
      </c>
    </row>
  </sheetData>
  <mergeCells count="5">
    <mergeCell ref="D4:E4"/>
    <mergeCell ref="A3:A5"/>
    <mergeCell ref="B3:E3"/>
    <mergeCell ref="A1:E1"/>
    <mergeCell ref="B4:C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35.7109375" style="48" customWidth="1"/>
    <col min="6" max="16384" width="9.140625" style="48"/>
  </cols>
  <sheetData>
    <row r="1" spans="1:5" ht="32.1" customHeight="1">
      <c r="A1" s="1559" t="s">
        <v>2628</v>
      </c>
      <c r="B1" s="1559"/>
      <c r="C1" s="1559"/>
      <c r="D1" s="1559"/>
      <c r="E1" s="1559"/>
    </row>
    <row r="2" spans="1:5" ht="18" customHeight="1">
      <c r="A2" s="815"/>
      <c r="B2" s="68"/>
      <c r="C2" s="68"/>
    </row>
    <row r="3" spans="1:5" s="178" customFormat="1" ht="35.1" customHeight="1">
      <c r="A3" s="1517"/>
      <c r="B3" s="1536" t="s">
        <v>2630</v>
      </c>
      <c r="C3" s="1536"/>
      <c r="D3" s="1536" t="s">
        <v>2629</v>
      </c>
      <c r="E3" s="1537"/>
    </row>
    <row r="4" spans="1:5" s="47" customFormat="1" ht="21.95" customHeight="1">
      <c r="A4" s="1518"/>
      <c r="B4" s="870">
        <v>2015</v>
      </c>
      <c r="C4" s="870">
        <v>2016</v>
      </c>
      <c r="D4" s="870">
        <v>2015</v>
      </c>
      <c r="E4" s="871">
        <v>2016</v>
      </c>
    </row>
    <row r="5" spans="1:5" ht="21.95" customHeight="1">
      <c r="A5" s="114" t="s">
        <v>368</v>
      </c>
      <c r="B5" s="146">
        <f>SUM(B6:B107)</f>
        <v>460</v>
      </c>
      <c r="C5" s="146">
        <f t="shared" ref="C5:E5" si="0">SUM(C6:C107)</f>
        <v>478</v>
      </c>
      <c r="D5" s="146">
        <f t="shared" si="0"/>
        <v>147791</v>
      </c>
      <c r="E5" s="147">
        <f t="shared" si="0"/>
        <v>149697</v>
      </c>
    </row>
    <row r="6" spans="1:5" ht="18" customHeight="1">
      <c r="A6" s="48" t="s">
        <v>132</v>
      </c>
      <c r="B6" s="845">
        <v>3</v>
      </c>
      <c r="C6" s="845">
        <v>3</v>
      </c>
      <c r="D6" s="845">
        <v>156</v>
      </c>
      <c r="E6" s="845">
        <v>157</v>
      </c>
    </row>
    <row r="7" spans="1:5" ht="18" customHeight="1">
      <c r="A7" s="48" t="s">
        <v>131</v>
      </c>
      <c r="B7" s="845">
        <v>5</v>
      </c>
      <c r="C7" s="845">
        <v>5</v>
      </c>
      <c r="D7" s="845">
        <v>412</v>
      </c>
      <c r="E7" s="845">
        <v>569</v>
      </c>
    </row>
    <row r="8" spans="1:5" ht="18" customHeight="1">
      <c r="A8" s="48" t="s">
        <v>130</v>
      </c>
      <c r="B8" s="845">
        <v>6</v>
      </c>
      <c r="C8" s="845">
        <v>11</v>
      </c>
      <c r="D8" s="845">
        <v>4411</v>
      </c>
      <c r="E8" s="845">
        <v>5486</v>
      </c>
    </row>
    <row r="9" spans="1:5" ht="18" customHeight="1">
      <c r="A9" s="48" t="s">
        <v>129</v>
      </c>
      <c r="B9" s="845">
        <v>6</v>
      </c>
      <c r="C9" s="845">
        <v>6</v>
      </c>
      <c r="D9" s="845">
        <v>563</v>
      </c>
      <c r="E9" s="845">
        <v>594</v>
      </c>
    </row>
    <row r="10" spans="1:5" s="68" customFormat="1" ht="18" customHeight="1">
      <c r="A10" s="48" t="s">
        <v>128</v>
      </c>
      <c r="B10" s="845">
        <v>4</v>
      </c>
      <c r="C10" s="845">
        <v>4</v>
      </c>
      <c r="D10" s="845">
        <v>92</v>
      </c>
      <c r="E10" s="845">
        <v>97</v>
      </c>
    </row>
    <row r="11" spans="1:5" ht="18" customHeight="1">
      <c r="A11" s="48" t="s">
        <v>127</v>
      </c>
      <c r="B11" s="845">
        <v>3</v>
      </c>
      <c r="C11" s="845">
        <v>3</v>
      </c>
      <c r="D11" s="845">
        <v>411</v>
      </c>
      <c r="E11" s="845">
        <v>332</v>
      </c>
    </row>
    <row r="12" spans="1:5" s="68" customFormat="1" ht="18" customHeight="1">
      <c r="A12" s="48" t="s">
        <v>126</v>
      </c>
      <c r="B12" s="845">
        <v>5</v>
      </c>
      <c r="C12" s="845">
        <v>5</v>
      </c>
      <c r="D12" s="845">
        <v>96</v>
      </c>
      <c r="E12" s="845">
        <v>84</v>
      </c>
    </row>
    <row r="13" spans="1:5" s="68" customFormat="1" ht="18" customHeight="1">
      <c r="A13" s="48" t="s">
        <v>125</v>
      </c>
      <c r="B13" s="845">
        <v>4</v>
      </c>
      <c r="C13" s="845">
        <v>4</v>
      </c>
      <c r="D13" s="845">
        <v>38</v>
      </c>
      <c r="E13" s="845">
        <v>26</v>
      </c>
    </row>
    <row r="14" spans="1:5" s="68" customFormat="1" ht="18" customHeight="1">
      <c r="A14" s="48" t="s">
        <v>124</v>
      </c>
      <c r="B14" s="845">
        <v>4</v>
      </c>
      <c r="C14" s="845">
        <v>4</v>
      </c>
      <c r="D14" s="845">
        <v>21</v>
      </c>
      <c r="E14" s="845">
        <v>14</v>
      </c>
    </row>
    <row r="15" spans="1:5" s="68" customFormat="1" ht="18" customHeight="1">
      <c r="A15" s="48" t="s">
        <v>123</v>
      </c>
      <c r="B15" s="845">
        <v>6</v>
      </c>
      <c r="C15" s="845">
        <v>5</v>
      </c>
      <c r="D15" s="845">
        <v>117</v>
      </c>
      <c r="E15" s="845">
        <v>89</v>
      </c>
    </row>
    <row r="16" spans="1:5" s="68" customFormat="1" ht="18" customHeight="1">
      <c r="A16" s="48" t="s">
        <v>122</v>
      </c>
      <c r="B16" s="845">
        <v>4</v>
      </c>
      <c r="C16" s="845">
        <v>4</v>
      </c>
      <c r="D16" s="845">
        <v>129</v>
      </c>
      <c r="E16" s="845">
        <v>130</v>
      </c>
    </row>
    <row r="17" spans="1:5" s="68" customFormat="1" ht="18" customHeight="1">
      <c r="A17" s="48" t="s">
        <v>121</v>
      </c>
      <c r="B17" s="845">
        <v>4</v>
      </c>
      <c r="C17" s="845">
        <v>5</v>
      </c>
      <c r="D17" s="845">
        <v>51</v>
      </c>
      <c r="E17" s="845">
        <v>41</v>
      </c>
    </row>
    <row r="18" spans="1:5" s="68" customFormat="1" ht="18" customHeight="1">
      <c r="A18" s="48" t="s">
        <v>120</v>
      </c>
      <c r="B18" s="845">
        <v>5</v>
      </c>
      <c r="C18" s="845">
        <v>5</v>
      </c>
      <c r="D18" s="845">
        <v>366</v>
      </c>
      <c r="E18" s="845">
        <v>421</v>
      </c>
    </row>
    <row r="19" spans="1:5" s="68" customFormat="1" ht="18" customHeight="1">
      <c r="A19" s="48" t="s">
        <v>119</v>
      </c>
      <c r="B19" s="845">
        <v>4</v>
      </c>
      <c r="C19" s="845">
        <v>4</v>
      </c>
      <c r="D19" s="845">
        <v>54</v>
      </c>
      <c r="E19" s="845">
        <v>47</v>
      </c>
    </row>
    <row r="20" spans="1:5" s="1" customFormat="1" ht="18" customHeight="1">
      <c r="A20" s="48" t="s">
        <v>118</v>
      </c>
      <c r="B20" s="845">
        <v>5</v>
      </c>
      <c r="C20" s="845">
        <v>5</v>
      </c>
      <c r="D20" s="845">
        <v>120</v>
      </c>
      <c r="E20" s="845">
        <v>107</v>
      </c>
    </row>
    <row r="21" spans="1:5" s="483" customFormat="1" ht="18" customHeight="1">
      <c r="A21" s="48" t="s">
        <v>117</v>
      </c>
      <c r="B21" s="845">
        <v>5</v>
      </c>
      <c r="C21" s="845">
        <v>4</v>
      </c>
      <c r="D21" s="845">
        <v>51</v>
      </c>
      <c r="E21" s="845">
        <v>44</v>
      </c>
    </row>
    <row r="22" spans="1:5" ht="18" customHeight="1">
      <c r="A22" s="48" t="s">
        <v>116</v>
      </c>
      <c r="B22" s="845">
        <v>4</v>
      </c>
      <c r="C22" s="845">
        <v>4</v>
      </c>
      <c r="D22" s="845">
        <v>274</v>
      </c>
      <c r="E22" s="845">
        <v>358</v>
      </c>
    </row>
    <row r="23" spans="1:5" ht="18" customHeight="1">
      <c r="A23" s="48" t="s">
        <v>115</v>
      </c>
      <c r="B23" s="845">
        <v>6</v>
      </c>
      <c r="C23" s="845">
        <v>6</v>
      </c>
      <c r="D23" s="845">
        <v>387</v>
      </c>
      <c r="E23" s="845">
        <v>461</v>
      </c>
    </row>
    <row r="24" spans="1:5" ht="18" customHeight="1">
      <c r="A24" s="48" t="s">
        <v>114</v>
      </c>
      <c r="B24" s="845">
        <v>4</v>
      </c>
      <c r="C24" s="845">
        <v>4</v>
      </c>
      <c r="D24" s="845">
        <v>45</v>
      </c>
      <c r="E24" s="845">
        <v>35</v>
      </c>
    </row>
    <row r="25" spans="1:5" ht="18" customHeight="1">
      <c r="A25" s="48" t="s">
        <v>113</v>
      </c>
      <c r="B25" s="845">
        <v>4</v>
      </c>
      <c r="C25" s="845">
        <v>4</v>
      </c>
      <c r="D25" s="845">
        <v>30</v>
      </c>
      <c r="E25" s="845">
        <v>22</v>
      </c>
    </row>
    <row r="26" spans="1:5" ht="18" customHeight="1">
      <c r="A26" s="48" t="s">
        <v>112</v>
      </c>
      <c r="B26" s="845">
        <v>4</v>
      </c>
      <c r="C26" s="845">
        <v>4</v>
      </c>
      <c r="D26" s="845">
        <v>35</v>
      </c>
      <c r="E26" s="845">
        <v>28</v>
      </c>
    </row>
    <row r="27" spans="1:5" ht="18" customHeight="1">
      <c r="A27" s="48" t="s">
        <v>111</v>
      </c>
      <c r="B27" s="845">
        <v>6</v>
      </c>
      <c r="C27" s="845">
        <v>6</v>
      </c>
      <c r="D27" s="845">
        <v>112</v>
      </c>
      <c r="E27" s="845">
        <v>96</v>
      </c>
    </row>
    <row r="28" spans="1:5" ht="18" customHeight="1">
      <c r="A28" s="48" t="s">
        <v>110</v>
      </c>
      <c r="B28" s="845">
        <v>4</v>
      </c>
      <c r="C28" s="845">
        <v>4</v>
      </c>
      <c r="D28" s="845">
        <v>155</v>
      </c>
      <c r="E28" s="845">
        <v>160</v>
      </c>
    </row>
    <row r="29" spans="1:5" ht="18" customHeight="1">
      <c r="A29" s="48" t="s">
        <v>109</v>
      </c>
      <c r="B29" s="845">
        <v>5</v>
      </c>
      <c r="C29" s="845">
        <v>5</v>
      </c>
      <c r="D29" s="845">
        <v>281</v>
      </c>
      <c r="E29" s="845">
        <v>253</v>
      </c>
    </row>
    <row r="30" spans="1:5" ht="18" customHeight="1">
      <c r="A30" s="48" t="s">
        <v>108</v>
      </c>
      <c r="B30" s="845">
        <v>4</v>
      </c>
      <c r="C30" s="845">
        <v>4</v>
      </c>
      <c r="D30" s="845">
        <v>61</v>
      </c>
      <c r="E30" s="845">
        <v>52</v>
      </c>
    </row>
    <row r="31" spans="1:5" ht="18" customHeight="1">
      <c r="A31" s="48" t="s">
        <v>107</v>
      </c>
      <c r="B31" s="845">
        <v>5</v>
      </c>
      <c r="C31" s="845">
        <v>6</v>
      </c>
      <c r="D31" s="845">
        <v>1094</v>
      </c>
      <c r="E31" s="845">
        <v>1078</v>
      </c>
    </row>
    <row r="32" spans="1:5" ht="18" customHeight="1">
      <c r="A32" s="48" t="s">
        <v>106</v>
      </c>
      <c r="B32" s="845">
        <v>4</v>
      </c>
      <c r="C32" s="845">
        <v>4</v>
      </c>
      <c r="D32" s="845">
        <v>42</v>
      </c>
      <c r="E32" s="845">
        <v>38</v>
      </c>
    </row>
    <row r="33" spans="1:5" ht="18" customHeight="1">
      <c r="A33" s="48" t="s">
        <v>105</v>
      </c>
      <c r="B33" s="845">
        <v>3</v>
      </c>
      <c r="C33" s="845">
        <v>2</v>
      </c>
      <c r="D33" s="845">
        <v>24</v>
      </c>
      <c r="E33" s="845">
        <v>23</v>
      </c>
    </row>
    <row r="34" spans="1:5" ht="18" customHeight="1">
      <c r="A34" s="48" t="s">
        <v>104</v>
      </c>
      <c r="B34" s="845">
        <v>4</v>
      </c>
      <c r="C34" s="845">
        <v>4</v>
      </c>
      <c r="D34" s="845">
        <v>93</v>
      </c>
      <c r="E34" s="845">
        <v>57</v>
      </c>
    </row>
    <row r="35" spans="1:5" ht="18" customHeight="1">
      <c r="A35" s="48" t="s">
        <v>103</v>
      </c>
      <c r="B35" s="845">
        <v>4</v>
      </c>
      <c r="C35" s="845">
        <v>4</v>
      </c>
      <c r="D35" s="845">
        <v>60</v>
      </c>
      <c r="E35" s="845">
        <v>49</v>
      </c>
    </row>
    <row r="36" spans="1:5" ht="18" customHeight="1">
      <c r="A36" s="48" t="s">
        <v>102</v>
      </c>
      <c r="B36" s="845">
        <v>4</v>
      </c>
      <c r="C36" s="845">
        <v>4</v>
      </c>
      <c r="D36" s="845">
        <v>121</v>
      </c>
      <c r="E36" s="845">
        <v>145</v>
      </c>
    </row>
    <row r="37" spans="1:5" ht="18" customHeight="1">
      <c r="A37" s="48" t="s">
        <v>101</v>
      </c>
      <c r="B37" s="845">
        <v>4</v>
      </c>
      <c r="C37" s="845">
        <v>4</v>
      </c>
      <c r="D37" s="845">
        <v>133</v>
      </c>
      <c r="E37" s="845">
        <v>121</v>
      </c>
    </row>
    <row r="38" spans="1:5" ht="18" customHeight="1">
      <c r="A38" s="48" t="s">
        <v>100</v>
      </c>
      <c r="B38" s="845">
        <v>3</v>
      </c>
      <c r="C38" s="845">
        <v>4</v>
      </c>
      <c r="D38" s="845">
        <v>69</v>
      </c>
      <c r="E38" s="845">
        <v>66</v>
      </c>
    </row>
    <row r="39" spans="1:5" ht="18" customHeight="1">
      <c r="A39" s="48" t="s">
        <v>99</v>
      </c>
      <c r="B39" s="845">
        <v>5</v>
      </c>
      <c r="C39" s="845">
        <v>5</v>
      </c>
      <c r="D39" s="845">
        <v>191</v>
      </c>
      <c r="E39" s="845">
        <v>211</v>
      </c>
    </row>
    <row r="40" spans="1:5" ht="18" customHeight="1">
      <c r="A40" s="48" t="s">
        <v>98</v>
      </c>
      <c r="B40" s="845">
        <v>3</v>
      </c>
      <c r="C40" s="845">
        <v>3</v>
      </c>
      <c r="D40" s="845">
        <v>143</v>
      </c>
      <c r="E40" s="845">
        <v>115</v>
      </c>
    </row>
    <row r="41" spans="1:5" ht="18" customHeight="1">
      <c r="A41" s="48" t="s">
        <v>97</v>
      </c>
      <c r="B41" s="845">
        <v>4</v>
      </c>
      <c r="C41" s="845">
        <v>4</v>
      </c>
      <c r="D41" s="845">
        <v>75</v>
      </c>
      <c r="E41" s="845">
        <v>75</v>
      </c>
    </row>
    <row r="42" spans="1:5" ht="18" customHeight="1">
      <c r="A42" s="48" t="s">
        <v>96</v>
      </c>
      <c r="B42" s="845">
        <v>3</v>
      </c>
      <c r="C42" s="845">
        <v>3</v>
      </c>
      <c r="D42" s="845">
        <v>31</v>
      </c>
      <c r="E42" s="845">
        <v>26</v>
      </c>
    </row>
    <row r="43" spans="1:5" ht="18" customHeight="1">
      <c r="A43" s="67" t="s">
        <v>95</v>
      </c>
      <c r="B43" s="845">
        <v>4</v>
      </c>
      <c r="C43" s="845">
        <v>4</v>
      </c>
      <c r="D43" s="845">
        <v>44</v>
      </c>
      <c r="E43" s="845">
        <v>42</v>
      </c>
    </row>
    <row r="44" spans="1:5" ht="18" customHeight="1">
      <c r="A44" s="48" t="s">
        <v>94</v>
      </c>
      <c r="B44" s="845">
        <v>3</v>
      </c>
      <c r="C44" s="845">
        <v>4</v>
      </c>
      <c r="D44" s="845">
        <v>178</v>
      </c>
      <c r="E44" s="845">
        <v>144</v>
      </c>
    </row>
    <row r="45" spans="1:5" ht="18" customHeight="1">
      <c r="A45" s="48" t="s">
        <v>92</v>
      </c>
      <c r="B45" s="845">
        <v>3</v>
      </c>
      <c r="C45" s="845">
        <v>3</v>
      </c>
      <c r="D45" s="845">
        <v>17</v>
      </c>
      <c r="E45" s="845">
        <v>12</v>
      </c>
    </row>
    <row r="46" spans="1:5" ht="18" customHeight="1">
      <c r="A46" s="48" t="s">
        <v>91</v>
      </c>
      <c r="B46" s="845">
        <v>4</v>
      </c>
      <c r="C46" s="845">
        <v>4</v>
      </c>
      <c r="D46" s="845">
        <v>79</v>
      </c>
      <c r="E46" s="845">
        <v>76</v>
      </c>
    </row>
    <row r="47" spans="1:5" ht="18" customHeight="1">
      <c r="A47" s="48" t="s">
        <v>90</v>
      </c>
      <c r="B47" s="845">
        <v>5</v>
      </c>
      <c r="C47" s="845">
        <v>5</v>
      </c>
      <c r="D47" s="845">
        <v>203</v>
      </c>
      <c r="E47" s="845">
        <v>194</v>
      </c>
    </row>
    <row r="48" spans="1:5" ht="18" customHeight="1">
      <c r="A48" s="48" t="s">
        <v>89</v>
      </c>
      <c r="B48" s="845">
        <v>4</v>
      </c>
      <c r="C48" s="845">
        <v>4</v>
      </c>
      <c r="D48" s="845">
        <v>74</v>
      </c>
      <c r="E48" s="845">
        <v>54</v>
      </c>
    </row>
    <row r="49" spans="1:5" ht="18" customHeight="1">
      <c r="A49" s="48" t="s">
        <v>88</v>
      </c>
      <c r="B49" s="845">
        <v>4</v>
      </c>
      <c r="C49" s="845">
        <v>4</v>
      </c>
      <c r="D49" s="845">
        <v>146</v>
      </c>
      <c r="E49" s="845">
        <v>122</v>
      </c>
    </row>
    <row r="50" spans="1:5" ht="18" customHeight="1">
      <c r="A50" s="48" t="s">
        <v>87</v>
      </c>
      <c r="B50" s="845">
        <v>4</v>
      </c>
      <c r="C50" s="845">
        <v>4</v>
      </c>
      <c r="D50" s="845">
        <v>64</v>
      </c>
      <c r="E50" s="845">
        <v>47</v>
      </c>
    </row>
    <row r="51" spans="1:5" ht="18" customHeight="1">
      <c r="A51" s="48" t="s">
        <v>86</v>
      </c>
      <c r="B51" s="845">
        <v>4</v>
      </c>
      <c r="C51" s="845">
        <v>5</v>
      </c>
      <c r="D51" s="845">
        <v>37</v>
      </c>
      <c r="E51" s="845">
        <v>1684</v>
      </c>
    </row>
    <row r="52" spans="1:5" ht="18" customHeight="1">
      <c r="A52" s="48" t="s">
        <v>85</v>
      </c>
      <c r="B52" s="845">
        <v>19</v>
      </c>
      <c r="C52" s="845">
        <v>19</v>
      </c>
      <c r="D52" s="845">
        <v>116930</v>
      </c>
      <c r="E52" s="845">
        <v>115278</v>
      </c>
    </row>
    <row r="53" spans="1:5" ht="18" customHeight="1">
      <c r="A53" s="68" t="s">
        <v>84</v>
      </c>
      <c r="B53" s="845">
        <v>4</v>
      </c>
      <c r="C53" s="845">
        <v>5</v>
      </c>
      <c r="D53" s="845">
        <v>69</v>
      </c>
      <c r="E53" s="845">
        <v>61</v>
      </c>
    </row>
    <row r="54" spans="1:5" ht="18" customHeight="1">
      <c r="A54" s="48" t="s">
        <v>83</v>
      </c>
      <c r="B54" s="845">
        <v>4</v>
      </c>
      <c r="C54" s="845">
        <v>4</v>
      </c>
      <c r="D54" s="845">
        <v>10</v>
      </c>
      <c r="E54" s="845">
        <v>11</v>
      </c>
    </row>
    <row r="55" spans="1:5" ht="18" customHeight="1">
      <c r="A55" s="48" t="s">
        <v>81</v>
      </c>
      <c r="B55" s="845">
        <v>6</v>
      </c>
      <c r="C55" s="845">
        <v>7</v>
      </c>
      <c r="D55" s="845">
        <v>370</v>
      </c>
      <c r="E55" s="845">
        <v>433</v>
      </c>
    </row>
    <row r="56" spans="1:5" ht="18" customHeight="1">
      <c r="A56" s="48" t="s">
        <v>79</v>
      </c>
      <c r="B56" s="845">
        <v>4</v>
      </c>
      <c r="C56" s="845">
        <v>4</v>
      </c>
      <c r="D56" s="845">
        <v>58</v>
      </c>
      <c r="E56" s="845">
        <v>48</v>
      </c>
    </row>
    <row r="57" spans="1:5" ht="18" customHeight="1">
      <c r="A57" s="48" t="s">
        <v>78</v>
      </c>
      <c r="B57" s="845">
        <v>5</v>
      </c>
      <c r="C57" s="845">
        <v>5</v>
      </c>
      <c r="D57" s="845">
        <v>1784</v>
      </c>
      <c r="E57" s="845">
        <v>1867</v>
      </c>
    </row>
    <row r="58" spans="1:5" ht="18" customHeight="1">
      <c r="A58" s="48" t="s">
        <v>77</v>
      </c>
      <c r="B58" s="845">
        <v>6</v>
      </c>
      <c r="C58" s="845">
        <v>6</v>
      </c>
      <c r="D58" s="845">
        <v>333</v>
      </c>
      <c r="E58" s="845">
        <v>539</v>
      </c>
    </row>
    <row r="59" spans="1:5" ht="18" customHeight="1">
      <c r="A59" s="48" t="s">
        <v>76</v>
      </c>
      <c r="B59" s="845">
        <v>5</v>
      </c>
      <c r="C59" s="845">
        <v>5</v>
      </c>
      <c r="D59" s="845">
        <v>297</v>
      </c>
      <c r="E59" s="845">
        <v>392</v>
      </c>
    </row>
    <row r="60" spans="1:5" ht="18" customHeight="1">
      <c r="A60" s="48" t="s">
        <v>74</v>
      </c>
      <c r="B60" s="845">
        <v>4</v>
      </c>
      <c r="C60" s="845">
        <v>4</v>
      </c>
      <c r="D60" s="845">
        <v>310</v>
      </c>
      <c r="E60" s="845">
        <v>269</v>
      </c>
    </row>
    <row r="61" spans="1:5" ht="18" customHeight="1">
      <c r="A61" s="48" t="s">
        <v>72</v>
      </c>
      <c r="B61" s="845">
        <v>4</v>
      </c>
      <c r="C61" s="845">
        <v>4</v>
      </c>
      <c r="D61" s="845">
        <v>396</v>
      </c>
      <c r="E61" s="845">
        <v>453</v>
      </c>
    </row>
    <row r="62" spans="1:5" ht="18" customHeight="1">
      <c r="A62" s="48" t="s">
        <v>71</v>
      </c>
      <c r="B62" s="845">
        <v>4</v>
      </c>
      <c r="C62" s="845">
        <v>4</v>
      </c>
      <c r="D62" s="845">
        <v>19</v>
      </c>
      <c r="E62" s="845">
        <v>22</v>
      </c>
    </row>
    <row r="63" spans="1:5" ht="18" customHeight="1">
      <c r="A63" s="48" t="s">
        <v>70</v>
      </c>
      <c r="B63" s="845">
        <v>4</v>
      </c>
      <c r="C63" s="845">
        <v>4</v>
      </c>
      <c r="D63" s="845">
        <v>24</v>
      </c>
      <c r="E63" s="845">
        <v>23</v>
      </c>
    </row>
    <row r="64" spans="1:5" ht="18" customHeight="1">
      <c r="A64" s="48" t="s">
        <v>69</v>
      </c>
      <c r="B64" s="845">
        <v>6</v>
      </c>
      <c r="C64" s="845">
        <v>5</v>
      </c>
      <c r="D64" s="845">
        <v>566</v>
      </c>
      <c r="E64" s="845">
        <v>618</v>
      </c>
    </row>
    <row r="65" spans="1:5" ht="18" customHeight="1">
      <c r="A65" s="48" t="s">
        <v>68</v>
      </c>
      <c r="B65" s="845">
        <v>2</v>
      </c>
      <c r="C65" s="845">
        <v>4</v>
      </c>
      <c r="D65" s="845">
        <v>92</v>
      </c>
      <c r="E65" s="845">
        <v>82</v>
      </c>
    </row>
    <row r="66" spans="1:5" ht="18" customHeight="1">
      <c r="A66" s="48" t="s">
        <v>67</v>
      </c>
      <c r="B66" s="845">
        <v>5</v>
      </c>
      <c r="C66" s="845">
        <v>5</v>
      </c>
      <c r="D66" s="845">
        <v>473</v>
      </c>
      <c r="E66" s="845">
        <v>446</v>
      </c>
    </row>
    <row r="67" spans="1:5" ht="18" customHeight="1">
      <c r="A67" s="48" t="s">
        <v>66</v>
      </c>
      <c r="B67" s="845">
        <v>4</v>
      </c>
      <c r="C67" s="845">
        <v>4</v>
      </c>
      <c r="D67" s="845">
        <v>68</v>
      </c>
      <c r="E67" s="845">
        <v>59</v>
      </c>
    </row>
    <row r="68" spans="1:5" ht="18" customHeight="1">
      <c r="A68" s="48" t="s">
        <v>65</v>
      </c>
      <c r="B68" s="845">
        <v>4</v>
      </c>
      <c r="C68" s="845">
        <v>4</v>
      </c>
      <c r="D68" s="845">
        <v>21</v>
      </c>
      <c r="E68" s="845">
        <v>22</v>
      </c>
    </row>
    <row r="69" spans="1:5" ht="18" customHeight="1">
      <c r="A69" s="48" t="s">
        <v>63</v>
      </c>
      <c r="B69" s="845">
        <v>4</v>
      </c>
      <c r="C69" s="845">
        <v>5</v>
      </c>
      <c r="D69" s="845">
        <v>27</v>
      </c>
      <c r="E69" s="845">
        <v>26</v>
      </c>
    </row>
    <row r="70" spans="1:5" ht="18" customHeight="1">
      <c r="A70" s="48" t="s">
        <v>62</v>
      </c>
      <c r="B70" s="845">
        <v>4</v>
      </c>
      <c r="C70" s="845">
        <v>4</v>
      </c>
      <c r="D70" s="845">
        <v>124</v>
      </c>
      <c r="E70" s="845">
        <v>113</v>
      </c>
    </row>
    <row r="71" spans="1:5" ht="18" customHeight="1">
      <c r="A71" s="48" t="s">
        <v>61</v>
      </c>
      <c r="B71" s="845">
        <v>3</v>
      </c>
      <c r="C71" s="845">
        <v>3</v>
      </c>
      <c r="D71" s="845">
        <v>46</v>
      </c>
      <c r="E71" s="845">
        <v>36</v>
      </c>
    </row>
    <row r="72" spans="1:5" ht="18" customHeight="1">
      <c r="A72" s="48" t="s">
        <v>60</v>
      </c>
      <c r="B72" s="845">
        <v>7</v>
      </c>
      <c r="C72" s="845">
        <v>6</v>
      </c>
      <c r="D72" s="845">
        <v>1953</v>
      </c>
      <c r="E72" s="845">
        <v>1938</v>
      </c>
    </row>
    <row r="73" spans="1:5" ht="18" customHeight="1">
      <c r="A73" s="48" t="s">
        <v>58</v>
      </c>
      <c r="B73" s="845">
        <v>5</v>
      </c>
      <c r="C73" s="845">
        <v>5</v>
      </c>
      <c r="D73" s="845">
        <v>152</v>
      </c>
      <c r="E73" s="845">
        <v>105</v>
      </c>
    </row>
    <row r="74" spans="1:5" ht="18" customHeight="1">
      <c r="A74" s="48" t="s">
        <v>56</v>
      </c>
      <c r="B74" s="845">
        <v>4</v>
      </c>
      <c r="C74" s="845">
        <v>4</v>
      </c>
      <c r="D74" s="845">
        <v>86</v>
      </c>
      <c r="E74" s="845">
        <v>72</v>
      </c>
    </row>
    <row r="75" spans="1:5" ht="18" customHeight="1">
      <c r="A75" s="48" t="s">
        <v>55</v>
      </c>
      <c r="B75" s="845">
        <v>4</v>
      </c>
      <c r="C75" s="845">
        <v>4</v>
      </c>
      <c r="D75" s="845">
        <v>367</v>
      </c>
      <c r="E75" s="845">
        <v>377</v>
      </c>
    </row>
    <row r="76" spans="1:5" ht="18" customHeight="1">
      <c r="A76" s="67" t="s">
        <v>54</v>
      </c>
      <c r="B76" s="845">
        <v>4</v>
      </c>
      <c r="C76" s="845">
        <v>4</v>
      </c>
      <c r="D76" s="845">
        <v>149</v>
      </c>
      <c r="E76" s="845">
        <v>123</v>
      </c>
    </row>
    <row r="77" spans="1:5" ht="18" customHeight="1">
      <c r="A77" s="48" t="s">
        <v>53</v>
      </c>
      <c r="B77" s="845">
        <v>3</v>
      </c>
      <c r="C77" s="845">
        <v>3</v>
      </c>
      <c r="D77" s="845">
        <v>52</v>
      </c>
      <c r="E77" s="845">
        <v>46</v>
      </c>
    </row>
    <row r="78" spans="1:5" ht="18" customHeight="1">
      <c r="A78" s="48" t="s">
        <v>52</v>
      </c>
      <c r="B78" s="845">
        <v>6</v>
      </c>
      <c r="C78" s="845">
        <v>6</v>
      </c>
      <c r="D78" s="845">
        <v>1050</v>
      </c>
      <c r="E78" s="845">
        <v>902</v>
      </c>
    </row>
    <row r="79" spans="1:5" ht="18" customHeight="1">
      <c r="A79" s="48" t="s">
        <v>51</v>
      </c>
      <c r="B79" s="845">
        <v>4</v>
      </c>
      <c r="C79" s="845">
        <v>4</v>
      </c>
      <c r="D79" s="845">
        <v>72</v>
      </c>
      <c r="E79" s="845">
        <v>66</v>
      </c>
    </row>
    <row r="80" spans="1:5" ht="18" customHeight="1">
      <c r="A80" s="48" t="s">
        <v>48</v>
      </c>
      <c r="B80" s="845">
        <v>5</v>
      </c>
      <c r="C80" s="845">
        <v>5</v>
      </c>
      <c r="D80" s="845">
        <v>344</v>
      </c>
      <c r="E80" s="845">
        <v>293</v>
      </c>
    </row>
    <row r="81" spans="1:5" ht="18" customHeight="1">
      <c r="A81" s="48" t="s">
        <v>47</v>
      </c>
      <c r="B81" s="845">
        <v>3</v>
      </c>
      <c r="C81" s="845">
        <v>3</v>
      </c>
      <c r="D81" s="845">
        <v>19</v>
      </c>
      <c r="E81" s="845">
        <v>24</v>
      </c>
    </row>
    <row r="82" spans="1:5" ht="18" customHeight="1">
      <c r="A82" s="48" t="s">
        <v>46</v>
      </c>
      <c r="B82" s="845">
        <v>4</v>
      </c>
      <c r="C82" s="845">
        <v>4</v>
      </c>
      <c r="D82" s="845">
        <v>212</v>
      </c>
      <c r="E82" s="845">
        <v>195</v>
      </c>
    </row>
    <row r="83" spans="1:5" ht="18" customHeight="1">
      <c r="A83" s="48" t="s">
        <v>45</v>
      </c>
      <c r="B83" s="845">
        <v>4</v>
      </c>
      <c r="C83" s="845">
        <v>5</v>
      </c>
      <c r="D83" s="845">
        <v>29</v>
      </c>
      <c r="E83" s="845">
        <v>26</v>
      </c>
    </row>
    <row r="84" spans="1:5" ht="18" customHeight="1">
      <c r="A84" s="48" t="s">
        <v>44</v>
      </c>
      <c r="B84" s="845">
        <v>5</v>
      </c>
      <c r="C84" s="845">
        <v>5</v>
      </c>
      <c r="D84" s="845">
        <v>231</v>
      </c>
      <c r="E84" s="845">
        <v>224</v>
      </c>
    </row>
    <row r="85" spans="1:5" ht="18" customHeight="1">
      <c r="A85" s="68" t="s">
        <v>43</v>
      </c>
      <c r="B85" s="845">
        <v>3</v>
      </c>
      <c r="C85" s="845">
        <v>4</v>
      </c>
      <c r="D85" s="845">
        <v>147</v>
      </c>
      <c r="E85" s="845">
        <v>116</v>
      </c>
    </row>
    <row r="86" spans="1:5" ht="18" customHeight="1">
      <c r="A86" s="48" t="s">
        <v>42</v>
      </c>
      <c r="B86" s="845">
        <v>4</v>
      </c>
      <c r="C86" s="845">
        <v>4</v>
      </c>
      <c r="D86" s="845">
        <v>140</v>
      </c>
      <c r="E86" s="845">
        <v>132</v>
      </c>
    </row>
    <row r="87" spans="1:5" ht="18" customHeight="1">
      <c r="A87" s="48" t="s">
        <v>40</v>
      </c>
      <c r="B87" s="845">
        <v>5</v>
      </c>
      <c r="C87" s="845">
        <v>5</v>
      </c>
      <c r="D87" s="845">
        <v>228</v>
      </c>
      <c r="E87" s="845">
        <v>121</v>
      </c>
    </row>
    <row r="88" spans="1:5" ht="18" customHeight="1">
      <c r="A88" s="48" t="s">
        <v>38</v>
      </c>
      <c r="B88" s="845">
        <v>9</v>
      </c>
      <c r="C88" s="845">
        <v>9</v>
      </c>
      <c r="D88" s="845">
        <v>2057</v>
      </c>
      <c r="E88" s="845">
        <v>2061</v>
      </c>
    </row>
    <row r="89" spans="1:5" ht="18" customHeight="1">
      <c r="A89" s="48" t="s">
        <v>37</v>
      </c>
      <c r="B89" s="845">
        <v>3</v>
      </c>
      <c r="C89" s="845">
        <v>3</v>
      </c>
      <c r="D89" s="845">
        <v>38</v>
      </c>
      <c r="E89" s="845">
        <v>33</v>
      </c>
    </row>
    <row r="90" spans="1:5" ht="18" customHeight="1">
      <c r="A90" s="48" t="s">
        <v>36</v>
      </c>
      <c r="B90" s="845">
        <v>4</v>
      </c>
      <c r="C90" s="845">
        <v>4</v>
      </c>
      <c r="D90" s="845">
        <v>214</v>
      </c>
      <c r="E90" s="845">
        <v>137</v>
      </c>
    </row>
    <row r="91" spans="1:5" ht="18" customHeight="1">
      <c r="A91" s="48" t="s">
        <v>34</v>
      </c>
      <c r="B91" s="845">
        <v>5</v>
      </c>
      <c r="C91" s="845">
        <v>7</v>
      </c>
      <c r="D91" s="845">
        <v>165</v>
      </c>
      <c r="E91" s="845">
        <v>1106</v>
      </c>
    </row>
    <row r="92" spans="1:5" ht="18" customHeight="1">
      <c r="A92" s="48" t="s">
        <v>33</v>
      </c>
      <c r="B92" s="845">
        <v>5</v>
      </c>
      <c r="C92" s="845">
        <v>5</v>
      </c>
      <c r="D92" s="845">
        <v>553</v>
      </c>
      <c r="E92" s="845">
        <v>720</v>
      </c>
    </row>
    <row r="93" spans="1:5" ht="18" customHeight="1">
      <c r="A93" s="48" t="s">
        <v>32</v>
      </c>
      <c r="B93" s="845">
        <v>4</v>
      </c>
      <c r="C93" s="845">
        <v>4</v>
      </c>
      <c r="D93" s="845">
        <v>62</v>
      </c>
      <c r="E93" s="845">
        <v>51</v>
      </c>
    </row>
    <row r="94" spans="1:5" ht="18" customHeight="1">
      <c r="A94" s="48" t="s">
        <v>30</v>
      </c>
      <c r="B94" s="845">
        <v>5</v>
      </c>
      <c r="C94" s="845">
        <v>5</v>
      </c>
      <c r="D94" s="845">
        <v>1459</v>
      </c>
      <c r="E94" s="845">
        <v>1121</v>
      </c>
    </row>
    <row r="95" spans="1:5" ht="18" customHeight="1">
      <c r="A95" s="48" t="s">
        <v>29</v>
      </c>
      <c r="B95" s="845">
        <v>4</v>
      </c>
      <c r="C95" s="845">
        <v>4</v>
      </c>
      <c r="D95" s="845">
        <v>125</v>
      </c>
      <c r="E95" s="845">
        <v>113</v>
      </c>
    </row>
    <row r="96" spans="1:5" ht="18" customHeight="1">
      <c r="A96" s="48" t="s">
        <v>26</v>
      </c>
      <c r="B96" s="845">
        <v>5</v>
      </c>
      <c r="C96" s="845">
        <v>5</v>
      </c>
      <c r="D96" s="845">
        <v>252</v>
      </c>
      <c r="E96" s="845">
        <v>186</v>
      </c>
    </row>
    <row r="97" spans="1:5" ht="18" customHeight="1">
      <c r="A97" s="48" t="s">
        <v>24</v>
      </c>
      <c r="B97" s="845">
        <v>5</v>
      </c>
      <c r="C97" s="845">
        <v>5</v>
      </c>
      <c r="D97" s="845">
        <v>1135</v>
      </c>
      <c r="E97" s="845">
        <v>1045</v>
      </c>
    </row>
    <row r="98" spans="1:5" ht="18" customHeight="1">
      <c r="A98" s="48" t="s">
        <v>22</v>
      </c>
      <c r="B98" s="845">
        <v>4</v>
      </c>
      <c r="C98" s="845">
        <v>4</v>
      </c>
      <c r="D98" s="845">
        <v>189</v>
      </c>
      <c r="E98" s="845">
        <v>181</v>
      </c>
    </row>
    <row r="99" spans="1:5" ht="18" customHeight="1">
      <c r="A99" s="48" t="s">
        <v>20</v>
      </c>
      <c r="B99" s="845">
        <v>4</v>
      </c>
      <c r="C99" s="845">
        <v>4</v>
      </c>
      <c r="D99" s="845">
        <v>224</v>
      </c>
      <c r="E99" s="845">
        <v>203</v>
      </c>
    </row>
    <row r="100" spans="1:5" ht="18" customHeight="1">
      <c r="A100" s="48" t="s">
        <v>18</v>
      </c>
      <c r="B100" s="845">
        <v>3</v>
      </c>
      <c r="C100" s="845">
        <v>3</v>
      </c>
      <c r="D100" s="845">
        <v>237</v>
      </c>
      <c r="E100" s="845">
        <v>241</v>
      </c>
    </row>
    <row r="101" spans="1:5" ht="18" customHeight="1">
      <c r="A101" s="48" t="s">
        <v>16</v>
      </c>
      <c r="B101" s="845">
        <v>4</v>
      </c>
      <c r="C101" s="845">
        <v>4</v>
      </c>
      <c r="D101" s="845">
        <v>63</v>
      </c>
      <c r="E101" s="845">
        <v>55</v>
      </c>
    </row>
    <row r="102" spans="1:5" ht="18" customHeight="1">
      <c r="A102" s="48" t="s">
        <v>13</v>
      </c>
      <c r="B102" s="845">
        <v>4</v>
      </c>
      <c r="C102" s="845">
        <v>4</v>
      </c>
      <c r="D102" s="845">
        <v>44</v>
      </c>
      <c r="E102" s="845">
        <v>36</v>
      </c>
    </row>
    <row r="103" spans="1:5" ht="18" customHeight="1">
      <c r="A103" s="48" t="s">
        <v>10</v>
      </c>
      <c r="B103" s="845">
        <v>4</v>
      </c>
      <c r="C103" s="845">
        <v>4</v>
      </c>
      <c r="D103" s="845">
        <v>43</v>
      </c>
      <c r="E103" s="845">
        <v>44</v>
      </c>
    </row>
    <row r="104" spans="1:5" ht="18" customHeight="1">
      <c r="A104" s="48" t="s">
        <v>135</v>
      </c>
      <c r="B104" s="845">
        <v>6</v>
      </c>
      <c r="C104" s="845">
        <v>6</v>
      </c>
      <c r="D104" s="845">
        <v>164</v>
      </c>
      <c r="E104" s="845">
        <v>128</v>
      </c>
    </row>
    <row r="105" spans="1:5" ht="18" customHeight="1">
      <c r="A105" s="48" t="s">
        <v>8</v>
      </c>
      <c r="B105" s="845">
        <v>4</v>
      </c>
      <c r="C105" s="845">
        <v>4</v>
      </c>
      <c r="D105" s="845">
        <v>89</v>
      </c>
      <c r="E105" s="845">
        <v>85</v>
      </c>
    </row>
    <row r="106" spans="1:5" ht="18" customHeight="1">
      <c r="A106" s="48" t="s">
        <v>5</v>
      </c>
      <c r="B106" s="845">
        <v>7</v>
      </c>
      <c r="C106" s="845">
        <v>9</v>
      </c>
      <c r="D106" s="845">
        <v>1777</v>
      </c>
      <c r="E106" s="845">
        <v>2328</v>
      </c>
    </row>
    <row r="107" spans="1:5" ht="18" customHeight="1">
      <c r="A107" s="69" t="s">
        <v>2</v>
      </c>
      <c r="B107" s="189">
        <v>5</v>
      </c>
      <c r="C107" s="189">
        <v>7</v>
      </c>
      <c r="D107" s="189">
        <v>267</v>
      </c>
      <c r="E107" s="189">
        <v>183</v>
      </c>
    </row>
    <row r="108" spans="1:5" ht="18" customHeight="1">
      <c r="A108" s="11" t="s">
        <v>2621</v>
      </c>
    </row>
  </sheetData>
  <mergeCells count="4">
    <mergeCell ref="A1:E1"/>
    <mergeCell ref="A3:A4"/>
    <mergeCell ref="B3:C3"/>
    <mergeCell ref="D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T105"/>
  <sheetViews>
    <sheetView zoomScaleNormal="100" workbookViewId="0">
      <selection activeCell="D32" sqref="D32"/>
    </sheetView>
  </sheetViews>
  <sheetFormatPr defaultColWidth="10.7109375" defaultRowHeight="18" customHeight="1"/>
  <cols>
    <col min="1" max="1" width="23.7109375" style="48" customWidth="1"/>
    <col min="2" max="2" width="16.28515625" style="47" customWidth="1"/>
    <col min="3" max="4" width="16.28515625" style="48" customWidth="1"/>
    <col min="5" max="5" width="16.28515625" style="47" customWidth="1"/>
    <col min="6" max="7" width="16.28515625" style="48" customWidth="1"/>
    <col min="8" max="8" width="16.28515625" style="47" customWidth="1"/>
    <col min="9" max="10" width="16.28515625" style="48" customWidth="1"/>
    <col min="11" max="16384" width="10.7109375" style="48"/>
  </cols>
  <sheetData>
    <row r="1" spans="1:20" ht="18" customHeight="1">
      <c r="A1" s="47" t="s">
        <v>1962</v>
      </c>
    </row>
    <row r="2" spans="1:20" ht="18" customHeight="1">
      <c r="A2" s="47" t="s">
        <v>1964</v>
      </c>
    </row>
    <row r="3" spans="1:20" ht="18" customHeight="1">
      <c r="A3" s="872" t="s">
        <v>1963</v>
      </c>
      <c r="B3" s="177"/>
      <c r="C3" s="57"/>
      <c r="D3" s="57"/>
      <c r="E3" s="1004"/>
      <c r="F3" s="57"/>
      <c r="G3" s="57"/>
      <c r="H3" s="1004"/>
      <c r="I3" s="57"/>
      <c r="J3" s="57"/>
    </row>
    <row r="4" spans="1:20" ht="18" customHeight="1">
      <c r="A4" s="875"/>
      <c r="B4" s="200"/>
      <c r="C4" s="200"/>
      <c r="D4" s="200"/>
      <c r="E4" s="200"/>
      <c r="F4" s="200"/>
      <c r="G4" s="200"/>
      <c r="H4" s="200"/>
      <c r="I4" s="200"/>
      <c r="J4" s="200"/>
    </row>
    <row r="5" spans="1:20" ht="21.95" customHeight="1">
      <c r="A5" s="1521" t="s">
        <v>1193</v>
      </c>
      <c r="B5" s="139" t="s">
        <v>812</v>
      </c>
      <c r="C5" s="140"/>
      <c r="D5" s="140"/>
      <c r="E5" s="139"/>
      <c r="F5" s="139"/>
      <c r="G5" s="139"/>
      <c r="H5" s="139"/>
      <c r="I5" s="139"/>
      <c r="J5" s="141"/>
    </row>
    <row r="6" spans="1:20" ht="21.95" customHeight="1">
      <c r="A6" s="1558"/>
      <c r="B6" s="1525" t="s">
        <v>163</v>
      </c>
      <c r="C6" s="1525" t="s">
        <v>299</v>
      </c>
      <c r="D6" s="1525" t="s">
        <v>300</v>
      </c>
      <c r="E6" s="143" t="s">
        <v>310</v>
      </c>
      <c r="F6" s="143"/>
      <c r="G6" s="143"/>
      <c r="H6" s="143"/>
      <c r="I6" s="143"/>
      <c r="J6" s="144"/>
    </row>
    <row r="7" spans="1:20" ht="21.95" customHeight="1">
      <c r="A7" s="1558"/>
      <c r="B7" s="1525"/>
      <c r="C7" s="1715"/>
      <c r="D7" s="1715"/>
      <c r="E7" s="143" t="s">
        <v>311</v>
      </c>
      <c r="F7" s="143"/>
      <c r="G7" s="143"/>
      <c r="H7" s="143" t="s">
        <v>312</v>
      </c>
      <c r="I7" s="143"/>
      <c r="J7" s="144"/>
    </row>
    <row r="8" spans="1:20" ht="21.95" customHeight="1">
      <c r="A8" s="1558"/>
      <c r="B8" s="1525"/>
      <c r="C8" s="1715"/>
      <c r="D8" s="1715"/>
      <c r="E8" s="870" t="s">
        <v>163</v>
      </c>
      <c r="F8" s="868" t="s">
        <v>299</v>
      </c>
      <c r="G8" s="868" t="s">
        <v>300</v>
      </c>
      <c r="H8" s="870" t="s">
        <v>163</v>
      </c>
      <c r="I8" s="868" t="s">
        <v>299</v>
      </c>
      <c r="J8" s="869" t="s">
        <v>300</v>
      </c>
    </row>
    <row r="9" spans="1:20" s="47" customFormat="1" ht="21.95" customHeight="1">
      <c r="A9" s="114" t="s">
        <v>368</v>
      </c>
      <c r="B9" s="146">
        <v>2541</v>
      </c>
      <c r="C9" s="146">
        <v>1196</v>
      </c>
      <c r="D9" s="146">
        <v>1345</v>
      </c>
      <c r="E9" s="146">
        <v>1347</v>
      </c>
      <c r="F9" s="146">
        <v>811</v>
      </c>
      <c r="G9" s="146">
        <v>535</v>
      </c>
      <c r="H9" s="146">
        <v>1194</v>
      </c>
      <c r="I9" s="146">
        <v>384</v>
      </c>
      <c r="J9" s="147">
        <v>810</v>
      </c>
      <c r="L9" s="1045"/>
      <c r="M9" s="1045"/>
      <c r="N9" s="1045"/>
      <c r="O9" s="1045"/>
      <c r="P9" s="1045"/>
      <c r="Q9" s="1045"/>
      <c r="R9" s="1045"/>
      <c r="S9" s="1045"/>
      <c r="T9" s="1045"/>
    </row>
    <row r="10" spans="1:20" ht="18" customHeight="1">
      <c r="A10" s="180" t="s">
        <v>313</v>
      </c>
      <c r="B10" s="128">
        <v>322</v>
      </c>
      <c r="C10" s="181">
        <v>164</v>
      </c>
      <c r="D10" s="181">
        <v>157</v>
      </c>
      <c r="E10" s="128">
        <v>100</v>
      </c>
      <c r="F10" s="181">
        <v>66</v>
      </c>
      <c r="G10" s="181">
        <v>34</v>
      </c>
      <c r="H10" s="128">
        <v>221</v>
      </c>
      <c r="I10" s="181">
        <v>98</v>
      </c>
      <c r="J10" s="181">
        <v>123</v>
      </c>
      <c r="L10" s="1046"/>
      <c r="M10" s="1046"/>
      <c r="N10" s="1046"/>
      <c r="O10" s="1046"/>
      <c r="P10" s="1046"/>
      <c r="Q10" s="1046"/>
      <c r="R10" s="1046"/>
      <c r="S10" s="1046"/>
      <c r="T10" s="1046"/>
    </row>
    <row r="11" spans="1:20" ht="18" customHeight="1">
      <c r="A11" s="180" t="s">
        <v>314</v>
      </c>
      <c r="B11" s="128">
        <v>199</v>
      </c>
      <c r="C11" s="181">
        <v>101</v>
      </c>
      <c r="D11" s="181">
        <v>99</v>
      </c>
      <c r="E11" s="128">
        <v>47</v>
      </c>
      <c r="F11" s="181">
        <v>31</v>
      </c>
      <c r="G11" s="181">
        <v>16</v>
      </c>
      <c r="H11" s="128">
        <v>152</v>
      </c>
      <c r="I11" s="181">
        <v>69</v>
      </c>
      <c r="J11" s="181">
        <v>83</v>
      </c>
      <c r="L11" s="1046"/>
      <c r="M11" s="1046"/>
      <c r="N11" s="1046"/>
      <c r="O11" s="1046"/>
      <c r="P11" s="1046"/>
      <c r="Q11" s="1046"/>
      <c r="R11" s="1046"/>
      <c r="S11" s="1046"/>
      <c r="T11" s="1046"/>
    </row>
    <row r="12" spans="1:20" ht="18" customHeight="1">
      <c r="A12" s="180" t="s">
        <v>315</v>
      </c>
      <c r="B12" s="128">
        <v>122</v>
      </c>
      <c r="C12" s="181">
        <v>64</v>
      </c>
      <c r="D12" s="181">
        <v>59</v>
      </c>
      <c r="E12" s="128">
        <v>53</v>
      </c>
      <c r="F12" s="181">
        <v>35</v>
      </c>
      <c r="G12" s="181">
        <v>18</v>
      </c>
      <c r="H12" s="128">
        <v>69</v>
      </c>
      <c r="I12" s="181">
        <v>29</v>
      </c>
      <c r="J12" s="181">
        <v>40</v>
      </c>
      <c r="L12" s="1046"/>
      <c r="M12" s="1046"/>
      <c r="N12" s="1046"/>
      <c r="O12" s="1046"/>
      <c r="P12" s="1046"/>
      <c r="Q12" s="1046"/>
      <c r="R12" s="1046"/>
      <c r="S12" s="1046"/>
      <c r="T12" s="1046"/>
    </row>
    <row r="13" spans="1:20" ht="18" customHeight="1">
      <c r="A13" s="180" t="s">
        <v>316</v>
      </c>
      <c r="B13" s="128">
        <v>257</v>
      </c>
      <c r="C13" s="181">
        <v>121</v>
      </c>
      <c r="D13" s="181">
        <v>137</v>
      </c>
      <c r="E13" s="128">
        <v>147</v>
      </c>
      <c r="F13" s="181">
        <v>90</v>
      </c>
      <c r="G13" s="181">
        <v>57</v>
      </c>
      <c r="H13" s="128">
        <v>110</v>
      </c>
      <c r="I13" s="181">
        <v>31</v>
      </c>
      <c r="J13" s="181">
        <v>79</v>
      </c>
      <c r="L13" s="1046"/>
      <c r="M13" s="1046"/>
      <c r="N13" s="1046"/>
      <c r="O13" s="1046"/>
      <c r="P13" s="1046"/>
      <c r="Q13" s="1046"/>
      <c r="R13" s="1046"/>
      <c r="S13" s="1046"/>
      <c r="T13" s="1046"/>
    </row>
    <row r="14" spans="1:20" ht="18" customHeight="1">
      <c r="A14" s="180" t="s">
        <v>317</v>
      </c>
      <c r="B14" s="128">
        <v>239</v>
      </c>
      <c r="C14" s="181">
        <v>128</v>
      </c>
      <c r="D14" s="181">
        <v>111</v>
      </c>
      <c r="E14" s="128">
        <v>170</v>
      </c>
      <c r="F14" s="181">
        <v>115</v>
      </c>
      <c r="G14" s="181">
        <v>55</v>
      </c>
      <c r="H14" s="128">
        <v>69</v>
      </c>
      <c r="I14" s="181">
        <v>14</v>
      </c>
      <c r="J14" s="181">
        <v>55</v>
      </c>
      <c r="L14" s="1046"/>
      <c r="M14" s="1046"/>
      <c r="N14" s="1046"/>
      <c r="O14" s="1046"/>
      <c r="P14" s="1046"/>
      <c r="Q14" s="1046"/>
      <c r="R14" s="1046"/>
      <c r="S14" s="1046"/>
      <c r="T14" s="1046"/>
    </row>
    <row r="15" spans="1:20" ht="18" customHeight="1">
      <c r="A15" s="180" t="s">
        <v>318</v>
      </c>
      <c r="B15" s="128">
        <v>507</v>
      </c>
      <c r="C15" s="181">
        <v>238</v>
      </c>
      <c r="D15" s="181">
        <v>269</v>
      </c>
      <c r="E15" s="128">
        <v>364</v>
      </c>
      <c r="F15" s="181">
        <v>206</v>
      </c>
      <c r="G15" s="181">
        <v>157</v>
      </c>
      <c r="H15" s="128">
        <v>143</v>
      </c>
      <c r="I15" s="181">
        <v>31</v>
      </c>
      <c r="J15" s="181">
        <v>111</v>
      </c>
      <c r="L15" s="1046"/>
      <c r="M15" s="1046"/>
      <c r="N15" s="1046"/>
      <c r="O15" s="1046"/>
      <c r="P15" s="1046"/>
      <c r="Q15" s="1046"/>
      <c r="R15" s="1046"/>
      <c r="S15" s="1046"/>
      <c r="T15" s="1046"/>
    </row>
    <row r="16" spans="1:20" ht="18" customHeight="1">
      <c r="A16" s="180" t="s">
        <v>319</v>
      </c>
      <c r="B16" s="128">
        <v>437</v>
      </c>
      <c r="C16" s="181">
        <v>198</v>
      </c>
      <c r="D16" s="181">
        <v>239</v>
      </c>
      <c r="E16" s="128">
        <v>294</v>
      </c>
      <c r="F16" s="181">
        <v>155</v>
      </c>
      <c r="G16" s="181">
        <v>139</v>
      </c>
      <c r="H16" s="128">
        <v>143</v>
      </c>
      <c r="I16" s="181">
        <v>43</v>
      </c>
      <c r="J16" s="181">
        <v>100</v>
      </c>
      <c r="L16" s="1046"/>
      <c r="M16" s="1046"/>
      <c r="N16" s="1046"/>
      <c r="O16" s="1046"/>
      <c r="P16" s="1046"/>
      <c r="Q16" s="1046"/>
      <c r="R16" s="1046"/>
      <c r="S16" s="1046"/>
      <c r="T16" s="1046"/>
    </row>
    <row r="17" spans="1:20" ht="18" customHeight="1">
      <c r="A17" s="180" t="s">
        <v>320</v>
      </c>
      <c r="B17" s="128">
        <v>351</v>
      </c>
      <c r="C17" s="181">
        <v>163</v>
      </c>
      <c r="D17" s="181">
        <v>188</v>
      </c>
      <c r="E17" s="128">
        <v>198</v>
      </c>
      <c r="F17" s="181">
        <v>126</v>
      </c>
      <c r="G17" s="181">
        <v>71</v>
      </c>
      <c r="H17" s="128">
        <v>154</v>
      </c>
      <c r="I17" s="181">
        <v>36</v>
      </c>
      <c r="J17" s="181">
        <v>117</v>
      </c>
      <c r="L17" s="1046"/>
      <c r="M17" s="1046"/>
      <c r="N17" s="1046"/>
      <c r="O17" s="1046"/>
      <c r="P17" s="1046"/>
      <c r="Q17" s="1046"/>
      <c r="R17" s="1046"/>
      <c r="S17" s="1046"/>
      <c r="T17" s="1046"/>
    </row>
    <row r="18" spans="1:20" s="47" customFormat="1" ht="18" customHeight="1">
      <c r="A18" s="180" t="s">
        <v>321</v>
      </c>
      <c r="B18" s="128">
        <v>428</v>
      </c>
      <c r="C18" s="181">
        <v>183</v>
      </c>
      <c r="D18" s="181">
        <v>245</v>
      </c>
      <c r="E18" s="128">
        <v>74</v>
      </c>
      <c r="F18" s="181">
        <v>52</v>
      </c>
      <c r="G18" s="181">
        <v>21</v>
      </c>
      <c r="H18" s="128">
        <v>354</v>
      </c>
      <c r="I18" s="181">
        <v>131</v>
      </c>
      <c r="J18" s="181">
        <v>223</v>
      </c>
      <c r="L18" s="1046"/>
      <c r="M18" s="1046"/>
      <c r="N18" s="1046"/>
      <c r="O18" s="1046"/>
      <c r="P18" s="1046"/>
      <c r="Q18" s="1046"/>
      <c r="R18" s="1046"/>
      <c r="S18" s="1046"/>
      <c r="T18" s="1046"/>
    </row>
    <row r="19" spans="1:20" ht="21.95" customHeight="1">
      <c r="A19" s="167" t="s">
        <v>164</v>
      </c>
      <c r="B19" s="182">
        <v>1899</v>
      </c>
      <c r="C19" s="182">
        <v>878</v>
      </c>
      <c r="D19" s="182">
        <v>1021</v>
      </c>
      <c r="E19" s="182">
        <v>1064</v>
      </c>
      <c r="F19" s="182">
        <v>605</v>
      </c>
      <c r="G19" s="182">
        <v>459</v>
      </c>
      <c r="H19" s="182">
        <v>835</v>
      </c>
      <c r="I19" s="182">
        <v>273</v>
      </c>
      <c r="J19" s="183">
        <v>562</v>
      </c>
      <c r="L19" s="1045"/>
      <c r="M19" s="1045"/>
      <c r="N19" s="1045"/>
      <c r="O19" s="1045"/>
      <c r="P19" s="1045"/>
      <c r="Q19" s="1045"/>
      <c r="R19" s="1045"/>
      <c r="S19" s="1045"/>
      <c r="T19" s="1045"/>
    </row>
    <row r="20" spans="1:20" ht="18" customHeight="1">
      <c r="A20" s="180" t="s">
        <v>313</v>
      </c>
      <c r="B20" s="128">
        <v>224</v>
      </c>
      <c r="C20" s="181">
        <v>111</v>
      </c>
      <c r="D20" s="181">
        <v>113</v>
      </c>
      <c r="E20" s="128">
        <v>81</v>
      </c>
      <c r="F20" s="184">
        <v>50</v>
      </c>
      <c r="G20" s="184">
        <v>30</v>
      </c>
      <c r="H20" s="128">
        <v>143</v>
      </c>
      <c r="I20" s="184">
        <v>61</v>
      </c>
      <c r="J20" s="184">
        <v>82</v>
      </c>
      <c r="L20" s="1046"/>
      <c r="M20" s="1046"/>
      <c r="N20" s="1046"/>
      <c r="O20" s="1046"/>
      <c r="P20" s="1046"/>
      <c r="Q20" s="1046"/>
      <c r="R20" s="1046"/>
      <c r="S20" s="1046"/>
      <c r="T20" s="1046"/>
    </row>
    <row r="21" spans="1:20" ht="18" customHeight="1">
      <c r="A21" s="180" t="s">
        <v>314</v>
      </c>
      <c r="B21" s="128">
        <v>136</v>
      </c>
      <c r="C21" s="181">
        <v>67</v>
      </c>
      <c r="D21" s="181">
        <v>69</v>
      </c>
      <c r="E21" s="128">
        <v>37</v>
      </c>
      <c r="F21" s="184">
        <v>23</v>
      </c>
      <c r="G21" s="184">
        <v>13</v>
      </c>
      <c r="H21" s="128">
        <v>99</v>
      </c>
      <c r="I21" s="184">
        <v>43</v>
      </c>
      <c r="J21" s="184">
        <v>56</v>
      </c>
      <c r="L21" s="1046"/>
      <c r="M21" s="1046"/>
      <c r="N21" s="1046"/>
      <c r="O21" s="1046"/>
      <c r="P21" s="1046"/>
      <c r="Q21" s="1046"/>
      <c r="R21" s="1046"/>
      <c r="S21" s="1046"/>
      <c r="T21" s="1046"/>
    </row>
    <row r="22" spans="1:20" ht="18" customHeight="1">
      <c r="A22" s="180" t="s">
        <v>315</v>
      </c>
      <c r="B22" s="128">
        <v>88</v>
      </c>
      <c r="C22" s="181">
        <v>45</v>
      </c>
      <c r="D22" s="181">
        <v>43</v>
      </c>
      <c r="E22" s="128">
        <v>44</v>
      </c>
      <c r="F22" s="184">
        <v>27</v>
      </c>
      <c r="G22" s="184">
        <v>17</v>
      </c>
      <c r="H22" s="128">
        <v>44</v>
      </c>
      <c r="I22" s="184">
        <v>18</v>
      </c>
      <c r="J22" s="184">
        <v>26</v>
      </c>
      <c r="L22" s="1046"/>
      <c r="M22" s="1046"/>
      <c r="N22" s="1046"/>
      <c r="O22" s="1046"/>
      <c r="P22" s="1046"/>
      <c r="Q22" s="1046"/>
      <c r="R22" s="1046"/>
      <c r="S22" s="1046"/>
      <c r="T22" s="1046"/>
    </row>
    <row r="23" spans="1:20" ht="18" customHeight="1">
      <c r="A23" s="180" t="s">
        <v>316</v>
      </c>
      <c r="B23" s="128">
        <v>199</v>
      </c>
      <c r="C23" s="181">
        <v>94</v>
      </c>
      <c r="D23" s="181">
        <v>105</v>
      </c>
      <c r="E23" s="128">
        <v>120</v>
      </c>
      <c r="F23" s="184">
        <v>71</v>
      </c>
      <c r="G23" s="184">
        <v>48</v>
      </c>
      <c r="H23" s="128">
        <v>80</v>
      </c>
      <c r="I23" s="184">
        <v>23</v>
      </c>
      <c r="J23" s="184">
        <v>57</v>
      </c>
      <c r="L23" s="1046"/>
      <c r="M23" s="1046"/>
      <c r="N23" s="1046"/>
      <c r="O23" s="1046"/>
      <c r="P23" s="1046"/>
      <c r="Q23" s="1046"/>
      <c r="R23" s="1046"/>
      <c r="S23" s="1046"/>
      <c r="T23" s="1046"/>
    </row>
    <row r="24" spans="1:20" ht="18" customHeight="1">
      <c r="A24" s="180" t="s">
        <v>317</v>
      </c>
      <c r="B24" s="128">
        <v>181</v>
      </c>
      <c r="C24" s="181">
        <v>94</v>
      </c>
      <c r="D24" s="181">
        <v>86</v>
      </c>
      <c r="E24" s="128">
        <v>133</v>
      </c>
      <c r="F24" s="184">
        <v>86</v>
      </c>
      <c r="G24" s="184">
        <v>47</v>
      </c>
      <c r="H24" s="128">
        <v>48</v>
      </c>
      <c r="I24" s="184">
        <v>9</v>
      </c>
      <c r="J24" s="184">
        <v>39</v>
      </c>
      <c r="L24" s="1046"/>
      <c r="M24" s="1046"/>
      <c r="N24" s="1046"/>
      <c r="O24" s="1046"/>
      <c r="P24" s="1046"/>
      <c r="Q24" s="1046"/>
      <c r="R24" s="1046"/>
      <c r="S24" s="1046"/>
      <c r="T24" s="1046"/>
    </row>
    <row r="25" spans="1:20" ht="18" customHeight="1">
      <c r="A25" s="180" t="s">
        <v>318</v>
      </c>
      <c r="B25" s="128">
        <v>379</v>
      </c>
      <c r="C25" s="181">
        <v>174</v>
      </c>
      <c r="D25" s="181">
        <v>205</v>
      </c>
      <c r="E25" s="128">
        <v>284</v>
      </c>
      <c r="F25" s="184">
        <v>152</v>
      </c>
      <c r="G25" s="184">
        <v>132</v>
      </c>
      <c r="H25" s="128">
        <v>95</v>
      </c>
      <c r="I25" s="184">
        <v>22</v>
      </c>
      <c r="J25" s="184">
        <v>73</v>
      </c>
      <c r="L25" s="1046"/>
      <c r="M25" s="1046"/>
      <c r="N25" s="1046"/>
      <c r="O25" s="1046"/>
      <c r="P25" s="1046"/>
      <c r="Q25" s="1046"/>
      <c r="R25" s="1046"/>
      <c r="S25" s="1046"/>
      <c r="T25" s="1046"/>
    </row>
    <row r="26" spans="1:20" s="47" customFormat="1" ht="18" customHeight="1">
      <c r="A26" s="180" t="s">
        <v>319</v>
      </c>
      <c r="B26" s="128">
        <v>339</v>
      </c>
      <c r="C26" s="181">
        <v>148</v>
      </c>
      <c r="D26" s="181">
        <v>191</v>
      </c>
      <c r="E26" s="128">
        <v>241</v>
      </c>
      <c r="F26" s="184">
        <v>119</v>
      </c>
      <c r="G26" s="184">
        <v>122</v>
      </c>
      <c r="H26" s="128">
        <v>98</v>
      </c>
      <c r="I26" s="184">
        <v>29</v>
      </c>
      <c r="J26" s="184">
        <v>69</v>
      </c>
      <c r="L26" s="1046"/>
      <c r="M26" s="1046"/>
      <c r="N26" s="1046"/>
      <c r="O26" s="1046"/>
      <c r="P26" s="1046"/>
      <c r="Q26" s="1046"/>
      <c r="R26" s="1046"/>
      <c r="S26" s="1046"/>
      <c r="T26" s="1046"/>
    </row>
    <row r="27" spans="1:20" ht="18" customHeight="1">
      <c r="A27" s="180" t="s">
        <v>320</v>
      </c>
      <c r="B27" s="128">
        <v>269</v>
      </c>
      <c r="C27" s="181">
        <v>130</v>
      </c>
      <c r="D27" s="181">
        <v>139</v>
      </c>
      <c r="E27" s="128">
        <v>158</v>
      </c>
      <c r="F27" s="184">
        <v>98</v>
      </c>
      <c r="G27" s="184">
        <v>60</v>
      </c>
      <c r="H27" s="128">
        <v>111</v>
      </c>
      <c r="I27" s="184">
        <v>31</v>
      </c>
      <c r="J27" s="184">
        <v>79</v>
      </c>
      <c r="L27" s="1046"/>
      <c r="M27" s="1046"/>
      <c r="N27" s="1046"/>
      <c r="O27" s="1046"/>
      <c r="P27" s="1046"/>
      <c r="Q27" s="1046"/>
      <c r="R27" s="1046"/>
      <c r="S27" s="1046"/>
      <c r="T27" s="1046"/>
    </row>
    <row r="28" spans="1:20" ht="18" customHeight="1">
      <c r="A28" s="180" t="s">
        <v>321</v>
      </c>
      <c r="B28" s="128">
        <v>308</v>
      </c>
      <c r="C28" s="181">
        <v>126</v>
      </c>
      <c r="D28" s="181">
        <v>182</v>
      </c>
      <c r="E28" s="128">
        <v>48</v>
      </c>
      <c r="F28" s="184">
        <v>29</v>
      </c>
      <c r="G28" s="184">
        <v>19</v>
      </c>
      <c r="H28" s="128">
        <v>261</v>
      </c>
      <c r="I28" s="184">
        <v>98</v>
      </c>
      <c r="J28" s="184">
        <v>163</v>
      </c>
      <c r="L28" s="1046"/>
      <c r="M28" s="1046"/>
      <c r="N28" s="1046"/>
      <c r="O28" s="1046"/>
      <c r="P28" s="1046"/>
      <c r="Q28" s="1046"/>
      <c r="R28" s="1046"/>
      <c r="S28" s="1046"/>
      <c r="T28" s="1046"/>
    </row>
    <row r="29" spans="1:20" ht="21.95" customHeight="1">
      <c r="A29" s="185" t="s">
        <v>165</v>
      </c>
      <c r="B29" s="186">
        <v>642</v>
      </c>
      <c r="C29" s="186">
        <v>317</v>
      </c>
      <c r="D29" s="186">
        <v>325</v>
      </c>
      <c r="E29" s="186">
        <v>283</v>
      </c>
      <c r="F29" s="186">
        <v>206</v>
      </c>
      <c r="G29" s="186">
        <v>77</v>
      </c>
      <c r="H29" s="186">
        <v>359</v>
      </c>
      <c r="I29" s="186">
        <v>111</v>
      </c>
      <c r="J29" s="187">
        <v>248</v>
      </c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ht="18" customHeight="1">
      <c r="A30" s="180" t="s">
        <v>313</v>
      </c>
      <c r="B30" s="128">
        <v>98</v>
      </c>
      <c r="C30" s="181">
        <v>53</v>
      </c>
      <c r="D30" s="181">
        <v>45</v>
      </c>
      <c r="E30" s="128">
        <v>20</v>
      </c>
      <c r="F30" s="184">
        <v>16</v>
      </c>
      <c r="G30" s="184">
        <v>4</v>
      </c>
      <c r="H30" s="128">
        <v>78</v>
      </c>
      <c r="I30" s="184">
        <v>37</v>
      </c>
      <c r="J30" s="184">
        <v>41</v>
      </c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ht="18" customHeight="1">
      <c r="A31" s="180" t="s">
        <v>314</v>
      </c>
      <c r="B31" s="128">
        <v>64</v>
      </c>
      <c r="C31" s="181">
        <v>34</v>
      </c>
      <c r="D31" s="181">
        <v>30</v>
      </c>
      <c r="E31" s="128">
        <v>11</v>
      </c>
      <c r="F31" s="184">
        <v>8</v>
      </c>
      <c r="G31" s="184">
        <v>3</v>
      </c>
      <c r="H31" s="128">
        <v>53</v>
      </c>
      <c r="I31" s="184">
        <v>26</v>
      </c>
      <c r="J31" s="184">
        <v>27</v>
      </c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ht="18" customHeight="1">
      <c r="A32" s="180" t="s">
        <v>315</v>
      </c>
      <c r="B32" s="128">
        <v>34</v>
      </c>
      <c r="C32" s="181">
        <v>19</v>
      </c>
      <c r="D32" s="181">
        <v>15</v>
      </c>
      <c r="E32" s="128">
        <v>9</v>
      </c>
      <c r="F32" s="184">
        <v>8</v>
      </c>
      <c r="G32" s="184">
        <v>1</v>
      </c>
      <c r="H32" s="128">
        <v>25</v>
      </c>
      <c r="I32" s="184">
        <v>11</v>
      </c>
      <c r="J32" s="184">
        <v>14</v>
      </c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ht="18" customHeight="1">
      <c r="A33" s="180" t="s">
        <v>316</v>
      </c>
      <c r="B33" s="128">
        <v>58</v>
      </c>
      <c r="C33" s="181">
        <v>26</v>
      </c>
      <c r="D33" s="181">
        <v>31</v>
      </c>
      <c r="E33" s="128">
        <v>28</v>
      </c>
      <c r="F33" s="184">
        <v>19</v>
      </c>
      <c r="G33" s="184">
        <v>9</v>
      </c>
      <c r="H33" s="128">
        <v>30</v>
      </c>
      <c r="I33" s="184">
        <v>8</v>
      </c>
      <c r="J33" s="184">
        <v>23</v>
      </c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ht="18" customHeight="1">
      <c r="A34" s="180" t="s">
        <v>317</v>
      </c>
      <c r="B34" s="128">
        <v>59</v>
      </c>
      <c r="C34" s="181">
        <v>34</v>
      </c>
      <c r="D34" s="181">
        <v>25</v>
      </c>
      <c r="E34" s="128">
        <v>37</v>
      </c>
      <c r="F34" s="184">
        <v>29</v>
      </c>
      <c r="G34" s="184">
        <v>8</v>
      </c>
      <c r="H34" s="128">
        <v>21</v>
      </c>
      <c r="I34" s="184">
        <v>5</v>
      </c>
      <c r="J34" s="184">
        <v>16</v>
      </c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ht="18" customHeight="1">
      <c r="A35" s="180" t="s">
        <v>318</v>
      </c>
      <c r="B35" s="128">
        <v>127</v>
      </c>
      <c r="C35" s="181">
        <v>64</v>
      </c>
      <c r="D35" s="181">
        <v>64</v>
      </c>
      <c r="E35" s="128">
        <v>79</v>
      </c>
      <c r="F35" s="184">
        <v>54</v>
      </c>
      <c r="G35" s="184">
        <v>25</v>
      </c>
      <c r="H35" s="128">
        <v>48</v>
      </c>
      <c r="I35" s="184">
        <v>9</v>
      </c>
      <c r="J35" s="184">
        <v>38</v>
      </c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ht="18" customHeight="1">
      <c r="A36" s="180" t="s">
        <v>319</v>
      </c>
      <c r="B36" s="128">
        <v>99</v>
      </c>
      <c r="C36" s="181">
        <v>50</v>
      </c>
      <c r="D36" s="181">
        <v>48</v>
      </c>
      <c r="E36" s="128">
        <v>53</v>
      </c>
      <c r="F36" s="184">
        <v>36</v>
      </c>
      <c r="G36" s="184">
        <v>17</v>
      </c>
      <c r="H36" s="128">
        <v>45</v>
      </c>
      <c r="I36" s="184">
        <v>14</v>
      </c>
      <c r="J36" s="184">
        <v>31</v>
      </c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ht="18" customHeight="1">
      <c r="A37" s="180" t="s">
        <v>320</v>
      </c>
      <c r="B37" s="128">
        <v>82</v>
      </c>
      <c r="C37" s="181">
        <v>33</v>
      </c>
      <c r="D37" s="181">
        <v>49</v>
      </c>
      <c r="E37" s="128">
        <v>40</v>
      </c>
      <c r="F37" s="184">
        <v>28</v>
      </c>
      <c r="G37" s="184">
        <v>11</v>
      </c>
      <c r="H37" s="128">
        <v>43</v>
      </c>
      <c r="I37" s="184">
        <v>5</v>
      </c>
      <c r="J37" s="184">
        <v>38</v>
      </c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ht="18" customHeight="1">
      <c r="A38" s="188" t="s">
        <v>321</v>
      </c>
      <c r="B38" s="134">
        <v>120</v>
      </c>
      <c r="C38" s="189">
        <v>57</v>
      </c>
      <c r="D38" s="189">
        <v>63</v>
      </c>
      <c r="E38" s="134">
        <v>26</v>
      </c>
      <c r="F38" s="190">
        <v>23</v>
      </c>
      <c r="G38" s="190">
        <v>3</v>
      </c>
      <c r="H38" s="134">
        <v>94</v>
      </c>
      <c r="I38" s="190">
        <v>33</v>
      </c>
      <c r="J38" s="190">
        <v>60</v>
      </c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s="53" customFormat="1" ht="18" customHeight="1">
      <c r="A39" s="2" t="s">
        <v>2282</v>
      </c>
      <c r="B39" s="1047"/>
      <c r="C39" s="191"/>
      <c r="D39" s="191"/>
      <c r="E39" s="191"/>
      <c r="F39" s="191"/>
      <c r="G39" s="191"/>
      <c r="H39" s="191"/>
      <c r="I39" s="191"/>
      <c r="J39" s="191"/>
    </row>
    <row r="42" spans="1:20" ht="18" customHeight="1">
      <c r="A42" s="1719" t="s">
        <v>2631</v>
      </c>
      <c r="B42" s="1720"/>
      <c r="C42" s="1720"/>
      <c r="D42" s="1720"/>
      <c r="E42" s="1720"/>
      <c r="F42" s="1720"/>
      <c r="G42" s="1720"/>
      <c r="H42" s="1720"/>
      <c r="I42" s="1720"/>
      <c r="J42" s="1720"/>
    </row>
    <row r="57" spans="1:10" ht="18" customHeight="1">
      <c r="B57" s="48"/>
      <c r="E57" s="48"/>
      <c r="H57" s="48"/>
    </row>
    <row r="58" spans="1:10" ht="18" customHeight="1">
      <c r="B58" s="48"/>
      <c r="E58" s="48"/>
      <c r="H58" s="48"/>
    </row>
    <row r="59" spans="1:10" ht="18" customHeight="1">
      <c r="E59" s="197"/>
      <c r="F59" s="197"/>
      <c r="G59" s="197"/>
      <c r="H59" s="197"/>
      <c r="I59" s="197"/>
      <c r="J59" s="197"/>
    </row>
    <row r="60" spans="1:10" ht="18" customHeight="1">
      <c r="E60" s="197"/>
      <c r="F60" s="197"/>
      <c r="G60" s="197"/>
      <c r="H60" s="197"/>
      <c r="I60" s="197"/>
      <c r="J60" s="197"/>
    </row>
    <row r="61" spans="1:10" ht="18" customHeight="1">
      <c r="A61" s="1718" t="s">
        <v>2633</v>
      </c>
      <c r="B61" s="1718"/>
      <c r="C61" s="1718"/>
      <c r="D61" s="1718"/>
      <c r="E61" s="1718"/>
      <c r="F61" s="1718"/>
      <c r="G61" s="1718"/>
      <c r="H61" s="1718"/>
      <c r="I61" s="1718"/>
      <c r="J61" s="1718"/>
    </row>
    <row r="62" spans="1:10" ht="18" customHeight="1">
      <c r="A62" s="1049"/>
      <c r="B62" s="1049"/>
      <c r="C62" s="1049"/>
      <c r="D62" s="1049"/>
      <c r="E62" s="1049"/>
      <c r="F62" s="1049"/>
      <c r="G62" s="1049"/>
      <c r="H62" s="1049"/>
      <c r="I62" s="1049"/>
      <c r="J62" s="1049"/>
    </row>
    <row r="63" spans="1:10" ht="18" customHeight="1">
      <c r="A63" s="197"/>
      <c r="D63" s="876"/>
      <c r="E63" s="876"/>
      <c r="F63" s="876"/>
      <c r="G63" s="876"/>
      <c r="H63" s="876"/>
      <c r="I63" s="876"/>
      <c r="J63" s="876"/>
    </row>
    <row r="64" spans="1:10" ht="18" customHeight="1">
      <c r="A64" s="1716" t="s">
        <v>2632</v>
      </c>
      <c r="B64" s="1717"/>
      <c r="C64" s="1717"/>
      <c r="D64" s="1717"/>
      <c r="E64" s="1717"/>
      <c r="F64" s="1717"/>
      <c r="G64" s="1717"/>
      <c r="H64" s="1717"/>
      <c r="I64" s="1717"/>
      <c r="J64" s="1717"/>
    </row>
    <row r="65" spans="1:10" ht="18" customHeight="1">
      <c r="D65" s="876"/>
      <c r="E65" s="876"/>
      <c r="F65" s="876"/>
      <c r="G65" s="876"/>
      <c r="H65" s="876"/>
      <c r="I65" s="876"/>
      <c r="J65" s="876"/>
    </row>
    <row r="67" spans="1:10" ht="18" customHeight="1">
      <c r="E67" s="48"/>
      <c r="H67" s="48"/>
    </row>
    <row r="68" spans="1:10" ht="18" customHeight="1">
      <c r="B68" s="192"/>
      <c r="C68" s="192"/>
      <c r="D68" s="192"/>
      <c r="E68" s="48"/>
      <c r="G68" s="872"/>
      <c r="H68" s="48"/>
    </row>
    <row r="69" spans="1:10" ht="18" customHeight="1">
      <c r="A69" s="192"/>
      <c r="B69" s="192"/>
      <c r="C69" s="48" t="s">
        <v>1308</v>
      </c>
      <c r="E69" s="48"/>
      <c r="H69" s="48"/>
    </row>
    <row r="70" spans="1:10" ht="18" customHeight="1">
      <c r="C70" s="193" t="s">
        <v>299</v>
      </c>
      <c r="D70" s="193" t="s">
        <v>300</v>
      </c>
      <c r="G70" s="48" t="s">
        <v>1307</v>
      </c>
      <c r="H70" s="48"/>
    </row>
    <row r="71" spans="1:10" ht="18" customHeight="1">
      <c r="C71" s="194">
        <f>F9</f>
        <v>811</v>
      </c>
      <c r="D71" s="155">
        <f>G9</f>
        <v>535</v>
      </c>
      <c r="G71" s="872" t="s">
        <v>164</v>
      </c>
      <c r="H71" s="872" t="s">
        <v>165</v>
      </c>
    </row>
    <row r="72" spans="1:10" ht="18" customHeight="1">
      <c r="A72" s="1703"/>
      <c r="B72" s="1703"/>
      <c r="C72" s="1703"/>
      <c r="G72" s="195">
        <f>E19</f>
        <v>1064</v>
      </c>
      <c r="H72" s="196">
        <f>E29</f>
        <v>283</v>
      </c>
    </row>
    <row r="73" spans="1:10" ht="18" customHeight="1">
      <c r="A73" s="1703"/>
      <c r="B73" s="1703"/>
      <c r="C73" s="1703"/>
    </row>
    <row r="74" spans="1:10" ht="18" customHeight="1">
      <c r="A74" s="877"/>
      <c r="B74" s="877"/>
      <c r="C74" s="877"/>
    </row>
    <row r="75" spans="1:10" ht="18" customHeight="1">
      <c r="A75" s="72"/>
      <c r="G75" s="47"/>
    </row>
    <row r="76" spans="1:10" ht="18" customHeight="1">
      <c r="A76" s="72"/>
      <c r="B76" s="48"/>
      <c r="D76" s="197"/>
      <c r="E76" s="197"/>
      <c r="F76" s="197"/>
      <c r="G76" s="197"/>
      <c r="H76" s="197"/>
      <c r="I76" s="197"/>
      <c r="J76" s="197"/>
    </row>
    <row r="77" spans="1:10" ht="18" customHeight="1">
      <c r="A77" s="120"/>
      <c r="B77" s="198"/>
      <c r="C77" s="197"/>
    </row>
    <row r="78" spans="1:10" ht="18" customHeight="1">
      <c r="E78" s="48"/>
      <c r="F78" s="47"/>
      <c r="H78" s="48"/>
    </row>
    <row r="79" spans="1:10" ht="18" customHeight="1">
      <c r="B79" s="48"/>
      <c r="E79" s="48"/>
      <c r="H79" s="48"/>
    </row>
    <row r="80" spans="1:10" ht="18" customHeight="1">
      <c r="B80" s="48"/>
      <c r="E80" s="48"/>
      <c r="H80" s="48"/>
    </row>
    <row r="81" spans="1:10" ht="18" customHeight="1">
      <c r="B81" s="48"/>
      <c r="E81" s="48"/>
      <c r="H81" s="48"/>
    </row>
    <row r="82" spans="1:10" ht="18" customHeight="1">
      <c r="B82" s="48"/>
      <c r="E82" s="48"/>
      <c r="H82" s="48"/>
    </row>
    <row r="83" spans="1:10" ht="18" customHeight="1">
      <c r="A83" s="1718" t="s">
        <v>2633</v>
      </c>
      <c r="B83" s="1718"/>
      <c r="C83" s="1718"/>
      <c r="D83" s="1718"/>
      <c r="E83" s="1718"/>
      <c r="F83" s="1718"/>
      <c r="G83" s="1718"/>
      <c r="H83" s="1718"/>
      <c r="I83" s="1718"/>
      <c r="J83" s="1718"/>
    </row>
    <row r="84" spans="1:10" ht="18" customHeight="1">
      <c r="A84" s="721"/>
      <c r="B84" s="48"/>
      <c r="E84" s="48"/>
      <c r="H84" s="48"/>
    </row>
    <row r="85" spans="1:10" ht="18" customHeight="1">
      <c r="B85" s="48"/>
      <c r="E85" s="48"/>
      <c r="H85" s="48"/>
    </row>
    <row r="86" spans="1:10" ht="18" customHeight="1">
      <c r="A86" s="1716" t="s">
        <v>2634</v>
      </c>
      <c r="B86" s="1717"/>
      <c r="C86" s="1717"/>
      <c r="D86" s="1717"/>
      <c r="E86" s="1717"/>
      <c r="F86" s="1717"/>
      <c r="G86" s="1717"/>
      <c r="H86" s="1717"/>
      <c r="I86" s="1717"/>
      <c r="J86" s="1717"/>
    </row>
    <row r="87" spans="1:10" ht="18" customHeight="1">
      <c r="D87" s="197"/>
      <c r="E87" s="197"/>
      <c r="F87" s="197"/>
      <c r="G87" s="197"/>
      <c r="H87" s="197"/>
      <c r="I87" s="197"/>
      <c r="J87" s="197"/>
    </row>
    <row r="89" spans="1:10" ht="18" customHeight="1">
      <c r="E89" s="48"/>
      <c r="H89" s="48"/>
    </row>
    <row r="90" spans="1:10" ht="18" customHeight="1">
      <c r="E90" s="48"/>
      <c r="G90" s="872"/>
      <c r="H90" s="48"/>
    </row>
    <row r="91" spans="1:10" ht="18" customHeight="1">
      <c r="E91" s="48"/>
      <c r="G91" s="47"/>
      <c r="H91" s="48"/>
    </row>
    <row r="92" spans="1:10" ht="18" customHeight="1">
      <c r="C92" s="48" t="s">
        <v>1308</v>
      </c>
      <c r="G92" s="48" t="s">
        <v>1307</v>
      </c>
      <c r="H92" s="48"/>
    </row>
    <row r="93" spans="1:10" ht="18" customHeight="1">
      <c r="C93" s="193" t="s">
        <v>299</v>
      </c>
      <c r="D93" s="193" t="s">
        <v>300</v>
      </c>
      <c r="G93" s="872" t="s">
        <v>164</v>
      </c>
      <c r="H93" s="872" t="s">
        <v>165</v>
      </c>
    </row>
    <row r="94" spans="1:10" ht="18" customHeight="1">
      <c r="C94" s="155">
        <f>I9</f>
        <v>384</v>
      </c>
      <c r="D94" s="155">
        <f>J9</f>
        <v>810</v>
      </c>
      <c r="E94" s="109"/>
      <c r="F94" s="109"/>
      <c r="G94" s="120">
        <f>H19</f>
        <v>835</v>
      </c>
      <c r="H94" s="120">
        <f>H29</f>
        <v>359</v>
      </c>
      <c r="I94" s="109"/>
      <c r="J94" s="109"/>
    </row>
    <row r="95" spans="1:10" ht="18" customHeight="1">
      <c r="B95" s="109"/>
      <c r="C95" s="109"/>
    </row>
    <row r="101" spans="1:10" ht="18" customHeight="1">
      <c r="D101" s="1048"/>
      <c r="E101" s="1048"/>
      <c r="F101" s="1048"/>
      <c r="G101" s="1048"/>
      <c r="H101" s="1048"/>
      <c r="I101" s="1048"/>
      <c r="J101" s="1048"/>
    </row>
    <row r="102" spans="1:10" ht="18" customHeight="1">
      <c r="B102" s="1048"/>
      <c r="C102" s="1048"/>
    </row>
    <row r="105" spans="1:10" ht="18" customHeight="1">
      <c r="A105" s="1718" t="s">
        <v>2633</v>
      </c>
      <c r="B105" s="1718"/>
      <c r="C105" s="1718"/>
      <c r="D105" s="1718"/>
      <c r="E105" s="1718"/>
      <c r="F105" s="1718"/>
      <c r="G105" s="1718"/>
      <c r="H105" s="1718"/>
      <c r="I105" s="1718"/>
      <c r="J105" s="1718"/>
    </row>
  </sheetData>
  <mergeCells count="11">
    <mergeCell ref="A86:J86"/>
    <mergeCell ref="A61:J61"/>
    <mergeCell ref="A83:J83"/>
    <mergeCell ref="A105:J105"/>
    <mergeCell ref="A42:J42"/>
    <mergeCell ref="A72:C73"/>
    <mergeCell ref="A5:A8"/>
    <mergeCell ref="B6:B8"/>
    <mergeCell ref="C6:C8"/>
    <mergeCell ref="D6:D8"/>
    <mergeCell ref="A64:J6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A1:I59"/>
  <sheetViews>
    <sheetView zoomScaleNormal="100" workbookViewId="0">
      <selection activeCell="D32" sqref="D32"/>
    </sheetView>
  </sheetViews>
  <sheetFormatPr defaultRowHeight="18" customHeight="1"/>
  <cols>
    <col min="1" max="1" width="23.7109375" style="48" customWidth="1"/>
    <col min="2" max="2" width="18.28515625" style="47" customWidth="1"/>
    <col min="3" max="4" width="18.28515625" style="48" customWidth="1"/>
    <col min="5" max="5" width="18.28515625" style="47" customWidth="1"/>
    <col min="6" max="7" width="18.28515625" style="48" customWidth="1"/>
    <col min="8" max="8" width="18.28515625" style="47" customWidth="1"/>
    <col min="9" max="9" width="18.28515625" style="48" customWidth="1"/>
    <col min="10" max="16384" width="9.140625" style="48"/>
  </cols>
  <sheetData>
    <row r="1" spans="1:9" ht="18" customHeight="1">
      <c r="A1" s="872" t="s">
        <v>1965</v>
      </c>
      <c r="B1" s="177"/>
      <c r="C1" s="199"/>
      <c r="D1" s="57"/>
      <c r="E1" s="1004"/>
      <c r="F1" s="57"/>
      <c r="G1" s="57"/>
      <c r="H1" s="1004"/>
      <c r="I1" s="57"/>
    </row>
    <row r="2" spans="1:9" ht="18" customHeight="1">
      <c r="A2" s="68"/>
      <c r="B2" s="200"/>
      <c r="C2" s="200"/>
      <c r="D2" s="200"/>
      <c r="E2" s="200"/>
      <c r="F2" s="200"/>
      <c r="G2" s="200"/>
      <c r="H2" s="200"/>
      <c r="I2" s="200"/>
    </row>
    <row r="3" spans="1:9" ht="21.95" customHeight="1">
      <c r="A3" s="1521" t="s">
        <v>1194</v>
      </c>
      <c r="B3" s="1484" t="s">
        <v>1938</v>
      </c>
      <c r="C3" s="1721"/>
      <c r="D3" s="1721"/>
      <c r="E3" s="1721"/>
      <c r="F3" s="1721"/>
      <c r="G3" s="1721"/>
      <c r="H3" s="1721"/>
      <c r="I3" s="1722"/>
    </row>
    <row r="4" spans="1:9" ht="21.95" customHeight="1">
      <c r="A4" s="1522"/>
      <c r="B4" s="1538" t="s">
        <v>163</v>
      </c>
      <c r="C4" s="1525" t="s">
        <v>1195</v>
      </c>
      <c r="D4" s="1724"/>
      <c r="E4" s="1724"/>
      <c r="F4" s="1724"/>
      <c r="G4" s="1724"/>
      <c r="H4" s="1724"/>
      <c r="I4" s="1725"/>
    </row>
    <row r="5" spans="1:9" ht="51.95" customHeight="1">
      <c r="A5" s="1522"/>
      <c r="B5" s="1723"/>
      <c r="C5" s="868" t="s">
        <v>1196</v>
      </c>
      <c r="D5" s="1014" t="s">
        <v>1197</v>
      </c>
      <c r="E5" s="1014" t="s">
        <v>1198</v>
      </c>
      <c r="F5" s="868" t="s">
        <v>1199</v>
      </c>
      <c r="G5" s="1014" t="s">
        <v>1200</v>
      </c>
      <c r="H5" s="1014" t="s">
        <v>1201</v>
      </c>
      <c r="I5" s="1013" t="s">
        <v>1202</v>
      </c>
    </row>
    <row r="6" spans="1:9" s="47" customFormat="1" ht="21.95" customHeight="1">
      <c r="A6" s="1002" t="s">
        <v>368</v>
      </c>
      <c r="B6" s="146">
        <v>1141</v>
      </c>
      <c r="C6" s="146">
        <v>670</v>
      </c>
      <c r="D6" s="146">
        <v>86</v>
      </c>
      <c r="E6" s="146">
        <v>20</v>
      </c>
      <c r="F6" s="146">
        <v>297</v>
      </c>
      <c r="G6" s="146">
        <v>1</v>
      </c>
      <c r="H6" s="146">
        <v>54</v>
      </c>
      <c r="I6" s="147">
        <v>14</v>
      </c>
    </row>
    <row r="7" spans="1:9" ht="18" customHeight="1">
      <c r="A7" s="180" t="s">
        <v>313</v>
      </c>
      <c r="B7" s="204">
        <v>52</v>
      </c>
      <c r="C7" s="205">
        <v>34</v>
      </c>
      <c r="D7" s="205">
        <v>4</v>
      </c>
      <c r="E7" s="205" t="s">
        <v>403</v>
      </c>
      <c r="F7" s="205">
        <v>6</v>
      </c>
      <c r="G7" s="205" t="s">
        <v>403</v>
      </c>
      <c r="H7" s="205">
        <v>3</v>
      </c>
      <c r="I7" s="205">
        <v>4</v>
      </c>
    </row>
    <row r="8" spans="1:9" ht="18" customHeight="1">
      <c r="A8" s="180" t="s">
        <v>314</v>
      </c>
      <c r="B8" s="204">
        <v>23</v>
      </c>
      <c r="C8" s="205">
        <v>14</v>
      </c>
      <c r="D8" s="205">
        <v>2</v>
      </c>
      <c r="E8" s="205" t="s">
        <v>403</v>
      </c>
      <c r="F8" s="205">
        <v>1</v>
      </c>
      <c r="G8" s="205" t="s">
        <v>403</v>
      </c>
      <c r="H8" s="205">
        <v>3</v>
      </c>
      <c r="I8" s="205">
        <v>3</v>
      </c>
    </row>
    <row r="9" spans="1:9" ht="18" customHeight="1">
      <c r="A9" s="180" t="s">
        <v>315</v>
      </c>
      <c r="B9" s="204">
        <v>29</v>
      </c>
      <c r="C9" s="205">
        <v>20</v>
      </c>
      <c r="D9" s="205">
        <v>2</v>
      </c>
      <c r="E9" s="205" t="s">
        <v>403</v>
      </c>
      <c r="F9" s="205">
        <v>5</v>
      </c>
      <c r="G9" s="205" t="s">
        <v>403</v>
      </c>
      <c r="H9" s="205" t="s">
        <v>403</v>
      </c>
      <c r="I9" s="205">
        <v>2</v>
      </c>
    </row>
    <row r="10" spans="1:9" ht="18" customHeight="1">
      <c r="A10" s="180" t="s">
        <v>316</v>
      </c>
      <c r="B10" s="204">
        <v>104</v>
      </c>
      <c r="C10" s="205">
        <v>75</v>
      </c>
      <c r="D10" s="205">
        <v>4</v>
      </c>
      <c r="E10" s="205">
        <v>1</v>
      </c>
      <c r="F10" s="205">
        <v>18</v>
      </c>
      <c r="G10" s="205" t="s">
        <v>403</v>
      </c>
      <c r="H10" s="205">
        <v>3</v>
      </c>
      <c r="I10" s="205">
        <v>3</v>
      </c>
    </row>
    <row r="11" spans="1:9" ht="18" customHeight="1">
      <c r="A11" s="180" t="s">
        <v>317</v>
      </c>
      <c r="B11" s="204">
        <v>142</v>
      </c>
      <c r="C11" s="205">
        <v>101</v>
      </c>
      <c r="D11" s="205">
        <v>6</v>
      </c>
      <c r="E11" s="205">
        <v>2</v>
      </c>
      <c r="F11" s="205">
        <v>27</v>
      </c>
      <c r="G11" s="205" t="s">
        <v>403</v>
      </c>
      <c r="H11" s="205">
        <v>3</v>
      </c>
      <c r="I11" s="205">
        <v>4</v>
      </c>
    </row>
    <row r="12" spans="1:9" ht="18" customHeight="1">
      <c r="A12" s="180" t="s">
        <v>318</v>
      </c>
      <c r="B12" s="204">
        <v>320</v>
      </c>
      <c r="C12" s="205">
        <v>188</v>
      </c>
      <c r="D12" s="205">
        <v>37</v>
      </c>
      <c r="E12" s="205">
        <v>3</v>
      </c>
      <c r="F12" s="205">
        <v>75</v>
      </c>
      <c r="G12" s="205">
        <v>1</v>
      </c>
      <c r="H12" s="205">
        <v>14</v>
      </c>
      <c r="I12" s="205">
        <v>2</v>
      </c>
    </row>
    <row r="13" spans="1:9" ht="18" customHeight="1">
      <c r="A13" s="180" t="s">
        <v>319</v>
      </c>
      <c r="B13" s="204">
        <v>267</v>
      </c>
      <c r="C13" s="205">
        <v>151</v>
      </c>
      <c r="D13" s="205">
        <v>25</v>
      </c>
      <c r="E13" s="205">
        <v>3</v>
      </c>
      <c r="F13" s="205">
        <v>77</v>
      </c>
      <c r="G13" s="205" t="s">
        <v>403</v>
      </c>
      <c r="H13" s="205">
        <v>11</v>
      </c>
      <c r="I13" s="205">
        <v>1</v>
      </c>
    </row>
    <row r="14" spans="1:9" ht="18" customHeight="1">
      <c r="A14" s="180" t="s">
        <v>320</v>
      </c>
      <c r="B14" s="204">
        <v>187</v>
      </c>
      <c r="C14" s="205">
        <v>101</v>
      </c>
      <c r="D14" s="205">
        <v>9</v>
      </c>
      <c r="E14" s="205">
        <v>9</v>
      </c>
      <c r="F14" s="205">
        <v>60</v>
      </c>
      <c r="G14" s="205" t="s">
        <v>403</v>
      </c>
      <c r="H14" s="205">
        <v>7</v>
      </c>
      <c r="I14" s="205">
        <v>1</v>
      </c>
    </row>
    <row r="15" spans="1:9" ht="18" customHeight="1">
      <c r="A15" s="180" t="s">
        <v>321</v>
      </c>
      <c r="B15" s="204">
        <v>69</v>
      </c>
      <c r="C15" s="205">
        <v>20</v>
      </c>
      <c r="D15" s="205">
        <v>1</v>
      </c>
      <c r="E15" s="205">
        <v>2</v>
      </c>
      <c r="F15" s="205">
        <v>33</v>
      </c>
      <c r="G15" s="205" t="s">
        <v>403</v>
      </c>
      <c r="H15" s="205">
        <v>13</v>
      </c>
      <c r="I15" s="205" t="s">
        <v>403</v>
      </c>
    </row>
    <row r="16" spans="1:9" s="47" customFormat="1" ht="21.95" customHeight="1">
      <c r="A16" s="167" t="s">
        <v>299</v>
      </c>
      <c r="B16" s="182">
        <v>707</v>
      </c>
      <c r="C16" s="182">
        <v>447</v>
      </c>
      <c r="D16" s="182">
        <v>8</v>
      </c>
      <c r="E16" s="182">
        <v>12</v>
      </c>
      <c r="F16" s="182">
        <v>198</v>
      </c>
      <c r="G16" s="182">
        <v>1</v>
      </c>
      <c r="H16" s="182">
        <v>31</v>
      </c>
      <c r="I16" s="183">
        <v>9</v>
      </c>
    </row>
    <row r="17" spans="1:9" ht="18" customHeight="1">
      <c r="A17" s="180" t="s">
        <v>313</v>
      </c>
      <c r="B17" s="204">
        <v>37</v>
      </c>
      <c r="C17" s="184">
        <v>24</v>
      </c>
      <c r="D17" s="184">
        <v>1</v>
      </c>
      <c r="E17" s="184" t="s">
        <v>403</v>
      </c>
      <c r="F17" s="184">
        <v>4</v>
      </c>
      <c r="G17" s="184" t="s">
        <v>403</v>
      </c>
      <c r="H17" s="184">
        <v>3</v>
      </c>
      <c r="I17" s="184">
        <v>4</v>
      </c>
    </row>
    <row r="18" spans="1:9" s="47" customFormat="1" ht="18" customHeight="1">
      <c r="A18" s="180" t="s">
        <v>314</v>
      </c>
      <c r="B18" s="204">
        <v>18</v>
      </c>
      <c r="C18" s="184">
        <v>11</v>
      </c>
      <c r="D18" s="184">
        <v>1</v>
      </c>
      <c r="E18" s="184" t="s">
        <v>403</v>
      </c>
      <c r="F18" s="184">
        <v>1</v>
      </c>
      <c r="G18" s="184" t="s">
        <v>403</v>
      </c>
      <c r="H18" s="184">
        <v>3</v>
      </c>
      <c r="I18" s="184">
        <v>3</v>
      </c>
    </row>
    <row r="19" spans="1:9" ht="18" customHeight="1">
      <c r="A19" s="180" t="s">
        <v>315</v>
      </c>
      <c r="B19" s="204">
        <v>20</v>
      </c>
      <c r="C19" s="184">
        <v>13</v>
      </c>
      <c r="D19" s="184">
        <v>1</v>
      </c>
      <c r="E19" s="184" t="s">
        <v>403</v>
      </c>
      <c r="F19" s="184">
        <v>4</v>
      </c>
      <c r="G19" s="184" t="s">
        <v>403</v>
      </c>
      <c r="H19" s="184" t="s">
        <v>403</v>
      </c>
      <c r="I19" s="184">
        <v>2</v>
      </c>
    </row>
    <row r="20" spans="1:9" ht="18" customHeight="1">
      <c r="A20" s="180" t="s">
        <v>316</v>
      </c>
      <c r="B20" s="204">
        <v>68</v>
      </c>
      <c r="C20" s="184">
        <v>53</v>
      </c>
      <c r="D20" s="184">
        <v>1</v>
      </c>
      <c r="E20" s="184" t="s">
        <v>403</v>
      </c>
      <c r="F20" s="184">
        <v>10</v>
      </c>
      <c r="G20" s="184" t="s">
        <v>403</v>
      </c>
      <c r="H20" s="184">
        <v>2</v>
      </c>
      <c r="I20" s="184">
        <v>2</v>
      </c>
    </row>
    <row r="21" spans="1:9" ht="18" customHeight="1">
      <c r="A21" s="180" t="s">
        <v>317</v>
      </c>
      <c r="B21" s="204">
        <v>99</v>
      </c>
      <c r="C21" s="184">
        <v>76</v>
      </c>
      <c r="D21" s="184">
        <v>2</v>
      </c>
      <c r="E21" s="184">
        <v>1</v>
      </c>
      <c r="F21" s="184">
        <v>18</v>
      </c>
      <c r="G21" s="184" t="s">
        <v>403</v>
      </c>
      <c r="H21" s="184">
        <v>1</v>
      </c>
      <c r="I21" s="184">
        <v>2</v>
      </c>
    </row>
    <row r="22" spans="1:9" ht="18" customHeight="1">
      <c r="A22" s="180" t="s">
        <v>318</v>
      </c>
      <c r="B22" s="204">
        <v>188</v>
      </c>
      <c r="C22" s="184">
        <v>125</v>
      </c>
      <c r="D22" s="184">
        <v>2</v>
      </c>
      <c r="E22" s="184">
        <v>3</v>
      </c>
      <c r="F22" s="184">
        <v>51</v>
      </c>
      <c r="G22" s="184">
        <v>1</v>
      </c>
      <c r="H22" s="184">
        <v>6</v>
      </c>
      <c r="I22" s="184">
        <v>1</v>
      </c>
    </row>
    <row r="23" spans="1:9" ht="18" customHeight="1">
      <c r="A23" s="180" t="s">
        <v>319</v>
      </c>
      <c r="B23" s="204">
        <v>142</v>
      </c>
      <c r="C23" s="184">
        <v>87</v>
      </c>
      <c r="D23" s="184">
        <v>3</v>
      </c>
      <c r="E23" s="184">
        <v>1</v>
      </c>
      <c r="F23" s="184">
        <v>48</v>
      </c>
      <c r="G23" s="184" t="s">
        <v>403</v>
      </c>
      <c r="H23" s="184">
        <v>4</v>
      </c>
      <c r="I23" s="184" t="s">
        <v>403</v>
      </c>
    </row>
    <row r="24" spans="1:9" ht="18" customHeight="1">
      <c r="A24" s="180" t="s">
        <v>320</v>
      </c>
      <c r="B24" s="204">
        <v>123</v>
      </c>
      <c r="C24" s="184">
        <v>69</v>
      </c>
      <c r="D24" s="184" t="s">
        <v>403</v>
      </c>
      <c r="E24" s="184">
        <v>7</v>
      </c>
      <c r="F24" s="184">
        <v>43</v>
      </c>
      <c r="G24" s="184" t="s">
        <v>403</v>
      </c>
      <c r="H24" s="184">
        <v>4</v>
      </c>
      <c r="I24" s="184" t="s">
        <v>403</v>
      </c>
    </row>
    <row r="25" spans="1:9" ht="18" customHeight="1">
      <c r="A25" s="180" t="s">
        <v>321</v>
      </c>
      <c r="B25" s="204">
        <v>50</v>
      </c>
      <c r="C25" s="184">
        <v>13</v>
      </c>
      <c r="D25" s="184" t="s">
        <v>403</v>
      </c>
      <c r="E25" s="184">
        <v>1</v>
      </c>
      <c r="F25" s="184">
        <v>24</v>
      </c>
      <c r="G25" s="184" t="s">
        <v>403</v>
      </c>
      <c r="H25" s="184">
        <v>12</v>
      </c>
      <c r="I25" s="184" t="s">
        <v>403</v>
      </c>
    </row>
    <row r="26" spans="1:9" s="47" customFormat="1" ht="21.95" customHeight="1">
      <c r="A26" s="167" t="s">
        <v>300</v>
      </c>
      <c r="B26" s="182">
        <v>434</v>
      </c>
      <c r="C26" s="182">
        <v>222</v>
      </c>
      <c r="D26" s="182">
        <v>78</v>
      </c>
      <c r="E26" s="182">
        <v>8</v>
      </c>
      <c r="F26" s="182">
        <v>99</v>
      </c>
      <c r="G26" s="182" t="s">
        <v>403</v>
      </c>
      <c r="H26" s="182">
        <v>23</v>
      </c>
      <c r="I26" s="183">
        <v>4</v>
      </c>
    </row>
    <row r="27" spans="1:9" ht="18" customHeight="1">
      <c r="A27" s="180" t="s">
        <v>313</v>
      </c>
      <c r="B27" s="207">
        <v>14</v>
      </c>
      <c r="C27" s="184">
        <v>10</v>
      </c>
      <c r="D27" s="184">
        <v>3</v>
      </c>
      <c r="E27" s="184" t="s">
        <v>403</v>
      </c>
      <c r="F27" s="184">
        <v>2</v>
      </c>
      <c r="G27" s="184" t="s">
        <v>403</v>
      </c>
      <c r="H27" s="184" t="s">
        <v>403</v>
      </c>
      <c r="I27" s="184" t="s">
        <v>403</v>
      </c>
    </row>
    <row r="28" spans="1:9" s="47" customFormat="1" ht="18" customHeight="1">
      <c r="A28" s="180" t="s">
        <v>314</v>
      </c>
      <c r="B28" s="207">
        <v>5</v>
      </c>
      <c r="C28" s="184">
        <v>3</v>
      </c>
      <c r="D28" s="184">
        <v>1</v>
      </c>
      <c r="E28" s="184" t="s">
        <v>403</v>
      </c>
      <c r="F28" s="184">
        <v>1</v>
      </c>
      <c r="G28" s="184" t="s">
        <v>403</v>
      </c>
      <c r="H28" s="184" t="s">
        <v>403</v>
      </c>
      <c r="I28" s="184" t="s">
        <v>403</v>
      </c>
    </row>
    <row r="29" spans="1:9" ht="18" customHeight="1">
      <c r="A29" s="180" t="s">
        <v>315</v>
      </c>
      <c r="B29" s="207">
        <v>9</v>
      </c>
      <c r="C29" s="184">
        <v>7</v>
      </c>
      <c r="D29" s="184">
        <v>1</v>
      </c>
      <c r="E29" s="184" t="s">
        <v>403</v>
      </c>
      <c r="F29" s="184">
        <v>1</v>
      </c>
      <c r="G29" s="184" t="s">
        <v>403</v>
      </c>
      <c r="H29" s="184" t="s">
        <v>403</v>
      </c>
      <c r="I29" s="184" t="s">
        <v>403</v>
      </c>
    </row>
    <row r="30" spans="1:9" ht="18" customHeight="1">
      <c r="A30" s="191" t="s">
        <v>316</v>
      </c>
      <c r="B30" s="207">
        <v>36</v>
      </c>
      <c r="C30" s="184">
        <v>21</v>
      </c>
      <c r="D30" s="184">
        <v>4</v>
      </c>
      <c r="E30" s="184">
        <v>1</v>
      </c>
      <c r="F30" s="184">
        <v>8</v>
      </c>
      <c r="G30" s="184" t="s">
        <v>403</v>
      </c>
      <c r="H30" s="184">
        <v>1</v>
      </c>
      <c r="I30" s="184">
        <v>1</v>
      </c>
    </row>
    <row r="31" spans="1:9" ht="18" customHeight="1">
      <c r="A31" s="191" t="s">
        <v>317</v>
      </c>
      <c r="B31" s="207">
        <v>43</v>
      </c>
      <c r="C31" s="184">
        <v>25</v>
      </c>
      <c r="D31" s="184">
        <v>4</v>
      </c>
      <c r="E31" s="184">
        <v>1</v>
      </c>
      <c r="F31" s="184">
        <v>9</v>
      </c>
      <c r="G31" s="184" t="s">
        <v>403</v>
      </c>
      <c r="H31" s="184">
        <v>2</v>
      </c>
      <c r="I31" s="184">
        <v>2</v>
      </c>
    </row>
    <row r="32" spans="1:9" ht="18" customHeight="1">
      <c r="A32" s="191" t="s">
        <v>318</v>
      </c>
      <c r="B32" s="207">
        <v>132</v>
      </c>
      <c r="C32" s="184">
        <v>62</v>
      </c>
      <c r="D32" s="184">
        <v>35</v>
      </c>
      <c r="E32" s="184">
        <v>1</v>
      </c>
      <c r="F32" s="184">
        <v>25</v>
      </c>
      <c r="G32" s="184" t="s">
        <v>403</v>
      </c>
      <c r="H32" s="184">
        <v>9</v>
      </c>
      <c r="I32" s="184">
        <v>1</v>
      </c>
    </row>
    <row r="33" spans="1:9" ht="18" customHeight="1">
      <c r="A33" s="191" t="s">
        <v>319</v>
      </c>
      <c r="B33" s="207">
        <v>125</v>
      </c>
      <c r="C33" s="184">
        <v>64</v>
      </c>
      <c r="D33" s="184">
        <v>23</v>
      </c>
      <c r="E33" s="184">
        <v>2</v>
      </c>
      <c r="F33" s="184">
        <v>29</v>
      </c>
      <c r="G33" s="184" t="s">
        <v>403</v>
      </c>
      <c r="H33" s="184">
        <v>6</v>
      </c>
      <c r="I33" s="184">
        <v>1</v>
      </c>
    </row>
    <row r="34" spans="1:9" ht="18" customHeight="1">
      <c r="A34" s="191" t="s">
        <v>320</v>
      </c>
      <c r="B34" s="207">
        <v>64</v>
      </c>
      <c r="C34" s="184">
        <v>31</v>
      </c>
      <c r="D34" s="184">
        <v>9</v>
      </c>
      <c r="E34" s="184">
        <v>3</v>
      </c>
      <c r="F34" s="184">
        <v>17</v>
      </c>
      <c r="G34" s="184" t="s">
        <v>403</v>
      </c>
      <c r="H34" s="184">
        <v>3</v>
      </c>
      <c r="I34" s="184">
        <v>1</v>
      </c>
    </row>
    <row r="35" spans="1:9" ht="18" customHeight="1">
      <c r="A35" s="188" t="s">
        <v>321</v>
      </c>
      <c r="B35" s="209">
        <v>20</v>
      </c>
      <c r="C35" s="190">
        <v>8</v>
      </c>
      <c r="D35" s="190">
        <v>1</v>
      </c>
      <c r="E35" s="190">
        <v>1</v>
      </c>
      <c r="F35" s="190">
        <v>9</v>
      </c>
      <c r="G35" s="190" t="s">
        <v>403</v>
      </c>
      <c r="H35" s="190">
        <v>1</v>
      </c>
      <c r="I35" s="190" t="s">
        <v>403</v>
      </c>
    </row>
    <row r="36" spans="1:9" ht="18" customHeight="1">
      <c r="A36" s="2" t="s">
        <v>2282</v>
      </c>
      <c r="E36" s="48"/>
      <c r="H36" s="48"/>
    </row>
    <row r="37" spans="1:9" ht="18" customHeight="1">
      <c r="A37" s="73"/>
      <c r="E37" s="48"/>
      <c r="H37" s="48"/>
    </row>
    <row r="38" spans="1:9" ht="18" customHeight="1">
      <c r="A38" s="73"/>
      <c r="E38" s="48"/>
      <c r="H38" s="48"/>
    </row>
    <row r="39" spans="1:9" ht="18" customHeight="1">
      <c r="A39" s="1726" t="s">
        <v>1943</v>
      </c>
      <c r="B39" s="1726"/>
      <c r="C39" s="1726"/>
      <c r="D39" s="1726"/>
      <c r="E39" s="1726"/>
      <c r="F39" s="1726"/>
      <c r="G39" s="1726"/>
      <c r="H39" s="1726"/>
      <c r="I39" s="1726"/>
    </row>
    <row r="40" spans="1:9" ht="18" customHeight="1">
      <c r="A40" s="73"/>
      <c r="E40" s="48"/>
      <c r="H40" s="48"/>
    </row>
    <row r="41" spans="1:9" ht="18" customHeight="1">
      <c r="A41" s="73"/>
      <c r="E41" s="48"/>
      <c r="H41" s="48"/>
    </row>
    <row r="42" spans="1:9" ht="18" customHeight="1">
      <c r="A42" s="73"/>
      <c r="E42" s="48"/>
      <c r="H42" s="48"/>
    </row>
    <row r="43" spans="1:9" ht="18" customHeight="1">
      <c r="B43" s="48"/>
      <c r="E43" s="48"/>
      <c r="H43" s="48"/>
    </row>
    <row r="49" spans="1:9" ht="18" customHeight="1">
      <c r="E49" s="48"/>
      <c r="H49" s="48"/>
    </row>
    <row r="58" spans="1:9" ht="18" customHeight="1">
      <c r="B58" s="48"/>
      <c r="E58" s="48"/>
      <c r="H58" s="48"/>
    </row>
    <row r="59" spans="1:9" ht="18" customHeight="1">
      <c r="A59" s="1519" t="s">
        <v>2283</v>
      </c>
      <c r="B59" s="1519"/>
      <c r="C59" s="1519"/>
      <c r="D59" s="1519"/>
      <c r="E59" s="1519"/>
      <c r="F59" s="1519"/>
      <c r="G59" s="1519"/>
      <c r="H59" s="1519"/>
      <c r="I59" s="1519"/>
    </row>
  </sheetData>
  <mergeCells count="6">
    <mergeCell ref="A59:I59"/>
    <mergeCell ref="A3:A5"/>
    <mergeCell ref="B3:I3"/>
    <mergeCell ref="B4:B5"/>
    <mergeCell ref="C4:I4"/>
    <mergeCell ref="A39:I3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J66"/>
  <sheetViews>
    <sheetView zoomScaleNormal="100" workbookViewId="0">
      <selection activeCell="D32" sqref="D32"/>
    </sheetView>
  </sheetViews>
  <sheetFormatPr defaultRowHeight="18" customHeight="1"/>
  <cols>
    <col min="1" max="1" width="23.7109375" style="48" customWidth="1"/>
    <col min="2" max="2" width="16.28515625" style="47" customWidth="1"/>
    <col min="3" max="4" width="16.28515625" style="48" customWidth="1"/>
    <col min="5" max="5" width="16.28515625" style="47" customWidth="1"/>
    <col min="6" max="7" width="16.28515625" style="68" customWidth="1"/>
    <col min="8" max="8" width="16.28515625" style="47" customWidth="1"/>
    <col min="9" max="10" width="16.28515625" style="68" customWidth="1"/>
    <col min="11" max="16384" width="9.140625" style="48"/>
  </cols>
  <sheetData>
    <row r="1" spans="1:10" s="68" customFormat="1" ht="18" customHeight="1">
      <c r="A1" s="872" t="s">
        <v>1966</v>
      </c>
      <c r="B1" s="177"/>
      <c r="C1" s="199"/>
      <c r="D1" s="199"/>
      <c r="E1" s="177"/>
      <c r="F1" s="199"/>
      <c r="G1" s="199"/>
      <c r="H1" s="177"/>
      <c r="I1" s="199"/>
      <c r="J1" s="199"/>
    </row>
    <row r="2" spans="1:10" ht="18" customHeight="1">
      <c r="A2" s="68"/>
      <c r="B2" s="102"/>
      <c r="J2" s="315"/>
    </row>
    <row r="3" spans="1:10" ht="21.95" customHeight="1">
      <c r="A3" s="1521" t="s">
        <v>322</v>
      </c>
      <c r="B3" s="1484" t="s">
        <v>1938</v>
      </c>
      <c r="C3" s="1484"/>
      <c r="D3" s="1484"/>
      <c r="E3" s="1484"/>
      <c r="F3" s="1484"/>
      <c r="G3" s="1484"/>
      <c r="H3" s="1484"/>
      <c r="I3" s="1484"/>
      <c r="J3" s="1485"/>
    </row>
    <row r="4" spans="1:10" ht="21.95" customHeight="1">
      <c r="A4" s="1558"/>
      <c r="B4" s="1525" t="s">
        <v>163</v>
      </c>
      <c r="C4" s="1525"/>
      <c r="D4" s="1525"/>
      <c r="E4" s="1525" t="s">
        <v>164</v>
      </c>
      <c r="F4" s="1525"/>
      <c r="G4" s="1525"/>
      <c r="H4" s="1525" t="s">
        <v>165</v>
      </c>
      <c r="I4" s="1525"/>
      <c r="J4" s="1535"/>
    </row>
    <row r="5" spans="1:10" ht="21.95" customHeight="1">
      <c r="A5" s="1558"/>
      <c r="B5" s="870" t="s">
        <v>163</v>
      </c>
      <c r="C5" s="868" t="s">
        <v>299</v>
      </c>
      <c r="D5" s="868" t="s">
        <v>300</v>
      </c>
      <c r="E5" s="870" t="s">
        <v>163</v>
      </c>
      <c r="F5" s="868" t="s">
        <v>299</v>
      </c>
      <c r="G5" s="868" t="s">
        <v>300</v>
      </c>
      <c r="H5" s="870" t="s">
        <v>163</v>
      </c>
      <c r="I5" s="868" t="s">
        <v>299</v>
      </c>
      <c r="J5" s="869" t="s">
        <v>300</v>
      </c>
    </row>
    <row r="6" spans="1:10" s="47" customFormat="1" ht="21.95" customHeight="1">
      <c r="A6" s="114" t="s">
        <v>368</v>
      </c>
      <c r="B6" s="146">
        <v>1141</v>
      </c>
      <c r="C6" s="146">
        <v>707</v>
      </c>
      <c r="D6" s="146">
        <v>434</v>
      </c>
      <c r="E6" s="146">
        <v>888</v>
      </c>
      <c r="F6" s="146">
        <v>524</v>
      </c>
      <c r="G6" s="146">
        <v>364</v>
      </c>
      <c r="H6" s="146">
        <v>253</v>
      </c>
      <c r="I6" s="146">
        <v>184</v>
      </c>
      <c r="J6" s="147">
        <v>69</v>
      </c>
    </row>
    <row r="7" spans="1:10" s="47" customFormat="1" ht="21.95" customHeight="1">
      <c r="A7" s="1051" t="s">
        <v>323</v>
      </c>
      <c r="B7" s="1052"/>
      <c r="C7" s="1052"/>
      <c r="D7" s="1052"/>
      <c r="E7" s="1052"/>
      <c r="F7" s="1052"/>
      <c r="G7" s="1052"/>
      <c r="H7" s="1052"/>
      <c r="I7" s="1052"/>
      <c r="J7" s="1052"/>
    </row>
    <row r="8" spans="1:10" ht="18" customHeight="1">
      <c r="A8" s="191" t="s">
        <v>313</v>
      </c>
      <c r="B8" s="132">
        <v>52</v>
      </c>
      <c r="C8" s="132">
        <v>37</v>
      </c>
      <c r="D8" s="132">
        <v>14</v>
      </c>
      <c r="E8" s="132">
        <v>40</v>
      </c>
      <c r="F8" s="1054">
        <v>26</v>
      </c>
      <c r="G8" s="1054">
        <v>13</v>
      </c>
      <c r="H8" s="132">
        <v>12</v>
      </c>
      <c r="I8" s="1054">
        <v>11</v>
      </c>
      <c r="J8" s="1054">
        <v>1</v>
      </c>
    </row>
    <row r="9" spans="1:10" ht="18" customHeight="1">
      <c r="A9" s="191" t="s">
        <v>314</v>
      </c>
      <c r="B9" s="132">
        <v>23</v>
      </c>
      <c r="C9" s="845">
        <v>18</v>
      </c>
      <c r="D9" s="845">
        <v>5</v>
      </c>
      <c r="E9" s="132">
        <v>15</v>
      </c>
      <c r="F9" s="210">
        <v>11</v>
      </c>
      <c r="G9" s="210">
        <v>4</v>
      </c>
      <c r="H9" s="132">
        <v>8</v>
      </c>
      <c r="I9" s="210">
        <v>7</v>
      </c>
      <c r="J9" s="210">
        <v>1</v>
      </c>
    </row>
    <row r="10" spans="1:10" ht="18" customHeight="1">
      <c r="A10" s="191" t="s">
        <v>315</v>
      </c>
      <c r="B10" s="132">
        <v>29</v>
      </c>
      <c r="C10" s="845">
        <v>20</v>
      </c>
      <c r="D10" s="845">
        <v>9</v>
      </c>
      <c r="E10" s="132">
        <v>25</v>
      </c>
      <c r="F10" s="210">
        <v>16</v>
      </c>
      <c r="G10" s="210">
        <v>9</v>
      </c>
      <c r="H10" s="132">
        <v>4</v>
      </c>
      <c r="I10" s="210">
        <v>4</v>
      </c>
      <c r="J10" s="210">
        <v>1</v>
      </c>
    </row>
    <row r="11" spans="1:10" ht="18" customHeight="1">
      <c r="A11" s="191" t="s">
        <v>316</v>
      </c>
      <c r="B11" s="132">
        <v>104</v>
      </c>
      <c r="C11" s="845">
        <v>68</v>
      </c>
      <c r="D11" s="845">
        <v>36</v>
      </c>
      <c r="E11" s="132">
        <v>85</v>
      </c>
      <c r="F11" s="210">
        <v>56</v>
      </c>
      <c r="G11" s="210">
        <v>29</v>
      </c>
      <c r="H11" s="132">
        <v>19</v>
      </c>
      <c r="I11" s="210">
        <v>12</v>
      </c>
      <c r="J11" s="210">
        <v>7</v>
      </c>
    </row>
    <row r="12" spans="1:10" ht="18" customHeight="1">
      <c r="A12" s="191" t="s">
        <v>317</v>
      </c>
      <c r="B12" s="132">
        <v>142</v>
      </c>
      <c r="C12" s="845">
        <v>99</v>
      </c>
      <c r="D12" s="845">
        <v>43</v>
      </c>
      <c r="E12" s="132">
        <v>108</v>
      </c>
      <c r="F12" s="210">
        <v>73</v>
      </c>
      <c r="G12" s="210">
        <v>35</v>
      </c>
      <c r="H12" s="132">
        <v>34</v>
      </c>
      <c r="I12" s="210">
        <v>26</v>
      </c>
      <c r="J12" s="210">
        <v>8</v>
      </c>
    </row>
    <row r="13" spans="1:10" ht="18" customHeight="1">
      <c r="A13" s="191" t="s">
        <v>318</v>
      </c>
      <c r="B13" s="132">
        <v>320</v>
      </c>
      <c r="C13" s="845">
        <v>188</v>
      </c>
      <c r="D13" s="845">
        <v>132</v>
      </c>
      <c r="E13" s="132">
        <v>247</v>
      </c>
      <c r="F13" s="210">
        <v>138</v>
      </c>
      <c r="G13" s="210">
        <v>109</v>
      </c>
      <c r="H13" s="132">
        <v>73</v>
      </c>
      <c r="I13" s="210">
        <v>50</v>
      </c>
      <c r="J13" s="210">
        <v>23</v>
      </c>
    </row>
    <row r="14" spans="1:10" ht="18" customHeight="1">
      <c r="A14" s="191" t="s">
        <v>319</v>
      </c>
      <c r="B14" s="132">
        <v>267</v>
      </c>
      <c r="C14" s="845">
        <v>142</v>
      </c>
      <c r="D14" s="845">
        <v>125</v>
      </c>
      <c r="E14" s="132">
        <v>217</v>
      </c>
      <c r="F14" s="210">
        <v>109</v>
      </c>
      <c r="G14" s="210">
        <v>108</v>
      </c>
      <c r="H14" s="132">
        <v>50</v>
      </c>
      <c r="I14" s="210">
        <v>33</v>
      </c>
      <c r="J14" s="210">
        <v>17</v>
      </c>
    </row>
    <row r="15" spans="1:10" ht="18" customHeight="1">
      <c r="A15" s="191" t="s">
        <v>320</v>
      </c>
      <c r="B15" s="132">
        <v>187</v>
      </c>
      <c r="C15" s="845">
        <v>123</v>
      </c>
      <c r="D15" s="845">
        <v>64</v>
      </c>
      <c r="E15" s="132">
        <v>147</v>
      </c>
      <c r="F15" s="210">
        <v>94</v>
      </c>
      <c r="G15" s="210">
        <v>53</v>
      </c>
      <c r="H15" s="132">
        <v>40</v>
      </c>
      <c r="I15" s="210">
        <v>28</v>
      </c>
      <c r="J15" s="210">
        <v>11</v>
      </c>
    </row>
    <row r="16" spans="1:10" ht="18" customHeight="1">
      <c r="A16" s="191" t="s">
        <v>321</v>
      </c>
      <c r="B16" s="132">
        <v>69</v>
      </c>
      <c r="C16" s="845">
        <v>50</v>
      </c>
      <c r="D16" s="845">
        <v>20</v>
      </c>
      <c r="E16" s="132">
        <v>43</v>
      </c>
      <c r="F16" s="210">
        <v>26</v>
      </c>
      <c r="G16" s="210">
        <v>17</v>
      </c>
      <c r="H16" s="132">
        <v>26</v>
      </c>
      <c r="I16" s="210">
        <v>23</v>
      </c>
      <c r="J16" s="210">
        <v>3</v>
      </c>
    </row>
    <row r="17" spans="1:10" ht="21.95" customHeight="1">
      <c r="A17" s="1051" t="s">
        <v>331</v>
      </c>
      <c r="B17" s="1052"/>
      <c r="C17" s="1053"/>
      <c r="D17" s="1053"/>
      <c r="E17" s="1052"/>
      <c r="F17" s="1053"/>
      <c r="G17" s="1053"/>
      <c r="H17" s="1052"/>
      <c r="I17" s="1053"/>
      <c r="J17" s="1053"/>
    </row>
    <row r="18" spans="1:10" ht="18" customHeight="1">
      <c r="A18" s="1050" t="s">
        <v>332</v>
      </c>
      <c r="B18" s="132">
        <v>107</v>
      </c>
      <c r="C18" s="845">
        <v>76</v>
      </c>
      <c r="D18" s="845">
        <v>31</v>
      </c>
      <c r="E18" s="132">
        <v>54</v>
      </c>
      <c r="F18" s="210">
        <v>35</v>
      </c>
      <c r="G18" s="210">
        <v>20</v>
      </c>
      <c r="H18" s="132">
        <v>53</v>
      </c>
      <c r="I18" s="210">
        <v>41</v>
      </c>
      <c r="J18" s="210">
        <v>12</v>
      </c>
    </row>
    <row r="19" spans="1:10" ht="18" customHeight="1">
      <c r="A19" s="1050" t="s">
        <v>333</v>
      </c>
      <c r="B19" s="132">
        <v>362</v>
      </c>
      <c r="C19" s="845">
        <v>253</v>
      </c>
      <c r="D19" s="845">
        <v>109</v>
      </c>
      <c r="E19" s="132">
        <v>234</v>
      </c>
      <c r="F19" s="210">
        <v>153</v>
      </c>
      <c r="G19" s="210">
        <v>81</v>
      </c>
      <c r="H19" s="132">
        <v>128</v>
      </c>
      <c r="I19" s="210">
        <v>100</v>
      </c>
      <c r="J19" s="210">
        <v>28</v>
      </c>
    </row>
    <row r="20" spans="1:10" ht="18" customHeight="1">
      <c r="A20" s="1050" t="s">
        <v>334</v>
      </c>
      <c r="B20" s="132">
        <v>274</v>
      </c>
      <c r="C20" s="845">
        <v>182</v>
      </c>
      <c r="D20" s="845">
        <v>91</v>
      </c>
      <c r="E20" s="132">
        <v>235</v>
      </c>
      <c r="F20" s="210">
        <v>155</v>
      </c>
      <c r="G20" s="210">
        <v>79</v>
      </c>
      <c r="H20" s="132">
        <v>39</v>
      </c>
      <c r="I20" s="210">
        <v>27</v>
      </c>
      <c r="J20" s="210">
        <v>12</v>
      </c>
    </row>
    <row r="21" spans="1:10" ht="18" customHeight="1">
      <c r="A21" s="1050" t="s">
        <v>335</v>
      </c>
      <c r="B21" s="132">
        <v>219</v>
      </c>
      <c r="C21" s="845">
        <v>126</v>
      </c>
      <c r="D21" s="845">
        <v>92</v>
      </c>
      <c r="E21" s="132">
        <v>199</v>
      </c>
      <c r="F21" s="210">
        <v>116</v>
      </c>
      <c r="G21" s="210">
        <v>83</v>
      </c>
      <c r="H21" s="132">
        <v>20</v>
      </c>
      <c r="I21" s="210">
        <v>11</v>
      </c>
      <c r="J21" s="210">
        <v>9</v>
      </c>
    </row>
    <row r="22" spans="1:10" ht="18" customHeight="1">
      <c r="A22" s="1050" t="s">
        <v>336</v>
      </c>
      <c r="B22" s="132">
        <v>133</v>
      </c>
      <c r="C22" s="845">
        <v>61</v>
      </c>
      <c r="D22" s="845">
        <v>72</v>
      </c>
      <c r="E22" s="132">
        <v>125</v>
      </c>
      <c r="F22" s="210">
        <v>57</v>
      </c>
      <c r="G22" s="210">
        <v>67</v>
      </c>
      <c r="H22" s="132">
        <v>9</v>
      </c>
      <c r="I22" s="210">
        <v>4</v>
      </c>
      <c r="J22" s="210">
        <v>5</v>
      </c>
    </row>
    <row r="23" spans="1:10" ht="18" customHeight="1">
      <c r="A23" s="1050" t="s">
        <v>337</v>
      </c>
      <c r="B23" s="132">
        <v>35</v>
      </c>
      <c r="C23" s="845">
        <v>9</v>
      </c>
      <c r="D23" s="845">
        <v>26</v>
      </c>
      <c r="E23" s="132">
        <v>31</v>
      </c>
      <c r="F23" s="210">
        <v>8</v>
      </c>
      <c r="G23" s="210">
        <v>24</v>
      </c>
      <c r="H23" s="132">
        <v>4</v>
      </c>
      <c r="I23" s="210">
        <v>1</v>
      </c>
      <c r="J23" s="210">
        <v>3</v>
      </c>
    </row>
    <row r="24" spans="1:10" ht="18" customHeight="1">
      <c r="A24" s="1050" t="s">
        <v>338</v>
      </c>
      <c r="B24" s="132">
        <v>10</v>
      </c>
      <c r="C24" s="845" t="s">
        <v>403</v>
      </c>
      <c r="D24" s="845">
        <v>10</v>
      </c>
      <c r="E24" s="132">
        <v>10</v>
      </c>
      <c r="F24" s="210" t="s">
        <v>403</v>
      </c>
      <c r="G24" s="210">
        <v>10</v>
      </c>
      <c r="H24" s="132" t="s">
        <v>403</v>
      </c>
      <c r="I24" s="210" t="s">
        <v>403</v>
      </c>
      <c r="J24" s="210" t="s">
        <v>403</v>
      </c>
    </row>
    <row r="25" spans="1:10" ht="21.95" customHeight="1">
      <c r="A25" s="1051" t="s">
        <v>324</v>
      </c>
      <c r="B25" s="1052"/>
      <c r="C25" s="1052"/>
      <c r="D25" s="1052"/>
      <c r="E25" s="1052"/>
      <c r="F25" s="1052"/>
      <c r="G25" s="1052"/>
      <c r="H25" s="1052"/>
      <c r="I25" s="1052"/>
      <c r="J25" s="1052"/>
    </row>
    <row r="26" spans="1:10" ht="18" customHeight="1">
      <c r="A26" s="1050" t="s">
        <v>293</v>
      </c>
      <c r="B26" s="132">
        <v>321</v>
      </c>
      <c r="C26" s="845">
        <v>182</v>
      </c>
      <c r="D26" s="845">
        <v>138</v>
      </c>
      <c r="E26" s="132">
        <v>270</v>
      </c>
      <c r="F26" s="210">
        <v>148</v>
      </c>
      <c r="G26" s="210">
        <v>122</v>
      </c>
      <c r="H26" s="132">
        <v>51</v>
      </c>
      <c r="I26" s="210">
        <v>35</v>
      </c>
      <c r="J26" s="210">
        <v>16</v>
      </c>
    </row>
    <row r="27" spans="1:10" ht="18" customHeight="1">
      <c r="A27" s="1050" t="s">
        <v>296</v>
      </c>
      <c r="B27" s="132">
        <v>126</v>
      </c>
      <c r="C27" s="845">
        <v>83</v>
      </c>
      <c r="D27" s="845">
        <v>43</v>
      </c>
      <c r="E27" s="132">
        <v>108</v>
      </c>
      <c r="F27" s="210">
        <v>67</v>
      </c>
      <c r="G27" s="210">
        <v>41</v>
      </c>
      <c r="H27" s="132">
        <v>18</v>
      </c>
      <c r="I27" s="210">
        <v>16</v>
      </c>
      <c r="J27" s="210">
        <v>2</v>
      </c>
    </row>
    <row r="28" spans="1:10" ht="18" customHeight="1">
      <c r="A28" s="1050" t="s">
        <v>295</v>
      </c>
      <c r="B28" s="132">
        <v>1</v>
      </c>
      <c r="C28" s="845" t="s">
        <v>403</v>
      </c>
      <c r="D28" s="845">
        <v>1</v>
      </c>
      <c r="E28" s="132">
        <v>1</v>
      </c>
      <c r="F28" s="210" t="s">
        <v>403</v>
      </c>
      <c r="G28" s="210">
        <v>1</v>
      </c>
      <c r="H28" s="132" t="s">
        <v>403</v>
      </c>
      <c r="I28" s="210" t="s">
        <v>403</v>
      </c>
      <c r="J28" s="210" t="s">
        <v>403</v>
      </c>
    </row>
    <row r="29" spans="1:10" ht="18" customHeight="1">
      <c r="A29" s="1050" t="s">
        <v>292</v>
      </c>
      <c r="B29" s="132">
        <v>690</v>
      </c>
      <c r="C29" s="845">
        <v>440</v>
      </c>
      <c r="D29" s="845">
        <v>250</v>
      </c>
      <c r="E29" s="132">
        <v>505</v>
      </c>
      <c r="F29" s="210">
        <v>306</v>
      </c>
      <c r="G29" s="210">
        <v>199</v>
      </c>
      <c r="H29" s="132">
        <v>184</v>
      </c>
      <c r="I29" s="210">
        <v>133</v>
      </c>
      <c r="J29" s="210">
        <v>51</v>
      </c>
    </row>
    <row r="30" spans="1:10" ht="18" customHeight="1">
      <c r="A30" s="1050" t="s">
        <v>294</v>
      </c>
      <c r="B30" s="132">
        <v>3</v>
      </c>
      <c r="C30" s="845">
        <v>2</v>
      </c>
      <c r="D30" s="845">
        <v>1</v>
      </c>
      <c r="E30" s="132">
        <v>3</v>
      </c>
      <c r="F30" s="210">
        <v>2</v>
      </c>
      <c r="G30" s="210">
        <v>1</v>
      </c>
      <c r="H30" s="132" t="s">
        <v>403</v>
      </c>
      <c r="I30" s="210" t="s">
        <v>403</v>
      </c>
      <c r="J30" s="210" t="s">
        <v>403</v>
      </c>
    </row>
    <row r="31" spans="1:10" ht="18" customHeight="1">
      <c r="A31" s="1050" t="s">
        <v>309</v>
      </c>
      <c r="B31" s="132" t="s">
        <v>403</v>
      </c>
      <c r="C31" s="845" t="s">
        <v>403</v>
      </c>
      <c r="D31" s="845" t="s">
        <v>403</v>
      </c>
      <c r="E31" s="132" t="s">
        <v>403</v>
      </c>
      <c r="F31" s="210" t="s">
        <v>403</v>
      </c>
      <c r="G31" s="210" t="s">
        <v>403</v>
      </c>
      <c r="H31" s="132" t="s">
        <v>403</v>
      </c>
      <c r="I31" s="210" t="s">
        <v>403</v>
      </c>
      <c r="J31" s="210" t="s">
        <v>403</v>
      </c>
    </row>
    <row r="32" spans="1:10" ht="21.95" customHeight="1">
      <c r="A32" s="1051" t="s">
        <v>325</v>
      </c>
      <c r="B32" s="1052"/>
      <c r="C32" s="1053"/>
      <c r="D32" s="1053"/>
      <c r="E32" s="1052"/>
      <c r="F32" s="1053"/>
      <c r="G32" s="1053"/>
      <c r="H32" s="1052"/>
      <c r="I32" s="1053"/>
      <c r="J32" s="1053"/>
    </row>
    <row r="33" spans="1:10" ht="18" customHeight="1">
      <c r="A33" s="1050" t="s">
        <v>326</v>
      </c>
      <c r="B33" s="132">
        <v>717</v>
      </c>
      <c r="C33" s="845">
        <v>446</v>
      </c>
      <c r="D33" s="845">
        <v>271</v>
      </c>
      <c r="E33" s="132">
        <v>527</v>
      </c>
      <c r="F33" s="210">
        <v>309</v>
      </c>
      <c r="G33" s="210">
        <v>218</v>
      </c>
      <c r="H33" s="132">
        <v>191</v>
      </c>
      <c r="I33" s="210">
        <v>137</v>
      </c>
      <c r="J33" s="210">
        <v>53</v>
      </c>
    </row>
    <row r="34" spans="1:10" ht="18" customHeight="1">
      <c r="A34" s="1050" t="s">
        <v>327</v>
      </c>
      <c r="B34" s="132">
        <v>423</v>
      </c>
      <c r="C34" s="845">
        <v>261</v>
      </c>
      <c r="D34" s="845">
        <v>162</v>
      </c>
      <c r="E34" s="132">
        <v>361</v>
      </c>
      <c r="F34" s="210">
        <v>215</v>
      </c>
      <c r="G34" s="210">
        <v>147</v>
      </c>
      <c r="H34" s="132">
        <v>62</v>
      </c>
      <c r="I34" s="210">
        <v>47</v>
      </c>
      <c r="J34" s="210">
        <v>16</v>
      </c>
    </row>
    <row r="35" spans="1:10" ht="21.95" customHeight="1">
      <c r="A35" s="1051" t="s">
        <v>328</v>
      </c>
      <c r="B35" s="1052"/>
      <c r="C35" s="1053"/>
      <c r="D35" s="1053"/>
      <c r="E35" s="1052"/>
      <c r="F35" s="1053"/>
      <c r="G35" s="1053"/>
      <c r="H35" s="1052"/>
      <c r="I35" s="1053"/>
      <c r="J35" s="1053"/>
    </row>
    <row r="36" spans="1:10" ht="18" customHeight="1">
      <c r="A36" s="1050" t="s">
        <v>329</v>
      </c>
      <c r="B36" s="132">
        <v>150</v>
      </c>
      <c r="C36" s="845">
        <v>93</v>
      </c>
      <c r="D36" s="845">
        <v>57</v>
      </c>
      <c r="E36" s="132">
        <v>125</v>
      </c>
      <c r="F36" s="210">
        <v>76</v>
      </c>
      <c r="G36" s="210">
        <v>49</v>
      </c>
      <c r="H36" s="132">
        <v>25</v>
      </c>
      <c r="I36" s="210">
        <v>17</v>
      </c>
      <c r="J36" s="210">
        <v>8</v>
      </c>
    </row>
    <row r="37" spans="1:10" ht="18" customHeight="1">
      <c r="A37" s="173" t="s">
        <v>330</v>
      </c>
      <c r="B37" s="134">
        <v>991</v>
      </c>
      <c r="C37" s="189">
        <v>614</v>
      </c>
      <c r="D37" s="189">
        <v>377</v>
      </c>
      <c r="E37" s="134">
        <v>763</v>
      </c>
      <c r="F37" s="190">
        <v>447</v>
      </c>
      <c r="G37" s="190">
        <v>315</v>
      </c>
      <c r="H37" s="134">
        <v>228</v>
      </c>
      <c r="I37" s="190">
        <v>167</v>
      </c>
      <c r="J37" s="190">
        <v>62</v>
      </c>
    </row>
    <row r="38" spans="1:10" ht="18" customHeight="1">
      <c r="A38" s="2" t="s">
        <v>2282</v>
      </c>
      <c r="B38" s="128"/>
      <c r="C38" s="181"/>
      <c r="D38" s="181"/>
      <c r="E38" s="128"/>
      <c r="F38" s="184"/>
      <c r="G38" s="184"/>
      <c r="H38" s="128"/>
      <c r="I38" s="184"/>
      <c r="J38" s="184"/>
    </row>
    <row r="39" spans="1:10" ht="18" customHeight="1">
      <c r="A39" s="810"/>
      <c r="B39" s="128"/>
      <c r="C39" s="181"/>
      <c r="D39" s="181"/>
      <c r="E39" s="128"/>
      <c r="F39" s="184"/>
      <c r="G39" s="184"/>
      <c r="H39" s="128"/>
      <c r="I39" s="184"/>
      <c r="J39" s="184"/>
    </row>
    <row r="40" spans="1:10" ht="18" customHeight="1">
      <c r="A40" s="810"/>
      <c r="B40" s="128"/>
      <c r="C40" s="181"/>
      <c r="D40" s="181"/>
      <c r="E40" s="128"/>
      <c r="F40" s="184"/>
      <c r="G40" s="184"/>
      <c r="H40" s="128"/>
      <c r="I40" s="184"/>
      <c r="J40" s="184"/>
    </row>
    <row r="41" spans="1:10" ht="18" customHeight="1">
      <c r="A41" s="1526" t="s">
        <v>2635</v>
      </c>
      <c r="B41" s="1526"/>
      <c r="C41" s="1526"/>
      <c r="D41" s="1526"/>
      <c r="E41" s="1526"/>
      <c r="F41" s="1526"/>
      <c r="G41" s="1526"/>
      <c r="H41" s="1526"/>
      <c r="I41" s="1526"/>
      <c r="J41" s="1526"/>
    </row>
    <row r="42" spans="1:10" ht="18" customHeight="1">
      <c r="A42" s="1055"/>
    </row>
    <row r="64" spans="2:4" ht="18" customHeight="1">
      <c r="B64" s="102"/>
      <c r="C64" s="68"/>
      <c r="D64" s="68"/>
    </row>
    <row r="65" spans="1:10" ht="18" customHeight="1">
      <c r="A65" s="1519" t="s">
        <v>2283</v>
      </c>
      <c r="B65" s="1519"/>
      <c r="C65" s="1519"/>
      <c r="D65" s="1519"/>
      <c r="E65" s="1519"/>
      <c r="F65" s="1519"/>
      <c r="G65" s="1519"/>
      <c r="H65" s="1519"/>
      <c r="I65" s="1519"/>
      <c r="J65" s="1519"/>
    </row>
    <row r="66" spans="1:10" ht="18" customHeight="1">
      <c r="B66" s="48"/>
      <c r="E66" s="48"/>
      <c r="F66" s="48"/>
      <c r="G66" s="48"/>
      <c r="H66" s="48"/>
      <c r="I66" s="48"/>
      <c r="J66" s="48"/>
    </row>
  </sheetData>
  <mergeCells count="7">
    <mergeCell ref="A41:J41"/>
    <mergeCell ref="A65:J65"/>
    <mergeCell ref="A3:A5"/>
    <mergeCell ref="B3:J3"/>
    <mergeCell ref="B4:D4"/>
    <mergeCell ref="E4:G4"/>
    <mergeCell ref="H4:J4"/>
  </mergeCells>
  <pageMargins left="0.6692913385826772" right="0.6692913385826772" top="0.78740157480314965" bottom="0.70866141732283472" header="0.31496062992125984" footer="0.39370078740157483"/>
  <pageSetup paperSize="9" orientation="landscape" r:id="rId1"/>
  <headerFooter alignWithMargins="0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workbookViewId="0">
      <selection activeCell="D32" sqref="D32"/>
    </sheetView>
  </sheetViews>
  <sheetFormatPr defaultRowHeight="18" customHeight="1"/>
  <cols>
    <col min="1" max="1" width="46.7109375" style="53" customWidth="1"/>
    <col min="2" max="2" width="17.28515625" style="47" customWidth="1"/>
    <col min="3" max="8" width="17.28515625" style="48" customWidth="1"/>
    <col min="9" max="16384" width="9.140625" style="48"/>
  </cols>
  <sheetData>
    <row r="1" spans="1:8" s="68" customFormat="1" ht="18" customHeight="1">
      <c r="A1" s="68" t="s">
        <v>2494</v>
      </c>
      <c r="B1" s="102"/>
    </row>
    <row r="2" spans="1:8" ht="18" customHeight="1">
      <c r="A2" s="52"/>
      <c r="H2" s="72" t="s">
        <v>821</v>
      </c>
    </row>
    <row r="3" spans="1:8" s="102" customFormat="1" ht="21.95" customHeight="1">
      <c r="A3" s="1517" t="s">
        <v>515</v>
      </c>
      <c r="B3" s="1485" t="s">
        <v>516</v>
      </c>
      <c r="C3" s="1531"/>
      <c r="D3" s="1531"/>
      <c r="E3" s="1531"/>
      <c r="F3" s="1531"/>
      <c r="G3" s="1531"/>
      <c r="H3" s="1531"/>
    </row>
    <row r="4" spans="1:8" s="749" customFormat="1" ht="21.95" customHeight="1">
      <c r="A4" s="1518"/>
      <c r="B4" s="675" t="s">
        <v>163</v>
      </c>
      <c r="C4" s="675" t="s">
        <v>466</v>
      </c>
      <c r="D4" s="675" t="s">
        <v>467</v>
      </c>
      <c r="E4" s="675" t="s">
        <v>468</v>
      </c>
      <c r="F4" s="675" t="s">
        <v>469</v>
      </c>
      <c r="G4" s="675" t="s">
        <v>470</v>
      </c>
      <c r="H4" s="676" t="s">
        <v>471</v>
      </c>
    </row>
    <row r="5" spans="1:8" s="102" customFormat="1" ht="21.95" customHeight="1">
      <c r="A5" s="750" t="s">
        <v>517</v>
      </c>
      <c r="B5" s="1332">
        <v>107328</v>
      </c>
      <c r="C5" s="1332">
        <f>SUM(C6+C7+C20+C21+C22+C25+C32+C33)</f>
        <v>8285</v>
      </c>
      <c r="D5" s="1332">
        <f>SUM(D6+D7+D20+D21+D22+D25+D32+D33)</f>
        <v>6387</v>
      </c>
      <c r="E5" s="1332">
        <f t="shared" ref="E5:H5" si="0">SUM(E6+E7+E20+E21+E22+E25+E32+E33)</f>
        <v>6734</v>
      </c>
      <c r="F5" s="1332">
        <f t="shared" si="0"/>
        <v>7220</v>
      </c>
      <c r="G5" s="1332">
        <f t="shared" si="0"/>
        <v>7416</v>
      </c>
      <c r="H5" s="1333">
        <f t="shared" si="0"/>
        <v>6672</v>
      </c>
    </row>
    <row r="6" spans="1:8" s="111" customFormat="1" ht="18" customHeight="1">
      <c r="A6" s="751" t="s">
        <v>518</v>
      </c>
      <c r="B6" s="1017">
        <v>132</v>
      </c>
      <c r="C6" s="1334">
        <v>15</v>
      </c>
      <c r="D6" s="1334">
        <v>9</v>
      </c>
      <c r="E6" s="1334">
        <v>7</v>
      </c>
      <c r="F6" s="1334">
        <v>7</v>
      </c>
      <c r="G6" s="1334">
        <v>22</v>
      </c>
      <c r="H6" s="1335">
        <v>20</v>
      </c>
    </row>
    <row r="7" spans="1:8" s="111" customFormat="1" ht="18" customHeight="1">
      <c r="A7" s="752" t="s">
        <v>519</v>
      </c>
      <c r="B7" s="1017">
        <v>33790</v>
      </c>
      <c r="C7" s="1017">
        <f t="shared" ref="C7:H7" si="1">SUM(C8:C19)</f>
        <v>617</v>
      </c>
      <c r="D7" s="1017">
        <f t="shared" si="1"/>
        <v>441</v>
      </c>
      <c r="E7" s="1017">
        <f t="shared" si="1"/>
        <v>646</v>
      </c>
      <c r="F7" s="1017">
        <f t="shared" si="1"/>
        <v>895</v>
      </c>
      <c r="G7" s="1017">
        <f t="shared" si="1"/>
        <v>1498</v>
      </c>
      <c r="H7" s="1336">
        <f t="shared" si="1"/>
        <v>609</v>
      </c>
    </row>
    <row r="8" spans="1:8" s="52" customFormat="1" ht="18" customHeight="1">
      <c r="A8" s="52" t="s">
        <v>520</v>
      </c>
      <c r="B8" s="1337">
        <v>642</v>
      </c>
      <c r="C8" s="1011">
        <v>50</v>
      </c>
      <c r="D8" s="1011">
        <v>26</v>
      </c>
      <c r="E8" s="1011">
        <v>38</v>
      </c>
      <c r="F8" s="1011">
        <v>109</v>
      </c>
      <c r="G8" s="1011">
        <v>82</v>
      </c>
      <c r="H8" s="1011">
        <v>70</v>
      </c>
    </row>
    <row r="9" spans="1:8" s="52" customFormat="1" ht="18" customHeight="1">
      <c r="A9" s="52" t="s">
        <v>521</v>
      </c>
      <c r="B9" s="1337">
        <v>590</v>
      </c>
      <c r="C9" s="1011">
        <v>56</v>
      </c>
      <c r="D9" s="1011">
        <v>41</v>
      </c>
      <c r="E9" s="1011">
        <v>18</v>
      </c>
      <c r="F9" s="1011">
        <v>88</v>
      </c>
      <c r="G9" s="1011">
        <v>83</v>
      </c>
      <c r="H9" s="1011">
        <v>98</v>
      </c>
    </row>
    <row r="10" spans="1:8" s="52" customFormat="1" ht="18" customHeight="1">
      <c r="A10" s="52" t="s">
        <v>522</v>
      </c>
      <c r="B10" s="1337">
        <v>325</v>
      </c>
      <c r="C10" s="1011">
        <v>12</v>
      </c>
      <c r="D10" s="1011">
        <v>18</v>
      </c>
      <c r="E10" s="1011">
        <v>23</v>
      </c>
      <c r="F10" s="1011">
        <v>23</v>
      </c>
      <c r="G10" s="1011">
        <v>37</v>
      </c>
      <c r="H10" s="1011">
        <v>23</v>
      </c>
    </row>
    <row r="11" spans="1:8" s="52" customFormat="1" ht="18" customHeight="1">
      <c r="A11" s="52" t="s">
        <v>523</v>
      </c>
      <c r="B11" s="1337">
        <v>54</v>
      </c>
      <c r="C11" s="1011">
        <v>7</v>
      </c>
      <c r="D11" s="1011">
        <v>2</v>
      </c>
      <c r="E11" s="1011">
        <v>5</v>
      </c>
      <c r="F11" s="1011">
        <v>1</v>
      </c>
      <c r="G11" s="1011">
        <v>6</v>
      </c>
      <c r="H11" s="1011">
        <v>5</v>
      </c>
    </row>
    <row r="12" spans="1:8" s="52" customFormat="1" ht="18" customHeight="1">
      <c r="A12" s="52" t="s">
        <v>524</v>
      </c>
      <c r="B12" s="1337">
        <v>15</v>
      </c>
      <c r="C12" s="1011">
        <v>1</v>
      </c>
      <c r="D12" s="1011">
        <v>2</v>
      </c>
      <c r="E12" s="1011">
        <v>1</v>
      </c>
      <c r="F12" s="1011">
        <v>2</v>
      </c>
      <c r="G12" s="1011">
        <v>2</v>
      </c>
      <c r="H12" s="1011">
        <v>1</v>
      </c>
    </row>
    <row r="13" spans="1:8" s="52" customFormat="1" ht="18" customHeight="1">
      <c r="A13" s="52" t="s">
        <v>525</v>
      </c>
      <c r="B13" s="1337">
        <v>353</v>
      </c>
      <c r="C13" s="1011">
        <v>28</v>
      </c>
      <c r="D13" s="1011">
        <v>13</v>
      </c>
      <c r="E13" s="1011">
        <v>44</v>
      </c>
      <c r="F13" s="1011">
        <v>50</v>
      </c>
      <c r="G13" s="1011">
        <v>46</v>
      </c>
      <c r="H13" s="1011">
        <v>31</v>
      </c>
    </row>
    <row r="14" spans="1:8" s="52" customFormat="1" ht="18" customHeight="1">
      <c r="A14" s="52" t="s">
        <v>526</v>
      </c>
      <c r="B14" s="1337">
        <v>125</v>
      </c>
      <c r="C14" s="1011">
        <v>13</v>
      </c>
      <c r="D14" s="1011">
        <v>12</v>
      </c>
      <c r="E14" s="1011">
        <v>11</v>
      </c>
      <c r="F14" s="1011">
        <v>17</v>
      </c>
      <c r="G14" s="1011">
        <v>6</v>
      </c>
      <c r="H14" s="1011">
        <v>7</v>
      </c>
    </row>
    <row r="15" spans="1:8" s="52" customFormat="1" ht="18" customHeight="1">
      <c r="A15" s="52" t="s">
        <v>527</v>
      </c>
      <c r="B15" s="1337">
        <v>104</v>
      </c>
      <c r="C15" s="1011">
        <v>8</v>
      </c>
      <c r="D15" s="1011">
        <v>11</v>
      </c>
      <c r="E15" s="1011">
        <v>14</v>
      </c>
      <c r="F15" s="1011">
        <v>10</v>
      </c>
      <c r="G15" s="1011">
        <v>13</v>
      </c>
      <c r="H15" s="1011">
        <v>11</v>
      </c>
    </row>
    <row r="16" spans="1:8" s="52" customFormat="1" ht="18" customHeight="1">
      <c r="A16" s="52" t="s">
        <v>851</v>
      </c>
      <c r="B16" s="1337">
        <v>1683</v>
      </c>
      <c r="C16" s="1011">
        <v>151</v>
      </c>
      <c r="D16" s="1011">
        <v>99</v>
      </c>
      <c r="E16" s="1011">
        <v>155</v>
      </c>
      <c r="F16" s="1011">
        <v>142</v>
      </c>
      <c r="G16" s="1011">
        <v>105</v>
      </c>
      <c r="H16" s="1011">
        <v>81</v>
      </c>
    </row>
    <row r="17" spans="1:8" s="52" customFormat="1" ht="18" customHeight="1">
      <c r="A17" s="52" t="s">
        <v>528</v>
      </c>
      <c r="B17" s="1337">
        <v>171</v>
      </c>
      <c r="C17" s="1011">
        <v>31</v>
      </c>
      <c r="D17" s="1011">
        <v>15</v>
      </c>
      <c r="E17" s="1011">
        <v>20</v>
      </c>
      <c r="F17" s="1011">
        <v>7</v>
      </c>
      <c r="G17" s="1011">
        <v>22</v>
      </c>
      <c r="H17" s="1011">
        <v>11</v>
      </c>
    </row>
    <row r="18" spans="1:8" s="52" customFormat="1" ht="18" customHeight="1">
      <c r="A18" s="52" t="s">
        <v>529</v>
      </c>
      <c r="B18" s="1337">
        <v>16</v>
      </c>
      <c r="C18" s="1011">
        <v>0</v>
      </c>
      <c r="D18" s="1011">
        <v>1</v>
      </c>
      <c r="E18" s="1011">
        <v>4</v>
      </c>
      <c r="F18" s="1011">
        <v>1</v>
      </c>
      <c r="G18" s="1011">
        <v>0</v>
      </c>
      <c r="H18" s="1011">
        <v>1</v>
      </c>
    </row>
    <row r="19" spans="1:8" s="52" customFormat="1" ht="18" customHeight="1">
      <c r="A19" s="52" t="s">
        <v>819</v>
      </c>
      <c r="B19" s="1337">
        <v>29712</v>
      </c>
      <c r="C19" s="1011">
        <v>260</v>
      </c>
      <c r="D19" s="1011">
        <v>201</v>
      </c>
      <c r="E19" s="1011">
        <v>313</v>
      </c>
      <c r="F19" s="1011">
        <v>445</v>
      </c>
      <c r="G19" s="1011">
        <v>1096</v>
      </c>
      <c r="H19" s="1011">
        <v>270</v>
      </c>
    </row>
    <row r="20" spans="1:8" s="111" customFormat="1" ht="18" customHeight="1">
      <c r="A20" s="753" t="s">
        <v>530</v>
      </c>
      <c r="B20" s="1017">
        <v>826</v>
      </c>
      <c r="C20" s="1338">
        <v>52</v>
      </c>
      <c r="D20" s="1338">
        <v>99</v>
      </c>
      <c r="E20" s="1338">
        <v>57</v>
      </c>
      <c r="F20" s="1338">
        <v>77</v>
      </c>
      <c r="G20" s="1338">
        <v>69</v>
      </c>
      <c r="H20" s="1339">
        <v>113</v>
      </c>
    </row>
    <row r="21" spans="1:8" s="111" customFormat="1" ht="18" customHeight="1">
      <c r="A21" s="751" t="s">
        <v>531</v>
      </c>
      <c r="B21" s="1017">
        <v>11985</v>
      </c>
      <c r="C21" s="1334">
        <v>1318</v>
      </c>
      <c r="D21" s="1334">
        <v>1100</v>
      </c>
      <c r="E21" s="1334">
        <v>1061</v>
      </c>
      <c r="F21" s="1334">
        <v>1173</v>
      </c>
      <c r="G21" s="1334">
        <v>1079</v>
      </c>
      <c r="H21" s="1335">
        <v>1048</v>
      </c>
    </row>
    <row r="22" spans="1:8" s="111" customFormat="1" ht="18" customHeight="1">
      <c r="A22" s="752" t="s">
        <v>532</v>
      </c>
      <c r="B22" s="1017">
        <v>21915</v>
      </c>
      <c r="C22" s="1017">
        <f t="shared" ref="C22:H22" si="2">SUM(C23:C24)</f>
        <v>1627</v>
      </c>
      <c r="D22" s="1017">
        <f t="shared" si="2"/>
        <v>1637</v>
      </c>
      <c r="E22" s="1017">
        <f t="shared" si="2"/>
        <v>2003</v>
      </c>
      <c r="F22" s="1017">
        <f t="shared" si="2"/>
        <v>1857</v>
      </c>
      <c r="G22" s="1017">
        <f t="shared" si="2"/>
        <v>1946</v>
      </c>
      <c r="H22" s="1336">
        <f t="shared" si="2"/>
        <v>1834</v>
      </c>
    </row>
    <row r="23" spans="1:8" s="52" customFormat="1" ht="18" customHeight="1">
      <c r="A23" s="52" t="s">
        <v>533</v>
      </c>
      <c r="B23" s="1337">
        <v>18312</v>
      </c>
      <c r="C23" s="1011">
        <v>1349</v>
      </c>
      <c r="D23" s="1011">
        <v>1322</v>
      </c>
      <c r="E23" s="1011">
        <v>1638</v>
      </c>
      <c r="F23" s="1011">
        <v>1544</v>
      </c>
      <c r="G23" s="1011">
        <v>1642</v>
      </c>
      <c r="H23" s="1011">
        <v>1518</v>
      </c>
    </row>
    <row r="24" spans="1:8" s="52" customFormat="1" ht="18" customHeight="1">
      <c r="A24" s="52" t="s">
        <v>534</v>
      </c>
      <c r="B24" s="1337">
        <v>3603</v>
      </c>
      <c r="C24" s="1011">
        <v>278</v>
      </c>
      <c r="D24" s="1011">
        <v>315</v>
      </c>
      <c r="E24" s="1011">
        <v>365</v>
      </c>
      <c r="F24" s="1011">
        <v>313</v>
      </c>
      <c r="G24" s="1011">
        <v>304</v>
      </c>
      <c r="H24" s="1011">
        <v>316</v>
      </c>
    </row>
    <row r="25" spans="1:8" s="111" customFormat="1" ht="18" customHeight="1">
      <c r="A25" s="754" t="s">
        <v>535</v>
      </c>
      <c r="B25" s="1021">
        <v>33526</v>
      </c>
      <c r="C25" s="1021">
        <f t="shared" ref="C25:H25" si="3">SUM(C26:C31)</f>
        <v>4213</v>
      </c>
      <c r="D25" s="1021">
        <f t="shared" si="3"/>
        <v>2975</v>
      </c>
      <c r="E25" s="1021">
        <f t="shared" si="3"/>
        <v>2852</v>
      </c>
      <c r="F25" s="1021">
        <f t="shared" si="3"/>
        <v>3052</v>
      </c>
      <c r="G25" s="1021">
        <f t="shared" si="3"/>
        <v>2672</v>
      </c>
      <c r="H25" s="1340">
        <f t="shared" si="3"/>
        <v>2909</v>
      </c>
    </row>
    <row r="26" spans="1:8" s="52" customFormat="1" ht="18" customHeight="1">
      <c r="A26" s="52" t="s">
        <v>536</v>
      </c>
      <c r="B26" s="1337">
        <v>219</v>
      </c>
      <c r="C26" s="1011">
        <v>30</v>
      </c>
      <c r="D26" s="1011">
        <v>16</v>
      </c>
      <c r="E26" s="1011">
        <v>15</v>
      </c>
      <c r="F26" s="1011">
        <v>18</v>
      </c>
      <c r="G26" s="1011">
        <v>24</v>
      </c>
      <c r="H26" s="1011">
        <v>21</v>
      </c>
    </row>
    <row r="27" spans="1:8" s="52" customFormat="1" ht="18" customHeight="1">
      <c r="A27" s="52" t="s">
        <v>537</v>
      </c>
      <c r="B27" s="1337">
        <v>10844</v>
      </c>
      <c r="C27" s="1011">
        <v>2229</v>
      </c>
      <c r="D27" s="1011">
        <v>797</v>
      </c>
      <c r="E27" s="1011">
        <v>785</v>
      </c>
      <c r="F27" s="1011">
        <v>1021</v>
      </c>
      <c r="G27" s="1011">
        <v>775</v>
      </c>
      <c r="H27" s="1011">
        <v>1381</v>
      </c>
    </row>
    <row r="28" spans="1:8" s="52" customFormat="1" ht="18" customHeight="1">
      <c r="A28" s="52" t="s">
        <v>538</v>
      </c>
      <c r="B28" s="1337">
        <v>3328</v>
      </c>
      <c r="C28" s="1011">
        <v>229</v>
      </c>
      <c r="D28" s="1011">
        <v>319</v>
      </c>
      <c r="E28" s="1011">
        <v>263</v>
      </c>
      <c r="F28" s="1011">
        <v>347</v>
      </c>
      <c r="G28" s="1011">
        <v>370</v>
      </c>
      <c r="H28" s="1011">
        <v>254</v>
      </c>
    </row>
    <row r="29" spans="1:8" s="52" customFormat="1" ht="18" customHeight="1">
      <c r="A29" s="52" t="s">
        <v>539</v>
      </c>
      <c r="B29" s="1337">
        <v>13642</v>
      </c>
      <c r="C29" s="1011">
        <v>1335</v>
      </c>
      <c r="D29" s="1011">
        <v>1166</v>
      </c>
      <c r="E29" s="1011">
        <v>1158</v>
      </c>
      <c r="F29" s="1011">
        <v>1107</v>
      </c>
      <c r="G29" s="1011">
        <v>977</v>
      </c>
      <c r="H29" s="1011">
        <v>884</v>
      </c>
    </row>
    <row r="30" spans="1:8" s="52" customFormat="1" ht="18" customHeight="1">
      <c r="A30" s="52" t="s">
        <v>540</v>
      </c>
      <c r="B30" s="1337">
        <v>2728</v>
      </c>
      <c r="C30" s="1011">
        <v>217</v>
      </c>
      <c r="D30" s="1011">
        <v>149</v>
      </c>
      <c r="E30" s="1011">
        <v>305</v>
      </c>
      <c r="F30" s="1011">
        <v>272</v>
      </c>
      <c r="G30" s="1011">
        <v>262</v>
      </c>
      <c r="H30" s="1011">
        <v>231</v>
      </c>
    </row>
    <row r="31" spans="1:8" s="52" customFormat="1" ht="18" customHeight="1">
      <c r="A31" s="52" t="s">
        <v>541</v>
      </c>
      <c r="B31" s="1337">
        <v>2765</v>
      </c>
      <c r="C31" s="1011">
        <v>173</v>
      </c>
      <c r="D31" s="1011">
        <v>528</v>
      </c>
      <c r="E31" s="1011">
        <v>326</v>
      </c>
      <c r="F31" s="1011">
        <v>287</v>
      </c>
      <c r="G31" s="1011">
        <v>264</v>
      </c>
      <c r="H31" s="1011">
        <v>138</v>
      </c>
    </row>
    <row r="32" spans="1:8" s="111" customFormat="1" ht="18" customHeight="1">
      <c r="A32" s="753" t="s">
        <v>542</v>
      </c>
      <c r="B32" s="1017">
        <v>32</v>
      </c>
      <c r="C32" s="1338">
        <v>2</v>
      </c>
      <c r="D32" s="1338">
        <v>1</v>
      </c>
      <c r="E32" s="1338">
        <v>4</v>
      </c>
      <c r="F32" s="1338">
        <v>0</v>
      </c>
      <c r="G32" s="1338">
        <v>6</v>
      </c>
      <c r="H32" s="1339">
        <v>9</v>
      </c>
    </row>
    <row r="33" spans="1:8" s="111" customFormat="1" ht="18" customHeight="1">
      <c r="A33" s="755" t="s">
        <v>543</v>
      </c>
      <c r="B33" s="1341">
        <v>5122</v>
      </c>
      <c r="C33" s="1341">
        <v>441</v>
      </c>
      <c r="D33" s="1341">
        <v>125</v>
      </c>
      <c r="E33" s="1341">
        <v>104</v>
      </c>
      <c r="F33" s="1341">
        <v>159</v>
      </c>
      <c r="G33" s="1341">
        <v>124</v>
      </c>
      <c r="H33" s="1342">
        <v>130</v>
      </c>
    </row>
    <row r="34" spans="1:8" s="68" customFormat="1" ht="18" customHeight="1">
      <c r="A34" s="20" t="s">
        <v>2479</v>
      </c>
      <c r="B34" s="102"/>
    </row>
    <row r="36" spans="1:8" ht="18" customHeight="1">
      <c r="G36" s="72" t="s">
        <v>2238</v>
      </c>
    </row>
    <row r="37" spans="1:8" s="102" customFormat="1" ht="21.95" customHeight="1">
      <c r="A37" s="1517" t="s">
        <v>515</v>
      </c>
      <c r="B37" s="1485" t="s">
        <v>516</v>
      </c>
      <c r="C37" s="1531"/>
      <c r="D37" s="1531"/>
      <c r="E37" s="1531"/>
      <c r="F37" s="1531"/>
      <c r="G37" s="1531"/>
    </row>
    <row r="38" spans="1:8" s="749" customFormat="1" ht="21.95" customHeight="1">
      <c r="A38" s="1518"/>
      <c r="B38" s="675" t="s">
        <v>472</v>
      </c>
      <c r="C38" s="675" t="s">
        <v>473</v>
      </c>
      <c r="D38" s="675" t="s">
        <v>474</v>
      </c>
      <c r="E38" s="675" t="s">
        <v>475</v>
      </c>
      <c r="F38" s="675" t="s">
        <v>476</v>
      </c>
      <c r="G38" s="676" t="s">
        <v>477</v>
      </c>
    </row>
    <row r="39" spans="1:8" s="102" customFormat="1" ht="21.95" customHeight="1">
      <c r="A39" s="750" t="s">
        <v>517</v>
      </c>
      <c r="B39" s="1332">
        <f t="shared" ref="B39:G39" si="4">SUM(B40+B41+B54+B55+B56+B59+B66+B67)</f>
        <v>6298</v>
      </c>
      <c r="C39" s="1332">
        <f t="shared" si="4"/>
        <v>11858</v>
      </c>
      <c r="D39" s="1332">
        <f t="shared" si="4"/>
        <v>19978</v>
      </c>
      <c r="E39" s="1332">
        <f t="shared" si="4"/>
        <v>12479</v>
      </c>
      <c r="F39" s="1332">
        <f t="shared" si="4"/>
        <v>8560</v>
      </c>
      <c r="G39" s="1333">
        <f t="shared" si="4"/>
        <v>5441</v>
      </c>
      <c r="H39" s="68"/>
    </row>
    <row r="40" spans="1:8" s="111" customFormat="1" ht="18" customHeight="1">
      <c r="A40" s="751" t="s">
        <v>518</v>
      </c>
      <c r="B40" s="1334">
        <v>11</v>
      </c>
      <c r="C40" s="1334">
        <v>9</v>
      </c>
      <c r="D40" s="1334">
        <v>15</v>
      </c>
      <c r="E40" s="1334">
        <v>6</v>
      </c>
      <c r="F40" s="1334">
        <v>10</v>
      </c>
      <c r="G40" s="1335">
        <v>1</v>
      </c>
    </row>
    <row r="41" spans="1:8" s="111" customFormat="1" ht="18" customHeight="1">
      <c r="A41" s="752" t="s">
        <v>519</v>
      </c>
      <c r="B41" s="1017">
        <f t="shared" ref="B41:G41" si="5">SUM(B42:B53)</f>
        <v>548</v>
      </c>
      <c r="C41" s="1017">
        <f t="shared" si="5"/>
        <v>5764</v>
      </c>
      <c r="D41" s="1017">
        <f t="shared" si="5"/>
        <v>12022</v>
      </c>
      <c r="E41" s="1017">
        <f t="shared" si="5"/>
        <v>7060</v>
      </c>
      <c r="F41" s="1017">
        <f t="shared" si="5"/>
        <v>2815</v>
      </c>
      <c r="G41" s="1336">
        <f t="shared" si="5"/>
        <v>875</v>
      </c>
    </row>
    <row r="42" spans="1:8" s="52" customFormat="1" ht="18" customHeight="1">
      <c r="A42" s="52" t="s">
        <v>520</v>
      </c>
      <c r="B42" s="1011">
        <v>62</v>
      </c>
      <c r="C42" s="1011">
        <v>60</v>
      </c>
      <c r="D42" s="1011">
        <v>54</v>
      </c>
      <c r="E42" s="1011">
        <v>39</v>
      </c>
      <c r="F42" s="1011">
        <v>38</v>
      </c>
      <c r="G42" s="1011">
        <v>14</v>
      </c>
    </row>
    <row r="43" spans="1:8" s="52" customFormat="1" ht="18" customHeight="1">
      <c r="A43" s="52" t="s">
        <v>521</v>
      </c>
      <c r="B43" s="1011">
        <v>66</v>
      </c>
      <c r="C43" s="1011">
        <v>65</v>
      </c>
      <c r="D43" s="1011">
        <v>14</v>
      </c>
      <c r="E43" s="1011">
        <v>19</v>
      </c>
      <c r="F43" s="1011">
        <v>31</v>
      </c>
      <c r="G43" s="1011">
        <v>11</v>
      </c>
    </row>
    <row r="44" spans="1:8" s="52" customFormat="1" ht="18" customHeight="1">
      <c r="A44" s="52" t="s">
        <v>522</v>
      </c>
      <c r="B44" s="1011">
        <v>42</v>
      </c>
      <c r="C44" s="1011">
        <v>37</v>
      </c>
      <c r="D44" s="1011">
        <v>24</v>
      </c>
      <c r="E44" s="1011">
        <v>27</v>
      </c>
      <c r="F44" s="1011">
        <v>32</v>
      </c>
      <c r="G44" s="1011">
        <v>27</v>
      </c>
    </row>
    <row r="45" spans="1:8" s="52" customFormat="1" ht="18" customHeight="1">
      <c r="A45" s="52" t="s">
        <v>523</v>
      </c>
      <c r="B45" s="1011">
        <v>5</v>
      </c>
      <c r="C45" s="1011">
        <v>2</v>
      </c>
      <c r="D45" s="1011">
        <v>9</v>
      </c>
      <c r="E45" s="1011">
        <v>3</v>
      </c>
      <c r="F45" s="1011">
        <v>7</v>
      </c>
      <c r="G45" s="1011">
        <v>2</v>
      </c>
    </row>
    <row r="46" spans="1:8" s="52" customFormat="1" ht="18" customHeight="1">
      <c r="A46" s="52" t="s">
        <v>524</v>
      </c>
      <c r="B46" s="1011">
        <v>3</v>
      </c>
      <c r="C46" s="1011">
        <v>1</v>
      </c>
      <c r="D46" s="1011">
        <v>1</v>
      </c>
      <c r="E46" s="1011">
        <v>1</v>
      </c>
      <c r="F46" s="1011">
        <v>0</v>
      </c>
      <c r="G46" s="1011">
        <v>0</v>
      </c>
    </row>
    <row r="47" spans="1:8" s="52" customFormat="1" ht="18" customHeight="1">
      <c r="A47" s="52" t="s">
        <v>525</v>
      </c>
      <c r="B47" s="1011">
        <v>33</v>
      </c>
      <c r="C47" s="1011">
        <v>26</v>
      </c>
      <c r="D47" s="1011">
        <v>8</v>
      </c>
      <c r="E47" s="1011">
        <v>36</v>
      </c>
      <c r="F47" s="1011">
        <v>23</v>
      </c>
      <c r="G47" s="1011">
        <v>15</v>
      </c>
    </row>
    <row r="48" spans="1:8" s="52" customFormat="1" ht="18" customHeight="1">
      <c r="A48" s="52" t="s">
        <v>526</v>
      </c>
      <c r="B48" s="1011">
        <v>7</v>
      </c>
      <c r="C48" s="1011">
        <v>17</v>
      </c>
      <c r="D48" s="1011">
        <v>11</v>
      </c>
      <c r="E48" s="1011">
        <v>9</v>
      </c>
      <c r="F48" s="1011">
        <v>7</v>
      </c>
      <c r="G48" s="1011">
        <v>8</v>
      </c>
    </row>
    <row r="49" spans="1:7" s="52" customFormat="1" ht="18" customHeight="1">
      <c r="A49" s="52" t="s">
        <v>527</v>
      </c>
      <c r="B49" s="1011">
        <v>4</v>
      </c>
      <c r="C49" s="1011">
        <v>9</v>
      </c>
      <c r="D49" s="1011">
        <v>5</v>
      </c>
      <c r="E49" s="1011">
        <v>7</v>
      </c>
      <c r="F49" s="1011">
        <v>6</v>
      </c>
      <c r="G49" s="1011">
        <v>6</v>
      </c>
    </row>
    <row r="50" spans="1:7" s="52" customFormat="1" ht="18" customHeight="1">
      <c r="A50" s="52" t="s">
        <v>851</v>
      </c>
      <c r="B50" s="1011">
        <v>46</v>
      </c>
      <c r="C50" s="1011">
        <v>129</v>
      </c>
      <c r="D50" s="1011">
        <v>253</v>
      </c>
      <c r="E50" s="1011">
        <v>285</v>
      </c>
      <c r="F50" s="1011">
        <v>163</v>
      </c>
      <c r="G50" s="1011">
        <v>74</v>
      </c>
    </row>
    <row r="51" spans="1:7" s="52" customFormat="1" ht="18" customHeight="1">
      <c r="A51" s="52" t="s">
        <v>528</v>
      </c>
      <c r="B51" s="1011">
        <v>9</v>
      </c>
      <c r="C51" s="1011">
        <v>10</v>
      </c>
      <c r="D51" s="1011">
        <v>9</v>
      </c>
      <c r="E51" s="1011">
        <v>17</v>
      </c>
      <c r="F51" s="1011">
        <v>15</v>
      </c>
      <c r="G51" s="1011">
        <v>5</v>
      </c>
    </row>
    <row r="52" spans="1:7" s="52" customFormat="1" ht="18" customHeight="1">
      <c r="A52" s="52" t="s">
        <v>529</v>
      </c>
      <c r="B52" s="1011">
        <v>0</v>
      </c>
      <c r="C52" s="1011">
        <v>0</v>
      </c>
      <c r="D52" s="1011">
        <v>4</v>
      </c>
      <c r="E52" s="1011">
        <v>1</v>
      </c>
      <c r="F52" s="1011">
        <v>1</v>
      </c>
      <c r="G52" s="1011">
        <v>3</v>
      </c>
    </row>
    <row r="53" spans="1:7" s="52" customFormat="1" ht="18" customHeight="1">
      <c r="A53" s="52" t="s">
        <v>819</v>
      </c>
      <c r="B53" s="1011">
        <v>271</v>
      </c>
      <c r="C53" s="1011">
        <v>5408</v>
      </c>
      <c r="D53" s="1011">
        <v>11630</v>
      </c>
      <c r="E53" s="1011">
        <v>6616</v>
      </c>
      <c r="F53" s="1011">
        <v>2492</v>
      </c>
      <c r="G53" s="1011">
        <v>710</v>
      </c>
    </row>
    <row r="54" spans="1:7" s="111" customFormat="1" ht="18" customHeight="1">
      <c r="A54" s="753" t="s">
        <v>530</v>
      </c>
      <c r="B54" s="1338">
        <v>106</v>
      </c>
      <c r="C54" s="1338">
        <v>71</v>
      </c>
      <c r="D54" s="1338">
        <v>53</v>
      </c>
      <c r="E54" s="1338">
        <v>39</v>
      </c>
      <c r="F54" s="1338">
        <v>51</v>
      </c>
      <c r="G54" s="1339">
        <v>39</v>
      </c>
    </row>
    <row r="55" spans="1:7" s="111" customFormat="1" ht="18" customHeight="1">
      <c r="A55" s="751" t="s">
        <v>531</v>
      </c>
      <c r="B55" s="1334">
        <v>1065</v>
      </c>
      <c r="C55" s="1334">
        <v>1088</v>
      </c>
      <c r="D55" s="1334">
        <v>924</v>
      </c>
      <c r="E55" s="1334">
        <v>746</v>
      </c>
      <c r="F55" s="1334">
        <v>751</v>
      </c>
      <c r="G55" s="1335">
        <v>632</v>
      </c>
    </row>
    <row r="56" spans="1:7" s="111" customFormat="1" ht="18" customHeight="1">
      <c r="A56" s="752" t="s">
        <v>532</v>
      </c>
      <c r="B56" s="1017">
        <f t="shared" ref="B56:G56" si="6">SUM(B57:B58)</f>
        <v>1558</v>
      </c>
      <c r="C56" s="1017">
        <f t="shared" si="6"/>
        <v>1752</v>
      </c>
      <c r="D56" s="1017">
        <f t="shared" si="6"/>
        <v>1730</v>
      </c>
      <c r="E56" s="1017">
        <f t="shared" si="6"/>
        <v>1722</v>
      </c>
      <c r="F56" s="1017">
        <f t="shared" si="6"/>
        <v>2414</v>
      </c>
      <c r="G56" s="1336">
        <f t="shared" si="6"/>
        <v>1835</v>
      </c>
    </row>
    <row r="57" spans="1:7" s="52" customFormat="1" ht="18" customHeight="1">
      <c r="A57" s="52" t="s">
        <v>533</v>
      </c>
      <c r="B57" s="1011">
        <v>1279</v>
      </c>
      <c r="C57" s="1011">
        <v>1481</v>
      </c>
      <c r="D57" s="1011">
        <v>1442</v>
      </c>
      <c r="E57" s="1011">
        <v>1433</v>
      </c>
      <c r="F57" s="1011">
        <v>2084</v>
      </c>
      <c r="G57" s="1011">
        <v>1580</v>
      </c>
    </row>
    <row r="58" spans="1:7" s="52" customFormat="1" ht="18" customHeight="1">
      <c r="A58" s="52" t="s">
        <v>534</v>
      </c>
      <c r="B58" s="1011">
        <v>279</v>
      </c>
      <c r="C58" s="1011">
        <v>271</v>
      </c>
      <c r="D58" s="1011">
        <v>288</v>
      </c>
      <c r="E58" s="1011">
        <v>289</v>
      </c>
      <c r="F58" s="1011">
        <v>330</v>
      </c>
      <c r="G58" s="1011">
        <v>255</v>
      </c>
    </row>
    <row r="59" spans="1:7" s="111" customFormat="1" ht="18" customHeight="1">
      <c r="A59" s="754" t="s">
        <v>535</v>
      </c>
      <c r="B59" s="1021">
        <f t="shared" ref="B59:G59" si="7">SUM(B60:B65)</f>
        <v>2421</v>
      </c>
      <c r="C59" s="1021">
        <f t="shared" si="7"/>
        <v>2899</v>
      </c>
      <c r="D59" s="1021">
        <f t="shared" si="7"/>
        <v>3034</v>
      </c>
      <c r="E59" s="1021">
        <f t="shared" si="7"/>
        <v>2346</v>
      </c>
      <c r="F59" s="1021">
        <f t="shared" si="7"/>
        <v>2328</v>
      </c>
      <c r="G59" s="1340">
        <f t="shared" si="7"/>
        <v>1825</v>
      </c>
    </row>
    <row r="60" spans="1:7" s="52" customFormat="1" ht="18" customHeight="1">
      <c r="A60" s="52" t="s">
        <v>536</v>
      </c>
      <c r="B60" s="1011">
        <v>13</v>
      </c>
      <c r="C60" s="1011">
        <v>15</v>
      </c>
      <c r="D60" s="1011">
        <v>26</v>
      </c>
      <c r="E60" s="1011">
        <v>17</v>
      </c>
      <c r="F60" s="1011">
        <v>12</v>
      </c>
      <c r="G60" s="1011">
        <v>12</v>
      </c>
    </row>
    <row r="61" spans="1:7" s="52" customFormat="1" ht="18" customHeight="1">
      <c r="A61" s="52" t="s">
        <v>537</v>
      </c>
      <c r="B61" s="1011">
        <v>681</v>
      </c>
      <c r="C61" s="1011">
        <v>728</v>
      </c>
      <c r="D61" s="1011">
        <v>776</v>
      </c>
      <c r="E61" s="1011">
        <v>545</v>
      </c>
      <c r="F61" s="1011">
        <v>597</v>
      </c>
      <c r="G61" s="1011">
        <v>529</v>
      </c>
    </row>
    <row r="62" spans="1:7" s="52" customFormat="1" ht="18" customHeight="1">
      <c r="A62" s="52" t="s">
        <v>538</v>
      </c>
      <c r="B62" s="1011">
        <v>223</v>
      </c>
      <c r="C62" s="1011">
        <v>218</v>
      </c>
      <c r="D62" s="1011">
        <v>510</v>
      </c>
      <c r="E62" s="1011">
        <v>254</v>
      </c>
      <c r="F62" s="1011">
        <v>256</v>
      </c>
      <c r="G62" s="1011">
        <v>85</v>
      </c>
    </row>
    <row r="63" spans="1:7" s="52" customFormat="1" ht="18" customHeight="1">
      <c r="A63" s="52" t="s">
        <v>539</v>
      </c>
      <c r="B63" s="1011">
        <v>1064</v>
      </c>
      <c r="C63" s="1011">
        <v>1397</v>
      </c>
      <c r="D63" s="1011">
        <v>1249</v>
      </c>
      <c r="E63" s="1011">
        <v>1134</v>
      </c>
      <c r="F63" s="1011">
        <v>1177</v>
      </c>
      <c r="G63" s="1011">
        <v>994</v>
      </c>
    </row>
    <row r="64" spans="1:7" s="52" customFormat="1" ht="18" customHeight="1">
      <c r="A64" s="52" t="s">
        <v>540</v>
      </c>
      <c r="B64" s="1011">
        <v>228</v>
      </c>
      <c r="C64" s="1011">
        <v>247</v>
      </c>
      <c r="D64" s="1011">
        <v>262</v>
      </c>
      <c r="E64" s="1011">
        <v>224</v>
      </c>
      <c r="F64" s="1011">
        <v>180</v>
      </c>
      <c r="G64" s="1011">
        <v>151</v>
      </c>
    </row>
    <row r="65" spans="1:7" s="52" customFormat="1" ht="18" customHeight="1">
      <c r="A65" s="52" t="s">
        <v>541</v>
      </c>
      <c r="B65" s="1011">
        <v>212</v>
      </c>
      <c r="C65" s="1011">
        <v>294</v>
      </c>
      <c r="D65" s="1011">
        <v>211</v>
      </c>
      <c r="E65" s="1011">
        <v>172</v>
      </c>
      <c r="F65" s="1011">
        <v>106</v>
      </c>
      <c r="G65" s="1011">
        <v>54</v>
      </c>
    </row>
    <row r="66" spans="1:7" s="111" customFormat="1" ht="18" customHeight="1">
      <c r="A66" s="753" t="s">
        <v>542</v>
      </c>
      <c r="B66" s="1338">
        <v>1</v>
      </c>
      <c r="C66" s="1338">
        <v>2</v>
      </c>
      <c r="D66" s="1338">
        <v>2</v>
      </c>
      <c r="E66" s="1338">
        <v>3</v>
      </c>
      <c r="F66" s="1338">
        <v>1</v>
      </c>
      <c r="G66" s="1339">
        <v>1</v>
      </c>
    </row>
    <row r="67" spans="1:7" s="111" customFormat="1" ht="18" customHeight="1">
      <c r="A67" s="755" t="s">
        <v>543</v>
      </c>
      <c r="B67" s="1341">
        <v>588</v>
      </c>
      <c r="C67" s="1341">
        <v>273</v>
      </c>
      <c r="D67" s="1341">
        <v>2198</v>
      </c>
      <c r="E67" s="1341">
        <v>557</v>
      </c>
      <c r="F67" s="1341">
        <v>190</v>
      </c>
      <c r="G67" s="1342">
        <v>233</v>
      </c>
    </row>
    <row r="68" spans="1:7" s="68" customFormat="1" ht="18" customHeight="1">
      <c r="A68" s="20" t="s">
        <v>2479</v>
      </c>
      <c r="B68" s="102"/>
    </row>
  </sheetData>
  <mergeCells count="4">
    <mergeCell ref="A3:A4"/>
    <mergeCell ref="A37:A38"/>
    <mergeCell ref="B3:H3"/>
    <mergeCell ref="B37:G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workbookViewId="0">
      <selection activeCell="D32" sqref="D32"/>
    </sheetView>
  </sheetViews>
  <sheetFormatPr defaultRowHeight="18" customHeight="1"/>
  <cols>
    <col min="1" max="1" width="46.7109375" style="53" customWidth="1"/>
    <col min="2" max="2" width="17.28515625" style="47" customWidth="1"/>
    <col min="3" max="7" width="17.28515625" style="48" customWidth="1"/>
    <col min="8" max="8" width="17.28515625" style="53" customWidth="1"/>
    <col min="9" max="16384" width="9.140625" style="48"/>
  </cols>
  <sheetData>
    <row r="1" spans="1:8" s="68" customFormat="1" ht="18" customHeight="1">
      <c r="A1" s="68" t="s">
        <v>2495</v>
      </c>
      <c r="B1" s="102"/>
      <c r="H1" s="52"/>
    </row>
    <row r="2" spans="1:8" ht="18" customHeight="1">
      <c r="A2" s="52"/>
      <c r="H2" s="248" t="s">
        <v>821</v>
      </c>
    </row>
    <row r="3" spans="1:8" s="102" customFormat="1" ht="21.95" customHeight="1">
      <c r="A3" s="1517" t="s">
        <v>515</v>
      </c>
      <c r="B3" s="1485" t="s">
        <v>544</v>
      </c>
      <c r="C3" s="1531"/>
      <c r="D3" s="1531"/>
      <c r="E3" s="1531"/>
      <c r="F3" s="1531"/>
      <c r="G3" s="1531"/>
      <c r="H3" s="1531"/>
    </row>
    <row r="4" spans="1:8" s="749" customFormat="1" ht="21.95" customHeight="1">
      <c r="A4" s="1518"/>
      <c r="B4" s="675" t="s">
        <v>163</v>
      </c>
      <c r="C4" s="515" t="s">
        <v>466</v>
      </c>
      <c r="D4" s="515" t="s">
        <v>467</v>
      </c>
      <c r="E4" s="515" t="s">
        <v>468</v>
      </c>
      <c r="F4" s="515" t="s">
        <v>469</v>
      </c>
      <c r="G4" s="515" t="s">
        <v>470</v>
      </c>
      <c r="H4" s="126" t="s">
        <v>471</v>
      </c>
    </row>
    <row r="5" spans="1:8" s="102" customFormat="1" ht="21.95" customHeight="1">
      <c r="A5" s="750" t="s">
        <v>517</v>
      </c>
      <c r="B5" s="970">
        <v>117977</v>
      </c>
      <c r="C5" s="970">
        <f>SUM(C6+C7+C20+C21+C22+C25+C32+C33)</f>
        <v>10227</v>
      </c>
      <c r="D5" s="970">
        <f>SUM(D6+D7+D20+D21+D22+D25+D32+D33)</f>
        <v>16472</v>
      </c>
      <c r="E5" s="970">
        <f t="shared" ref="E5:H5" si="0">SUM(E6+E7+E20+E21+E22+E25+E32+E33)</f>
        <v>16606</v>
      </c>
      <c r="F5" s="970">
        <f t="shared" si="0"/>
        <v>14322</v>
      </c>
      <c r="G5" s="970">
        <f t="shared" si="0"/>
        <v>8229</v>
      </c>
      <c r="H5" s="971">
        <f t="shared" si="0"/>
        <v>7576</v>
      </c>
    </row>
    <row r="6" spans="1:8" s="111" customFormat="1" ht="18" customHeight="1">
      <c r="A6" s="751" t="s">
        <v>518</v>
      </c>
      <c r="B6" s="1016">
        <v>209</v>
      </c>
      <c r="C6" s="1343">
        <v>13</v>
      </c>
      <c r="D6" s="1343">
        <v>14</v>
      </c>
      <c r="E6" s="1343">
        <v>11</v>
      </c>
      <c r="F6" s="1343">
        <v>13</v>
      </c>
      <c r="G6" s="1343">
        <v>20</v>
      </c>
      <c r="H6" s="1344">
        <v>20</v>
      </c>
    </row>
    <row r="7" spans="1:8" s="111" customFormat="1" ht="18" customHeight="1">
      <c r="A7" s="752" t="s">
        <v>519</v>
      </c>
      <c r="B7" s="1016">
        <v>36284</v>
      </c>
      <c r="C7" s="1016">
        <f t="shared" ref="C7:H7" si="1">SUM(C8:C19)</f>
        <v>3184</v>
      </c>
      <c r="D7" s="1016">
        <f t="shared" si="1"/>
        <v>9342</v>
      </c>
      <c r="E7" s="1016">
        <f t="shared" si="1"/>
        <v>7470</v>
      </c>
      <c r="F7" s="1016">
        <f t="shared" si="1"/>
        <v>6855</v>
      </c>
      <c r="G7" s="1016">
        <f t="shared" si="1"/>
        <v>915</v>
      </c>
      <c r="H7" s="1018">
        <f t="shared" si="1"/>
        <v>693</v>
      </c>
    </row>
    <row r="8" spans="1:8" s="52" customFormat="1" ht="18" customHeight="1">
      <c r="A8" s="52" t="s">
        <v>520</v>
      </c>
      <c r="B8" s="255">
        <v>786</v>
      </c>
      <c r="C8" s="953">
        <v>31</v>
      </c>
      <c r="D8" s="953">
        <v>64</v>
      </c>
      <c r="E8" s="953">
        <v>39</v>
      </c>
      <c r="F8" s="953">
        <v>66</v>
      </c>
      <c r="G8" s="953">
        <v>87</v>
      </c>
      <c r="H8" s="953">
        <v>61</v>
      </c>
    </row>
    <row r="9" spans="1:8" s="52" customFormat="1" ht="18" customHeight="1">
      <c r="A9" s="52" t="s">
        <v>521</v>
      </c>
      <c r="B9" s="255">
        <v>679</v>
      </c>
      <c r="C9" s="953">
        <v>58</v>
      </c>
      <c r="D9" s="953">
        <v>48</v>
      </c>
      <c r="E9" s="953">
        <v>81</v>
      </c>
      <c r="F9" s="953">
        <v>67</v>
      </c>
      <c r="G9" s="953">
        <v>12</v>
      </c>
      <c r="H9" s="953">
        <v>26</v>
      </c>
    </row>
    <row r="10" spans="1:8" s="52" customFormat="1" ht="18" customHeight="1">
      <c r="A10" s="52" t="s">
        <v>522</v>
      </c>
      <c r="B10" s="255">
        <v>350</v>
      </c>
      <c r="C10" s="953">
        <v>18</v>
      </c>
      <c r="D10" s="953">
        <v>21</v>
      </c>
      <c r="E10" s="953">
        <v>62</v>
      </c>
      <c r="F10" s="953">
        <v>21</v>
      </c>
      <c r="G10" s="953">
        <v>34</v>
      </c>
      <c r="H10" s="953">
        <v>14</v>
      </c>
    </row>
    <row r="11" spans="1:8" s="52" customFormat="1" ht="18" customHeight="1">
      <c r="A11" s="52" t="s">
        <v>523</v>
      </c>
      <c r="B11" s="255">
        <v>22</v>
      </c>
      <c r="C11" s="953">
        <v>2</v>
      </c>
      <c r="D11" s="953">
        <v>2</v>
      </c>
      <c r="E11" s="953">
        <v>0</v>
      </c>
      <c r="F11" s="953">
        <v>2</v>
      </c>
      <c r="G11" s="953">
        <v>4</v>
      </c>
      <c r="H11" s="953">
        <v>1</v>
      </c>
    </row>
    <row r="12" spans="1:8" s="52" customFormat="1" ht="18" customHeight="1">
      <c r="A12" s="52" t="s">
        <v>524</v>
      </c>
      <c r="B12" s="255">
        <v>44</v>
      </c>
      <c r="C12" s="953">
        <v>2</v>
      </c>
      <c r="D12" s="953">
        <v>2</v>
      </c>
      <c r="E12" s="953">
        <v>4</v>
      </c>
      <c r="F12" s="953">
        <v>2</v>
      </c>
      <c r="G12" s="953">
        <v>4</v>
      </c>
      <c r="H12" s="953">
        <v>2</v>
      </c>
    </row>
    <row r="13" spans="1:8" s="52" customFormat="1" ht="18" customHeight="1">
      <c r="A13" s="52" t="s">
        <v>525</v>
      </c>
      <c r="B13" s="255">
        <v>313</v>
      </c>
      <c r="C13" s="953">
        <v>28</v>
      </c>
      <c r="D13" s="953">
        <v>7</v>
      </c>
      <c r="E13" s="953">
        <v>34</v>
      </c>
      <c r="F13" s="953">
        <v>24</v>
      </c>
      <c r="G13" s="953">
        <v>26</v>
      </c>
      <c r="H13" s="953">
        <v>41</v>
      </c>
    </row>
    <row r="14" spans="1:8" s="52" customFormat="1" ht="18" customHeight="1">
      <c r="A14" s="52" t="s">
        <v>526</v>
      </c>
      <c r="B14" s="255">
        <v>174</v>
      </c>
      <c r="C14" s="953">
        <v>13</v>
      </c>
      <c r="D14" s="953">
        <v>12</v>
      </c>
      <c r="E14" s="953">
        <v>22</v>
      </c>
      <c r="F14" s="953">
        <v>22</v>
      </c>
      <c r="G14" s="953">
        <v>14</v>
      </c>
      <c r="H14" s="953">
        <v>12</v>
      </c>
    </row>
    <row r="15" spans="1:8" s="52" customFormat="1" ht="18" customHeight="1">
      <c r="A15" s="52" t="s">
        <v>527</v>
      </c>
      <c r="B15" s="255">
        <v>110</v>
      </c>
      <c r="C15" s="953">
        <v>7</v>
      </c>
      <c r="D15" s="953">
        <v>7</v>
      </c>
      <c r="E15" s="953">
        <v>12</v>
      </c>
      <c r="F15" s="953">
        <v>14</v>
      </c>
      <c r="G15" s="953">
        <v>20</v>
      </c>
      <c r="H15" s="953">
        <v>3</v>
      </c>
    </row>
    <row r="16" spans="1:8" s="52" customFormat="1" ht="18" customHeight="1">
      <c r="A16" s="52" t="s">
        <v>851</v>
      </c>
      <c r="B16" s="255">
        <v>1687</v>
      </c>
      <c r="C16" s="953">
        <v>396</v>
      </c>
      <c r="D16" s="953">
        <v>179</v>
      </c>
      <c r="E16" s="953">
        <v>119</v>
      </c>
      <c r="F16" s="953">
        <v>148</v>
      </c>
      <c r="G16" s="953">
        <v>67</v>
      </c>
      <c r="H16" s="953">
        <v>93</v>
      </c>
    </row>
    <row r="17" spans="1:8" s="52" customFormat="1" ht="18" customHeight="1">
      <c r="A17" s="52" t="s">
        <v>528</v>
      </c>
      <c r="B17" s="255">
        <v>308</v>
      </c>
      <c r="C17" s="953">
        <v>24</v>
      </c>
      <c r="D17" s="953">
        <v>17</v>
      </c>
      <c r="E17" s="953">
        <v>26</v>
      </c>
      <c r="F17" s="953">
        <v>16</v>
      </c>
      <c r="G17" s="953">
        <v>18</v>
      </c>
      <c r="H17" s="953">
        <v>18</v>
      </c>
    </row>
    <row r="18" spans="1:8" s="52" customFormat="1" ht="18" customHeight="1">
      <c r="A18" s="52" t="s">
        <v>529</v>
      </c>
      <c r="B18" s="255">
        <v>23</v>
      </c>
      <c r="C18" s="953">
        <v>1</v>
      </c>
      <c r="D18" s="953">
        <v>1</v>
      </c>
      <c r="E18" s="953">
        <v>1</v>
      </c>
      <c r="F18" s="953">
        <v>4</v>
      </c>
      <c r="G18" s="953">
        <v>3</v>
      </c>
      <c r="H18" s="953">
        <v>0</v>
      </c>
    </row>
    <row r="19" spans="1:8" s="52" customFormat="1" ht="18" customHeight="1">
      <c r="A19" s="52" t="s">
        <v>819</v>
      </c>
      <c r="B19" s="255">
        <v>31788</v>
      </c>
      <c r="C19" s="953">
        <v>2604</v>
      </c>
      <c r="D19" s="953">
        <v>8982</v>
      </c>
      <c r="E19" s="953">
        <v>7070</v>
      </c>
      <c r="F19" s="953">
        <v>6469</v>
      </c>
      <c r="G19" s="953">
        <v>626</v>
      </c>
      <c r="H19" s="953">
        <v>422</v>
      </c>
    </row>
    <row r="20" spans="1:8" s="111" customFormat="1" ht="18" customHeight="1">
      <c r="A20" s="753" t="s">
        <v>530</v>
      </c>
      <c r="B20" s="1016">
        <v>824</v>
      </c>
      <c r="C20" s="1345">
        <v>77</v>
      </c>
      <c r="D20" s="1345">
        <v>62</v>
      </c>
      <c r="E20" s="1345">
        <v>145</v>
      </c>
      <c r="F20" s="1345">
        <v>58</v>
      </c>
      <c r="G20" s="1345">
        <v>37</v>
      </c>
      <c r="H20" s="1346">
        <v>35</v>
      </c>
    </row>
    <row r="21" spans="1:8" s="111" customFormat="1" ht="18" customHeight="1">
      <c r="A21" s="751" t="s">
        <v>531</v>
      </c>
      <c r="B21" s="1016">
        <v>16958</v>
      </c>
      <c r="C21" s="1343">
        <v>1158</v>
      </c>
      <c r="D21" s="1343">
        <v>1506</v>
      </c>
      <c r="E21" s="1343">
        <v>1591</v>
      </c>
      <c r="F21" s="1343">
        <v>1665</v>
      </c>
      <c r="G21" s="1343">
        <v>1725</v>
      </c>
      <c r="H21" s="1344">
        <v>1794</v>
      </c>
    </row>
    <row r="22" spans="1:8" s="111" customFormat="1" ht="18" customHeight="1">
      <c r="A22" s="752" t="s">
        <v>532</v>
      </c>
      <c r="B22" s="1016">
        <v>25429</v>
      </c>
      <c r="C22" s="1016">
        <f t="shared" ref="C22:H22" si="2">SUM(C23:C24)</f>
        <v>2370</v>
      </c>
      <c r="D22" s="1016">
        <f t="shared" si="2"/>
        <v>2147</v>
      </c>
      <c r="E22" s="1016">
        <f t="shared" si="2"/>
        <v>2370</v>
      </c>
      <c r="F22" s="1016">
        <f t="shared" si="2"/>
        <v>2174</v>
      </c>
      <c r="G22" s="1016">
        <f t="shared" si="2"/>
        <v>2433</v>
      </c>
      <c r="H22" s="1018">
        <f t="shared" si="2"/>
        <v>2125</v>
      </c>
    </row>
    <row r="23" spans="1:8" s="52" customFormat="1" ht="18" customHeight="1">
      <c r="A23" s="52" t="s">
        <v>533</v>
      </c>
      <c r="B23" s="255">
        <v>21793</v>
      </c>
      <c r="C23" s="953">
        <v>2092</v>
      </c>
      <c r="D23" s="953">
        <v>1774</v>
      </c>
      <c r="E23" s="953">
        <v>2017</v>
      </c>
      <c r="F23" s="953">
        <v>1865</v>
      </c>
      <c r="G23" s="953">
        <v>2092</v>
      </c>
      <c r="H23" s="953">
        <v>1828</v>
      </c>
    </row>
    <row r="24" spans="1:8" s="52" customFormat="1" ht="18" customHeight="1">
      <c r="A24" s="52" t="s">
        <v>534</v>
      </c>
      <c r="B24" s="255">
        <v>3636</v>
      </c>
      <c r="C24" s="953">
        <v>278</v>
      </c>
      <c r="D24" s="953">
        <v>373</v>
      </c>
      <c r="E24" s="953">
        <v>353</v>
      </c>
      <c r="F24" s="953">
        <v>309</v>
      </c>
      <c r="G24" s="953">
        <v>341</v>
      </c>
      <c r="H24" s="953">
        <v>297</v>
      </c>
    </row>
    <row r="25" spans="1:8" s="111" customFormat="1" ht="18" customHeight="1">
      <c r="A25" s="754" t="s">
        <v>535</v>
      </c>
      <c r="B25" s="1020">
        <v>33298</v>
      </c>
      <c r="C25" s="1020">
        <f t="shared" ref="C25:H25" si="3">SUM(C26:C31)</f>
        <v>3031</v>
      </c>
      <c r="D25" s="1020">
        <f t="shared" si="3"/>
        <v>3017</v>
      </c>
      <c r="E25" s="1020">
        <f t="shared" si="3"/>
        <v>3140</v>
      </c>
      <c r="F25" s="1020">
        <f t="shared" si="3"/>
        <v>3187</v>
      </c>
      <c r="G25" s="1020">
        <f t="shared" si="3"/>
        <v>2840</v>
      </c>
      <c r="H25" s="1347">
        <f t="shared" si="3"/>
        <v>2764</v>
      </c>
    </row>
    <row r="26" spans="1:8" s="52" customFormat="1" ht="18" customHeight="1">
      <c r="A26" s="52" t="s">
        <v>536</v>
      </c>
      <c r="B26" s="255">
        <v>331</v>
      </c>
      <c r="C26" s="953">
        <v>24</v>
      </c>
      <c r="D26" s="953">
        <v>13</v>
      </c>
      <c r="E26" s="953">
        <v>23</v>
      </c>
      <c r="F26" s="953">
        <v>31</v>
      </c>
      <c r="G26" s="953">
        <v>21</v>
      </c>
      <c r="H26" s="953">
        <v>21</v>
      </c>
    </row>
    <row r="27" spans="1:8" s="52" customFormat="1" ht="18" customHeight="1">
      <c r="A27" s="52" t="s">
        <v>537</v>
      </c>
      <c r="B27" s="255">
        <v>9990</v>
      </c>
      <c r="C27" s="953">
        <v>966</v>
      </c>
      <c r="D27" s="953">
        <v>972</v>
      </c>
      <c r="E27" s="953">
        <v>616</v>
      </c>
      <c r="F27" s="953">
        <v>969</v>
      </c>
      <c r="G27" s="953">
        <v>883</v>
      </c>
      <c r="H27" s="953">
        <v>873</v>
      </c>
    </row>
    <row r="28" spans="1:8" s="52" customFormat="1" ht="18" customHeight="1">
      <c r="A28" s="52" t="s">
        <v>538</v>
      </c>
      <c r="B28" s="255">
        <v>3527</v>
      </c>
      <c r="C28" s="953">
        <v>391</v>
      </c>
      <c r="D28" s="953">
        <v>403</v>
      </c>
      <c r="E28" s="953">
        <v>445</v>
      </c>
      <c r="F28" s="953">
        <v>469</v>
      </c>
      <c r="G28" s="953">
        <v>266</v>
      </c>
      <c r="H28" s="953">
        <v>232</v>
      </c>
    </row>
    <row r="29" spans="1:8" s="52" customFormat="1" ht="18" customHeight="1">
      <c r="A29" s="52" t="s">
        <v>539</v>
      </c>
      <c r="B29" s="255">
        <v>13820</v>
      </c>
      <c r="C29" s="953">
        <v>1150</v>
      </c>
      <c r="D29" s="953">
        <v>1193</v>
      </c>
      <c r="E29" s="953">
        <v>1483</v>
      </c>
      <c r="F29" s="953">
        <v>1316</v>
      </c>
      <c r="G29" s="953">
        <v>1247</v>
      </c>
      <c r="H29" s="953">
        <v>1174</v>
      </c>
    </row>
    <row r="30" spans="1:8" s="52" customFormat="1" ht="18" customHeight="1">
      <c r="A30" s="52" t="s">
        <v>540</v>
      </c>
      <c r="B30" s="255">
        <v>2664</v>
      </c>
      <c r="C30" s="953">
        <v>234</v>
      </c>
      <c r="D30" s="953">
        <v>184</v>
      </c>
      <c r="E30" s="953">
        <v>279</v>
      </c>
      <c r="F30" s="953">
        <v>171</v>
      </c>
      <c r="G30" s="953">
        <v>207</v>
      </c>
      <c r="H30" s="953">
        <v>220</v>
      </c>
    </row>
    <row r="31" spans="1:8" s="52" customFormat="1" ht="18" customHeight="1">
      <c r="A31" s="52" t="s">
        <v>541</v>
      </c>
      <c r="B31" s="255">
        <v>2966</v>
      </c>
      <c r="C31" s="953">
        <v>266</v>
      </c>
      <c r="D31" s="953">
        <v>252</v>
      </c>
      <c r="E31" s="953">
        <v>294</v>
      </c>
      <c r="F31" s="953">
        <v>231</v>
      </c>
      <c r="G31" s="953">
        <v>216</v>
      </c>
      <c r="H31" s="953">
        <v>244</v>
      </c>
    </row>
    <row r="32" spans="1:8" s="111" customFormat="1" ht="18" customHeight="1">
      <c r="A32" s="753" t="s">
        <v>542</v>
      </c>
      <c r="B32" s="1016">
        <v>40</v>
      </c>
      <c r="C32" s="1345">
        <v>5</v>
      </c>
      <c r="D32" s="1345">
        <v>3</v>
      </c>
      <c r="E32" s="1345">
        <v>2</v>
      </c>
      <c r="F32" s="1345">
        <v>6</v>
      </c>
      <c r="G32" s="1345">
        <v>3</v>
      </c>
      <c r="H32" s="1346">
        <v>6</v>
      </c>
    </row>
    <row r="33" spans="1:8" s="111" customFormat="1" ht="18" customHeight="1">
      <c r="A33" s="755" t="s">
        <v>543</v>
      </c>
      <c r="B33" s="1348">
        <v>4935</v>
      </c>
      <c r="C33" s="1348">
        <v>389</v>
      </c>
      <c r="D33" s="1348">
        <v>381</v>
      </c>
      <c r="E33" s="1348">
        <v>1877</v>
      </c>
      <c r="F33" s="1348">
        <v>364</v>
      </c>
      <c r="G33" s="1348">
        <v>256</v>
      </c>
      <c r="H33" s="1349">
        <v>139</v>
      </c>
    </row>
    <row r="34" spans="1:8" s="68" customFormat="1" ht="18" customHeight="1">
      <c r="A34" s="20" t="s">
        <v>2479</v>
      </c>
      <c r="B34" s="102"/>
      <c r="H34" s="52"/>
    </row>
    <row r="36" spans="1:8" ht="18" customHeight="1">
      <c r="G36" s="72" t="s">
        <v>2238</v>
      </c>
    </row>
    <row r="37" spans="1:8" s="102" customFormat="1" ht="21.95" customHeight="1">
      <c r="A37" s="1517" t="s">
        <v>515</v>
      </c>
      <c r="B37" s="1485" t="s">
        <v>544</v>
      </c>
      <c r="C37" s="1531"/>
      <c r="D37" s="1531"/>
      <c r="E37" s="1531"/>
      <c r="F37" s="1531"/>
      <c r="G37" s="1531"/>
      <c r="H37" s="111"/>
    </row>
    <row r="38" spans="1:8" s="749" customFormat="1" ht="21.95" customHeight="1">
      <c r="A38" s="1518"/>
      <c r="B38" s="515" t="s">
        <v>472</v>
      </c>
      <c r="C38" s="515" t="s">
        <v>473</v>
      </c>
      <c r="D38" s="515" t="s">
        <v>474</v>
      </c>
      <c r="E38" s="515" t="s">
        <v>475</v>
      </c>
      <c r="F38" s="515" t="s">
        <v>476</v>
      </c>
      <c r="G38" s="126" t="s">
        <v>477</v>
      </c>
      <c r="H38" s="400"/>
    </row>
    <row r="39" spans="1:8" s="102" customFormat="1" ht="21.95" customHeight="1">
      <c r="A39" s="750" t="s">
        <v>517</v>
      </c>
      <c r="B39" s="970">
        <f t="shared" ref="B39:G39" si="4">SUM(B40+B41+B54+B55+B56+B59+B66+B67)</f>
        <v>7846</v>
      </c>
      <c r="C39" s="970">
        <f t="shared" si="4"/>
        <v>7759</v>
      </c>
      <c r="D39" s="970">
        <f t="shared" si="4"/>
        <v>6583</v>
      </c>
      <c r="E39" s="970">
        <f t="shared" si="4"/>
        <v>6647</v>
      </c>
      <c r="F39" s="970">
        <f t="shared" si="4"/>
        <v>8276</v>
      </c>
      <c r="G39" s="971">
        <f t="shared" si="4"/>
        <v>7434</v>
      </c>
      <c r="H39" s="52"/>
    </row>
    <row r="40" spans="1:8" s="111" customFormat="1" ht="18" customHeight="1">
      <c r="A40" s="751" t="s">
        <v>518</v>
      </c>
      <c r="B40" s="1343">
        <v>8</v>
      </c>
      <c r="C40" s="1343">
        <v>5</v>
      </c>
      <c r="D40" s="1343">
        <v>15</v>
      </c>
      <c r="E40" s="1343">
        <v>18</v>
      </c>
      <c r="F40" s="1343">
        <v>52</v>
      </c>
      <c r="G40" s="1344">
        <v>20</v>
      </c>
    </row>
    <row r="41" spans="1:8" s="111" customFormat="1" ht="18" customHeight="1">
      <c r="A41" s="752" t="s">
        <v>519</v>
      </c>
      <c r="B41" s="1016">
        <f t="shared" ref="B41:G41" si="5">SUM(B42:B53)</f>
        <v>1038</v>
      </c>
      <c r="C41" s="1016">
        <f t="shared" si="5"/>
        <v>990</v>
      </c>
      <c r="D41" s="1016">
        <f t="shared" si="5"/>
        <v>935</v>
      </c>
      <c r="E41" s="1016">
        <f t="shared" si="5"/>
        <v>1160</v>
      </c>
      <c r="F41" s="1016">
        <f t="shared" si="5"/>
        <v>2155</v>
      </c>
      <c r="G41" s="1018">
        <f t="shared" si="5"/>
        <v>1547</v>
      </c>
    </row>
    <row r="42" spans="1:8" s="52" customFormat="1" ht="18" customHeight="1">
      <c r="A42" s="52" t="s">
        <v>520</v>
      </c>
      <c r="B42" s="953">
        <v>62</v>
      </c>
      <c r="C42" s="953">
        <v>68</v>
      </c>
      <c r="D42" s="953">
        <v>58</v>
      </c>
      <c r="E42" s="953">
        <v>46</v>
      </c>
      <c r="F42" s="953">
        <v>110</v>
      </c>
      <c r="G42" s="953">
        <v>94</v>
      </c>
    </row>
    <row r="43" spans="1:8" s="52" customFormat="1" ht="18" customHeight="1">
      <c r="A43" s="52" t="s">
        <v>521</v>
      </c>
      <c r="B43" s="953">
        <v>39</v>
      </c>
      <c r="C43" s="953">
        <v>110</v>
      </c>
      <c r="D43" s="953">
        <v>81</v>
      </c>
      <c r="E43" s="953">
        <v>84</v>
      </c>
      <c r="F43" s="953">
        <v>39</v>
      </c>
      <c r="G43" s="953">
        <v>34</v>
      </c>
    </row>
    <row r="44" spans="1:8" s="52" customFormat="1" ht="18" customHeight="1">
      <c r="A44" s="52" t="s">
        <v>522</v>
      </c>
      <c r="B44" s="953">
        <v>39</v>
      </c>
      <c r="C44" s="953">
        <v>14</v>
      </c>
      <c r="D44" s="953">
        <v>85</v>
      </c>
      <c r="E44" s="953">
        <v>14</v>
      </c>
      <c r="F44" s="953">
        <v>11</v>
      </c>
      <c r="G44" s="953">
        <v>17</v>
      </c>
    </row>
    <row r="45" spans="1:8" s="52" customFormat="1" ht="18" customHeight="1">
      <c r="A45" s="52" t="s">
        <v>523</v>
      </c>
      <c r="B45" s="953">
        <v>2</v>
      </c>
      <c r="C45" s="953">
        <v>2</v>
      </c>
      <c r="D45" s="953">
        <v>4</v>
      </c>
      <c r="E45" s="953">
        <v>1</v>
      </c>
      <c r="F45" s="953">
        <v>1</v>
      </c>
      <c r="G45" s="953">
        <v>1</v>
      </c>
    </row>
    <row r="46" spans="1:8" s="52" customFormat="1" ht="18" customHeight="1">
      <c r="A46" s="52" t="s">
        <v>524</v>
      </c>
      <c r="B46" s="953">
        <v>2</v>
      </c>
      <c r="C46" s="953">
        <v>17</v>
      </c>
      <c r="D46" s="953">
        <v>4</v>
      </c>
      <c r="E46" s="953">
        <v>1</v>
      </c>
      <c r="F46" s="953">
        <v>2</v>
      </c>
      <c r="G46" s="953">
        <v>2</v>
      </c>
    </row>
    <row r="47" spans="1:8" s="52" customFormat="1" ht="18" customHeight="1">
      <c r="A47" s="52" t="s">
        <v>525</v>
      </c>
      <c r="B47" s="953">
        <v>21</v>
      </c>
      <c r="C47" s="953">
        <v>24</v>
      </c>
      <c r="D47" s="953">
        <v>18</v>
      </c>
      <c r="E47" s="953">
        <v>15</v>
      </c>
      <c r="F47" s="953">
        <v>47</v>
      </c>
      <c r="G47" s="953">
        <v>28</v>
      </c>
    </row>
    <row r="48" spans="1:8" s="52" customFormat="1" ht="18" customHeight="1">
      <c r="A48" s="52" t="s">
        <v>526</v>
      </c>
      <c r="B48" s="953">
        <v>20</v>
      </c>
      <c r="C48" s="953">
        <v>15</v>
      </c>
      <c r="D48" s="953">
        <v>5</v>
      </c>
      <c r="E48" s="953">
        <v>12</v>
      </c>
      <c r="F48" s="953">
        <v>14</v>
      </c>
      <c r="G48" s="953">
        <v>13</v>
      </c>
    </row>
    <row r="49" spans="1:7" s="52" customFormat="1" ht="18" customHeight="1">
      <c r="A49" s="52" t="s">
        <v>527</v>
      </c>
      <c r="B49" s="953">
        <v>14</v>
      </c>
      <c r="C49" s="953">
        <v>2</v>
      </c>
      <c r="D49" s="953">
        <v>6</v>
      </c>
      <c r="E49" s="953">
        <v>6</v>
      </c>
      <c r="F49" s="953">
        <v>14</v>
      </c>
      <c r="G49" s="953">
        <v>5</v>
      </c>
    </row>
    <row r="50" spans="1:7" s="52" customFormat="1" ht="18" customHeight="1">
      <c r="A50" s="52" t="s">
        <v>851</v>
      </c>
      <c r="B50" s="953">
        <v>94</v>
      </c>
      <c r="C50" s="953">
        <v>106</v>
      </c>
      <c r="D50" s="953">
        <v>62</v>
      </c>
      <c r="E50" s="953">
        <v>74</v>
      </c>
      <c r="F50" s="953">
        <v>149</v>
      </c>
      <c r="G50" s="953">
        <v>200</v>
      </c>
    </row>
    <row r="51" spans="1:7" s="52" customFormat="1" ht="18" customHeight="1">
      <c r="A51" s="52" t="s">
        <v>528</v>
      </c>
      <c r="B51" s="953">
        <v>130</v>
      </c>
      <c r="C51" s="953">
        <v>16</v>
      </c>
      <c r="D51" s="953">
        <v>13</v>
      </c>
      <c r="E51" s="953">
        <v>5</v>
      </c>
      <c r="F51" s="953">
        <v>13</v>
      </c>
      <c r="G51" s="953">
        <v>12</v>
      </c>
    </row>
    <row r="52" spans="1:7" s="52" customFormat="1" ht="18" customHeight="1">
      <c r="A52" s="52" t="s">
        <v>529</v>
      </c>
      <c r="B52" s="953">
        <v>0</v>
      </c>
      <c r="C52" s="953">
        <v>0</v>
      </c>
      <c r="D52" s="953">
        <v>4</v>
      </c>
      <c r="E52" s="953">
        <v>4</v>
      </c>
      <c r="F52" s="953">
        <v>1</v>
      </c>
      <c r="G52" s="953">
        <v>4</v>
      </c>
    </row>
    <row r="53" spans="1:7" s="52" customFormat="1" ht="18" customHeight="1">
      <c r="A53" s="52" t="s">
        <v>819</v>
      </c>
      <c r="B53" s="953">
        <v>615</v>
      </c>
      <c r="C53" s="953">
        <v>616</v>
      </c>
      <c r="D53" s="953">
        <v>595</v>
      </c>
      <c r="E53" s="953">
        <v>898</v>
      </c>
      <c r="F53" s="953">
        <v>1754</v>
      </c>
      <c r="G53" s="953">
        <v>1137</v>
      </c>
    </row>
    <row r="54" spans="1:7" s="111" customFormat="1" ht="18" customHeight="1">
      <c r="A54" s="753" t="s">
        <v>530</v>
      </c>
      <c r="B54" s="1345">
        <v>167</v>
      </c>
      <c r="C54" s="1345">
        <v>42</v>
      </c>
      <c r="D54" s="1345">
        <v>37</v>
      </c>
      <c r="E54" s="1345">
        <v>35</v>
      </c>
      <c r="F54" s="1345">
        <v>106</v>
      </c>
      <c r="G54" s="1346">
        <v>23</v>
      </c>
    </row>
    <row r="55" spans="1:7" s="111" customFormat="1" ht="18" customHeight="1">
      <c r="A55" s="751" t="s">
        <v>531</v>
      </c>
      <c r="B55" s="1343">
        <v>1781</v>
      </c>
      <c r="C55" s="1343">
        <v>1471</v>
      </c>
      <c r="D55" s="1343">
        <v>1030</v>
      </c>
      <c r="E55" s="1343">
        <v>1149</v>
      </c>
      <c r="F55" s="1343">
        <v>1246</v>
      </c>
      <c r="G55" s="1344">
        <v>842</v>
      </c>
    </row>
    <row r="56" spans="1:7" s="111" customFormat="1" ht="18" customHeight="1">
      <c r="A56" s="752" t="s">
        <v>532</v>
      </c>
      <c r="B56" s="1016">
        <f t="shared" ref="B56:G56" si="6">SUM(B57:B58)</f>
        <v>2152</v>
      </c>
      <c r="C56" s="1016">
        <f t="shared" si="6"/>
        <v>2108</v>
      </c>
      <c r="D56" s="1016">
        <f t="shared" si="6"/>
        <v>1640</v>
      </c>
      <c r="E56" s="1016">
        <f t="shared" si="6"/>
        <v>1690</v>
      </c>
      <c r="F56" s="1016">
        <f t="shared" si="6"/>
        <v>1921</v>
      </c>
      <c r="G56" s="1018">
        <f t="shared" si="6"/>
        <v>2299</v>
      </c>
    </row>
    <row r="57" spans="1:7" s="52" customFormat="1" ht="18" customHeight="1">
      <c r="A57" s="52" t="s">
        <v>533</v>
      </c>
      <c r="B57" s="953">
        <v>1807</v>
      </c>
      <c r="C57" s="953">
        <v>1813</v>
      </c>
      <c r="D57" s="953">
        <v>1422</v>
      </c>
      <c r="E57" s="953">
        <v>1419</v>
      </c>
      <c r="F57" s="953">
        <v>1596</v>
      </c>
      <c r="G57" s="953">
        <v>2068</v>
      </c>
    </row>
    <row r="58" spans="1:7" s="52" customFormat="1" ht="18" customHeight="1">
      <c r="A58" s="52" t="s">
        <v>534</v>
      </c>
      <c r="B58" s="953">
        <v>345</v>
      </c>
      <c r="C58" s="953">
        <v>295</v>
      </c>
      <c r="D58" s="953">
        <v>218</v>
      </c>
      <c r="E58" s="953">
        <v>271</v>
      </c>
      <c r="F58" s="953">
        <v>325</v>
      </c>
      <c r="G58" s="953">
        <v>231</v>
      </c>
    </row>
    <row r="59" spans="1:7" s="111" customFormat="1" ht="18" customHeight="1">
      <c r="A59" s="754" t="s">
        <v>535</v>
      </c>
      <c r="B59" s="1020">
        <f t="shared" ref="B59:G59" si="7">SUM(B60:B65)</f>
        <v>2536</v>
      </c>
      <c r="C59" s="1020">
        <f t="shared" si="7"/>
        <v>2760</v>
      </c>
      <c r="D59" s="1020">
        <f t="shared" si="7"/>
        <v>2649</v>
      </c>
      <c r="E59" s="1020">
        <f t="shared" si="7"/>
        <v>2453</v>
      </c>
      <c r="F59" s="1020">
        <f t="shared" si="7"/>
        <v>2422</v>
      </c>
      <c r="G59" s="1347">
        <f t="shared" si="7"/>
        <v>2499</v>
      </c>
    </row>
    <row r="60" spans="1:7" s="52" customFormat="1" ht="18" customHeight="1">
      <c r="A60" s="52" t="s">
        <v>536</v>
      </c>
      <c r="B60" s="953">
        <v>32</v>
      </c>
      <c r="C60" s="953">
        <v>19</v>
      </c>
      <c r="D60" s="953">
        <v>20</v>
      </c>
      <c r="E60" s="953">
        <v>20</v>
      </c>
      <c r="F60" s="953">
        <v>18</v>
      </c>
      <c r="G60" s="953">
        <v>89</v>
      </c>
    </row>
    <row r="61" spans="1:7" s="52" customFormat="1" ht="18" customHeight="1">
      <c r="A61" s="52" t="s">
        <v>537</v>
      </c>
      <c r="B61" s="953">
        <v>590</v>
      </c>
      <c r="C61" s="953">
        <v>877</v>
      </c>
      <c r="D61" s="953">
        <v>944</v>
      </c>
      <c r="E61" s="953">
        <v>806</v>
      </c>
      <c r="F61" s="953">
        <v>669</v>
      </c>
      <c r="G61" s="953">
        <v>825</v>
      </c>
    </row>
    <row r="62" spans="1:7" s="52" customFormat="1" ht="18" customHeight="1">
      <c r="A62" s="52" t="s">
        <v>538</v>
      </c>
      <c r="B62" s="953">
        <v>210</v>
      </c>
      <c r="C62" s="953">
        <v>262</v>
      </c>
      <c r="D62" s="953">
        <v>157</v>
      </c>
      <c r="E62" s="953">
        <v>337</v>
      </c>
      <c r="F62" s="953">
        <v>230</v>
      </c>
      <c r="G62" s="953">
        <v>125</v>
      </c>
    </row>
    <row r="63" spans="1:7" s="52" customFormat="1" ht="18" customHeight="1">
      <c r="A63" s="52" t="s">
        <v>539</v>
      </c>
      <c r="B63" s="953">
        <v>1120</v>
      </c>
      <c r="C63" s="953">
        <v>1157</v>
      </c>
      <c r="D63" s="953">
        <v>1056</v>
      </c>
      <c r="E63" s="953">
        <v>938</v>
      </c>
      <c r="F63" s="953">
        <v>1086</v>
      </c>
      <c r="G63" s="953">
        <v>900</v>
      </c>
    </row>
    <row r="64" spans="1:7" s="52" customFormat="1" ht="18" customHeight="1">
      <c r="A64" s="52" t="s">
        <v>540</v>
      </c>
      <c r="B64" s="953">
        <v>351</v>
      </c>
      <c r="C64" s="953">
        <v>209</v>
      </c>
      <c r="D64" s="953">
        <v>224</v>
      </c>
      <c r="E64" s="953">
        <v>175</v>
      </c>
      <c r="F64" s="953">
        <v>234</v>
      </c>
      <c r="G64" s="953">
        <v>176</v>
      </c>
    </row>
    <row r="65" spans="1:8" s="52" customFormat="1" ht="18" customHeight="1">
      <c r="A65" s="52" t="s">
        <v>541</v>
      </c>
      <c r="B65" s="953">
        <v>233</v>
      </c>
      <c r="C65" s="953">
        <v>236</v>
      </c>
      <c r="D65" s="953">
        <v>248</v>
      </c>
      <c r="E65" s="953">
        <v>177</v>
      </c>
      <c r="F65" s="953">
        <v>185</v>
      </c>
      <c r="G65" s="953">
        <v>384</v>
      </c>
    </row>
    <row r="66" spans="1:8" s="111" customFormat="1" ht="18" customHeight="1">
      <c r="A66" s="753" t="s">
        <v>542</v>
      </c>
      <c r="B66" s="1345">
        <v>2</v>
      </c>
      <c r="C66" s="1345">
        <v>3</v>
      </c>
      <c r="D66" s="1345">
        <v>2</v>
      </c>
      <c r="E66" s="1345">
        <v>1</v>
      </c>
      <c r="F66" s="1345">
        <v>5</v>
      </c>
      <c r="G66" s="1346">
        <v>2</v>
      </c>
    </row>
    <row r="67" spans="1:8" s="111" customFormat="1" ht="18" customHeight="1">
      <c r="A67" s="755" t="s">
        <v>543</v>
      </c>
      <c r="B67" s="1348">
        <v>162</v>
      </c>
      <c r="C67" s="1348">
        <v>380</v>
      </c>
      <c r="D67" s="1348">
        <v>275</v>
      </c>
      <c r="E67" s="1348">
        <v>141</v>
      </c>
      <c r="F67" s="1348">
        <v>369</v>
      </c>
      <c r="G67" s="1349">
        <v>202</v>
      </c>
    </row>
    <row r="68" spans="1:8" s="68" customFormat="1" ht="18" customHeight="1">
      <c r="A68" s="20" t="s">
        <v>2479</v>
      </c>
      <c r="B68" s="102"/>
      <c r="H68" s="52"/>
    </row>
  </sheetData>
  <mergeCells count="4">
    <mergeCell ref="A3:A4"/>
    <mergeCell ref="A37:A38"/>
    <mergeCell ref="B3:H3"/>
    <mergeCell ref="B37:G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workbookViewId="0">
      <selection activeCell="D32" sqref="D32"/>
    </sheetView>
  </sheetViews>
  <sheetFormatPr defaultRowHeight="18" customHeight="1"/>
  <cols>
    <col min="1" max="1" width="46.7109375" style="53" customWidth="1"/>
    <col min="2" max="2" width="17.28515625" style="47" customWidth="1"/>
    <col min="3" max="8" width="17.28515625" style="48" customWidth="1"/>
    <col min="9" max="16384" width="9.140625" style="48"/>
  </cols>
  <sheetData>
    <row r="1" spans="1:8" s="68" customFormat="1" ht="18" customHeight="1">
      <c r="A1" s="68" t="s">
        <v>2636</v>
      </c>
      <c r="B1" s="102"/>
    </row>
    <row r="2" spans="1:8" ht="18" customHeight="1">
      <c r="A2" s="52"/>
      <c r="H2" s="72" t="s">
        <v>821</v>
      </c>
    </row>
    <row r="3" spans="1:8" s="102" customFormat="1" ht="21.95" customHeight="1">
      <c r="A3" s="1517" t="s">
        <v>515</v>
      </c>
      <c r="B3" s="1485" t="s">
        <v>545</v>
      </c>
      <c r="C3" s="1531"/>
      <c r="D3" s="1531"/>
      <c r="E3" s="1531"/>
      <c r="F3" s="1531"/>
      <c r="G3" s="1531"/>
      <c r="H3" s="1531"/>
    </row>
    <row r="4" spans="1:8" s="749" customFormat="1" ht="21.95" customHeight="1">
      <c r="A4" s="1518"/>
      <c r="B4" s="675" t="s">
        <v>163</v>
      </c>
      <c r="C4" s="675" t="s">
        <v>466</v>
      </c>
      <c r="D4" s="675" t="s">
        <v>467</v>
      </c>
      <c r="E4" s="675" t="s">
        <v>468</v>
      </c>
      <c r="F4" s="675" t="s">
        <v>469</v>
      </c>
      <c r="G4" s="675" t="s">
        <v>470</v>
      </c>
      <c r="H4" s="676" t="s">
        <v>471</v>
      </c>
    </row>
    <row r="5" spans="1:8" s="102" customFormat="1" ht="21.95" customHeight="1">
      <c r="A5" s="750" t="s">
        <v>517</v>
      </c>
      <c r="B5" s="970">
        <v>-10649</v>
      </c>
      <c r="C5" s="970">
        <v>-1942</v>
      </c>
      <c r="D5" s="970">
        <v>-10085</v>
      </c>
      <c r="E5" s="970">
        <v>-9872</v>
      </c>
      <c r="F5" s="970">
        <v>-7102</v>
      </c>
      <c r="G5" s="970">
        <v>-813</v>
      </c>
      <c r="H5" s="971">
        <v>-904</v>
      </c>
    </row>
    <row r="6" spans="1:8" s="111" customFormat="1" ht="18" customHeight="1">
      <c r="A6" s="751" t="s">
        <v>518</v>
      </c>
      <c r="B6" s="1343">
        <v>-77</v>
      </c>
      <c r="C6" s="1343">
        <v>2</v>
      </c>
      <c r="D6" s="1343">
        <v>-5</v>
      </c>
      <c r="E6" s="1343">
        <v>-4</v>
      </c>
      <c r="F6" s="1343">
        <v>-6</v>
      </c>
      <c r="G6" s="1343">
        <v>2</v>
      </c>
      <c r="H6" s="1344">
        <v>0</v>
      </c>
    </row>
    <row r="7" spans="1:8" s="111" customFormat="1" ht="18" customHeight="1">
      <c r="A7" s="752" t="s">
        <v>519</v>
      </c>
      <c r="B7" s="1016">
        <v>-2494</v>
      </c>
      <c r="C7" s="1016">
        <v>-2567</v>
      </c>
      <c r="D7" s="1016">
        <v>-8901</v>
      </c>
      <c r="E7" s="1016">
        <v>-6824</v>
      </c>
      <c r="F7" s="1016">
        <v>-5960</v>
      </c>
      <c r="G7" s="1016">
        <v>583</v>
      </c>
      <c r="H7" s="1018">
        <v>-84</v>
      </c>
    </row>
    <row r="8" spans="1:8" s="52" customFormat="1" ht="18" customHeight="1">
      <c r="A8" s="52" t="s">
        <v>520</v>
      </c>
      <c r="B8" s="255">
        <v>-144</v>
      </c>
      <c r="C8" s="953">
        <v>19</v>
      </c>
      <c r="D8" s="953">
        <v>-38</v>
      </c>
      <c r="E8" s="953">
        <v>-1</v>
      </c>
      <c r="F8" s="953">
        <v>43</v>
      </c>
      <c r="G8" s="953">
        <v>-5</v>
      </c>
      <c r="H8" s="953">
        <v>9</v>
      </c>
    </row>
    <row r="9" spans="1:8" s="52" customFormat="1" ht="18" customHeight="1">
      <c r="A9" s="52" t="s">
        <v>521</v>
      </c>
      <c r="B9" s="255">
        <v>-89</v>
      </c>
      <c r="C9" s="953">
        <v>-2</v>
      </c>
      <c r="D9" s="953">
        <v>-7</v>
      </c>
      <c r="E9" s="953">
        <v>-63</v>
      </c>
      <c r="F9" s="953">
        <v>21</v>
      </c>
      <c r="G9" s="953">
        <v>71</v>
      </c>
      <c r="H9" s="953">
        <v>72</v>
      </c>
    </row>
    <row r="10" spans="1:8" s="52" customFormat="1" ht="18" customHeight="1">
      <c r="A10" s="52" t="s">
        <v>522</v>
      </c>
      <c r="B10" s="255">
        <v>-25</v>
      </c>
      <c r="C10" s="953">
        <v>-6</v>
      </c>
      <c r="D10" s="953">
        <v>-3</v>
      </c>
      <c r="E10" s="953">
        <v>-39</v>
      </c>
      <c r="F10" s="953">
        <v>2</v>
      </c>
      <c r="G10" s="953">
        <v>3</v>
      </c>
      <c r="H10" s="953">
        <v>9</v>
      </c>
    </row>
    <row r="11" spans="1:8" s="52" customFormat="1" ht="18" customHeight="1">
      <c r="A11" s="52" t="s">
        <v>523</v>
      </c>
      <c r="B11" s="255">
        <v>32</v>
      </c>
      <c r="C11" s="953">
        <v>5</v>
      </c>
      <c r="D11" s="953">
        <v>0</v>
      </c>
      <c r="E11" s="953">
        <v>5</v>
      </c>
      <c r="F11" s="953">
        <v>-1</v>
      </c>
      <c r="G11" s="953">
        <v>2</v>
      </c>
      <c r="H11" s="953">
        <v>4</v>
      </c>
    </row>
    <row r="12" spans="1:8" s="52" customFormat="1" ht="18" customHeight="1">
      <c r="A12" s="52" t="s">
        <v>524</v>
      </c>
      <c r="B12" s="255">
        <v>-29</v>
      </c>
      <c r="C12" s="953">
        <v>-1</v>
      </c>
      <c r="D12" s="953">
        <v>0</v>
      </c>
      <c r="E12" s="953">
        <v>-3</v>
      </c>
      <c r="F12" s="953">
        <v>0</v>
      </c>
      <c r="G12" s="953">
        <v>-2</v>
      </c>
      <c r="H12" s="953">
        <v>-1</v>
      </c>
    </row>
    <row r="13" spans="1:8" s="52" customFormat="1" ht="18" customHeight="1">
      <c r="A13" s="52" t="s">
        <v>525</v>
      </c>
      <c r="B13" s="255">
        <v>40</v>
      </c>
      <c r="C13" s="953">
        <v>0</v>
      </c>
      <c r="D13" s="953">
        <v>6</v>
      </c>
      <c r="E13" s="953">
        <v>10</v>
      </c>
      <c r="F13" s="953">
        <v>26</v>
      </c>
      <c r="G13" s="953">
        <v>20</v>
      </c>
      <c r="H13" s="953">
        <v>-10</v>
      </c>
    </row>
    <row r="14" spans="1:8" s="52" customFormat="1" ht="18" customHeight="1">
      <c r="A14" s="52" t="s">
        <v>526</v>
      </c>
      <c r="B14" s="255">
        <v>-49</v>
      </c>
      <c r="C14" s="953">
        <v>0</v>
      </c>
      <c r="D14" s="953">
        <v>0</v>
      </c>
      <c r="E14" s="953">
        <v>-11</v>
      </c>
      <c r="F14" s="953">
        <v>-5</v>
      </c>
      <c r="G14" s="953">
        <v>-8</v>
      </c>
      <c r="H14" s="953">
        <v>-5</v>
      </c>
    </row>
    <row r="15" spans="1:8" s="52" customFormat="1" ht="18" customHeight="1">
      <c r="A15" s="52" t="s">
        <v>527</v>
      </c>
      <c r="B15" s="255">
        <v>-6</v>
      </c>
      <c r="C15" s="953">
        <v>1</v>
      </c>
      <c r="D15" s="953">
        <v>4</v>
      </c>
      <c r="E15" s="953">
        <v>2</v>
      </c>
      <c r="F15" s="953">
        <v>-4</v>
      </c>
      <c r="G15" s="953">
        <v>-7</v>
      </c>
      <c r="H15" s="953">
        <v>8</v>
      </c>
    </row>
    <row r="16" spans="1:8" s="52" customFormat="1" ht="18" customHeight="1">
      <c r="A16" s="52" t="s">
        <v>851</v>
      </c>
      <c r="B16" s="255">
        <v>-4</v>
      </c>
      <c r="C16" s="953">
        <v>-245</v>
      </c>
      <c r="D16" s="953">
        <v>-80</v>
      </c>
      <c r="E16" s="953">
        <v>36</v>
      </c>
      <c r="F16" s="953">
        <v>-6</v>
      </c>
      <c r="G16" s="953">
        <v>38</v>
      </c>
      <c r="H16" s="953">
        <v>-12</v>
      </c>
    </row>
    <row r="17" spans="1:8" s="52" customFormat="1" ht="18" customHeight="1">
      <c r="A17" s="52" t="s">
        <v>528</v>
      </c>
      <c r="B17" s="255">
        <v>-137</v>
      </c>
      <c r="C17" s="953">
        <v>7</v>
      </c>
      <c r="D17" s="953">
        <v>-2</v>
      </c>
      <c r="E17" s="953">
        <v>-6</v>
      </c>
      <c r="F17" s="953">
        <v>-9</v>
      </c>
      <c r="G17" s="953">
        <v>4</v>
      </c>
      <c r="H17" s="953">
        <v>-7</v>
      </c>
    </row>
    <row r="18" spans="1:8" s="52" customFormat="1" ht="18" customHeight="1">
      <c r="A18" s="52" t="s">
        <v>529</v>
      </c>
      <c r="B18" s="255">
        <v>-7</v>
      </c>
      <c r="C18" s="953">
        <v>-1</v>
      </c>
      <c r="D18" s="953">
        <v>0</v>
      </c>
      <c r="E18" s="953">
        <v>3</v>
      </c>
      <c r="F18" s="953">
        <v>-3</v>
      </c>
      <c r="G18" s="953">
        <v>-3</v>
      </c>
      <c r="H18" s="953">
        <v>1</v>
      </c>
    </row>
    <row r="19" spans="1:8" s="52" customFormat="1" ht="18" customHeight="1">
      <c r="A19" s="52" t="s">
        <v>819</v>
      </c>
      <c r="B19" s="255">
        <v>-2076</v>
      </c>
      <c r="C19" s="953">
        <v>-2344</v>
      </c>
      <c r="D19" s="953">
        <v>-8781</v>
      </c>
      <c r="E19" s="953">
        <v>-6757</v>
      </c>
      <c r="F19" s="953">
        <v>-6024</v>
      </c>
      <c r="G19" s="953">
        <v>470</v>
      </c>
      <c r="H19" s="953">
        <v>-152</v>
      </c>
    </row>
    <row r="20" spans="1:8" s="111" customFormat="1" ht="18" customHeight="1">
      <c r="A20" s="753" t="s">
        <v>530</v>
      </c>
      <c r="B20" s="1345">
        <v>2</v>
      </c>
      <c r="C20" s="1345">
        <v>-25</v>
      </c>
      <c r="D20" s="1345">
        <v>37</v>
      </c>
      <c r="E20" s="1345">
        <v>-88</v>
      </c>
      <c r="F20" s="1345">
        <v>19</v>
      </c>
      <c r="G20" s="1345">
        <v>32</v>
      </c>
      <c r="H20" s="1346">
        <v>78</v>
      </c>
    </row>
    <row r="21" spans="1:8" s="111" customFormat="1" ht="18" customHeight="1">
      <c r="A21" s="751" t="s">
        <v>531</v>
      </c>
      <c r="B21" s="1345">
        <v>-4973</v>
      </c>
      <c r="C21" s="1345">
        <v>160</v>
      </c>
      <c r="D21" s="1345">
        <v>-406</v>
      </c>
      <c r="E21" s="1345">
        <v>-530</v>
      </c>
      <c r="F21" s="1345">
        <v>-492</v>
      </c>
      <c r="G21" s="1345">
        <v>-646</v>
      </c>
      <c r="H21" s="1346">
        <v>-746</v>
      </c>
    </row>
    <row r="22" spans="1:8" s="111" customFormat="1" ht="18" customHeight="1">
      <c r="A22" s="752" t="s">
        <v>532</v>
      </c>
      <c r="B22" s="1016">
        <v>-3514</v>
      </c>
      <c r="C22" s="1016">
        <v>-743</v>
      </c>
      <c r="D22" s="1016">
        <v>-510</v>
      </c>
      <c r="E22" s="1016">
        <v>-367</v>
      </c>
      <c r="F22" s="1016">
        <v>-317</v>
      </c>
      <c r="G22" s="1016">
        <v>-487</v>
      </c>
      <c r="H22" s="1018">
        <v>-291</v>
      </c>
    </row>
    <row r="23" spans="1:8" s="52" customFormat="1" ht="18" customHeight="1">
      <c r="A23" s="52" t="s">
        <v>533</v>
      </c>
      <c r="B23" s="255">
        <v>-3481</v>
      </c>
      <c r="C23" s="953">
        <v>-743</v>
      </c>
      <c r="D23" s="953">
        <v>-452</v>
      </c>
      <c r="E23" s="953">
        <v>-379</v>
      </c>
      <c r="F23" s="953">
        <v>-321</v>
      </c>
      <c r="G23" s="953">
        <v>-450</v>
      </c>
      <c r="H23" s="953">
        <v>-310</v>
      </c>
    </row>
    <row r="24" spans="1:8" s="52" customFormat="1" ht="18" customHeight="1">
      <c r="A24" s="52" t="s">
        <v>534</v>
      </c>
      <c r="B24" s="255">
        <v>-33</v>
      </c>
      <c r="C24" s="953">
        <v>0</v>
      </c>
      <c r="D24" s="953">
        <v>-58</v>
      </c>
      <c r="E24" s="953">
        <v>12</v>
      </c>
      <c r="F24" s="953">
        <v>4</v>
      </c>
      <c r="G24" s="953">
        <v>-37</v>
      </c>
      <c r="H24" s="953">
        <v>19</v>
      </c>
    </row>
    <row r="25" spans="1:8" s="111" customFormat="1" ht="18" customHeight="1">
      <c r="A25" s="754" t="s">
        <v>535</v>
      </c>
      <c r="B25" s="1020">
        <v>228</v>
      </c>
      <c r="C25" s="1020">
        <v>1182</v>
      </c>
      <c r="D25" s="1020">
        <v>-42</v>
      </c>
      <c r="E25" s="1020">
        <v>-288</v>
      </c>
      <c r="F25" s="1020">
        <v>-135</v>
      </c>
      <c r="G25" s="1020">
        <v>-168</v>
      </c>
      <c r="H25" s="1347">
        <v>145</v>
      </c>
    </row>
    <row r="26" spans="1:8" s="52" customFormat="1" ht="18" customHeight="1">
      <c r="A26" s="52" t="s">
        <v>536</v>
      </c>
      <c r="B26" s="255">
        <v>-112</v>
      </c>
      <c r="C26" s="953">
        <v>6</v>
      </c>
      <c r="D26" s="953">
        <v>3</v>
      </c>
      <c r="E26" s="953">
        <v>-8</v>
      </c>
      <c r="F26" s="953">
        <v>-13</v>
      </c>
      <c r="G26" s="953">
        <v>3</v>
      </c>
      <c r="H26" s="953">
        <v>0</v>
      </c>
    </row>
    <row r="27" spans="1:8" s="52" customFormat="1" ht="18" customHeight="1">
      <c r="A27" s="52" t="s">
        <v>537</v>
      </c>
      <c r="B27" s="255">
        <v>854</v>
      </c>
      <c r="C27" s="953">
        <v>1263</v>
      </c>
      <c r="D27" s="953">
        <v>-175</v>
      </c>
      <c r="E27" s="953">
        <v>169</v>
      </c>
      <c r="F27" s="953">
        <v>52</v>
      </c>
      <c r="G27" s="953">
        <v>-108</v>
      </c>
      <c r="H27" s="953">
        <v>508</v>
      </c>
    </row>
    <row r="28" spans="1:8" s="52" customFormat="1" ht="18" customHeight="1">
      <c r="A28" s="52" t="s">
        <v>538</v>
      </c>
      <c r="B28" s="255">
        <v>-199</v>
      </c>
      <c r="C28" s="953">
        <v>-162</v>
      </c>
      <c r="D28" s="953">
        <v>-84</v>
      </c>
      <c r="E28" s="953">
        <v>-182</v>
      </c>
      <c r="F28" s="953">
        <v>-122</v>
      </c>
      <c r="G28" s="953">
        <v>104</v>
      </c>
      <c r="H28" s="953">
        <v>22</v>
      </c>
    </row>
    <row r="29" spans="1:8" s="52" customFormat="1" ht="18" customHeight="1">
      <c r="A29" s="52" t="s">
        <v>539</v>
      </c>
      <c r="B29" s="255">
        <v>-178</v>
      </c>
      <c r="C29" s="953">
        <v>185</v>
      </c>
      <c r="D29" s="953">
        <v>-27</v>
      </c>
      <c r="E29" s="953">
        <v>-325</v>
      </c>
      <c r="F29" s="953">
        <v>-209</v>
      </c>
      <c r="G29" s="953">
        <v>-270</v>
      </c>
      <c r="H29" s="953">
        <v>-290</v>
      </c>
    </row>
    <row r="30" spans="1:8" s="52" customFormat="1" ht="18" customHeight="1">
      <c r="A30" s="52" t="s">
        <v>540</v>
      </c>
      <c r="B30" s="255">
        <v>64</v>
      </c>
      <c r="C30" s="953">
        <v>-17</v>
      </c>
      <c r="D30" s="953">
        <v>-35</v>
      </c>
      <c r="E30" s="953">
        <v>26</v>
      </c>
      <c r="F30" s="953">
        <v>101</v>
      </c>
      <c r="G30" s="953">
        <v>55</v>
      </c>
      <c r="H30" s="953">
        <v>11</v>
      </c>
    </row>
    <row r="31" spans="1:8" s="52" customFormat="1" ht="18" customHeight="1">
      <c r="A31" s="52" t="s">
        <v>541</v>
      </c>
      <c r="B31" s="255">
        <v>-201</v>
      </c>
      <c r="C31" s="953">
        <v>-93</v>
      </c>
      <c r="D31" s="953">
        <v>276</v>
      </c>
      <c r="E31" s="953">
        <v>32</v>
      </c>
      <c r="F31" s="953">
        <v>56</v>
      </c>
      <c r="G31" s="953">
        <v>48</v>
      </c>
      <c r="H31" s="953">
        <v>-106</v>
      </c>
    </row>
    <row r="32" spans="1:8" s="111" customFormat="1" ht="18" customHeight="1">
      <c r="A32" s="753" t="s">
        <v>542</v>
      </c>
      <c r="B32" s="1345">
        <v>-8</v>
      </c>
      <c r="C32" s="1345">
        <v>-3</v>
      </c>
      <c r="D32" s="1345">
        <v>-2</v>
      </c>
      <c r="E32" s="1345">
        <v>2</v>
      </c>
      <c r="F32" s="1345">
        <v>-6</v>
      </c>
      <c r="G32" s="1345">
        <v>3</v>
      </c>
      <c r="H32" s="1346">
        <v>3</v>
      </c>
    </row>
    <row r="33" spans="1:8" s="111" customFormat="1" ht="18" customHeight="1">
      <c r="A33" s="755" t="s">
        <v>543</v>
      </c>
      <c r="B33" s="1348">
        <v>187</v>
      </c>
      <c r="C33" s="1348">
        <v>52</v>
      </c>
      <c r="D33" s="1348">
        <v>-256</v>
      </c>
      <c r="E33" s="1348">
        <v>-1773</v>
      </c>
      <c r="F33" s="1348">
        <v>-205</v>
      </c>
      <c r="G33" s="1348">
        <v>-132</v>
      </c>
      <c r="H33" s="1349">
        <v>-9</v>
      </c>
    </row>
    <row r="34" spans="1:8" s="68" customFormat="1" ht="18" customHeight="1">
      <c r="A34" s="20" t="s">
        <v>2479</v>
      </c>
      <c r="B34" s="1350"/>
      <c r="C34" s="1351"/>
      <c r="D34" s="1351"/>
      <c r="E34" s="1351"/>
      <c r="F34" s="1351"/>
      <c r="G34" s="1351"/>
      <c r="H34" s="1351"/>
    </row>
    <row r="36" spans="1:8" ht="18" customHeight="1">
      <c r="A36" s="52"/>
      <c r="G36" s="72" t="s">
        <v>2238</v>
      </c>
    </row>
    <row r="37" spans="1:8" s="102" customFormat="1" ht="21.95" customHeight="1">
      <c r="A37" s="1517" t="s">
        <v>515</v>
      </c>
      <c r="B37" s="1485" t="s">
        <v>545</v>
      </c>
      <c r="C37" s="1531"/>
      <c r="D37" s="1531"/>
      <c r="E37" s="1531"/>
      <c r="F37" s="1531"/>
      <c r="G37" s="1531"/>
    </row>
    <row r="38" spans="1:8" s="749" customFormat="1" ht="21.95" customHeight="1">
      <c r="A38" s="1518"/>
      <c r="B38" s="675" t="s">
        <v>472</v>
      </c>
      <c r="C38" s="675" t="s">
        <v>473</v>
      </c>
      <c r="D38" s="675" t="s">
        <v>474</v>
      </c>
      <c r="E38" s="675" t="s">
        <v>475</v>
      </c>
      <c r="F38" s="675" t="s">
        <v>476</v>
      </c>
      <c r="G38" s="676" t="s">
        <v>477</v>
      </c>
    </row>
    <row r="39" spans="1:8" s="102" customFormat="1" ht="21.95" customHeight="1">
      <c r="A39" s="750" t="s">
        <v>517</v>
      </c>
      <c r="B39" s="970">
        <v>-1548</v>
      </c>
      <c r="C39" s="970">
        <v>4099</v>
      </c>
      <c r="D39" s="970">
        <v>13395</v>
      </c>
      <c r="E39" s="970">
        <v>5832</v>
      </c>
      <c r="F39" s="970">
        <v>284</v>
      </c>
      <c r="G39" s="971">
        <v>-1993</v>
      </c>
      <c r="H39" s="68"/>
    </row>
    <row r="40" spans="1:8" s="111" customFormat="1" ht="18" customHeight="1">
      <c r="A40" s="751" t="s">
        <v>518</v>
      </c>
      <c r="B40" s="1343">
        <v>3</v>
      </c>
      <c r="C40" s="1343">
        <v>4</v>
      </c>
      <c r="D40" s="1343">
        <v>0</v>
      </c>
      <c r="E40" s="1343">
        <v>-12</v>
      </c>
      <c r="F40" s="1343">
        <v>-42</v>
      </c>
      <c r="G40" s="1344">
        <v>-19</v>
      </c>
      <c r="H40" s="402"/>
    </row>
    <row r="41" spans="1:8" s="111" customFormat="1" ht="18" customHeight="1">
      <c r="A41" s="752" t="s">
        <v>519</v>
      </c>
      <c r="B41" s="1016">
        <v>-490</v>
      </c>
      <c r="C41" s="1016">
        <v>4774</v>
      </c>
      <c r="D41" s="1016">
        <v>11087</v>
      </c>
      <c r="E41" s="1016">
        <v>5900</v>
      </c>
      <c r="F41" s="1016">
        <v>660</v>
      </c>
      <c r="G41" s="1018">
        <v>-672</v>
      </c>
    </row>
    <row r="42" spans="1:8" s="52" customFormat="1" ht="18" customHeight="1">
      <c r="A42" s="52" t="s">
        <v>520</v>
      </c>
      <c r="B42" s="953">
        <v>0</v>
      </c>
      <c r="C42" s="953">
        <v>-8</v>
      </c>
      <c r="D42" s="953">
        <v>-4</v>
      </c>
      <c r="E42" s="953">
        <v>-7</v>
      </c>
      <c r="F42" s="953">
        <v>-72</v>
      </c>
      <c r="G42" s="953">
        <v>-80</v>
      </c>
    </row>
    <row r="43" spans="1:8" s="52" customFormat="1" ht="18" customHeight="1">
      <c r="A43" s="52" t="s">
        <v>521</v>
      </c>
      <c r="B43" s="953">
        <v>27</v>
      </c>
      <c r="C43" s="953">
        <v>-45</v>
      </c>
      <c r="D43" s="953">
        <v>-67</v>
      </c>
      <c r="E43" s="953">
        <v>-65</v>
      </c>
      <c r="F43" s="953">
        <v>-8</v>
      </c>
      <c r="G43" s="953">
        <v>-23</v>
      </c>
    </row>
    <row r="44" spans="1:8" s="52" customFormat="1" ht="18" customHeight="1">
      <c r="A44" s="52" t="s">
        <v>522</v>
      </c>
      <c r="B44" s="953">
        <v>3</v>
      </c>
      <c r="C44" s="953">
        <v>23</v>
      </c>
      <c r="D44" s="953">
        <v>-61</v>
      </c>
      <c r="E44" s="953">
        <v>13</v>
      </c>
      <c r="F44" s="953">
        <v>21</v>
      </c>
      <c r="G44" s="953">
        <v>10</v>
      </c>
    </row>
    <row r="45" spans="1:8" s="52" customFormat="1" ht="18" customHeight="1">
      <c r="A45" s="52" t="s">
        <v>523</v>
      </c>
      <c r="B45" s="953">
        <v>3</v>
      </c>
      <c r="C45" s="953">
        <v>0</v>
      </c>
      <c r="D45" s="953">
        <v>5</v>
      </c>
      <c r="E45" s="953">
        <v>2</v>
      </c>
      <c r="F45" s="953">
        <v>6</v>
      </c>
      <c r="G45" s="953">
        <v>1</v>
      </c>
    </row>
    <row r="46" spans="1:8" s="52" customFormat="1" ht="18" customHeight="1">
      <c r="A46" s="52" t="s">
        <v>524</v>
      </c>
      <c r="B46" s="953">
        <v>1</v>
      </c>
      <c r="C46" s="953">
        <v>-16</v>
      </c>
      <c r="D46" s="953">
        <v>-3</v>
      </c>
      <c r="E46" s="953">
        <v>0</v>
      </c>
      <c r="F46" s="953">
        <v>-2</v>
      </c>
      <c r="G46" s="953">
        <v>-2</v>
      </c>
    </row>
    <row r="47" spans="1:8" s="52" customFormat="1" ht="18" customHeight="1">
      <c r="A47" s="52" t="s">
        <v>525</v>
      </c>
      <c r="B47" s="953">
        <v>12</v>
      </c>
      <c r="C47" s="953">
        <v>2</v>
      </c>
      <c r="D47" s="953">
        <v>-10</v>
      </c>
      <c r="E47" s="953">
        <v>21</v>
      </c>
      <c r="F47" s="953">
        <v>-24</v>
      </c>
      <c r="G47" s="953">
        <v>-13</v>
      </c>
    </row>
    <row r="48" spans="1:8" s="52" customFormat="1" ht="18" customHeight="1">
      <c r="A48" s="52" t="s">
        <v>526</v>
      </c>
      <c r="B48" s="953">
        <v>-13</v>
      </c>
      <c r="C48" s="953">
        <v>2</v>
      </c>
      <c r="D48" s="953">
        <v>6</v>
      </c>
      <c r="E48" s="953">
        <v>-3</v>
      </c>
      <c r="F48" s="953">
        <v>-7</v>
      </c>
      <c r="G48" s="953">
        <v>-5</v>
      </c>
    </row>
    <row r="49" spans="1:7" s="52" customFormat="1" ht="18" customHeight="1">
      <c r="A49" s="52" t="s">
        <v>527</v>
      </c>
      <c r="B49" s="953">
        <v>-10</v>
      </c>
      <c r="C49" s="953">
        <v>7</v>
      </c>
      <c r="D49" s="953">
        <v>-1</v>
      </c>
      <c r="E49" s="953">
        <v>1</v>
      </c>
      <c r="F49" s="953">
        <v>-8</v>
      </c>
      <c r="G49" s="953">
        <v>1</v>
      </c>
    </row>
    <row r="50" spans="1:7" s="52" customFormat="1" ht="18" customHeight="1">
      <c r="A50" s="52" t="s">
        <v>851</v>
      </c>
      <c r="B50" s="953">
        <v>-48</v>
      </c>
      <c r="C50" s="953">
        <v>23</v>
      </c>
      <c r="D50" s="953">
        <v>191</v>
      </c>
      <c r="E50" s="953">
        <v>211</v>
      </c>
      <c r="F50" s="953">
        <v>14</v>
      </c>
      <c r="G50" s="953">
        <v>-126</v>
      </c>
    </row>
    <row r="51" spans="1:7" s="52" customFormat="1" ht="18" customHeight="1">
      <c r="A51" s="52" t="s">
        <v>528</v>
      </c>
      <c r="B51" s="953">
        <v>-121</v>
      </c>
      <c r="C51" s="953">
        <v>-6</v>
      </c>
      <c r="D51" s="953">
        <v>-4</v>
      </c>
      <c r="E51" s="953">
        <v>12</v>
      </c>
      <c r="F51" s="953">
        <v>2</v>
      </c>
      <c r="G51" s="953">
        <v>-7</v>
      </c>
    </row>
    <row r="52" spans="1:7" s="52" customFormat="1" ht="18" customHeight="1">
      <c r="A52" s="52" t="s">
        <v>529</v>
      </c>
      <c r="B52" s="953">
        <v>0</v>
      </c>
      <c r="C52" s="953">
        <v>0</v>
      </c>
      <c r="D52" s="953">
        <v>0</v>
      </c>
      <c r="E52" s="953">
        <v>-3</v>
      </c>
      <c r="F52" s="953">
        <v>0</v>
      </c>
      <c r="G52" s="953">
        <v>-1</v>
      </c>
    </row>
    <row r="53" spans="1:7" s="52" customFormat="1" ht="18" customHeight="1">
      <c r="A53" s="52" t="s">
        <v>819</v>
      </c>
      <c r="B53" s="953">
        <v>-344</v>
      </c>
      <c r="C53" s="953">
        <v>4792</v>
      </c>
      <c r="D53" s="953">
        <v>11035</v>
      </c>
      <c r="E53" s="953">
        <v>5718</v>
      </c>
      <c r="F53" s="953">
        <v>738</v>
      </c>
      <c r="G53" s="953">
        <v>-427</v>
      </c>
    </row>
    <row r="54" spans="1:7" s="111" customFormat="1" ht="18" customHeight="1">
      <c r="A54" s="753" t="s">
        <v>530</v>
      </c>
      <c r="B54" s="1345">
        <v>-61</v>
      </c>
      <c r="C54" s="1345">
        <v>29</v>
      </c>
      <c r="D54" s="1345">
        <v>16</v>
      </c>
      <c r="E54" s="1345">
        <v>4</v>
      </c>
      <c r="F54" s="1345">
        <v>-55</v>
      </c>
      <c r="G54" s="1346">
        <v>16</v>
      </c>
    </row>
    <row r="55" spans="1:7" s="111" customFormat="1" ht="18" customHeight="1">
      <c r="A55" s="751" t="s">
        <v>531</v>
      </c>
      <c r="B55" s="1345">
        <v>-716</v>
      </c>
      <c r="C55" s="1345">
        <v>-383</v>
      </c>
      <c r="D55" s="1345">
        <v>-106</v>
      </c>
      <c r="E55" s="1345">
        <v>-403</v>
      </c>
      <c r="F55" s="1345">
        <v>-495</v>
      </c>
      <c r="G55" s="1346">
        <v>-210</v>
      </c>
    </row>
    <row r="56" spans="1:7" s="111" customFormat="1" ht="18" customHeight="1">
      <c r="A56" s="752" t="s">
        <v>532</v>
      </c>
      <c r="B56" s="1016">
        <v>-594</v>
      </c>
      <c r="C56" s="1016">
        <v>-356</v>
      </c>
      <c r="D56" s="1016">
        <v>90</v>
      </c>
      <c r="E56" s="1016">
        <v>32</v>
      </c>
      <c r="F56" s="1016">
        <v>493</v>
      </c>
      <c r="G56" s="1018">
        <v>-464</v>
      </c>
    </row>
    <row r="57" spans="1:7" s="52" customFormat="1" ht="18" customHeight="1">
      <c r="A57" s="52" t="s">
        <v>533</v>
      </c>
      <c r="B57" s="953">
        <v>-528</v>
      </c>
      <c r="C57" s="953">
        <v>-332</v>
      </c>
      <c r="D57" s="953">
        <v>20</v>
      </c>
      <c r="E57" s="953">
        <v>14</v>
      </c>
      <c r="F57" s="953">
        <v>488</v>
      </c>
      <c r="G57" s="953">
        <v>-488</v>
      </c>
    </row>
    <row r="58" spans="1:7" s="52" customFormat="1" ht="18" customHeight="1">
      <c r="A58" s="52" t="s">
        <v>534</v>
      </c>
      <c r="B58" s="953">
        <v>-66</v>
      </c>
      <c r="C58" s="953">
        <v>-24</v>
      </c>
      <c r="D58" s="953">
        <v>70</v>
      </c>
      <c r="E58" s="953">
        <v>18</v>
      </c>
      <c r="F58" s="953">
        <v>5</v>
      </c>
      <c r="G58" s="953">
        <v>24</v>
      </c>
    </row>
    <row r="59" spans="1:7" s="111" customFormat="1" ht="18" customHeight="1">
      <c r="A59" s="754" t="s">
        <v>535</v>
      </c>
      <c r="B59" s="1020">
        <v>-115</v>
      </c>
      <c r="C59" s="1020">
        <v>139</v>
      </c>
      <c r="D59" s="1020">
        <v>385</v>
      </c>
      <c r="E59" s="1020">
        <v>-107</v>
      </c>
      <c r="F59" s="1020">
        <v>-94</v>
      </c>
      <c r="G59" s="1347">
        <v>-674</v>
      </c>
    </row>
    <row r="60" spans="1:7" s="52" customFormat="1" ht="18" customHeight="1">
      <c r="A60" s="52" t="s">
        <v>536</v>
      </c>
      <c r="B60" s="953">
        <v>-19</v>
      </c>
      <c r="C60" s="953">
        <v>-4</v>
      </c>
      <c r="D60" s="953">
        <v>6</v>
      </c>
      <c r="E60" s="953">
        <v>-3</v>
      </c>
      <c r="F60" s="953">
        <v>-6</v>
      </c>
      <c r="G60" s="953">
        <v>-77</v>
      </c>
    </row>
    <row r="61" spans="1:7" s="52" customFormat="1" ht="18" customHeight="1">
      <c r="A61" s="52" t="s">
        <v>537</v>
      </c>
      <c r="B61" s="953">
        <v>91</v>
      </c>
      <c r="C61" s="953">
        <v>-149</v>
      </c>
      <c r="D61" s="953">
        <v>-168</v>
      </c>
      <c r="E61" s="953">
        <v>-261</v>
      </c>
      <c r="F61" s="953">
        <v>-72</v>
      </c>
      <c r="G61" s="953">
        <v>-296</v>
      </c>
    </row>
    <row r="62" spans="1:7" s="52" customFormat="1" ht="18" customHeight="1">
      <c r="A62" s="52" t="s">
        <v>538</v>
      </c>
      <c r="B62" s="953">
        <v>13</v>
      </c>
      <c r="C62" s="953">
        <v>-44</v>
      </c>
      <c r="D62" s="953">
        <v>353</v>
      </c>
      <c r="E62" s="953">
        <v>-83</v>
      </c>
      <c r="F62" s="953">
        <v>26</v>
      </c>
      <c r="G62" s="953">
        <v>-40</v>
      </c>
    </row>
    <row r="63" spans="1:7" s="52" customFormat="1" ht="18" customHeight="1">
      <c r="A63" s="52" t="s">
        <v>539</v>
      </c>
      <c r="B63" s="953">
        <v>-56</v>
      </c>
      <c r="C63" s="953">
        <v>240</v>
      </c>
      <c r="D63" s="953">
        <v>193</v>
      </c>
      <c r="E63" s="953">
        <v>196</v>
      </c>
      <c r="F63" s="953">
        <v>91</v>
      </c>
      <c r="G63" s="953">
        <v>94</v>
      </c>
    </row>
    <row r="64" spans="1:7" s="52" customFormat="1" ht="18" customHeight="1">
      <c r="A64" s="52" t="s">
        <v>540</v>
      </c>
      <c r="B64" s="953">
        <v>-123</v>
      </c>
      <c r="C64" s="953">
        <v>38</v>
      </c>
      <c r="D64" s="953">
        <v>38</v>
      </c>
      <c r="E64" s="953">
        <v>49</v>
      </c>
      <c r="F64" s="953">
        <v>-54</v>
      </c>
      <c r="G64" s="953">
        <v>-25</v>
      </c>
    </row>
    <row r="65" spans="1:7" s="52" customFormat="1" ht="18" customHeight="1">
      <c r="A65" s="52" t="s">
        <v>541</v>
      </c>
      <c r="B65" s="953">
        <v>-21</v>
      </c>
      <c r="C65" s="953">
        <v>58</v>
      </c>
      <c r="D65" s="953">
        <v>-37</v>
      </c>
      <c r="E65" s="953">
        <v>-5</v>
      </c>
      <c r="F65" s="953">
        <v>-79</v>
      </c>
      <c r="G65" s="953">
        <v>-330</v>
      </c>
    </row>
    <row r="66" spans="1:7" s="111" customFormat="1" ht="18" customHeight="1">
      <c r="A66" s="753" t="s">
        <v>542</v>
      </c>
      <c r="B66" s="1345">
        <v>-1</v>
      </c>
      <c r="C66" s="1345">
        <v>-1</v>
      </c>
      <c r="D66" s="1345">
        <v>0</v>
      </c>
      <c r="E66" s="1345">
        <v>2</v>
      </c>
      <c r="F66" s="1345">
        <v>-4</v>
      </c>
      <c r="G66" s="1346">
        <v>-1</v>
      </c>
    </row>
    <row r="67" spans="1:7" s="111" customFormat="1" ht="18" customHeight="1">
      <c r="A67" s="755" t="s">
        <v>543</v>
      </c>
      <c r="B67" s="1348">
        <v>426</v>
      </c>
      <c r="C67" s="1348">
        <v>-107</v>
      </c>
      <c r="D67" s="1348">
        <v>1923</v>
      </c>
      <c r="E67" s="1348">
        <v>416</v>
      </c>
      <c r="F67" s="1348">
        <v>-179</v>
      </c>
      <c r="G67" s="1349">
        <v>31</v>
      </c>
    </row>
    <row r="68" spans="1:7" s="68" customFormat="1" ht="18" customHeight="1">
      <c r="A68" s="20" t="s">
        <v>2479</v>
      </c>
      <c r="B68" s="102"/>
    </row>
  </sheetData>
  <mergeCells count="4">
    <mergeCell ref="A3:A4"/>
    <mergeCell ref="A37:A38"/>
    <mergeCell ref="B3:H3"/>
    <mergeCell ref="B37:G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13" width="12.28515625" style="65" customWidth="1"/>
    <col min="14" max="16384" width="9.140625" style="65"/>
  </cols>
  <sheetData>
    <row r="1" spans="1:15" ht="18" customHeight="1">
      <c r="A1" s="68" t="s">
        <v>2493</v>
      </c>
    </row>
    <row r="3" spans="1:15" ht="21.95" customHeight="1">
      <c r="A3" s="1521" t="s">
        <v>684</v>
      </c>
      <c r="B3" s="1516" t="s">
        <v>1944</v>
      </c>
      <c r="C3" s="1727"/>
      <c r="D3" s="1727"/>
      <c r="E3" s="1727"/>
      <c r="F3" s="1727"/>
      <c r="G3" s="1727"/>
      <c r="H3" s="1727"/>
      <c r="I3" s="1727"/>
      <c r="J3" s="1727"/>
      <c r="K3" s="1727"/>
      <c r="L3" s="1727"/>
      <c r="M3" s="1727"/>
    </row>
    <row r="4" spans="1:15" ht="21.95" customHeight="1">
      <c r="A4" s="1522"/>
      <c r="B4" s="1525" t="s">
        <v>163</v>
      </c>
      <c r="C4" s="1525"/>
      <c r="D4" s="1525" t="s">
        <v>747</v>
      </c>
      <c r="E4" s="1525"/>
      <c r="F4" s="1525" t="s">
        <v>1264</v>
      </c>
      <c r="G4" s="1525"/>
      <c r="H4" s="1525" t="s">
        <v>532</v>
      </c>
      <c r="I4" s="1525"/>
      <c r="J4" s="1525" t="s">
        <v>748</v>
      </c>
      <c r="K4" s="1525"/>
      <c r="L4" s="1525" t="s">
        <v>543</v>
      </c>
      <c r="M4" s="1535"/>
    </row>
    <row r="5" spans="1:15" ht="21.95" customHeight="1">
      <c r="A5" s="1590"/>
      <c r="B5" s="722">
        <v>2014</v>
      </c>
      <c r="C5" s="722">
        <v>2015</v>
      </c>
      <c r="D5" s="722">
        <v>2014</v>
      </c>
      <c r="E5" s="722">
        <v>2015</v>
      </c>
      <c r="F5" s="722">
        <v>2014</v>
      </c>
      <c r="G5" s="722">
        <v>2015</v>
      </c>
      <c r="H5" s="722">
        <v>2014</v>
      </c>
      <c r="I5" s="722">
        <v>2015</v>
      </c>
      <c r="J5" s="722">
        <v>2014</v>
      </c>
      <c r="K5" s="722">
        <v>2015</v>
      </c>
      <c r="L5" s="722">
        <v>2014</v>
      </c>
      <c r="M5" s="308">
        <v>2015</v>
      </c>
    </row>
    <row r="6" spans="1:15" ht="21.95" customHeight="1">
      <c r="A6" s="114" t="s">
        <v>368</v>
      </c>
      <c r="B6" s="1352">
        <f>SUM(B7:B108)</f>
        <v>514391</v>
      </c>
      <c r="C6" s="1352">
        <f t="shared" ref="C6:M6" si="0">SUM(C7:C108)</f>
        <v>509275</v>
      </c>
      <c r="D6" s="1352">
        <f t="shared" si="0"/>
        <v>91221</v>
      </c>
      <c r="E6" s="1352">
        <f t="shared" si="0"/>
        <v>86048</v>
      </c>
      <c r="F6" s="1352">
        <f t="shared" si="0"/>
        <v>31986</v>
      </c>
      <c r="G6" s="1352">
        <f t="shared" si="0"/>
        <v>27383</v>
      </c>
      <c r="H6" s="1352">
        <f t="shared" si="0"/>
        <v>92263</v>
      </c>
      <c r="I6" s="1352">
        <f t="shared" si="0"/>
        <v>89431</v>
      </c>
      <c r="J6" s="1352">
        <f t="shared" si="0"/>
        <v>290035</v>
      </c>
      <c r="K6" s="1352">
        <f t="shared" si="0"/>
        <v>295848</v>
      </c>
      <c r="L6" s="1352">
        <f t="shared" si="0"/>
        <v>8886</v>
      </c>
      <c r="M6" s="1353">
        <f t="shared" si="0"/>
        <v>10565</v>
      </c>
      <c r="N6" s="359"/>
      <c r="O6" s="359"/>
    </row>
    <row r="7" spans="1:15" ht="18" customHeight="1">
      <c r="A7" s="461" t="s">
        <v>132</v>
      </c>
      <c r="B7" s="1354">
        <f>D7+F7+H7+J7+L7</f>
        <v>1278</v>
      </c>
      <c r="C7" s="1354">
        <f>E7+G7+I7+K7+M7</f>
        <v>1189</v>
      </c>
      <c r="D7" s="1354">
        <v>18</v>
      </c>
      <c r="E7" s="1354">
        <v>13</v>
      </c>
      <c r="F7" s="1354">
        <v>55</v>
      </c>
      <c r="G7" s="1354">
        <v>18</v>
      </c>
      <c r="H7" s="1354">
        <v>151</v>
      </c>
      <c r="I7" s="1354">
        <v>91</v>
      </c>
      <c r="J7" s="1354">
        <v>1045</v>
      </c>
      <c r="K7" s="1354">
        <v>1055</v>
      </c>
      <c r="L7" s="1354">
        <v>9</v>
      </c>
      <c r="M7" s="1354">
        <v>12</v>
      </c>
    </row>
    <row r="8" spans="1:15" ht="18" customHeight="1">
      <c r="A8" s="461" t="s">
        <v>131</v>
      </c>
      <c r="B8" s="1354">
        <f t="shared" ref="B8:C71" si="1">D8+F8+H8+J8+L8</f>
        <v>1180</v>
      </c>
      <c r="C8" s="1354">
        <f t="shared" si="1"/>
        <v>1071</v>
      </c>
      <c r="D8" s="1354">
        <v>46</v>
      </c>
      <c r="E8" s="1354">
        <v>42</v>
      </c>
      <c r="F8" s="1354">
        <v>0</v>
      </c>
      <c r="G8" s="1354">
        <v>1</v>
      </c>
      <c r="H8" s="1354">
        <v>179</v>
      </c>
      <c r="I8" s="1354">
        <v>148</v>
      </c>
      <c r="J8" s="1354">
        <v>920</v>
      </c>
      <c r="K8" s="1354">
        <v>854</v>
      </c>
      <c r="L8" s="1354">
        <v>35</v>
      </c>
      <c r="M8" s="1354">
        <v>26</v>
      </c>
    </row>
    <row r="9" spans="1:15" ht="18" customHeight="1">
      <c r="A9" s="461" t="s">
        <v>130</v>
      </c>
      <c r="B9" s="1354">
        <f t="shared" si="1"/>
        <v>36077</v>
      </c>
      <c r="C9" s="1354">
        <f t="shared" si="1"/>
        <v>37381</v>
      </c>
      <c r="D9" s="1354">
        <v>4861</v>
      </c>
      <c r="E9" s="1354">
        <v>4831</v>
      </c>
      <c r="F9" s="1354">
        <v>688</v>
      </c>
      <c r="G9" s="1354">
        <v>808</v>
      </c>
      <c r="H9" s="1354">
        <v>15807</v>
      </c>
      <c r="I9" s="1354">
        <v>15371</v>
      </c>
      <c r="J9" s="1354">
        <v>13853</v>
      </c>
      <c r="K9" s="1354">
        <v>15524</v>
      </c>
      <c r="L9" s="1354">
        <v>868</v>
      </c>
      <c r="M9" s="1354">
        <v>847</v>
      </c>
    </row>
    <row r="10" spans="1:15" ht="18" customHeight="1">
      <c r="A10" s="461" t="s">
        <v>129</v>
      </c>
      <c r="B10" s="1354">
        <f t="shared" si="1"/>
        <v>3302</v>
      </c>
      <c r="C10" s="1354">
        <f t="shared" si="1"/>
        <v>5260</v>
      </c>
      <c r="D10" s="1354">
        <v>620</v>
      </c>
      <c r="E10" s="1354">
        <v>520</v>
      </c>
      <c r="F10" s="1354">
        <v>64</v>
      </c>
      <c r="G10" s="1354">
        <v>41</v>
      </c>
      <c r="H10" s="1354">
        <v>389</v>
      </c>
      <c r="I10" s="1354">
        <v>400</v>
      </c>
      <c r="J10" s="1354">
        <v>1935</v>
      </c>
      <c r="K10" s="1354">
        <v>1869</v>
      </c>
      <c r="L10" s="1354">
        <v>294</v>
      </c>
      <c r="M10" s="1354">
        <v>2430</v>
      </c>
    </row>
    <row r="11" spans="1:15" ht="18" customHeight="1">
      <c r="A11" s="461" t="s">
        <v>128</v>
      </c>
      <c r="B11" s="1354">
        <f t="shared" si="1"/>
        <v>989</v>
      </c>
      <c r="C11" s="1354">
        <f t="shared" si="1"/>
        <v>1086</v>
      </c>
      <c r="D11" s="1354">
        <v>48</v>
      </c>
      <c r="E11" s="1354">
        <v>38</v>
      </c>
      <c r="F11" s="1354">
        <v>29</v>
      </c>
      <c r="G11" s="1354">
        <v>25</v>
      </c>
      <c r="H11" s="1354">
        <v>68</v>
      </c>
      <c r="I11" s="1354">
        <v>92</v>
      </c>
      <c r="J11" s="1354">
        <v>686</v>
      </c>
      <c r="K11" s="1354">
        <v>699</v>
      </c>
      <c r="L11" s="1354">
        <v>158</v>
      </c>
      <c r="M11" s="1354">
        <v>232</v>
      </c>
    </row>
    <row r="12" spans="1:15" ht="18" customHeight="1">
      <c r="A12" s="461" t="s">
        <v>127</v>
      </c>
      <c r="B12" s="1354">
        <f t="shared" si="1"/>
        <v>1608</v>
      </c>
      <c r="C12" s="1354">
        <f t="shared" si="1"/>
        <v>1716</v>
      </c>
      <c r="D12" s="1354">
        <v>28</v>
      </c>
      <c r="E12" s="1354">
        <v>36</v>
      </c>
      <c r="F12" s="1354">
        <v>118</v>
      </c>
      <c r="G12" s="1354">
        <v>134</v>
      </c>
      <c r="H12" s="1354">
        <v>203</v>
      </c>
      <c r="I12" s="1354">
        <v>209</v>
      </c>
      <c r="J12" s="1354">
        <v>1258</v>
      </c>
      <c r="K12" s="1354">
        <v>1327</v>
      </c>
      <c r="L12" s="1354">
        <v>1</v>
      </c>
      <c r="M12" s="1354">
        <v>10</v>
      </c>
    </row>
    <row r="13" spans="1:15" ht="18" customHeight="1">
      <c r="A13" s="461" t="s">
        <v>126</v>
      </c>
      <c r="B13" s="1354">
        <f t="shared" si="1"/>
        <v>1363</v>
      </c>
      <c r="C13" s="1354">
        <f t="shared" si="1"/>
        <v>1211</v>
      </c>
      <c r="D13" s="1354">
        <v>93</v>
      </c>
      <c r="E13" s="1354">
        <v>69</v>
      </c>
      <c r="F13" s="1354">
        <v>3</v>
      </c>
      <c r="G13" s="1354">
        <v>3</v>
      </c>
      <c r="H13" s="1354">
        <v>245</v>
      </c>
      <c r="I13" s="1354">
        <v>306</v>
      </c>
      <c r="J13" s="1354">
        <v>987</v>
      </c>
      <c r="K13" s="1354">
        <v>825</v>
      </c>
      <c r="L13" s="1354">
        <v>35</v>
      </c>
      <c r="M13" s="1354">
        <v>8</v>
      </c>
    </row>
    <row r="14" spans="1:15" ht="18" customHeight="1">
      <c r="A14" s="461" t="s">
        <v>125</v>
      </c>
      <c r="B14" s="1354">
        <f t="shared" si="1"/>
        <v>512</v>
      </c>
      <c r="C14" s="1354">
        <f t="shared" si="1"/>
        <v>542</v>
      </c>
      <c r="D14" s="1354">
        <v>0</v>
      </c>
      <c r="E14" s="1354">
        <v>0</v>
      </c>
      <c r="F14" s="1354">
        <v>0</v>
      </c>
      <c r="G14" s="1354">
        <v>0</v>
      </c>
      <c r="H14" s="1354">
        <v>23</v>
      </c>
      <c r="I14" s="1354">
        <v>28</v>
      </c>
      <c r="J14" s="1354">
        <v>487</v>
      </c>
      <c r="K14" s="1354">
        <v>512</v>
      </c>
      <c r="L14" s="1354">
        <v>2</v>
      </c>
      <c r="M14" s="1354">
        <v>2</v>
      </c>
    </row>
    <row r="15" spans="1:15" ht="18" customHeight="1">
      <c r="A15" s="461" t="s">
        <v>124</v>
      </c>
      <c r="B15" s="1354">
        <f t="shared" si="1"/>
        <v>314</v>
      </c>
      <c r="C15" s="1354">
        <f t="shared" si="1"/>
        <v>302</v>
      </c>
      <c r="D15" s="1354">
        <v>61</v>
      </c>
      <c r="E15" s="1354">
        <v>57</v>
      </c>
      <c r="F15" s="1354">
        <v>0</v>
      </c>
      <c r="G15" s="1354">
        <v>0</v>
      </c>
      <c r="H15" s="1354">
        <v>1</v>
      </c>
      <c r="I15" s="1354">
        <v>1</v>
      </c>
      <c r="J15" s="1354">
        <v>250</v>
      </c>
      <c r="K15" s="1354">
        <v>243</v>
      </c>
      <c r="L15" s="1354">
        <v>2</v>
      </c>
      <c r="M15" s="1354">
        <v>1</v>
      </c>
    </row>
    <row r="16" spans="1:15" ht="18" customHeight="1">
      <c r="A16" s="461" t="s">
        <v>123</v>
      </c>
      <c r="B16" s="1354">
        <f t="shared" si="1"/>
        <v>5297</v>
      </c>
      <c r="C16" s="1354">
        <f t="shared" si="1"/>
        <v>3121</v>
      </c>
      <c r="D16" s="1354">
        <v>3620</v>
      </c>
      <c r="E16" s="1354">
        <v>1544</v>
      </c>
      <c r="F16" s="1354">
        <v>19</v>
      </c>
      <c r="G16" s="1354">
        <v>7</v>
      </c>
      <c r="H16" s="1354">
        <v>159</v>
      </c>
      <c r="I16" s="1354">
        <v>159</v>
      </c>
      <c r="J16" s="1354">
        <v>1367</v>
      </c>
      <c r="K16" s="1354">
        <v>1315</v>
      </c>
      <c r="L16" s="1354">
        <v>132</v>
      </c>
      <c r="M16" s="1354">
        <v>96</v>
      </c>
    </row>
    <row r="17" spans="1:13" ht="18" customHeight="1">
      <c r="A17" s="461" t="s">
        <v>122</v>
      </c>
      <c r="B17" s="1354">
        <f t="shared" si="1"/>
        <v>551</v>
      </c>
      <c r="C17" s="1354">
        <f t="shared" si="1"/>
        <v>543</v>
      </c>
      <c r="D17" s="1354">
        <v>1</v>
      </c>
      <c r="E17" s="1354">
        <v>16</v>
      </c>
      <c r="F17" s="1354">
        <v>2</v>
      </c>
      <c r="G17" s="1354">
        <v>0</v>
      </c>
      <c r="H17" s="1354">
        <v>26</v>
      </c>
      <c r="I17" s="1354">
        <v>21</v>
      </c>
      <c r="J17" s="1354">
        <v>513</v>
      </c>
      <c r="K17" s="1354">
        <v>494</v>
      </c>
      <c r="L17" s="1354">
        <v>9</v>
      </c>
      <c r="M17" s="1354">
        <v>12</v>
      </c>
    </row>
    <row r="18" spans="1:13" ht="18" customHeight="1">
      <c r="A18" s="461" t="s">
        <v>121</v>
      </c>
      <c r="B18" s="1354">
        <f t="shared" si="1"/>
        <v>724</v>
      </c>
      <c r="C18" s="1354">
        <f t="shared" si="1"/>
        <v>700</v>
      </c>
      <c r="D18" s="1354">
        <v>18</v>
      </c>
      <c r="E18" s="1354">
        <v>21</v>
      </c>
      <c r="F18" s="1354">
        <v>1</v>
      </c>
      <c r="G18" s="1354">
        <v>14</v>
      </c>
      <c r="H18" s="1354">
        <v>40</v>
      </c>
      <c r="I18" s="1354">
        <v>35</v>
      </c>
      <c r="J18" s="1354">
        <v>649</v>
      </c>
      <c r="K18" s="1354">
        <v>606</v>
      </c>
      <c r="L18" s="1354">
        <v>16</v>
      </c>
      <c r="M18" s="1354">
        <v>24</v>
      </c>
    </row>
    <row r="19" spans="1:13" ht="18" customHeight="1">
      <c r="A19" s="461" t="s">
        <v>120</v>
      </c>
      <c r="B19" s="1354">
        <f t="shared" si="1"/>
        <v>3226</v>
      </c>
      <c r="C19" s="1354">
        <f t="shared" si="1"/>
        <v>2398</v>
      </c>
      <c r="D19" s="1354">
        <v>1951</v>
      </c>
      <c r="E19" s="1354">
        <v>1045</v>
      </c>
      <c r="F19" s="1354">
        <v>4</v>
      </c>
      <c r="G19" s="1354">
        <v>4</v>
      </c>
      <c r="H19" s="1354">
        <v>158</v>
      </c>
      <c r="I19" s="1354">
        <v>163</v>
      </c>
      <c r="J19" s="1354">
        <v>1071</v>
      </c>
      <c r="K19" s="1354">
        <v>1132</v>
      </c>
      <c r="L19" s="1354">
        <v>42</v>
      </c>
      <c r="M19" s="1354">
        <v>54</v>
      </c>
    </row>
    <row r="20" spans="1:13" ht="18" customHeight="1">
      <c r="A20" s="461" t="s">
        <v>119</v>
      </c>
      <c r="B20" s="1354">
        <f t="shared" si="1"/>
        <v>624</v>
      </c>
      <c r="C20" s="1354">
        <f t="shared" si="1"/>
        <v>581</v>
      </c>
      <c r="D20" s="1354">
        <v>1</v>
      </c>
      <c r="E20" s="1354">
        <v>0</v>
      </c>
      <c r="F20" s="1354">
        <v>0</v>
      </c>
      <c r="G20" s="1354">
        <v>0</v>
      </c>
      <c r="H20" s="1354">
        <v>37</v>
      </c>
      <c r="I20" s="1354">
        <v>46</v>
      </c>
      <c r="J20" s="1354">
        <v>546</v>
      </c>
      <c r="K20" s="1354">
        <v>492</v>
      </c>
      <c r="L20" s="1354">
        <v>40</v>
      </c>
      <c r="M20" s="1354">
        <v>43</v>
      </c>
    </row>
    <row r="21" spans="1:13" ht="18" customHeight="1">
      <c r="A21" s="461" t="s">
        <v>118</v>
      </c>
      <c r="B21" s="1354">
        <f t="shared" si="1"/>
        <v>5335</v>
      </c>
      <c r="C21" s="1354">
        <f t="shared" si="1"/>
        <v>5451</v>
      </c>
      <c r="D21" s="1354">
        <v>3020</v>
      </c>
      <c r="E21" s="1354">
        <v>2884</v>
      </c>
      <c r="F21" s="1354">
        <v>2</v>
      </c>
      <c r="G21" s="1354">
        <v>3</v>
      </c>
      <c r="H21" s="1354">
        <v>242</v>
      </c>
      <c r="I21" s="1354">
        <v>259</v>
      </c>
      <c r="J21" s="1354">
        <v>1965</v>
      </c>
      <c r="K21" s="1354">
        <v>2235</v>
      </c>
      <c r="L21" s="1354">
        <v>106</v>
      </c>
      <c r="M21" s="1354">
        <v>70</v>
      </c>
    </row>
    <row r="22" spans="1:13" ht="18" customHeight="1">
      <c r="A22" s="461" t="s">
        <v>117</v>
      </c>
      <c r="B22" s="1354">
        <f t="shared" si="1"/>
        <v>613</v>
      </c>
      <c r="C22" s="1354">
        <f t="shared" si="1"/>
        <v>635</v>
      </c>
      <c r="D22" s="1354">
        <v>0</v>
      </c>
      <c r="E22" s="1354">
        <v>0</v>
      </c>
      <c r="F22" s="1354">
        <v>0</v>
      </c>
      <c r="G22" s="1354">
        <v>0</v>
      </c>
      <c r="H22" s="1354">
        <v>48</v>
      </c>
      <c r="I22" s="1354">
        <v>65</v>
      </c>
      <c r="J22" s="1354">
        <v>552</v>
      </c>
      <c r="K22" s="1354">
        <v>555</v>
      </c>
      <c r="L22" s="1354">
        <v>13</v>
      </c>
      <c r="M22" s="1354">
        <v>15</v>
      </c>
    </row>
    <row r="23" spans="1:13" ht="18" customHeight="1">
      <c r="A23" s="461" t="s">
        <v>116</v>
      </c>
      <c r="B23" s="1354">
        <f t="shared" si="1"/>
        <v>604</v>
      </c>
      <c r="C23" s="1354">
        <f t="shared" si="1"/>
        <v>590</v>
      </c>
      <c r="D23" s="1354">
        <v>2</v>
      </c>
      <c r="E23" s="1354">
        <v>3</v>
      </c>
      <c r="F23" s="1354">
        <v>0</v>
      </c>
      <c r="G23" s="1354">
        <v>0</v>
      </c>
      <c r="H23" s="1354">
        <v>37</v>
      </c>
      <c r="I23" s="1354">
        <v>40</v>
      </c>
      <c r="J23" s="1354">
        <v>561</v>
      </c>
      <c r="K23" s="1354">
        <v>543</v>
      </c>
      <c r="L23" s="1354">
        <v>4</v>
      </c>
      <c r="M23" s="1354">
        <v>4</v>
      </c>
    </row>
    <row r="24" spans="1:13" ht="18" customHeight="1">
      <c r="A24" s="461" t="s">
        <v>115</v>
      </c>
      <c r="B24" s="1354">
        <f t="shared" si="1"/>
        <v>1723</v>
      </c>
      <c r="C24" s="1354">
        <f t="shared" si="1"/>
        <v>1457</v>
      </c>
      <c r="D24" s="1354">
        <v>366</v>
      </c>
      <c r="E24" s="1354">
        <v>180</v>
      </c>
      <c r="F24" s="1354">
        <v>2</v>
      </c>
      <c r="G24" s="1354">
        <v>0</v>
      </c>
      <c r="H24" s="1354">
        <v>212</v>
      </c>
      <c r="I24" s="1354">
        <v>204</v>
      </c>
      <c r="J24" s="1354">
        <v>899</v>
      </c>
      <c r="K24" s="1354">
        <v>895</v>
      </c>
      <c r="L24" s="1354">
        <v>244</v>
      </c>
      <c r="M24" s="1354">
        <v>178</v>
      </c>
    </row>
    <row r="25" spans="1:13" ht="18" customHeight="1">
      <c r="A25" s="461" t="s">
        <v>114</v>
      </c>
      <c r="B25" s="1354">
        <f t="shared" si="1"/>
        <v>431</v>
      </c>
      <c r="C25" s="1354">
        <f t="shared" si="1"/>
        <v>453</v>
      </c>
      <c r="D25" s="1354">
        <v>0</v>
      </c>
      <c r="E25" s="1354">
        <v>0</v>
      </c>
      <c r="F25" s="1354">
        <v>0</v>
      </c>
      <c r="G25" s="1354">
        <v>2</v>
      </c>
      <c r="H25" s="1354">
        <v>38</v>
      </c>
      <c r="I25" s="1354">
        <v>38</v>
      </c>
      <c r="J25" s="1354">
        <v>392</v>
      </c>
      <c r="K25" s="1354">
        <v>412</v>
      </c>
      <c r="L25" s="1354">
        <v>1</v>
      </c>
      <c r="M25" s="1354">
        <v>1</v>
      </c>
    </row>
    <row r="26" spans="1:13" ht="18" customHeight="1">
      <c r="A26" s="461" t="s">
        <v>113</v>
      </c>
      <c r="B26" s="1354">
        <f t="shared" si="1"/>
        <v>546</v>
      </c>
      <c r="C26" s="1354">
        <f t="shared" si="1"/>
        <v>512</v>
      </c>
      <c r="D26" s="1354">
        <v>8</v>
      </c>
      <c r="E26" s="1354">
        <v>1</v>
      </c>
      <c r="F26" s="1354">
        <v>0</v>
      </c>
      <c r="G26" s="1354">
        <v>0</v>
      </c>
      <c r="H26" s="1354">
        <v>14</v>
      </c>
      <c r="I26" s="1354">
        <v>20</v>
      </c>
      <c r="J26" s="1354">
        <v>453</v>
      </c>
      <c r="K26" s="1354">
        <v>424</v>
      </c>
      <c r="L26" s="1354">
        <v>71</v>
      </c>
      <c r="M26" s="1354">
        <v>67</v>
      </c>
    </row>
    <row r="27" spans="1:13" ht="18" customHeight="1">
      <c r="A27" s="461" t="s">
        <v>112</v>
      </c>
      <c r="B27" s="1354">
        <f t="shared" si="1"/>
        <v>525</v>
      </c>
      <c r="C27" s="1354">
        <f t="shared" si="1"/>
        <v>527</v>
      </c>
      <c r="D27" s="1354">
        <v>3</v>
      </c>
      <c r="E27" s="1354">
        <v>4</v>
      </c>
      <c r="F27" s="1354">
        <v>4</v>
      </c>
      <c r="G27" s="1354">
        <v>1</v>
      </c>
      <c r="H27" s="1354">
        <v>44</v>
      </c>
      <c r="I27" s="1354">
        <v>66</v>
      </c>
      <c r="J27" s="1354">
        <v>474</v>
      </c>
      <c r="K27" s="1354">
        <v>449</v>
      </c>
      <c r="L27" s="1354">
        <v>0</v>
      </c>
      <c r="M27" s="1354">
        <v>7</v>
      </c>
    </row>
    <row r="28" spans="1:13" ht="18" customHeight="1">
      <c r="A28" s="461" t="s">
        <v>111</v>
      </c>
      <c r="B28" s="1354">
        <f t="shared" si="1"/>
        <v>2368</v>
      </c>
      <c r="C28" s="1354">
        <f t="shared" si="1"/>
        <v>3404</v>
      </c>
      <c r="D28" s="1354">
        <v>1475</v>
      </c>
      <c r="E28" s="1354">
        <v>2037</v>
      </c>
      <c r="F28" s="1354">
        <v>4</v>
      </c>
      <c r="G28" s="1354">
        <v>2</v>
      </c>
      <c r="H28" s="1354">
        <v>143</v>
      </c>
      <c r="I28" s="1354">
        <v>141</v>
      </c>
      <c r="J28" s="1354">
        <v>672</v>
      </c>
      <c r="K28" s="1354">
        <v>1141</v>
      </c>
      <c r="L28" s="1354">
        <v>74</v>
      </c>
      <c r="M28" s="1354">
        <v>83</v>
      </c>
    </row>
    <row r="29" spans="1:13" ht="18" customHeight="1">
      <c r="A29" s="461" t="s">
        <v>110</v>
      </c>
      <c r="B29" s="1354">
        <f t="shared" si="1"/>
        <v>447</v>
      </c>
      <c r="C29" s="1354">
        <f t="shared" si="1"/>
        <v>362</v>
      </c>
      <c r="D29" s="1354">
        <v>1</v>
      </c>
      <c r="E29" s="1354">
        <v>1</v>
      </c>
      <c r="F29" s="1354">
        <v>22</v>
      </c>
      <c r="G29" s="1354">
        <v>6</v>
      </c>
      <c r="H29" s="1354">
        <v>6</v>
      </c>
      <c r="I29" s="1354">
        <v>7</v>
      </c>
      <c r="J29" s="1354">
        <v>412</v>
      </c>
      <c r="K29" s="1354">
        <v>344</v>
      </c>
      <c r="L29" s="1354">
        <v>6</v>
      </c>
      <c r="M29" s="1354">
        <v>4</v>
      </c>
    </row>
    <row r="30" spans="1:13" ht="18" customHeight="1">
      <c r="A30" s="461" t="s">
        <v>109</v>
      </c>
      <c r="B30" s="1354">
        <f t="shared" si="1"/>
        <v>14465</v>
      </c>
      <c r="C30" s="1354">
        <f t="shared" si="1"/>
        <v>13662</v>
      </c>
      <c r="D30" s="1354">
        <v>8702</v>
      </c>
      <c r="E30" s="1354">
        <v>7786</v>
      </c>
      <c r="F30" s="1354">
        <v>93</v>
      </c>
      <c r="G30" s="1354">
        <v>89</v>
      </c>
      <c r="H30" s="1354">
        <v>703</v>
      </c>
      <c r="I30" s="1354">
        <v>690</v>
      </c>
      <c r="J30" s="1354">
        <v>4316</v>
      </c>
      <c r="K30" s="1354">
        <v>4554</v>
      </c>
      <c r="L30" s="1354">
        <v>651</v>
      </c>
      <c r="M30" s="1354">
        <v>543</v>
      </c>
    </row>
    <row r="31" spans="1:13" ht="18" customHeight="1">
      <c r="A31" s="461" t="s">
        <v>108</v>
      </c>
      <c r="B31" s="1354">
        <f t="shared" si="1"/>
        <v>1054</v>
      </c>
      <c r="C31" s="1354">
        <f t="shared" si="1"/>
        <v>1000</v>
      </c>
      <c r="D31" s="1354">
        <v>30</v>
      </c>
      <c r="E31" s="1354">
        <v>22</v>
      </c>
      <c r="F31" s="1354">
        <v>21</v>
      </c>
      <c r="G31" s="1354">
        <v>27</v>
      </c>
      <c r="H31" s="1354">
        <v>82</v>
      </c>
      <c r="I31" s="1354">
        <v>97</v>
      </c>
      <c r="J31" s="1354">
        <v>920</v>
      </c>
      <c r="K31" s="1354">
        <v>853</v>
      </c>
      <c r="L31" s="1354">
        <v>1</v>
      </c>
      <c r="M31" s="1354">
        <v>1</v>
      </c>
    </row>
    <row r="32" spans="1:13" ht="18" customHeight="1">
      <c r="A32" s="461" t="s">
        <v>107</v>
      </c>
      <c r="B32" s="1354">
        <f t="shared" si="1"/>
        <v>4414</v>
      </c>
      <c r="C32" s="1354">
        <f t="shared" si="1"/>
        <v>4549</v>
      </c>
      <c r="D32" s="1354">
        <v>767</v>
      </c>
      <c r="E32" s="1354">
        <v>756</v>
      </c>
      <c r="F32" s="1354">
        <v>50</v>
      </c>
      <c r="G32" s="1354">
        <v>44</v>
      </c>
      <c r="H32" s="1354">
        <v>1280</v>
      </c>
      <c r="I32" s="1354">
        <v>1287</v>
      </c>
      <c r="J32" s="1354">
        <v>2306</v>
      </c>
      <c r="K32" s="1354">
        <v>2438</v>
      </c>
      <c r="L32" s="1354">
        <v>11</v>
      </c>
      <c r="M32" s="1354">
        <v>24</v>
      </c>
    </row>
    <row r="33" spans="1:13" ht="18" customHeight="1">
      <c r="A33" s="461" t="s">
        <v>106</v>
      </c>
      <c r="B33" s="1354">
        <f t="shared" si="1"/>
        <v>586</v>
      </c>
      <c r="C33" s="1354">
        <f t="shared" si="1"/>
        <v>551</v>
      </c>
      <c r="D33" s="1354">
        <v>0</v>
      </c>
      <c r="E33" s="1354">
        <v>0</v>
      </c>
      <c r="F33" s="1354">
        <v>1</v>
      </c>
      <c r="G33" s="1354">
        <v>0</v>
      </c>
      <c r="H33" s="1354">
        <v>25</v>
      </c>
      <c r="I33" s="1354">
        <v>24</v>
      </c>
      <c r="J33" s="1354">
        <v>543</v>
      </c>
      <c r="K33" s="1354">
        <v>527</v>
      </c>
      <c r="L33" s="1354">
        <v>17</v>
      </c>
      <c r="M33" s="1354">
        <v>0</v>
      </c>
    </row>
    <row r="34" spans="1:13" ht="18" customHeight="1">
      <c r="A34" s="461" t="s">
        <v>105</v>
      </c>
      <c r="B34" s="1354">
        <f t="shared" si="1"/>
        <v>601</v>
      </c>
      <c r="C34" s="1354">
        <f t="shared" si="1"/>
        <v>568</v>
      </c>
      <c r="D34" s="1354">
        <v>2</v>
      </c>
      <c r="E34" s="1354">
        <v>4</v>
      </c>
      <c r="F34" s="1354">
        <v>0</v>
      </c>
      <c r="G34" s="1354">
        <v>0</v>
      </c>
      <c r="H34" s="1354">
        <v>35</v>
      </c>
      <c r="I34" s="1354">
        <v>40</v>
      </c>
      <c r="J34" s="1354">
        <v>564</v>
      </c>
      <c r="K34" s="1354">
        <v>524</v>
      </c>
      <c r="L34" s="1354">
        <v>0</v>
      </c>
      <c r="M34" s="1354">
        <v>0</v>
      </c>
    </row>
    <row r="35" spans="1:13" ht="18" customHeight="1">
      <c r="A35" s="461" t="s">
        <v>104</v>
      </c>
      <c r="B35" s="1354">
        <f t="shared" si="1"/>
        <v>734</v>
      </c>
      <c r="C35" s="1354">
        <f t="shared" si="1"/>
        <v>747</v>
      </c>
      <c r="D35" s="1354">
        <v>3</v>
      </c>
      <c r="E35" s="1354">
        <v>3</v>
      </c>
      <c r="F35" s="1354">
        <v>0</v>
      </c>
      <c r="G35" s="1354">
        <v>0</v>
      </c>
      <c r="H35" s="1354">
        <v>49</v>
      </c>
      <c r="I35" s="1354">
        <v>51</v>
      </c>
      <c r="J35" s="1354">
        <v>648</v>
      </c>
      <c r="K35" s="1354">
        <v>655</v>
      </c>
      <c r="L35" s="1354">
        <v>34</v>
      </c>
      <c r="M35" s="1354">
        <v>38</v>
      </c>
    </row>
    <row r="36" spans="1:13" ht="18" customHeight="1">
      <c r="A36" s="461" t="s">
        <v>103</v>
      </c>
      <c r="B36" s="1354">
        <f t="shared" si="1"/>
        <v>557</v>
      </c>
      <c r="C36" s="1354">
        <f t="shared" si="1"/>
        <v>568</v>
      </c>
      <c r="D36" s="1354">
        <v>33</v>
      </c>
      <c r="E36" s="1354">
        <v>69</v>
      </c>
      <c r="F36" s="1354">
        <v>0</v>
      </c>
      <c r="G36" s="1354">
        <v>1</v>
      </c>
      <c r="H36" s="1354">
        <v>43</v>
      </c>
      <c r="I36" s="1354">
        <v>45</v>
      </c>
      <c r="J36" s="1354">
        <v>479</v>
      </c>
      <c r="K36" s="1354">
        <v>449</v>
      </c>
      <c r="L36" s="1354">
        <v>2</v>
      </c>
      <c r="M36" s="1354">
        <v>4</v>
      </c>
    </row>
    <row r="37" spans="1:13" ht="18" customHeight="1">
      <c r="A37" s="461" t="s">
        <v>102</v>
      </c>
      <c r="B37" s="1354">
        <f t="shared" si="1"/>
        <v>1019</v>
      </c>
      <c r="C37" s="1354">
        <f t="shared" si="1"/>
        <v>1033</v>
      </c>
      <c r="D37" s="1354">
        <v>6</v>
      </c>
      <c r="E37" s="1354">
        <v>9</v>
      </c>
      <c r="F37" s="1354">
        <v>0</v>
      </c>
      <c r="G37" s="1354">
        <v>10</v>
      </c>
      <c r="H37" s="1354">
        <v>71</v>
      </c>
      <c r="I37" s="1354">
        <v>72</v>
      </c>
      <c r="J37" s="1354">
        <v>782</v>
      </c>
      <c r="K37" s="1354">
        <v>797</v>
      </c>
      <c r="L37" s="1354">
        <v>160</v>
      </c>
      <c r="M37" s="1354">
        <v>145</v>
      </c>
    </row>
    <row r="38" spans="1:13" ht="18" customHeight="1">
      <c r="A38" s="461" t="s">
        <v>101</v>
      </c>
      <c r="B38" s="1354">
        <f t="shared" si="1"/>
        <v>1251</v>
      </c>
      <c r="C38" s="1354">
        <f t="shared" si="1"/>
        <v>1381</v>
      </c>
      <c r="D38" s="1354">
        <v>29</v>
      </c>
      <c r="E38" s="1354">
        <v>28</v>
      </c>
      <c r="F38" s="1354">
        <v>0</v>
      </c>
      <c r="G38" s="1354">
        <v>1</v>
      </c>
      <c r="H38" s="1354">
        <v>239</v>
      </c>
      <c r="I38" s="1354">
        <v>257</v>
      </c>
      <c r="J38" s="1354">
        <v>952</v>
      </c>
      <c r="K38" s="1354">
        <v>1061</v>
      </c>
      <c r="L38" s="1354">
        <v>31</v>
      </c>
      <c r="M38" s="1354">
        <v>34</v>
      </c>
    </row>
    <row r="39" spans="1:13" ht="18" customHeight="1">
      <c r="A39" s="461" t="s">
        <v>100</v>
      </c>
      <c r="B39" s="1354">
        <f t="shared" si="1"/>
        <v>858</v>
      </c>
      <c r="C39" s="1354">
        <f t="shared" si="1"/>
        <v>849</v>
      </c>
      <c r="D39" s="1354">
        <v>5</v>
      </c>
      <c r="E39" s="1354">
        <v>8</v>
      </c>
      <c r="F39" s="1354">
        <v>15</v>
      </c>
      <c r="G39" s="1354">
        <v>5</v>
      </c>
      <c r="H39" s="1354">
        <v>85</v>
      </c>
      <c r="I39" s="1354">
        <v>85</v>
      </c>
      <c r="J39" s="1354">
        <v>722</v>
      </c>
      <c r="K39" s="1354">
        <v>728</v>
      </c>
      <c r="L39" s="1354">
        <v>31</v>
      </c>
      <c r="M39" s="1354">
        <v>23</v>
      </c>
    </row>
    <row r="40" spans="1:13" ht="18" customHeight="1">
      <c r="A40" s="461" t="s">
        <v>99</v>
      </c>
      <c r="B40" s="1354">
        <f t="shared" si="1"/>
        <v>1093</v>
      </c>
      <c r="C40" s="1354">
        <f t="shared" si="1"/>
        <v>1128</v>
      </c>
      <c r="D40" s="1354">
        <v>36</v>
      </c>
      <c r="E40" s="1354">
        <v>42</v>
      </c>
      <c r="F40" s="1354">
        <v>5</v>
      </c>
      <c r="G40" s="1354">
        <v>2</v>
      </c>
      <c r="H40" s="1354">
        <v>107</v>
      </c>
      <c r="I40" s="1354">
        <v>106</v>
      </c>
      <c r="J40" s="1354">
        <v>941</v>
      </c>
      <c r="K40" s="1354">
        <v>973</v>
      </c>
      <c r="L40" s="1354">
        <v>4</v>
      </c>
      <c r="M40" s="1354">
        <v>5</v>
      </c>
    </row>
    <row r="41" spans="1:13" ht="18" customHeight="1">
      <c r="A41" s="461" t="s">
        <v>98</v>
      </c>
      <c r="B41" s="1354">
        <f t="shared" si="1"/>
        <v>3385</v>
      </c>
      <c r="C41" s="1354">
        <f t="shared" si="1"/>
        <v>3515</v>
      </c>
      <c r="D41" s="1354">
        <v>2260</v>
      </c>
      <c r="E41" s="1354">
        <v>2367</v>
      </c>
      <c r="F41" s="1354">
        <v>11</v>
      </c>
      <c r="G41" s="1354">
        <v>11</v>
      </c>
      <c r="H41" s="1354">
        <v>60</v>
      </c>
      <c r="I41" s="1354">
        <v>53</v>
      </c>
      <c r="J41" s="1354">
        <v>1007</v>
      </c>
      <c r="K41" s="1354">
        <v>1030</v>
      </c>
      <c r="L41" s="1354">
        <v>47</v>
      </c>
      <c r="M41" s="1354">
        <v>54</v>
      </c>
    </row>
    <row r="42" spans="1:13" ht="18" customHeight="1">
      <c r="A42" s="461" t="s">
        <v>97</v>
      </c>
      <c r="B42" s="1354">
        <f t="shared" si="1"/>
        <v>598</v>
      </c>
      <c r="C42" s="1354">
        <f t="shared" si="1"/>
        <v>579</v>
      </c>
      <c r="D42" s="1354">
        <v>0</v>
      </c>
      <c r="E42" s="1354">
        <v>0</v>
      </c>
      <c r="F42" s="1354">
        <v>0</v>
      </c>
      <c r="G42" s="1354">
        <v>0</v>
      </c>
      <c r="H42" s="1354">
        <v>63</v>
      </c>
      <c r="I42" s="1354">
        <v>65</v>
      </c>
      <c r="J42" s="1354">
        <v>535</v>
      </c>
      <c r="K42" s="1354">
        <v>514</v>
      </c>
      <c r="L42" s="1354">
        <v>0</v>
      </c>
      <c r="M42" s="1354">
        <v>0</v>
      </c>
    </row>
    <row r="43" spans="1:13" ht="18" customHeight="1">
      <c r="A43" s="461" t="s">
        <v>96</v>
      </c>
      <c r="B43" s="1354">
        <f t="shared" si="1"/>
        <v>259</v>
      </c>
      <c r="C43" s="1354">
        <f t="shared" si="1"/>
        <v>261</v>
      </c>
      <c r="D43" s="1354">
        <v>5</v>
      </c>
      <c r="E43" s="1354">
        <v>0</v>
      </c>
      <c r="F43" s="1354">
        <v>0</v>
      </c>
      <c r="G43" s="1354">
        <v>4</v>
      </c>
      <c r="H43" s="1354">
        <v>14</v>
      </c>
      <c r="I43" s="1354">
        <v>16</v>
      </c>
      <c r="J43" s="1354">
        <v>235</v>
      </c>
      <c r="K43" s="1354">
        <v>230</v>
      </c>
      <c r="L43" s="1354">
        <v>5</v>
      </c>
      <c r="M43" s="1354">
        <v>11</v>
      </c>
    </row>
    <row r="44" spans="1:13" ht="18" customHeight="1">
      <c r="A44" s="461" t="s">
        <v>95</v>
      </c>
      <c r="B44" s="1354">
        <f t="shared" si="1"/>
        <v>783</v>
      </c>
      <c r="C44" s="1354">
        <f t="shared" si="1"/>
        <v>688</v>
      </c>
      <c r="D44" s="1354">
        <v>2</v>
      </c>
      <c r="E44" s="1354">
        <v>3</v>
      </c>
      <c r="F44" s="1354">
        <v>76</v>
      </c>
      <c r="G44" s="1354">
        <v>51</v>
      </c>
      <c r="H44" s="1354">
        <v>23</v>
      </c>
      <c r="I44" s="1354">
        <v>16</v>
      </c>
      <c r="J44" s="1354">
        <v>481</v>
      </c>
      <c r="K44" s="1354">
        <v>451</v>
      </c>
      <c r="L44" s="1354">
        <v>201</v>
      </c>
      <c r="M44" s="1354">
        <v>167</v>
      </c>
    </row>
    <row r="45" spans="1:13" ht="18" customHeight="1">
      <c r="A45" s="461" t="s">
        <v>94</v>
      </c>
      <c r="B45" s="1354">
        <f t="shared" si="1"/>
        <v>676</v>
      </c>
      <c r="C45" s="1354">
        <f t="shared" si="1"/>
        <v>960</v>
      </c>
      <c r="D45" s="1354">
        <v>1</v>
      </c>
      <c r="E45" s="1354">
        <v>198</v>
      </c>
      <c r="F45" s="1354">
        <v>0</v>
      </c>
      <c r="G45" s="1354">
        <v>0</v>
      </c>
      <c r="H45" s="1354">
        <v>36</v>
      </c>
      <c r="I45" s="1354">
        <v>30</v>
      </c>
      <c r="J45" s="1354">
        <v>629</v>
      </c>
      <c r="K45" s="1354">
        <v>724</v>
      </c>
      <c r="L45" s="1354">
        <v>10</v>
      </c>
      <c r="M45" s="1354">
        <v>8</v>
      </c>
    </row>
    <row r="46" spans="1:13" ht="18" customHeight="1">
      <c r="A46" s="461" t="s">
        <v>92</v>
      </c>
      <c r="B46" s="1354">
        <f t="shared" si="1"/>
        <v>439</v>
      </c>
      <c r="C46" s="1354">
        <f t="shared" si="1"/>
        <v>426</v>
      </c>
      <c r="D46" s="1354">
        <v>6</v>
      </c>
      <c r="E46" s="1354">
        <v>2</v>
      </c>
      <c r="F46" s="1354">
        <v>0</v>
      </c>
      <c r="G46" s="1354">
        <v>0</v>
      </c>
      <c r="H46" s="1354">
        <v>30</v>
      </c>
      <c r="I46" s="1354">
        <v>17</v>
      </c>
      <c r="J46" s="1354">
        <v>397</v>
      </c>
      <c r="K46" s="1354">
        <v>401</v>
      </c>
      <c r="L46" s="1354">
        <v>6</v>
      </c>
      <c r="M46" s="1354">
        <v>6</v>
      </c>
    </row>
    <row r="47" spans="1:13" ht="18" customHeight="1">
      <c r="A47" s="461" t="s">
        <v>91</v>
      </c>
      <c r="B47" s="1354">
        <f t="shared" si="1"/>
        <v>3540</v>
      </c>
      <c r="C47" s="1354">
        <f t="shared" si="1"/>
        <v>3426</v>
      </c>
      <c r="D47" s="1354">
        <v>2554</v>
      </c>
      <c r="E47" s="1354">
        <v>2373</v>
      </c>
      <c r="F47" s="1354">
        <v>0</v>
      </c>
      <c r="G47" s="1354">
        <v>1</v>
      </c>
      <c r="H47" s="1354">
        <v>32</v>
      </c>
      <c r="I47" s="1354">
        <v>28</v>
      </c>
      <c r="J47" s="1354">
        <v>799</v>
      </c>
      <c r="K47" s="1354">
        <v>799</v>
      </c>
      <c r="L47" s="1354">
        <v>155</v>
      </c>
      <c r="M47" s="1354">
        <v>225</v>
      </c>
    </row>
    <row r="48" spans="1:13" ht="18" customHeight="1">
      <c r="A48" s="461" t="s">
        <v>90</v>
      </c>
      <c r="B48" s="1354">
        <f t="shared" si="1"/>
        <v>871</v>
      </c>
      <c r="C48" s="1354">
        <f t="shared" si="1"/>
        <v>1301</v>
      </c>
      <c r="D48" s="1354">
        <v>14</v>
      </c>
      <c r="E48" s="1354">
        <v>16</v>
      </c>
      <c r="F48" s="1354">
        <v>11</v>
      </c>
      <c r="G48" s="1354">
        <v>16</v>
      </c>
      <c r="H48" s="1354">
        <v>103</v>
      </c>
      <c r="I48" s="1354">
        <v>107</v>
      </c>
      <c r="J48" s="1354">
        <v>633</v>
      </c>
      <c r="K48" s="1354">
        <v>1075</v>
      </c>
      <c r="L48" s="1354">
        <v>110</v>
      </c>
      <c r="M48" s="1354">
        <v>87</v>
      </c>
    </row>
    <row r="49" spans="1:13" ht="18" customHeight="1">
      <c r="A49" s="461" t="s">
        <v>89</v>
      </c>
      <c r="B49" s="1354">
        <f t="shared" si="1"/>
        <v>491</v>
      </c>
      <c r="C49" s="1354">
        <f t="shared" si="1"/>
        <v>502</v>
      </c>
      <c r="D49" s="1354">
        <v>0</v>
      </c>
      <c r="E49" s="1354">
        <v>0</v>
      </c>
      <c r="F49" s="1354">
        <v>0</v>
      </c>
      <c r="G49" s="1354">
        <v>0</v>
      </c>
      <c r="H49" s="1354">
        <v>16</v>
      </c>
      <c r="I49" s="1354">
        <v>15</v>
      </c>
      <c r="J49" s="1354">
        <v>440</v>
      </c>
      <c r="K49" s="1354">
        <v>451</v>
      </c>
      <c r="L49" s="1354">
        <v>35</v>
      </c>
      <c r="M49" s="1354">
        <v>36</v>
      </c>
    </row>
    <row r="50" spans="1:13" ht="18" customHeight="1">
      <c r="A50" s="461" t="s">
        <v>88</v>
      </c>
      <c r="B50" s="1354">
        <f t="shared" si="1"/>
        <v>2426</v>
      </c>
      <c r="C50" s="1354">
        <f t="shared" si="1"/>
        <v>2308</v>
      </c>
      <c r="D50" s="1354">
        <v>12</v>
      </c>
      <c r="E50" s="1354">
        <v>9</v>
      </c>
      <c r="F50" s="1354">
        <v>151</v>
      </c>
      <c r="G50" s="1354">
        <v>92</v>
      </c>
      <c r="H50" s="1354">
        <v>251</v>
      </c>
      <c r="I50" s="1354">
        <v>282</v>
      </c>
      <c r="J50" s="1354">
        <v>1749</v>
      </c>
      <c r="K50" s="1354">
        <v>1694</v>
      </c>
      <c r="L50" s="1354">
        <v>263</v>
      </c>
      <c r="M50" s="1354">
        <v>231</v>
      </c>
    </row>
    <row r="51" spans="1:13" ht="18" customHeight="1">
      <c r="A51" s="461" t="s">
        <v>87</v>
      </c>
      <c r="B51" s="1354">
        <f t="shared" si="1"/>
        <v>872</v>
      </c>
      <c r="C51" s="1354">
        <f t="shared" si="1"/>
        <v>916</v>
      </c>
      <c r="D51" s="1354">
        <v>9</v>
      </c>
      <c r="E51" s="1354">
        <v>24</v>
      </c>
      <c r="F51" s="1354">
        <v>11</v>
      </c>
      <c r="G51" s="1354">
        <v>3</v>
      </c>
      <c r="H51" s="1354">
        <v>320</v>
      </c>
      <c r="I51" s="1354">
        <v>305</v>
      </c>
      <c r="J51" s="1354">
        <v>517</v>
      </c>
      <c r="K51" s="1354">
        <v>577</v>
      </c>
      <c r="L51" s="1354">
        <v>15</v>
      </c>
      <c r="M51" s="1354">
        <v>7</v>
      </c>
    </row>
    <row r="52" spans="1:13" ht="18" customHeight="1">
      <c r="A52" s="461" t="s">
        <v>86</v>
      </c>
      <c r="B52" s="1354">
        <f t="shared" si="1"/>
        <v>1913</v>
      </c>
      <c r="C52" s="1354">
        <f t="shared" si="1"/>
        <v>1938</v>
      </c>
      <c r="D52" s="1354">
        <v>543</v>
      </c>
      <c r="E52" s="1354">
        <v>474</v>
      </c>
      <c r="F52" s="1354">
        <v>27</v>
      </c>
      <c r="G52" s="1354">
        <v>18</v>
      </c>
      <c r="H52" s="1354">
        <v>108</v>
      </c>
      <c r="I52" s="1354">
        <v>174</v>
      </c>
      <c r="J52" s="1354">
        <v>1184</v>
      </c>
      <c r="K52" s="1354">
        <v>1201</v>
      </c>
      <c r="L52" s="1354">
        <v>51</v>
      </c>
      <c r="M52" s="1354">
        <v>71</v>
      </c>
    </row>
    <row r="53" spans="1:13" ht="18" customHeight="1">
      <c r="A53" s="461" t="s">
        <v>85</v>
      </c>
      <c r="B53" s="1354">
        <f t="shared" si="1"/>
        <v>268701</v>
      </c>
      <c r="C53" s="1354">
        <f t="shared" si="1"/>
        <v>264942</v>
      </c>
      <c r="D53" s="1354">
        <v>21029</v>
      </c>
      <c r="E53" s="1354">
        <v>20194</v>
      </c>
      <c r="F53" s="1354">
        <v>27197</v>
      </c>
      <c r="G53" s="1354">
        <v>23465</v>
      </c>
      <c r="H53" s="1354">
        <v>53126</v>
      </c>
      <c r="I53" s="1354">
        <v>50598</v>
      </c>
      <c r="J53" s="1354">
        <v>166622</v>
      </c>
      <c r="K53" s="1354">
        <v>170109</v>
      </c>
      <c r="L53" s="1354">
        <v>727</v>
      </c>
      <c r="M53" s="1354">
        <v>576</v>
      </c>
    </row>
    <row r="54" spans="1:13" ht="18" customHeight="1">
      <c r="A54" s="461" t="s">
        <v>84</v>
      </c>
      <c r="B54" s="1354">
        <f t="shared" si="1"/>
        <v>1018</v>
      </c>
      <c r="C54" s="1354">
        <f t="shared" si="1"/>
        <v>1061</v>
      </c>
      <c r="D54" s="1354">
        <v>31</v>
      </c>
      <c r="E54" s="1354">
        <v>43</v>
      </c>
      <c r="F54" s="1354">
        <v>0</v>
      </c>
      <c r="G54" s="1354">
        <v>0</v>
      </c>
      <c r="H54" s="1354">
        <v>175</v>
      </c>
      <c r="I54" s="1354">
        <v>202</v>
      </c>
      <c r="J54" s="1354">
        <v>811</v>
      </c>
      <c r="K54" s="1354">
        <v>809</v>
      </c>
      <c r="L54" s="1354">
        <v>1</v>
      </c>
      <c r="M54" s="1354">
        <v>7</v>
      </c>
    </row>
    <row r="55" spans="1:13" ht="18" customHeight="1">
      <c r="A55" s="461" t="s">
        <v>83</v>
      </c>
      <c r="B55" s="1354">
        <f t="shared" si="1"/>
        <v>341</v>
      </c>
      <c r="C55" s="1354">
        <f t="shared" si="1"/>
        <v>366</v>
      </c>
      <c r="D55" s="1354">
        <v>1</v>
      </c>
      <c r="E55" s="1354">
        <v>1</v>
      </c>
      <c r="F55" s="1354">
        <v>0</v>
      </c>
      <c r="G55" s="1354">
        <v>0</v>
      </c>
      <c r="H55" s="1354">
        <v>7</v>
      </c>
      <c r="I55" s="1354">
        <v>7</v>
      </c>
      <c r="J55" s="1354">
        <v>321</v>
      </c>
      <c r="K55" s="1354">
        <v>322</v>
      </c>
      <c r="L55" s="1354">
        <v>12</v>
      </c>
      <c r="M55" s="1354">
        <v>36</v>
      </c>
    </row>
    <row r="56" spans="1:13" ht="18" customHeight="1">
      <c r="A56" s="461" t="s">
        <v>81</v>
      </c>
      <c r="B56" s="1354">
        <f t="shared" si="1"/>
        <v>4013</v>
      </c>
      <c r="C56" s="1354">
        <f t="shared" si="1"/>
        <v>3990</v>
      </c>
      <c r="D56" s="1354">
        <v>126</v>
      </c>
      <c r="E56" s="1354">
        <v>217</v>
      </c>
      <c r="F56" s="1354">
        <v>37</v>
      </c>
      <c r="G56" s="1354">
        <v>35</v>
      </c>
      <c r="H56" s="1354">
        <v>414</v>
      </c>
      <c r="I56" s="1354">
        <v>433</v>
      </c>
      <c r="J56" s="1354">
        <v>3366</v>
      </c>
      <c r="K56" s="1354">
        <v>3238</v>
      </c>
      <c r="L56" s="1354">
        <v>70</v>
      </c>
      <c r="M56" s="1354">
        <v>67</v>
      </c>
    </row>
    <row r="57" spans="1:13" ht="18" customHeight="1">
      <c r="A57" s="461" t="s">
        <v>79</v>
      </c>
      <c r="B57" s="1354">
        <f t="shared" si="1"/>
        <v>395</v>
      </c>
      <c r="C57" s="1354">
        <f t="shared" si="1"/>
        <v>409</v>
      </c>
      <c r="D57" s="1354">
        <v>0</v>
      </c>
      <c r="E57" s="1354">
        <v>0</v>
      </c>
      <c r="F57" s="1354">
        <v>0</v>
      </c>
      <c r="G57" s="1354">
        <v>0</v>
      </c>
      <c r="H57" s="1354">
        <v>42</v>
      </c>
      <c r="I57" s="1354">
        <v>41</v>
      </c>
      <c r="J57" s="1354">
        <v>351</v>
      </c>
      <c r="K57" s="1354">
        <v>366</v>
      </c>
      <c r="L57" s="1354">
        <v>2</v>
      </c>
      <c r="M57" s="1354">
        <v>2</v>
      </c>
    </row>
    <row r="58" spans="1:13" ht="18" customHeight="1">
      <c r="A58" s="461" t="s">
        <v>78</v>
      </c>
      <c r="B58" s="1354">
        <f t="shared" si="1"/>
        <v>8928</v>
      </c>
      <c r="C58" s="1354">
        <f t="shared" si="1"/>
        <v>9136</v>
      </c>
      <c r="D58" s="1354">
        <v>3999</v>
      </c>
      <c r="E58" s="1354">
        <v>3910</v>
      </c>
      <c r="F58" s="1354">
        <v>325</v>
      </c>
      <c r="G58" s="1354">
        <v>438</v>
      </c>
      <c r="H58" s="1354">
        <v>596</v>
      </c>
      <c r="I58" s="1354">
        <v>642</v>
      </c>
      <c r="J58" s="1354">
        <v>3879</v>
      </c>
      <c r="K58" s="1354">
        <v>4049</v>
      </c>
      <c r="L58" s="1354">
        <v>129</v>
      </c>
      <c r="M58" s="1354">
        <v>97</v>
      </c>
    </row>
    <row r="59" spans="1:13" ht="18" customHeight="1">
      <c r="A59" s="461" t="s">
        <v>77</v>
      </c>
      <c r="B59" s="1354">
        <f t="shared" si="1"/>
        <v>920</v>
      </c>
      <c r="C59" s="1354">
        <f t="shared" si="1"/>
        <v>898</v>
      </c>
      <c r="D59" s="1354">
        <v>34</v>
      </c>
      <c r="E59" s="1354">
        <v>37</v>
      </c>
      <c r="F59" s="1354">
        <v>6</v>
      </c>
      <c r="G59" s="1354">
        <v>0</v>
      </c>
      <c r="H59" s="1354">
        <v>181</v>
      </c>
      <c r="I59" s="1354">
        <v>186</v>
      </c>
      <c r="J59" s="1354">
        <v>662</v>
      </c>
      <c r="K59" s="1354">
        <v>638</v>
      </c>
      <c r="L59" s="1354">
        <v>37</v>
      </c>
      <c r="M59" s="1354">
        <v>37</v>
      </c>
    </row>
    <row r="60" spans="1:13" ht="18" customHeight="1">
      <c r="A60" s="461" t="s">
        <v>76</v>
      </c>
      <c r="B60" s="1354">
        <f t="shared" si="1"/>
        <v>805</v>
      </c>
      <c r="C60" s="1354">
        <f t="shared" si="1"/>
        <v>751</v>
      </c>
      <c r="D60" s="1354">
        <v>2</v>
      </c>
      <c r="E60" s="1354">
        <v>0</v>
      </c>
      <c r="F60" s="1354">
        <v>0</v>
      </c>
      <c r="G60" s="1354">
        <v>0</v>
      </c>
      <c r="H60" s="1354">
        <v>123</v>
      </c>
      <c r="I60" s="1354">
        <v>91</v>
      </c>
      <c r="J60" s="1354">
        <v>680</v>
      </c>
      <c r="K60" s="1354">
        <v>660</v>
      </c>
      <c r="L60" s="1354">
        <v>0</v>
      </c>
      <c r="M60" s="1354">
        <v>0</v>
      </c>
    </row>
    <row r="61" spans="1:13" ht="18" customHeight="1">
      <c r="A61" s="461" t="s">
        <v>833</v>
      </c>
      <c r="B61" s="1354">
        <f t="shared" si="1"/>
        <v>5072</v>
      </c>
      <c r="C61" s="1354">
        <f t="shared" si="1"/>
        <v>4916</v>
      </c>
      <c r="D61" s="1354">
        <v>2462</v>
      </c>
      <c r="E61" s="1354">
        <v>2447</v>
      </c>
      <c r="F61" s="1354">
        <v>121</v>
      </c>
      <c r="G61" s="1354">
        <v>12</v>
      </c>
      <c r="H61" s="1354">
        <v>309</v>
      </c>
      <c r="I61" s="1354">
        <v>258</v>
      </c>
      <c r="J61" s="1354">
        <v>1934</v>
      </c>
      <c r="K61" s="1354">
        <v>1818</v>
      </c>
      <c r="L61" s="1354">
        <v>246</v>
      </c>
      <c r="M61" s="1354">
        <v>381</v>
      </c>
    </row>
    <row r="62" spans="1:13" ht="18" customHeight="1">
      <c r="A62" s="461" t="s">
        <v>72</v>
      </c>
      <c r="B62" s="1354">
        <f t="shared" si="1"/>
        <v>1428</v>
      </c>
      <c r="C62" s="1354">
        <f t="shared" si="1"/>
        <v>1403</v>
      </c>
      <c r="D62" s="1354">
        <v>22</v>
      </c>
      <c r="E62" s="1354">
        <v>33</v>
      </c>
      <c r="F62" s="1354">
        <v>27</v>
      </c>
      <c r="G62" s="1354">
        <v>59</v>
      </c>
      <c r="H62" s="1354">
        <v>196</v>
      </c>
      <c r="I62" s="1354">
        <v>184</v>
      </c>
      <c r="J62" s="1354">
        <v>1146</v>
      </c>
      <c r="K62" s="1354">
        <v>1097</v>
      </c>
      <c r="L62" s="1354">
        <v>37</v>
      </c>
      <c r="M62" s="1354">
        <v>30</v>
      </c>
    </row>
    <row r="63" spans="1:13" ht="18" customHeight="1">
      <c r="A63" s="461" t="s">
        <v>71</v>
      </c>
      <c r="B63" s="1354">
        <f t="shared" si="1"/>
        <v>358</v>
      </c>
      <c r="C63" s="1354">
        <f t="shared" si="1"/>
        <v>336</v>
      </c>
      <c r="D63" s="1354">
        <v>0</v>
      </c>
      <c r="E63" s="1354">
        <v>2</v>
      </c>
      <c r="F63" s="1354">
        <v>0</v>
      </c>
      <c r="G63" s="1354">
        <v>0</v>
      </c>
      <c r="H63" s="1354">
        <v>4</v>
      </c>
      <c r="I63" s="1354">
        <v>3</v>
      </c>
      <c r="J63" s="1354">
        <v>352</v>
      </c>
      <c r="K63" s="1354">
        <v>328</v>
      </c>
      <c r="L63" s="1354">
        <v>2</v>
      </c>
      <c r="M63" s="1354">
        <v>3</v>
      </c>
    </row>
    <row r="64" spans="1:13" ht="18" customHeight="1">
      <c r="A64" s="461" t="s">
        <v>70</v>
      </c>
      <c r="B64" s="1354">
        <f t="shared" si="1"/>
        <v>449</v>
      </c>
      <c r="C64" s="1354">
        <f t="shared" si="1"/>
        <v>461</v>
      </c>
      <c r="D64" s="1354">
        <v>16</v>
      </c>
      <c r="E64" s="1354">
        <v>18</v>
      </c>
      <c r="F64" s="1354">
        <v>0</v>
      </c>
      <c r="G64" s="1354">
        <v>1</v>
      </c>
      <c r="H64" s="1354">
        <v>15</v>
      </c>
      <c r="I64" s="1354">
        <v>24</v>
      </c>
      <c r="J64" s="1354">
        <v>408</v>
      </c>
      <c r="K64" s="1354">
        <v>415</v>
      </c>
      <c r="L64" s="1354">
        <v>10</v>
      </c>
      <c r="M64" s="1354">
        <v>3</v>
      </c>
    </row>
    <row r="65" spans="1:13" ht="18" customHeight="1">
      <c r="A65" s="461" t="s">
        <v>69</v>
      </c>
      <c r="B65" s="1354">
        <f t="shared" si="1"/>
        <v>2817</v>
      </c>
      <c r="C65" s="1354">
        <f t="shared" si="1"/>
        <v>2733</v>
      </c>
      <c r="D65" s="1354">
        <v>181</v>
      </c>
      <c r="E65" s="1354">
        <v>134</v>
      </c>
      <c r="F65" s="1354">
        <v>87</v>
      </c>
      <c r="G65" s="1354">
        <v>5</v>
      </c>
      <c r="H65" s="1354">
        <v>263</v>
      </c>
      <c r="I65" s="1354">
        <v>305</v>
      </c>
      <c r="J65" s="1354">
        <v>1955</v>
      </c>
      <c r="K65" s="1354">
        <v>1909</v>
      </c>
      <c r="L65" s="1354">
        <v>331</v>
      </c>
      <c r="M65" s="1354">
        <v>380</v>
      </c>
    </row>
    <row r="66" spans="1:13" ht="18" customHeight="1">
      <c r="A66" s="461" t="s">
        <v>68</v>
      </c>
      <c r="B66" s="1354">
        <f t="shared" si="1"/>
        <v>1046</v>
      </c>
      <c r="C66" s="1354">
        <f t="shared" si="1"/>
        <v>1072</v>
      </c>
      <c r="D66" s="1354">
        <v>3</v>
      </c>
      <c r="E66" s="1354">
        <v>2</v>
      </c>
      <c r="F66" s="1354">
        <v>22</v>
      </c>
      <c r="G66" s="1354">
        <v>10</v>
      </c>
      <c r="H66" s="1354">
        <v>50</v>
      </c>
      <c r="I66" s="1354">
        <v>54</v>
      </c>
      <c r="J66" s="1354">
        <v>913</v>
      </c>
      <c r="K66" s="1354">
        <v>908</v>
      </c>
      <c r="L66" s="1354">
        <v>58</v>
      </c>
      <c r="M66" s="1354">
        <v>98</v>
      </c>
    </row>
    <row r="67" spans="1:13" ht="18" customHeight="1">
      <c r="A67" s="461" t="s">
        <v>67</v>
      </c>
      <c r="B67" s="1354">
        <f t="shared" si="1"/>
        <v>1678</v>
      </c>
      <c r="C67" s="1354">
        <f t="shared" si="1"/>
        <v>1844</v>
      </c>
      <c r="D67" s="1354">
        <v>33</v>
      </c>
      <c r="E67" s="1354">
        <v>23</v>
      </c>
      <c r="F67" s="1354">
        <v>0</v>
      </c>
      <c r="G67" s="1354">
        <v>46</v>
      </c>
      <c r="H67" s="1354">
        <v>464</v>
      </c>
      <c r="I67" s="1354">
        <v>502</v>
      </c>
      <c r="J67" s="1354">
        <v>1162</v>
      </c>
      <c r="K67" s="1354">
        <v>1254</v>
      </c>
      <c r="L67" s="1354">
        <v>19</v>
      </c>
      <c r="M67" s="1354">
        <v>19</v>
      </c>
    </row>
    <row r="68" spans="1:13" ht="18" customHeight="1">
      <c r="A68" s="461" t="s">
        <v>66</v>
      </c>
      <c r="B68" s="1354">
        <f t="shared" si="1"/>
        <v>539</v>
      </c>
      <c r="C68" s="1354">
        <f t="shared" si="1"/>
        <v>525</v>
      </c>
      <c r="D68" s="1354">
        <v>1</v>
      </c>
      <c r="E68" s="1354">
        <v>1</v>
      </c>
      <c r="F68" s="1354">
        <v>6</v>
      </c>
      <c r="G68" s="1354">
        <v>3</v>
      </c>
      <c r="H68" s="1354">
        <v>40</v>
      </c>
      <c r="I68" s="1354">
        <v>40</v>
      </c>
      <c r="J68" s="1354">
        <v>492</v>
      </c>
      <c r="K68" s="1354">
        <v>481</v>
      </c>
      <c r="L68" s="1354">
        <v>0</v>
      </c>
      <c r="M68" s="1354">
        <v>0</v>
      </c>
    </row>
    <row r="69" spans="1:13" ht="18" customHeight="1">
      <c r="A69" s="461" t="s">
        <v>65</v>
      </c>
      <c r="B69" s="1354">
        <f t="shared" si="1"/>
        <v>289</v>
      </c>
      <c r="C69" s="1354">
        <f t="shared" si="1"/>
        <v>299</v>
      </c>
      <c r="D69" s="1354">
        <v>0</v>
      </c>
      <c r="E69" s="1354">
        <v>0</v>
      </c>
      <c r="F69" s="1354">
        <v>0</v>
      </c>
      <c r="G69" s="1354">
        <v>0</v>
      </c>
      <c r="H69" s="1354">
        <v>8</v>
      </c>
      <c r="I69" s="1354">
        <v>9</v>
      </c>
      <c r="J69" s="1354">
        <v>279</v>
      </c>
      <c r="K69" s="1354">
        <v>287</v>
      </c>
      <c r="L69" s="1354">
        <v>2</v>
      </c>
      <c r="M69" s="1354">
        <v>3</v>
      </c>
    </row>
    <row r="70" spans="1:13" ht="18" customHeight="1">
      <c r="A70" s="461" t="s">
        <v>63</v>
      </c>
      <c r="B70" s="1354">
        <f t="shared" si="1"/>
        <v>558</v>
      </c>
      <c r="C70" s="1354">
        <f t="shared" si="1"/>
        <v>618</v>
      </c>
      <c r="D70" s="1354">
        <v>1</v>
      </c>
      <c r="E70" s="1354">
        <v>1</v>
      </c>
      <c r="F70" s="1354">
        <v>0</v>
      </c>
      <c r="G70" s="1354">
        <v>0</v>
      </c>
      <c r="H70" s="1354">
        <v>68</v>
      </c>
      <c r="I70" s="1354">
        <v>72</v>
      </c>
      <c r="J70" s="1354">
        <v>489</v>
      </c>
      <c r="K70" s="1354">
        <v>545</v>
      </c>
      <c r="L70" s="1354">
        <v>0</v>
      </c>
      <c r="M70" s="1354">
        <v>0</v>
      </c>
    </row>
    <row r="71" spans="1:13" ht="18" customHeight="1">
      <c r="A71" s="461" t="s">
        <v>62</v>
      </c>
      <c r="B71" s="1354">
        <f t="shared" si="1"/>
        <v>429</v>
      </c>
      <c r="C71" s="1354">
        <f t="shared" si="1"/>
        <v>433</v>
      </c>
      <c r="D71" s="1354">
        <v>7</v>
      </c>
      <c r="E71" s="1354">
        <v>6</v>
      </c>
      <c r="F71" s="1354">
        <v>0</v>
      </c>
      <c r="G71" s="1354">
        <v>0</v>
      </c>
      <c r="H71" s="1354">
        <v>53</v>
      </c>
      <c r="I71" s="1354">
        <v>60</v>
      </c>
      <c r="J71" s="1354">
        <v>369</v>
      </c>
      <c r="K71" s="1354">
        <v>367</v>
      </c>
      <c r="L71" s="1354">
        <v>0</v>
      </c>
      <c r="M71" s="1354">
        <v>0</v>
      </c>
    </row>
    <row r="72" spans="1:13" ht="18" customHeight="1">
      <c r="A72" s="461" t="s">
        <v>61</v>
      </c>
      <c r="B72" s="1354">
        <f t="shared" ref="B72:C108" si="2">D72+F72+H72+J72+L72</f>
        <v>275</v>
      </c>
      <c r="C72" s="1354">
        <f t="shared" si="2"/>
        <v>300</v>
      </c>
      <c r="D72" s="1354">
        <v>0</v>
      </c>
      <c r="E72" s="1354">
        <v>0</v>
      </c>
      <c r="F72" s="1354">
        <v>0</v>
      </c>
      <c r="G72" s="1354">
        <v>0</v>
      </c>
      <c r="H72" s="1354">
        <v>2</v>
      </c>
      <c r="I72" s="1354">
        <v>4</v>
      </c>
      <c r="J72" s="1354">
        <v>273</v>
      </c>
      <c r="K72" s="1354">
        <v>296</v>
      </c>
      <c r="L72" s="1354">
        <v>0</v>
      </c>
      <c r="M72" s="1354">
        <v>0</v>
      </c>
    </row>
    <row r="73" spans="1:13" ht="18" customHeight="1">
      <c r="A73" s="461" t="s">
        <v>60</v>
      </c>
      <c r="B73" s="1354">
        <f t="shared" si="2"/>
        <v>6959</v>
      </c>
      <c r="C73" s="1354">
        <f t="shared" si="2"/>
        <v>6976</v>
      </c>
      <c r="D73" s="1354">
        <v>875</v>
      </c>
      <c r="E73" s="1354">
        <v>793</v>
      </c>
      <c r="F73" s="1354">
        <v>66</v>
      </c>
      <c r="G73" s="1354">
        <v>111</v>
      </c>
      <c r="H73" s="1354">
        <v>1959</v>
      </c>
      <c r="I73" s="1354">
        <v>1976</v>
      </c>
      <c r="J73" s="1354">
        <v>4048</v>
      </c>
      <c r="K73" s="1354">
        <v>4086</v>
      </c>
      <c r="L73" s="1354">
        <v>11</v>
      </c>
      <c r="M73" s="1354">
        <v>10</v>
      </c>
    </row>
    <row r="74" spans="1:13" ht="18" customHeight="1">
      <c r="A74" s="461" t="s">
        <v>58</v>
      </c>
      <c r="B74" s="1354">
        <f t="shared" si="2"/>
        <v>1181</v>
      </c>
      <c r="C74" s="1354">
        <f t="shared" si="2"/>
        <v>1252</v>
      </c>
      <c r="D74" s="1354">
        <v>37</v>
      </c>
      <c r="E74" s="1354">
        <v>38</v>
      </c>
      <c r="F74" s="1354">
        <v>4</v>
      </c>
      <c r="G74" s="1354">
        <v>2</v>
      </c>
      <c r="H74" s="1354">
        <v>122</v>
      </c>
      <c r="I74" s="1354">
        <v>110</v>
      </c>
      <c r="J74" s="1354">
        <v>1012</v>
      </c>
      <c r="K74" s="1354">
        <v>1097</v>
      </c>
      <c r="L74" s="1354">
        <v>6</v>
      </c>
      <c r="M74" s="1354">
        <v>5</v>
      </c>
    </row>
    <row r="75" spans="1:13" ht="18" customHeight="1">
      <c r="A75" s="461" t="s">
        <v>56</v>
      </c>
      <c r="B75" s="1354">
        <f t="shared" si="2"/>
        <v>530</v>
      </c>
      <c r="C75" s="1354">
        <f t="shared" si="2"/>
        <v>500</v>
      </c>
      <c r="D75" s="1354">
        <v>0</v>
      </c>
      <c r="E75" s="1354">
        <v>1</v>
      </c>
      <c r="F75" s="1354">
        <v>0</v>
      </c>
      <c r="G75" s="1354">
        <v>0</v>
      </c>
      <c r="H75" s="1354">
        <v>42</v>
      </c>
      <c r="I75" s="1354">
        <v>34</v>
      </c>
      <c r="J75" s="1354">
        <v>488</v>
      </c>
      <c r="K75" s="1354">
        <v>465</v>
      </c>
      <c r="L75" s="1354">
        <v>0</v>
      </c>
      <c r="M75" s="1354">
        <v>0</v>
      </c>
    </row>
    <row r="76" spans="1:13" ht="18" customHeight="1">
      <c r="A76" s="461" t="s">
        <v>55</v>
      </c>
      <c r="B76" s="1354">
        <f t="shared" si="2"/>
        <v>1061</v>
      </c>
      <c r="C76" s="1354">
        <f t="shared" si="2"/>
        <v>1007</v>
      </c>
      <c r="D76" s="1354">
        <v>32</v>
      </c>
      <c r="E76" s="1354">
        <v>15</v>
      </c>
      <c r="F76" s="1354">
        <v>291</v>
      </c>
      <c r="G76" s="1354">
        <v>250</v>
      </c>
      <c r="H76" s="1354">
        <v>116</v>
      </c>
      <c r="I76" s="1354">
        <v>117</v>
      </c>
      <c r="J76" s="1354">
        <v>609</v>
      </c>
      <c r="K76" s="1354">
        <v>611</v>
      </c>
      <c r="L76" s="1354">
        <v>13</v>
      </c>
      <c r="M76" s="1354">
        <v>14</v>
      </c>
    </row>
    <row r="77" spans="1:13" ht="18" customHeight="1">
      <c r="A77" s="461" t="s">
        <v>54</v>
      </c>
      <c r="B77" s="1354">
        <f t="shared" si="2"/>
        <v>1358</v>
      </c>
      <c r="C77" s="1354">
        <f t="shared" si="2"/>
        <v>1330</v>
      </c>
      <c r="D77" s="1354">
        <v>77</v>
      </c>
      <c r="E77" s="1354">
        <v>86</v>
      </c>
      <c r="F77" s="1354">
        <v>15</v>
      </c>
      <c r="G77" s="1354">
        <v>23</v>
      </c>
      <c r="H77" s="1354">
        <v>58</v>
      </c>
      <c r="I77" s="1354">
        <v>72</v>
      </c>
      <c r="J77" s="1354">
        <v>1128</v>
      </c>
      <c r="K77" s="1354">
        <v>1105</v>
      </c>
      <c r="L77" s="1354">
        <v>80</v>
      </c>
      <c r="M77" s="1354">
        <v>44</v>
      </c>
    </row>
    <row r="78" spans="1:13" ht="18" customHeight="1">
      <c r="A78" s="461" t="s">
        <v>53</v>
      </c>
      <c r="B78" s="1354">
        <f t="shared" si="2"/>
        <v>471</v>
      </c>
      <c r="C78" s="1354">
        <f t="shared" si="2"/>
        <v>456</v>
      </c>
      <c r="D78" s="1354">
        <v>4</v>
      </c>
      <c r="E78" s="1354">
        <v>3</v>
      </c>
      <c r="F78" s="1354">
        <v>0</v>
      </c>
      <c r="G78" s="1354">
        <v>0</v>
      </c>
      <c r="H78" s="1354">
        <v>27</v>
      </c>
      <c r="I78" s="1354">
        <v>29</v>
      </c>
      <c r="J78" s="1354">
        <v>433</v>
      </c>
      <c r="K78" s="1354">
        <v>418</v>
      </c>
      <c r="L78" s="1354">
        <v>7</v>
      </c>
      <c r="M78" s="1354">
        <v>6</v>
      </c>
    </row>
    <row r="79" spans="1:13" ht="18" customHeight="1">
      <c r="A79" s="461" t="s">
        <v>52</v>
      </c>
      <c r="B79" s="1354">
        <f t="shared" si="2"/>
        <v>8246</v>
      </c>
      <c r="C79" s="1354">
        <f t="shared" si="2"/>
        <v>7750</v>
      </c>
      <c r="D79" s="1354">
        <v>2202</v>
      </c>
      <c r="E79" s="1354">
        <v>1899</v>
      </c>
      <c r="F79" s="1354">
        <v>70</v>
      </c>
      <c r="G79" s="1354">
        <v>125</v>
      </c>
      <c r="H79" s="1354">
        <v>1631</v>
      </c>
      <c r="I79" s="1354">
        <v>1581</v>
      </c>
      <c r="J79" s="1354">
        <v>4294</v>
      </c>
      <c r="K79" s="1354">
        <v>4105</v>
      </c>
      <c r="L79" s="1354">
        <v>49</v>
      </c>
      <c r="M79" s="1354">
        <v>40</v>
      </c>
    </row>
    <row r="80" spans="1:13" ht="18" customHeight="1">
      <c r="A80" s="461" t="s">
        <v>143</v>
      </c>
      <c r="B80" s="1354">
        <f t="shared" si="2"/>
        <v>1054</v>
      </c>
      <c r="C80" s="1354">
        <f t="shared" si="2"/>
        <v>937</v>
      </c>
      <c r="D80" s="1354">
        <v>6</v>
      </c>
      <c r="E80" s="1354">
        <v>3</v>
      </c>
      <c r="F80" s="1354">
        <v>79</v>
      </c>
      <c r="G80" s="1354">
        <v>7</v>
      </c>
      <c r="H80" s="1354">
        <v>74</v>
      </c>
      <c r="I80" s="1354">
        <v>75</v>
      </c>
      <c r="J80" s="1354">
        <v>888</v>
      </c>
      <c r="K80" s="1354">
        <v>843</v>
      </c>
      <c r="L80" s="1354">
        <v>7</v>
      </c>
      <c r="M80" s="1354">
        <v>9</v>
      </c>
    </row>
    <row r="81" spans="1:13" ht="18" customHeight="1">
      <c r="A81" s="461" t="s">
        <v>48</v>
      </c>
      <c r="B81" s="1354">
        <f t="shared" si="2"/>
        <v>3916</v>
      </c>
      <c r="C81" s="1354">
        <f t="shared" si="2"/>
        <v>4175</v>
      </c>
      <c r="D81" s="1354">
        <v>522</v>
      </c>
      <c r="E81" s="1354">
        <v>668</v>
      </c>
      <c r="F81" s="1354">
        <v>39</v>
      </c>
      <c r="G81" s="1354">
        <v>228</v>
      </c>
      <c r="H81" s="1354">
        <v>434</v>
      </c>
      <c r="I81" s="1354">
        <v>458</v>
      </c>
      <c r="J81" s="1354">
        <v>2543</v>
      </c>
      <c r="K81" s="1354">
        <v>2441</v>
      </c>
      <c r="L81" s="1354">
        <v>378</v>
      </c>
      <c r="M81" s="1354">
        <v>380</v>
      </c>
    </row>
    <row r="82" spans="1:13" ht="18" customHeight="1">
      <c r="A82" s="461" t="s">
        <v>47</v>
      </c>
      <c r="B82" s="1354">
        <f t="shared" si="2"/>
        <v>43</v>
      </c>
      <c r="C82" s="1354">
        <f t="shared" si="2"/>
        <v>40</v>
      </c>
      <c r="D82" s="1354">
        <v>0</v>
      </c>
      <c r="E82" s="1354">
        <v>0</v>
      </c>
      <c r="F82" s="1354">
        <v>0</v>
      </c>
      <c r="G82" s="1354">
        <v>0</v>
      </c>
      <c r="H82" s="1354">
        <v>7</v>
      </c>
      <c r="I82" s="1354">
        <v>2</v>
      </c>
      <c r="J82" s="1354">
        <v>13</v>
      </c>
      <c r="K82" s="1354">
        <v>11</v>
      </c>
      <c r="L82" s="1354">
        <v>23</v>
      </c>
      <c r="M82" s="1354">
        <v>27</v>
      </c>
    </row>
    <row r="83" spans="1:13" ht="18" customHeight="1">
      <c r="A83" s="461" t="s">
        <v>46</v>
      </c>
      <c r="B83" s="1354">
        <f t="shared" si="2"/>
        <v>1346</v>
      </c>
      <c r="C83" s="1354">
        <f t="shared" si="2"/>
        <v>1291</v>
      </c>
      <c r="D83" s="1354">
        <v>21</v>
      </c>
      <c r="E83" s="1354">
        <v>24</v>
      </c>
      <c r="F83" s="1354">
        <v>1</v>
      </c>
      <c r="G83" s="1354">
        <v>3</v>
      </c>
      <c r="H83" s="1354">
        <v>198</v>
      </c>
      <c r="I83" s="1354">
        <v>197</v>
      </c>
      <c r="J83" s="1354">
        <v>1085</v>
      </c>
      <c r="K83" s="1354">
        <v>1026</v>
      </c>
      <c r="L83" s="1354">
        <v>41</v>
      </c>
      <c r="M83" s="1354">
        <v>41</v>
      </c>
    </row>
    <row r="84" spans="1:13" ht="18" customHeight="1">
      <c r="A84" s="461" t="s">
        <v>45</v>
      </c>
      <c r="B84" s="1354">
        <f t="shared" si="2"/>
        <v>713</v>
      </c>
      <c r="C84" s="1354">
        <f t="shared" si="2"/>
        <v>731</v>
      </c>
      <c r="D84" s="1354">
        <v>0</v>
      </c>
      <c r="E84" s="1354">
        <v>0</v>
      </c>
      <c r="F84" s="1354">
        <v>0</v>
      </c>
      <c r="G84" s="1354">
        <v>0</v>
      </c>
      <c r="H84" s="1354">
        <v>25</v>
      </c>
      <c r="I84" s="1354">
        <v>23</v>
      </c>
      <c r="J84" s="1354">
        <v>686</v>
      </c>
      <c r="K84" s="1354">
        <v>707</v>
      </c>
      <c r="L84" s="1354">
        <v>2</v>
      </c>
      <c r="M84" s="1354">
        <v>1</v>
      </c>
    </row>
    <row r="85" spans="1:13" ht="18" customHeight="1">
      <c r="A85" s="461" t="s">
        <v>44</v>
      </c>
      <c r="B85" s="1354">
        <f t="shared" si="2"/>
        <v>3160</v>
      </c>
      <c r="C85" s="1354">
        <f t="shared" si="2"/>
        <v>2494</v>
      </c>
      <c r="D85" s="1354">
        <v>962</v>
      </c>
      <c r="E85" s="1354">
        <v>576</v>
      </c>
      <c r="F85" s="1354">
        <v>74</v>
      </c>
      <c r="G85" s="1354">
        <v>72</v>
      </c>
      <c r="H85" s="1354">
        <v>528</v>
      </c>
      <c r="I85" s="1354">
        <v>517</v>
      </c>
      <c r="J85" s="1354">
        <v>1428</v>
      </c>
      <c r="K85" s="1354">
        <v>1173</v>
      </c>
      <c r="L85" s="1354">
        <v>168</v>
      </c>
      <c r="M85" s="1354">
        <v>156</v>
      </c>
    </row>
    <row r="86" spans="1:13" ht="18" customHeight="1">
      <c r="A86" s="461" t="s">
        <v>43</v>
      </c>
      <c r="B86" s="1354">
        <f t="shared" si="2"/>
        <v>774</v>
      </c>
      <c r="C86" s="1354">
        <f t="shared" si="2"/>
        <v>720</v>
      </c>
      <c r="D86" s="1354">
        <v>1</v>
      </c>
      <c r="E86" s="1354">
        <v>11</v>
      </c>
      <c r="F86" s="1354">
        <v>0</v>
      </c>
      <c r="G86" s="1354">
        <v>0</v>
      </c>
      <c r="H86" s="1354">
        <v>28</v>
      </c>
      <c r="I86" s="1354">
        <v>26</v>
      </c>
      <c r="J86" s="1354">
        <v>626</v>
      </c>
      <c r="K86" s="1354">
        <v>641</v>
      </c>
      <c r="L86" s="1354">
        <v>119</v>
      </c>
      <c r="M86" s="1354">
        <v>42</v>
      </c>
    </row>
    <row r="87" spans="1:13" ht="18" customHeight="1">
      <c r="A87" s="461" t="s">
        <v>42</v>
      </c>
      <c r="B87" s="1354">
        <f t="shared" si="2"/>
        <v>870</v>
      </c>
      <c r="C87" s="1354">
        <f t="shared" si="2"/>
        <v>857</v>
      </c>
      <c r="D87" s="1354">
        <v>23</v>
      </c>
      <c r="E87" s="1354">
        <v>3</v>
      </c>
      <c r="F87" s="1354">
        <v>5</v>
      </c>
      <c r="G87" s="1354">
        <v>3</v>
      </c>
      <c r="H87" s="1354">
        <v>130</v>
      </c>
      <c r="I87" s="1354">
        <v>156</v>
      </c>
      <c r="J87" s="1354">
        <v>700</v>
      </c>
      <c r="K87" s="1354">
        <v>684</v>
      </c>
      <c r="L87" s="1354">
        <v>12</v>
      </c>
      <c r="M87" s="1354">
        <v>11</v>
      </c>
    </row>
    <row r="88" spans="1:13" ht="18" customHeight="1">
      <c r="A88" s="461" t="s">
        <v>40</v>
      </c>
      <c r="B88" s="1354">
        <f t="shared" si="2"/>
        <v>632</v>
      </c>
      <c r="C88" s="1354">
        <f t="shared" si="2"/>
        <v>686</v>
      </c>
      <c r="D88" s="1354">
        <v>0</v>
      </c>
      <c r="E88" s="1354">
        <v>1</v>
      </c>
      <c r="F88" s="1354">
        <v>2</v>
      </c>
      <c r="G88" s="1354">
        <v>2</v>
      </c>
      <c r="H88" s="1354">
        <v>65</v>
      </c>
      <c r="I88" s="1354">
        <v>77</v>
      </c>
      <c r="J88" s="1354">
        <v>544</v>
      </c>
      <c r="K88" s="1354">
        <v>586</v>
      </c>
      <c r="L88" s="1354">
        <v>21</v>
      </c>
      <c r="M88" s="1354">
        <v>20</v>
      </c>
    </row>
    <row r="89" spans="1:13" ht="18" customHeight="1">
      <c r="A89" s="461" t="s">
        <v>38</v>
      </c>
      <c r="B89" s="1354">
        <f t="shared" si="2"/>
        <v>14919</v>
      </c>
      <c r="C89" s="1354">
        <f t="shared" si="2"/>
        <v>15316</v>
      </c>
      <c r="D89" s="1354">
        <v>8815</v>
      </c>
      <c r="E89" s="1354">
        <v>9458</v>
      </c>
      <c r="F89" s="1354">
        <v>260</v>
      </c>
      <c r="G89" s="1354">
        <v>169</v>
      </c>
      <c r="H89" s="1354">
        <v>1493</v>
      </c>
      <c r="I89" s="1354">
        <v>1450</v>
      </c>
      <c r="J89" s="1354">
        <v>4130</v>
      </c>
      <c r="K89" s="1354">
        <v>4078</v>
      </c>
      <c r="L89" s="1354">
        <v>221</v>
      </c>
      <c r="M89" s="1354">
        <v>161</v>
      </c>
    </row>
    <row r="90" spans="1:13" ht="18" customHeight="1">
      <c r="A90" s="461" t="s">
        <v>37</v>
      </c>
      <c r="B90" s="1354">
        <f t="shared" si="2"/>
        <v>659</v>
      </c>
      <c r="C90" s="1354">
        <f t="shared" si="2"/>
        <v>659</v>
      </c>
      <c r="D90" s="1354">
        <v>22</v>
      </c>
      <c r="E90" s="1354">
        <v>21</v>
      </c>
      <c r="F90" s="1354">
        <v>5</v>
      </c>
      <c r="G90" s="1354">
        <v>2</v>
      </c>
      <c r="H90" s="1354">
        <v>25</v>
      </c>
      <c r="I90" s="1354">
        <v>15</v>
      </c>
      <c r="J90" s="1354">
        <v>604</v>
      </c>
      <c r="K90" s="1354">
        <v>621</v>
      </c>
      <c r="L90" s="1354">
        <v>3</v>
      </c>
      <c r="M90" s="1354">
        <v>0</v>
      </c>
    </row>
    <row r="91" spans="1:13" ht="18" customHeight="1">
      <c r="A91" s="461" t="s">
        <v>36</v>
      </c>
      <c r="B91" s="1354">
        <f t="shared" si="2"/>
        <v>850</v>
      </c>
      <c r="C91" s="1354">
        <f t="shared" si="2"/>
        <v>795</v>
      </c>
      <c r="D91" s="1354">
        <v>45</v>
      </c>
      <c r="E91" s="1354">
        <v>119</v>
      </c>
      <c r="F91" s="1354">
        <v>70</v>
      </c>
      <c r="G91" s="1354">
        <v>11</v>
      </c>
      <c r="H91" s="1354">
        <v>322</v>
      </c>
      <c r="I91" s="1354">
        <v>272</v>
      </c>
      <c r="J91" s="1354">
        <v>403</v>
      </c>
      <c r="K91" s="1354">
        <v>387</v>
      </c>
      <c r="L91" s="1354">
        <v>10</v>
      </c>
      <c r="M91" s="1354">
        <v>6</v>
      </c>
    </row>
    <row r="92" spans="1:13" ht="18" customHeight="1">
      <c r="A92" s="461" t="s">
        <v>34</v>
      </c>
      <c r="B92" s="1354">
        <f t="shared" si="2"/>
        <v>4441</v>
      </c>
      <c r="C92" s="1354">
        <f t="shared" si="2"/>
        <v>4275</v>
      </c>
      <c r="D92" s="1354">
        <v>204</v>
      </c>
      <c r="E92" s="1354">
        <v>223</v>
      </c>
      <c r="F92" s="1354">
        <v>116</v>
      </c>
      <c r="G92" s="1354">
        <v>28</v>
      </c>
      <c r="H92" s="1354">
        <v>1405</v>
      </c>
      <c r="I92" s="1354">
        <v>1505</v>
      </c>
      <c r="J92" s="1354">
        <v>2714</v>
      </c>
      <c r="K92" s="1354">
        <v>2517</v>
      </c>
      <c r="L92" s="1354">
        <v>2</v>
      </c>
      <c r="M92" s="1354">
        <v>2</v>
      </c>
    </row>
    <row r="93" spans="1:13" ht="18" customHeight="1">
      <c r="A93" s="461" t="s">
        <v>33</v>
      </c>
      <c r="B93" s="1354">
        <f t="shared" si="2"/>
        <v>865</v>
      </c>
      <c r="C93" s="1354">
        <f t="shared" si="2"/>
        <v>863</v>
      </c>
      <c r="D93" s="1354">
        <v>23</v>
      </c>
      <c r="E93" s="1354">
        <v>18</v>
      </c>
      <c r="F93" s="1354">
        <v>6</v>
      </c>
      <c r="G93" s="1354">
        <v>23</v>
      </c>
      <c r="H93" s="1354">
        <v>49</v>
      </c>
      <c r="I93" s="1354">
        <v>58</v>
      </c>
      <c r="J93" s="1354">
        <v>742</v>
      </c>
      <c r="K93" s="1354">
        <v>717</v>
      </c>
      <c r="L93" s="1354">
        <v>45</v>
      </c>
      <c r="M93" s="1354">
        <v>47</v>
      </c>
    </row>
    <row r="94" spans="1:13" ht="18" customHeight="1">
      <c r="A94" s="461" t="s">
        <v>32</v>
      </c>
      <c r="B94" s="1354">
        <f t="shared" si="2"/>
        <v>404</v>
      </c>
      <c r="C94" s="1354">
        <f t="shared" si="2"/>
        <v>412</v>
      </c>
      <c r="D94" s="1354">
        <v>0</v>
      </c>
      <c r="E94" s="1354">
        <v>0</v>
      </c>
      <c r="F94" s="1354">
        <v>0</v>
      </c>
      <c r="G94" s="1354">
        <v>0</v>
      </c>
      <c r="H94" s="1354">
        <v>12</v>
      </c>
      <c r="I94" s="1354">
        <v>16</v>
      </c>
      <c r="J94" s="1354">
        <v>343</v>
      </c>
      <c r="K94" s="1354">
        <v>347</v>
      </c>
      <c r="L94" s="1354">
        <v>49</v>
      </c>
      <c r="M94" s="1354">
        <v>49</v>
      </c>
    </row>
    <row r="95" spans="1:13" ht="18" customHeight="1">
      <c r="A95" s="461" t="s">
        <v>30</v>
      </c>
      <c r="B95" s="1354">
        <f t="shared" si="2"/>
        <v>5786</v>
      </c>
      <c r="C95" s="1354">
        <f t="shared" si="2"/>
        <v>5540</v>
      </c>
      <c r="D95" s="1354">
        <v>4580</v>
      </c>
      <c r="E95" s="1354">
        <v>4393</v>
      </c>
      <c r="F95" s="1354">
        <v>0</v>
      </c>
      <c r="G95" s="1354">
        <v>3</v>
      </c>
      <c r="H95" s="1354">
        <v>165</v>
      </c>
      <c r="I95" s="1354">
        <v>159</v>
      </c>
      <c r="J95" s="1354">
        <v>984</v>
      </c>
      <c r="K95" s="1354">
        <v>944</v>
      </c>
      <c r="L95" s="1354">
        <v>57</v>
      </c>
      <c r="M95" s="1354">
        <v>41</v>
      </c>
    </row>
    <row r="96" spans="1:13" ht="18" customHeight="1">
      <c r="A96" s="461" t="s">
        <v>29</v>
      </c>
      <c r="B96" s="1354">
        <f t="shared" si="2"/>
        <v>2564</v>
      </c>
      <c r="C96" s="1354">
        <f t="shared" si="2"/>
        <v>2123</v>
      </c>
      <c r="D96" s="1354">
        <v>41</v>
      </c>
      <c r="E96" s="1354">
        <v>28</v>
      </c>
      <c r="F96" s="1354">
        <v>749</v>
      </c>
      <c r="G96" s="1354">
        <v>172</v>
      </c>
      <c r="H96" s="1354">
        <v>183</v>
      </c>
      <c r="I96" s="1354">
        <v>215</v>
      </c>
      <c r="J96" s="1354">
        <v>1591</v>
      </c>
      <c r="K96" s="1354">
        <v>1708</v>
      </c>
      <c r="L96" s="1354">
        <v>0</v>
      </c>
      <c r="M96" s="1354">
        <v>0</v>
      </c>
    </row>
    <row r="97" spans="1:13" ht="18" customHeight="1">
      <c r="A97" s="461" t="s">
        <v>26</v>
      </c>
      <c r="B97" s="1354">
        <f t="shared" si="2"/>
        <v>8893</v>
      </c>
      <c r="C97" s="1354">
        <f t="shared" si="2"/>
        <v>9045</v>
      </c>
      <c r="D97" s="1354">
        <v>6357</v>
      </c>
      <c r="E97" s="1354">
        <v>6560</v>
      </c>
      <c r="F97" s="1354">
        <v>22</v>
      </c>
      <c r="G97" s="1354">
        <v>33</v>
      </c>
      <c r="H97" s="1354">
        <v>338</v>
      </c>
      <c r="I97" s="1354">
        <v>365</v>
      </c>
      <c r="J97" s="1354">
        <v>2075</v>
      </c>
      <c r="K97" s="1354">
        <v>2029</v>
      </c>
      <c r="L97" s="1354">
        <v>101</v>
      </c>
      <c r="M97" s="1354">
        <v>58</v>
      </c>
    </row>
    <row r="98" spans="1:13" ht="18" customHeight="1">
      <c r="A98" s="461" t="s">
        <v>24</v>
      </c>
      <c r="B98" s="1354">
        <f t="shared" si="2"/>
        <v>9494</v>
      </c>
      <c r="C98" s="1354">
        <f t="shared" si="2"/>
        <v>9094</v>
      </c>
      <c r="D98" s="1354">
        <v>3839</v>
      </c>
      <c r="E98" s="1354">
        <v>3777</v>
      </c>
      <c r="F98" s="1354">
        <v>334</v>
      </c>
      <c r="G98" s="1354">
        <v>242</v>
      </c>
      <c r="H98" s="1354">
        <v>1602</v>
      </c>
      <c r="I98" s="1354">
        <v>1355</v>
      </c>
      <c r="J98" s="1354">
        <v>3295</v>
      </c>
      <c r="K98" s="1354">
        <v>3255</v>
      </c>
      <c r="L98" s="1354">
        <v>424</v>
      </c>
      <c r="M98" s="1354">
        <v>465</v>
      </c>
    </row>
    <row r="99" spans="1:13" ht="18" customHeight="1">
      <c r="A99" s="461" t="s">
        <v>22</v>
      </c>
      <c r="B99" s="1354">
        <f t="shared" si="2"/>
        <v>830</v>
      </c>
      <c r="C99" s="1354">
        <f t="shared" si="2"/>
        <v>924</v>
      </c>
      <c r="D99" s="1354">
        <v>2</v>
      </c>
      <c r="E99" s="1354">
        <v>2</v>
      </c>
      <c r="F99" s="1354">
        <v>1</v>
      </c>
      <c r="G99" s="1354">
        <v>5</v>
      </c>
      <c r="H99" s="1354">
        <v>62</v>
      </c>
      <c r="I99" s="1354">
        <v>66</v>
      </c>
      <c r="J99" s="1354">
        <v>753</v>
      </c>
      <c r="K99" s="1354">
        <v>763</v>
      </c>
      <c r="L99" s="1354">
        <v>12</v>
      </c>
      <c r="M99" s="1354">
        <v>88</v>
      </c>
    </row>
    <row r="100" spans="1:13" ht="18" customHeight="1">
      <c r="A100" s="461" t="s">
        <v>20</v>
      </c>
      <c r="B100" s="1354">
        <f t="shared" si="2"/>
        <v>1993</v>
      </c>
      <c r="C100" s="1354">
        <f t="shared" si="2"/>
        <v>1942</v>
      </c>
      <c r="D100" s="1354">
        <v>17</v>
      </c>
      <c r="E100" s="1354">
        <v>22</v>
      </c>
      <c r="F100" s="1354">
        <v>0</v>
      </c>
      <c r="G100" s="1354">
        <v>4</v>
      </c>
      <c r="H100" s="1354">
        <v>374</v>
      </c>
      <c r="I100" s="1354">
        <v>392</v>
      </c>
      <c r="J100" s="1354">
        <v>1456</v>
      </c>
      <c r="K100" s="1354">
        <v>1410</v>
      </c>
      <c r="L100" s="1354">
        <v>146</v>
      </c>
      <c r="M100" s="1354">
        <v>114</v>
      </c>
    </row>
    <row r="101" spans="1:13" ht="18" customHeight="1">
      <c r="A101" s="461" t="s">
        <v>18</v>
      </c>
      <c r="B101" s="1354">
        <f t="shared" si="2"/>
        <v>1417</v>
      </c>
      <c r="C101" s="1354">
        <f t="shared" si="2"/>
        <v>1239</v>
      </c>
      <c r="D101" s="1354">
        <v>213</v>
      </c>
      <c r="E101" s="1354">
        <v>193</v>
      </c>
      <c r="F101" s="1354">
        <v>178</v>
      </c>
      <c r="G101" s="1354">
        <v>134</v>
      </c>
      <c r="H101" s="1354">
        <v>154</v>
      </c>
      <c r="I101" s="1354">
        <v>168</v>
      </c>
      <c r="J101" s="1354">
        <v>867</v>
      </c>
      <c r="K101" s="1354">
        <v>740</v>
      </c>
      <c r="L101" s="1354">
        <v>5</v>
      </c>
      <c r="M101" s="1354">
        <v>4</v>
      </c>
    </row>
    <row r="102" spans="1:13" ht="18" customHeight="1">
      <c r="A102" s="461" t="s">
        <v>16</v>
      </c>
      <c r="B102" s="1354">
        <f t="shared" si="2"/>
        <v>630</v>
      </c>
      <c r="C102" s="1354">
        <f t="shared" si="2"/>
        <v>655</v>
      </c>
      <c r="D102" s="1354">
        <v>3</v>
      </c>
      <c r="E102" s="1354">
        <v>0</v>
      </c>
      <c r="F102" s="1354">
        <v>0</v>
      </c>
      <c r="G102" s="1354">
        <v>0</v>
      </c>
      <c r="H102" s="1354">
        <v>22</v>
      </c>
      <c r="I102" s="1354">
        <v>46</v>
      </c>
      <c r="J102" s="1354">
        <v>605</v>
      </c>
      <c r="K102" s="1354">
        <v>609</v>
      </c>
      <c r="L102" s="1354">
        <v>0</v>
      </c>
      <c r="M102" s="1354">
        <v>0</v>
      </c>
    </row>
    <row r="103" spans="1:13" ht="18" customHeight="1">
      <c r="A103" s="461" t="s">
        <v>13</v>
      </c>
      <c r="B103" s="1354">
        <f t="shared" si="2"/>
        <v>378</v>
      </c>
      <c r="C103" s="1354">
        <f t="shared" si="2"/>
        <v>428</v>
      </c>
      <c r="D103" s="1354">
        <v>0</v>
      </c>
      <c r="E103" s="1354">
        <v>0</v>
      </c>
      <c r="F103" s="1354">
        <v>29</v>
      </c>
      <c r="G103" s="1354">
        <v>41</v>
      </c>
      <c r="H103" s="1354">
        <v>17</v>
      </c>
      <c r="I103" s="1354">
        <v>16</v>
      </c>
      <c r="J103" s="1354">
        <v>326</v>
      </c>
      <c r="K103" s="1354">
        <v>366</v>
      </c>
      <c r="L103" s="1354">
        <v>6</v>
      </c>
      <c r="M103" s="1354">
        <v>5</v>
      </c>
    </row>
    <row r="104" spans="1:13" ht="18" customHeight="1">
      <c r="A104" s="461" t="s">
        <v>10</v>
      </c>
      <c r="B104" s="1354">
        <f t="shared" si="2"/>
        <v>932</v>
      </c>
      <c r="C104" s="1354">
        <f t="shared" si="2"/>
        <v>985</v>
      </c>
      <c r="D104" s="1354">
        <v>12</v>
      </c>
      <c r="E104" s="1354">
        <v>5</v>
      </c>
      <c r="F104" s="1354">
        <v>2</v>
      </c>
      <c r="G104" s="1354">
        <v>2</v>
      </c>
      <c r="H104" s="1354">
        <v>131</v>
      </c>
      <c r="I104" s="1354">
        <v>156</v>
      </c>
      <c r="J104" s="1354">
        <v>784</v>
      </c>
      <c r="K104" s="1354">
        <v>817</v>
      </c>
      <c r="L104" s="1354">
        <v>3</v>
      </c>
      <c r="M104" s="1354">
        <v>5</v>
      </c>
    </row>
    <row r="105" spans="1:13" ht="18" customHeight="1">
      <c r="A105" s="461" t="s">
        <v>135</v>
      </c>
      <c r="B105" s="1354">
        <f t="shared" si="2"/>
        <v>5450</v>
      </c>
      <c r="C105" s="1354">
        <f t="shared" si="2"/>
        <v>5092</v>
      </c>
      <c r="D105" s="1354">
        <v>2510</v>
      </c>
      <c r="E105" s="1354">
        <v>2083</v>
      </c>
      <c r="F105" s="1354">
        <v>150</v>
      </c>
      <c r="G105" s="1354">
        <v>101</v>
      </c>
      <c r="H105" s="1354">
        <v>494</v>
      </c>
      <c r="I105" s="1354">
        <v>491</v>
      </c>
      <c r="J105" s="1354">
        <v>2172</v>
      </c>
      <c r="K105" s="1354">
        <v>2311</v>
      </c>
      <c r="L105" s="1354">
        <v>124</v>
      </c>
      <c r="M105" s="1354">
        <v>106</v>
      </c>
    </row>
    <row r="106" spans="1:13" ht="18" customHeight="1">
      <c r="A106" s="461" t="s">
        <v>8</v>
      </c>
      <c r="B106" s="1354">
        <f t="shared" si="2"/>
        <v>1283</v>
      </c>
      <c r="C106" s="1354">
        <f t="shared" si="2"/>
        <v>1553</v>
      </c>
      <c r="D106" s="1354">
        <v>0</v>
      </c>
      <c r="E106" s="1354">
        <v>0</v>
      </c>
      <c r="F106" s="1354">
        <v>1</v>
      </c>
      <c r="G106" s="1354">
        <v>0</v>
      </c>
      <c r="H106" s="1354">
        <v>39</v>
      </c>
      <c r="I106" s="1354">
        <v>47</v>
      </c>
      <c r="J106" s="1354">
        <v>1234</v>
      </c>
      <c r="K106" s="1354">
        <v>1502</v>
      </c>
      <c r="L106" s="1354">
        <v>9</v>
      </c>
      <c r="M106" s="1354">
        <v>4</v>
      </c>
    </row>
    <row r="107" spans="1:13" ht="18" customHeight="1">
      <c r="A107" s="461" t="s">
        <v>5</v>
      </c>
      <c r="B107" s="1354">
        <f t="shared" si="2"/>
        <v>5454</v>
      </c>
      <c r="C107" s="1354">
        <f t="shared" si="2"/>
        <v>5208</v>
      </c>
      <c r="D107" s="1354">
        <v>498</v>
      </c>
      <c r="E107" s="1354">
        <v>349</v>
      </c>
      <c r="F107" s="1354">
        <v>60</v>
      </c>
      <c r="G107" s="1354">
        <v>61</v>
      </c>
      <c r="H107" s="1354">
        <v>1452</v>
      </c>
      <c r="I107" s="1354">
        <v>1393</v>
      </c>
      <c r="J107" s="1354">
        <v>2969</v>
      </c>
      <c r="K107" s="1354">
        <v>2991</v>
      </c>
      <c r="L107" s="1354">
        <v>475</v>
      </c>
      <c r="M107" s="1354">
        <v>414</v>
      </c>
    </row>
    <row r="108" spans="1:13" ht="18" customHeight="1">
      <c r="A108" s="462" t="s">
        <v>2</v>
      </c>
      <c r="B108" s="1355">
        <f t="shared" si="2"/>
        <v>2254</v>
      </c>
      <c r="C108" s="1355">
        <f t="shared" si="2"/>
        <v>2084</v>
      </c>
      <c r="D108" s="1355">
        <v>70</v>
      </c>
      <c r="E108" s="1355">
        <v>72</v>
      </c>
      <c r="F108" s="1355">
        <v>40</v>
      </c>
      <c r="G108" s="1355">
        <v>8</v>
      </c>
      <c r="H108" s="1355">
        <v>299</v>
      </c>
      <c r="I108" s="1355">
        <v>309</v>
      </c>
      <c r="J108" s="1355">
        <v>1273</v>
      </c>
      <c r="K108" s="1355">
        <v>1190</v>
      </c>
      <c r="L108" s="1355">
        <v>572</v>
      </c>
      <c r="M108" s="1355">
        <v>505</v>
      </c>
    </row>
    <row r="109" spans="1:13" s="416" customFormat="1" ht="18" customHeight="1">
      <c r="A109" s="801" t="s">
        <v>2482</v>
      </c>
    </row>
  </sheetData>
  <mergeCells count="8">
    <mergeCell ref="A3:A5"/>
    <mergeCell ref="B3:M3"/>
    <mergeCell ref="B4:C4"/>
    <mergeCell ref="D4:E4"/>
    <mergeCell ref="F4:G4"/>
    <mergeCell ref="H4:I4"/>
    <mergeCell ref="J4:K4"/>
    <mergeCell ref="L4:M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U108"/>
  <sheetViews>
    <sheetView zoomScaleNormal="100" workbookViewId="0">
      <selection activeCell="D32" sqref="D32"/>
    </sheetView>
  </sheetViews>
  <sheetFormatPr defaultRowHeight="18" customHeight="1"/>
  <cols>
    <col min="1" max="1" width="19.5703125" style="48" customWidth="1"/>
    <col min="2" max="2" width="9.28515625" style="47" customWidth="1"/>
    <col min="3" max="3" width="7.5703125" style="47" customWidth="1"/>
    <col min="4" max="9" width="8.140625" style="47" customWidth="1"/>
    <col min="10" max="10" width="8.140625" style="51" customWidth="1"/>
    <col min="11" max="12" width="8.140625" style="47" customWidth="1"/>
    <col min="13" max="15" width="8.140625" style="48" customWidth="1"/>
    <col min="16" max="19" width="7.28515625" style="48" customWidth="1"/>
    <col min="20" max="20" width="7.42578125" style="53" customWidth="1"/>
    <col min="21" max="21" width="9.140625" style="48"/>
    <col min="22" max="22" width="9.7109375" style="48" customWidth="1"/>
    <col min="23" max="23" width="9.28515625" style="48" customWidth="1"/>
    <col min="24" max="16384" width="9.140625" style="48"/>
  </cols>
  <sheetData>
    <row r="1" spans="1:21" s="47" customFormat="1" ht="18" customHeight="1">
      <c r="A1" s="52" t="s">
        <v>2557</v>
      </c>
      <c r="B1" s="102"/>
      <c r="J1" s="51"/>
      <c r="T1" s="51"/>
    </row>
    <row r="2" spans="1:21" ht="18" customHeight="1">
      <c r="A2" s="68"/>
      <c r="B2" s="102"/>
      <c r="D2" s="102"/>
      <c r="F2" s="102"/>
      <c r="H2" s="102"/>
      <c r="J2" s="111"/>
      <c r="L2" s="102"/>
      <c r="M2" s="47"/>
      <c r="N2" s="102"/>
      <c r="O2" s="47"/>
      <c r="P2" s="102"/>
      <c r="Q2" s="47"/>
      <c r="R2" s="102"/>
      <c r="S2" s="47"/>
      <c r="T2" s="111"/>
    </row>
    <row r="3" spans="1:21" s="51" customFormat="1" ht="21.95" customHeight="1">
      <c r="A3" s="1527" t="s">
        <v>684</v>
      </c>
      <c r="B3" s="1529" t="s">
        <v>271</v>
      </c>
      <c r="C3" s="1485" t="s">
        <v>272</v>
      </c>
      <c r="D3" s="1531"/>
      <c r="E3" s="1531"/>
      <c r="F3" s="1531"/>
      <c r="G3" s="1531"/>
      <c r="H3" s="1531"/>
      <c r="I3" s="1531"/>
      <c r="J3" s="1531"/>
      <c r="K3" s="1531"/>
      <c r="L3" s="1531"/>
      <c r="M3" s="1531"/>
      <c r="N3" s="1531"/>
      <c r="O3" s="1531"/>
      <c r="P3" s="1531"/>
      <c r="Q3" s="1531"/>
      <c r="R3" s="1531"/>
      <c r="S3" s="1531"/>
      <c r="T3" s="1531"/>
    </row>
    <row r="4" spans="1:21" s="51" customFormat="1" ht="42" customHeight="1">
      <c r="A4" s="1528"/>
      <c r="B4" s="1530"/>
      <c r="C4" s="576" t="s">
        <v>273</v>
      </c>
      <c r="D4" s="576" t="s">
        <v>274</v>
      </c>
      <c r="E4" s="576" t="s">
        <v>275</v>
      </c>
      <c r="F4" s="576" t="s">
        <v>276</v>
      </c>
      <c r="G4" s="576" t="s">
        <v>277</v>
      </c>
      <c r="H4" s="576" t="s">
        <v>278</v>
      </c>
      <c r="I4" s="576" t="s">
        <v>279</v>
      </c>
      <c r="J4" s="577" t="s">
        <v>280</v>
      </c>
      <c r="K4" s="576" t="s">
        <v>281</v>
      </c>
      <c r="L4" s="576" t="s">
        <v>282</v>
      </c>
      <c r="M4" s="576" t="s">
        <v>283</v>
      </c>
      <c r="N4" s="576" t="s">
        <v>284</v>
      </c>
      <c r="O4" s="576" t="s">
        <v>285</v>
      </c>
      <c r="P4" s="576" t="s">
        <v>286</v>
      </c>
      <c r="Q4" s="576" t="s">
        <v>287</v>
      </c>
      <c r="R4" s="576" t="s">
        <v>288</v>
      </c>
      <c r="S4" s="576" t="s">
        <v>289</v>
      </c>
      <c r="T4" s="577" t="s">
        <v>290</v>
      </c>
    </row>
    <row r="5" spans="1:21" s="51" customFormat="1" ht="21.95" customHeight="1">
      <c r="A5" s="562" t="s">
        <v>368</v>
      </c>
      <c r="B5" s="563">
        <v>3120494</v>
      </c>
      <c r="C5" s="563">
        <v>53357</v>
      </c>
      <c r="D5" s="563">
        <v>218726</v>
      </c>
      <c r="E5" s="563">
        <v>300115</v>
      </c>
      <c r="F5" s="563">
        <v>338163</v>
      </c>
      <c r="G5" s="563">
        <v>312992</v>
      </c>
      <c r="H5" s="563">
        <v>290057</v>
      </c>
      <c r="I5" s="563">
        <v>272004</v>
      </c>
      <c r="J5" s="564">
        <v>246469</v>
      </c>
      <c r="K5" s="563">
        <v>211913</v>
      </c>
      <c r="L5" s="563">
        <v>193087</v>
      </c>
      <c r="M5" s="563">
        <v>161642</v>
      </c>
      <c r="N5" s="563">
        <v>133658</v>
      </c>
      <c r="O5" s="563">
        <v>111548</v>
      </c>
      <c r="P5" s="563">
        <v>89008</v>
      </c>
      <c r="Q5" s="563">
        <v>67566</v>
      </c>
      <c r="R5" s="563">
        <v>49387</v>
      </c>
      <c r="S5" s="563">
        <v>32547</v>
      </c>
      <c r="T5" s="564">
        <v>38255</v>
      </c>
      <c r="U5" s="117"/>
    </row>
    <row r="6" spans="1:21" ht="18" customHeight="1">
      <c r="A6" s="565" t="s">
        <v>132</v>
      </c>
      <c r="B6" s="566">
        <v>19377</v>
      </c>
      <c r="C6" s="567">
        <v>367</v>
      </c>
      <c r="D6" s="567">
        <v>1505</v>
      </c>
      <c r="E6" s="567">
        <v>2090</v>
      </c>
      <c r="F6" s="567">
        <v>2345</v>
      </c>
      <c r="G6" s="567">
        <v>2127</v>
      </c>
      <c r="H6" s="567">
        <v>1716</v>
      </c>
      <c r="I6" s="567">
        <v>1426</v>
      </c>
      <c r="J6" s="567">
        <v>1268</v>
      </c>
      <c r="K6" s="567">
        <v>1129</v>
      </c>
      <c r="L6" s="567">
        <v>1016</v>
      </c>
      <c r="M6" s="567">
        <v>911</v>
      </c>
      <c r="N6" s="567">
        <v>675</v>
      </c>
      <c r="O6" s="567">
        <v>653</v>
      </c>
      <c r="P6" s="567">
        <v>635</v>
      </c>
      <c r="Q6" s="567">
        <v>541</v>
      </c>
      <c r="R6" s="567">
        <v>390</v>
      </c>
      <c r="S6" s="567">
        <v>262</v>
      </c>
      <c r="T6" s="567">
        <v>321</v>
      </c>
      <c r="U6" s="120"/>
    </row>
    <row r="7" spans="1:21" ht="18" customHeight="1">
      <c r="A7" s="565" t="s">
        <v>131</v>
      </c>
      <c r="B7" s="568">
        <v>17424</v>
      </c>
      <c r="C7" s="569">
        <v>303</v>
      </c>
      <c r="D7" s="569">
        <v>1254</v>
      </c>
      <c r="E7" s="569">
        <v>1655</v>
      </c>
      <c r="F7" s="569">
        <v>1884</v>
      </c>
      <c r="G7" s="569">
        <v>1902</v>
      </c>
      <c r="H7" s="569">
        <v>1543</v>
      </c>
      <c r="I7" s="569">
        <v>1437</v>
      </c>
      <c r="J7" s="567">
        <v>1234</v>
      </c>
      <c r="K7" s="569">
        <v>1133</v>
      </c>
      <c r="L7" s="569">
        <v>1002</v>
      </c>
      <c r="M7" s="569">
        <v>915</v>
      </c>
      <c r="N7" s="569">
        <v>737</v>
      </c>
      <c r="O7" s="569">
        <v>613</v>
      </c>
      <c r="P7" s="569">
        <v>534</v>
      </c>
      <c r="Q7" s="569">
        <v>433</v>
      </c>
      <c r="R7" s="569">
        <v>400</v>
      </c>
      <c r="S7" s="569">
        <v>184</v>
      </c>
      <c r="T7" s="567">
        <v>261</v>
      </c>
      <c r="U7" s="120"/>
    </row>
    <row r="8" spans="1:21" ht="18" customHeight="1">
      <c r="A8" s="565" t="s">
        <v>130</v>
      </c>
      <c r="B8" s="568">
        <v>214006</v>
      </c>
      <c r="C8" s="569">
        <v>3522</v>
      </c>
      <c r="D8" s="569">
        <v>14249</v>
      </c>
      <c r="E8" s="569">
        <v>19077</v>
      </c>
      <c r="F8" s="569">
        <v>21990</v>
      </c>
      <c r="G8" s="569">
        <v>21265</v>
      </c>
      <c r="H8" s="569">
        <v>20523</v>
      </c>
      <c r="I8" s="569">
        <v>19284</v>
      </c>
      <c r="J8" s="567">
        <v>17604</v>
      </c>
      <c r="K8" s="569">
        <v>14570</v>
      </c>
      <c r="L8" s="569">
        <v>14021</v>
      </c>
      <c r="M8" s="569">
        <v>11298</v>
      </c>
      <c r="N8" s="569">
        <v>9125</v>
      </c>
      <c r="O8" s="569">
        <v>7879</v>
      </c>
      <c r="P8" s="569">
        <v>6343</v>
      </c>
      <c r="Q8" s="569">
        <v>4973</v>
      </c>
      <c r="R8" s="569">
        <v>3507</v>
      </c>
      <c r="S8" s="569">
        <v>2386</v>
      </c>
      <c r="T8" s="567">
        <v>2390</v>
      </c>
      <c r="U8" s="120"/>
    </row>
    <row r="9" spans="1:21" ht="18" customHeight="1">
      <c r="A9" s="565" t="s">
        <v>129</v>
      </c>
      <c r="B9" s="568">
        <v>44322</v>
      </c>
      <c r="C9" s="569">
        <v>828</v>
      </c>
      <c r="D9" s="569">
        <v>3602</v>
      </c>
      <c r="E9" s="569">
        <v>4950</v>
      </c>
      <c r="F9" s="569">
        <v>5320</v>
      </c>
      <c r="G9" s="569">
        <v>4670</v>
      </c>
      <c r="H9" s="569">
        <v>4015</v>
      </c>
      <c r="I9" s="569">
        <v>3820</v>
      </c>
      <c r="J9" s="567">
        <v>3378</v>
      </c>
      <c r="K9" s="569">
        <v>2701</v>
      </c>
      <c r="L9" s="569">
        <v>2343</v>
      </c>
      <c r="M9" s="569">
        <v>2004</v>
      </c>
      <c r="N9" s="569">
        <v>1731</v>
      </c>
      <c r="O9" s="569">
        <v>1493</v>
      </c>
      <c r="P9" s="569">
        <v>1206</v>
      </c>
      <c r="Q9" s="569">
        <v>804</v>
      </c>
      <c r="R9" s="569">
        <v>625</v>
      </c>
      <c r="S9" s="569">
        <v>402</v>
      </c>
      <c r="T9" s="567">
        <v>430</v>
      </c>
      <c r="U9" s="120"/>
    </row>
    <row r="10" spans="1:21" ht="18" customHeight="1">
      <c r="A10" s="565" t="s">
        <v>128</v>
      </c>
      <c r="B10" s="568">
        <v>14230</v>
      </c>
      <c r="C10" s="569">
        <v>257</v>
      </c>
      <c r="D10" s="569">
        <v>1101</v>
      </c>
      <c r="E10" s="569">
        <v>1513</v>
      </c>
      <c r="F10" s="569">
        <v>1762</v>
      </c>
      <c r="G10" s="569">
        <v>1571</v>
      </c>
      <c r="H10" s="569">
        <v>1324</v>
      </c>
      <c r="I10" s="569">
        <v>1273</v>
      </c>
      <c r="J10" s="567">
        <v>1063</v>
      </c>
      <c r="K10" s="569">
        <v>980</v>
      </c>
      <c r="L10" s="569">
        <v>762</v>
      </c>
      <c r="M10" s="569">
        <v>641</v>
      </c>
      <c r="N10" s="569">
        <v>573</v>
      </c>
      <c r="O10" s="569">
        <v>429</v>
      </c>
      <c r="P10" s="569">
        <v>316</v>
      </c>
      <c r="Q10" s="569">
        <v>271</v>
      </c>
      <c r="R10" s="569">
        <v>170</v>
      </c>
      <c r="S10" s="569">
        <v>106</v>
      </c>
      <c r="T10" s="567">
        <v>118</v>
      </c>
      <c r="U10" s="120"/>
    </row>
    <row r="11" spans="1:21" ht="18" customHeight="1">
      <c r="A11" s="565" t="s">
        <v>127</v>
      </c>
      <c r="B11" s="568">
        <v>7574</v>
      </c>
      <c r="C11" s="569">
        <v>134</v>
      </c>
      <c r="D11" s="569">
        <v>571</v>
      </c>
      <c r="E11" s="569">
        <v>705</v>
      </c>
      <c r="F11" s="569">
        <v>876</v>
      </c>
      <c r="G11" s="569">
        <v>789</v>
      </c>
      <c r="H11" s="569">
        <v>745</v>
      </c>
      <c r="I11" s="569">
        <v>714</v>
      </c>
      <c r="J11" s="567">
        <v>681</v>
      </c>
      <c r="K11" s="569">
        <v>528</v>
      </c>
      <c r="L11" s="569">
        <v>472</v>
      </c>
      <c r="M11" s="569">
        <v>408</v>
      </c>
      <c r="N11" s="569">
        <v>287</v>
      </c>
      <c r="O11" s="569">
        <v>222</v>
      </c>
      <c r="P11" s="569">
        <v>151</v>
      </c>
      <c r="Q11" s="569">
        <v>111</v>
      </c>
      <c r="R11" s="569">
        <v>79</v>
      </c>
      <c r="S11" s="569">
        <v>49</v>
      </c>
      <c r="T11" s="567">
        <v>52</v>
      </c>
      <c r="U11" s="120"/>
    </row>
    <row r="12" spans="1:21" ht="18" customHeight="1">
      <c r="A12" s="565" t="s">
        <v>126</v>
      </c>
      <c r="B12" s="568">
        <v>17076</v>
      </c>
      <c r="C12" s="569">
        <v>296</v>
      </c>
      <c r="D12" s="569">
        <v>1203</v>
      </c>
      <c r="E12" s="569">
        <v>1776</v>
      </c>
      <c r="F12" s="569">
        <v>1858</v>
      </c>
      <c r="G12" s="569">
        <v>1787</v>
      </c>
      <c r="H12" s="569">
        <v>1748</v>
      </c>
      <c r="I12" s="569">
        <v>1432</v>
      </c>
      <c r="J12" s="567">
        <v>1263</v>
      </c>
      <c r="K12" s="569">
        <v>1031</v>
      </c>
      <c r="L12" s="569">
        <v>1015</v>
      </c>
      <c r="M12" s="569">
        <v>859</v>
      </c>
      <c r="N12" s="569">
        <v>650</v>
      </c>
      <c r="O12" s="569">
        <v>581</v>
      </c>
      <c r="P12" s="569">
        <v>486</v>
      </c>
      <c r="Q12" s="569">
        <v>419</v>
      </c>
      <c r="R12" s="569">
        <v>259</v>
      </c>
      <c r="S12" s="569">
        <v>193</v>
      </c>
      <c r="T12" s="567">
        <v>220</v>
      </c>
      <c r="U12" s="120"/>
    </row>
    <row r="13" spans="1:21" ht="18" customHeight="1">
      <c r="A13" s="565" t="s">
        <v>125</v>
      </c>
      <c r="B13" s="568">
        <v>4551</v>
      </c>
      <c r="C13" s="569">
        <v>61</v>
      </c>
      <c r="D13" s="569">
        <v>285</v>
      </c>
      <c r="E13" s="569">
        <v>394</v>
      </c>
      <c r="F13" s="569">
        <v>499</v>
      </c>
      <c r="G13" s="569">
        <v>482</v>
      </c>
      <c r="H13" s="569">
        <v>406</v>
      </c>
      <c r="I13" s="569">
        <v>374</v>
      </c>
      <c r="J13" s="567">
        <v>326</v>
      </c>
      <c r="K13" s="569">
        <v>306</v>
      </c>
      <c r="L13" s="569">
        <v>262</v>
      </c>
      <c r="M13" s="569">
        <v>226</v>
      </c>
      <c r="N13" s="569">
        <v>191</v>
      </c>
      <c r="O13" s="569">
        <v>158</v>
      </c>
      <c r="P13" s="569">
        <v>181</v>
      </c>
      <c r="Q13" s="569">
        <v>143</v>
      </c>
      <c r="R13" s="569">
        <v>109</v>
      </c>
      <c r="S13" s="569">
        <v>61</v>
      </c>
      <c r="T13" s="567">
        <v>87</v>
      </c>
      <c r="U13" s="120"/>
    </row>
    <row r="14" spans="1:21" ht="18" customHeight="1">
      <c r="A14" s="565" t="s">
        <v>124</v>
      </c>
      <c r="B14" s="568">
        <v>7030</v>
      </c>
      <c r="C14" s="569">
        <v>120</v>
      </c>
      <c r="D14" s="569">
        <v>456</v>
      </c>
      <c r="E14" s="569">
        <v>724</v>
      </c>
      <c r="F14" s="569">
        <v>886</v>
      </c>
      <c r="G14" s="569">
        <v>846</v>
      </c>
      <c r="H14" s="569">
        <v>639</v>
      </c>
      <c r="I14" s="569">
        <v>548</v>
      </c>
      <c r="J14" s="567">
        <v>438</v>
      </c>
      <c r="K14" s="569">
        <v>411</v>
      </c>
      <c r="L14" s="569">
        <v>430</v>
      </c>
      <c r="M14" s="569">
        <v>364</v>
      </c>
      <c r="N14" s="569">
        <v>288</v>
      </c>
      <c r="O14" s="569">
        <v>225</v>
      </c>
      <c r="P14" s="569">
        <v>202</v>
      </c>
      <c r="Q14" s="569">
        <v>133</v>
      </c>
      <c r="R14" s="569">
        <v>141</v>
      </c>
      <c r="S14" s="569">
        <v>94</v>
      </c>
      <c r="T14" s="567">
        <v>85</v>
      </c>
      <c r="U14" s="120"/>
    </row>
    <row r="15" spans="1:21" ht="18" customHeight="1">
      <c r="A15" s="565" t="s">
        <v>123</v>
      </c>
      <c r="B15" s="568">
        <v>25776</v>
      </c>
      <c r="C15" s="569">
        <v>454</v>
      </c>
      <c r="D15" s="569">
        <v>1799</v>
      </c>
      <c r="E15" s="569">
        <v>2667</v>
      </c>
      <c r="F15" s="569">
        <v>2915</v>
      </c>
      <c r="G15" s="569">
        <v>2697</v>
      </c>
      <c r="H15" s="569">
        <v>2276</v>
      </c>
      <c r="I15" s="569">
        <v>2315</v>
      </c>
      <c r="J15" s="567">
        <v>2006</v>
      </c>
      <c r="K15" s="569">
        <v>1684</v>
      </c>
      <c r="L15" s="569">
        <v>1470</v>
      </c>
      <c r="M15" s="569">
        <v>1281</v>
      </c>
      <c r="N15" s="569">
        <v>1066</v>
      </c>
      <c r="O15" s="569">
        <v>962</v>
      </c>
      <c r="P15" s="569">
        <v>714</v>
      </c>
      <c r="Q15" s="569">
        <v>542</v>
      </c>
      <c r="R15" s="569">
        <v>403</v>
      </c>
      <c r="S15" s="569">
        <v>235</v>
      </c>
      <c r="T15" s="567">
        <v>290</v>
      </c>
      <c r="U15" s="120"/>
    </row>
    <row r="16" spans="1:21" ht="18" customHeight="1">
      <c r="A16" s="565" t="s">
        <v>122</v>
      </c>
      <c r="B16" s="568">
        <v>10583</v>
      </c>
      <c r="C16" s="569">
        <v>197</v>
      </c>
      <c r="D16" s="569">
        <v>853</v>
      </c>
      <c r="E16" s="569">
        <v>1209</v>
      </c>
      <c r="F16" s="569">
        <v>1295</v>
      </c>
      <c r="G16" s="569">
        <v>1241</v>
      </c>
      <c r="H16" s="569">
        <v>986</v>
      </c>
      <c r="I16" s="569">
        <v>895</v>
      </c>
      <c r="J16" s="567">
        <v>721</v>
      </c>
      <c r="K16" s="569">
        <v>611</v>
      </c>
      <c r="L16" s="569">
        <v>529</v>
      </c>
      <c r="M16" s="569">
        <v>441</v>
      </c>
      <c r="N16" s="569">
        <v>452</v>
      </c>
      <c r="O16" s="569">
        <v>350</v>
      </c>
      <c r="P16" s="569">
        <v>284</v>
      </c>
      <c r="Q16" s="569">
        <v>216</v>
      </c>
      <c r="R16" s="569">
        <v>146</v>
      </c>
      <c r="S16" s="569">
        <v>71</v>
      </c>
      <c r="T16" s="567">
        <v>86</v>
      </c>
      <c r="U16" s="120"/>
    </row>
    <row r="17" spans="1:21" ht="18" customHeight="1">
      <c r="A17" s="565" t="s">
        <v>121</v>
      </c>
      <c r="B17" s="568">
        <v>10195</v>
      </c>
      <c r="C17" s="569">
        <v>180</v>
      </c>
      <c r="D17" s="569">
        <v>750</v>
      </c>
      <c r="E17" s="569">
        <v>991</v>
      </c>
      <c r="F17" s="569">
        <v>1169</v>
      </c>
      <c r="G17" s="569">
        <v>1019</v>
      </c>
      <c r="H17" s="569">
        <v>896</v>
      </c>
      <c r="I17" s="569">
        <v>793</v>
      </c>
      <c r="J17" s="567">
        <v>725</v>
      </c>
      <c r="K17" s="569">
        <v>595</v>
      </c>
      <c r="L17" s="569">
        <v>583</v>
      </c>
      <c r="M17" s="569">
        <v>519</v>
      </c>
      <c r="N17" s="569">
        <v>414</v>
      </c>
      <c r="O17" s="569">
        <v>371</v>
      </c>
      <c r="P17" s="569">
        <v>334</v>
      </c>
      <c r="Q17" s="569">
        <v>301</v>
      </c>
      <c r="R17" s="569">
        <v>216</v>
      </c>
      <c r="S17" s="569">
        <v>154</v>
      </c>
      <c r="T17" s="567">
        <v>185</v>
      </c>
      <c r="U17" s="120"/>
    </row>
    <row r="18" spans="1:21" ht="18" customHeight="1">
      <c r="A18" s="565" t="s">
        <v>120</v>
      </c>
      <c r="B18" s="568">
        <v>20409</v>
      </c>
      <c r="C18" s="569">
        <v>387</v>
      </c>
      <c r="D18" s="569">
        <v>1590</v>
      </c>
      <c r="E18" s="569">
        <v>2306</v>
      </c>
      <c r="F18" s="569">
        <v>2436</v>
      </c>
      <c r="G18" s="569">
        <v>2141</v>
      </c>
      <c r="H18" s="569">
        <v>1964</v>
      </c>
      <c r="I18" s="569">
        <v>1826</v>
      </c>
      <c r="J18" s="567">
        <v>1425</v>
      </c>
      <c r="K18" s="569">
        <v>1250</v>
      </c>
      <c r="L18" s="569">
        <v>1133</v>
      </c>
      <c r="M18" s="569">
        <v>929</v>
      </c>
      <c r="N18" s="569">
        <v>746</v>
      </c>
      <c r="O18" s="569">
        <v>645</v>
      </c>
      <c r="P18" s="569">
        <v>507</v>
      </c>
      <c r="Q18" s="569">
        <v>423</v>
      </c>
      <c r="R18" s="569">
        <v>282</v>
      </c>
      <c r="S18" s="569">
        <v>200</v>
      </c>
      <c r="T18" s="567">
        <v>219</v>
      </c>
      <c r="U18" s="120"/>
    </row>
    <row r="19" spans="1:21" ht="18" customHeight="1">
      <c r="A19" s="565" t="s">
        <v>119</v>
      </c>
      <c r="B19" s="568">
        <v>6598</v>
      </c>
      <c r="C19" s="569">
        <v>121</v>
      </c>
      <c r="D19" s="569">
        <v>503</v>
      </c>
      <c r="E19" s="569">
        <v>741</v>
      </c>
      <c r="F19" s="569">
        <v>876</v>
      </c>
      <c r="G19" s="569">
        <v>711</v>
      </c>
      <c r="H19" s="569">
        <v>524</v>
      </c>
      <c r="I19" s="569">
        <v>527</v>
      </c>
      <c r="J19" s="567">
        <v>496</v>
      </c>
      <c r="K19" s="569">
        <v>447</v>
      </c>
      <c r="L19" s="569">
        <v>359</v>
      </c>
      <c r="M19" s="569">
        <v>297</v>
      </c>
      <c r="N19" s="569">
        <v>232</v>
      </c>
      <c r="O19" s="569">
        <v>194</v>
      </c>
      <c r="P19" s="569">
        <v>158</v>
      </c>
      <c r="Q19" s="569">
        <v>141</v>
      </c>
      <c r="R19" s="569">
        <v>115</v>
      </c>
      <c r="S19" s="569">
        <v>87</v>
      </c>
      <c r="T19" s="567">
        <v>69</v>
      </c>
      <c r="U19" s="120"/>
    </row>
    <row r="20" spans="1:21" ht="18" customHeight="1">
      <c r="A20" s="565" t="s">
        <v>118</v>
      </c>
      <c r="B20" s="568">
        <v>50816</v>
      </c>
      <c r="C20" s="569">
        <v>1016</v>
      </c>
      <c r="D20" s="569">
        <v>3992</v>
      </c>
      <c r="E20" s="569">
        <v>5406</v>
      </c>
      <c r="F20" s="569">
        <v>5966</v>
      </c>
      <c r="G20" s="569">
        <v>5276</v>
      </c>
      <c r="H20" s="569">
        <v>5651</v>
      </c>
      <c r="I20" s="569">
        <v>4946</v>
      </c>
      <c r="J20" s="567">
        <v>4096</v>
      </c>
      <c r="K20" s="569">
        <v>3266</v>
      </c>
      <c r="L20" s="569">
        <v>2655</v>
      </c>
      <c r="M20" s="569">
        <v>2076</v>
      </c>
      <c r="N20" s="569">
        <v>1713</v>
      </c>
      <c r="O20" s="569">
        <v>1438</v>
      </c>
      <c r="P20" s="569">
        <v>1257</v>
      </c>
      <c r="Q20" s="569">
        <v>875</v>
      </c>
      <c r="R20" s="569">
        <v>594</v>
      </c>
      <c r="S20" s="569">
        <v>302</v>
      </c>
      <c r="T20" s="567">
        <v>291</v>
      </c>
      <c r="U20" s="120"/>
    </row>
    <row r="21" spans="1:21" ht="18" customHeight="1">
      <c r="A21" s="565" t="s">
        <v>117</v>
      </c>
      <c r="B21" s="568">
        <v>9032</v>
      </c>
      <c r="C21" s="569">
        <v>139</v>
      </c>
      <c r="D21" s="569">
        <v>624</v>
      </c>
      <c r="E21" s="569">
        <v>908</v>
      </c>
      <c r="F21" s="569">
        <v>1115</v>
      </c>
      <c r="G21" s="569">
        <v>1007</v>
      </c>
      <c r="H21" s="569">
        <v>861</v>
      </c>
      <c r="I21" s="569">
        <v>706</v>
      </c>
      <c r="J21" s="567">
        <v>627</v>
      </c>
      <c r="K21" s="569">
        <v>552</v>
      </c>
      <c r="L21" s="569">
        <v>510</v>
      </c>
      <c r="M21" s="569">
        <v>420</v>
      </c>
      <c r="N21" s="569">
        <v>343</v>
      </c>
      <c r="O21" s="569">
        <v>349</v>
      </c>
      <c r="P21" s="569">
        <v>253</v>
      </c>
      <c r="Q21" s="569">
        <v>210</v>
      </c>
      <c r="R21" s="569">
        <v>178</v>
      </c>
      <c r="S21" s="569">
        <v>113</v>
      </c>
      <c r="T21" s="567">
        <v>117</v>
      </c>
      <c r="U21" s="120"/>
    </row>
    <row r="22" spans="1:21" ht="18" customHeight="1">
      <c r="A22" s="565" t="s">
        <v>116</v>
      </c>
      <c r="B22" s="568">
        <v>17250</v>
      </c>
      <c r="C22" s="569">
        <v>357</v>
      </c>
      <c r="D22" s="569">
        <v>1472</v>
      </c>
      <c r="E22" s="569">
        <v>2049</v>
      </c>
      <c r="F22" s="569">
        <v>2249</v>
      </c>
      <c r="G22" s="569">
        <v>1890</v>
      </c>
      <c r="H22" s="569">
        <v>1428</v>
      </c>
      <c r="I22" s="569">
        <v>1201</v>
      </c>
      <c r="J22" s="567">
        <v>1138</v>
      </c>
      <c r="K22" s="569">
        <v>907</v>
      </c>
      <c r="L22" s="569">
        <v>901</v>
      </c>
      <c r="M22" s="569">
        <v>787</v>
      </c>
      <c r="N22" s="569">
        <v>599</v>
      </c>
      <c r="O22" s="569">
        <v>538</v>
      </c>
      <c r="P22" s="569">
        <v>536</v>
      </c>
      <c r="Q22" s="569">
        <v>462</v>
      </c>
      <c r="R22" s="569">
        <v>317</v>
      </c>
      <c r="S22" s="569">
        <v>177</v>
      </c>
      <c r="T22" s="567">
        <v>242</v>
      </c>
      <c r="U22" s="120"/>
    </row>
    <row r="23" spans="1:21" ht="18" customHeight="1">
      <c r="A23" s="565" t="s">
        <v>115</v>
      </c>
      <c r="B23" s="568">
        <v>17077</v>
      </c>
      <c r="C23" s="569">
        <v>338</v>
      </c>
      <c r="D23" s="569">
        <v>1267</v>
      </c>
      <c r="E23" s="569">
        <v>1906</v>
      </c>
      <c r="F23" s="569">
        <v>2069</v>
      </c>
      <c r="G23" s="569">
        <v>1730</v>
      </c>
      <c r="H23" s="569">
        <v>1490</v>
      </c>
      <c r="I23" s="569">
        <v>1481</v>
      </c>
      <c r="J23" s="567">
        <v>1218</v>
      </c>
      <c r="K23" s="569">
        <v>1047</v>
      </c>
      <c r="L23" s="569">
        <v>925</v>
      </c>
      <c r="M23" s="569">
        <v>782</v>
      </c>
      <c r="N23" s="569">
        <v>653</v>
      </c>
      <c r="O23" s="569">
        <v>596</v>
      </c>
      <c r="P23" s="569">
        <v>467</v>
      </c>
      <c r="Q23" s="569">
        <v>409</v>
      </c>
      <c r="R23" s="569">
        <v>268</v>
      </c>
      <c r="S23" s="569">
        <v>173</v>
      </c>
      <c r="T23" s="567">
        <v>258</v>
      </c>
      <c r="U23" s="120"/>
    </row>
    <row r="24" spans="1:21" ht="18" customHeight="1">
      <c r="A24" s="565" t="s">
        <v>114</v>
      </c>
      <c r="B24" s="568">
        <v>8290</v>
      </c>
      <c r="C24" s="569">
        <v>184</v>
      </c>
      <c r="D24" s="569">
        <v>749</v>
      </c>
      <c r="E24" s="569">
        <v>1008</v>
      </c>
      <c r="F24" s="569">
        <v>1059</v>
      </c>
      <c r="G24" s="569">
        <v>918</v>
      </c>
      <c r="H24" s="569">
        <v>740</v>
      </c>
      <c r="I24" s="569">
        <v>633</v>
      </c>
      <c r="J24" s="567">
        <v>514</v>
      </c>
      <c r="K24" s="569">
        <v>479</v>
      </c>
      <c r="L24" s="569">
        <v>437</v>
      </c>
      <c r="M24" s="569">
        <v>336</v>
      </c>
      <c r="N24" s="569">
        <v>274</v>
      </c>
      <c r="O24" s="569">
        <v>199</v>
      </c>
      <c r="P24" s="569">
        <v>230</v>
      </c>
      <c r="Q24" s="569">
        <v>158</v>
      </c>
      <c r="R24" s="569">
        <v>157</v>
      </c>
      <c r="S24" s="569">
        <v>92</v>
      </c>
      <c r="T24" s="567">
        <v>123</v>
      </c>
      <c r="U24" s="120"/>
    </row>
    <row r="25" spans="1:21" ht="18" customHeight="1">
      <c r="A25" s="565" t="s">
        <v>113</v>
      </c>
      <c r="B25" s="568">
        <v>7146</v>
      </c>
      <c r="C25" s="569">
        <v>145</v>
      </c>
      <c r="D25" s="569">
        <v>584</v>
      </c>
      <c r="E25" s="569">
        <v>816</v>
      </c>
      <c r="F25" s="569">
        <v>864</v>
      </c>
      <c r="G25" s="569">
        <v>757</v>
      </c>
      <c r="H25" s="569">
        <v>575</v>
      </c>
      <c r="I25" s="569">
        <v>576</v>
      </c>
      <c r="J25" s="567">
        <v>544</v>
      </c>
      <c r="K25" s="569">
        <v>430</v>
      </c>
      <c r="L25" s="569">
        <v>389</v>
      </c>
      <c r="M25" s="569">
        <v>314</v>
      </c>
      <c r="N25" s="569">
        <v>259</v>
      </c>
      <c r="O25" s="569">
        <v>237</v>
      </c>
      <c r="P25" s="569">
        <v>210</v>
      </c>
      <c r="Q25" s="569">
        <v>175</v>
      </c>
      <c r="R25" s="569">
        <v>121</v>
      </c>
      <c r="S25" s="569">
        <v>64</v>
      </c>
      <c r="T25" s="567">
        <v>86</v>
      </c>
      <c r="U25" s="120"/>
    </row>
    <row r="26" spans="1:21" ht="18" customHeight="1">
      <c r="A26" s="565" t="s">
        <v>112</v>
      </c>
      <c r="B26" s="568">
        <v>10926</v>
      </c>
      <c r="C26" s="569">
        <v>185</v>
      </c>
      <c r="D26" s="569">
        <v>748</v>
      </c>
      <c r="E26" s="569">
        <v>1081</v>
      </c>
      <c r="F26" s="569">
        <v>1249</v>
      </c>
      <c r="G26" s="569">
        <v>1165</v>
      </c>
      <c r="H26" s="569">
        <v>982</v>
      </c>
      <c r="I26" s="569">
        <v>862</v>
      </c>
      <c r="J26" s="567">
        <v>745</v>
      </c>
      <c r="K26" s="569">
        <v>628</v>
      </c>
      <c r="L26" s="569">
        <v>680</v>
      </c>
      <c r="M26" s="569">
        <v>539</v>
      </c>
      <c r="N26" s="569">
        <v>454</v>
      </c>
      <c r="O26" s="569">
        <v>429</v>
      </c>
      <c r="P26" s="569">
        <v>364</v>
      </c>
      <c r="Q26" s="569">
        <v>287</v>
      </c>
      <c r="R26" s="569">
        <v>222</v>
      </c>
      <c r="S26" s="569">
        <v>149</v>
      </c>
      <c r="T26" s="567">
        <v>157</v>
      </c>
      <c r="U26" s="120"/>
    </row>
    <row r="27" spans="1:21" ht="18" customHeight="1">
      <c r="A27" s="565" t="s">
        <v>111</v>
      </c>
      <c r="B27" s="568">
        <v>20019</v>
      </c>
      <c r="C27" s="569">
        <v>402</v>
      </c>
      <c r="D27" s="569">
        <v>1563</v>
      </c>
      <c r="E27" s="569">
        <v>2278</v>
      </c>
      <c r="F27" s="569">
        <v>2441</v>
      </c>
      <c r="G27" s="569">
        <v>2134</v>
      </c>
      <c r="H27" s="569">
        <v>1675</v>
      </c>
      <c r="I27" s="569">
        <v>1732</v>
      </c>
      <c r="J27" s="567">
        <v>1479</v>
      </c>
      <c r="K27" s="569">
        <v>1233</v>
      </c>
      <c r="L27" s="569">
        <v>1067</v>
      </c>
      <c r="M27" s="569">
        <v>832</v>
      </c>
      <c r="N27" s="569">
        <v>803</v>
      </c>
      <c r="O27" s="569">
        <v>652</v>
      </c>
      <c r="P27" s="569">
        <v>522</v>
      </c>
      <c r="Q27" s="569">
        <v>420</v>
      </c>
      <c r="R27" s="569">
        <v>336</v>
      </c>
      <c r="S27" s="569">
        <v>207</v>
      </c>
      <c r="T27" s="567">
        <v>243</v>
      </c>
      <c r="U27" s="120"/>
    </row>
    <row r="28" spans="1:21" ht="18" customHeight="1">
      <c r="A28" s="565" t="s">
        <v>110</v>
      </c>
      <c r="B28" s="568">
        <v>5526</v>
      </c>
      <c r="C28" s="569">
        <v>86</v>
      </c>
      <c r="D28" s="569">
        <v>398</v>
      </c>
      <c r="E28" s="569">
        <v>528</v>
      </c>
      <c r="F28" s="569">
        <v>557</v>
      </c>
      <c r="G28" s="569">
        <v>534</v>
      </c>
      <c r="H28" s="569">
        <v>515</v>
      </c>
      <c r="I28" s="569">
        <v>497</v>
      </c>
      <c r="J28" s="567">
        <v>423</v>
      </c>
      <c r="K28" s="569">
        <v>405</v>
      </c>
      <c r="L28" s="569">
        <v>330</v>
      </c>
      <c r="M28" s="569">
        <v>281</v>
      </c>
      <c r="N28" s="569">
        <v>234</v>
      </c>
      <c r="O28" s="569">
        <v>219</v>
      </c>
      <c r="P28" s="569">
        <v>170</v>
      </c>
      <c r="Q28" s="569">
        <v>103</v>
      </c>
      <c r="R28" s="569">
        <v>106</v>
      </c>
      <c r="S28" s="569">
        <v>64</v>
      </c>
      <c r="T28" s="567">
        <v>76</v>
      </c>
      <c r="U28" s="120"/>
    </row>
    <row r="29" spans="1:21" ht="18" customHeight="1">
      <c r="A29" s="565" t="s">
        <v>109</v>
      </c>
      <c r="B29" s="568">
        <v>52130</v>
      </c>
      <c r="C29" s="569">
        <v>975</v>
      </c>
      <c r="D29" s="569">
        <v>3968</v>
      </c>
      <c r="E29" s="569">
        <v>5421</v>
      </c>
      <c r="F29" s="569">
        <v>5632</v>
      </c>
      <c r="G29" s="569">
        <v>5562</v>
      </c>
      <c r="H29" s="569">
        <v>5150</v>
      </c>
      <c r="I29" s="569">
        <v>4804</v>
      </c>
      <c r="J29" s="567">
        <v>4170</v>
      </c>
      <c r="K29" s="569">
        <v>3432</v>
      </c>
      <c r="L29" s="569">
        <v>3010</v>
      </c>
      <c r="M29" s="569">
        <v>2606</v>
      </c>
      <c r="N29" s="569">
        <v>2010</v>
      </c>
      <c r="O29" s="569">
        <v>1637</v>
      </c>
      <c r="P29" s="569">
        <v>1271</v>
      </c>
      <c r="Q29" s="569">
        <v>932</v>
      </c>
      <c r="R29" s="569">
        <v>624</v>
      </c>
      <c r="S29" s="569">
        <v>436</v>
      </c>
      <c r="T29" s="567">
        <v>490</v>
      </c>
      <c r="U29" s="120"/>
    </row>
    <row r="30" spans="1:21" ht="18" customHeight="1">
      <c r="A30" s="565" t="s">
        <v>108</v>
      </c>
      <c r="B30" s="568">
        <v>22641</v>
      </c>
      <c r="C30" s="569">
        <v>410</v>
      </c>
      <c r="D30" s="569">
        <v>1669</v>
      </c>
      <c r="E30" s="569">
        <v>2258</v>
      </c>
      <c r="F30" s="569">
        <v>2744</v>
      </c>
      <c r="G30" s="569">
        <v>2421</v>
      </c>
      <c r="H30" s="569">
        <v>2219</v>
      </c>
      <c r="I30" s="569">
        <v>1762</v>
      </c>
      <c r="J30" s="567">
        <v>1594</v>
      </c>
      <c r="K30" s="569">
        <v>1277</v>
      </c>
      <c r="L30" s="569">
        <v>1354</v>
      </c>
      <c r="M30" s="569">
        <v>1079</v>
      </c>
      <c r="N30" s="569">
        <v>941</v>
      </c>
      <c r="O30" s="569">
        <v>820</v>
      </c>
      <c r="P30" s="569">
        <v>682</v>
      </c>
      <c r="Q30" s="569">
        <v>533</v>
      </c>
      <c r="R30" s="569">
        <v>347</v>
      </c>
      <c r="S30" s="569">
        <v>254</v>
      </c>
      <c r="T30" s="567">
        <v>277</v>
      </c>
      <c r="U30" s="120"/>
    </row>
    <row r="31" spans="1:21" ht="18" customHeight="1">
      <c r="A31" s="565" t="s">
        <v>107</v>
      </c>
      <c r="B31" s="568">
        <v>48096</v>
      </c>
      <c r="C31" s="569">
        <v>867</v>
      </c>
      <c r="D31" s="569">
        <v>3461</v>
      </c>
      <c r="E31" s="569">
        <v>4581</v>
      </c>
      <c r="F31" s="569">
        <v>5048</v>
      </c>
      <c r="G31" s="569">
        <v>4693</v>
      </c>
      <c r="H31" s="569">
        <v>4606</v>
      </c>
      <c r="I31" s="569">
        <v>4048</v>
      </c>
      <c r="J31" s="567">
        <v>3700</v>
      </c>
      <c r="K31" s="569">
        <v>3126</v>
      </c>
      <c r="L31" s="569">
        <v>2854</v>
      </c>
      <c r="M31" s="569">
        <v>2541</v>
      </c>
      <c r="N31" s="569">
        <v>1976</v>
      </c>
      <c r="O31" s="569">
        <v>1764</v>
      </c>
      <c r="P31" s="569">
        <v>1566</v>
      </c>
      <c r="Q31" s="569">
        <v>1163</v>
      </c>
      <c r="R31" s="569">
        <v>846</v>
      </c>
      <c r="S31" s="569">
        <v>575</v>
      </c>
      <c r="T31" s="567">
        <v>681</v>
      </c>
      <c r="U31" s="120"/>
    </row>
    <row r="32" spans="1:21" ht="18" customHeight="1">
      <c r="A32" s="565" t="s">
        <v>106</v>
      </c>
      <c r="B32" s="568">
        <v>10880</v>
      </c>
      <c r="C32" s="569">
        <v>182</v>
      </c>
      <c r="D32" s="569">
        <v>815</v>
      </c>
      <c r="E32" s="569">
        <v>1122</v>
      </c>
      <c r="F32" s="569">
        <v>1285</v>
      </c>
      <c r="G32" s="569">
        <v>1177</v>
      </c>
      <c r="H32" s="569">
        <v>956</v>
      </c>
      <c r="I32" s="569">
        <v>847</v>
      </c>
      <c r="J32" s="567">
        <v>800</v>
      </c>
      <c r="K32" s="569">
        <v>640</v>
      </c>
      <c r="L32" s="569">
        <v>608</v>
      </c>
      <c r="M32" s="569">
        <v>535</v>
      </c>
      <c r="N32" s="569">
        <v>426</v>
      </c>
      <c r="O32" s="569">
        <v>357</v>
      </c>
      <c r="P32" s="569">
        <v>321</v>
      </c>
      <c r="Q32" s="569">
        <v>314</v>
      </c>
      <c r="R32" s="569">
        <v>206</v>
      </c>
      <c r="S32" s="569">
        <v>130</v>
      </c>
      <c r="T32" s="567">
        <v>159</v>
      </c>
      <c r="U32" s="120"/>
    </row>
    <row r="33" spans="1:21" ht="18" customHeight="1">
      <c r="A33" s="565" t="s">
        <v>105</v>
      </c>
      <c r="B33" s="568">
        <v>17251</v>
      </c>
      <c r="C33" s="569">
        <v>284</v>
      </c>
      <c r="D33" s="569">
        <v>1122</v>
      </c>
      <c r="E33" s="569">
        <v>1586</v>
      </c>
      <c r="F33" s="569">
        <v>1855</v>
      </c>
      <c r="G33" s="569">
        <v>1770</v>
      </c>
      <c r="H33" s="569">
        <v>1450</v>
      </c>
      <c r="I33" s="569">
        <v>1321</v>
      </c>
      <c r="J33" s="567">
        <v>1235</v>
      </c>
      <c r="K33" s="569">
        <v>963</v>
      </c>
      <c r="L33" s="569">
        <v>959</v>
      </c>
      <c r="M33" s="569">
        <v>868</v>
      </c>
      <c r="N33" s="569">
        <v>758</v>
      </c>
      <c r="O33" s="569">
        <v>745</v>
      </c>
      <c r="P33" s="569">
        <v>716</v>
      </c>
      <c r="Q33" s="569">
        <v>589</v>
      </c>
      <c r="R33" s="569">
        <v>422</v>
      </c>
      <c r="S33" s="569">
        <v>287</v>
      </c>
      <c r="T33" s="567">
        <v>321</v>
      </c>
      <c r="U33" s="120"/>
    </row>
    <row r="34" spans="1:21" ht="18" customHeight="1">
      <c r="A34" s="565" t="s">
        <v>104</v>
      </c>
      <c r="B34" s="568">
        <v>21321</v>
      </c>
      <c r="C34" s="569">
        <v>423</v>
      </c>
      <c r="D34" s="569">
        <v>1576</v>
      </c>
      <c r="E34" s="569">
        <v>2067</v>
      </c>
      <c r="F34" s="569">
        <v>2399</v>
      </c>
      <c r="G34" s="569">
        <v>2320</v>
      </c>
      <c r="H34" s="569">
        <v>1952</v>
      </c>
      <c r="I34" s="569">
        <v>1813</v>
      </c>
      <c r="J34" s="567">
        <v>1601</v>
      </c>
      <c r="K34" s="569">
        <v>1218</v>
      </c>
      <c r="L34" s="569">
        <v>1229</v>
      </c>
      <c r="M34" s="569">
        <v>1031</v>
      </c>
      <c r="N34" s="569">
        <v>853</v>
      </c>
      <c r="O34" s="569">
        <v>730</v>
      </c>
      <c r="P34" s="569">
        <v>633</v>
      </c>
      <c r="Q34" s="569">
        <v>539</v>
      </c>
      <c r="R34" s="569">
        <v>372</v>
      </c>
      <c r="S34" s="569">
        <v>276</v>
      </c>
      <c r="T34" s="567">
        <v>289</v>
      </c>
      <c r="U34" s="120"/>
    </row>
    <row r="35" spans="1:21" ht="18" customHeight="1">
      <c r="A35" s="565" t="s">
        <v>103</v>
      </c>
      <c r="B35" s="568">
        <v>4345</v>
      </c>
      <c r="C35" s="569">
        <v>91</v>
      </c>
      <c r="D35" s="569">
        <v>307</v>
      </c>
      <c r="E35" s="569">
        <v>426</v>
      </c>
      <c r="F35" s="569">
        <v>503</v>
      </c>
      <c r="G35" s="569">
        <v>501</v>
      </c>
      <c r="H35" s="569">
        <v>381</v>
      </c>
      <c r="I35" s="569">
        <v>378</v>
      </c>
      <c r="J35" s="567">
        <v>326</v>
      </c>
      <c r="K35" s="569">
        <v>266</v>
      </c>
      <c r="L35" s="569">
        <v>227</v>
      </c>
      <c r="M35" s="569">
        <v>244</v>
      </c>
      <c r="N35" s="569">
        <v>170</v>
      </c>
      <c r="O35" s="569">
        <v>152</v>
      </c>
      <c r="P35" s="569">
        <v>119</v>
      </c>
      <c r="Q35" s="569">
        <v>83</v>
      </c>
      <c r="R35" s="569">
        <v>72</v>
      </c>
      <c r="S35" s="569">
        <v>49</v>
      </c>
      <c r="T35" s="567">
        <v>50</v>
      </c>
      <c r="U35" s="120"/>
    </row>
    <row r="36" spans="1:21" ht="18" customHeight="1">
      <c r="A36" s="565" t="s">
        <v>102</v>
      </c>
      <c r="B36" s="568">
        <v>12325</v>
      </c>
      <c r="C36" s="569">
        <v>253</v>
      </c>
      <c r="D36" s="569">
        <v>913</v>
      </c>
      <c r="E36" s="569">
        <v>1386</v>
      </c>
      <c r="F36" s="569">
        <v>1556</v>
      </c>
      <c r="G36" s="569">
        <v>1373</v>
      </c>
      <c r="H36" s="569">
        <v>1027</v>
      </c>
      <c r="I36" s="569">
        <v>940</v>
      </c>
      <c r="J36" s="567">
        <v>895</v>
      </c>
      <c r="K36" s="569">
        <v>741</v>
      </c>
      <c r="L36" s="569">
        <v>693</v>
      </c>
      <c r="M36" s="569">
        <v>574</v>
      </c>
      <c r="N36" s="569">
        <v>488</v>
      </c>
      <c r="O36" s="569">
        <v>438</v>
      </c>
      <c r="P36" s="569">
        <v>332</v>
      </c>
      <c r="Q36" s="569">
        <v>272</v>
      </c>
      <c r="R36" s="569">
        <v>170</v>
      </c>
      <c r="S36" s="569">
        <v>123</v>
      </c>
      <c r="T36" s="567">
        <v>151</v>
      </c>
      <c r="U36" s="120"/>
    </row>
    <row r="37" spans="1:21" ht="18" customHeight="1">
      <c r="A37" s="565" t="s">
        <v>101</v>
      </c>
      <c r="B37" s="568">
        <v>36600</v>
      </c>
      <c r="C37" s="569">
        <v>631</v>
      </c>
      <c r="D37" s="569">
        <v>2684</v>
      </c>
      <c r="E37" s="569">
        <v>3947</v>
      </c>
      <c r="F37" s="569">
        <v>4385</v>
      </c>
      <c r="G37" s="569">
        <v>4026</v>
      </c>
      <c r="H37" s="569">
        <v>3625</v>
      </c>
      <c r="I37" s="569">
        <v>3012</v>
      </c>
      <c r="J37" s="567">
        <v>2716</v>
      </c>
      <c r="K37" s="569">
        <v>2037</v>
      </c>
      <c r="L37" s="569">
        <v>2021</v>
      </c>
      <c r="M37" s="569">
        <v>1683</v>
      </c>
      <c r="N37" s="569">
        <v>1390</v>
      </c>
      <c r="O37" s="569">
        <v>1262</v>
      </c>
      <c r="P37" s="569">
        <v>1027</v>
      </c>
      <c r="Q37" s="569">
        <v>788</v>
      </c>
      <c r="R37" s="569">
        <v>556</v>
      </c>
      <c r="S37" s="569">
        <v>393</v>
      </c>
      <c r="T37" s="567">
        <v>417</v>
      </c>
      <c r="U37" s="120"/>
    </row>
    <row r="38" spans="1:21" ht="18" customHeight="1">
      <c r="A38" s="565" t="s">
        <v>100</v>
      </c>
      <c r="B38" s="568">
        <v>15149</v>
      </c>
      <c r="C38" s="569">
        <v>298</v>
      </c>
      <c r="D38" s="569">
        <v>1128</v>
      </c>
      <c r="E38" s="569">
        <v>1652</v>
      </c>
      <c r="F38" s="569">
        <v>2058</v>
      </c>
      <c r="G38" s="569">
        <v>1621</v>
      </c>
      <c r="H38" s="569">
        <v>1293</v>
      </c>
      <c r="I38" s="569">
        <v>1180</v>
      </c>
      <c r="J38" s="567">
        <v>1028</v>
      </c>
      <c r="K38" s="569">
        <v>826</v>
      </c>
      <c r="L38" s="569">
        <v>773</v>
      </c>
      <c r="M38" s="569">
        <v>698</v>
      </c>
      <c r="N38" s="569">
        <v>579</v>
      </c>
      <c r="O38" s="569">
        <v>550</v>
      </c>
      <c r="P38" s="569">
        <v>394</v>
      </c>
      <c r="Q38" s="569">
        <v>375</v>
      </c>
      <c r="R38" s="569">
        <v>265</v>
      </c>
      <c r="S38" s="569">
        <v>189</v>
      </c>
      <c r="T38" s="567">
        <v>242</v>
      </c>
      <c r="U38" s="120"/>
    </row>
    <row r="39" spans="1:21" ht="18" customHeight="1">
      <c r="A39" s="565" t="s">
        <v>99</v>
      </c>
      <c r="B39" s="568">
        <v>25188</v>
      </c>
      <c r="C39" s="569">
        <v>439</v>
      </c>
      <c r="D39" s="569">
        <v>1737</v>
      </c>
      <c r="E39" s="569">
        <v>2398</v>
      </c>
      <c r="F39" s="569">
        <v>2695</v>
      </c>
      <c r="G39" s="569">
        <v>2583</v>
      </c>
      <c r="H39" s="569">
        <v>2266</v>
      </c>
      <c r="I39" s="569">
        <v>2041</v>
      </c>
      <c r="J39" s="567">
        <v>1814</v>
      </c>
      <c r="K39" s="569">
        <v>1453</v>
      </c>
      <c r="L39" s="569">
        <v>1458</v>
      </c>
      <c r="M39" s="569">
        <v>1207</v>
      </c>
      <c r="N39" s="569">
        <v>1098</v>
      </c>
      <c r="O39" s="569">
        <v>1053</v>
      </c>
      <c r="P39" s="569">
        <v>914</v>
      </c>
      <c r="Q39" s="569">
        <v>755</v>
      </c>
      <c r="R39" s="569">
        <v>492</v>
      </c>
      <c r="S39" s="569">
        <v>357</v>
      </c>
      <c r="T39" s="567">
        <v>428</v>
      </c>
      <c r="U39" s="120"/>
    </row>
    <row r="40" spans="1:21" ht="18" customHeight="1">
      <c r="A40" s="565" t="s">
        <v>98</v>
      </c>
      <c r="B40" s="568">
        <v>23292</v>
      </c>
      <c r="C40" s="569">
        <v>400</v>
      </c>
      <c r="D40" s="569">
        <v>1640</v>
      </c>
      <c r="E40" s="569">
        <v>2200</v>
      </c>
      <c r="F40" s="569">
        <v>2483</v>
      </c>
      <c r="G40" s="569">
        <v>2562</v>
      </c>
      <c r="H40" s="569">
        <v>2407</v>
      </c>
      <c r="I40" s="569">
        <v>2009</v>
      </c>
      <c r="J40" s="567">
        <v>1677</v>
      </c>
      <c r="K40" s="569">
        <v>1476</v>
      </c>
      <c r="L40" s="569">
        <v>1272</v>
      </c>
      <c r="M40" s="569">
        <v>1094</v>
      </c>
      <c r="N40" s="569">
        <v>1004</v>
      </c>
      <c r="O40" s="569">
        <v>778</v>
      </c>
      <c r="P40" s="569">
        <v>631</v>
      </c>
      <c r="Q40" s="569">
        <v>501</v>
      </c>
      <c r="R40" s="569">
        <v>390</v>
      </c>
      <c r="S40" s="569">
        <v>326</v>
      </c>
      <c r="T40" s="567">
        <v>442</v>
      </c>
      <c r="U40" s="120"/>
    </row>
    <row r="41" spans="1:21" ht="18" customHeight="1">
      <c r="A41" s="565" t="s">
        <v>97</v>
      </c>
      <c r="B41" s="568">
        <v>17898</v>
      </c>
      <c r="C41" s="569">
        <v>358</v>
      </c>
      <c r="D41" s="569">
        <v>1503</v>
      </c>
      <c r="E41" s="569">
        <v>2112</v>
      </c>
      <c r="F41" s="569">
        <v>2416</v>
      </c>
      <c r="G41" s="569">
        <v>1858</v>
      </c>
      <c r="H41" s="569">
        <v>1647</v>
      </c>
      <c r="I41" s="569">
        <v>1252</v>
      </c>
      <c r="J41" s="567">
        <v>1115</v>
      </c>
      <c r="K41" s="569">
        <v>958</v>
      </c>
      <c r="L41" s="569">
        <v>949</v>
      </c>
      <c r="M41" s="569">
        <v>778</v>
      </c>
      <c r="N41" s="569">
        <v>600</v>
      </c>
      <c r="O41" s="569">
        <v>586</v>
      </c>
      <c r="P41" s="569">
        <v>487</v>
      </c>
      <c r="Q41" s="569">
        <v>423</v>
      </c>
      <c r="R41" s="569">
        <v>348</v>
      </c>
      <c r="S41" s="569">
        <v>261</v>
      </c>
      <c r="T41" s="567">
        <v>247</v>
      </c>
      <c r="U41" s="120"/>
    </row>
    <row r="42" spans="1:21" ht="18" customHeight="1">
      <c r="A42" s="565" t="s">
        <v>96</v>
      </c>
      <c r="B42" s="568">
        <v>5413</v>
      </c>
      <c r="C42" s="569">
        <v>104</v>
      </c>
      <c r="D42" s="569">
        <v>433</v>
      </c>
      <c r="E42" s="569">
        <v>587</v>
      </c>
      <c r="F42" s="569">
        <v>622</v>
      </c>
      <c r="G42" s="569">
        <v>586</v>
      </c>
      <c r="H42" s="569">
        <v>494</v>
      </c>
      <c r="I42" s="569">
        <v>419</v>
      </c>
      <c r="J42" s="567">
        <v>388</v>
      </c>
      <c r="K42" s="569">
        <v>324</v>
      </c>
      <c r="L42" s="569">
        <v>293</v>
      </c>
      <c r="M42" s="569">
        <v>287</v>
      </c>
      <c r="N42" s="569">
        <v>226</v>
      </c>
      <c r="O42" s="569">
        <v>159</v>
      </c>
      <c r="P42" s="569">
        <v>151</v>
      </c>
      <c r="Q42" s="569">
        <v>119</v>
      </c>
      <c r="R42" s="569">
        <v>77</v>
      </c>
      <c r="S42" s="569">
        <v>60</v>
      </c>
      <c r="T42" s="567">
        <v>84</v>
      </c>
      <c r="U42" s="120"/>
    </row>
    <row r="43" spans="1:21" ht="18" customHeight="1">
      <c r="A43" s="570" t="s">
        <v>95</v>
      </c>
      <c r="B43" s="568">
        <v>6997</v>
      </c>
      <c r="C43" s="569">
        <v>129</v>
      </c>
      <c r="D43" s="569">
        <v>516</v>
      </c>
      <c r="E43" s="569">
        <v>770</v>
      </c>
      <c r="F43" s="569">
        <v>942</v>
      </c>
      <c r="G43" s="569">
        <v>784</v>
      </c>
      <c r="H43" s="569">
        <v>634</v>
      </c>
      <c r="I43" s="569">
        <v>582</v>
      </c>
      <c r="J43" s="567">
        <v>499</v>
      </c>
      <c r="K43" s="569">
        <v>443</v>
      </c>
      <c r="L43" s="569">
        <v>352</v>
      </c>
      <c r="M43" s="569">
        <v>329</v>
      </c>
      <c r="N43" s="569">
        <v>258</v>
      </c>
      <c r="O43" s="569">
        <v>193</v>
      </c>
      <c r="P43" s="569">
        <v>188</v>
      </c>
      <c r="Q43" s="569">
        <v>140</v>
      </c>
      <c r="R43" s="569">
        <v>97</v>
      </c>
      <c r="S43" s="569">
        <v>50</v>
      </c>
      <c r="T43" s="567">
        <v>91</v>
      </c>
      <c r="U43" s="120"/>
    </row>
    <row r="44" spans="1:21" ht="18" customHeight="1">
      <c r="A44" s="565" t="s">
        <v>94</v>
      </c>
      <c r="B44" s="568">
        <v>7754</v>
      </c>
      <c r="C44" s="569">
        <v>162</v>
      </c>
      <c r="D44" s="569">
        <v>634</v>
      </c>
      <c r="E44" s="569">
        <v>934</v>
      </c>
      <c r="F44" s="569">
        <v>874</v>
      </c>
      <c r="G44" s="569">
        <v>817</v>
      </c>
      <c r="H44" s="569">
        <v>707</v>
      </c>
      <c r="I44" s="569">
        <v>659</v>
      </c>
      <c r="J44" s="567">
        <v>634</v>
      </c>
      <c r="K44" s="569">
        <v>492</v>
      </c>
      <c r="L44" s="569">
        <v>404</v>
      </c>
      <c r="M44" s="569">
        <v>322</v>
      </c>
      <c r="N44" s="569">
        <v>280</v>
      </c>
      <c r="O44" s="569">
        <v>250</v>
      </c>
      <c r="P44" s="569">
        <v>194</v>
      </c>
      <c r="Q44" s="569">
        <v>149</v>
      </c>
      <c r="R44" s="569">
        <v>93</v>
      </c>
      <c r="S44" s="569">
        <v>60</v>
      </c>
      <c r="T44" s="567">
        <v>89</v>
      </c>
      <c r="U44" s="120"/>
    </row>
    <row r="45" spans="1:21" ht="18" customHeight="1">
      <c r="A45" s="565" t="s">
        <v>92</v>
      </c>
      <c r="B45" s="568">
        <v>5558</v>
      </c>
      <c r="C45" s="569">
        <v>98</v>
      </c>
      <c r="D45" s="569">
        <v>421</v>
      </c>
      <c r="E45" s="569">
        <v>558</v>
      </c>
      <c r="F45" s="569">
        <v>600</v>
      </c>
      <c r="G45" s="569">
        <v>573</v>
      </c>
      <c r="H45" s="569">
        <v>582</v>
      </c>
      <c r="I45" s="569">
        <v>490</v>
      </c>
      <c r="J45" s="567">
        <v>410</v>
      </c>
      <c r="K45" s="569">
        <v>336</v>
      </c>
      <c r="L45" s="569">
        <v>347</v>
      </c>
      <c r="M45" s="569">
        <v>299</v>
      </c>
      <c r="N45" s="569">
        <v>211</v>
      </c>
      <c r="O45" s="569">
        <v>160</v>
      </c>
      <c r="P45" s="569">
        <v>158</v>
      </c>
      <c r="Q45" s="569">
        <v>112</v>
      </c>
      <c r="R45" s="569">
        <v>79</v>
      </c>
      <c r="S45" s="569">
        <v>59</v>
      </c>
      <c r="T45" s="567">
        <v>65</v>
      </c>
      <c r="U45" s="120"/>
    </row>
    <row r="46" spans="1:21" ht="18" customHeight="1">
      <c r="A46" s="565" t="s">
        <v>91</v>
      </c>
      <c r="B46" s="568">
        <v>12029</v>
      </c>
      <c r="C46" s="569">
        <v>219</v>
      </c>
      <c r="D46" s="569">
        <v>894</v>
      </c>
      <c r="E46" s="569">
        <v>1314</v>
      </c>
      <c r="F46" s="569">
        <v>1445</v>
      </c>
      <c r="G46" s="569">
        <v>1288</v>
      </c>
      <c r="H46" s="569">
        <v>1116</v>
      </c>
      <c r="I46" s="569">
        <v>1098</v>
      </c>
      <c r="J46" s="567">
        <v>959</v>
      </c>
      <c r="K46" s="569">
        <v>804</v>
      </c>
      <c r="L46" s="569">
        <v>663</v>
      </c>
      <c r="M46" s="569">
        <v>543</v>
      </c>
      <c r="N46" s="569">
        <v>470</v>
      </c>
      <c r="O46" s="569">
        <v>339</v>
      </c>
      <c r="P46" s="569">
        <v>293</v>
      </c>
      <c r="Q46" s="569">
        <v>207</v>
      </c>
      <c r="R46" s="569">
        <v>145</v>
      </c>
      <c r="S46" s="569">
        <v>120</v>
      </c>
      <c r="T46" s="567">
        <v>112</v>
      </c>
      <c r="U46" s="120"/>
    </row>
    <row r="47" spans="1:21" ht="18" customHeight="1">
      <c r="A47" s="565" t="s">
        <v>90</v>
      </c>
      <c r="B47" s="568">
        <v>22575</v>
      </c>
      <c r="C47" s="569">
        <v>449</v>
      </c>
      <c r="D47" s="569">
        <v>2021</v>
      </c>
      <c r="E47" s="569">
        <v>2734</v>
      </c>
      <c r="F47" s="569">
        <v>2843</v>
      </c>
      <c r="G47" s="569">
        <v>2348</v>
      </c>
      <c r="H47" s="569">
        <v>2011</v>
      </c>
      <c r="I47" s="569">
        <v>1814</v>
      </c>
      <c r="J47" s="567">
        <v>1579</v>
      </c>
      <c r="K47" s="569">
        <v>1341</v>
      </c>
      <c r="L47" s="569">
        <v>1138</v>
      </c>
      <c r="M47" s="569">
        <v>1018</v>
      </c>
      <c r="N47" s="569">
        <v>864</v>
      </c>
      <c r="O47" s="569">
        <v>732</v>
      </c>
      <c r="P47" s="569">
        <v>515</v>
      </c>
      <c r="Q47" s="569">
        <v>456</v>
      </c>
      <c r="R47" s="569">
        <v>294</v>
      </c>
      <c r="S47" s="569">
        <v>165</v>
      </c>
      <c r="T47" s="567">
        <v>253</v>
      </c>
      <c r="U47" s="120"/>
    </row>
    <row r="48" spans="1:21" ht="18" customHeight="1">
      <c r="A48" s="565" t="s">
        <v>89</v>
      </c>
      <c r="B48" s="568">
        <v>4202</v>
      </c>
      <c r="C48" s="569">
        <v>60</v>
      </c>
      <c r="D48" s="569">
        <v>290</v>
      </c>
      <c r="E48" s="569">
        <v>410</v>
      </c>
      <c r="F48" s="569">
        <v>525</v>
      </c>
      <c r="G48" s="569">
        <v>477</v>
      </c>
      <c r="H48" s="569">
        <v>377</v>
      </c>
      <c r="I48" s="569">
        <v>308</v>
      </c>
      <c r="J48" s="567">
        <v>301</v>
      </c>
      <c r="K48" s="569">
        <v>267</v>
      </c>
      <c r="L48" s="569">
        <v>263</v>
      </c>
      <c r="M48" s="569">
        <v>211</v>
      </c>
      <c r="N48" s="569">
        <v>184</v>
      </c>
      <c r="O48" s="569">
        <v>145</v>
      </c>
      <c r="P48" s="569">
        <v>115</v>
      </c>
      <c r="Q48" s="569">
        <v>101</v>
      </c>
      <c r="R48" s="569">
        <v>67</v>
      </c>
      <c r="S48" s="569">
        <v>39</v>
      </c>
      <c r="T48" s="567">
        <v>62</v>
      </c>
      <c r="U48" s="120"/>
    </row>
    <row r="49" spans="1:21" ht="18" customHeight="1">
      <c r="A49" s="565" t="s">
        <v>88</v>
      </c>
      <c r="B49" s="568">
        <v>23836</v>
      </c>
      <c r="C49" s="569">
        <v>369</v>
      </c>
      <c r="D49" s="569">
        <v>1596</v>
      </c>
      <c r="E49" s="569">
        <v>2412</v>
      </c>
      <c r="F49" s="569">
        <v>2650</v>
      </c>
      <c r="G49" s="569">
        <v>2611</v>
      </c>
      <c r="H49" s="569">
        <v>2231</v>
      </c>
      <c r="I49" s="569">
        <v>2094</v>
      </c>
      <c r="J49" s="567">
        <v>1808</v>
      </c>
      <c r="K49" s="569">
        <v>1450</v>
      </c>
      <c r="L49" s="569">
        <v>1386</v>
      </c>
      <c r="M49" s="569">
        <v>1146</v>
      </c>
      <c r="N49" s="569">
        <v>953</v>
      </c>
      <c r="O49" s="569">
        <v>850</v>
      </c>
      <c r="P49" s="569">
        <v>687</v>
      </c>
      <c r="Q49" s="569">
        <v>553</v>
      </c>
      <c r="R49" s="569">
        <v>433</v>
      </c>
      <c r="S49" s="569">
        <v>271</v>
      </c>
      <c r="T49" s="567">
        <v>336</v>
      </c>
      <c r="U49" s="120"/>
    </row>
    <row r="50" spans="1:21" ht="18" customHeight="1">
      <c r="A50" s="565" t="s">
        <v>87</v>
      </c>
      <c r="B50" s="568">
        <v>18250</v>
      </c>
      <c r="C50" s="569">
        <v>305</v>
      </c>
      <c r="D50" s="569">
        <v>1222</v>
      </c>
      <c r="E50" s="569">
        <v>1848</v>
      </c>
      <c r="F50" s="569">
        <v>2089</v>
      </c>
      <c r="G50" s="569">
        <v>1948</v>
      </c>
      <c r="H50" s="569">
        <v>1682</v>
      </c>
      <c r="I50" s="569">
        <v>1460</v>
      </c>
      <c r="J50" s="567">
        <v>1347</v>
      </c>
      <c r="K50" s="569">
        <v>1041</v>
      </c>
      <c r="L50" s="569">
        <v>1120</v>
      </c>
      <c r="M50" s="569">
        <v>882</v>
      </c>
      <c r="N50" s="569">
        <v>724</v>
      </c>
      <c r="O50" s="569">
        <v>700</v>
      </c>
      <c r="P50" s="569">
        <v>630</v>
      </c>
      <c r="Q50" s="569">
        <v>478</v>
      </c>
      <c r="R50" s="569">
        <v>299</v>
      </c>
      <c r="S50" s="569">
        <v>225</v>
      </c>
      <c r="T50" s="567">
        <v>250</v>
      </c>
      <c r="U50" s="120"/>
    </row>
    <row r="51" spans="1:21" ht="18" customHeight="1">
      <c r="A51" s="565" t="s">
        <v>86</v>
      </c>
      <c r="B51" s="568">
        <v>26992</v>
      </c>
      <c r="C51" s="569">
        <v>447</v>
      </c>
      <c r="D51" s="569">
        <v>1781</v>
      </c>
      <c r="E51" s="569">
        <v>2678</v>
      </c>
      <c r="F51" s="569">
        <v>2978</v>
      </c>
      <c r="G51" s="569">
        <v>2992</v>
      </c>
      <c r="H51" s="569">
        <v>2683</v>
      </c>
      <c r="I51" s="569">
        <v>2219</v>
      </c>
      <c r="J51" s="567">
        <v>2006</v>
      </c>
      <c r="K51" s="569">
        <v>1652</v>
      </c>
      <c r="L51" s="569">
        <v>1629</v>
      </c>
      <c r="M51" s="569">
        <v>1318</v>
      </c>
      <c r="N51" s="569">
        <v>1044</v>
      </c>
      <c r="O51" s="569">
        <v>958</v>
      </c>
      <c r="P51" s="569">
        <v>824</v>
      </c>
      <c r="Q51" s="569">
        <v>650</v>
      </c>
      <c r="R51" s="569">
        <v>494</v>
      </c>
      <c r="S51" s="569">
        <v>326</v>
      </c>
      <c r="T51" s="567">
        <v>313</v>
      </c>
      <c r="U51" s="120"/>
    </row>
    <row r="52" spans="1:21" ht="18" customHeight="1">
      <c r="A52" s="565" t="s">
        <v>85</v>
      </c>
      <c r="B52" s="568">
        <v>932748</v>
      </c>
      <c r="C52" s="569">
        <v>14140</v>
      </c>
      <c r="D52" s="569">
        <v>57241</v>
      </c>
      <c r="E52" s="569">
        <v>76094</v>
      </c>
      <c r="F52" s="569">
        <v>85570</v>
      </c>
      <c r="G52" s="569">
        <v>83881</v>
      </c>
      <c r="H52" s="569">
        <v>87394</v>
      </c>
      <c r="I52" s="569">
        <v>87149</v>
      </c>
      <c r="J52" s="567">
        <v>81805</v>
      </c>
      <c r="K52" s="569">
        <v>73733</v>
      </c>
      <c r="L52" s="569">
        <v>66923</v>
      </c>
      <c r="M52" s="569">
        <v>56612</v>
      </c>
      <c r="N52" s="569">
        <v>46562</v>
      </c>
      <c r="O52" s="569">
        <v>36557</v>
      </c>
      <c r="P52" s="569">
        <v>27233</v>
      </c>
      <c r="Q52" s="569">
        <v>18781</v>
      </c>
      <c r="R52" s="569">
        <v>13719</v>
      </c>
      <c r="S52" s="569">
        <v>8879</v>
      </c>
      <c r="T52" s="567">
        <v>10475</v>
      </c>
      <c r="U52" s="120"/>
    </row>
    <row r="53" spans="1:21" ht="18" customHeight="1">
      <c r="A53" s="565" t="s">
        <v>84</v>
      </c>
      <c r="B53" s="568">
        <v>18897</v>
      </c>
      <c r="C53" s="569">
        <v>316</v>
      </c>
      <c r="D53" s="569">
        <v>1316</v>
      </c>
      <c r="E53" s="569">
        <v>1872</v>
      </c>
      <c r="F53" s="569">
        <v>2153</v>
      </c>
      <c r="G53" s="569">
        <v>1991</v>
      </c>
      <c r="H53" s="569">
        <v>1737</v>
      </c>
      <c r="I53" s="569">
        <v>1411</v>
      </c>
      <c r="J53" s="567">
        <v>1348</v>
      </c>
      <c r="K53" s="569">
        <v>1172</v>
      </c>
      <c r="L53" s="569">
        <v>1162</v>
      </c>
      <c r="M53" s="569">
        <v>912</v>
      </c>
      <c r="N53" s="569">
        <v>768</v>
      </c>
      <c r="O53" s="569">
        <v>669</v>
      </c>
      <c r="P53" s="569">
        <v>585</v>
      </c>
      <c r="Q53" s="569">
        <v>548</v>
      </c>
      <c r="R53" s="569">
        <v>354</v>
      </c>
      <c r="S53" s="569">
        <v>277</v>
      </c>
      <c r="T53" s="567">
        <v>306</v>
      </c>
      <c r="U53" s="120"/>
    </row>
    <row r="54" spans="1:21" ht="18" customHeight="1">
      <c r="A54" s="565" t="s">
        <v>83</v>
      </c>
      <c r="B54" s="568">
        <v>13619</v>
      </c>
      <c r="C54" s="569">
        <v>199</v>
      </c>
      <c r="D54" s="569">
        <v>880</v>
      </c>
      <c r="E54" s="569">
        <v>1285</v>
      </c>
      <c r="F54" s="569">
        <v>1422</v>
      </c>
      <c r="G54" s="569">
        <v>1342</v>
      </c>
      <c r="H54" s="569">
        <v>1242</v>
      </c>
      <c r="I54" s="569">
        <v>1175</v>
      </c>
      <c r="J54" s="567">
        <v>1087</v>
      </c>
      <c r="K54" s="569">
        <v>834</v>
      </c>
      <c r="L54" s="569">
        <v>766</v>
      </c>
      <c r="M54" s="569">
        <v>656</v>
      </c>
      <c r="N54" s="569">
        <v>610</v>
      </c>
      <c r="O54" s="569">
        <v>529</v>
      </c>
      <c r="P54" s="569">
        <v>469</v>
      </c>
      <c r="Q54" s="569">
        <v>378</v>
      </c>
      <c r="R54" s="569">
        <v>301</v>
      </c>
      <c r="S54" s="569">
        <v>209</v>
      </c>
      <c r="T54" s="567">
        <v>235</v>
      </c>
      <c r="U54" s="120"/>
    </row>
    <row r="55" spans="1:21" ht="18" customHeight="1">
      <c r="A55" s="565" t="s">
        <v>81</v>
      </c>
      <c r="B55" s="568">
        <v>28749</v>
      </c>
      <c r="C55" s="569">
        <v>567</v>
      </c>
      <c r="D55" s="569">
        <v>2305</v>
      </c>
      <c r="E55" s="569">
        <v>3144</v>
      </c>
      <c r="F55" s="569">
        <v>3473</v>
      </c>
      <c r="G55" s="569">
        <v>3221</v>
      </c>
      <c r="H55" s="569">
        <v>2653</v>
      </c>
      <c r="I55" s="569">
        <v>2567</v>
      </c>
      <c r="J55" s="567">
        <v>2270</v>
      </c>
      <c r="K55" s="569">
        <v>1890</v>
      </c>
      <c r="L55" s="569">
        <v>1578</v>
      </c>
      <c r="M55" s="569">
        <v>1283</v>
      </c>
      <c r="N55" s="569">
        <v>970</v>
      </c>
      <c r="O55" s="569">
        <v>880</v>
      </c>
      <c r="P55" s="569">
        <v>655</v>
      </c>
      <c r="Q55" s="569">
        <v>522</v>
      </c>
      <c r="R55" s="569">
        <v>348</v>
      </c>
      <c r="S55" s="569">
        <v>191</v>
      </c>
      <c r="T55" s="567">
        <v>232</v>
      </c>
      <c r="U55" s="120"/>
    </row>
    <row r="56" spans="1:21" ht="18" customHeight="1">
      <c r="A56" s="565" t="s">
        <v>79</v>
      </c>
      <c r="B56" s="568">
        <v>10284</v>
      </c>
      <c r="C56" s="569">
        <v>209</v>
      </c>
      <c r="D56" s="569">
        <v>786</v>
      </c>
      <c r="E56" s="569">
        <v>1024</v>
      </c>
      <c r="F56" s="569">
        <v>1291</v>
      </c>
      <c r="G56" s="569">
        <v>1069</v>
      </c>
      <c r="H56" s="569">
        <v>934</v>
      </c>
      <c r="I56" s="569">
        <v>807</v>
      </c>
      <c r="J56" s="567">
        <v>706</v>
      </c>
      <c r="K56" s="569">
        <v>574</v>
      </c>
      <c r="L56" s="569">
        <v>598</v>
      </c>
      <c r="M56" s="569">
        <v>530</v>
      </c>
      <c r="N56" s="569">
        <v>401</v>
      </c>
      <c r="O56" s="569">
        <v>334</v>
      </c>
      <c r="P56" s="569">
        <v>284</v>
      </c>
      <c r="Q56" s="569">
        <v>267</v>
      </c>
      <c r="R56" s="569">
        <v>194</v>
      </c>
      <c r="S56" s="569">
        <v>116</v>
      </c>
      <c r="T56" s="567">
        <v>160</v>
      </c>
      <c r="U56" s="120"/>
    </row>
    <row r="57" spans="1:21" ht="18" customHeight="1">
      <c r="A57" s="565" t="s">
        <v>78</v>
      </c>
      <c r="B57" s="568">
        <v>45977</v>
      </c>
      <c r="C57" s="569">
        <v>801</v>
      </c>
      <c r="D57" s="569">
        <v>3251</v>
      </c>
      <c r="E57" s="569">
        <v>4536</v>
      </c>
      <c r="F57" s="569">
        <v>5053</v>
      </c>
      <c r="G57" s="569">
        <v>4589</v>
      </c>
      <c r="H57" s="569">
        <v>4163</v>
      </c>
      <c r="I57" s="569">
        <v>4144</v>
      </c>
      <c r="J57" s="567">
        <v>3841</v>
      </c>
      <c r="K57" s="569">
        <v>3277</v>
      </c>
      <c r="L57" s="569">
        <v>2884</v>
      </c>
      <c r="M57" s="569">
        <v>2391</v>
      </c>
      <c r="N57" s="569">
        <v>2020</v>
      </c>
      <c r="O57" s="569">
        <v>1595</v>
      </c>
      <c r="P57" s="569">
        <v>1162</v>
      </c>
      <c r="Q57" s="569">
        <v>876</v>
      </c>
      <c r="R57" s="569">
        <v>585</v>
      </c>
      <c r="S57" s="569">
        <v>367</v>
      </c>
      <c r="T57" s="567">
        <v>442</v>
      </c>
      <c r="U57" s="120"/>
    </row>
    <row r="58" spans="1:21" ht="18" customHeight="1">
      <c r="A58" s="565" t="s">
        <v>77</v>
      </c>
      <c r="B58" s="568">
        <v>3652</v>
      </c>
      <c r="C58" s="569">
        <v>57</v>
      </c>
      <c r="D58" s="569">
        <v>233</v>
      </c>
      <c r="E58" s="569">
        <v>352</v>
      </c>
      <c r="F58" s="569">
        <v>399</v>
      </c>
      <c r="G58" s="569">
        <v>332</v>
      </c>
      <c r="H58" s="569">
        <v>255</v>
      </c>
      <c r="I58" s="569">
        <v>303</v>
      </c>
      <c r="J58" s="567">
        <v>286</v>
      </c>
      <c r="K58" s="569">
        <v>256</v>
      </c>
      <c r="L58" s="569">
        <v>231</v>
      </c>
      <c r="M58" s="569">
        <v>178</v>
      </c>
      <c r="N58" s="569">
        <v>165</v>
      </c>
      <c r="O58" s="569">
        <v>164</v>
      </c>
      <c r="P58" s="569">
        <v>131</v>
      </c>
      <c r="Q58" s="569">
        <v>91</v>
      </c>
      <c r="R58" s="569">
        <v>75</v>
      </c>
      <c r="S58" s="569">
        <v>81</v>
      </c>
      <c r="T58" s="567">
        <v>63</v>
      </c>
      <c r="U58" s="120"/>
    </row>
    <row r="59" spans="1:21" ht="18" customHeight="1">
      <c r="A59" s="565" t="s">
        <v>76</v>
      </c>
      <c r="B59" s="568">
        <v>24698</v>
      </c>
      <c r="C59" s="569">
        <v>473</v>
      </c>
      <c r="D59" s="569">
        <v>2071</v>
      </c>
      <c r="E59" s="569">
        <v>2810</v>
      </c>
      <c r="F59" s="569">
        <v>3182</v>
      </c>
      <c r="G59" s="569">
        <v>2747</v>
      </c>
      <c r="H59" s="569">
        <v>2152</v>
      </c>
      <c r="I59" s="569">
        <v>1815</v>
      </c>
      <c r="J59" s="567">
        <v>1539</v>
      </c>
      <c r="K59" s="569">
        <v>1269</v>
      </c>
      <c r="L59" s="569">
        <v>1267</v>
      </c>
      <c r="M59" s="569">
        <v>1089</v>
      </c>
      <c r="N59" s="569">
        <v>882</v>
      </c>
      <c r="O59" s="569">
        <v>808</v>
      </c>
      <c r="P59" s="569">
        <v>803</v>
      </c>
      <c r="Q59" s="569">
        <v>593</v>
      </c>
      <c r="R59" s="569">
        <v>489</v>
      </c>
      <c r="S59" s="569">
        <v>284</v>
      </c>
      <c r="T59" s="567">
        <v>425</v>
      </c>
      <c r="U59" s="120"/>
    </row>
    <row r="60" spans="1:21" ht="18" customHeight="1">
      <c r="A60" s="565" t="s">
        <v>74</v>
      </c>
      <c r="B60" s="568">
        <v>23785</v>
      </c>
      <c r="C60" s="569">
        <v>478</v>
      </c>
      <c r="D60" s="569">
        <v>1725</v>
      </c>
      <c r="E60" s="569">
        <v>2599</v>
      </c>
      <c r="F60" s="569">
        <v>2940</v>
      </c>
      <c r="G60" s="569">
        <v>2498</v>
      </c>
      <c r="H60" s="569">
        <v>2092</v>
      </c>
      <c r="I60" s="569">
        <v>2052</v>
      </c>
      <c r="J60" s="567">
        <v>1818</v>
      </c>
      <c r="K60" s="569">
        <v>1533</v>
      </c>
      <c r="L60" s="569">
        <v>1330</v>
      </c>
      <c r="M60" s="569">
        <v>1020</v>
      </c>
      <c r="N60" s="569">
        <v>981</v>
      </c>
      <c r="O60" s="569">
        <v>799</v>
      </c>
      <c r="P60" s="569">
        <v>609</v>
      </c>
      <c r="Q60" s="569">
        <v>483</v>
      </c>
      <c r="R60" s="569">
        <v>326</v>
      </c>
      <c r="S60" s="569">
        <v>237</v>
      </c>
      <c r="T60" s="567">
        <v>265</v>
      </c>
      <c r="U60" s="120"/>
    </row>
    <row r="61" spans="1:21" ht="18" customHeight="1">
      <c r="A61" s="565" t="s">
        <v>72</v>
      </c>
      <c r="B61" s="568">
        <v>15682</v>
      </c>
      <c r="C61" s="569">
        <v>310</v>
      </c>
      <c r="D61" s="569">
        <v>1237</v>
      </c>
      <c r="E61" s="569">
        <v>1720</v>
      </c>
      <c r="F61" s="569">
        <v>1967</v>
      </c>
      <c r="G61" s="569">
        <v>1567</v>
      </c>
      <c r="H61" s="569">
        <v>1451</v>
      </c>
      <c r="I61" s="569">
        <v>1456</v>
      </c>
      <c r="J61" s="567">
        <v>1207</v>
      </c>
      <c r="K61" s="569">
        <v>1001</v>
      </c>
      <c r="L61" s="569">
        <v>844</v>
      </c>
      <c r="M61" s="569">
        <v>723</v>
      </c>
      <c r="N61" s="569">
        <v>587</v>
      </c>
      <c r="O61" s="569">
        <v>463</v>
      </c>
      <c r="P61" s="569">
        <v>350</v>
      </c>
      <c r="Q61" s="569">
        <v>294</v>
      </c>
      <c r="R61" s="569">
        <v>230</v>
      </c>
      <c r="S61" s="569">
        <v>127</v>
      </c>
      <c r="T61" s="567">
        <v>148</v>
      </c>
      <c r="U61" s="120"/>
    </row>
    <row r="62" spans="1:21" ht="18" customHeight="1">
      <c r="A62" s="565" t="s">
        <v>71</v>
      </c>
      <c r="B62" s="568">
        <v>5275</v>
      </c>
      <c r="C62" s="569">
        <v>81</v>
      </c>
      <c r="D62" s="569">
        <v>335</v>
      </c>
      <c r="E62" s="569">
        <v>446</v>
      </c>
      <c r="F62" s="569">
        <v>574</v>
      </c>
      <c r="G62" s="569">
        <v>565</v>
      </c>
      <c r="H62" s="569">
        <v>474</v>
      </c>
      <c r="I62" s="569">
        <v>420</v>
      </c>
      <c r="J62" s="567">
        <v>422</v>
      </c>
      <c r="K62" s="569">
        <v>346</v>
      </c>
      <c r="L62" s="569">
        <v>324</v>
      </c>
      <c r="M62" s="569">
        <v>245</v>
      </c>
      <c r="N62" s="569">
        <v>224</v>
      </c>
      <c r="O62" s="569">
        <v>221</v>
      </c>
      <c r="P62" s="569">
        <v>218</v>
      </c>
      <c r="Q62" s="569">
        <v>144</v>
      </c>
      <c r="R62" s="569">
        <v>103</v>
      </c>
      <c r="S62" s="569">
        <v>55</v>
      </c>
      <c r="T62" s="567">
        <v>78</v>
      </c>
      <c r="U62" s="120"/>
    </row>
    <row r="63" spans="1:21" ht="18" customHeight="1">
      <c r="A63" s="565" t="s">
        <v>70</v>
      </c>
      <c r="B63" s="568">
        <v>6935</v>
      </c>
      <c r="C63" s="569">
        <v>140</v>
      </c>
      <c r="D63" s="569">
        <v>513</v>
      </c>
      <c r="E63" s="569">
        <v>783</v>
      </c>
      <c r="F63" s="569">
        <v>927</v>
      </c>
      <c r="G63" s="569">
        <v>786</v>
      </c>
      <c r="H63" s="569">
        <v>591</v>
      </c>
      <c r="I63" s="569">
        <v>537</v>
      </c>
      <c r="J63" s="567">
        <v>481</v>
      </c>
      <c r="K63" s="569">
        <v>394</v>
      </c>
      <c r="L63" s="569">
        <v>359</v>
      </c>
      <c r="M63" s="569">
        <v>281</v>
      </c>
      <c r="N63" s="569">
        <v>253</v>
      </c>
      <c r="O63" s="569">
        <v>213</v>
      </c>
      <c r="P63" s="569">
        <v>188</v>
      </c>
      <c r="Q63" s="569">
        <v>166</v>
      </c>
      <c r="R63" s="569">
        <v>123</v>
      </c>
      <c r="S63" s="569">
        <v>91</v>
      </c>
      <c r="T63" s="567">
        <v>109</v>
      </c>
      <c r="U63" s="120"/>
    </row>
    <row r="64" spans="1:21" ht="18" customHeight="1">
      <c r="A64" s="565" t="s">
        <v>69</v>
      </c>
      <c r="B64" s="568">
        <v>26710</v>
      </c>
      <c r="C64" s="569">
        <v>495</v>
      </c>
      <c r="D64" s="569">
        <v>2129</v>
      </c>
      <c r="E64" s="569">
        <v>2982</v>
      </c>
      <c r="F64" s="569">
        <v>3129</v>
      </c>
      <c r="G64" s="569">
        <v>2920</v>
      </c>
      <c r="H64" s="569">
        <v>2522</v>
      </c>
      <c r="I64" s="569">
        <v>2338</v>
      </c>
      <c r="J64" s="567">
        <v>1876</v>
      </c>
      <c r="K64" s="569">
        <v>1714</v>
      </c>
      <c r="L64" s="569">
        <v>1450</v>
      </c>
      <c r="M64" s="569">
        <v>1168</v>
      </c>
      <c r="N64" s="569">
        <v>1017</v>
      </c>
      <c r="O64" s="569">
        <v>808</v>
      </c>
      <c r="P64" s="569">
        <v>703</v>
      </c>
      <c r="Q64" s="569">
        <v>507</v>
      </c>
      <c r="R64" s="569">
        <v>395</v>
      </c>
      <c r="S64" s="569">
        <v>269</v>
      </c>
      <c r="T64" s="567">
        <v>288</v>
      </c>
      <c r="U64" s="120"/>
    </row>
    <row r="65" spans="1:21" ht="18" customHeight="1">
      <c r="A65" s="565" t="s">
        <v>68</v>
      </c>
      <c r="B65" s="568">
        <v>12060</v>
      </c>
      <c r="C65" s="569">
        <v>242</v>
      </c>
      <c r="D65" s="569">
        <v>970</v>
      </c>
      <c r="E65" s="569">
        <v>1257</v>
      </c>
      <c r="F65" s="569">
        <v>1417</v>
      </c>
      <c r="G65" s="569">
        <v>1346</v>
      </c>
      <c r="H65" s="569">
        <v>1202</v>
      </c>
      <c r="I65" s="569">
        <v>1027</v>
      </c>
      <c r="J65" s="567">
        <v>896</v>
      </c>
      <c r="K65" s="569">
        <v>735</v>
      </c>
      <c r="L65" s="569">
        <v>652</v>
      </c>
      <c r="M65" s="569">
        <v>531</v>
      </c>
      <c r="N65" s="569">
        <v>451</v>
      </c>
      <c r="O65" s="569">
        <v>359</v>
      </c>
      <c r="P65" s="569">
        <v>313</v>
      </c>
      <c r="Q65" s="569">
        <v>228</v>
      </c>
      <c r="R65" s="569">
        <v>175</v>
      </c>
      <c r="S65" s="569">
        <v>114</v>
      </c>
      <c r="T65" s="567">
        <v>145</v>
      </c>
      <c r="U65" s="120"/>
    </row>
    <row r="66" spans="1:21" ht="18" customHeight="1">
      <c r="A66" s="565" t="s">
        <v>67</v>
      </c>
      <c r="B66" s="568">
        <v>20364</v>
      </c>
      <c r="C66" s="569">
        <v>390</v>
      </c>
      <c r="D66" s="569">
        <v>1423</v>
      </c>
      <c r="E66" s="569">
        <v>2059</v>
      </c>
      <c r="F66" s="569">
        <v>2466</v>
      </c>
      <c r="G66" s="569">
        <v>2132</v>
      </c>
      <c r="H66" s="569">
        <v>1895</v>
      </c>
      <c r="I66" s="569">
        <v>1598</v>
      </c>
      <c r="J66" s="567">
        <v>1455</v>
      </c>
      <c r="K66" s="569">
        <v>1293</v>
      </c>
      <c r="L66" s="569">
        <v>1223</v>
      </c>
      <c r="M66" s="569">
        <v>981</v>
      </c>
      <c r="N66" s="569">
        <v>834</v>
      </c>
      <c r="O66" s="569">
        <v>619</v>
      </c>
      <c r="P66" s="569">
        <v>559</v>
      </c>
      <c r="Q66" s="569">
        <v>475</v>
      </c>
      <c r="R66" s="569">
        <v>355</v>
      </c>
      <c r="S66" s="569">
        <v>247</v>
      </c>
      <c r="T66" s="567">
        <v>360</v>
      </c>
      <c r="U66" s="120"/>
    </row>
    <row r="67" spans="1:21" ht="18" customHeight="1">
      <c r="A67" s="565" t="s">
        <v>66</v>
      </c>
      <c r="B67" s="568">
        <v>8491</v>
      </c>
      <c r="C67" s="569">
        <v>184</v>
      </c>
      <c r="D67" s="569">
        <v>684</v>
      </c>
      <c r="E67" s="569">
        <v>953</v>
      </c>
      <c r="F67" s="569">
        <v>1051</v>
      </c>
      <c r="G67" s="569">
        <v>997</v>
      </c>
      <c r="H67" s="569">
        <v>858</v>
      </c>
      <c r="I67" s="569">
        <v>638</v>
      </c>
      <c r="J67" s="567">
        <v>572</v>
      </c>
      <c r="K67" s="569">
        <v>476</v>
      </c>
      <c r="L67" s="569">
        <v>459</v>
      </c>
      <c r="M67" s="569">
        <v>374</v>
      </c>
      <c r="N67" s="569">
        <v>272</v>
      </c>
      <c r="O67" s="569">
        <v>238</v>
      </c>
      <c r="P67" s="569">
        <v>214</v>
      </c>
      <c r="Q67" s="569">
        <v>207</v>
      </c>
      <c r="R67" s="569">
        <v>127</v>
      </c>
      <c r="S67" s="569">
        <v>87</v>
      </c>
      <c r="T67" s="567">
        <v>100</v>
      </c>
      <c r="U67" s="120"/>
    </row>
    <row r="68" spans="1:21" ht="18" customHeight="1">
      <c r="A68" s="565" t="s">
        <v>65</v>
      </c>
      <c r="B68" s="568">
        <v>4957</v>
      </c>
      <c r="C68" s="569">
        <v>81</v>
      </c>
      <c r="D68" s="569">
        <v>427</v>
      </c>
      <c r="E68" s="569">
        <v>551</v>
      </c>
      <c r="F68" s="569">
        <v>610</v>
      </c>
      <c r="G68" s="569">
        <v>516</v>
      </c>
      <c r="H68" s="569">
        <v>418</v>
      </c>
      <c r="I68" s="569">
        <v>384</v>
      </c>
      <c r="J68" s="567">
        <v>358</v>
      </c>
      <c r="K68" s="569">
        <v>282</v>
      </c>
      <c r="L68" s="569">
        <v>256</v>
      </c>
      <c r="M68" s="569">
        <v>216</v>
      </c>
      <c r="N68" s="569">
        <v>173</v>
      </c>
      <c r="O68" s="569">
        <v>165</v>
      </c>
      <c r="P68" s="569">
        <v>159</v>
      </c>
      <c r="Q68" s="569">
        <v>124</v>
      </c>
      <c r="R68" s="569">
        <v>112</v>
      </c>
      <c r="S68" s="569">
        <v>68</v>
      </c>
      <c r="T68" s="567">
        <v>57</v>
      </c>
      <c r="U68" s="120"/>
    </row>
    <row r="69" spans="1:21" ht="18" customHeight="1">
      <c r="A69" s="565" t="s">
        <v>63</v>
      </c>
      <c r="B69" s="568">
        <v>11047</v>
      </c>
      <c r="C69" s="569">
        <v>189</v>
      </c>
      <c r="D69" s="569">
        <v>726</v>
      </c>
      <c r="E69" s="569">
        <v>1136</v>
      </c>
      <c r="F69" s="569">
        <v>1448</v>
      </c>
      <c r="G69" s="569">
        <v>1241</v>
      </c>
      <c r="H69" s="569">
        <v>1005</v>
      </c>
      <c r="I69" s="569">
        <v>819</v>
      </c>
      <c r="J69" s="567">
        <v>756</v>
      </c>
      <c r="K69" s="569">
        <v>650</v>
      </c>
      <c r="L69" s="569">
        <v>595</v>
      </c>
      <c r="M69" s="569">
        <v>481</v>
      </c>
      <c r="N69" s="569">
        <v>413</v>
      </c>
      <c r="O69" s="569">
        <v>384</v>
      </c>
      <c r="P69" s="569">
        <v>318</v>
      </c>
      <c r="Q69" s="569">
        <v>300</v>
      </c>
      <c r="R69" s="569">
        <v>230</v>
      </c>
      <c r="S69" s="569">
        <v>153</v>
      </c>
      <c r="T69" s="567">
        <v>203</v>
      </c>
      <c r="U69" s="120"/>
    </row>
    <row r="70" spans="1:21" ht="18" customHeight="1">
      <c r="A70" s="565" t="s">
        <v>62</v>
      </c>
      <c r="B70" s="568">
        <v>10912</v>
      </c>
      <c r="C70" s="569">
        <v>216</v>
      </c>
      <c r="D70" s="569">
        <v>829</v>
      </c>
      <c r="E70" s="569">
        <v>1121</v>
      </c>
      <c r="F70" s="569">
        <v>1307</v>
      </c>
      <c r="G70" s="569">
        <v>1159</v>
      </c>
      <c r="H70" s="569">
        <v>1028</v>
      </c>
      <c r="I70" s="569">
        <v>815</v>
      </c>
      <c r="J70" s="567">
        <v>790</v>
      </c>
      <c r="K70" s="569">
        <v>652</v>
      </c>
      <c r="L70" s="569">
        <v>610</v>
      </c>
      <c r="M70" s="569">
        <v>524</v>
      </c>
      <c r="N70" s="569">
        <v>412</v>
      </c>
      <c r="O70" s="569">
        <v>340</v>
      </c>
      <c r="P70" s="569">
        <v>313</v>
      </c>
      <c r="Q70" s="569">
        <v>270</v>
      </c>
      <c r="R70" s="569">
        <v>190</v>
      </c>
      <c r="S70" s="569">
        <v>137</v>
      </c>
      <c r="T70" s="567">
        <v>199</v>
      </c>
      <c r="U70" s="120"/>
    </row>
    <row r="71" spans="1:21" ht="18" customHeight="1">
      <c r="A71" s="565" t="s">
        <v>61</v>
      </c>
      <c r="B71" s="568">
        <v>5112</v>
      </c>
      <c r="C71" s="569">
        <v>88</v>
      </c>
      <c r="D71" s="569">
        <v>392</v>
      </c>
      <c r="E71" s="569">
        <v>578</v>
      </c>
      <c r="F71" s="569">
        <v>750</v>
      </c>
      <c r="G71" s="569">
        <v>558</v>
      </c>
      <c r="H71" s="569">
        <v>408</v>
      </c>
      <c r="I71" s="569">
        <v>371</v>
      </c>
      <c r="J71" s="567">
        <v>360</v>
      </c>
      <c r="K71" s="569">
        <v>295</v>
      </c>
      <c r="L71" s="569">
        <v>279</v>
      </c>
      <c r="M71" s="569">
        <v>191</v>
      </c>
      <c r="N71" s="569">
        <v>165</v>
      </c>
      <c r="O71" s="569">
        <v>144</v>
      </c>
      <c r="P71" s="569">
        <v>170</v>
      </c>
      <c r="Q71" s="569">
        <v>115</v>
      </c>
      <c r="R71" s="569">
        <v>110</v>
      </c>
      <c r="S71" s="569">
        <v>60</v>
      </c>
      <c r="T71" s="567">
        <v>78</v>
      </c>
      <c r="U71" s="120"/>
    </row>
    <row r="72" spans="1:21" ht="18" customHeight="1">
      <c r="A72" s="565" t="s">
        <v>60</v>
      </c>
      <c r="B72" s="568">
        <v>70368</v>
      </c>
      <c r="C72" s="569">
        <v>1142</v>
      </c>
      <c r="D72" s="569">
        <v>4592</v>
      </c>
      <c r="E72" s="569">
        <v>6179</v>
      </c>
      <c r="F72" s="569">
        <v>6796</v>
      </c>
      <c r="G72" s="569">
        <v>6544</v>
      </c>
      <c r="H72" s="569">
        <v>6245</v>
      </c>
      <c r="I72" s="569">
        <v>5957</v>
      </c>
      <c r="J72" s="567">
        <v>5439</v>
      </c>
      <c r="K72" s="569">
        <v>4739</v>
      </c>
      <c r="L72" s="569">
        <v>4436</v>
      </c>
      <c r="M72" s="569">
        <v>3817</v>
      </c>
      <c r="N72" s="569">
        <v>3043</v>
      </c>
      <c r="O72" s="569">
        <v>2915</v>
      </c>
      <c r="P72" s="569">
        <v>2534</v>
      </c>
      <c r="Q72" s="569">
        <v>2084</v>
      </c>
      <c r="R72" s="569">
        <v>1502</v>
      </c>
      <c r="S72" s="569">
        <v>1111</v>
      </c>
      <c r="T72" s="567">
        <v>1293</v>
      </c>
      <c r="U72" s="120"/>
    </row>
    <row r="73" spans="1:21" ht="18" customHeight="1">
      <c r="A73" s="565" t="s">
        <v>58</v>
      </c>
      <c r="B73" s="568">
        <v>23811</v>
      </c>
      <c r="C73" s="569">
        <v>426</v>
      </c>
      <c r="D73" s="569">
        <v>1835</v>
      </c>
      <c r="E73" s="569">
        <v>2122</v>
      </c>
      <c r="F73" s="569">
        <v>3046</v>
      </c>
      <c r="G73" s="569">
        <v>2730</v>
      </c>
      <c r="H73" s="569">
        <v>2123</v>
      </c>
      <c r="I73" s="569">
        <v>1870</v>
      </c>
      <c r="J73" s="567">
        <v>1656</v>
      </c>
      <c r="K73" s="569">
        <v>1379</v>
      </c>
      <c r="L73" s="569">
        <v>1309</v>
      </c>
      <c r="M73" s="569">
        <v>1156</v>
      </c>
      <c r="N73" s="569">
        <v>942</v>
      </c>
      <c r="O73" s="569">
        <v>827</v>
      </c>
      <c r="P73" s="569">
        <v>635</v>
      </c>
      <c r="Q73" s="569">
        <v>599</v>
      </c>
      <c r="R73" s="569">
        <v>452</v>
      </c>
      <c r="S73" s="569">
        <v>306</v>
      </c>
      <c r="T73" s="567">
        <v>398</v>
      </c>
      <c r="U73" s="120"/>
    </row>
    <row r="74" spans="1:21" ht="18" customHeight="1">
      <c r="A74" s="565" t="s">
        <v>56</v>
      </c>
      <c r="B74" s="568">
        <v>10264</v>
      </c>
      <c r="C74" s="569">
        <v>197</v>
      </c>
      <c r="D74" s="569">
        <v>783</v>
      </c>
      <c r="E74" s="569">
        <v>1124</v>
      </c>
      <c r="F74" s="569">
        <v>1191</v>
      </c>
      <c r="G74" s="569">
        <v>1066</v>
      </c>
      <c r="H74" s="569">
        <v>928</v>
      </c>
      <c r="I74" s="569">
        <v>728</v>
      </c>
      <c r="J74" s="567">
        <v>719</v>
      </c>
      <c r="K74" s="569">
        <v>619</v>
      </c>
      <c r="L74" s="569">
        <v>569</v>
      </c>
      <c r="M74" s="569">
        <v>413</v>
      </c>
      <c r="N74" s="569">
        <v>325</v>
      </c>
      <c r="O74" s="569">
        <v>359</v>
      </c>
      <c r="P74" s="569">
        <v>391</v>
      </c>
      <c r="Q74" s="569">
        <v>319</v>
      </c>
      <c r="R74" s="569">
        <v>223</v>
      </c>
      <c r="S74" s="569">
        <v>116</v>
      </c>
      <c r="T74" s="567">
        <v>194</v>
      </c>
      <c r="U74" s="120"/>
    </row>
    <row r="75" spans="1:21" ht="18" customHeight="1">
      <c r="A75" s="565" t="s">
        <v>55</v>
      </c>
      <c r="B75" s="568">
        <v>11347</v>
      </c>
      <c r="C75" s="569">
        <v>173</v>
      </c>
      <c r="D75" s="569">
        <v>846</v>
      </c>
      <c r="E75" s="569">
        <v>1179</v>
      </c>
      <c r="F75" s="569">
        <v>1320</v>
      </c>
      <c r="G75" s="569">
        <v>1170</v>
      </c>
      <c r="H75" s="569">
        <v>1015</v>
      </c>
      <c r="I75" s="569">
        <v>1019</v>
      </c>
      <c r="J75" s="567">
        <v>976</v>
      </c>
      <c r="K75" s="569">
        <v>809</v>
      </c>
      <c r="L75" s="569">
        <v>637</v>
      </c>
      <c r="M75" s="569">
        <v>506</v>
      </c>
      <c r="N75" s="569">
        <v>457</v>
      </c>
      <c r="O75" s="569">
        <v>392</v>
      </c>
      <c r="P75" s="569">
        <v>294</v>
      </c>
      <c r="Q75" s="569">
        <v>205</v>
      </c>
      <c r="R75" s="569">
        <v>131</v>
      </c>
      <c r="S75" s="569">
        <v>105</v>
      </c>
      <c r="T75" s="567">
        <v>113</v>
      </c>
      <c r="U75" s="120"/>
    </row>
    <row r="76" spans="1:21" ht="18" customHeight="1">
      <c r="A76" s="570" t="s">
        <v>54</v>
      </c>
      <c r="B76" s="568">
        <v>14763</v>
      </c>
      <c r="C76" s="569">
        <v>296</v>
      </c>
      <c r="D76" s="569">
        <v>1260</v>
      </c>
      <c r="E76" s="569">
        <v>1780</v>
      </c>
      <c r="F76" s="569">
        <v>1727</v>
      </c>
      <c r="G76" s="569">
        <v>1530</v>
      </c>
      <c r="H76" s="569">
        <v>1361</v>
      </c>
      <c r="I76" s="569">
        <v>1274</v>
      </c>
      <c r="J76" s="567">
        <v>1175</v>
      </c>
      <c r="K76" s="569">
        <v>931</v>
      </c>
      <c r="L76" s="569">
        <v>746</v>
      </c>
      <c r="M76" s="569">
        <v>574</v>
      </c>
      <c r="N76" s="569">
        <v>548</v>
      </c>
      <c r="O76" s="569">
        <v>457</v>
      </c>
      <c r="P76" s="569">
        <v>336</v>
      </c>
      <c r="Q76" s="569">
        <v>243</v>
      </c>
      <c r="R76" s="569">
        <v>190</v>
      </c>
      <c r="S76" s="569">
        <v>138</v>
      </c>
      <c r="T76" s="567">
        <v>197</v>
      </c>
      <c r="U76" s="120"/>
    </row>
    <row r="77" spans="1:21" ht="18" customHeight="1">
      <c r="A77" s="565" t="s">
        <v>53</v>
      </c>
      <c r="B77" s="568">
        <v>7426</v>
      </c>
      <c r="C77" s="569">
        <v>125</v>
      </c>
      <c r="D77" s="569">
        <v>475</v>
      </c>
      <c r="E77" s="569">
        <v>753</v>
      </c>
      <c r="F77" s="569">
        <v>766</v>
      </c>
      <c r="G77" s="569">
        <v>736</v>
      </c>
      <c r="H77" s="569">
        <v>701</v>
      </c>
      <c r="I77" s="569">
        <v>653</v>
      </c>
      <c r="J77" s="567">
        <v>531</v>
      </c>
      <c r="K77" s="569">
        <v>462</v>
      </c>
      <c r="L77" s="569">
        <v>369</v>
      </c>
      <c r="M77" s="569">
        <v>379</v>
      </c>
      <c r="N77" s="569">
        <v>312</v>
      </c>
      <c r="O77" s="569">
        <v>298</v>
      </c>
      <c r="P77" s="569">
        <v>248</v>
      </c>
      <c r="Q77" s="569">
        <v>216</v>
      </c>
      <c r="R77" s="569">
        <v>159</v>
      </c>
      <c r="S77" s="569">
        <v>97</v>
      </c>
      <c r="T77" s="567">
        <v>146</v>
      </c>
      <c r="U77" s="120"/>
    </row>
    <row r="78" spans="1:21" ht="18" customHeight="1">
      <c r="A78" s="565" t="s">
        <v>52</v>
      </c>
      <c r="B78" s="568">
        <v>60378</v>
      </c>
      <c r="C78" s="569">
        <v>930</v>
      </c>
      <c r="D78" s="569">
        <v>4221</v>
      </c>
      <c r="E78" s="569">
        <v>5509</v>
      </c>
      <c r="F78" s="569">
        <v>6715</v>
      </c>
      <c r="G78" s="569">
        <v>6035</v>
      </c>
      <c r="H78" s="569">
        <v>5669</v>
      </c>
      <c r="I78" s="569">
        <v>5417</v>
      </c>
      <c r="J78" s="567">
        <v>4660</v>
      </c>
      <c r="K78" s="569">
        <v>3932</v>
      </c>
      <c r="L78" s="569">
        <v>3693</v>
      </c>
      <c r="M78" s="569">
        <v>3169</v>
      </c>
      <c r="N78" s="569">
        <v>2644</v>
      </c>
      <c r="O78" s="569">
        <v>2195</v>
      </c>
      <c r="P78" s="569">
        <v>1646</v>
      </c>
      <c r="Q78" s="569">
        <v>1271</v>
      </c>
      <c r="R78" s="569">
        <v>1034</v>
      </c>
      <c r="S78" s="569">
        <v>775</v>
      </c>
      <c r="T78" s="567">
        <v>863</v>
      </c>
      <c r="U78" s="120"/>
    </row>
    <row r="79" spans="1:21" ht="18" customHeight="1">
      <c r="A79" s="565" t="s">
        <v>51</v>
      </c>
      <c r="B79" s="568">
        <v>17203</v>
      </c>
      <c r="C79" s="569">
        <v>279</v>
      </c>
      <c r="D79" s="569">
        <v>1265</v>
      </c>
      <c r="E79" s="569">
        <v>1702</v>
      </c>
      <c r="F79" s="569">
        <v>2093</v>
      </c>
      <c r="G79" s="569">
        <v>1702</v>
      </c>
      <c r="H79" s="569">
        <v>1614</v>
      </c>
      <c r="I79" s="569">
        <v>1506</v>
      </c>
      <c r="J79" s="567">
        <v>1250</v>
      </c>
      <c r="K79" s="569">
        <v>1115</v>
      </c>
      <c r="L79" s="569">
        <v>950</v>
      </c>
      <c r="M79" s="569">
        <v>808</v>
      </c>
      <c r="N79" s="569">
        <v>698</v>
      </c>
      <c r="O79" s="569">
        <v>581</v>
      </c>
      <c r="P79" s="569">
        <v>488</v>
      </c>
      <c r="Q79" s="569">
        <v>372</v>
      </c>
      <c r="R79" s="569">
        <v>332</v>
      </c>
      <c r="S79" s="569">
        <v>228</v>
      </c>
      <c r="T79" s="567">
        <v>220</v>
      </c>
      <c r="U79" s="120"/>
    </row>
    <row r="80" spans="1:21" ht="18" customHeight="1">
      <c r="A80" s="565" t="s">
        <v>48</v>
      </c>
      <c r="B80" s="571">
        <v>33305</v>
      </c>
      <c r="C80" s="569">
        <v>588</v>
      </c>
      <c r="D80" s="569">
        <v>2513</v>
      </c>
      <c r="E80" s="569">
        <v>3360</v>
      </c>
      <c r="F80" s="569">
        <v>3625</v>
      </c>
      <c r="G80" s="569">
        <v>3184</v>
      </c>
      <c r="H80" s="569">
        <v>3119</v>
      </c>
      <c r="I80" s="569">
        <v>2976</v>
      </c>
      <c r="J80" s="567">
        <v>2656</v>
      </c>
      <c r="K80" s="569">
        <v>2253</v>
      </c>
      <c r="L80" s="569">
        <v>1960</v>
      </c>
      <c r="M80" s="569">
        <v>1620</v>
      </c>
      <c r="N80" s="569">
        <v>1445</v>
      </c>
      <c r="O80" s="569">
        <v>1164</v>
      </c>
      <c r="P80" s="569">
        <v>932</v>
      </c>
      <c r="Q80" s="569">
        <v>715</v>
      </c>
      <c r="R80" s="569">
        <v>479</v>
      </c>
      <c r="S80" s="569">
        <v>291</v>
      </c>
      <c r="T80" s="567">
        <v>425</v>
      </c>
      <c r="U80" s="120"/>
    </row>
    <row r="81" spans="1:21" ht="18" customHeight="1">
      <c r="A81" s="565" t="s">
        <v>47</v>
      </c>
      <c r="B81" s="568">
        <v>2866</v>
      </c>
      <c r="C81" s="569">
        <v>38</v>
      </c>
      <c r="D81" s="569">
        <v>196</v>
      </c>
      <c r="E81" s="569">
        <v>302</v>
      </c>
      <c r="F81" s="569">
        <v>304</v>
      </c>
      <c r="G81" s="569">
        <v>301</v>
      </c>
      <c r="H81" s="569">
        <v>239</v>
      </c>
      <c r="I81" s="569">
        <v>241</v>
      </c>
      <c r="J81" s="567">
        <v>226</v>
      </c>
      <c r="K81" s="569">
        <v>175</v>
      </c>
      <c r="L81" s="569">
        <v>166</v>
      </c>
      <c r="M81" s="569">
        <v>160</v>
      </c>
      <c r="N81" s="569">
        <v>141</v>
      </c>
      <c r="O81" s="569">
        <v>119</v>
      </c>
      <c r="P81" s="569">
        <v>54</v>
      </c>
      <c r="Q81" s="569">
        <v>52</v>
      </c>
      <c r="R81" s="569">
        <v>75</v>
      </c>
      <c r="S81" s="569">
        <v>31</v>
      </c>
      <c r="T81" s="567">
        <v>46</v>
      </c>
      <c r="U81" s="120"/>
    </row>
    <row r="82" spans="1:21" ht="18" customHeight="1">
      <c r="A82" s="565" t="s">
        <v>46</v>
      </c>
      <c r="B82" s="568">
        <v>23045</v>
      </c>
      <c r="C82" s="569">
        <v>491</v>
      </c>
      <c r="D82" s="569">
        <v>1889</v>
      </c>
      <c r="E82" s="569">
        <v>2632</v>
      </c>
      <c r="F82" s="569">
        <v>3039</v>
      </c>
      <c r="G82" s="569">
        <v>2542</v>
      </c>
      <c r="H82" s="569">
        <v>2184</v>
      </c>
      <c r="I82" s="569">
        <v>1754</v>
      </c>
      <c r="J82" s="567">
        <v>1669</v>
      </c>
      <c r="K82" s="569">
        <v>1374</v>
      </c>
      <c r="L82" s="569">
        <v>1294</v>
      </c>
      <c r="M82" s="569">
        <v>1037</v>
      </c>
      <c r="N82" s="569">
        <v>800</v>
      </c>
      <c r="O82" s="569">
        <v>686</v>
      </c>
      <c r="P82" s="569">
        <v>578</v>
      </c>
      <c r="Q82" s="569">
        <v>412</v>
      </c>
      <c r="R82" s="569">
        <v>285</v>
      </c>
      <c r="S82" s="569">
        <v>175</v>
      </c>
      <c r="T82" s="567">
        <v>204</v>
      </c>
      <c r="U82" s="120"/>
    </row>
    <row r="83" spans="1:21" ht="18" customHeight="1">
      <c r="A83" s="565" t="s">
        <v>45</v>
      </c>
      <c r="B83" s="568">
        <v>13872</v>
      </c>
      <c r="C83" s="569">
        <v>327</v>
      </c>
      <c r="D83" s="569">
        <v>1120</v>
      </c>
      <c r="E83" s="569">
        <v>1588</v>
      </c>
      <c r="F83" s="569">
        <v>1829</v>
      </c>
      <c r="G83" s="569">
        <v>1554</v>
      </c>
      <c r="H83" s="569">
        <v>1272</v>
      </c>
      <c r="I83" s="569">
        <v>1026</v>
      </c>
      <c r="J83" s="567">
        <v>923</v>
      </c>
      <c r="K83" s="569">
        <v>775</v>
      </c>
      <c r="L83" s="569">
        <v>749</v>
      </c>
      <c r="M83" s="569">
        <v>660</v>
      </c>
      <c r="N83" s="569">
        <v>495</v>
      </c>
      <c r="O83" s="569">
        <v>436</v>
      </c>
      <c r="P83" s="569">
        <v>351</v>
      </c>
      <c r="Q83" s="569">
        <v>264</v>
      </c>
      <c r="R83" s="569">
        <v>194</v>
      </c>
      <c r="S83" s="569">
        <v>137</v>
      </c>
      <c r="T83" s="567">
        <v>172</v>
      </c>
      <c r="U83" s="120"/>
    </row>
    <row r="84" spans="1:21" ht="18" customHeight="1">
      <c r="A84" s="565" t="s">
        <v>44</v>
      </c>
      <c r="B84" s="568">
        <v>25708</v>
      </c>
      <c r="C84" s="569">
        <v>460</v>
      </c>
      <c r="D84" s="569">
        <v>1925</v>
      </c>
      <c r="E84" s="569">
        <v>2898</v>
      </c>
      <c r="F84" s="569">
        <v>3126</v>
      </c>
      <c r="G84" s="569">
        <v>2784</v>
      </c>
      <c r="H84" s="569">
        <v>2144</v>
      </c>
      <c r="I84" s="569">
        <v>2230</v>
      </c>
      <c r="J84" s="567">
        <v>2053</v>
      </c>
      <c r="K84" s="569">
        <v>1675</v>
      </c>
      <c r="L84" s="569">
        <v>1459</v>
      </c>
      <c r="M84" s="569">
        <v>1152</v>
      </c>
      <c r="N84" s="569">
        <v>988</v>
      </c>
      <c r="O84" s="569">
        <v>772</v>
      </c>
      <c r="P84" s="569">
        <v>619</v>
      </c>
      <c r="Q84" s="569">
        <v>466</v>
      </c>
      <c r="R84" s="569">
        <v>411</v>
      </c>
      <c r="S84" s="569">
        <v>259</v>
      </c>
      <c r="T84" s="567">
        <v>287</v>
      </c>
      <c r="U84" s="120"/>
    </row>
    <row r="85" spans="1:21" ht="18" customHeight="1">
      <c r="A85" s="572" t="s">
        <v>43</v>
      </c>
      <c r="B85" s="568">
        <v>8429</v>
      </c>
      <c r="C85" s="569">
        <v>170</v>
      </c>
      <c r="D85" s="569">
        <v>627</v>
      </c>
      <c r="E85" s="569">
        <v>914</v>
      </c>
      <c r="F85" s="569">
        <v>912</v>
      </c>
      <c r="G85" s="569">
        <v>832</v>
      </c>
      <c r="H85" s="569">
        <v>782</v>
      </c>
      <c r="I85" s="569">
        <v>754</v>
      </c>
      <c r="J85" s="567">
        <v>646</v>
      </c>
      <c r="K85" s="569">
        <v>519</v>
      </c>
      <c r="L85" s="569">
        <v>485</v>
      </c>
      <c r="M85" s="569">
        <v>409</v>
      </c>
      <c r="N85" s="569">
        <v>370</v>
      </c>
      <c r="O85" s="569">
        <v>296</v>
      </c>
      <c r="P85" s="569">
        <v>226</v>
      </c>
      <c r="Q85" s="569">
        <v>149</v>
      </c>
      <c r="R85" s="569">
        <v>145</v>
      </c>
      <c r="S85" s="569">
        <v>82</v>
      </c>
      <c r="T85" s="567">
        <v>111</v>
      </c>
      <c r="U85" s="120"/>
    </row>
    <row r="86" spans="1:21" ht="18" customHeight="1">
      <c r="A86" s="565" t="s">
        <v>42</v>
      </c>
      <c r="B86" s="566">
        <v>19334</v>
      </c>
      <c r="C86" s="567">
        <v>350</v>
      </c>
      <c r="D86" s="567">
        <v>1389</v>
      </c>
      <c r="E86" s="567">
        <v>1855</v>
      </c>
      <c r="F86" s="567">
        <v>2156</v>
      </c>
      <c r="G86" s="567">
        <v>2114</v>
      </c>
      <c r="H86" s="567">
        <v>1836</v>
      </c>
      <c r="I86" s="567">
        <v>1614</v>
      </c>
      <c r="J86" s="567">
        <v>1365</v>
      </c>
      <c r="K86" s="567">
        <v>1182</v>
      </c>
      <c r="L86" s="567">
        <v>1077</v>
      </c>
      <c r="M86" s="567">
        <v>935</v>
      </c>
      <c r="N86" s="567">
        <v>788</v>
      </c>
      <c r="O86" s="567">
        <v>697</v>
      </c>
      <c r="P86" s="567">
        <v>586</v>
      </c>
      <c r="Q86" s="567">
        <v>462</v>
      </c>
      <c r="R86" s="567">
        <v>393</v>
      </c>
      <c r="S86" s="567">
        <v>229</v>
      </c>
      <c r="T86" s="567">
        <v>306</v>
      </c>
      <c r="U86" s="120"/>
    </row>
    <row r="87" spans="1:21" ht="18" customHeight="1">
      <c r="A87" s="565" t="s">
        <v>40</v>
      </c>
      <c r="B87" s="568">
        <v>11480</v>
      </c>
      <c r="C87" s="569">
        <v>162</v>
      </c>
      <c r="D87" s="569">
        <v>800</v>
      </c>
      <c r="E87" s="569">
        <v>1059</v>
      </c>
      <c r="F87" s="569">
        <v>1262</v>
      </c>
      <c r="G87" s="569">
        <v>1272</v>
      </c>
      <c r="H87" s="569">
        <v>1057</v>
      </c>
      <c r="I87" s="569">
        <v>917</v>
      </c>
      <c r="J87" s="567">
        <v>886</v>
      </c>
      <c r="K87" s="569">
        <v>738</v>
      </c>
      <c r="L87" s="569">
        <v>650</v>
      </c>
      <c r="M87" s="569">
        <v>522</v>
      </c>
      <c r="N87" s="569">
        <v>474</v>
      </c>
      <c r="O87" s="569">
        <v>464</v>
      </c>
      <c r="P87" s="569">
        <v>378</v>
      </c>
      <c r="Q87" s="569">
        <v>299</v>
      </c>
      <c r="R87" s="569">
        <v>219</v>
      </c>
      <c r="S87" s="569">
        <v>139</v>
      </c>
      <c r="T87" s="567">
        <v>182</v>
      </c>
      <c r="U87" s="120"/>
    </row>
    <row r="88" spans="1:21" ht="18" customHeight="1">
      <c r="A88" s="565" t="s">
        <v>38</v>
      </c>
      <c r="B88" s="568">
        <v>68481</v>
      </c>
      <c r="C88" s="569">
        <v>1151</v>
      </c>
      <c r="D88" s="569">
        <v>4753</v>
      </c>
      <c r="E88" s="569">
        <v>6441</v>
      </c>
      <c r="F88" s="569">
        <v>7371</v>
      </c>
      <c r="G88" s="569">
        <v>6854</v>
      </c>
      <c r="H88" s="569">
        <v>6027</v>
      </c>
      <c r="I88" s="569">
        <v>5854</v>
      </c>
      <c r="J88" s="567">
        <v>5587</v>
      </c>
      <c r="K88" s="569">
        <v>5184</v>
      </c>
      <c r="L88" s="569">
        <v>4541</v>
      </c>
      <c r="M88" s="569">
        <v>3790</v>
      </c>
      <c r="N88" s="569">
        <v>3089</v>
      </c>
      <c r="O88" s="569">
        <v>2326</v>
      </c>
      <c r="P88" s="569">
        <v>1791</v>
      </c>
      <c r="Q88" s="569">
        <v>1335</v>
      </c>
      <c r="R88" s="569">
        <v>1039</v>
      </c>
      <c r="S88" s="569">
        <v>630</v>
      </c>
      <c r="T88" s="567">
        <v>718</v>
      </c>
      <c r="U88" s="120"/>
    </row>
    <row r="89" spans="1:21" ht="18" customHeight="1">
      <c r="A89" s="565" t="s">
        <v>37</v>
      </c>
      <c r="B89" s="568">
        <v>6656</v>
      </c>
      <c r="C89" s="569">
        <v>147</v>
      </c>
      <c r="D89" s="569">
        <v>641</v>
      </c>
      <c r="E89" s="569">
        <v>860</v>
      </c>
      <c r="F89" s="569">
        <v>830</v>
      </c>
      <c r="G89" s="569">
        <v>636</v>
      </c>
      <c r="H89" s="569">
        <v>604</v>
      </c>
      <c r="I89" s="569">
        <v>617</v>
      </c>
      <c r="J89" s="567">
        <v>535</v>
      </c>
      <c r="K89" s="569">
        <v>372</v>
      </c>
      <c r="L89" s="569">
        <v>293</v>
      </c>
      <c r="M89" s="569">
        <v>238</v>
      </c>
      <c r="N89" s="569">
        <v>231</v>
      </c>
      <c r="O89" s="569">
        <v>192</v>
      </c>
      <c r="P89" s="569">
        <v>163</v>
      </c>
      <c r="Q89" s="569">
        <v>132</v>
      </c>
      <c r="R89" s="569">
        <v>64</v>
      </c>
      <c r="S89" s="569">
        <v>51</v>
      </c>
      <c r="T89" s="567">
        <v>50</v>
      </c>
      <c r="U89" s="120"/>
    </row>
    <row r="90" spans="1:21" ht="18" customHeight="1">
      <c r="A90" s="565" t="s">
        <v>36</v>
      </c>
      <c r="B90" s="568">
        <v>6891</v>
      </c>
      <c r="C90" s="569">
        <v>111</v>
      </c>
      <c r="D90" s="569">
        <v>475</v>
      </c>
      <c r="E90" s="569">
        <v>740</v>
      </c>
      <c r="F90" s="569">
        <v>771</v>
      </c>
      <c r="G90" s="569">
        <v>669</v>
      </c>
      <c r="H90" s="569">
        <v>615</v>
      </c>
      <c r="I90" s="569">
        <v>599</v>
      </c>
      <c r="J90" s="567">
        <v>590</v>
      </c>
      <c r="K90" s="569">
        <v>501</v>
      </c>
      <c r="L90" s="569">
        <v>366</v>
      </c>
      <c r="M90" s="569">
        <v>308</v>
      </c>
      <c r="N90" s="569">
        <v>273</v>
      </c>
      <c r="O90" s="569">
        <v>250</v>
      </c>
      <c r="P90" s="569">
        <v>210</v>
      </c>
      <c r="Q90" s="569">
        <v>143</v>
      </c>
      <c r="R90" s="569">
        <v>116</v>
      </c>
      <c r="S90" s="569">
        <v>65</v>
      </c>
      <c r="T90" s="567">
        <v>89</v>
      </c>
      <c r="U90" s="120"/>
    </row>
    <row r="91" spans="1:21" ht="18" customHeight="1">
      <c r="A91" s="565" t="s">
        <v>34</v>
      </c>
      <c r="B91" s="568">
        <v>44932</v>
      </c>
      <c r="C91" s="569">
        <v>802</v>
      </c>
      <c r="D91" s="569">
        <v>3436</v>
      </c>
      <c r="E91" s="569">
        <v>4738</v>
      </c>
      <c r="F91" s="569">
        <v>5339</v>
      </c>
      <c r="G91" s="569">
        <v>4690</v>
      </c>
      <c r="H91" s="569">
        <v>4252</v>
      </c>
      <c r="I91" s="569">
        <v>3623</v>
      </c>
      <c r="J91" s="567">
        <v>3271</v>
      </c>
      <c r="K91" s="569">
        <v>2787</v>
      </c>
      <c r="L91" s="569">
        <v>2562</v>
      </c>
      <c r="M91" s="569">
        <v>2149</v>
      </c>
      <c r="N91" s="569">
        <v>1710</v>
      </c>
      <c r="O91" s="569">
        <v>1409</v>
      </c>
      <c r="P91" s="569">
        <v>1231</v>
      </c>
      <c r="Q91" s="569">
        <v>984</v>
      </c>
      <c r="R91" s="569">
        <v>716</v>
      </c>
      <c r="S91" s="569">
        <v>546</v>
      </c>
      <c r="T91" s="567">
        <v>687</v>
      </c>
      <c r="U91" s="120"/>
    </row>
    <row r="92" spans="1:21" ht="18" customHeight="1">
      <c r="A92" s="565" t="s">
        <v>33</v>
      </c>
      <c r="B92" s="568">
        <v>10961</v>
      </c>
      <c r="C92" s="569">
        <v>202</v>
      </c>
      <c r="D92" s="569">
        <v>775</v>
      </c>
      <c r="E92" s="569">
        <v>1094</v>
      </c>
      <c r="F92" s="569">
        <v>1378</v>
      </c>
      <c r="G92" s="569">
        <v>1210</v>
      </c>
      <c r="H92" s="569">
        <v>1052</v>
      </c>
      <c r="I92" s="569">
        <v>899</v>
      </c>
      <c r="J92" s="567">
        <v>772</v>
      </c>
      <c r="K92" s="569">
        <v>661</v>
      </c>
      <c r="L92" s="569">
        <v>570</v>
      </c>
      <c r="M92" s="569">
        <v>512</v>
      </c>
      <c r="N92" s="569">
        <v>461</v>
      </c>
      <c r="O92" s="569">
        <v>396</v>
      </c>
      <c r="P92" s="569">
        <v>288</v>
      </c>
      <c r="Q92" s="569">
        <v>246</v>
      </c>
      <c r="R92" s="569">
        <v>174</v>
      </c>
      <c r="S92" s="569">
        <v>115</v>
      </c>
      <c r="T92" s="567">
        <v>156</v>
      </c>
      <c r="U92" s="120"/>
    </row>
    <row r="93" spans="1:21" ht="18" customHeight="1">
      <c r="A93" s="565" t="s">
        <v>32</v>
      </c>
      <c r="B93" s="568">
        <v>6718</v>
      </c>
      <c r="C93" s="569">
        <v>92</v>
      </c>
      <c r="D93" s="569">
        <v>478</v>
      </c>
      <c r="E93" s="569">
        <v>682</v>
      </c>
      <c r="F93" s="569">
        <v>757</v>
      </c>
      <c r="G93" s="569">
        <v>746</v>
      </c>
      <c r="H93" s="569">
        <v>540</v>
      </c>
      <c r="I93" s="569">
        <v>490</v>
      </c>
      <c r="J93" s="567">
        <v>493</v>
      </c>
      <c r="K93" s="569">
        <v>422</v>
      </c>
      <c r="L93" s="569">
        <v>396</v>
      </c>
      <c r="M93" s="569">
        <v>343</v>
      </c>
      <c r="N93" s="569">
        <v>294</v>
      </c>
      <c r="O93" s="569">
        <v>229</v>
      </c>
      <c r="P93" s="569">
        <v>221</v>
      </c>
      <c r="Q93" s="569">
        <v>176</v>
      </c>
      <c r="R93" s="569">
        <v>153</v>
      </c>
      <c r="S93" s="569">
        <v>74</v>
      </c>
      <c r="T93" s="567">
        <v>132</v>
      </c>
      <c r="U93" s="120"/>
    </row>
    <row r="94" spans="1:21" ht="18" customHeight="1">
      <c r="A94" s="565" t="s">
        <v>30</v>
      </c>
      <c r="B94" s="568">
        <v>22686</v>
      </c>
      <c r="C94" s="569">
        <v>372</v>
      </c>
      <c r="D94" s="569">
        <v>1720</v>
      </c>
      <c r="E94" s="569">
        <v>2409</v>
      </c>
      <c r="F94" s="569">
        <v>2876</v>
      </c>
      <c r="G94" s="569">
        <v>2462</v>
      </c>
      <c r="H94" s="569">
        <v>1928</v>
      </c>
      <c r="I94" s="569">
        <v>1807</v>
      </c>
      <c r="J94" s="567">
        <v>1603</v>
      </c>
      <c r="K94" s="569">
        <v>1423</v>
      </c>
      <c r="L94" s="569">
        <v>1293</v>
      </c>
      <c r="M94" s="569">
        <v>980</v>
      </c>
      <c r="N94" s="569">
        <v>967</v>
      </c>
      <c r="O94" s="569">
        <v>774</v>
      </c>
      <c r="P94" s="569">
        <v>601</v>
      </c>
      <c r="Q94" s="569">
        <v>490</v>
      </c>
      <c r="R94" s="569">
        <v>391</v>
      </c>
      <c r="S94" s="569">
        <v>246</v>
      </c>
      <c r="T94" s="567">
        <v>344</v>
      </c>
      <c r="U94" s="120"/>
    </row>
    <row r="95" spans="1:21" ht="18" customHeight="1">
      <c r="A95" s="565" t="s">
        <v>29</v>
      </c>
      <c r="B95" s="568">
        <v>30088</v>
      </c>
      <c r="C95" s="569">
        <v>606</v>
      </c>
      <c r="D95" s="569">
        <v>2573</v>
      </c>
      <c r="E95" s="569">
        <v>3533</v>
      </c>
      <c r="F95" s="569">
        <v>4419</v>
      </c>
      <c r="G95" s="569">
        <v>3392</v>
      </c>
      <c r="H95" s="569">
        <v>2808</v>
      </c>
      <c r="I95" s="569">
        <v>2053</v>
      </c>
      <c r="J95" s="567">
        <v>1863</v>
      </c>
      <c r="K95" s="569">
        <v>1570</v>
      </c>
      <c r="L95" s="569">
        <v>1480</v>
      </c>
      <c r="M95" s="569">
        <v>1268</v>
      </c>
      <c r="N95" s="569">
        <v>994</v>
      </c>
      <c r="O95" s="569">
        <v>808</v>
      </c>
      <c r="P95" s="569">
        <v>790</v>
      </c>
      <c r="Q95" s="569">
        <v>675</v>
      </c>
      <c r="R95" s="569">
        <v>510</v>
      </c>
      <c r="S95" s="569">
        <v>310</v>
      </c>
      <c r="T95" s="567">
        <v>436</v>
      </c>
      <c r="U95" s="120"/>
    </row>
    <row r="96" spans="1:21" ht="18" customHeight="1">
      <c r="A96" s="565" t="s">
        <v>26</v>
      </c>
      <c r="B96" s="568">
        <v>32412</v>
      </c>
      <c r="C96" s="569">
        <v>656</v>
      </c>
      <c r="D96" s="569">
        <v>2664</v>
      </c>
      <c r="E96" s="569">
        <v>3893</v>
      </c>
      <c r="F96" s="569">
        <v>4099</v>
      </c>
      <c r="G96" s="569">
        <v>3621</v>
      </c>
      <c r="H96" s="569">
        <v>3018</v>
      </c>
      <c r="I96" s="569">
        <v>2773</v>
      </c>
      <c r="J96" s="567">
        <v>2474</v>
      </c>
      <c r="K96" s="569">
        <v>1987</v>
      </c>
      <c r="L96" s="569">
        <v>1665</v>
      </c>
      <c r="M96" s="569">
        <v>1320</v>
      </c>
      <c r="N96" s="569">
        <v>1121</v>
      </c>
      <c r="O96" s="569">
        <v>994</v>
      </c>
      <c r="P96" s="569">
        <v>703</v>
      </c>
      <c r="Q96" s="569">
        <v>525</v>
      </c>
      <c r="R96" s="569">
        <v>376</v>
      </c>
      <c r="S96" s="569">
        <v>244</v>
      </c>
      <c r="T96" s="567">
        <v>279</v>
      </c>
      <c r="U96" s="120"/>
    </row>
    <row r="97" spans="1:21" ht="18" customHeight="1">
      <c r="A97" s="565" t="s">
        <v>24</v>
      </c>
      <c r="B97" s="568">
        <v>54577</v>
      </c>
      <c r="C97" s="569">
        <v>912</v>
      </c>
      <c r="D97" s="569">
        <v>4086</v>
      </c>
      <c r="E97" s="569">
        <v>5541</v>
      </c>
      <c r="F97" s="569">
        <v>5653</v>
      </c>
      <c r="G97" s="569">
        <v>5458</v>
      </c>
      <c r="H97" s="569">
        <v>5370</v>
      </c>
      <c r="I97" s="569">
        <v>5305</v>
      </c>
      <c r="J97" s="567">
        <v>4504</v>
      </c>
      <c r="K97" s="569">
        <v>3690</v>
      </c>
      <c r="L97" s="569">
        <v>3235</v>
      </c>
      <c r="M97" s="569">
        <v>2781</v>
      </c>
      <c r="N97" s="569">
        <v>2210</v>
      </c>
      <c r="O97" s="569">
        <v>1846</v>
      </c>
      <c r="P97" s="569">
        <v>1315</v>
      </c>
      <c r="Q97" s="569">
        <v>1014</v>
      </c>
      <c r="R97" s="569">
        <v>740</v>
      </c>
      <c r="S97" s="569">
        <v>445</v>
      </c>
      <c r="T97" s="567">
        <v>472</v>
      </c>
      <c r="U97" s="120"/>
    </row>
    <row r="98" spans="1:21" ht="18" customHeight="1">
      <c r="A98" s="565" t="s">
        <v>22</v>
      </c>
      <c r="B98" s="568">
        <v>7163</v>
      </c>
      <c r="C98" s="569">
        <v>137</v>
      </c>
      <c r="D98" s="569">
        <v>554</v>
      </c>
      <c r="E98" s="569">
        <v>715</v>
      </c>
      <c r="F98" s="569">
        <v>716</v>
      </c>
      <c r="G98" s="569">
        <v>702</v>
      </c>
      <c r="H98" s="569">
        <v>642</v>
      </c>
      <c r="I98" s="569">
        <v>632</v>
      </c>
      <c r="J98" s="567">
        <v>638</v>
      </c>
      <c r="K98" s="569">
        <v>489</v>
      </c>
      <c r="L98" s="569">
        <v>401</v>
      </c>
      <c r="M98" s="569">
        <v>335</v>
      </c>
      <c r="N98" s="569">
        <v>270</v>
      </c>
      <c r="O98" s="569">
        <v>268</v>
      </c>
      <c r="P98" s="569">
        <v>181</v>
      </c>
      <c r="Q98" s="569">
        <v>181</v>
      </c>
      <c r="R98" s="569">
        <v>130</v>
      </c>
      <c r="S98" s="569">
        <v>91</v>
      </c>
      <c r="T98" s="567">
        <v>81</v>
      </c>
      <c r="U98" s="120"/>
    </row>
    <row r="99" spans="1:21" ht="18" customHeight="1">
      <c r="A99" s="565" t="s">
        <v>20</v>
      </c>
      <c r="B99" s="568">
        <v>32010</v>
      </c>
      <c r="C99" s="569">
        <v>599</v>
      </c>
      <c r="D99" s="569">
        <v>2454</v>
      </c>
      <c r="E99" s="569">
        <v>3412</v>
      </c>
      <c r="F99" s="569">
        <v>3755</v>
      </c>
      <c r="G99" s="569">
        <v>3390</v>
      </c>
      <c r="H99" s="569">
        <v>2971</v>
      </c>
      <c r="I99" s="569">
        <v>2727</v>
      </c>
      <c r="J99" s="567">
        <v>2323</v>
      </c>
      <c r="K99" s="569">
        <v>1928</v>
      </c>
      <c r="L99" s="569">
        <v>1717</v>
      </c>
      <c r="M99" s="569">
        <v>1496</v>
      </c>
      <c r="N99" s="569">
        <v>1249</v>
      </c>
      <c r="O99" s="569">
        <v>1174</v>
      </c>
      <c r="P99" s="569">
        <v>904</v>
      </c>
      <c r="Q99" s="569">
        <v>674</v>
      </c>
      <c r="R99" s="569">
        <v>473</v>
      </c>
      <c r="S99" s="569">
        <v>365</v>
      </c>
      <c r="T99" s="567">
        <v>399</v>
      </c>
      <c r="U99" s="120"/>
    </row>
    <row r="100" spans="1:21" ht="18" customHeight="1">
      <c r="A100" s="565" t="s">
        <v>18</v>
      </c>
      <c r="B100" s="568">
        <v>14603</v>
      </c>
      <c r="C100" s="569">
        <v>207</v>
      </c>
      <c r="D100" s="569">
        <v>870</v>
      </c>
      <c r="E100" s="569">
        <v>1288</v>
      </c>
      <c r="F100" s="569">
        <v>1538</v>
      </c>
      <c r="G100" s="569">
        <v>1474</v>
      </c>
      <c r="H100" s="569">
        <v>1401</v>
      </c>
      <c r="I100" s="569">
        <v>1346</v>
      </c>
      <c r="J100" s="567">
        <v>1188</v>
      </c>
      <c r="K100" s="569">
        <v>1138</v>
      </c>
      <c r="L100" s="569">
        <v>1106</v>
      </c>
      <c r="M100" s="569">
        <v>855</v>
      </c>
      <c r="N100" s="569">
        <v>661</v>
      </c>
      <c r="O100" s="569">
        <v>469</v>
      </c>
      <c r="P100" s="569">
        <v>356</v>
      </c>
      <c r="Q100" s="569">
        <v>257</v>
      </c>
      <c r="R100" s="569">
        <v>203</v>
      </c>
      <c r="S100" s="569">
        <v>135</v>
      </c>
      <c r="T100" s="567">
        <v>111</v>
      </c>
      <c r="U100" s="120"/>
    </row>
    <row r="101" spans="1:21" ht="18" customHeight="1">
      <c r="A101" s="565" t="s">
        <v>16</v>
      </c>
      <c r="B101" s="568">
        <v>13047</v>
      </c>
      <c r="C101" s="569">
        <v>270</v>
      </c>
      <c r="D101" s="569">
        <v>1127</v>
      </c>
      <c r="E101" s="569">
        <v>1548</v>
      </c>
      <c r="F101" s="569">
        <v>1802</v>
      </c>
      <c r="G101" s="569">
        <v>1523</v>
      </c>
      <c r="H101" s="569">
        <v>1228</v>
      </c>
      <c r="I101" s="569">
        <v>856</v>
      </c>
      <c r="J101" s="567">
        <v>818</v>
      </c>
      <c r="K101" s="569">
        <v>707</v>
      </c>
      <c r="L101" s="569">
        <v>696</v>
      </c>
      <c r="M101" s="569">
        <v>533</v>
      </c>
      <c r="N101" s="569">
        <v>413</v>
      </c>
      <c r="O101" s="569">
        <v>339</v>
      </c>
      <c r="P101" s="569">
        <v>377</v>
      </c>
      <c r="Q101" s="569">
        <v>291</v>
      </c>
      <c r="R101" s="569">
        <v>221</v>
      </c>
      <c r="S101" s="569">
        <v>135</v>
      </c>
      <c r="T101" s="567">
        <v>163</v>
      </c>
      <c r="U101" s="120"/>
    </row>
    <row r="102" spans="1:21" ht="18" customHeight="1">
      <c r="A102" s="565" t="s">
        <v>13</v>
      </c>
      <c r="B102" s="568">
        <v>6122</v>
      </c>
      <c r="C102" s="569">
        <v>97</v>
      </c>
      <c r="D102" s="569">
        <v>385</v>
      </c>
      <c r="E102" s="569">
        <v>561</v>
      </c>
      <c r="F102" s="569">
        <v>658</v>
      </c>
      <c r="G102" s="569">
        <v>656</v>
      </c>
      <c r="H102" s="569">
        <v>551</v>
      </c>
      <c r="I102" s="569">
        <v>506</v>
      </c>
      <c r="J102" s="567">
        <v>447</v>
      </c>
      <c r="K102" s="569">
        <v>381</v>
      </c>
      <c r="L102" s="569">
        <v>345</v>
      </c>
      <c r="M102" s="569">
        <v>300</v>
      </c>
      <c r="N102" s="569">
        <v>262</v>
      </c>
      <c r="O102" s="569">
        <v>219</v>
      </c>
      <c r="P102" s="569">
        <v>235</v>
      </c>
      <c r="Q102" s="569">
        <v>180</v>
      </c>
      <c r="R102" s="569">
        <v>141</v>
      </c>
      <c r="S102" s="569">
        <v>111</v>
      </c>
      <c r="T102" s="567">
        <v>87</v>
      </c>
      <c r="U102" s="120"/>
    </row>
    <row r="103" spans="1:21" ht="18" customHeight="1">
      <c r="A103" s="565" t="s">
        <v>10</v>
      </c>
      <c r="B103" s="568">
        <v>19020</v>
      </c>
      <c r="C103" s="569">
        <v>320</v>
      </c>
      <c r="D103" s="569">
        <v>1328</v>
      </c>
      <c r="E103" s="569">
        <v>1821</v>
      </c>
      <c r="F103" s="569">
        <v>2155</v>
      </c>
      <c r="G103" s="569">
        <v>1953</v>
      </c>
      <c r="H103" s="569">
        <v>1637</v>
      </c>
      <c r="I103" s="569">
        <v>1543</v>
      </c>
      <c r="J103" s="567">
        <v>1302</v>
      </c>
      <c r="K103" s="569">
        <v>1162</v>
      </c>
      <c r="L103" s="569">
        <v>1082</v>
      </c>
      <c r="M103" s="569">
        <v>943</v>
      </c>
      <c r="N103" s="569">
        <v>806</v>
      </c>
      <c r="O103" s="569">
        <v>759</v>
      </c>
      <c r="P103" s="569">
        <v>708</v>
      </c>
      <c r="Q103" s="569">
        <v>579</v>
      </c>
      <c r="R103" s="569">
        <v>382</v>
      </c>
      <c r="S103" s="569">
        <v>248</v>
      </c>
      <c r="T103" s="567">
        <v>292</v>
      </c>
      <c r="U103" s="120"/>
    </row>
    <row r="104" spans="1:21" ht="18" customHeight="1">
      <c r="A104" s="565" t="s">
        <v>135</v>
      </c>
      <c r="B104" s="568">
        <v>41152</v>
      </c>
      <c r="C104" s="569">
        <v>835</v>
      </c>
      <c r="D104" s="569">
        <v>3344</v>
      </c>
      <c r="E104" s="569">
        <v>4679</v>
      </c>
      <c r="F104" s="569">
        <v>5161</v>
      </c>
      <c r="G104" s="569">
        <v>4432</v>
      </c>
      <c r="H104" s="569">
        <v>3753</v>
      </c>
      <c r="I104" s="569">
        <v>3517</v>
      </c>
      <c r="J104" s="567">
        <v>3094</v>
      </c>
      <c r="K104" s="569">
        <v>2576</v>
      </c>
      <c r="L104" s="569">
        <v>2270</v>
      </c>
      <c r="M104" s="569">
        <v>1720</v>
      </c>
      <c r="N104" s="569">
        <v>1476</v>
      </c>
      <c r="O104" s="569">
        <v>1344</v>
      </c>
      <c r="P104" s="569">
        <v>1011</v>
      </c>
      <c r="Q104" s="569">
        <v>786</v>
      </c>
      <c r="R104" s="569">
        <v>493</v>
      </c>
      <c r="S104" s="569">
        <v>297</v>
      </c>
      <c r="T104" s="567">
        <v>364</v>
      </c>
      <c r="U104" s="120"/>
    </row>
    <row r="105" spans="1:21" ht="18" customHeight="1">
      <c r="A105" s="565" t="s">
        <v>8</v>
      </c>
      <c r="B105" s="568">
        <v>25702</v>
      </c>
      <c r="C105" s="569">
        <v>483</v>
      </c>
      <c r="D105" s="569">
        <v>2015</v>
      </c>
      <c r="E105" s="569">
        <v>2883</v>
      </c>
      <c r="F105" s="569">
        <v>3350</v>
      </c>
      <c r="G105" s="569">
        <v>2822</v>
      </c>
      <c r="H105" s="569">
        <v>2201</v>
      </c>
      <c r="I105" s="569">
        <v>1901</v>
      </c>
      <c r="J105" s="567">
        <v>1669</v>
      </c>
      <c r="K105" s="569">
        <v>1450</v>
      </c>
      <c r="L105" s="569">
        <v>1433</v>
      </c>
      <c r="M105" s="569">
        <v>1135</v>
      </c>
      <c r="N105" s="569">
        <v>974</v>
      </c>
      <c r="O105" s="569">
        <v>826</v>
      </c>
      <c r="P105" s="569">
        <v>771</v>
      </c>
      <c r="Q105" s="569">
        <v>619</v>
      </c>
      <c r="R105" s="569">
        <v>460</v>
      </c>
      <c r="S105" s="569">
        <v>330</v>
      </c>
      <c r="T105" s="567">
        <v>380</v>
      </c>
      <c r="U105" s="120"/>
    </row>
    <row r="106" spans="1:21" ht="18" customHeight="1">
      <c r="A106" s="565" t="s">
        <v>5</v>
      </c>
      <c r="B106" s="568">
        <v>62358</v>
      </c>
      <c r="C106" s="569">
        <v>1117</v>
      </c>
      <c r="D106" s="569">
        <v>4560</v>
      </c>
      <c r="E106" s="569">
        <v>6382</v>
      </c>
      <c r="F106" s="569">
        <v>7310</v>
      </c>
      <c r="G106" s="569">
        <v>6477</v>
      </c>
      <c r="H106" s="569">
        <v>5720</v>
      </c>
      <c r="I106" s="569">
        <v>5285</v>
      </c>
      <c r="J106" s="567">
        <v>4601</v>
      </c>
      <c r="K106" s="569">
        <v>3933</v>
      </c>
      <c r="L106" s="569">
        <v>3528</v>
      </c>
      <c r="M106" s="569">
        <v>2929</v>
      </c>
      <c r="N106" s="569">
        <v>2501</v>
      </c>
      <c r="O106" s="569">
        <v>2204</v>
      </c>
      <c r="P106" s="569">
        <v>1792</v>
      </c>
      <c r="Q106" s="569">
        <v>1435</v>
      </c>
      <c r="R106" s="569">
        <v>1077</v>
      </c>
      <c r="S106" s="569">
        <v>674</v>
      </c>
      <c r="T106" s="567">
        <v>833</v>
      </c>
      <c r="U106" s="120"/>
    </row>
    <row r="107" spans="1:21" ht="18" customHeight="1">
      <c r="A107" s="573" t="s">
        <v>2</v>
      </c>
      <c r="B107" s="574">
        <v>25407</v>
      </c>
      <c r="C107" s="575">
        <v>399</v>
      </c>
      <c r="D107" s="575">
        <v>1830</v>
      </c>
      <c r="E107" s="575">
        <v>2458</v>
      </c>
      <c r="F107" s="575">
        <v>2882</v>
      </c>
      <c r="G107" s="575">
        <v>2722</v>
      </c>
      <c r="H107" s="575">
        <v>2258</v>
      </c>
      <c r="I107" s="575">
        <v>2061</v>
      </c>
      <c r="J107" s="575">
        <v>1980</v>
      </c>
      <c r="K107" s="575">
        <v>1613</v>
      </c>
      <c r="L107" s="575">
        <v>1476</v>
      </c>
      <c r="M107" s="575">
        <v>1251</v>
      </c>
      <c r="N107" s="575">
        <v>1060</v>
      </c>
      <c r="O107" s="575">
        <v>985</v>
      </c>
      <c r="P107" s="575">
        <v>720</v>
      </c>
      <c r="Q107" s="575">
        <v>565</v>
      </c>
      <c r="R107" s="575">
        <v>434</v>
      </c>
      <c r="S107" s="575">
        <v>311</v>
      </c>
      <c r="T107" s="575">
        <v>402</v>
      </c>
      <c r="U107" s="120"/>
    </row>
    <row r="108" spans="1:21" ht="18" customHeight="1">
      <c r="A108" s="1" t="s">
        <v>2276</v>
      </c>
      <c r="B108" s="48"/>
      <c r="C108" s="48"/>
      <c r="D108" s="48"/>
      <c r="E108" s="48"/>
      <c r="F108" s="48"/>
      <c r="G108" s="48"/>
      <c r="H108" s="48"/>
      <c r="I108" s="48"/>
      <c r="J108" s="53"/>
      <c r="K108" s="48"/>
      <c r="L108" s="48"/>
    </row>
  </sheetData>
  <mergeCells count="3">
    <mergeCell ref="A3:A4"/>
    <mergeCell ref="B3:B4"/>
    <mergeCell ref="C3:T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10" width="16.140625" style="65" customWidth="1"/>
    <col min="11" max="16384" width="9.140625" style="65"/>
  </cols>
  <sheetData>
    <row r="1" spans="1:12" ht="18" customHeight="1">
      <c r="A1" s="68" t="s">
        <v>2939</v>
      </c>
    </row>
    <row r="2" spans="1:12" ht="18" customHeight="1">
      <c r="J2" s="1481" t="s">
        <v>821</v>
      </c>
    </row>
    <row r="3" spans="1:12" ht="21.95" customHeight="1">
      <c r="A3" s="1577" t="s">
        <v>684</v>
      </c>
      <c r="B3" s="1516" t="s">
        <v>2937</v>
      </c>
      <c r="C3" s="1727"/>
      <c r="D3" s="1727"/>
      <c r="E3" s="1727"/>
      <c r="F3" s="1727"/>
      <c r="G3" s="1727"/>
      <c r="H3" s="1727"/>
      <c r="I3" s="1727"/>
      <c r="J3" s="1727"/>
    </row>
    <row r="4" spans="1:12" ht="65.099999999999994" customHeight="1">
      <c r="A4" s="1521"/>
      <c r="B4" s="1304" t="s">
        <v>163</v>
      </c>
      <c r="C4" s="1304" t="s">
        <v>2930</v>
      </c>
      <c r="D4" s="1304" t="s">
        <v>2931</v>
      </c>
      <c r="E4" s="1304" t="s">
        <v>2932</v>
      </c>
      <c r="F4" s="1304" t="s">
        <v>2933</v>
      </c>
      <c r="G4" s="1304" t="s">
        <v>532</v>
      </c>
      <c r="H4" s="1304" t="s">
        <v>2934</v>
      </c>
      <c r="I4" s="1304" t="s">
        <v>2935</v>
      </c>
      <c r="J4" s="1305" t="s">
        <v>2936</v>
      </c>
    </row>
    <row r="5" spans="1:12" ht="21.95" customHeight="1">
      <c r="A5" s="114" t="s">
        <v>368</v>
      </c>
      <c r="B5" s="1352">
        <f>SUM(B6:B107)</f>
        <v>32551</v>
      </c>
      <c r="C5" s="1352">
        <f t="shared" ref="C5:J5" si="0">SUM(C6:C107)</f>
        <v>51</v>
      </c>
      <c r="D5" s="1352">
        <f t="shared" si="0"/>
        <v>2058</v>
      </c>
      <c r="E5" s="1352">
        <f t="shared" si="0"/>
        <v>101</v>
      </c>
      <c r="F5" s="1352">
        <f t="shared" si="0"/>
        <v>1733</v>
      </c>
      <c r="G5" s="1352">
        <f t="shared" si="0"/>
        <v>15562</v>
      </c>
      <c r="H5" s="1352">
        <f t="shared" si="0"/>
        <v>11441</v>
      </c>
      <c r="I5" s="1352">
        <f t="shared" si="0"/>
        <v>291</v>
      </c>
      <c r="J5" s="1353">
        <f t="shared" si="0"/>
        <v>1314</v>
      </c>
      <c r="K5" s="359"/>
      <c r="L5" s="359"/>
    </row>
    <row r="6" spans="1:12" ht="18" customHeight="1">
      <c r="A6" s="461" t="s">
        <v>132</v>
      </c>
      <c r="B6" s="1354">
        <v>73</v>
      </c>
      <c r="C6" s="1354">
        <v>0</v>
      </c>
      <c r="D6" s="1354">
        <v>4</v>
      </c>
      <c r="E6" s="1354">
        <v>0</v>
      </c>
      <c r="F6" s="1354">
        <v>8</v>
      </c>
      <c r="G6" s="1354">
        <v>41</v>
      </c>
      <c r="H6" s="1354">
        <v>15</v>
      </c>
      <c r="I6" s="1354">
        <v>3</v>
      </c>
      <c r="J6" s="1354">
        <v>2</v>
      </c>
    </row>
    <row r="7" spans="1:12" ht="18" customHeight="1">
      <c r="A7" s="461" t="s">
        <v>131</v>
      </c>
      <c r="B7" s="1354">
        <v>105</v>
      </c>
      <c r="C7" s="1354">
        <v>0</v>
      </c>
      <c r="D7" s="1354">
        <v>4</v>
      </c>
      <c r="E7" s="1354">
        <v>0</v>
      </c>
      <c r="F7" s="1354">
        <v>0</v>
      </c>
      <c r="G7" s="1354">
        <v>59</v>
      </c>
      <c r="H7" s="1354">
        <v>21</v>
      </c>
      <c r="I7" s="1354">
        <v>2</v>
      </c>
      <c r="J7" s="1354">
        <v>19</v>
      </c>
    </row>
    <row r="8" spans="1:12" ht="18" customHeight="1">
      <c r="A8" s="461" t="s">
        <v>130</v>
      </c>
      <c r="B8" s="1354">
        <v>3506</v>
      </c>
      <c r="C8" s="1354">
        <v>3</v>
      </c>
      <c r="D8" s="1354">
        <v>245</v>
      </c>
      <c r="E8" s="1354">
        <v>9</v>
      </c>
      <c r="F8" s="1354">
        <v>115</v>
      </c>
      <c r="G8" s="1354">
        <v>2150</v>
      </c>
      <c r="H8" s="1354">
        <v>902</v>
      </c>
      <c r="I8" s="1354">
        <v>4</v>
      </c>
      <c r="J8" s="1354">
        <v>78</v>
      </c>
    </row>
    <row r="9" spans="1:12" ht="18" customHeight="1">
      <c r="A9" s="461" t="s">
        <v>129</v>
      </c>
      <c r="B9" s="1354">
        <v>271</v>
      </c>
      <c r="C9" s="1354">
        <v>1</v>
      </c>
      <c r="D9" s="1354">
        <v>21</v>
      </c>
      <c r="E9" s="1354">
        <v>2</v>
      </c>
      <c r="F9" s="1354">
        <v>14</v>
      </c>
      <c r="G9" s="1354">
        <v>115</v>
      </c>
      <c r="H9" s="1354">
        <v>69</v>
      </c>
      <c r="I9" s="1354">
        <v>2</v>
      </c>
      <c r="J9" s="1354">
        <v>47</v>
      </c>
    </row>
    <row r="10" spans="1:12" ht="18" customHeight="1">
      <c r="A10" s="461" t="s">
        <v>128</v>
      </c>
      <c r="B10" s="1354">
        <v>54</v>
      </c>
      <c r="C10" s="1354">
        <v>0</v>
      </c>
      <c r="D10" s="1354">
        <v>5</v>
      </c>
      <c r="E10" s="1354">
        <v>3</v>
      </c>
      <c r="F10" s="1354">
        <v>3</v>
      </c>
      <c r="G10" s="1354">
        <v>22</v>
      </c>
      <c r="H10" s="1354">
        <v>13</v>
      </c>
      <c r="I10" s="1354">
        <v>1</v>
      </c>
      <c r="J10" s="1354">
        <v>7</v>
      </c>
    </row>
    <row r="11" spans="1:12" ht="18" customHeight="1">
      <c r="A11" s="461" t="s">
        <v>127</v>
      </c>
      <c r="B11" s="1354">
        <v>125</v>
      </c>
      <c r="C11" s="1354">
        <v>0</v>
      </c>
      <c r="D11" s="1354">
        <v>5</v>
      </c>
      <c r="E11" s="1354">
        <v>1</v>
      </c>
      <c r="F11" s="1354">
        <v>14</v>
      </c>
      <c r="G11" s="1354">
        <v>36</v>
      </c>
      <c r="H11" s="1354">
        <v>66</v>
      </c>
      <c r="I11" s="1354">
        <v>2</v>
      </c>
      <c r="J11" s="1354">
        <v>1</v>
      </c>
    </row>
    <row r="12" spans="1:12" ht="18" customHeight="1">
      <c r="A12" s="461" t="s">
        <v>126</v>
      </c>
      <c r="B12" s="1354">
        <v>101</v>
      </c>
      <c r="C12" s="1354">
        <v>1</v>
      </c>
      <c r="D12" s="1354">
        <v>8</v>
      </c>
      <c r="E12" s="1354">
        <v>1</v>
      </c>
      <c r="F12" s="1354">
        <v>2</v>
      </c>
      <c r="G12" s="1354">
        <v>62</v>
      </c>
      <c r="H12" s="1354">
        <v>18</v>
      </c>
      <c r="I12" s="1354">
        <v>1</v>
      </c>
      <c r="J12" s="1354">
        <v>8</v>
      </c>
    </row>
    <row r="13" spans="1:12" ht="18" customHeight="1">
      <c r="A13" s="461" t="s">
        <v>125</v>
      </c>
      <c r="B13" s="1354">
        <v>14</v>
      </c>
      <c r="C13" s="1354">
        <v>0</v>
      </c>
      <c r="D13" s="1354">
        <v>0</v>
      </c>
      <c r="E13" s="1354">
        <v>0</v>
      </c>
      <c r="F13" s="1354">
        <v>0</v>
      </c>
      <c r="G13" s="1354">
        <v>10</v>
      </c>
      <c r="H13" s="1354">
        <v>2</v>
      </c>
      <c r="I13" s="1354">
        <v>1</v>
      </c>
      <c r="J13" s="1354">
        <v>1</v>
      </c>
    </row>
    <row r="14" spans="1:12" ht="18" customHeight="1">
      <c r="A14" s="461" t="s">
        <v>124</v>
      </c>
      <c r="B14" s="1354">
        <v>7</v>
      </c>
      <c r="C14" s="1354">
        <v>1</v>
      </c>
      <c r="D14" s="1354">
        <v>1</v>
      </c>
      <c r="E14" s="1354">
        <v>0</v>
      </c>
      <c r="F14" s="1354">
        <v>0</v>
      </c>
      <c r="G14" s="1354">
        <v>1</v>
      </c>
      <c r="H14" s="1354">
        <v>1</v>
      </c>
      <c r="I14" s="1354">
        <v>1</v>
      </c>
      <c r="J14" s="1354">
        <v>2</v>
      </c>
    </row>
    <row r="15" spans="1:12" ht="18" customHeight="1">
      <c r="A15" s="461" t="s">
        <v>123</v>
      </c>
      <c r="B15" s="1354">
        <v>194</v>
      </c>
      <c r="C15" s="1354">
        <v>0</v>
      </c>
      <c r="D15" s="1354">
        <v>11</v>
      </c>
      <c r="E15" s="1354">
        <v>1</v>
      </c>
      <c r="F15" s="1354">
        <v>4</v>
      </c>
      <c r="G15" s="1354">
        <v>92</v>
      </c>
      <c r="H15" s="1354">
        <v>60</v>
      </c>
      <c r="I15" s="1354">
        <v>2</v>
      </c>
      <c r="J15" s="1354">
        <v>24</v>
      </c>
    </row>
    <row r="16" spans="1:12" ht="18" customHeight="1">
      <c r="A16" s="461" t="s">
        <v>122</v>
      </c>
      <c r="B16" s="1354">
        <v>37</v>
      </c>
      <c r="C16" s="1354">
        <v>1</v>
      </c>
      <c r="D16" s="1354">
        <v>0</v>
      </c>
      <c r="E16" s="1354">
        <v>0</v>
      </c>
      <c r="F16" s="1354">
        <v>3</v>
      </c>
      <c r="G16" s="1354">
        <v>20</v>
      </c>
      <c r="H16" s="1354">
        <v>2</v>
      </c>
      <c r="I16" s="1354">
        <v>2</v>
      </c>
      <c r="J16" s="1354">
        <v>9</v>
      </c>
    </row>
    <row r="17" spans="1:10" ht="18" customHeight="1">
      <c r="A17" s="461" t="s">
        <v>121</v>
      </c>
      <c r="B17" s="1354">
        <v>32</v>
      </c>
      <c r="C17" s="1354">
        <v>0</v>
      </c>
      <c r="D17" s="1354">
        <v>2</v>
      </c>
      <c r="E17" s="1354">
        <v>1</v>
      </c>
      <c r="F17" s="1354">
        <v>2</v>
      </c>
      <c r="G17" s="1354">
        <v>17</v>
      </c>
      <c r="H17" s="1354">
        <v>5</v>
      </c>
      <c r="I17" s="1354">
        <v>2</v>
      </c>
      <c r="J17" s="1354">
        <v>3</v>
      </c>
    </row>
    <row r="18" spans="1:10" ht="18" customHeight="1">
      <c r="A18" s="461" t="s">
        <v>120</v>
      </c>
      <c r="B18" s="1354">
        <v>109</v>
      </c>
      <c r="C18" s="1354">
        <v>0</v>
      </c>
      <c r="D18" s="1354">
        <v>3</v>
      </c>
      <c r="E18" s="1354">
        <v>2</v>
      </c>
      <c r="F18" s="1354">
        <v>2</v>
      </c>
      <c r="G18" s="1354">
        <v>75</v>
      </c>
      <c r="H18" s="1354">
        <v>13</v>
      </c>
      <c r="I18" s="1354">
        <v>2</v>
      </c>
      <c r="J18" s="1354">
        <v>12</v>
      </c>
    </row>
    <row r="19" spans="1:10" ht="18" customHeight="1">
      <c r="A19" s="461" t="s">
        <v>119</v>
      </c>
      <c r="B19" s="1354">
        <v>35</v>
      </c>
      <c r="C19" s="1354">
        <v>0</v>
      </c>
      <c r="D19" s="1354">
        <v>2</v>
      </c>
      <c r="E19" s="1354">
        <v>0</v>
      </c>
      <c r="F19" s="1354">
        <v>0</v>
      </c>
      <c r="G19" s="1354">
        <v>15</v>
      </c>
      <c r="H19" s="1354">
        <v>10</v>
      </c>
      <c r="I19" s="1354">
        <v>2</v>
      </c>
      <c r="J19" s="1354">
        <v>6</v>
      </c>
    </row>
    <row r="20" spans="1:10" ht="18" customHeight="1">
      <c r="A20" s="461" t="s">
        <v>118</v>
      </c>
      <c r="B20" s="1354">
        <v>177</v>
      </c>
      <c r="C20" s="1354">
        <v>0</v>
      </c>
      <c r="D20" s="1354">
        <v>6</v>
      </c>
      <c r="E20" s="1354">
        <v>0</v>
      </c>
      <c r="F20" s="1354">
        <v>2</v>
      </c>
      <c r="G20" s="1354">
        <v>95</v>
      </c>
      <c r="H20" s="1354">
        <v>60</v>
      </c>
      <c r="I20" s="1354">
        <v>4</v>
      </c>
      <c r="J20" s="1354">
        <v>10</v>
      </c>
    </row>
    <row r="21" spans="1:10" ht="18" customHeight="1">
      <c r="A21" s="461" t="s">
        <v>117</v>
      </c>
      <c r="B21" s="1354">
        <v>39</v>
      </c>
      <c r="C21" s="1354">
        <v>0</v>
      </c>
      <c r="D21" s="1354">
        <v>0</v>
      </c>
      <c r="E21" s="1354">
        <v>0</v>
      </c>
      <c r="F21" s="1354">
        <v>0</v>
      </c>
      <c r="G21" s="1354">
        <v>26</v>
      </c>
      <c r="H21" s="1354">
        <v>9</v>
      </c>
      <c r="I21" s="1354">
        <v>1</v>
      </c>
      <c r="J21" s="1354">
        <v>3</v>
      </c>
    </row>
    <row r="22" spans="1:10" ht="18" customHeight="1">
      <c r="A22" s="461" t="s">
        <v>116</v>
      </c>
      <c r="B22" s="1354">
        <v>30</v>
      </c>
      <c r="C22" s="1354">
        <v>0</v>
      </c>
      <c r="D22" s="1354">
        <v>1</v>
      </c>
      <c r="E22" s="1354">
        <v>0</v>
      </c>
      <c r="F22" s="1354">
        <v>1</v>
      </c>
      <c r="G22" s="1354">
        <v>20</v>
      </c>
      <c r="H22" s="1354">
        <v>6</v>
      </c>
      <c r="I22" s="1354">
        <v>1</v>
      </c>
      <c r="J22" s="1354">
        <v>1</v>
      </c>
    </row>
    <row r="23" spans="1:10" ht="18" customHeight="1">
      <c r="A23" s="461" t="s">
        <v>115</v>
      </c>
      <c r="B23" s="1354">
        <v>159</v>
      </c>
      <c r="C23" s="1354">
        <v>0</v>
      </c>
      <c r="D23" s="1354">
        <v>11</v>
      </c>
      <c r="E23" s="1354">
        <v>2</v>
      </c>
      <c r="F23" s="1354">
        <v>1</v>
      </c>
      <c r="G23" s="1354">
        <v>71</v>
      </c>
      <c r="H23" s="1354">
        <v>29</v>
      </c>
      <c r="I23" s="1354">
        <v>2</v>
      </c>
      <c r="J23" s="1354">
        <v>43</v>
      </c>
    </row>
    <row r="24" spans="1:10" ht="18" customHeight="1">
      <c r="A24" s="461" t="s">
        <v>114</v>
      </c>
      <c r="B24" s="1354">
        <v>23</v>
      </c>
      <c r="C24" s="1354">
        <v>0</v>
      </c>
      <c r="D24" s="1354">
        <v>0</v>
      </c>
      <c r="E24" s="1354">
        <v>1</v>
      </c>
      <c r="F24" s="1354">
        <v>0</v>
      </c>
      <c r="G24" s="1354">
        <v>18</v>
      </c>
      <c r="H24" s="1354">
        <v>2</v>
      </c>
      <c r="I24" s="1354">
        <v>1</v>
      </c>
      <c r="J24" s="1354">
        <v>1</v>
      </c>
    </row>
    <row r="25" spans="1:10" ht="18" customHeight="1">
      <c r="A25" s="461" t="s">
        <v>113</v>
      </c>
      <c r="B25" s="1354">
        <v>29</v>
      </c>
      <c r="C25" s="1354">
        <v>0</v>
      </c>
      <c r="D25" s="1354">
        <v>2</v>
      </c>
      <c r="E25" s="1354">
        <v>0</v>
      </c>
      <c r="F25" s="1354">
        <v>0</v>
      </c>
      <c r="G25" s="1354">
        <v>9</v>
      </c>
      <c r="H25" s="1354">
        <v>1</v>
      </c>
      <c r="I25" s="1354">
        <v>2</v>
      </c>
      <c r="J25" s="1354">
        <v>15</v>
      </c>
    </row>
    <row r="26" spans="1:10" ht="18" customHeight="1">
      <c r="A26" s="461" t="s">
        <v>112</v>
      </c>
      <c r="B26" s="1354">
        <v>56</v>
      </c>
      <c r="C26" s="1354">
        <v>0</v>
      </c>
      <c r="D26" s="1354">
        <v>2</v>
      </c>
      <c r="E26" s="1354">
        <v>0</v>
      </c>
      <c r="F26" s="1354">
        <v>4</v>
      </c>
      <c r="G26" s="1354">
        <v>31</v>
      </c>
      <c r="H26" s="1354">
        <v>17</v>
      </c>
      <c r="I26" s="1354">
        <v>2</v>
      </c>
      <c r="J26" s="1354">
        <v>0</v>
      </c>
    </row>
    <row r="27" spans="1:10" ht="18" customHeight="1">
      <c r="A27" s="461" t="s">
        <v>111</v>
      </c>
      <c r="B27" s="1354">
        <v>91</v>
      </c>
      <c r="C27" s="1354">
        <v>0</v>
      </c>
      <c r="D27" s="1354">
        <v>4</v>
      </c>
      <c r="E27" s="1354">
        <v>0</v>
      </c>
      <c r="F27" s="1354">
        <v>2</v>
      </c>
      <c r="G27" s="1354">
        <v>49</v>
      </c>
      <c r="H27" s="1354">
        <v>23</v>
      </c>
      <c r="I27" s="1354">
        <v>3</v>
      </c>
      <c r="J27" s="1354">
        <v>10</v>
      </c>
    </row>
    <row r="28" spans="1:10" ht="18" customHeight="1">
      <c r="A28" s="461" t="s">
        <v>110</v>
      </c>
      <c r="B28" s="1354">
        <v>25</v>
      </c>
      <c r="C28" s="1354">
        <v>0</v>
      </c>
      <c r="D28" s="1354">
        <v>1</v>
      </c>
      <c r="E28" s="1354">
        <v>0</v>
      </c>
      <c r="F28" s="1354">
        <v>3</v>
      </c>
      <c r="G28" s="1354">
        <v>7</v>
      </c>
      <c r="H28" s="1354">
        <v>9</v>
      </c>
      <c r="I28" s="1354">
        <v>1</v>
      </c>
      <c r="J28" s="1354">
        <v>4</v>
      </c>
    </row>
    <row r="29" spans="1:10" ht="18" customHeight="1">
      <c r="A29" s="461" t="s">
        <v>109</v>
      </c>
      <c r="B29" s="1354">
        <v>538</v>
      </c>
      <c r="C29" s="1354">
        <v>0</v>
      </c>
      <c r="D29" s="1354">
        <v>30</v>
      </c>
      <c r="E29" s="1354">
        <v>2</v>
      </c>
      <c r="F29" s="1354">
        <v>14</v>
      </c>
      <c r="G29" s="1354">
        <v>238</v>
      </c>
      <c r="H29" s="1354">
        <v>172</v>
      </c>
      <c r="I29" s="1354">
        <v>3</v>
      </c>
      <c r="J29" s="1354">
        <v>79</v>
      </c>
    </row>
    <row r="30" spans="1:10" ht="18" customHeight="1">
      <c r="A30" s="461" t="s">
        <v>108</v>
      </c>
      <c r="B30" s="1354">
        <v>63</v>
      </c>
      <c r="C30" s="1354">
        <v>1</v>
      </c>
      <c r="D30" s="1354">
        <v>2</v>
      </c>
      <c r="E30" s="1354">
        <v>0</v>
      </c>
      <c r="F30" s="1354">
        <v>3</v>
      </c>
      <c r="G30" s="1354">
        <v>41</v>
      </c>
      <c r="H30" s="1354">
        <v>13</v>
      </c>
      <c r="I30" s="1354">
        <v>2</v>
      </c>
      <c r="J30" s="1354">
        <v>1</v>
      </c>
    </row>
    <row r="31" spans="1:10" ht="18" customHeight="1">
      <c r="A31" s="461" t="s">
        <v>107</v>
      </c>
      <c r="B31" s="1354">
        <v>510</v>
      </c>
      <c r="C31" s="1354">
        <v>0</v>
      </c>
      <c r="D31" s="1354">
        <v>25</v>
      </c>
      <c r="E31" s="1354">
        <v>1</v>
      </c>
      <c r="F31" s="1354">
        <v>7</v>
      </c>
      <c r="G31" s="1354">
        <v>350</v>
      </c>
      <c r="H31" s="1354">
        <v>122</v>
      </c>
      <c r="I31" s="1354">
        <v>2</v>
      </c>
      <c r="J31" s="1354">
        <v>3</v>
      </c>
    </row>
    <row r="32" spans="1:10" ht="18" customHeight="1">
      <c r="A32" s="461" t="s">
        <v>106</v>
      </c>
      <c r="B32" s="1354">
        <v>22</v>
      </c>
      <c r="C32" s="1354">
        <v>0</v>
      </c>
      <c r="D32" s="1354">
        <v>0</v>
      </c>
      <c r="E32" s="1354">
        <v>0</v>
      </c>
      <c r="F32" s="1354">
        <v>1</v>
      </c>
      <c r="G32" s="1354">
        <v>14</v>
      </c>
      <c r="H32" s="1354">
        <v>5</v>
      </c>
      <c r="I32" s="1354">
        <v>1</v>
      </c>
      <c r="J32" s="1354">
        <v>1</v>
      </c>
    </row>
    <row r="33" spans="1:10" ht="18" customHeight="1">
      <c r="A33" s="461" t="s">
        <v>105</v>
      </c>
      <c r="B33" s="1354">
        <v>24</v>
      </c>
      <c r="C33" s="1354">
        <v>0</v>
      </c>
      <c r="D33" s="1354">
        <v>2</v>
      </c>
      <c r="E33" s="1354">
        <v>0</v>
      </c>
      <c r="F33" s="1354">
        <v>0</v>
      </c>
      <c r="G33" s="1354">
        <v>15</v>
      </c>
      <c r="H33" s="1354">
        <v>5</v>
      </c>
      <c r="I33" s="1354">
        <v>2</v>
      </c>
      <c r="J33" s="1354">
        <v>0</v>
      </c>
    </row>
    <row r="34" spans="1:10" ht="18" customHeight="1">
      <c r="A34" s="461" t="s">
        <v>104</v>
      </c>
      <c r="B34" s="1354">
        <v>49</v>
      </c>
      <c r="C34" s="1354">
        <v>0</v>
      </c>
      <c r="D34" s="1354">
        <v>2</v>
      </c>
      <c r="E34" s="1354">
        <v>1</v>
      </c>
      <c r="F34" s="1354">
        <v>0</v>
      </c>
      <c r="G34" s="1354">
        <v>30</v>
      </c>
      <c r="H34" s="1354">
        <v>9</v>
      </c>
      <c r="I34" s="1354">
        <v>1</v>
      </c>
      <c r="J34" s="1354">
        <v>6</v>
      </c>
    </row>
    <row r="35" spans="1:10" ht="18" customHeight="1">
      <c r="A35" s="461" t="s">
        <v>103</v>
      </c>
      <c r="B35" s="1354">
        <v>29</v>
      </c>
      <c r="C35" s="1354">
        <v>0</v>
      </c>
      <c r="D35" s="1354">
        <v>2</v>
      </c>
      <c r="E35" s="1354">
        <v>0</v>
      </c>
      <c r="F35" s="1354">
        <v>0</v>
      </c>
      <c r="G35" s="1354">
        <v>17</v>
      </c>
      <c r="H35" s="1354">
        <v>6</v>
      </c>
      <c r="I35" s="1354">
        <v>2</v>
      </c>
      <c r="J35" s="1354">
        <v>2</v>
      </c>
    </row>
    <row r="36" spans="1:10" ht="18" customHeight="1">
      <c r="A36" s="461" t="s">
        <v>102</v>
      </c>
      <c r="B36" s="1354">
        <v>63</v>
      </c>
      <c r="C36" s="1354">
        <v>0</v>
      </c>
      <c r="D36" s="1354">
        <v>1</v>
      </c>
      <c r="E36" s="1354">
        <v>1</v>
      </c>
      <c r="F36" s="1354">
        <v>0</v>
      </c>
      <c r="G36" s="1354">
        <v>18</v>
      </c>
      <c r="H36" s="1354">
        <v>12</v>
      </c>
      <c r="I36" s="1354">
        <v>1</v>
      </c>
      <c r="J36" s="1354">
        <v>30</v>
      </c>
    </row>
    <row r="37" spans="1:10" ht="18" customHeight="1">
      <c r="A37" s="461" t="s">
        <v>101</v>
      </c>
      <c r="B37" s="1354">
        <v>111</v>
      </c>
      <c r="C37" s="1354">
        <v>1</v>
      </c>
      <c r="D37" s="1354">
        <v>8</v>
      </c>
      <c r="E37" s="1354">
        <v>1</v>
      </c>
      <c r="F37" s="1354">
        <v>0</v>
      </c>
      <c r="G37" s="1354">
        <v>72</v>
      </c>
      <c r="H37" s="1354">
        <v>22</v>
      </c>
      <c r="I37" s="1354">
        <v>1</v>
      </c>
      <c r="J37" s="1354">
        <v>6</v>
      </c>
    </row>
    <row r="38" spans="1:10" ht="18" customHeight="1">
      <c r="A38" s="461" t="s">
        <v>100</v>
      </c>
      <c r="B38" s="1354">
        <v>76</v>
      </c>
      <c r="C38" s="1354">
        <v>0</v>
      </c>
      <c r="D38" s="1354">
        <v>3</v>
      </c>
      <c r="E38" s="1354">
        <v>1</v>
      </c>
      <c r="F38" s="1354">
        <v>3</v>
      </c>
      <c r="G38" s="1354">
        <v>44</v>
      </c>
      <c r="H38" s="1354">
        <v>12</v>
      </c>
      <c r="I38" s="1354">
        <v>2</v>
      </c>
      <c r="J38" s="1354">
        <v>11</v>
      </c>
    </row>
    <row r="39" spans="1:10" ht="18" customHeight="1">
      <c r="A39" s="461" t="s">
        <v>99</v>
      </c>
      <c r="B39" s="1354">
        <v>60</v>
      </c>
      <c r="C39" s="1354">
        <v>1</v>
      </c>
      <c r="D39" s="1354">
        <v>1</v>
      </c>
      <c r="E39" s="1354">
        <v>1</v>
      </c>
      <c r="F39" s="1354">
        <v>4</v>
      </c>
      <c r="G39" s="1354">
        <v>35</v>
      </c>
      <c r="H39" s="1354">
        <v>15</v>
      </c>
      <c r="I39" s="1354">
        <v>1</v>
      </c>
      <c r="J39" s="1354">
        <v>2</v>
      </c>
    </row>
    <row r="40" spans="1:10" ht="18" customHeight="1">
      <c r="A40" s="461" t="s">
        <v>98</v>
      </c>
      <c r="B40" s="1354">
        <v>89</v>
      </c>
      <c r="C40" s="1354">
        <v>0</v>
      </c>
      <c r="D40" s="1354">
        <v>6</v>
      </c>
      <c r="E40" s="1354">
        <v>0</v>
      </c>
      <c r="F40" s="1354">
        <v>3</v>
      </c>
      <c r="G40" s="1354">
        <v>27</v>
      </c>
      <c r="H40" s="1354">
        <v>31</v>
      </c>
      <c r="I40" s="1354">
        <v>4</v>
      </c>
      <c r="J40" s="1354">
        <v>18</v>
      </c>
    </row>
    <row r="41" spans="1:10" ht="18" customHeight="1">
      <c r="A41" s="461" t="s">
        <v>97</v>
      </c>
      <c r="B41" s="1354">
        <v>34</v>
      </c>
      <c r="C41" s="1354">
        <v>0</v>
      </c>
      <c r="D41" s="1354">
        <v>0</v>
      </c>
      <c r="E41" s="1354">
        <v>0</v>
      </c>
      <c r="F41" s="1354">
        <v>0</v>
      </c>
      <c r="G41" s="1354">
        <v>26</v>
      </c>
      <c r="H41" s="1354">
        <v>7</v>
      </c>
      <c r="I41" s="1354">
        <v>1</v>
      </c>
      <c r="J41" s="1354">
        <v>0</v>
      </c>
    </row>
    <row r="42" spans="1:10" ht="18" customHeight="1">
      <c r="A42" s="461" t="s">
        <v>96</v>
      </c>
      <c r="B42" s="1354">
        <v>14</v>
      </c>
      <c r="C42" s="1354">
        <v>0</v>
      </c>
      <c r="D42" s="1354">
        <v>1</v>
      </c>
      <c r="E42" s="1354">
        <v>0</v>
      </c>
      <c r="F42" s="1354">
        <v>0</v>
      </c>
      <c r="G42" s="1354">
        <v>7</v>
      </c>
      <c r="H42" s="1354">
        <v>2</v>
      </c>
      <c r="I42" s="1354">
        <v>2</v>
      </c>
      <c r="J42" s="1354">
        <v>2</v>
      </c>
    </row>
    <row r="43" spans="1:10" ht="18" customHeight="1">
      <c r="A43" s="461" t="s">
        <v>95</v>
      </c>
      <c r="B43" s="1354">
        <v>38</v>
      </c>
      <c r="C43" s="1354">
        <v>0</v>
      </c>
      <c r="D43" s="1354">
        <v>2</v>
      </c>
      <c r="E43" s="1354">
        <v>0</v>
      </c>
      <c r="F43" s="1354">
        <v>3</v>
      </c>
      <c r="G43" s="1354">
        <v>12</v>
      </c>
      <c r="H43" s="1354">
        <v>7</v>
      </c>
      <c r="I43" s="1354">
        <v>2</v>
      </c>
      <c r="J43" s="1354">
        <v>12</v>
      </c>
    </row>
    <row r="44" spans="1:10" ht="18" customHeight="1">
      <c r="A44" s="461" t="s">
        <v>94</v>
      </c>
      <c r="B44" s="1354">
        <v>63</v>
      </c>
      <c r="C44" s="1354">
        <v>0</v>
      </c>
      <c r="D44" s="1354">
        <v>1</v>
      </c>
      <c r="E44" s="1354">
        <v>0</v>
      </c>
      <c r="F44" s="1354">
        <v>1</v>
      </c>
      <c r="G44" s="1354">
        <v>22</v>
      </c>
      <c r="H44" s="1354">
        <v>32</v>
      </c>
      <c r="I44" s="1354">
        <v>2</v>
      </c>
      <c r="J44" s="1354">
        <v>5</v>
      </c>
    </row>
    <row r="45" spans="1:10" ht="18" customHeight="1">
      <c r="A45" s="461" t="s">
        <v>92</v>
      </c>
      <c r="B45" s="1354">
        <v>18</v>
      </c>
      <c r="C45" s="1354">
        <v>1</v>
      </c>
      <c r="D45" s="1354">
        <v>1</v>
      </c>
      <c r="E45" s="1354">
        <v>0</v>
      </c>
      <c r="F45" s="1354">
        <v>0</v>
      </c>
      <c r="G45" s="1354">
        <v>9</v>
      </c>
      <c r="H45" s="1354">
        <v>4</v>
      </c>
      <c r="I45" s="1354">
        <v>1</v>
      </c>
      <c r="J45" s="1354">
        <v>2</v>
      </c>
    </row>
    <row r="46" spans="1:10" ht="18" customHeight="1">
      <c r="A46" s="461" t="s">
        <v>91</v>
      </c>
      <c r="B46" s="1354">
        <v>65</v>
      </c>
      <c r="C46" s="1354">
        <v>0</v>
      </c>
      <c r="D46" s="1354">
        <v>5</v>
      </c>
      <c r="E46" s="1354">
        <v>1</v>
      </c>
      <c r="F46" s="1354">
        <v>1</v>
      </c>
      <c r="G46" s="1354">
        <v>31</v>
      </c>
      <c r="H46" s="1354">
        <v>16</v>
      </c>
      <c r="I46" s="1354">
        <v>3</v>
      </c>
      <c r="J46" s="1354">
        <v>8</v>
      </c>
    </row>
    <row r="47" spans="1:10" ht="18" customHeight="1">
      <c r="A47" s="461" t="s">
        <v>90</v>
      </c>
      <c r="B47" s="1354">
        <v>116</v>
      </c>
      <c r="C47" s="1354">
        <v>1</v>
      </c>
      <c r="D47" s="1354">
        <v>1</v>
      </c>
      <c r="E47" s="1354">
        <v>0</v>
      </c>
      <c r="F47" s="1354">
        <v>3</v>
      </c>
      <c r="G47" s="1354">
        <v>47</v>
      </c>
      <c r="H47" s="1354">
        <v>35</v>
      </c>
      <c r="I47" s="1354">
        <v>2</v>
      </c>
      <c r="J47" s="1354">
        <v>27</v>
      </c>
    </row>
    <row r="48" spans="1:10" ht="18" customHeight="1">
      <c r="A48" s="461" t="s">
        <v>89</v>
      </c>
      <c r="B48" s="1354">
        <v>22</v>
      </c>
      <c r="C48" s="1354">
        <v>0</v>
      </c>
      <c r="D48" s="1354">
        <v>0</v>
      </c>
      <c r="E48" s="1354">
        <v>0</v>
      </c>
      <c r="F48" s="1354">
        <v>0</v>
      </c>
      <c r="G48" s="1354">
        <v>8</v>
      </c>
      <c r="H48" s="1354">
        <v>4</v>
      </c>
      <c r="I48" s="1354">
        <v>2</v>
      </c>
      <c r="J48" s="1354">
        <v>8</v>
      </c>
    </row>
    <row r="49" spans="1:10" ht="18" customHeight="1">
      <c r="A49" s="461" t="s">
        <v>88</v>
      </c>
      <c r="B49" s="1354">
        <v>201</v>
      </c>
      <c r="C49" s="1354">
        <v>0</v>
      </c>
      <c r="D49" s="1354">
        <v>6</v>
      </c>
      <c r="E49" s="1354">
        <v>0</v>
      </c>
      <c r="F49" s="1354">
        <v>5</v>
      </c>
      <c r="G49" s="1354">
        <v>88</v>
      </c>
      <c r="H49" s="1354">
        <v>76</v>
      </c>
      <c r="I49" s="1354">
        <v>2</v>
      </c>
      <c r="J49" s="1354">
        <v>24</v>
      </c>
    </row>
    <row r="50" spans="1:10" ht="18" customHeight="1">
      <c r="A50" s="461" t="s">
        <v>87</v>
      </c>
      <c r="B50" s="1354">
        <v>65</v>
      </c>
      <c r="C50" s="1354">
        <v>0</v>
      </c>
      <c r="D50" s="1354">
        <v>2</v>
      </c>
      <c r="E50" s="1354">
        <v>0</v>
      </c>
      <c r="F50" s="1354">
        <v>4</v>
      </c>
      <c r="G50" s="1354">
        <v>39</v>
      </c>
      <c r="H50" s="1354">
        <v>10</v>
      </c>
      <c r="I50" s="1354">
        <v>1</v>
      </c>
      <c r="J50" s="1354">
        <v>9</v>
      </c>
    </row>
    <row r="51" spans="1:10" ht="18" customHeight="1">
      <c r="A51" s="461" t="s">
        <v>86</v>
      </c>
      <c r="B51" s="1354">
        <v>104</v>
      </c>
      <c r="C51" s="1354">
        <v>0</v>
      </c>
      <c r="D51" s="1354">
        <v>7</v>
      </c>
      <c r="E51" s="1354">
        <v>0</v>
      </c>
      <c r="F51" s="1354">
        <v>8</v>
      </c>
      <c r="G51" s="1354">
        <v>50</v>
      </c>
      <c r="H51" s="1354">
        <v>22</v>
      </c>
      <c r="I51" s="1354">
        <v>1</v>
      </c>
      <c r="J51" s="1354">
        <v>16</v>
      </c>
    </row>
    <row r="52" spans="1:10" ht="18" customHeight="1">
      <c r="A52" s="461" t="s">
        <v>85</v>
      </c>
      <c r="B52" s="1354">
        <v>16430</v>
      </c>
      <c r="C52" s="1354">
        <v>16</v>
      </c>
      <c r="D52" s="1354">
        <v>1099</v>
      </c>
      <c r="E52" s="1354">
        <v>23</v>
      </c>
      <c r="F52" s="1354">
        <v>1152</v>
      </c>
      <c r="G52" s="1354">
        <v>6945</v>
      </c>
      <c r="H52" s="1354">
        <v>6960</v>
      </c>
      <c r="I52" s="1354">
        <v>93</v>
      </c>
      <c r="J52" s="1354">
        <v>142</v>
      </c>
    </row>
    <row r="53" spans="1:10" ht="18" customHeight="1">
      <c r="A53" s="461" t="s">
        <v>84</v>
      </c>
      <c r="B53" s="1354">
        <v>74</v>
      </c>
      <c r="C53" s="1354">
        <v>0</v>
      </c>
      <c r="D53" s="1354">
        <v>5</v>
      </c>
      <c r="E53" s="1354">
        <v>1</v>
      </c>
      <c r="F53" s="1354">
        <v>0</v>
      </c>
      <c r="G53" s="1354">
        <v>48</v>
      </c>
      <c r="H53" s="1354">
        <v>17</v>
      </c>
      <c r="I53" s="1354">
        <v>2</v>
      </c>
      <c r="J53" s="1354">
        <v>1</v>
      </c>
    </row>
    <row r="54" spans="1:10" ht="18" customHeight="1">
      <c r="A54" s="461" t="s">
        <v>83</v>
      </c>
      <c r="B54" s="1354">
        <v>16</v>
      </c>
      <c r="C54" s="1354">
        <v>0</v>
      </c>
      <c r="D54" s="1354">
        <v>1</v>
      </c>
      <c r="E54" s="1354">
        <v>0</v>
      </c>
      <c r="F54" s="1354">
        <v>0</v>
      </c>
      <c r="G54" s="1354">
        <v>7</v>
      </c>
      <c r="H54" s="1354">
        <v>3</v>
      </c>
      <c r="I54" s="1354">
        <v>2</v>
      </c>
      <c r="J54" s="1354">
        <v>3</v>
      </c>
    </row>
    <row r="55" spans="1:10" ht="18" customHeight="1">
      <c r="A55" s="461" t="s">
        <v>81</v>
      </c>
      <c r="B55" s="1354">
        <v>283</v>
      </c>
      <c r="C55" s="1354">
        <v>0</v>
      </c>
      <c r="D55" s="1354">
        <v>13</v>
      </c>
      <c r="E55" s="1354">
        <v>1</v>
      </c>
      <c r="F55" s="1354">
        <v>8</v>
      </c>
      <c r="G55" s="1354">
        <v>105</v>
      </c>
      <c r="H55" s="1354">
        <v>138</v>
      </c>
      <c r="I55" s="1354">
        <v>2</v>
      </c>
      <c r="J55" s="1354">
        <v>16</v>
      </c>
    </row>
    <row r="56" spans="1:10" ht="18" customHeight="1">
      <c r="A56" s="461" t="s">
        <v>79</v>
      </c>
      <c r="B56" s="1354">
        <v>29</v>
      </c>
      <c r="C56" s="1354">
        <v>0</v>
      </c>
      <c r="D56" s="1354">
        <v>0</v>
      </c>
      <c r="E56" s="1354">
        <v>0</v>
      </c>
      <c r="F56" s="1354">
        <v>0</v>
      </c>
      <c r="G56" s="1354">
        <v>17</v>
      </c>
      <c r="H56" s="1354">
        <v>8</v>
      </c>
      <c r="I56" s="1354">
        <v>2</v>
      </c>
      <c r="J56" s="1354">
        <v>2</v>
      </c>
    </row>
    <row r="57" spans="1:10" ht="18" customHeight="1">
      <c r="A57" s="461" t="s">
        <v>78</v>
      </c>
      <c r="B57" s="1354">
        <v>525</v>
      </c>
      <c r="C57" s="1354">
        <v>1</v>
      </c>
      <c r="D57" s="1354">
        <v>57</v>
      </c>
      <c r="E57" s="1354">
        <v>2</v>
      </c>
      <c r="F57" s="1354">
        <v>39</v>
      </c>
      <c r="G57" s="1354">
        <v>160</v>
      </c>
      <c r="H57" s="1354">
        <v>224</v>
      </c>
      <c r="I57" s="1354">
        <v>5</v>
      </c>
      <c r="J57" s="1354">
        <v>37</v>
      </c>
    </row>
    <row r="58" spans="1:10" ht="18" customHeight="1">
      <c r="A58" s="461" t="s">
        <v>77</v>
      </c>
      <c r="B58" s="1354">
        <v>99</v>
      </c>
      <c r="C58" s="1354">
        <v>0</v>
      </c>
      <c r="D58" s="1354">
        <v>7</v>
      </c>
      <c r="E58" s="1354">
        <v>1</v>
      </c>
      <c r="F58" s="1354">
        <v>2</v>
      </c>
      <c r="G58" s="1354">
        <v>50</v>
      </c>
      <c r="H58" s="1354">
        <v>24</v>
      </c>
      <c r="I58" s="1354">
        <v>2</v>
      </c>
      <c r="J58" s="1354">
        <v>13</v>
      </c>
    </row>
    <row r="59" spans="1:10" ht="18" customHeight="1">
      <c r="A59" s="461" t="s">
        <v>76</v>
      </c>
      <c r="B59" s="1354">
        <v>58</v>
      </c>
      <c r="C59" s="1354">
        <v>0</v>
      </c>
      <c r="D59" s="1354">
        <v>2</v>
      </c>
      <c r="E59" s="1354">
        <v>0</v>
      </c>
      <c r="F59" s="1354">
        <v>0</v>
      </c>
      <c r="G59" s="1354">
        <v>44</v>
      </c>
      <c r="H59" s="1354">
        <v>11</v>
      </c>
      <c r="I59" s="1354">
        <v>1</v>
      </c>
      <c r="J59" s="1354">
        <v>0</v>
      </c>
    </row>
    <row r="60" spans="1:10" ht="18" customHeight="1">
      <c r="A60" s="461" t="s">
        <v>833</v>
      </c>
      <c r="B60" s="1354">
        <v>211</v>
      </c>
      <c r="C60" s="1354">
        <v>2</v>
      </c>
      <c r="D60" s="1354">
        <v>8</v>
      </c>
      <c r="E60" s="1354">
        <v>2</v>
      </c>
      <c r="F60" s="1354">
        <v>10</v>
      </c>
      <c r="G60" s="1354">
        <v>113</v>
      </c>
      <c r="H60" s="1354">
        <v>62</v>
      </c>
      <c r="I60" s="1354">
        <v>2</v>
      </c>
      <c r="J60" s="1354">
        <v>12</v>
      </c>
    </row>
    <row r="61" spans="1:10" ht="18" customHeight="1">
      <c r="A61" s="461" t="s">
        <v>72</v>
      </c>
      <c r="B61" s="1354">
        <v>102</v>
      </c>
      <c r="C61" s="1354">
        <v>0</v>
      </c>
      <c r="D61" s="1354">
        <v>6</v>
      </c>
      <c r="E61" s="1354">
        <v>1</v>
      </c>
      <c r="F61" s="1354">
        <v>6</v>
      </c>
      <c r="G61" s="1354">
        <v>43</v>
      </c>
      <c r="H61" s="1354">
        <v>41</v>
      </c>
      <c r="I61" s="1354">
        <v>1</v>
      </c>
      <c r="J61" s="1354">
        <v>4</v>
      </c>
    </row>
    <row r="62" spans="1:10" ht="18" customHeight="1">
      <c r="A62" s="461" t="s">
        <v>71</v>
      </c>
      <c r="B62" s="1354">
        <v>8</v>
      </c>
      <c r="C62" s="1354">
        <v>0</v>
      </c>
      <c r="D62" s="1354">
        <v>0</v>
      </c>
      <c r="E62" s="1354">
        <v>0</v>
      </c>
      <c r="F62" s="1354">
        <v>0</v>
      </c>
      <c r="G62" s="1354">
        <v>3</v>
      </c>
      <c r="H62" s="1354">
        <v>3</v>
      </c>
      <c r="I62" s="1354">
        <v>1</v>
      </c>
      <c r="J62" s="1354">
        <v>1</v>
      </c>
    </row>
    <row r="63" spans="1:10" ht="18" customHeight="1">
      <c r="A63" s="461" t="s">
        <v>70</v>
      </c>
      <c r="B63" s="1354">
        <v>12</v>
      </c>
      <c r="C63" s="1354">
        <v>0</v>
      </c>
      <c r="D63" s="1354">
        <v>1</v>
      </c>
      <c r="E63" s="1354">
        <v>0</v>
      </c>
      <c r="F63" s="1354">
        <v>0</v>
      </c>
      <c r="G63" s="1354">
        <v>6</v>
      </c>
      <c r="H63" s="1354">
        <v>2</v>
      </c>
      <c r="I63" s="1354">
        <v>1</v>
      </c>
      <c r="J63" s="1354">
        <v>2</v>
      </c>
    </row>
    <row r="64" spans="1:10" ht="18" customHeight="1">
      <c r="A64" s="461" t="s">
        <v>69</v>
      </c>
      <c r="B64" s="1354">
        <v>232</v>
      </c>
      <c r="C64" s="1354">
        <v>0</v>
      </c>
      <c r="D64" s="1354">
        <v>23</v>
      </c>
      <c r="E64" s="1354">
        <v>1</v>
      </c>
      <c r="F64" s="1354">
        <v>10</v>
      </c>
      <c r="G64" s="1354">
        <v>108</v>
      </c>
      <c r="H64" s="1354">
        <v>43</v>
      </c>
      <c r="I64" s="1354">
        <v>4</v>
      </c>
      <c r="J64" s="1354">
        <v>43</v>
      </c>
    </row>
    <row r="65" spans="1:10" ht="18" customHeight="1">
      <c r="A65" s="461" t="s">
        <v>68</v>
      </c>
      <c r="B65" s="1354">
        <v>70</v>
      </c>
      <c r="C65" s="1354">
        <v>0</v>
      </c>
      <c r="D65" s="1354">
        <v>2</v>
      </c>
      <c r="E65" s="1354">
        <v>1</v>
      </c>
      <c r="F65" s="1354">
        <v>2</v>
      </c>
      <c r="G65" s="1354">
        <v>23</v>
      </c>
      <c r="H65" s="1354">
        <v>29</v>
      </c>
      <c r="I65" s="1354">
        <v>2</v>
      </c>
      <c r="J65" s="1354">
        <v>11</v>
      </c>
    </row>
    <row r="66" spans="1:10" ht="18" customHeight="1">
      <c r="A66" s="461" t="s">
        <v>67</v>
      </c>
      <c r="B66" s="1354">
        <v>138</v>
      </c>
      <c r="C66" s="1354">
        <v>0</v>
      </c>
      <c r="D66" s="1354">
        <v>6</v>
      </c>
      <c r="E66" s="1354">
        <v>1</v>
      </c>
      <c r="F66" s="1354">
        <v>0</v>
      </c>
      <c r="G66" s="1354">
        <v>101</v>
      </c>
      <c r="H66" s="1354">
        <v>26</v>
      </c>
      <c r="I66" s="1354">
        <v>2</v>
      </c>
      <c r="J66" s="1354">
        <v>2</v>
      </c>
    </row>
    <row r="67" spans="1:10" ht="18" customHeight="1">
      <c r="A67" s="461" t="s">
        <v>66</v>
      </c>
      <c r="B67" s="1354">
        <v>16</v>
      </c>
      <c r="C67" s="1354">
        <v>0</v>
      </c>
      <c r="D67" s="1354">
        <v>1</v>
      </c>
      <c r="E67" s="1354">
        <v>0</v>
      </c>
      <c r="F67" s="1354">
        <v>1</v>
      </c>
      <c r="G67" s="1354">
        <v>8</v>
      </c>
      <c r="H67" s="1354">
        <v>5</v>
      </c>
      <c r="I67" s="1354">
        <v>1</v>
      </c>
      <c r="J67" s="1354">
        <v>0</v>
      </c>
    </row>
    <row r="68" spans="1:10" ht="18" customHeight="1">
      <c r="A68" s="461" t="s">
        <v>65</v>
      </c>
      <c r="B68" s="1354">
        <v>8</v>
      </c>
      <c r="C68" s="1354">
        <v>0</v>
      </c>
      <c r="D68" s="1354">
        <v>0</v>
      </c>
      <c r="E68" s="1354">
        <v>0</v>
      </c>
      <c r="F68" s="1354">
        <v>0</v>
      </c>
      <c r="G68" s="1354">
        <v>3</v>
      </c>
      <c r="H68" s="1354">
        <v>1</v>
      </c>
      <c r="I68" s="1354">
        <v>2</v>
      </c>
      <c r="J68" s="1354">
        <v>2</v>
      </c>
    </row>
    <row r="69" spans="1:10" ht="18" customHeight="1">
      <c r="A69" s="461" t="s">
        <v>63</v>
      </c>
      <c r="B69" s="1354">
        <v>24</v>
      </c>
      <c r="C69" s="1354">
        <v>0</v>
      </c>
      <c r="D69" s="1354">
        <v>1</v>
      </c>
      <c r="E69" s="1354">
        <v>0</v>
      </c>
      <c r="F69" s="1354">
        <v>0</v>
      </c>
      <c r="G69" s="1354">
        <v>16</v>
      </c>
      <c r="H69" s="1354">
        <v>5</v>
      </c>
      <c r="I69" s="1354">
        <v>2</v>
      </c>
      <c r="J69" s="1354">
        <v>0</v>
      </c>
    </row>
    <row r="70" spans="1:10" ht="18" customHeight="1">
      <c r="A70" s="461" t="s">
        <v>62</v>
      </c>
      <c r="B70" s="1354">
        <v>42</v>
      </c>
      <c r="C70" s="1354">
        <v>1</v>
      </c>
      <c r="D70" s="1354">
        <v>2</v>
      </c>
      <c r="E70" s="1354">
        <v>0</v>
      </c>
      <c r="F70" s="1354">
        <v>0</v>
      </c>
      <c r="G70" s="1354">
        <v>26</v>
      </c>
      <c r="H70" s="1354">
        <v>11</v>
      </c>
      <c r="I70" s="1354">
        <v>2</v>
      </c>
      <c r="J70" s="1354">
        <v>0</v>
      </c>
    </row>
    <row r="71" spans="1:10" ht="18" customHeight="1">
      <c r="A71" s="461" t="s">
        <v>61</v>
      </c>
      <c r="B71" s="1354">
        <v>7</v>
      </c>
      <c r="C71" s="1354">
        <v>0</v>
      </c>
      <c r="D71" s="1354">
        <v>0</v>
      </c>
      <c r="E71" s="1354">
        <v>0</v>
      </c>
      <c r="F71" s="1354">
        <v>0</v>
      </c>
      <c r="G71" s="1354">
        <v>2</v>
      </c>
      <c r="H71" s="1354">
        <v>3</v>
      </c>
      <c r="I71" s="1354">
        <v>2</v>
      </c>
      <c r="J71" s="1354">
        <v>0</v>
      </c>
    </row>
    <row r="72" spans="1:10" ht="18" customHeight="1">
      <c r="A72" s="461" t="s">
        <v>60</v>
      </c>
      <c r="B72" s="1354">
        <v>711</v>
      </c>
      <c r="C72" s="1354">
        <v>0</v>
      </c>
      <c r="D72" s="1354">
        <v>53</v>
      </c>
      <c r="E72" s="1354">
        <v>1</v>
      </c>
      <c r="F72" s="1354">
        <v>15</v>
      </c>
      <c r="G72" s="1354">
        <v>421</v>
      </c>
      <c r="H72" s="1354">
        <v>209</v>
      </c>
      <c r="I72" s="1354">
        <v>4</v>
      </c>
      <c r="J72" s="1354">
        <v>8</v>
      </c>
    </row>
    <row r="73" spans="1:10" ht="18" customHeight="1">
      <c r="A73" s="461" t="s">
        <v>58</v>
      </c>
      <c r="B73" s="1354">
        <v>78</v>
      </c>
      <c r="C73" s="1354">
        <v>0</v>
      </c>
      <c r="D73" s="1354">
        <v>2</v>
      </c>
      <c r="E73" s="1354">
        <v>2</v>
      </c>
      <c r="F73" s="1354">
        <v>1</v>
      </c>
      <c r="G73" s="1354">
        <v>43</v>
      </c>
      <c r="H73" s="1354">
        <v>24</v>
      </c>
      <c r="I73" s="1354">
        <v>2</v>
      </c>
      <c r="J73" s="1354">
        <v>4</v>
      </c>
    </row>
    <row r="74" spans="1:10" ht="18" customHeight="1">
      <c r="A74" s="461" t="s">
        <v>56</v>
      </c>
      <c r="B74" s="1354">
        <v>27</v>
      </c>
      <c r="C74" s="1354">
        <v>0</v>
      </c>
      <c r="D74" s="1354">
        <v>0</v>
      </c>
      <c r="E74" s="1354">
        <v>0</v>
      </c>
      <c r="F74" s="1354">
        <v>0</v>
      </c>
      <c r="G74" s="1354">
        <v>22</v>
      </c>
      <c r="H74" s="1354">
        <v>4</v>
      </c>
      <c r="I74" s="1354">
        <v>1</v>
      </c>
      <c r="J74" s="1354">
        <v>0</v>
      </c>
    </row>
    <row r="75" spans="1:10" ht="18" customHeight="1">
      <c r="A75" s="461" t="s">
        <v>55</v>
      </c>
      <c r="B75" s="1354">
        <v>135</v>
      </c>
      <c r="C75" s="1354">
        <v>2</v>
      </c>
      <c r="D75" s="1354">
        <v>3</v>
      </c>
      <c r="E75" s="1354">
        <v>1</v>
      </c>
      <c r="F75" s="1354">
        <v>22</v>
      </c>
      <c r="G75" s="1354">
        <v>45</v>
      </c>
      <c r="H75" s="1354">
        <v>55</v>
      </c>
      <c r="I75" s="1354">
        <v>2</v>
      </c>
      <c r="J75" s="1354">
        <v>5</v>
      </c>
    </row>
    <row r="76" spans="1:10" ht="18" customHeight="1">
      <c r="A76" s="461" t="s">
        <v>54</v>
      </c>
      <c r="B76" s="1354">
        <v>78</v>
      </c>
      <c r="C76" s="1354">
        <v>1</v>
      </c>
      <c r="D76" s="1354">
        <v>3</v>
      </c>
      <c r="E76" s="1354">
        <v>0</v>
      </c>
      <c r="F76" s="1354">
        <v>4</v>
      </c>
      <c r="G76" s="1354">
        <v>24</v>
      </c>
      <c r="H76" s="1354">
        <v>25</v>
      </c>
      <c r="I76" s="1354">
        <v>2</v>
      </c>
      <c r="J76" s="1354">
        <v>19</v>
      </c>
    </row>
    <row r="77" spans="1:10" ht="18" customHeight="1">
      <c r="A77" s="461" t="s">
        <v>53</v>
      </c>
      <c r="B77" s="1354">
        <v>34</v>
      </c>
      <c r="C77" s="1354">
        <v>0</v>
      </c>
      <c r="D77" s="1354">
        <v>2</v>
      </c>
      <c r="E77" s="1354">
        <v>0</v>
      </c>
      <c r="F77" s="1354">
        <v>0</v>
      </c>
      <c r="G77" s="1354">
        <v>15</v>
      </c>
      <c r="H77" s="1354">
        <v>9</v>
      </c>
      <c r="I77" s="1354">
        <v>2</v>
      </c>
      <c r="J77" s="1354">
        <v>6</v>
      </c>
    </row>
    <row r="78" spans="1:10" ht="18" customHeight="1">
      <c r="A78" s="461" t="s">
        <v>52</v>
      </c>
      <c r="B78" s="1354">
        <v>703</v>
      </c>
      <c r="C78" s="1354">
        <v>2</v>
      </c>
      <c r="D78" s="1354">
        <v>30</v>
      </c>
      <c r="E78" s="1354">
        <v>2</v>
      </c>
      <c r="F78" s="1354">
        <v>18</v>
      </c>
      <c r="G78" s="1354">
        <v>393</v>
      </c>
      <c r="H78" s="1354">
        <v>229</v>
      </c>
      <c r="I78" s="1354">
        <v>5</v>
      </c>
      <c r="J78" s="1354">
        <v>24</v>
      </c>
    </row>
    <row r="79" spans="1:10" ht="18" customHeight="1">
      <c r="A79" s="461" t="s">
        <v>143</v>
      </c>
      <c r="B79" s="1354">
        <v>72</v>
      </c>
      <c r="C79" s="1354">
        <v>0</v>
      </c>
      <c r="D79" s="1354">
        <v>3</v>
      </c>
      <c r="E79" s="1354">
        <v>1</v>
      </c>
      <c r="F79" s="1354">
        <v>2</v>
      </c>
      <c r="G79" s="1354">
        <v>40</v>
      </c>
      <c r="H79" s="1354">
        <v>17</v>
      </c>
      <c r="I79" s="1354">
        <v>2</v>
      </c>
      <c r="J79" s="1354">
        <v>7</v>
      </c>
    </row>
    <row r="80" spans="1:10" ht="18" customHeight="1">
      <c r="A80" s="461" t="s">
        <v>48</v>
      </c>
      <c r="B80" s="1354">
        <v>324</v>
      </c>
      <c r="C80" s="1354">
        <v>4</v>
      </c>
      <c r="D80" s="1354">
        <v>24</v>
      </c>
      <c r="E80" s="1354">
        <v>3</v>
      </c>
      <c r="F80" s="1354">
        <v>21</v>
      </c>
      <c r="G80" s="1354">
        <v>149</v>
      </c>
      <c r="H80" s="1354">
        <v>87</v>
      </c>
      <c r="I80" s="1354">
        <v>2</v>
      </c>
      <c r="J80" s="1354">
        <v>34</v>
      </c>
    </row>
    <row r="81" spans="1:10" ht="18" customHeight="1">
      <c r="A81" s="461" t="s">
        <v>47</v>
      </c>
      <c r="B81" s="1354">
        <v>15</v>
      </c>
      <c r="C81" s="1354">
        <v>0</v>
      </c>
      <c r="D81" s="1354">
        <v>0</v>
      </c>
      <c r="E81" s="1354">
        <v>0</v>
      </c>
      <c r="F81" s="1354">
        <v>0</v>
      </c>
      <c r="G81" s="1354">
        <v>2</v>
      </c>
      <c r="H81" s="1354">
        <v>2</v>
      </c>
      <c r="I81" s="1354">
        <v>1</v>
      </c>
      <c r="J81" s="1354">
        <v>10</v>
      </c>
    </row>
    <row r="82" spans="1:10" ht="18" customHeight="1">
      <c r="A82" s="461" t="s">
        <v>46</v>
      </c>
      <c r="B82" s="1354">
        <v>102</v>
      </c>
      <c r="C82" s="1354">
        <v>0</v>
      </c>
      <c r="D82" s="1354">
        <v>1</v>
      </c>
      <c r="E82" s="1354">
        <v>2</v>
      </c>
      <c r="F82" s="1354">
        <v>1</v>
      </c>
      <c r="G82" s="1354">
        <v>65</v>
      </c>
      <c r="H82" s="1354">
        <v>29</v>
      </c>
      <c r="I82" s="1354">
        <v>2</v>
      </c>
      <c r="J82" s="1354">
        <v>2</v>
      </c>
    </row>
    <row r="83" spans="1:10" ht="18" customHeight="1">
      <c r="A83" s="461" t="s">
        <v>45</v>
      </c>
      <c r="B83" s="1354">
        <v>19</v>
      </c>
      <c r="C83" s="1354">
        <v>0</v>
      </c>
      <c r="D83" s="1354">
        <v>0</v>
      </c>
      <c r="E83" s="1354">
        <v>0</v>
      </c>
      <c r="F83" s="1354">
        <v>0</v>
      </c>
      <c r="G83" s="1354">
        <v>9</v>
      </c>
      <c r="H83" s="1354">
        <v>6</v>
      </c>
      <c r="I83" s="1354">
        <v>2</v>
      </c>
      <c r="J83" s="1354">
        <v>2</v>
      </c>
    </row>
    <row r="84" spans="1:10" ht="18" customHeight="1">
      <c r="A84" s="461" t="s">
        <v>44</v>
      </c>
      <c r="B84" s="1354">
        <v>286</v>
      </c>
      <c r="C84" s="1354">
        <v>0</v>
      </c>
      <c r="D84" s="1354">
        <v>16</v>
      </c>
      <c r="E84" s="1354">
        <v>1</v>
      </c>
      <c r="F84" s="1354">
        <v>11</v>
      </c>
      <c r="G84" s="1354">
        <v>169</v>
      </c>
      <c r="H84" s="1354">
        <v>65</v>
      </c>
      <c r="I84" s="1354">
        <v>3</v>
      </c>
      <c r="J84" s="1354">
        <v>21</v>
      </c>
    </row>
    <row r="85" spans="1:10" ht="18" customHeight="1">
      <c r="A85" s="461" t="s">
        <v>43</v>
      </c>
      <c r="B85" s="1354">
        <v>63</v>
      </c>
      <c r="C85" s="1354">
        <v>0</v>
      </c>
      <c r="D85" s="1354">
        <v>2</v>
      </c>
      <c r="E85" s="1354">
        <v>0</v>
      </c>
      <c r="F85" s="1354">
        <v>0</v>
      </c>
      <c r="G85" s="1354">
        <v>15</v>
      </c>
      <c r="H85" s="1354">
        <v>21</v>
      </c>
      <c r="I85" s="1354">
        <v>2</v>
      </c>
      <c r="J85" s="1354">
        <v>23</v>
      </c>
    </row>
    <row r="86" spans="1:10" ht="18" customHeight="1">
      <c r="A86" s="461" t="s">
        <v>42</v>
      </c>
      <c r="B86" s="1354">
        <v>70</v>
      </c>
      <c r="C86" s="1354">
        <v>0</v>
      </c>
      <c r="D86" s="1354">
        <v>4</v>
      </c>
      <c r="E86" s="1354">
        <v>1</v>
      </c>
      <c r="F86" s="1354">
        <v>1</v>
      </c>
      <c r="G86" s="1354">
        <v>38</v>
      </c>
      <c r="H86" s="1354">
        <v>17</v>
      </c>
      <c r="I86" s="1354">
        <v>2</v>
      </c>
      <c r="J86" s="1354">
        <v>7</v>
      </c>
    </row>
    <row r="87" spans="1:10" ht="18" customHeight="1">
      <c r="A87" s="461" t="s">
        <v>40</v>
      </c>
      <c r="B87" s="1354">
        <v>44</v>
      </c>
      <c r="C87" s="1354">
        <v>1</v>
      </c>
      <c r="D87" s="1354">
        <v>0</v>
      </c>
      <c r="E87" s="1354">
        <v>1</v>
      </c>
      <c r="F87" s="1354">
        <v>2</v>
      </c>
      <c r="G87" s="1354">
        <v>21</v>
      </c>
      <c r="H87" s="1354">
        <v>8</v>
      </c>
      <c r="I87" s="1354">
        <v>1</v>
      </c>
      <c r="J87" s="1354">
        <v>10</v>
      </c>
    </row>
    <row r="88" spans="1:10" ht="18" customHeight="1">
      <c r="A88" s="461" t="s">
        <v>38</v>
      </c>
      <c r="B88" s="1354">
        <v>607</v>
      </c>
      <c r="C88" s="1354">
        <v>5</v>
      </c>
      <c r="D88" s="1354">
        <v>66</v>
      </c>
      <c r="E88" s="1354">
        <v>3</v>
      </c>
      <c r="F88" s="1354">
        <v>43</v>
      </c>
      <c r="G88" s="1354">
        <v>289</v>
      </c>
      <c r="H88" s="1354">
        <v>184</v>
      </c>
      <c r="I88" s="1354">
        <v>2</v>
      </c>
      <c r="J88" s="1354">
        <v>15</v>
      </c>
    </row>
    <row r="89" spans="1:10" ht="18" customHeight="1">
      <c r="A89" s="461" t="s">
        <v>37</v>
      </c>
      <c r="B89" s="1354">
        <v>24</v>
      </c>
      <c r="C89" s="1354">
        <v>0</v>
      </c>
      <c r="D89" s="1354">
        <v>1</v>
      </c>
      <c r="E89" s="1354">
        <v>0</v>
      </c>
      <c r="F89" s="1354">
        <v>3</v>
      </c>
      <c r="G89" s="1354">
        <v>8</v>
      </c>
      <c r="H89" s="1354">
        <v>9</v>
      </c>
      <c r="I89" s="1354">
        <v>2</v>
      </c>
      <c r="J89" s="1354">
        <v>1</v>
      </c>
    </row>
    <row r="90" spans="1:10" ht="18" customHeight="1">
      <c r="A90" s="461" t="s">
        <v>36</v>
      </c>
      <c r="B90" s="1354">
        <v>55</v>
      </c>
      <c r="C90" s="1354">
        <v>0</v>
      </c>
      <c r="D90" s="1354">
        <v>8</v>
      </c>
      <c r="E90" s="1354">
        <v>1</v>
      </c>
      <c r="F90" s="1354">
        <v>4</v>
      </c>
      <c r="G90" s="1354">
        <v>23</v>
      </c>
      <c r="H90" s="1354">
        <v>13</v>
      </c>
      <c r="I90" s="1354">
        <v>2</v>
      </c>
      <c r="J90" s="1354">
        <v>4</v>
      </c>
    </row>
    <row r="91" spans="1:10" ht="18" customHeight="1">
      <c r="A91" s="461" t="s">
        <v>34</v>
      </c>
      <c r="B91" s="1354">
        <v>373</v>
      </c>
      <c r="C91" s="1354">
        <v>0</v>
      </c>
      <c r="D91" s="1354">
        <v>21</v>
      </c>
      <c r="E91" s="1354">
        <v>1</v>
      </c>
      <c r="F91" s="1354">
        <v>15</v>
      </c>
      <c r="G91" s="1354">
        <v>225</v>
      </c>
      <c r="H91" s="1354">
        <v>107</v>
      </c>
      <c r="I91" s="1354">
        <v>2</v>
      </c>
      <c r="J91" s="1354">
        <v>2</v>
      </c>
    </row>
    <row r="92" spans="1:10" ht="18" customHeight="1">
      <c r="A92" s="461" t="s">
        <v>33</v>
      </c>
      <c r="B92" s="1354">
        <v>42</v>
      </c>
      <c r="C92" s="1354">
        <v>1</v>
      </c>
      <c r="D92" s="1354">
        <v>2</v>
      </c>
      <c r="E92" s="1354">
        <v>0</v>
      </c>
      <c r="F92" s="1354">
        <v>2</v>
      </c>
      <c r="G92" s="1354">
        <v>21</v>
      </c>
      <c r="H92" s="1354">
        <v>4</v>
      </c>
      <c r="I92" s="1354">
        <v>3</v>
      </c>
      <c r="J92" s="1354">
        <v>9</v>
      </c>
    </row>
    <row r="93" spans="1:10" ht="18" customHeight="1">
      <c r="A93" s="461" t="s">
        <v>32</v>
      </c>
      <c r="B93" s="1354">
        <v>15</v>
      </c>
      <c r="C93" s="1354">
        <v>0</v>
      </c>
      <c r="D93" s="1354">
        <v>0</v>
      </c>
      <c r="E93" s="1354">
        <v>0</v>
      </c>
      <c r="F93" s="1354">
        <v>0</v>
      </c>
      <c r="G93" s="1354">
        <v>7</v>
      </c>
      <c r="H93" s="1354">
        <v>3</v>
      </c>
      <c r="I93" s="1354">
        <v>1</v>
      </c>
      <c r="J93" s="1354">
        <v>4</v>
      </c>
    </row>
    <row r="94" spans="1:10" ht="18" customHeight="1">
      <c r="A94" s="461" t="s">
        <v>30</v>
      </c>
      <c r="B94" s="1354">
        <v>120</v>
      </c>
      <c r="C94" s="1354">
        <v>1</v>
      </c>
      <c r="D94" s="1354">
        <v>14</v>
      </c>
      <c r="E94" s="1354">
        <v>2</v>
      </c>
      <c r="F94" s="1354">
        <v>1</v>
      </c>
      <c r="G94" s="1354">
        <v>58</v>
      </c>
      <c r="H94" s="1354">
        <v>29</v>
      </c>
      <c r="I94" s="1354">
        <v>2</v>
      </c>
      <c r="J94" s="1354">
        <v>13</v>
      </c>
    </row>
    <row r="95" spans="1:10" ht="18" customHeight="1">
      <c r="A95" s="461" t="s">
        <v>29</v>
      </c>
      <c r="B95" s="1354">
        <v>77</v>
      </c>
      <c r="C95" s="1354">
        <v>0</v>
      </c>
      <c r="D95" s="1354">
        <v>4</v>
      </c>
      <c r="E95" s="1354">
        <v>0</v>
      </c>
      <c r="F95" s="1354">
        <v>2</v>
      </c>
      <c r="G95" s="1354">
        <v>54</v>
      </c>
      <c r="H95" s="1354">
        <v>14</v>
      </c>
      <c r="I95" s="1354">
        <v>2</v>
      </c>
      <c r="J95" s="1354">
        <v>1</v>
      </c>
    </row>
    <row r="96" spans="1:10" ht="18" customHeight="1">
      <c r="A96" s="461" t="s">
        <v>26</v>
      </c>
      <c r="B96" s="1354">
        <v>197</v>
      </c>
      <c r="C96" s="1354">
        <v>0</v>
      </c>
      <c r="D96" s="1354">
        <v>13</v>
      </c>
      <c r="E96" s="1354">
        <v>2</v>
      </c>
      <c r="F96" s="1354">
        <v>6</v>
      </c>
      <c r="G96" s="1354">
        <v>102</v>
      </c>
      <c r="H96" s="1354">
        <v>53</v>
      </c>
      <c r="I96" s="1354">
        <v>2</v>
      </c>
      <c r="J96" s="1354">
        <v>19</v>
      </c>
    </row>
    <row r="97" spans="1:10" ht="18" customHeight="1">
      <c r="A97" s="461" t="s">
        <v>24</v>
      </c>
      <c r="B97" s="1354">
        <v>609</v>
      </c>
      <c r="C97" s="1354">
        <v>2</v>
      </c>
      <c r="D97" s="1354">
        <v>44</v>
      </c>
      <c r="E97" s="1354">
        <v>4</v>
      </c>
      <c r="F97" s="1354">
        <v>27</v>
      </c>
      <c r="G97" s="1354">
        <v>291</v>
      </c>
      <c r="H97" s="1354">
        <v>203</v>
      </c>
      <c r="I97" s="1354">
        <v>2</v>
      </c>
      <c r="J97" s="1354">
        <v>36</v>
      </c>
    </row>
    <row r="98" spans="1:10" ht="18" customHeight="1">
      <c r="A98" s="461" t="s">
        <v>22</v>
      </c>
      <c r="B98" s="1354">
        <v>61</v>
      </c>
      <c r="C98" s="1354">
        <v>0</v>
      </c>
      <c r="D98" s="1354">
        <v>2</v>
      </c>
      <c r="E98" s="1354">
        <v>0</v>
      </c>
      <c r="F98" s="1354">
        <v>1</v>
      </c>
      <c r="G98" s="1354">
        <v>24</v>
      </c>
      <c r="H98" s="1354">
        <v>28</v>
      </c>
      <c r="I98" s="1354">
        <v>2</v>
      </c>
      <c r="J98" s="1354">
        <v>4</v>
      </c>
    </row>
    <row r="99" spans="1:10" ht="18" customHeight="1">
      <c r="A99" s="461" t="s">
        <v>20</v>
      </c>
      <c r="B99" s="1354">
        <v>205</v>
      </c>
      <c r="C99" s="1354">
        <v>0</v>
      </c>
      <c r="D99" s="1354">
        <v>5</v>
      </c>
      <c r="E99" s="1354">
        <v>0</v>
      </c>
      <c r="F99" s="1354">
        <v>0</v>
      </c>
      <c r="G99" s="1354">
        <v>122</v>
      </c>
      <c r="H99" s="1354">
        <v>51</v>
      </c>
      <c r="I99" s="1354">
        <v>2</v>
      </c>
      <c r="J99" s="1354">
        <v>25</v>
      </c>
    </row>
    <row r="100" spans="1:10" ht="18" customHeight="1">
      <c r="A100" s="461" t="s">
        <v>18</v>
      </c>
      <c r="B100" s="1354">
        <v>112</v>
      </c>
      <c r="C100" s="1354">
        <v>0</v>
      </c>
      <c r="D100" s="1354">
        <v>12</v>
      </c>
      <c r="E100" s="1354">
        <v>0</v>
      </c>
      <c r="F100" s="1354">
        <v>14</v>
      </c>
      <c r="G100" s="1354">
        <v>55</v>
      </c>
      <c r="H100" s="1354">
        <v>29</v>
      </c>
      <c r="I100" s="1354">
        <v>1</v>
      </c>
      <c r="J100" s="1354">
        <v>1</v>
      </c>
    </row>
    <row r="101" spans="1:10" ht="18" customHeight="1">
      <c r="A101" s="461" t="s">
        <v>16</v>
      </c>
      <c r="B101" s="1354">
        <v>21</v>
      </c>
      <c r="C101" s="1354">
        <v>0</v>
      </c>
      <c r="D101" s="1354">
        <v>1</v>
      </c>
      <c r="E101" s="1354">
        <v>0</v>
      </c>
      <c r="F101" s="1354">
        <v>0</v>
      </c>
      <c r="G101" s="1354">
        <v>14</v>
      </c>
      <c r="H101" s="1354">
        <v>4</v>
      </c>
      <c r="I101" s="1354">
        <v>2</v>
      </c>
      <c r="J101" s="1354">
        <v>0</v>
      </c>
    </row>
    <row r="102" spans="1:10" ht="18" customHeight="1">
      <c r="A102" s="461" t="s">
        <v>13</v>
      </c>
      <c r="B102" s="1354">
        <v>19</v>
      </c>
      <c r="C102" s="1354">
        <v>0</v>
      </c>
      <c r="D102" s="1354">
        <v>0</v>
      </c>
      <c r="E102" s="1354">
        <v>0</v>
      </c>
      <c r="F102" s="1354">
        <v>2</v>
      </c>
      <c r="G102" s="1354">
        <v>8</v>
      </c>
      <c r="H102" s="1354">
        <v>2</v>
      </c>
      <c r="I102" s="1354">
        <v>2</v>
      </c>
      <c r="J102" s="1354">
        <v>5</v>
      </c>
    </row>
    <row r="103" spans="1:10" ht="18" customHeight="1">
      <c r="A103" s="461" t="s">
        <v>10</v>
      </c>
      <c r="B103" s="1354">
        <v>90</v>
      </c>
      <c r="C103" s="1354">
        <v>0</v>
      </c>
      <c r="D103" s="1354">
        <v>4</v>
      </c>
      <c r="E103" s="1354">
        <v>0</v>
      </c>
      <c r="F103" s="1354">
        <v>1</v>
      </c>
      <c r="G103" s="1354">
        <v>60</v>
      </c>
      <c r="H103" s="1354">
        <v>21</v>
      </c>
      <c r="I103" s="1354">
        <v>2</v>
      </c>
      <c r="J103" s="1354">
        <v>2</v>
      </c>
    </row>
    <row r="104" spans="1:10" ht="18" customHeight="1">
      <c r="A104" s="461" t="s">
        <v>135</v>
      </c>
      <c r="B104" s="1354">
        <v>300</v>
      </c>
      <c r="C104" s="1354">
        <v>0</v>
      </c>
      <c r="D104" s="1354">
        <v>16</v>
      </c>
      <c r="E104" s="1354">
        <v>2</v>
      </c>
      <c r="F104" s="1354">
        <v>18</v>
      </c>
      <c r="G104" s="1354">
        <v>156</v>
      </c>
      <c r="H104" s="1354">
        <v>88</v>
      </c>
      <c r="I104" s="1354">
        <v>3</v>
      </c>
      <c r="J104" s="1354">
        <v>17</v>
      </c>
    </row>
    <row r="105" spans="1:10" ht="18" customHeight="1">
      <c r="A105" s="461" t="s">
        <v>8</v>
      </c>
      <c r="B105" s="1354">
        <v>34</v>
      </c>
      <c r="C105" s="1354">
        <v>0</v>
      </c>
      <c r="D105" s="1354">
        <v>0</v>
      </c>
      <c r="E105" s="1354">
        <v>0</v>
      </c>
      <c r="F105" s="1354">
        <v>3</v>
      </c>
      <c r="G105" s="1354">
        <v>20</v>
      </c>
      <c r="H105" s="1354">
        <v>5</v>
      </c>
      <c r="I105" s="1354">
        <v>2</v>
      </c>
      <c r="J105" s="1354">
        <v>4</v>
      </c>
    </row>
    <row r="106" spans="1:10" ht="18" customHeight="1">
      <c r="A106" s="461" t="s">
        <v>5</v>
      </c>
      <c r="B106" s="1354">
        <v>574</v>
      </c>
      <c r="C106" s="1354">
        <v>0</v>
      </c>
      <c r="D106" s="1354">
        <v>15</v>
      </c>
      <c r="E106" s="1354">
        <v>2</v>
      </c>
      <c r="F106" s="1354">
        <v>17</v>
      </c>
      <c r="G106" s="1354">
        <v>352</v>
      </c>
      <c r="H106" s="1354">
        <v>143</v>
      </c>
      <c r="I106" s="1354">
        <v>2</v>
      </c>
      <c r="J106" s="1354">
        <v>43</v>
      </c>
    </row>
    <row r="107" spans="1:10" ht="18" customHeight="1">
      <c r="A107" s="462" t="s">
        <v>2</v>
      </c>
      <c r="B107" s="1355">
        <v>205</v>
      </c>
      <c r="C107" s="1355">
        <v>0</v>
      </c>
      <c r="D107" s="1355">
        <v>7</v>
      </c>
      <c r="E107" s="1355">
        <v>3</v>
      </c>
      <c r="F107" s="1355">
        <v>6</v>
      </c>
      <c r="G107" s="1355">
        <v>93</v>
      </c>
      <c r="H107" s="1355">
        <v>36</v>
      </c>
      <c r="I107" s="1355">
        <v>2</v>
      </c>
      <c r="J107" s="1355">
        <v>58</v>
      </c>
    </row>
    <row r="108" spans="1:10" s="416" customFormat="1" ht="18" customHeight="1">
      <c r="A108" s="801" t="s">
        <v>2482</v>
      </c>
    </row>
    <row r="111" spans="1:10" ht="18" customHeight="1">
      <c r="J111" s="1481" t="s">
        <v>2238</v>
      </c>
    </row>
    <row r="112" spans="1:10" ht="21.95" customHeight="1">
      <c r="A112" s="1577" t="s">
        <v>684</v>
      </c>
      <c r="B112" s="1516" t="s">
        <v>2938</v>
      </c>
      <c r="C112" s="1727"/>
      <c r="D112" s="1727"/>
      <c r="E112" s="1727"/>
      <c r="F112" s="1727"/>
      <c r="G112" s="1727"/>
      <c r="H112" s="1727"/>
      <c r="I112" s="1727"/>
      <c r="J112" s="1727"/>
    </row>
    <row r="113" spans="1:12" ht="65.099999999999994" customHeight="1">
      <c r="A113" s="1521"/>
      <c r="B113" s="1304" t="s">
        <v>163</v>
      </c>
      <c r="C113" s="1304" t="s">
        <v>2930</v>
      </c>
      <c r="D113" s="1304" t="s">
        <v>2931</v>
      </c>
      <c r="E113" s="1304" t="s">
        <v>2932</v>
      </c>
      <c r="F113" s="1304" t="s">
        <v>2933</v>
      </c>
      <c r="G113" s="1304" t="s">
        <v>532</v>
      </c>
      <c r="H113" s="1304" t="s">
        <v>2934</v>
      </c>
      <c r="I113" s="1304" t="s">
        <v>2935</v>
      </c>
      <c r="J113" s="1305" t="s">
        <v>2936</v>
      </c>
    </row>
    <row r="114" spans="1:12" ht="21.95" customHeight="1">
      <c r="A114" s="114" t="s">
        <v>368</v>
      </c>
      <c r="B114" s="1352">
        <f>SUM(B115:B216)</f>
        <v>33106</v>
      </c>
      <c r="C114" s="1352">
        <f t="shared" ref="C114:J114" si="1">SUM(C115:C216)</f>
        <v>49</v>
      </c>
      <c r="D114" s="1352">
        <f t="shared" si="1"/>
        <v>2077</v>
      </c>
      <c r="E114" s="1352">
        <f t="shared" si="1"/>
        <v>73</v>
      </c>
      <c r="F114" s="1352">
        <f t="shared" si="1"/>
        <v>1811</v>
      </c>
      <c r="G114" s="1352">
        <f t="shared" si="1"/>
        <v>15635</v>
      </c>
      <c r="H114" s="1352">
        <f t="shared" si="1"/>
        <v>11888</v>
      </c>
      <c r="I114" s="1352">
        <f t="shared" si="1"/>
        <v>293</v>
      </c>
      <c r="J114" s="1353">
        <f t="shared" si="1"/>
        <v>1280</v>
      </c>
      <c r="K114" s="359"/>
      <c r="L114" s="359"/>
    </row>
    <row r="115" spans="1:12" ht="18" customHeight="1">
      <c r="A115" s="461" t="s">
        <v>132</v>
      </c>
      <c r="B115" s="1354">
        <v>75</v>
      </c>
      <c r="C115" s="1354">
        <v>0</v>
      </c>
      <c r="D115" s="1354">
        <v>4</v>
      </c>
      <c r="E115" s="1354">
        <v>0</v>
      </c>
      <c r="F115" s="1354">
        <v>9</v>
      </c>
      <c r="G115" s="1354">
        <v>40</v>
      </c>
      <c r="H115" s="1354">
        <v>16</v>
      </c>
      <c r="I115" s="1354">
        <v>4</v>
      </c>
      <c r="J115" s="1354">
        <v>2</v>
      </c>
    </row>
    <row r="116" spans="1:12" ht="18" customHeight="1">
      <c r="A116" s="461" t="s">
        <v>131</v>
      </c>
      <c r="B116" s="1354">
        <v>89</v>
      </c>
      <c r="C116" s="1354">
        <v>0</v>
      </c>
      <c r="D116" s="1354">
        <v>3</v>
      </c>
      <c r="E116" s="1354">
        <v>0</v>
      </c>
      <c r="F116" s="1354">
        <v>1</v>
      </c>
      <c r="G116" s="1354">
        <v>49</v>
      </c>
      <c r="H116" s="1354">
        <v>21</v>
      </c>
      <c r="I116" s="1354">
        <v>2</v>
      </c>
      <c r="J116" s="1354">
        <v>13</v>
      </c>
    </row>
    <row r="117" spans="1:12" ht="18" customHeight="1">
      <c r="A117" s="461" t="s">
        <v>130</v>
      </c>
      <c r="B117" s="1354">
        <v>3634</v>
      </c>
      <c r="C117" s="1354">
        <v>3</v>
      </c>
      <c r="D117" s="1354">
        <v>259</v>
      </c>
      <c r="E117" s="1354">
        <v>8</v>
      </c>
      <c r="F117" s="1354">
        <v>127</v>
      </c>
      <c r="G117" s="1354">
        <v>2162</v>
      </c>
      <c r="H117" s="1354">
        <v>998</v>
      </c>
      <c r="I117" s="1354">
        <v>4</v>
      </c>
      <c r="J117" s="1354">
        <v>73</v>
      </c>
    </row>
    <row r="118" spans="1:12" ht="18" customHeight="1">
      <c r="A118" s="461" t="s">
        <v>129</v>
      </c>
      <c r="B118" s="1354">
        <v>269</v>
      </c>
      <c r="C118" s="1354">
        <v>2</v>
      </c>
      <c r="D118" s="1354">
        <v>19</v>
      </c>
      <c r="E118" s="1354">
        <v>1</v>
      </c>
      <c r="F118" s="1354">
        <v>10</v>
      </c>
      <c r="G118" s="1354">
        <v>118</v>
      </c>
      <c r="H118" s="1354">
        <v>71</v>
      </c>
      <c r="I118" s="1354">
        <v>2</v>
      </c>
      <c r="J118" s="1354">
        <v>46</v>
      </c>
    </row>
    <row r="119" spans="1:12" ht="18" customHeight="1">
      <c r="A119" s="461" t="s">
        <v>128</v>
      </c>
      <c r="B119" s="1354">
        <v>70</v>
      </c>
      <c r="C119" s="1354">
        <v>0</v>
      </c>
      <c r="D119" s="1354">
        <v>4</v>
      </c>
      <c r="E119" s="1354">
        <v>2</v>
      </c>
      <c r="F119" s="1354">
        <v>3</v>
      </c>
      <c r="G119" s="1354">
        <v>32</v>
      </c>
      <c r="H119" s="1354">
        <v>19</v>
      </c>
      <c r="I119" s="1354">
        <v>2</v>
      </c>
      <c r="J119" s="1354">
        <v>8</v>
      </c>
    </row>
    <row r="120" spans="1:12" ht="18" customHeight="1">
      <c r="A120" s="461" t="s">
        <v>127</v>
      </c>
      <c r="B120" s="1354">
        <v>135</v>
      </c>
      <c r="C120" s="1354">
        <v>0</v>
      </c>
      <c r="D120" s="1354">
        <v>4</v>
      </c>
      <c r="E120" s="1354">
        <v>1</v>
      </c>
      <c r="F120" s="1354">
        <v>13</v>
      </c>
      <c r="G120" s="1354">
        <v>36</v>
      </c>
      <c r="H120" s="1354">
        <v>75</v>
      </c>
      <c r="I120" s="1354">
        <v>2</v>
      </c>
      <c r="J120" s="1354">
        <v>4</v>
      </c>
    </row>
    <row r="121" spans="1:12" ht="18" customHeight="1">
      <c r="A121" s="461" t="s">
        <v>126</v>
      </c>
      <c r="B121" s="1354">
        <v>99</v>
      </c>
      <c r="C121" s="1354">
        <v>1</v>
      </c>
      <c r="D121" s="1354">
        <v>6</v>
      </c>
      <c r="E121" s="1354">
        <v>0</v>
      </c>
      <c r="F121" s="1354">
        <v>2</v>
      </c>
      <c r="G121" s="1354">
        <v>69</v>
      </c>
      <c r="H121" s="1354">
        <v>17</v>
      </c>
      <c r="I121" s="1354">
        <v>1</v>
      </c>
      <c r="J121" s="1354">
        <v>3</v>
      </c>
    </row>
    <row r="122" spans="1:12" ht="18" customHeight="1">
      <c r="A122" s="461" t="s">
        <v>125</v>
      </c>
      <c r="B122" s="1354">
        <v>18</v>
      </c>
      <c r="C122" s="1354">
        <v>0</v>
      </c>
      <c r="D122" s="1354">
        <v>0</v>
      </c>
      <c r="E122" s="1354">
        <v>0</v>
      </c>
      <c r="F122" s="1354">
        <v>0</v>
      </c>
      <c r="G122" s="1354">
        <v>12</v>
      </c>
      <c r="H122" s="1354">
        <v>4</v>
      </c>
      <c r="I122" s="1354">
        <v>1</v>
      </c>
      <c r="J122" s="1354">
        <v>1</v>
      </c>
    </row>
    <row r="123" spans="1:12" ht="18" customHeight="1">
      <c r="A123" s="461" t="s">
        <v>124</v>
      </c>
      <c r="B123" s="1354">
        <v>7</v>
      </c>
      <c r="C123" s="1354">
        <v>1</v>
      </c>
      <c r="D123" s="1354">
        <v>0</v>
      </c>
      <c r="E123" s="1354">
        <v>0</v>
      </c>
      <c r="F123" s="1354">
        <v>0</v>
      </c>
      <c r="G123" s="1354">
        <v>1</v>
      </c>
      <c r="H123" s="1354">
        <v>2</v>
      </c>
      <c r="I123" s="1354">
        <v>1</v>
      </c>
      <c r="J123" s="1354">
        <v>2</v>
      </c>
    </row>
    <row r="124" spans="1:12" ht="18" customHeight="1">
      <c r="A124" s="461" t="s">
        <v>123</v>
      </c>
      <c r="B124" s="1354">
        <v>190</v>
      </c>
      <c r="C124" s="1354">
        <v>0</v>
      </c>
      <c r="D124" s="1354">
        <v>9</v>
      </c>
      <c r="E124" s="1354">
        <v>0</v>
      </c>
      <c r="F124" s="1354">
        <v>5</v>
      </c>
      <c r="G124" s="1354">
        <v>87</v>
      </c>
      <c r="H124" s="1354">
        <v>65</v>
      </c>
      <c r="I124" s="1354">
        <v>2</v>
      </c>
      <c r="J124" s="1354">
        <v>22</v>
      </c>
    </row>
    <row r="125" spans="1:12" ht="18" customHeight="1">
      <c r="A125" s="461" t="s">
        <v>122</v>
      </c>
      <c r="B125" s="1354">
        <v>34</v>
      </c>
      <c r="C125" s="1354">
        <v>1</v>
      </c>
      <c r="D125" s="1354">
        <v>1</v>
      </c>
      <c r="E125" s="1354">
        <v>0</v>
      </c>
      <c r="F125" s="1354">
        <v>0</v>
      </c>
      <c r="G125" s="1354">
        <v>18</v>
      </c>
      <c r="H125" s="1354">
        <v>2</v>
      </c>
      <c r="I125" s="1354">
        <v>2</v>
      </c>
      <c r="J125" s="1354">
        <v>10</v>
      </c>
    </row>
    <row r="126" spans="1:12" ht="18" customHeight="1">
      <c r="A126" s="461" t="s">
        <v>121</v>
      </c>
      <c r="B126" s="1354">
        <v>41</v>
      </c>
      <c r="C126" s="1354">
        <v>0</v>
      </c>
      <c r="D126" s="1354">
        <v>2</v>
      </c>
      <c r="E126" s="1354">
        <v>0</v>
      </c>
      <c r="F126" s="1354">
        <v>6</v>
      </c>
      <c r="G126" s="1354">
        <v>19</v>
      </c>
      <c r="H126" s="1354">
        <v>6</v>
      </c>
      <c r="I126" s="1354">
        <v>2</v>
      </c>
      <c r="J126" s="1354">
        <v>6</v>
      </c>
    </row>
    <row r="127" spans="1:12" ht="18" customHeight="1">
      <c r="A127" s="461" t="s">
        <v>120</v>
      </c>
      <c r="B127" s="1354">
        <v>109</v>
      </c>
      <c r="C127" s="1354">
        <v>0</v>
      </c>
      <c r="D127" s="1354">
        <v>4</v>
      </c>
      <c r="E127" s="1354">
        <v>1</v>
      </c>
      <c r="F127" s="1354">
        <v>1</v>
      </c>
      <c r="G127" s="1354">
        <v>76</v>
      </c>
      <c r="H127" s="1354">
        <v>14</v>
      </c>
      <c r="I127" s="1354">
        <v>2</v>
      </c>
      <c r="J127" s="1354">
        <v>11</v>
      </c>
    </row>
    <row r="128" spans="1:12" ht="18" customHeight="1">
      <c r="A128" s="461" t="s">
        <v>119</v>
      </c>
      <c r="B128" s="1354">
        <v>29</v>
      </c>
      <c r="C128" s="1354">
        <v>0</v>
      </c>
      <c r="D128" s="1354">
        <v>1</v>
      </c>
      <c r="E128" s="1354">
        <v>0</v>
      </c>
      <c r="F128" s="1354">
        <v>0</v>
      </c>
      <c r="G128" s="1354">
        <v>13</v>
      </c>
      <c r="H128" s="1354">
        <v>7</v>
      </c>
      <c r="I128" s="1354">
        <v>2</v>
      </c>
      <c r="J128" s="1354">
        <v>6</v>
      </c>
    </row>
    <row r="129" spans="1:10" ht="18" customHeight="1">
      <c r="A129" s="461" t="s">
        <v>118</v>
      </c>
      <c r="B129" s="1354">
        <v>178</v>
      </c>
      <c r="C129" s="1354">
        <v>0</v>
      </c>
      <c r="D129" s="1354">
        <v>7</v>
      </c>
      <c r="E129" s="1354">
        <v>0</v>
      </c>
      <c r="F129" s="1354">
        <v>3</v>
      </c>
      <c r="G129" s="1354">
        <v>96</v>
      </c>
      <c r="H129" s="1354">
        <v>59</v>
      </c>
      <c r="I129" s="1354">
        <v>4</v>
      </c>
      <c r="J129" s="1354">
        <v>9</v>
      </c>
    </row>
    <row r="130" spans="1:10" ht="18" customHeight="1">
      <c r="A130" s="461" t="s">
        <v>117</v>
      </c>
      <c r="B130" s="1354">
        <v>42</v>
      </c>
      <c r="C130" s="1354">
        <v>0</v>
      </c>
      <c r="D130" s="1354">
        <v>0</v>
      </c>
      <c r="E130" s="1354">
        <v>0</v>
      </c>
      <c r="F130" s="1354">
        <v>0</v>
      </c>
      <c r="G130" s="1354">
        <v>29</v>
      </c>
      <c r="H130" s="1354">
        <v>7</v>
      </c>
      <c r="I130" s="1354">
        <v>2</v>
      </c>
      <c r="J130" s="1354">
        <v>4</v>
      </c>
    </row>
    <row r="131" spans="1:10" ht="18" customHeight="1">
      <c r="A131" s="461" t="s">
        <v>116</v>
      </c>
      <c r="B131" s="1354">
        <v>30</v>
      </c>
      <c r="C131" s="1354">
        <v>0</v>
      </c>
      <c r="D131" s="1354">
        <v>2</v>
      </c>
      <c r="E131" s="1354">
        <v>0</v>
      </c>
      <c r="F131" s="1354">
        <v>0</v>
      </c>
      <c r="G131" s="1354">
        <v>19</v>
      </c>
      <c r="H131" s="1354">
        <v>7</v>
      </c>
      <c r="I131" s="1354">
        <v>1</v>
      </c>
      <c r="J131" s="1354">
        <v>1</v>
      </c>
    </row>
    <row r="132" spans="1:10" ht="18" customHeight="1">
      <c r="A132" s="461" t="s">
        <v>115</v>
      </c>
      <c r="B132" s="1354">
        <v>143</v>
      </c>
      <c r="C132" s="1354">
        <v>0</v>
      </c>
      <c r="D132" s="1354">
        <v>8</v>
      </c>
      <c r="E132" s="1354">
        <v>0</v>
      </c>
      <c r="F132" s="1354">
        <v>0</v>
      </c>
      <c r="G132" s="1354">
        <v>65</v>
      </c>
      <c r="H132" s="1354">
        <v>27</v>
      </c>
      <c r="I132" s="1354">
        <v>2</v>
      </c>
      <c r="J132" s="1354">
        <v>41</v>
      </c>
    </row>
    <row r="133" spans="1:10" ht="18" customHeight="1">
      <c r="A133" s="461" t="s">
        <v>114</v>
      </c>
      <c r="B133" s="1354">
        <v>23</v>
      </c>
      <c r="C133" s="1354">
        <v>0</v>
      </c>
      <c r="D133" s="1354">
        <v>0</v>
      </c>
      <c r="E133" s="1354">
        <v>0</v>
      </c>
      <c r="F133" s="1354">
        <v>1</v>
      </c>
      <c r="G133" s="1354">
        <v>17</v>
      </c>
      <c r="H133" s="1354">
        <v>3</v>
      </c>
      <c r="I133" s="1354">
        <v>1</v>
      </c>
      <c r="J133" s="1354">
        <v>1</v>
      </c>
    </row>
    <row r="134" spans="1:10" ht="18" customHeight="1">
      <c r="A134" s="461" t="s">
        <v>113</v>
      </c>
      <c r="B134" s="1354">
        <v>35</v>
      </c>
      <c r="C134" s="1354">
        <v>0</v>
      </c>
      <c r="D134" s="1354">
        <v>2</v>
      </c>
      <c r="E134" s="1354">
        <v>0</v>
      </c>
      <c r="F134" s="1354">
        <v>0</v>
      </c>
      <c r="G134" s="1354">
        <v>12</v>
      </c>
      <c r="H134" s="1354">
        <v>3</v>
      </c>
      <c r="I134" s="1354">
        <v>2</v>
      </c>
      <c r="J134" s="1354">
        <v>16</v>
      </c>
    </row>
    <row r="135" spans="1:10" ht="18" customHeight="1">
      <c r="A135" s="461" t="s">
        <v>112</v>
      </c>
      <c r="B135" s="1354">
        <v>61</v>
      </c>
      <c r="C135" s="1354">
        <v>0</v>
      </c>
      <c r="D135" s="1354">
        <v>3</v>
      </c>
      <c r="E135" s="1354">
        <v>0</v>
      </c>
      <c r="F135" s="1354">
        <v>2</v>
      </c>
      <c r="G135" s="1354">
        <v>37</v>
      </c>
      <c r="H135" s="1354">
        <v>15</v>
      </c>
      <c r="I135" s="1354">
        <v>2</v>
      </c>
      <c r="J135" s="1354">
        <v>2</v>
      </c>
    </row>
    <row r="136" spans="1:10" ht="18" customHeight="1">
      <c r="A136" s="461" t="s">
        <v>111</v>
      </c>
      <c r="B136" s="1354">
        <v>87</v>
      </c>
      <c r="C136" s="1354">
        <v>0</v>
      </c>
      <c r="D136" s="1354">
        <v>5</v>
      </c>
      <c r="E136" s="1354">
        <v>0</v>
      </c>
      <c r="F136" s="1354">
        <v>2</v>
      </c>
      <c r="G136" s="1354">
        <v>48</v>
      </c>
      <c r="H136" s="1354">
        <v>19</v>
      </c>
      <c r="I136" s="1354">
        <v>3</v>
      </c>
      <c r="J136" s="1354">
        <v>10</v>
      </c>
    </row>
    <row r="137" spans="1:10" ht="18" customHeight="1">
      <c r="A137" s="461" t="s">
        <v>110</v>
      </c>
      <c r="B137" s="1354">
        <v>20</v>
      </c>
      <c r="C137" s="1354">
        <v>0</v>
      </c>
      <c r="D137" s="1354">
        <v>1</v>
      </c>
      <c r="E137" s="1354">
        <v>0</v>
      </c>
      <c r="F137" s="1354">
        <v>2</v>
      </c>
      <c r="G137" s="1354">
        <v>7</v>
      </c>
      <c r="H137" s="1354">
        <v>5</v>
      </c>
      <c r="I137" s="1354">
        <v>2</v>
      </c>
      <c r="J137" s="1354">
        <v>3</v>
      </c>
    </row>
    <row r="138" spans="1:10" ht="18" customHeight="1">
      <c r="A138" s="461" t="s">
        <v>109</v>
      </c>
      <c r="B138" s="1354">
        <v>539</v>
      </c>
      <c r="C138" s="1354">
        <v>0</v>
      </c>
      <c r="D138" s="1354">
        <v>29</v>
      </c>
      <c r="E138" s="1354">
        <v>3</v>
      </c>
      <c r="F138" s="1354">
        <v>33</v>
      </c>
      <c r="G138" s="1354">
        <v>226</v>
      </c>
      <c r="H138" s="1354">
        <v>174</v>
      </c>
      <c r="I138" s="1354">
        <v>2</v>
      </c>
      <c r="J138" s="1354">
        <v>72</v>
      </c>
    </row>
    <row r="139" spans="1:10" ht="18" customHeight="1">
      <c r="A139" s="461" t="s">
        <v>108</v>
      </c>
      <c r="B139" s="1354">
        <v>71</v>
      </c>
      <c r="C139" s="1354">
        <v>1</v>
      </c>
      <c r="D139" s="1354">
        <v>2</v>
      </c>
      <c r="E139" s="1354">
        <v>0</v>
      </c>
      <c r="F139" s="1354">
        <v>5</v>
      </c>
      <c r="G139" s="1354">
        <v>43</v>
      </c>
      <c r="H139" s="1354">
        <v>14</v>
      </c>
      <c r="I139" s="1354">
        <v>5</v>
      </c>
      <c r="J139" s="1354">
        <v>1</v>
      </c>
    </row>
    <row r="140" spans="1:10" ht="18" customHeight="1">
      <c r="A140" s="461" t="s">
        <v>107</v>
      </c>
      <c r="B140" s="1354">
        <v>519</v>
      </c>
      <c r="C140" s="1354">
        <v>0</v>
      </c>
      <c r="D140" s="1354">
        <v>27</v>
      </c>
      <c r="E140" s="1354">
        <v>1</v>
      </c>
      <c r="F140" s="1354">
        <v>9</v>
      </c>
      <c r="G140" s="1354">
        <v>352</v>
      </c>
      <c r="H140" s="1354">
        <v>124</v>
      </c>
      <c r="I140" s="1354">
        <v>2</v>
      </c>
      <c r="J140" s="1354">
        <v>4</v>
      </c>
    </row>
    <row r="141" spans="1:10" ht="18" customHeight="1">
      <c r="A141" s="461" t="s">
        <v>106</v>
      </c>
      <c r="B141" s="1354">
        <v>21</v>
      </c>
      <c r="C141" s="1354">
        <v>0</v>
      </c>
      <c r="D141" s="1354">
        <v>0</v>
      </c>
      <c r="E141" s="1354">
        <v>0</v>
      </c>
      <c r="F141" s="1354">
        <v>1</v>
      </c>
      <c r="G141" s="1354">
        <v>16</v>
      </c>
      <c r="H141" s="1354">
        <v>3</v>
      </c>
      <c r="I141" s="1354">
        <v>1</v>
      </c>
      <c r="J141" s="1354">
        <v>0</v>
      </c>
    </row>
    <row r="142" spans="1:10" ht="18" customHeight="1">
      <c r="A142" s="461" t="s">
        <v>105</v>
      </c>
      <c r="B142" s="1354">
        <v>29</v>
      </c>
      <c r="C142" s="1354">
        <v>0</v>
      </c>
      <c r="D142" s="1354">
        <v>3</v>
      </c>
      <c r="E142" s="1354">
        <v>0</v>
      </c>
      <c r="F142" s="1354">
        <v>0</v>
      </c>
      <c r="G142" s="1354">
        <v>19</v>
      </c>
      <c r="H142" s="1354">
        <v>5</v>
      </c>
      <c r="I142" s="1354">
        <v>2</v>
      </c>
      <c r="J142" s="1354">
        <v>0</v>
      </c>
    </row>
    <row r="143" spans="1:10" ht="18" customHeight="1">
      <c r="A143" s="461" t="s">
        <v>104</v>
      </c>
      <c r="B143" s="1354">
        <v>54</v>
      </c>
      <c r="C143" s="1354">
        <v>0</v>
      </c>
      <c r="D143" s="1354">
        <v>2</v>
      </c>
      <c r="E143" s="1354">
        <v>0</v>
      </c>
      <c r="F143" s="1354">
        <v>0</v>
      </c>
      <c r="G143" s="1354">
        <v>35</v>
      </c>
      <c r="H143" s="1354">
        <v>9</v>
      </c>
      <c r="I143" s="1354">
        <v>1</v>
      </c>
      <c r="J143" s="1354">
        <v>7</v>
      </c>
    </row>
    <row r="144" spans="1:10" ht="18" customHeight="1">
      <c r="A144" s="461" t="s">
        <v>103</v>
      </c>
      <c r="B144" s="1354">
        <v>32</v>
      </c>
      <c r="C144" s="1354">
        <v>0</v>
      </c>
      <c r="D144" s="1354">
        <v>1</v>
      </c>
      <c r="E144" s="1354">
        <v>0</v>
      </c>
      <c r="F144" s="1354">
        <v>1</v>
      </c>
      <c r="G144" s="1354">
        <v>18</v>
      </c>
      <c r="H144" s="1354">
        <v>7</v>
      </c>
      <c r="I144" s="1354">
        <v>2</v>
      </c>
      <c r="J144" s="1354">
        <v>3</v>
      </c>
    </row>
    <row r="145" spans="1:10" ht="18" customHeight="1">
      <c r="A145" s="461" t="s">
        <v>102</v>
      </c>
      <c r="B145" s="1354">
        <v>67</v>
      </c>
      <c r="C145" s="1354">
        <v>0</v>
      </c>
      <c r="D145" s="1354">
        <v>2</v>
      </c>
      <c r="E145" s="1354">
        <v>0</v>
      </c>
      <c r="F145" s="1354">
        <v>2</v>
      </c>
      <c r="G145" s="1354">
        <v>19</v>
      </c>
      <c r="H145" s="1354">
        <v>13</v>
      </c>
      <c r="I145" s="1354">
        <v>1</v>
      </c>
      <c r="J145" s="1354">
        <v>30</v>
      </c>
    </row>
    <row r="146" spans="1:10" ht="18" customHeight="1">
      <c r="A146" s="461" t="s">
        <v>101</v>
      </c>
      <c r="B146" s="1354">
        <v>119</v>
      </c>
      <c r="C146" s="1354">
        <v>1</v>
      </c>
      <c r="D146" s="1354">
        <v>8</v>
      </c>
      <c r="E146" s="1354">
        <v>0</v>
      </c>
      <c r="F146" s="1354">
        <v>1</v>
      </c>
      <c r="G146" s="1354">
        <v>77</v>
      </c>
      <c r="H146" s="1354">
        <v>24</v>
      </c>
      <c r="I146" s="1354">
        <v>1</v>
      </c>
      <c r="J146" s="1354">
        <v>7</v>
      </c>
    </row>
    <row r="147" spans="1:10" ht="18" customHeight="1">
      <c r="A147" s="461" t="s">
        <v>100</v>
      </c>
      <c r="B147" s="1354">
        <v>74</v>
      </c>
      <c r="C147" s="1354">
        <v>0</v>
      </c>
      <c r="D147" s="1354">
        <v>4</v>
      </c>
      <c r="E147" s="1354">
        <v>0</v>
      </c>
      <c r="F147" s="1354">
        <v>3</v>
      </c>
      <c r="G147" s="1354">
        <v>42</v>
      </c>
      <c r="H147" s="1354">
        <v>12</v>
      </c>
      <c r="I147" s="1354">
        <v>2</v>
      </c>
      <c r="J147" s="1354">
        <v>11</v>
      </c>
    </row>
    <row r="148" spans="1:10" ht="18" customHeight="1">
      <c r="A148" s="461" t="s">
        <v>99</v>
      </c>
      <c r="B148" s="1354">
        <v>65</v>
      </c>
      <c r="C148" s="1354">
        <v>1</v>
      </c>
      <c r="D148" s="1354">
        <v>3</v>
      </c>
      <c r="E148" s="1354">
        <v>0</v>
      </c>
      <c r="F148" s="1354">
        <v>3</v>
      </c>
      <c r="G148" s="1354">
        <v>35</v>
      </c>
      <c r="H148" s="1354">
        <v>18</v>
      </c>
      <c r="I148" s="1354">
        <v>2</v>
      </c>
      <c r="J148" s="1354">
        <v>3</v>
      </c>
    </row>
    <row r="149" spans="1:10" ht="18" customHeight="1">
      <c r="A149" s="461" t="s">
        <v>98</v>
      </c>
      <c r="B149" s="1354">
        <v>93</v>
      </c>
      <c r="C149" s="1354">
        <v>1</v>
      </c>
      <c r="D149" s="1354">
        <v>4</v>
      </c>
      <c r="E149" s="1354">
        <v>0</v>
      </c>
      <c r="F149" s="1354">
        <v>4</v>
      </c>
      <c r="G149" s="1354">
        <v>25</v>
      </c>
      <c r="H149" s="1354">
        <v>33</v>
      </c>
      <c r="I149" s="1354">
        <v>4</v>
      </c>
      <c r="J149" s="1354">
        <v>22</v>
      </c>
    </row>
    <row r="150" spans="1:10" ht="18" customHeight="1">
      <c r="A150" s="461" t="s">
        <v>97</v>
      </c>
      <c r="B150" s="1354">
        <v>38</v>
      </c>
      <c r="C150" s="1354">
        <v>0</v>
      </c>
      <c r="D150" s="1354">
        <v>0</v>
      </c>
      <c r="E150" s="1354">
        <v>0</v>
      </c>
      <c r="F150" s="1354">
        <v>0</v>
      </c>
      <c r="G150" s="1354">
        <v>29</v>
      </c>
      <c r="H150" s="1354">
        <v>8</v>
      </c>
      <c r="I150" s="1354">
        <v>1</v>
      </c>
      <c r="J150" s="1354">
        <v>0</v>
      </c>
    </row>
    <row r="151" spans="1:10" ht="18" customHeight="1">
      <c r="A151" s="461" t="s">
        <v>96</v>
      </c>
      <c r="B151" s="1354">
        <v>14</v>
      </c>
      <c r="C151" s="1354">
        <v>0</v>
      </c>
      <c r="D151" s="1354">
        <v>0</v>
      </c>
      <c r="E151" s="1354">
        <v>0</v>
      </c>
      <c r="F151" s="1354">
        <v>1</v>
      </c>
      <c r="G151" s="1354">
        <v>7</v>
      </c>
      <c r="H151" s="1354">
        <v>2</v>
      </c>
      <c r="I151" s="1354">
        <v>1</v>
      </c>
      <c r="J151" s="1354">
        <v>3</v>
      </c>
    </row>
    <row r="152" spans="1:10" ht="18" customHeight="1">
      <c r="A152" s="461" t="s">
        <v>95</v>
      </c>
      <c r="B152" s="1354">
        <v>39</v>
      </c>
      <c r="C152" s="1354">
        <v>0</v>
      </c>
      <c r="D152" s="1354">
        <v>2</v>
      </c>
      <c r="E152" s="1354">
        <v>0</v>
      </c>
      <c r="F152" s="1354">
        <v>7</v>
      </c>
      <c r="G152" s="1354">
        <v>12</v>
      </c>
      <c r="H152" s="1354">
        <v>6</v>
      </c>
      <c r="I152" s="1354">
        <v>2</v>
      </c>
      <c r="J152" s="1354">
        <v>10</v>
      </c>
    </row>
    <row r="153" spans="1:10" ht="18" customHeight="1">
      <c r="A153" s="461" t="s">
        <v>94</v>
      </c>
      <c r="B153" s="1354">
        <v>62</v>
      </c>
      <c r="C153" s="1354">
        <v>1</v>
      </c>
      <c r="D153" s="1354">
        <v>2</v>
      </c>
      <c r="E153" s="1354">
        <v>0</v>
      </c>
      <c r="F153" s="1354">
        <v>0</v>
      </c>
      <c r="G153" s="1354">
        <v>16</v>
      </c>
      <c r="H153" s="1354">
        <v>38</v>
      </c>
      <c r="I153" s="1354">
        <v>2</v>
      </c>
      <c r="J153" s="1354">
        <v>3</v>
      </c>
    </row>
    <row r="154" spans="1:10" ht="18" customHeight="1">
      <c r="A154" s="461" t="s">
        <v>92</v>
      </c>
      <c r="B154" s="1354">
        <v>19</v>
      </c>
      <c r="C154" s="1354">
        <v>1</v>
      </c>
      <c r="D154" s="1354">
        <v>0</v>
      </c>
      <c r="E154" s="1354">
        <v>0</v>
      </c>
      <c r="F154" s="1354">
        <v>0</v>
      </c>
      <c r="G154" s="1354">
        <v>9</v>
      </c>
      <c r="H154" s="1354">
        <v>5</v>
      </c>
      <c r="I154" s="1354">
        <v>2</v>
      </c>
      <c r="J154" s="1354">
        <v>2</v>
      </c>
    </row>
    <row r="155" spans="1:10" ht="18" customHeight="1">
      <c r="A155" s="461" t="s">
        <v>91</v>
      </c>
      <c r="B155" s="1354">
        <v>61</v>
      </c>
      <c r="C155" s="1354">
        <v>0</v>
      </c>
      <c r="D155" s="1354">
        <v>3</v>
      </c>
      <c r="E155" s="1354">
        <v>1</v>
      </c>
      <c r="F155" s="1354">
        <v>1</v>
      </c>
      <c r="G155" s="1354">
        <v>28</v>
      </c>
      <c r="H155" s="1354">
        <v>15</v>
      </c>
      <c r="I155" s="1354">
        <v>2</v>
      </c>
      <c r="J155" s="1354">
        <v>11</v>
      </c>
    </row>
    <row r="156" spans="1:10" ht="18" customHeight="1">
      <c r="A156" s="461" t="s">
        <v>90</v>
      </c>
      <c r="B156" s="1354">
        <v>114</v>
      </c>
      <c r="C156" s="1354">
        <v>0</v>
      </c>
      <c r="D156" s="1354">
        <v>2</v>
      </c>
      <c r="E156" s="1354">
        <v>0</v>
      </c>
      <c r="F156" s="1354">
        <v>1</v>
      </c>
      <c r="G156" s="1354">
        <v>47</v>
      </c>
      <c r="H156" s="1354">
        <v>36</v>
      </c>
      <c r="I156" s="1354">
        <v>2</v>
      </c>
      <c r="J156" s="1354">
        <v>26</v>
      </c>
    </row>
    <row r="157" spans="1:10" ht="18" customHeight="1">
      <c r="A157" s="461" t="s">
        <v>89</v>
      </c>
      <c r="B157" s="1354">
        <v>23</v>
      </c>
      <c r="C157" s="1354">
        <v>0</v>
      </c>
      <c r="D157" s="1354">
        <v>0</v>
      </c>
      <c r="E157" s="1354">
        <v>0</v>
      </c>
      <c r="F157" s="1354">
        <v>1</v>
      </c>
      <c r="G157" s="1354">
        <v>9</v>
      </c>
      <c r="H157" s="1354">
        <v>5</v>
      </c>
      <c r="I157" s="1354">
        <v>2</v>
      </c>
      <c r="J157" s="1354">
        <v>6</v>
      </c>
    </row>
    <row r="158" spans="1:10" ht="18" customHeight="1">
      <c r="A158" s="461" t="s">
        <v>88</v>
      </c>
      <c r="B158" s="1354">
        <v>197</v>
      </c>
      <c r="C158" s="1354">
        <v>0</v>
      </c>
      <c r="D158" s="1354">
        <v>5</v>
      </c>
      <c r="E158" s="1354">
        <v>0</v>
      </c>
      <c r="F158" s="1354">
        <v>7</v>
      </c>
      <c r="G158" s="1354">
        <v>88</v>
      </c>
      <c r="H158" s="1354">
        <v>73</v>
      </c>
      <c r="I158" s="1354">
        <v>2</v>
      </c>
      <c r="J158" s="1354">
        <v>22</v>
      </c>
    </row>
    <row r="159" spans="1:10" ht="18" customHeight="1">
      <c r="A159" s="461" t="s">
        <v>87</v>
      </c>
      <c r="B159" s="1354">
        <v>72</v>
      </c>
      <c r="C159" s="1354">
        <v>0</v>
      </c>
      <c r="D159" s="1354">
        <v>4</v>
      </c>
      <c r="E159" s="1354">
        <v>0</v>
      </c>
      <c r="F159" s="1354">
        <v>3</v>
      </c>
      <c r="G159" s="1354">
        <v>45</v>
      </c>
      <c r="H159" s="1354">
        <v>13</v>
      </c>
      <c r="I159" s="1354">
        <v>1</v>
      </c>
      <c r="J159" s="1354">
        <v>6</v>
      </c>
    </row>
    <row r="160" spans="1:10" ht="18" customHeight="1">
      <c r="A160" s="461" t="s">
        <v>86</v>
      </c>
      <c r="B160" s="1354">
        <v>114</v>
      </c>
      <c r="C160" s="1354">
        <v>0</v>
      </c>
      <c r="D160" s="1354">
        <v>6</v>
      </c>
      <c r="E160" s="1354">
        <v>0</v>
      </c>
      <c r="F160" s="1354">
        <v>8</v>
      </c>
      <c r="G160" s="1354">
        <v>57</v>
      </c>
      <c r="H160" s="1354">
        <v>25</v>
      </c>
      <c r="I160" s="1354">
        <v>1</v>
      </c>
      <c r="J160" s="1354">
        <v>17</v>
      </c>
    </row>
    <row r="161" spans="1:10" ht="18" customHeight="1">
      <c r="A161" s="461" t="s">
        <v>85</v>
      </c>
      <c r="B161" s="1354">
        <v>16707</v>
      </c>
      <c r="C161" s="1354">
        <v>11</v>
      </c>
      <c r="D161" s="1354">
        <v>1099</v>
      </c>
      <c r="E161" s="1354">
        <v>27</v>
      </c>
      <c r="F161" s="1354">
        <v>1181</v>
      </c>
      <c r="G161" s="1354">
        <v>6939</v>
      </c>
      <c r="H161" s="1354">
        <v>7224</v>
      </c>
      <c r="I161" s="1354">
        <v>94</v>
      </c>
      <c r="J161" s="1354">
        <v>132</v>
      </c>
    </row>
    <row r="162" spans="1:10" ht="18" customHeight="1">
      <c r="A162" s="461" t="s">
        <v>84</v>
      </c>
      <c r="B162" s="1354">
        <v>81</v>
      </c>
      <c r="C162" s="1354">
        <v>0</v>
      </c>
      <c r="D162" s="1354">
        <v>7</v>
      </c>
      <c r="E162" s="1354">
        <v>0</v>
      </c>
      <c r="F162" s="1354">
        <v>0</v>
      </c>
      <c r="G162" s="1354">
        <v>51</v>
      </c>
      <c r="H162" s="1354">
        <v>18</v>
      </c>
      <c r="I162" s="1354">
        <v>2</v>
      </c>
      <c r="J162" s="1354">
        <v>3</v>
      </c>
    </row>
    <row r="163" spans="1:10" ht="18" customHeight="1">
      <c r="A163" s="461" t="s">
        <v>83</v>
      </c>
      <c r="B163" s="1354">
        <v>15</v>
      </c>
      <c r="C163" s="1354">
        <v>0</v>
      </c>
      <c r="D163" s="1354">
        <v>1</v>
      </c>
      <c r="E163" s="1354">
        <v>0</v>
      </c>
      <c r="F163" s="1354">
        <v>0</v>
      </c>
      <c r="G163" s="1354">
        <v>4</v>
      </c>
      <c r="H163" s="1354">
        <v>3</v>
      </c>
      <c r="I163" s="1354">
        <v>2</v>
      </c>
      <c r="J163" s="1354">
        <v>5</v>
      </c>
    </row>
    <row r="164" spans="1:10" ht="18" customHeight="1">
      <c r="A164" s="461" t="s">
        <v>81</v>
      </c>
      <c r="B164" s="1354">
        <v>312</v>
      </c>
      <c r="C164" s="1354">
        <v>1</v>
      </c>
      <c r="D164" s="1354">
        <v>22</v>
      </c>
      <c r="E164" s="1354">
        <v>0</v>
      </c>
      <c r="F164" s="1354">
        <v>5</v>
      </c>
      <c r="G164" s="1354">
        <v>111</v>
      </c>
      <c r="H164" s="1354">
        <v>157</v>
      </c>
      <c r="I164" s="1354">
        <v>2</v>
      </c>
      <c r="J164" s="1354">
        <v>14</v>
      </c>
    </row>
    <row r="165" spans="1:10" ht="18" customHeight="1">
      <c r="A165" s="461" t="s">
        <v>79</v>
      </c>
      <c r="B165" s="1354">
        <v>29</v>
      </c>
      <c r="C165" s="1354">
        <v>0</v>
      </c>
      <c r="D165" s="1354">
        <v>0</v>
      </c>
      <c r="E165" s="1354">
        <v>0</v>
      </c>
      <c r="F165" s="1354">
        <v>0</v>
      </c>
      <c r="G165" s="1354">
        <v>17</v>
      </c>
      <c r="H165" s="1354">
        <v>8</v>
      </c>
      <c r="I165" s="1354">
        <v>2</v>
      </c>
      <c r="J165" s="1354">
        <v>2</v>
      </c>
    </row>
    <row r="166" spans="1:10" ht="18" customHeight="1">
      <c r="A166" s="461" t="s">
        <v>78</v>
      </c>
      <c r="B166" s="1354">
        <v>533</v>
      </c>
      <c r="C166" s="1354">
        <v>1</v>
      </c>
      <c r="D166" s="1354">
        <v>59</v>
      </c>
      <c r="E166" s="1354">
        <v>2</v>
      </c>
      <c r="F166" s="1354">
        <v>43</v>
      </c>
      <c r="G166" s="1354">
        <v>173</v>
      </c>
      <c r="H166" s="1354">
        <v>225</v>
      </c>
      <c r="I166" s="1354">
        <v>3</v>
      </c>
      <c r="J166" s="1354">
        <v>27</v>
      </c>
    </row>
    <row r="167" spans="1:10" ht="18" customHeight="1">
      <c r="A167" s="461" t="s">
        <v>77</v>
      </c>
      <c r="B167" s="1354">
        <v>96</v>
      </c>
      <c r="C167" s="1354">
        <v>0</v>
      </c>
      <c r="D167" s="1354">
        <v>5</v>
      </c>
      <c r="E167" s="1354">
        <v>1</v>
      </c>
      <c r="F167" s="1354">
        <v>2</v>
      </c>
      <c r="G167" s="1354">
        <v>48</v>
      </c>
      <c r="H167" s="1354">
        <v>23</v>
      </c>
      <c r="I167" s="1354">
        <v>1</v>
      </c>
      <c r="J167" s="1354">
        <v>16</v>
      </c>
    </row>
    <row r="168" spans="1:10" ht="18" customHeight="1">
      <c r="A168" s="461" t="s">
        <v>76</v>
      </c>
      <c r="B168" s="1354">
        <v>35</v>
      </c>
      <c r="C168" s="1354">
        <v>0</v>
      </c>
      <c r="D168" s="1354">
        <v>0</v>
      </c>
      <c r="E168" s="1354">
        <v>0</v>
      </c>
      <c r="F168" s="1354">
        <v>0</v>
      </c>
      <c r="G168" s="1354">
        <v>27</v>
      </c>
      <c r="H168" s="1354">
        <v>7</v>
      </c>
      <c r="I168" s="1354">
        <v>1</v>
      </c>
      <c r="J168" s="1354">
        <v>0</v>
      </c>
    </row>
    <row r="169" spans="1:10" ht="18" customHeight="1">
      <c r="A169" s="461" t="s">
        <v>833</v>
      </c>
      <c r="B169" s="1354">
        <v>195</v>
      </c>
      <c r="C169" s="1354">
        <v>3</v>
      </c>
      <c r="D169" s="1354">
        <v>8</v>
      </c>
      <c r="E169" s="1354">
        <v>2</v>
      </c>
      <c r="F169" s="1354">
        <v>9</v>
      </c>
      <c r="G169" s="1354">
        <v>101</v>
      </c>
      <c r="H169" s="1354">
        <v>58</v>
      </c>
      <c r="I169" s="1354">
        <v>2</v>
      </c>
      <c r="J169" s="1354">
        <v>12</v>
      </c>
    </row>
    <row r="170" spans="1:10" ht="18" customHeight="1">
      <c r="A170" s="461" t="s">
        <v>72</v>
      </c>
      <c r="B170" s="1354">
        <v>105</v>
      </c>
      <c r="C170" s="1354">
        <v>0</v>
      </c>
      <c r="D170" s="1354">
        <v>7</v>
      </c>
      <c r="E170" s="1354">
        <v>1</v>
      </c>
      <c r="F170" s="1354">
        <v>8</v>
      </c>
      <c r="G170" s="1354">
        <v>43</v>
      </c>
      <c r="H170" s="1354">
        <v>40</v>
      </c>
      <c r="I170" s="1354">
        <v>2</v>
      </c>
      <c r="J170" s="1354">
        <v>4</v>
      </c>
    </row>
    <row r="171" spans="1:10" ht="18" customHeight="1">
      <c r="A171" s="461" t="s">
        <v>71</v>
      </c>
      <c r="B171" s="1354">
        <v>9</v>
      </c>
      <c r="C171" s="1354">
        <v>0</v>
      </c>
      <c r="D171" s="1354">
        <v>1</v>
      </c>
      <c r="E171" s="1354">
        <v>0</v>
      </c>
      <c r="F171" s="1354">
        <v>0</v>
      </c>
      <c r="G171" s="1354">
        <v>3</v>
      </c>
      <c r="H171" s="1354">
        <v>3</v>
      </c>
      <c r="I171" s="1354">
        <v>1</v>
      </c>
      <c r="J171" s="1354">
        <v>1</v>
      </c>
    </row>
    <row r="172" spans="1:10" ht="18" customHeight="1">
      <c r="A172" s="461" t="s">
        <v>70</v>
      </c>
      <c r="B172" s="1354">
        <v>19</v>
      </c>
      <c r="C172" s="1354">
        <v>0</v>
      </c>
      <c r="D172" s="1354">
        <v>1</v>
      </c>
      <c r="E172" s="1354">
        <v>0</v>
      </c>
      <c r="F172" s="1354">
        <v>1</v>
      </c>
      <c r="G172" s="1354">
        <v>9</v>
      </c>
      <c r="H172" s="1354">
        <v>4</v>
      </c>
      <c r="I172" s="1354">
        <v>2</v>
      </c>
      <c r="J172" s="1354">
        <v>2</v>
      </c>
    </row>
    <row r="173" spans="1:10" ht="18" customHeight="1">
      <c r="A173" s="461" t="s">
        <v>69</v>
      </c>
      <c r="B173" s="1354">
        <v>234</v>
      </c>
      <c r="C173" s="1354">
        <v>1</v>
      </c>
      <c r="D173" s="1354">
        <v>22</v>
      </c>
      <c r="E173" s="1354">
        <v>0</v>
      </c>
      <c r="F173" s="1354">
        <v>5</v>
      </c>
      <c r="G173" s="1354">
        <v>105</v>
      </c>
      <c r="H173" s="1354">
        <v>53</v>
      </c>
      <c r="I173" s="1354">
        <v>4</v>
      </c>
      <c r="J173" s="1354">
        <v>44</v>
      </c>
    </row>
    <row r="174" spans="1:10" ht="18" customHeight="1">
      <c r="A174" s="461" t="s">
        <v>68</v>
      </c>
      <c r="B174" s="1354">
        <v>72</v>
      </c>
      <c r="C174" s="1354">
        <v>0</v>
      </c>
      <c r="D174" s="1354">
        <v>2</v>
      </c>
      <c r="E174" s="1354">
        <v>0</v>
      </c>
      <c r="F174" s="1354">
        <v>1</v>
      </c>
      <c r="G174" s="1354">
        <v>29</v>
      </c>
      <c r="H174" s="1354">
        <v>28</v>
      </c>
      <c r="I174" s="1354">
        <v>2</v>
      </c>
      <c r="J174" s="1354">
        <v>10</v>
      </c>
    </row>
    <row r="175" spans="1:10" ht="18" customHeight="1">
      <c r="A175" s="461" t="s">
        <v>67</v>
      </c>
      <c r="B175" s="1354">
        <v>137</v>
      </c>
      <c r="C175" s="1354">
        <v>0</v>
      </c>
      <c r="D175" s="1354">
        <v>7</v>
      </c>
      <c r="E175" s="1354">
        <v>0</v>
      </c>
      <c r="F175" s="1354">
        <v>1</v>
      </c>
      <c r="G175" s="1354">
        <v>99</v>
      </c>
      <c r="H175" s="1354">
        <v>26</v>
      </c>
      <c r="I175" s="1354">
        <v>2</v>
      </c>
      <c r="J175" s="1354">
        <v>2</v>
      </c>
    </row>
    <row r="176" spans="1:10" ht="18" customHeight="1">
      <c r="A176" s="461" t="s">
        <v>66</v>
      </c>
      <c r="B176" s="1354">
        <v>18</v>
      </c>
      <c r="C176" s="1354">
        <v>0</v>
      </c>
      <c r="D176" s="1354">
        <v>1</v>
      </c>
      <c r="E176" s="1354">
        <v>0</v>
      </c>
      <c r="F176" s="1354">
        <v>1</v>
      </c>
      <c r="G176" s="1354">
        <v>9</v>
      </c>
      <c r="H176" s="1354">
        <v>6</v>
      </c>
      <c r="I176" s="1354">
        <v>1</v>
      </c>
      <c r="J176" s="1354">
        <v>0</v>
      </c>
    </row>
    <row r="177" spans="1:10" ht="18" customHeight="1">
      <c r="A177" s="461" t="s">
        <v>65</v>
      </c>
      <c r="B177" s="1354">
        <v>8</v>
      </c>
      <c r="C177" s="1354">
        <v>0</v>
      </c>
      <c r="D177" s="1354">
        <v>0</v>
      </c>
      <c r="E177" s="1354">
        <v>0</v>
      </c>
      <c r="F177" s="1354">
        <v>0</v>
      </c>
      <c r="G177" s="1354">
        <v>3</v>
      </c>
      <c r="H177" s="1354">
        <v>1</v>
      </c>
      <c r="I177" s="1354">
        <v>2</v>
      </c>
      <c r="J177" s="1354">
        <v>2</v>
      </c>
    </row>
    <row r="178" spans="1:10" ht="18" customHeight="1">
      <c r="A178" s="461" t="s">
        <v>63</v>
      </c>
      <c r="B178" s="1354">
        <v>23</v>
      </c>
      <c r="C178" s="1354">
        <v>0</v>
      </c>
      <c r="D178" s="1354">
        <v>1</v>
      </c>
      <c r="E178" s="1354">
        <v>0</v>
      </c>
      <c r="F178" s="1354">
        <v>0</v>
      </c>
      <c r="G178" s="1354">
        <v>15</v>
      </c>
      <c r="H178" s="1354">
        <v>5</v>
      </c>
      <c r="I178" s="1354">
        <v>2</v>
      </c>
      <c r="J178" s="1354">
        <v>0</v>
      </c>
    </row>
    <row r="179" spans="1:10" ht="18" customHeight="1">
      <c r="A179" s="461" t="s">
        <v>62</v>
      </c>
      <c r="B179" s="1354">
        <v>37</v>
      </c>
      <c r="C179" s="1354">
        <v>1</v>
      </c>
      <c r="D179" s="1354">
        <v>2</v>
      </c>
      <c r="E179" s="1354">
        <v>0</v>
      </c>
      <c r="F179" s="1354">
        <v>0</v>
      </c>
      <c r="G179" s="1354">
        <v>22</v>
      </c>
      <c r="H179" s="1354">
        <v>10</v>
      </c>
      <c r="I179" s="1354">
        <v>2</v>
      </c>
      <c r="J179" s="1354">
        <v>0</v>
      </c>
    </row>
    <row r="180" spans="1:10" ht="18" customHeight="1">
      <c r="A180" s="461" t="s">
        <v>61</v>
      </c>
      <c r="B180" s="1354">
        <v>8</v>
      </c>
      <c r="C180" s="1354">
        <v>0</v>
      </c>
      <c r="D180" s="1354">
        <v>0</v>
      </c>
      <c r="E180" s="1354">
        <v>0</v>
      </c>
      <c r="F180" s="1354">
        <v>0</v>
      </c>
      <c r="G180" s="1354">
        <v>4</v>
      </c>
      <c r="H180" s="1354">
        <v>2</v>
      </c>
      <c r="I180" s="1354">
        <v>2</v>
      </c>
      <c r="J180" s="1354">
        <v>0</v>
      </c>
    </row>
    <row r="181" spans="1:10" ht="18" customHeight="1">
      <c r="A181" s="461" t="s">
        <v>60</v>
      </c>
      <c r="B181" s="1354">
        <v>708</v>
      </c>
      <c r="C181" s="1354">
        <v>0</v>
      </c>
      <c r="D181" s="1354">
        <v>51</v>
      </c>
      <c r="E181" s="1354">
        <v>1</v>
      </c>
      <c r="F181" s="1354">
        <v>19</v>
      </c>
      <c r="G181" s="1354">
        <v>412</v>
      </c>
      <c r="H181" s="1354">
        <v>213</v>
      </c>
      <c r="I181" s="1354">
        <v>4</v>
      </c>
      <c r="J181" s="1354">
        <v>8</v>
      </c>
    </row>
    <row r="182" spans="1:10" ht="18" customHeight="1">
      <c r="A182" s="461" t="s">
        <v>58</v>
      </c>
      <c r="B182" s="1354">
        <v>81</v>
      </c>
      <c r="C182" s="1354">
        <v>0</v>
      </c>
      <c r="D182" s="1354">
        <v>2</v>
      </c>
      <c r="E182" s="1354">
        <v>1</v>
      </c>
      <c r="F182" s="1354">
        <v>3</v>
      </c>
      <c r="G182" s="1354">
        <v>50</v>
      </c>
      <c r="H182" s="1354">
        <v>21</v>
      </c>
      <c r="I182" s="1354">
        <v>2</v>
      </c>
      <c r="J182" s="1354">
        <v>2</v>
      </c>
    </row>
    <row r="183" spans="1:10" ht="18" customHeight="1">
      <c r="A183" s="461" t="s">
        <v>56</v>
      </c>
      <c r="B183" s="1354">
        <v>27</v>
      </c>
      <c r="C183" s="1354">
        <v>0</v>
      </c>
      <c r="D183" s="1354">
        <v>1</v>
      </c>
      <c r="E183" s="1354">
        <v>0</v>
      </c>
      <c r="F183" s="1354">
        <v>0</v>
      </c>
      <c r="G183" s="1354">
        <v>20</v>
      </c>
      <c r="H183" s="1354">
        <v>5</v>
      </c>
      <c r="I183" s="1354">
        <v>1</v>
      </c>
      <c r="J183" s="1354">
        <v>0</v>
      </c>
    </row>
    <row r="184" spans="1:10" ht="18" customHeight="1">
      <c r="A184" s="461" t="s">
        <v>55</v>
      </c>
      <c r="B184" s="1354">
        <v>132</v>
      </c>
      <c r="C184" s="1354">
        <v>2</v>
      </c>
      <c r="D184" s="1354">
        <v>3</v>
      </c>
      <c r="E184" s="1354">
        <v>0</v>
      </c>
      <c r="F184" s="1354">
        <v>22</v>
      </c>
      <c r="G184" s="1354">
        <v>45</v>
      </c>
      <c r="H184" s="1354">
        <v>51</v>
      </c>
      <c r="I184" s="1354">
        <v>2</v>
      </c>
      <c r="J184" s="1354">
        <v>7</v>
      </c>
    </row>
    <row r="185" spans="1:10" ht="18" customHeight="1">
      <c r="A185" s="461" t="s">
        <v>54</v>
      </c>
      <c r="B185" s="1354">
        <v>76</v>
      </c>
      <c r="C185" s="1354">
        <v>0</v>
      </c>
      <c r="D185" s="1354">
        <v>3</v>
      </c>
      <c r="E185" s="1354">
        <v>0</v>
      </c>
      <c r="F185" s="1354">
        <v>3</v>
      </c>
      <c r="G185" s="1354">
        <v>30</v>
      </c>
      <c r="H185" s="1354">
        <v>22</v>
      </c>
      <c r="I185" s="1354">
        <v>2</v>
      </c>
      <c r="J185" s="1354">
        <v>16</v>
      </c>
    </row>
    <row r="186" spans="1:10" ht="18" customHeight="1">
      <c r="A186" s="461" t="s">
        <v>53</v>
      </c>
      <c r="B186" s="1354">
        <v>32</v>
      </c>
      <c r="C186" s="1354">
        <v>0</v>
      </c>
      <c r="D186" s="1354">
        <v>2</v>
      </c>
      <c r="E186" s="1354">
        <v>0</v>
      </c>
      <c r="F186" s="1354">
        <v>0</v>
      </c>
      <c r="G186" s="1354">
        <v>14</v>
      </c>
      <c r="H186" s="1354">
        <v>9</v>
      </c>
      <c r="I186" s="1354">
        <v>1</v>
      </c>
      <c r="J186" s="1354">
        <v>6</v>
      </c>
    </row>
    <row r="187" spans="1:10" ht="18" customHeight="1">
      <c r="A187" s="461" t="s">
        <v>52</v>
      </c>
      <c r="B187" s="1354">
        <v>697</v>
      </c>
      <c r="C187" s="1354">
        <v>2</v>
      </c>
      <c r="D187" s="1354">
        <v>30</v>
      </c>
      <c r="E187" s="1354">
        <v>2</v>
      </c>
      <c r="F187" s="1354">
        <v>19</v>
      </c>
      <c r="G187" s="1354">
        <v>391</v>
      </c>
      <c r="H187" s="1354">
        <v>226</v>
      </c>
      <c r="I187" s="1354">
        <v>5</v>
      </c>
      <c r="J187" s="1354">
        <v>22</v>
      </c>
    </row>
    <row r="188" spans="1:10" ht="18" customHeight="1">
      <c r="A188" s="461" t="s">
        <v>143</v>
      </c>
      <c r="B188" s="1354">
        <v>75</v>
      </c>
      <c r="C188" s="1354">
        <v>0</v>
      </c>
      <c r="D188" s="1354">
        <v>2</v>
      </c>
      <c r="E188" s="1354">
        <v>0</v>
      </c>
      <c r="F188" s="1354">
        <v>2</v>
      </c>
      <c r="G188" s="1354">
        <v>41</v>
      </c>
      <c r="H188" s="1354">
        <v>21</v>
      </c>
      <c r="I188" s="1354">
        <v>2</v>
      </c>
      <c r="J188" s="1354">
        <v>7</v>
      </c>
    </row>
    <row r="189" spans="1:10" ht="18" customHeight="1">
      <c r="A189" s="461" t="s">
        <v>48</v>
      </c>
      <c r="B189" s="1354">
        <v>342</v>
      </c>
      <c r="C189" s="1354">
        <v>5</v>
      </c>
      <c r="D189" s="1354">
        <v>27</v>
      </c>
      <c r="E189" s="1354">
        <v>2</v>
      </c>
      <c r="F189" s="1354">
        <v>17</v>
      </c>
      <c r="G189" s="1354">
        <v>165</v>
      </c>
      <c r="H189" s="1354">
        <v>89</v>
      </c>
      <c r="I189" s="1354">
        <v>2</v>
      </c>
      <c r="J189" s="1354">
        <v>35</v>
      </c>
    </row>
    <row r="190" spans="1:10" ht="18" customHeight="1">
      <c r="A190" s="461" t="s">
        <v>47</v>
      </c>
      <c r="B190" s="1354">
        <v>14</v>
      </c>
      <c r="C190" s="1354">
        <v>0</v>
      </c>
      <c r="D190" s="1354">
        <v>0</v>
      </c>
      <c r="E190" s="1354">
        <v>0</v>
      </c>
      <c r="F190" s="1354">
        <v>0</v>
      </c>
      <c r="G190" s="1354">
        <v>2</v>
      </c>
      <c r="H190" s="1354">
        <v>1</v>
      </c>
      <c r="I190" s="1354">
        <v>1</v>
      </c>
      <c r="J190" s="1354">
        <v>10</v>
      </c>
    </row>
    <row r="191" spans="1:10" ht="18" customHeight="1">
      <c r="A191" s="461" t="s">
        <v>46</v>
      </c>
      <c r="B191" s="1354">
        <v>106</v>
      </c>
      <c r="C191" s="1354">
        <v>0</v>
      </c>
      <c r="D191" s="1354">
        <v>3</v>
      </c>
      <c r="E191" s="1354">
        <v>1</v>
      </c>
      <c r="F191" s="1354">
        <v>1</v>
      </c>
      <c r="G191" s="1354">
        <v>67</v>
      </c>
      <c r="H191" s="1354">
        <v>31</v>
      </c>
      <c r="I191" s="1354">
        <v>2</v>
      </c>
      <c r="J191" s="1354">
        <v>1</v>
      </c>
    </row>
    <row r="192" spans="1:10" ht="18" customHeight="1">
      <c r="A192" s="461" t="s">
        <v>45</v>
      </c>
      <c r="B192" s="1354">
        <v>19</v>
      </c>
      <c r="C192" s="1354">
        <v>0</v>
      </c>
      <c r="D192" s="1354">
        <v>0</v>
      </c>
      <c r="E192" s="1354">
        <v>0</v>
      </c>
      <c r="F192" s="1354">
        <v>0</v>
      </c>
      <c r="G192" s="1354">
        <v>10</v>
      </c>
      <c r="H192" s="1354">
        <v>6</v>
      </c>
      <c r="I192" s="1354">
        <v>1</v>
      </c>
      <c r="J192" s="1354">
        <v>2</v>
      </c>
    </row>
    <row r="193" spans="1:10" ht="18" customHeight="1">
      <c r="A193" s="461" t="s">
        <v>44</v>
      </c>
      <c r="B193" s="1354">
        <v>281</v>
      </c>
      <c r="C193" s="1354">
        <v>0</v>
      </c>
      <c r="D193" s="1354">
        <v>13</v>
      </c>
      <c r="E193" s="1354">
        <v>0</v>
      </c>
      <c r="F193" s="1354">
        <v>14</v>
      </c>
      <c r="G193" s="1354">
        <v>159</v>
      </c>
      <c r="H193" s="1354">
        <v>69</v>
      </c>
      <c r="I193" s="1354">
        <v>3</v>
      </c>
      <c r="J193" s="1354">
        <v>23</v>
      </c>
    </row>
    <row r="194" spans="1:10" ht="18" customHeight="1">
      <c r="A194" s="461" t="s">
        <v>43</v>
      </c>
      <c r="B194" s="1354">
        <v>63</v>
      </c>
      <c r="C194" s="1354">
        <v>0</v>
      </c>
      <c r="D194" s="1354">
        <v>2</v>
      </c>
      <c r="E194" s="1354">
        <v>0</v>
      </c>
      <c r="F194" s="1354">
        <v>0</v>
      </c>
      <c r="G194" s="1354">
        <v>19</v>
      </c>
      <c r="H194" s="1354">
        <v>20</v>
      </c>
      <c r="I194" s="1354">
        <v>1</v>
      </c>
      <c r="J194" s="1354">
        <v>21</v>
      </c>
    </row>
    <row r="195" spans="1:10" ht="18" customHeight="1">
      <c r="A195" s="461" t="s">
        <v>42</v>
      </c>
      <c r="B195" s="1354">
        <v>62</v>
      </c>
      <c r="C195" s="1354">
        <v>0</v>
      </c>
      <c r="D195" s="1354">
        <v>4</v>
      </c>
      <c r="E195" s="1354">
        <v>0</v>
      </c>
      <c r="F195" s="1354">
        <v>1</v>
      </c>
      <c r="G195" s="1354">
        <v>34</v>
      </c>
      <c r="H195" s="1354">
        <v>14</v>
      </c>
      <c r="I195" s="1354">
        <v>2</v>
      </c>
      <c r="J195" s="1354">
        <v>7</v>
      </c>
    </row>
    <row r="196" spans="1:10" ht="18" customHeight="1">
      <c r="A196" s="461" t="s">
        <v>40</v>
      </c>
      <c r="B196" s="1354">
        <v>45</v>
      </c>
      <c r="C196" s="1354">
        <v>0</v>
      </c>
      <c r="D196" s="1354">
        <v>1</v>
      </c>
      <c r="E196" s="1354">
        <v>0</v>
      </c>
      <c r="F196" s="1354">
        <v>4</v>
      </c>
      <c r="G196" s="1354">
        <v>23</v>
      </c>
      <c r="H196" s="1354">
        <v>7</v>
      </c>
      <c r="I196" s="1354">
        <v>1</v>
      </c>
      <c r="J196" s="1354">
        <v>9</v>
      </c>
    </row>
    <row r="197" spans="1:10" ht="18" customHeight="1">
      <c r="A197" s="461" t="s">
        <v>38</v>
      </c>
      <c r="B197" s="1354">
        <v>648</v>
      </c>
      <c r="C197" s="1354">
        <v>4</v>
      </c>
      <c r="D197" s="1354">
        <v>70</v>
      </c>
      <c r="E197" s="1354">
        <v>3</v>
      </c>
      <c r="F197" s="1354">
        <v>65</v>
      </c>
      <c r="G197" s="1354">
        <v>294</v>
      </c>
      <c r="H197" s="1354">
        <v>195</v>
      </c>
      <c r="I197" s="1354">
        <v>2</v>
      </c>
      <c r="J197" s="1354">
        <v>15</v>
      </c>
    </row>
    <row r="198" spans="1:10" ht="18" customHeight="1">
      <c r="A198" s="461" t="s">
        <v>37</v>
      </c>
      <c r="B198" s="1354">
        <v>24</v>
      </c>
      <c r="C198" s="1354">
        <v>0</v>
      </c>
      <c r="D198" s="1354">
        <v>1</v>
      </c>
      <c r="E198" s="1354">
        <v>0</v>
      </c>
      <c r="F198" s="1354">
        <v>2</v>
      </c>
      <c r="G198" s="1354">
        <v>9</v>
      </c>
      <c r="H198" s="1354">
        <v>10</v>
      </c>
      <c r="I198" s="1354">
        <v>2</v>
      </c>
      <c r="J198" s="1354">
        <v>0</v>
      </c>
    </row>
    <row r="199" spans="1:10" ht="18" customHeight="1">
      <c r="A199" s="461" t="s">
        <v>36</v>
      </c>
      <c r="B199" s="1354">
        <v>48</v>
      </c>
      <c r="C199" s="1354">
        <v>0</v>
      </c>
      <c r="D199" s="1354">
        <v>8</v>
      </c>
      <c r="E199" s="1354">
        <v>1</v>
      </c>
      <c r="F199" s="1354">
        <v>4</v>
      </c>
      <c r="G199" s="1354">
        <v>21</v>
      </c>
      <c r="H199" s="1354">
        <v>8</v>
      </c>
      <c r="I199" s="1354">
        <v>2</v>
      </c>
      <c r="J199" s="1354">
        <v>4</v>
      </c>
    </row>
    <row r="200" spans="1:10" ht="18" customHeight="1">
      <c r="A200" s="461" t="s">
        <v>34</v>
      </c>
      <c r="B200" s="1354">
        <v>371</v>
      </c>
      <c r="C200" s="1354">
        <v>0</v>
      </c>
      <c r="D200" s="1354">
        <v>21</v>
      </c>
      <c r="E200" s="1354">
        <v>1</v>
      </c>
      <c r="F200" s="1354">
        <v>12</v>
      </c>
      <c r="G200" s="1354">
        <v>223</v>
      </c>
      <c r="H200" s="1354">
        <v>111</v>
      </c>
      <c r="I200" s="1354">
        <v>2</v>
      </c>
      <c r="J200" s="1354">
        <v>1</v>
      </c>
    </row>
    <row r="201" spans="1:10" ht="18" customHeight="1">
      <c r="A201" s="461" t="s">
        <v>33</v>
      </c>
      <c r="B201" s="1354">
        <v>47</v>
      </c>
      <c r="C201" s="1354">
        <v>1</v>
      </c>
      <c r="D201" s="1354">
        <v>1</v>
      </c>
      <c r="E201" s="1354">
        <v>0</v>
      </c>
      <c r="F201" s="1354">
        <v>1</v>
      </c>
      <c r="G201" s="1354">
        <v>24</v>
      </c>
      <c r="H201" s="1354">
        <v>5</v>
      </c>
      <c r="I201" s="1354">
        <v>2</v>
      </c>
      <c r="J201" s="1354">
        <v>13</v>
      </c>
    </row>
    <row r="202" spans="1:10" ht="18" customHeight="1">
      <c r="A202" s="461" t="s">
        <v>32</v>
      </c>
      <c r="B202" s="1354">
        <v>14</v>
      </c>
      <c r="C202" s="1354">
        <v>0</v>
      </c>
      <c r="D202" s="1354">
        <v>0</v>
      </c>
      <c r="E202" s="1354">
        <v>0</v>
      </c>
      <c r="F202" s="1354">
        <v>0</v>
      </c>
      <c r="G202" s="1354">
        <v>7</v>
      </c>
      <c r="H202" s="1354">
        <v>2</v>
      </c>
      <c r="I202" s="1354">
        <v>1</v>
      </c>
      <c r="J202" s="1354">
        <v>4</v>
      </c>
    </row>
    <row r="203" spans="1:10" ht="18" customHeight="1">
      <c r="A203" s="461" t="s">
        <v>30</v>
      </c>
      <c r="B203" s="1354">
        <v>123</v>
      </c>
      <c r="C203" s="1354">
        <v>0</v>
      </c>
      <c r="D203" s="1354">
        <v>10</v>
      </c>
      <c r="E203" s="1354">
        <v>1</v>
      </c>
      <c r="F203" s="1354">
        <v>1</v>
      </c>
      <c r="G203" s="1354">
        <v>67</v>
      </c>
      <c r="H203" s="1354">
        <v>29</v>
      </c>
      <c r="I203" s="1354">
        <v>3</v>
      </c>
      <c r="J203" s="1354">
        <v>12</v>
      </c>
    </row>
    <row r="204" spans="1:10" ht="18" customHeight="1">
      <c r="A204" s="461" t="s">
        <v>29</v>
      </c>
      <c r="B204" s="1354">
        <v>74</v>
      </c>
      <c r="C204" s="1354">
        <v>0</v>
      </c>
      <c r="D204" s="1354">
        <v>5</v>
      </c>
      <c r="E204" s="1354">
        <v>0</v>
      </c>
      <c r="F204" s="1354">
        <v>1</v>
      </c>
      <c r="G204" s="1354">
        <v>54</v>
      </c>
      <c r="H204" s="1354">
        <v>12</v>
      </c>
      <c r="I204" s="1354">
        <v>2</v>
      </c>
      <c r="J204" s="1354">
        <v>0</v>
      </c>
    </row>
    <row r="205" spans="1:10" ht="18" customHeight="1">
      <c r="A205" s="461" t="s">
        <v>26</v>
      </c>
      <c r="B205" s="1354">
        <v>205</v>
      </c>
      <c r="C205" s="1354">
        <v>0</v>
      </c>
      <c r="D205" s="1354">
        <v>15</v>
      </c>
      <c r="E205" s="1354">
        <v>1</v>
      </c>
      <c r="F205" s="1354">
        <v>6</v>
      </c>
      <c r="G205" s="1354">
        <v>101</v>
      </c>
      <c r="H205" s="1354">
        <v>59</v>
      </c>
      <c r="I205" s="1354">
        <v>2</v>
      </c>
      <c r="J205" s="1354">
        <v>21</v>
      </c>
    </row>
    <row r="206" spans="1:10" ht="18" customHeight="1">
      <c r="A206" s="461" t="s">
        <v>24</v>
      </c>
      <c r="B206" s="1354">
        <v>610</v>
      </c>
      <c r="C206" s="1354">
        <v>2</v>
      </c>
      <c r="D206" s="1354">
        <v>44</v>
      </c>
      <c r="E206" s="1354">
        <v>3</v>
      </c>
      <c r="F206" s="1354">
        <v>24</v>
      </c>
      <c r="G206" s="1354">
        <v>302</v>
      </c>
      <c r="H206" s="1354">
        <v>200</v>
      </c>
      <c r="I206" s="1354">
        <v>2</v>
      </c>
      <c r="J206" s="1354">
        <v>33</v>
      </c>
    </row>
    <row r="207" spans="1:10" ht="18" customHeight="1">
      <c r="A207" s="461" t="s">
        <v>22</v>
      </c>
      <c r="B207" s="1354">
        <v>72</v>
      </c>
      <c r="C207" s="1354">
        <v>0</v>
      </c>
      <c r="D207" s="1354">
        <v>2</v>
      </c>
      <c r="E207" s="1354">
        <v>0</v>
      </c>
      <c r="F207" s="1354">
        <v>2</v>
      </c>
      <c r="G207" s="1354">
        <v>28</v>
      </c>
      <c r="H207" s="1354">
        <v>31</v>
      </c>
      <c r="I207" s="1354">
        <v>2</v>
      </c>
      <c r="J207" s="1354">
        <v>7</v>
      </c>
    </row>
    <row r="208" spans="1:10" ht="18" customHeight="1">
      <c r="A208" s="461" t="s">
        <v>20</v>
      </c>
      <c r="B208" s="1354">
        <v>207</v>
      </c>
      <c r="C208" s="1354">
        <v>0</v>
      </c>
      <c r="D208" s="1354">
        <v>6</v>
      </c>
      <c r="E208" s="1354">
        <v>0</v>
      </c>
      <c r="F208" s="1354">
        <v>2</v>
      </c>
      <c r="G208" s="1354">
        <v>118</v>
      </c>
      <c r="H208" s="1354">
        <v>52</v>
      </c>
      <c r="I208" s="1354">
        <v>2</v>
      </c>
      <c r="J208" s="1354">
        <v>27</v>
      </c>
    </row>
    <row r="209" spans="1:10" ht="18" customHeight="1">
      <c r="A209" s="461" t="s">
        <v>18</v>
      </c>
      <c r="B209" s="1354">
        <v>104</v>
      </c>
      <c r="C209" s="1354">
        <v>0</v>
      </c>
      <c r="D209" s="1354">
        <v>11</v>
      </c>
      <c r="E209" s="1354">
        <v>0</v>
      </c>
      <c r="F209" s="1354">
        <v>13</v>
      </c>
      <c r="G209" s="1354">
        <v>46</v>
      </c>
      <c r="H209" s="1354">
        <v>32</v>
      </c>
      <c r="I209" s="1354">
        <v>1</v>
      </c>
      <c r="J209" s="1354">
        <v>1</v>
      </c>
    </row>
    <row r="210" spans="1:10" ht="18" customHeight="1">
      <c r="A210" s="461" t="s">
        <v>16</v>
      </c>
      <c r="B210" s="1354">
        <v>23</v>
      </c>
      <c r="C210" s="1354">
        <v>0</v>
      </c>
      <c r="D210" s="1354">
        <v>0</v>
      </c>
      <c r="E210" s="1354">
        <v>0</v>
      </c>
      <c r="F210" s="1354">
        <v>0</v>
      </c>
      <c r="G210" s="1354">
        <v>17</v>
      </c>
      <c r="H210" s="1354">
        <v>4</v>
      </c>
      <c r="I210" s="1354">
        <v>2</v>
      </c>
      <c r="J210" s="1354">
        <v>0</v>
      </c>
    </row>
    <row r="211" spans="1:10" ht="18" customHeight="1">
      <c r="A211" s="461" t="s">
        <v>13</v>
      </c>
      <c r="B211" s="1354">
        <v>19</v>
      </c>
      <c r="C211" s="1354">
        <v>0</v>
      </c>
      <c r="D211" s="1354">
        <v>0</v>
      </c>
      <c r="E211" s="1354">
        <v>0</v>
      </c>
      <c r="F211" s="1354">
        <v>2</v>
      </c>
      <c r="G211" s="1354">
        <v>7</v>
      </c>
      <c r="H211" s="1354">
        <v>4</v>
      </c>
      <c r="I211" s="1354">
        <v>2</v>
      </c>
      <c r="J211" s="1354">
        <v>4</v>
      </c>
    </row>
    <row r="212" spans="1:10" ht="18" customHeight="1">
      <c r="A212" s="461" t="s">
        <v>10</v>
      </c>
      <c r="B212" s="1354">
        <v>97</v>
      </c>
      <c r="C212" s="1354">
        <v>0</v>
      </c>
      <c r="D212" s="1354">
        <v>3</v>
      </c>
      <c r="E212" s="1354">
        <v>0</v>
      </c>
      <c r="F212" s="1354">
        <v>2</v>
      </c>
      <c r="G212" s="1354">
        <v>63</v>
      </c>
      <c r="H212" s="1354">
        <v>24</v>
      </c>
      <c r="I212" s="1354">
        <v>2</v>
      </c>
      <c r="J212" s="1354">
        <v>3</v>
      </c>
    </row>
    <row r="213" spans="1:10" ht="18" customHeight="1">
      <c r="A213" s="461" t="s">
        <v>135</v>
      </c>
      <c r="B213" s="1354">
        <v>294</v>
      </c>
      <c r="C213" s="1354">
        <v>1</v>
      </c>
      <c r="D213" s="1354">
        <v>12</v>
      </c>
      <c r="E213" s="1354">
        <v>2</v>
      </c>
      <c r="F213" s="1354">
        <v>13</v>
      </c>
      <c r="G213" s="1354">
        <v>154</v>
      </c>
      <c r="H213" s="1354">
        <v>93</v>
      </c>
      <c r="I213" s="1354">
        <v>3</v>
      </c>
      <c r="J213" s="1354">
        <v>16</v>
      </c>
    </row>
    <row r="214" spans="1:10" ht="18" customHeight="1">
      <c r="A214" s="461" t="s">
        <v>8</v>
      </c>
      <c r="B214" s="1354">
        <v>38</v>
      </c>
      <c r="C214" s="1354">
        <v>0</v>
      </c>
      <c r="D214" s="1354">
        <v>0</v>
      </c>
      <c r="E214" s="1354">
        <v>0</v>
      </c>
      <c r="F214" s="1354">
        <v>3</v>
      </c>
      <c r="G214" s="1354">
        <v>25</v>
      </c>
      <c r="H214" s="1354">
        <v>4</v>
      </c>
      <c r="I214" s="1354">
        <v>1</v>
      </c>
      <c r="J214" s="1354">
        <v>5</v>
      </c>
    </row>
    <row r="215" spans="1:10" ht="18" customHeight="1">
      <c r="A215" s="461" t="s">
        <v>5</v>
      </c>
      <c r="B215" s="1354">
        <v>609</v>
      </c>
      <c r="C215" s="1354">
        <v>0</v>
      </c>
      <c r="D215" s="1354">
        <v>20</v>
      </c>
      <c r="E215" s="1354">
        <v>1</v>
      </c>
      <c r="F215" s="1354">
        <v>14</v>
      </c>
      <c r="G215" s="1354">
        <v>379</v>
      </c>
      <c r="H215" s="1354">
        <v>149</v>
      </c>
      <c r="I215" s="1354">
        <v>2</v>
      </c>
      <c r="J215" s="1354">
        <v>44</v>
      </c>
    </row>
    <row r="216" spans="1:10" ht="18" customHeight="1">
      <c r="A216" s="462" t="s">
        <v>2</v>
      </c>
      <c r="B216" s="1355">
        <v>192</v>
      </c>
      <c r="C216" s="1355">
        <v>0</v>
      </c>
      <c r="D216" s="1355">
        <v>6</v>
      </c>
      <c r="E216" s="1355">
        <v>2</v>
      </c>
      <c r="F216" s="1355">
        <v>4</v>
      </c>
      <c r="G216" s="1355">
        <v>86</v>
      </c>
      <c r="H216" s="1355">
        <v>34</v>
      </c>
      <c r="I216" s="1355">
        <v>2</v>
      </c>
      <c r="J216" s="1355">
        <v>58</v>
      </c>
    </row>
    <row r="217" spans="1:10" s="416" customFormat="1" ht="18" customHeight="1">
      <c r="A217" s="801" t="s">
        <v>2482</v>
      </c>
    </row>
  </sheetData>
  <mergeCells count="4">
    <mergeCell ref="A112:A113"/>
    <mergeCell ref="B112:J112"/>
    <mergeCell ref="A3:A4"/>
    <mergeCell ref="B3:J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11" width="12.28515625" style="65" customWidth="1"/>
    <col min="12" max="12" width="12.28515625" style="317" customWidth="1"/>
    <col min="13" max="13" width="12.28515625" style="65" customWidth="1"/>
    <col min="14" max="14" width="9.5703125" style="65" customWidth="1"/>
    <col min="15" max="16" width="6.7109375" style="65" customWidth="1"/>
    <col min="17" max="18" width="8.5703125" style="65" customWidth="1"/>
    <col min="19" max="16384" width="9.140625" style="65"/>
  </cols>
  <sheetData>
    <row r="1" spans="1:13" ht="18" customHeight="1">
      <c r="A1" s="68" t="s">
        <v>2940</v>
      </c>
      <c r="B1" s="68"/>
      <c r="C1" s="68"/>
    </row>
    <row r="2" spans="1:13" ht="18" customHeight="1">
      <c r="A2" s="53"/>
      <c r="B2" s="53"/>
      <c r="C2" s="52"/>
      <c r="D2" s="53"/>
      <c r="E2" s="53"/>
      <c r="F2" s="53"/>
      <c r="G2" s="53"/>
      <c r="H2" s="53"/>
      <c r="I2" s="53"/>
      <c r="J2" s="53"/>
      <c r="K2" s="53"/>
    </row>
    <row r="3" spans="1:13" ht="21.95" customHeight="1">
      <c r="A3" s="1521" t="s">
        <v>684</v>
      </c>
      <c r="B3" s="1484" t="s">
        <v>624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4"/>
      <c r="M3" s="1485"/>
    </row>
    <row r="4" spans="1:13" ht="21.95" customHeight="1">
      <c r="A4" s="1522"/>
      <c r="B4" s="1538" t="s">
        <v>680</v>
      </c>
      <c r="C4" s="1538"/>
      <c r="D4" s="1525" t="s">
        <v>681</v>
      </c>
      <c r="E4" s="1525"/>
      <c r="F4" s="1525"/>
      <c r="G4" s="1525"/>
      <c r="H4" s="1538" t="s">
        <v>2637</v>
      </c>
      <c r="I4" s="1538"/>
      <c r="J4" s="1538" t="s">
        <v>1153</v>
      </c>
      <c r="K4" s="1538"/>
      <c r="L4" s="1538" t="s">
        <v>682</v>
      </c>
      <c r="M4" s="1539"/>
    </row>
    <row r="5" spans="1:13" ht="21.95" customHeight="1">
      <c r="A5" s="1522"/>
      <c r="B5" s="1538"/>
      <c r="C5" s="1538"/>
      <c r="D5" s="1538" t="s">
        <v>163</v>
      </c>
      <c r="E5" s="1538"/>
      <c r="F5" s="1538" t="s">
        <v>683</v>
      </c>
      <c r="G5" s="1538"/>
      <c r="H5" s="1538"/>
      <c r="I5" s="1538"/>
      <c r="J5" s="1538"/>
      <c r="K5" s="1538"/>
      <c r="L5" s="1538"/>
      <c r="M5" s="1539"/>
    </row>
    <row r="6" spans="1:13" ht="21.95" customHeight="1">
      <c r="A6" s="1590"/>
      <c r="B6" s="873">
        <v>2013</v>
      </c>
      <c r="C6" s="873">
        <v>2014</v>
      </c>
      <c r="D6" s="873">
        <v>2013</v>
      </c>
      <c r="E6" s="873">
        <v>2014</v>
      </c>
      <c r="F6" s="873">
        <v>2013</v>
      </c>
      <c r="G6" s="873">
        <v>2014</v>
      </c>
      <c r="H6" s="873">
        <v>2013</v>
      </c>
      <c r="I6" s="873">
        <v>2014</v>
      </c>
      <c r="J6" s="873">
        <v>2013</v>
      </c>
      <c r="K6" s="873">
        <v>2014</v>
      </c>
      <c r="L6" s="873">
        <v>2013</v>
      </c>
      <c r="M6" s="874">
        <v>2014</v>
      </c>
    </row>
    <row r="7" spans="1:13" ht="21.95" customHeight="1">
      <c r="A7" s="114" t="s">
        <v>368</v>
      </c>
      <c r="B7" s="249">
        <f t="shared" ref="B7:H7" si="0">SUM(B8:B109)</f>
        <v>42636</v>
      </c>
      <c r="C7" s="249">
        <f t="shared" si="0"/>
        <v>40729</v>
      </c>
      <c r="D7" s="249">
        <f t="shared" si="0"/>
        <v>549307</v>
      </c>
      <c r="E7" s="249">
        <f t="shared" si="0"/>
        <v>553061</v>
      </c>
      <c r="F7" s="249">
        <f t="shared" si="0"/>
        <v>500298</v>
      </c>
      <c r="G7" s="249">
        <f t="shared" si="0"/>
        <v>505963</v>
      </c>
      <c r="H7" s="249">
        <f t="shared" si="0"/>
        <v>9513231.4839999992</v>
      </c>
      <c r="I7" s="249">
        <f>SUM(I8:I109)</f>
        <v>10963367</v>
      </c>
      <c r="J7" s="1267">
        <v>2.2999999999999998</v>
      </c>
      <c r="K7" s="1267">
        <v>2.2999999999999998</v>
      </c>
      <c r="L7" s="249">
        <f>SUM(L8:L109)</f>
        <v>40896</v>
      </c>
      <c r="M7" s="250">
        <f>SUM(M8:M109)</f>
        <v>38823</v>
      </c>
    </row>
    <row r="8" spans="1:13" ht="18" customHeight="1">
      <c r="A8" s="48" t="s">
        <v>132</v>
      </c>
      <c r="B8" s="137">
        <v>118</v>
      </c>
      <c r="C8" s="892">
        <v>110</v>
      </c>
      <c r="D8" s="893">
        <v>1217</v>
      </c>
      <c r="E8" s="951">
        <v>1343</v>
      </c>
      <c r="F8" s="137">
        <v>1096</v>
      </c>
      <c r="G8" s="137">
        <v>1231</v>
      </c>
      <c r="H8" s="137">
        <v>24644.768</v>
      </c>
      <c r="I8" s="137">
        <v>18803</v>
      </c>
      <c r="J8" s="1271">
        <v>2.5</v>
      </c>
      <c r="K8" s="1271">
        <v>1.7</v>
      </c>
      <c r="L8" s="137">
        <v>117</v>
      </c>
      <c r="M8" s="136">
        <v>110</v>
      </c>
    </row>
    <row r="9" spans="1:13" ht="18" customHeight="1">
      <c r="A9" s="48" t="s">
        <v>131</v>
      </c>
      <c r="B9" s="137">
        <v>139</v>
      </c>
      <c r="C9" s="892">
        <v>135</v>
      </c>
      <c r="D9" s="893">
        <v>1234</v>
      </c>
      <c r="E9" s="255">
        <v>1278</v>
      </c>
      <c r="F9" s="953">
        <v>1097</v>
      </c>
      <c r="G9" s="953">
        <v>1140</v>
      </c>
      <c r="H9" s="953">
        <v>15383.39</v>
      </c>
      <c r="I9" s="953">
        <v>16799</v>
      </c>
      <c r="J9" s="1356">
        <v>1.6</v>
      </c>
      <c r="K9" s="1271">
        <v>1.6</v>
      </c>
      <c r="L9" s="137">
        <v>137</v>
      </c>
      <c r="M9" s="136">
        <v>133</v>
      </c>
    </row>
    <row r="10" spans="1:13" ht="18" customHeight="1">
      <c r="A10" s="48" t="s">
        <v>130</v>
      </c>
      <c r="B10" s="137">
        <v>4489</v>
      </c>
      <c r="C10" s="892">
        <v>4346</v>
      </c>
      <c r="D10" s="893">
        <v>38617</v>
      </c>
      <c r="E10" s="951">
        <v>39686</v>
      </c>
      <c r="F10" s="137">
        <v>33505</v>
      </c>
      <c r="G10" s="137">
        <v>34773</v>
      </c>
      <c r="H10" s="137">
        <v>465808.14899999998</v>
      </c>
      <c r="I10" s="137">
        <v>539828</v>
      </c>
      <c r="J10" s="1271">
        <v>1.6</v>
      </c>
      <c r="K10" s="1271">
        <v>1.7</v>
      </c>
      <c r="L10" s="137">
        <v>4247</v>
      </c>
      <c r="M10" s="136">
        <v>4064</v>
      </c>
    </row>
    <row r="11" spans="1:13" ht="18" customHeight="1">
      <c r="A11" s="48" t="s">
        <v>129</v>
      </c>
      <c r="B11" s="137">
        <v>287</v>
      </c>
      <c r="C11" s="892">
        <v>323</v>
      </c>
      <c r="D11" s="893">
        <v>5518</v>
      </c>
      <c r="E11" s="951">
        <v>3404</v>
      </c>
      <c r="F11" s="137">
        <v>5207</v>
      </c>
      <c r="G11" s="137">
        <v>3069</v>
      </c>
      <c r="H11" s="137">
        <v>49007.696000000004</v>
      </c>
      <c r="I11" s="137">
        <v>50251</v>
      </c>
      <c r="J11" s="1271">
        <v>1.3</v>
      </c>
      <c r="K11" s="1271">
        <v>1.6</v>
      </c>
      <c r="L11" s="137">
        <v>282</v>
      </c>
      <c r="M11" s="136">
        <v>316</v>
      </c>
    </row>
    <row r="12" spans="1:13" ht="18" customHeight="1">
      <c r="A12" s="48" t="s">
        <v>128</v>
      </c>
      <c r="B12" s="137">
        <v>91</v>
      </c>
      <c r="C12" s="892">
        <v>75</v>
      </c>
      <c r="D12" s="893">
        <v>987</v>
      </c>
      <c r="E12" s="951">
        <v>935</v>
      </c>
      <c r="F12" s="137">
        <v>893</v>
      </c>
      <c r="G12" s="137">
        <v>855</v>
      </c>
      <c r="H12" s="137">
        <v>15180.712</v>
      </c>
      <c r="I12" s="137">
        <v>15339</v>
      </c>
      <c r="J12" s="1271">
        <v>1.9</v>
      </c>
      <c r="K12" s="1271">
        <v>1.9</v>
      </c>
      <c r="L12" s="137">
        <v>91</v>
      </c>
      <c r="M12" s="136">
        <v>75</v>
      </c>
    </row>
    <row r="13" spans="1:13" ht="18" customHeight="1">
      <c r="A13" s="48" t="s">
        <v>127</v>
      </c>
      <c r="B13" s="137">
        <v>167</v>
      </c>
      <c r="C13" s="892">
        <v>157</v>
      </c>
      <c r="D13" s="893">
        <v>1906</v>
      </c>
      <c r="E13" s="951">
        <v>1870</v>
      </c>
      <c r="F13" s="137">
        <v>1710</v>
      </c>
      <c r="G13" s="137">
        <v>1691</v>
      </c>
      <c r="H13" s="137">
        <v>20587.13</v>
      </c>
      <c r="I13" s="137">
        <v>25091</v>
      </c>
      <c r="J13" s="1271">
        <v>1.5</v>
      </c>
      <c r="K13" s="1271">
        <v>1.5</v>
      </c>
      <c r="L13" s="137">
        <v>166</v>
      </c>
      <c r="M13" s="136">
        <v>156</v>
      </c>
    </row>
    <row r="14" spans="1:13" ht="18" customHeight="1">
      <c r="A14" s="48" t="s">
        <v>126</v>
      </c>
      <c r="B14" s="137">
        <v>159</v>
      </c>
      <c r="C14" s="892">
        <v>150</v>
      </c>
      <c r="D14" s="893">
        <v>1415</v>
      </c>
      <c r="E14" s="951">
        <v>1661</v>
      </c>
      <c r="F14" s="137">
        <v>1256</v>
      </c>
      <c r="G14" s="137">
        <v>1495</v>
      </c>
      <c r="H14" s="137">
        <v>18511.828000000001</v>
      </c>
      <c r="I14" s="137">
        <v>19532</v>
      </c>
      <c r="J14" s="1271">
        <v>1.7</v>
      </c>
      <c r="K14" s="1271">
        <v>1.5</v>
      </c>
      <c r="L14" s="137">
        <v>154</v>
      </c>
      <c r="M14" s="136">
        <v>143</v>
      </c>
    </row>
    <row r="15" spans="1:13" ht="18" customHeight="1">
      <c r="A15" s="48" t="s">
        <v>125</v>
      </c>
      <c r="B15" s="137">
        <v>31</v>
      </c>
      <c r="C15" s="892">
        <v>33</v>
      </c>
      <c r="D15" s="893">
        <v>548</v>
      </c>
      <c r="E15" s="951">
        <v>537</v>
      </c>
      <c r="F15" s="137">
        <v>522</v>
      </c>
      <c r="G15" s="137">
        <v>510</v>
      </c>
      <c r="H15" s="137">
        <v>6942.7120000000004</v>
      </c>
      <c r="I15" s="137">
        <v>7016</v>
      </c>
      <c r="J15" s="1271">
        <v>1.5</v>
      </c>
      <c r="K15" s="1271">
        <v>1.5</v>
      </c>
      <c r="L15" s="137">
        <v>31</v>
      </c>
      <c r="M15" s="136">
        <v>33</v>
      </c>
    </row>
    <row r="16" spans="1:13" ht="18" customHeight="1">
      <c r="A16" s="48" t="s">
        <v>124</v>
      </c>
      <c r="B16" s="137">
        <v>12</v>
      </c>
      <c r="C16" s="892">
        <v>14</v>
      </c>
      <c r="D16" s="893">
        <v>333</v>
      </c>
      <c r="E16" s="951">
        <v>312</v>
      </c>
      <c r="F16" s="137">
        <v>318</v>
      </c>
      <c r="G16" s="137">
        <v>305</v>
      </c>
      <c r="H16" s="137">
        <v>5429.2479999999996</v>
      </c>
      <c r="I16" s="137">
        <v>6066</v>
      </c>
      <c r="J16" s="1271">
        <v>1.9</v>
      </c>
      <c r="K16" s="1271">
        <v>2.1</v>
      </c>
      <c r="L16" s="137">
        <v>12</v>
      </c>
      <c r="M16" s="136">
        <v>14</v>
      </c>
    </row>
    <row r="17" spans="1:13" ht="18" customHeight="1">
      <c r="A17" s="48" t="s">
        <v>123</v>
      </c>
      <c r="B17" s="137">
        <v>249</v>
      </c>
      <c r="C17" s="892">
        <v>252</v>
      </c>
      <c r="D17" s="893">
        <v>5532</v>
      </c>
      <c r="E17" s="951">
        <v>5603</v>
      </c>
      <c r="F17" s="137">
        <v>5249</v>
      </c>
      <c r="G17" s="137">
        <v>5326</v>
      </c>
      <c r="H17" s="137">
        <v>61317.779000000002</v>
      </c>
      <c r="I17" s="137">
        <v>82687</v>
      </c>
      <c r="J17" s="1271">
        <v>1.7</v>
      </c>
      <c r="K17" s="1271">
        <v>1.9</v>
      </c>
      <c r="L17" s="137">
        <v>246</v>
      </c>
      <c r="M17" s="136">
        <v>250</v>
      </c>
    </row>
    <row r="18" spans="1:13" ht="18" customHeight="1">
      <c r="A18" s="48" t="s">
        <v>122</v>
      </c>
      <c r="B18" s="137">
        <v>49</v>
      </c>
      <c r="C18" s="892">
        <v>55</v>
      </c>
      <c r="D18" s="893">
        <v>463</v>
      </c>
      <c r="E18" s="951">
        <v>583</v>
      </c>
      <c r="F18" s="137">
        <v>424</v>
      </c>
      <c r="G18" s="137">
        <v>534</v>
      </c>
      <c r="H18" s="137">
        <v>6354.7439999999997</v>
      </c>
      <c r="I18" s="137">
        <v>8714</v>
      </c>
      <c r="J18" s="1271">
        <v>1.7</v>
      </c>
      <c r="K18" s="1271">
        <v>1.7</v>
      </c>
      <c r="L18" s="137">
        <v>49</v>
      </c>
      <c r="M18" s="136">
        <v>55</v>
      </c>
    </row>
    <row r="19" spans="1:13" ht="18" customHeight="1">
      <c r="A19" s="48" t="s">
        <v>121</v>
      </c>
      <c r="B19" s="137">
        <v>90</v>
      </c>
      <c r="C19" s="892">
        <v>62</v>
      </c>
      <c r="D19" s="893">
        <v>744</v>
      </c>
      <c r="E19" s="951">
        <v>759</v>
      </c>
      <c r="F19" s="137">
        <v>657</v>
      </c>
      <c r="G19" s="137">
        <v>701</v>
      </c>
      <c r="H19" s="137">
        <v>9518.7729999999992</v>
      </c>
      <c r="I19" s="137">
        <v>11013</v>
      </c>
      <c r="J19" s="1271">
        <v>1.8</v>
      </c>
      <c r="K19" s="1271">
        <v>1.7</v>
      </c>
      <c r="L19" s="137">
        <v>88</v>
      </c>
      <c r="M19" s="136">
        <v>60</v>
      </c>
    </row>
    <row r="20" spans="1:13" ht="18" customHeight="1">
      <c r="A20" s="48" t="s">
        <v>120</v>
      </c>
      <c r="B20" s="137">
        <v>189</v>
      </c>
      <c r="C20" s="892">
        <v>140</v>
      </c>
      <c r="D20" s="893">
        <v>3257</v>
      </c>
      <c r="E20" s="951">
        <v>3171</v>
      </c>
      <c r="F20" s="137">
        <v>3073</v>
      </c>
      <c r="G20" s="137">
        <v>3032</v>
      </c>
      <c r="H20" s="137">
        <v>39103.116999999998</v>
      </c>
      <c r="I20" s="137">
        <v>42075</v>
      </c>
      <c r="J20" s="1271">
        <v>1.6</v>
      </c>
      <c r="K20" s="1271">
        <v>1.6</v>
      </c>
      <c r="L20" s="137">
        <v>185</v>
      </c>
      <c r="M20" s="136">
        <v>135</v>
      </c>
    </row>
    <row r="21" spans="1:13" ht="18" customHeight="1">
      <c r="A21" s="48" t="s">
        <v>119</v>
      </c>
      <c r="B21" s="137">
        <v>51</v>
      </c>
      <c r="C21" s="892">
        <v>41</v>
      </c>
      <c r="D21" s="893">
        <v>686</v>
      </c>
      <c r="E21" s="951">
        <v>626</v>
      </c>
      <c r="F21" s="137">
        <v>637</v>
      </c>
      <c r="G21" s="137">
        <v>583</v>
      </c>
      <c r="H21" s="137">
        <v>7876.8959999999997</v>
      </c>
      <c r="I21" s="137">
        <v>7456</v>
      </c>
      <c r="J21" s="1271">
        <v>1.4</v>
      </c>
      <c r="K21" s="1271">
        <v>1.4</v>
      </c>
      <c r="L21" s="137">
        <v>51</v>
      </c>
      <c r="M21" s="136">
        <v>41</v>
      </c>
    </row>
    <row r="22" spans="1:13" ht="18" customHeight="1">
      <c r="A22" s="48" t="s">
        <v>118</v>
      </c>
      <c r="B22" s="137">
        <v>241</v>
      </c>
      <c r="C22" s="892">
        <v>253</v>
      </c>
      <c r="D22" s="893">
        <v>5449</v>
      </c>
      <c r="E22" s="951">
        <v>5234</v>
      </c>
      <c r="F22" s="137">
        <v>5195</v>
      </c>
      <c r="G22" s="137">
        <v>4969</v>
      </c>
      <c r="H22" s="137">
        <v>72284.865000000005</v>
      </c>
      <c r="I22" s="137">
        <v>80348</v>
      </c>
      <c r="J22" s="1271">
        <v>2</v>
      </c>
      <c r="K22" s="1271">
        <v>1.9</v>
      </c>
      <c r="L22" s="137">
        <v>240</v>
      </c>
      <c r="M22" s="136">
        <v>249</v>
      </c>
    </row>
    <row r="23" spans="1:13" ht="18" customHeight="1">
      <c r="A23" s="48" t="s">
        <v>117</v>
      </c>
      <c r="B23" s="137">
        <v>85</v>
      </c>
      <c r="C23" s="892">
        <v>66</v>
      </c>
      <c r="D23" s="893">
        <v>679</v>
      </c>
      <c r="E23" s="951">
        <v>669</v>
      </c>
      <c r="F23" s="137">
        <v>608</v>
      </c>
      <c r="G23" s="137">
        <v>600</v>
      </c>
      <c r="H23" s="137">
        <v>8494.8619999999992</v>
      </c>
      <c r="I23" s="137">
        <v>9056</v>
      </c>
      <c r="J23" s="1271">
        <v>1.6</v>
      </c>
      <c r="K23" s="1271">
        <v>1.6</v>
      </c>
      <c r="L23" s="137">
        <v>85</v>
      </c>
      <c r="M23" s="136">
        <v>66</v>
      </c>
    </row>
    <row r="24" spans="1:13" ht="18" customHeight="1">
      <c r="A24" s="48" t="s">
        <v>116</v>
      </c>
      <c r="B24" s="137">
        <v>81</v>
      </c>
      <c r="C24" s="892">
        <v>78</v>
      </c>
      <c r="D24" s="893">
        <v>347</v>
      </c>
      <c r="E24" s="951">
        <v>667</v>
      </c>
      <c r="F24" s="137">
        <v>276</v>
      </c>
      <c r="G24" s="137">
        <v>599</v>
      </c>
      <c r="H24" s="137">
        <v>5044.8580000000002</v>
      </c>
      <c r="I24" s="137">
        <v>10144</v>
      </c>
      <c r="J24" s="1271">
        <v>2</v>
      </c>
      <c r="K24" s="1271">
        <v>1.8</v>
      </c>
      <c r="L24" s="137">
        <v>80</v>
      </c>
      <c r="M24" s="136">
        <v>77</v>
      </c>
    </row>
    <row r="25" spans="1:13" ht="18" customHeight="1">
      <c r="A25" s="48" t="s">
        <v>115</v>
      </c>
      <c r="B25" s="137">
        <v>227</v>
      </c>
      <c r="C25" s="892">
        <v>196</v>
      </c>
      <c r="D25" s="893">
        <v>1420</v>
      </c>
      <c r="E25" s="951">
        <v>1396</v>
      </c>
      <c r="F25" s="137">
        <v>1188</v>
      </c>
      <c r="G25" s="137">
        <v>1194</v>
      </c>
      <c r="H25" s="137">
        <v>21059.155999999999</v>
      </c>
      <c r="I25" s="137">
        <v>21544</v>
      </c>
      <c r="J25" s="1271">
        <v>1.7</v>
      </c>
      <c r="K25" s="1271">
        <v>1.7</v>
      </c>
      <c r="L25" s="137">
        <v>225</v>
      </c>
      <c r="M25" s="136">
        <v>193</v>
      </c>
    </row>
    <row r="26" spans="1:13" ht="18" customHeight="1">
      <c r="A26" s="48" t="s">
        <v>114</v>
      </c>
      <c r="B26" s="137">
        <v>45</v>
      </c>
      <c r="C26" s="892">
        <v>48</v>
      </c>
      <c r="D26" s="893">
        <v>460</v>
      </c>
      <c r="E26" s="951">
        <v>471</v>
      </c>
      <c r="F26" s="137">
        <v>420</v>
      </c>
      <c r="G26" s="137">
        <v>426</v>
      </c>
      <c r="H26" s="137">
        <v>6268.6930000000002</v>
      </c>
      <c r="I26" s="137">
        <v>6802</v>
      </c>
      <c r="J26" s="1271">
        <v>1.7</v>
      </c>
      <c r="K26" s="1271">
        <v>1.7</v>
      </c>
      <c r="L26" s="137">
        <v>45</v>
      </c>
      <c r="M26" s="136">
        <v>48</v>
      </c>
    </row>
    <row r="27" spans="1:13" ht="18" customHeight="1">
      <c r="A27" s="48" t="s">
        <v>113</v>
      </c>
      <c r="B27" s="137">
        <v>53</v>
      </c>
      <c r="C27" s="892">
        <v>50</v>
      </c>
      <c r="D27" s="893">
        <v>537</v>
      </c>
      <c r="E27" s="951">
        <v>507</v>
      </c>
      <c r="F27" s="137">
        <v>498</v>
      </c>
      <c r="G27" s="137">
        <v>468</v>
      </c>
      <c r="H27" s="137">
        <v>7631.8320000000003</v>
      </c>
      <c r="I27" s="137">
        <v>8036</v>
      </c>
      <c r="J27" s="1271">
        <v>1.8</v>
      </c>
      <c r="K27" s="1271">
        <v>1.8</v>
      </c>
      <c r="L27" s="137">
        <v>53</v>
      </c>
      <c r="M27" s="136">
        <v>49</v>
      </c>
    </row>
    <row r="28" spans="1:13" ht="18" customHeight="1">
      <c r="A28" s="48" t="s">
        <v>112</v>
      </c>
      <c r="B28" s="137">
        <v>72</v>
      </c>
      <c r="C28" s="892">
        <v>94</v>
      </c>
      <c r="D28" s="893">
        <v>610</v>
      </c>
      <c r="E28" s="951">
        <v>592</v>
      </c>
      <c r="F28" s="137">
        <v>541</v>
      </c>
      <c r="G28" s="137">
        <v>517</v>
      </c>
      <c r="H28" s="137">
        <v>9331.1749999999993</v>
      </c>
      <c r="I28" s="137">
        <v>9543</v>
      </c>
      <c r="J28" s="1271">
        <v>2</v>
      </c>
      <c r="K28" s="1271">
        <v>1.9</v>
      </c>
      <c r="L28" s="137">
        <v>72</v>
      </c>
      <c r="M28" s="136">
        <v>93</v>
      </c>
    </row>
    <row r="29" spans="1:13" ht="18" customHeight="1">
      <c r="A29" s="48" t="s">
        <v>111</v>
      </c>
      <c r="B29" s="137">
        <v>179</v>
      </c>
      <c r="C29" s="892">
        <v>132</v>
      </c>
      <c r="D29" s="893">
        <v>4209</v>
      </c>
      <c r="E29" s="951">
        <v>2318</v>
      </c>
      <c r="F29" s="137">
        <v>4041</v>
      </c>
      <c r="G29" s="137">
        <v>2198</v>
      </c>
      <c r="H29" s="137">
        <v>36207.019999999997</v>
      </c>
      <c r="I29" s="137">
        <v>40950</v>
      </c>
      <c r="J29" s="1271">
        <v>1.4</v>
      </c>
      <c r="K29" s="1271">
        <v>1.6</v>
      </c>
      <c r="L29" s="137">
        <v>177</v>
      </c>
      <c r="M29" s="136">
        <v>128</v>
      </c>
    </row>
    <row r="30" spans="1:13" ht="18" customHeight="1">
      <c r="A30" s="48" t="s">
        <v>110</v>
      </c>
      <c r="B30" s="137">
        <v>34</v>
      </c>
      <c r="C30" s="892">
        <v>32</v>
      </c>
      <c r="D30" s="893">
        <v>462</v>
      </c>
      <c r="E30" s="951">
        <v>439</v>
      </c>
      <c r="F30" s="137">
        <v>429</v>
      </c>
      <c r="G30" s="137">
        <v>409</v>
      </c>
      <c r="H30" s="137">
        <v>5736.482</v>
      </c>
      <c r="I30" s="137">
        <v>6767</v>
      </c>
      <c r="J30" s="1271">
        <v>1.7</v>
      </c>
      <c r="K30" s="1271">
        <v>1.7</v>
      </c>
      <c r="L30" s="137">
        <v>34</v>
      </c>
      <c r="M30" s="136">
        <v>31</v>
      </c>
    </row>
    <row r="31" spans="1:13" ht="18" customHeight="1">
      <c r="A31" s="48" t="s">
        <v>109</v>
      </c>
      <c r="B31" s="137">
        <v>713</v>
      </c>
      <c r="C31" s="892">
        <v>699</v>
      </c>
      <c r="D31" s="893">
        <v>16983</v>
      </c>
      <c r="E31" s="951">
        <v>14701</v>
      </c>
      <c r="F31" s="137">
        <v>16192</v>
      </c>
      <c r="G31" s="137">
        <v>13945</v>
      </c>
      <c r="H31" s="137">
        <v>212662.64499999999</v>
      </c>
      <c r="I31" s="137">
        <v>227739</v>
      </c>
      <c r="J31" s="1271">
        <v>1.9</v>
      </c>
      <c r="K31" s="1271">
        <v>2</v>
      </c>
      <c r="L31" s="137">
        <v>692</v>
      </c>
      <c r="M31" s="136">
        <v>679</v>
      </c>
    </row>
    <row r="32" spans="1:13" ht="18" customHeight="1">
      <c r="A32" s="48" t="s">
        <v>108</v>
      </c>
      <c r="B32" s="137">
        <v>146</v>
      </c>
      <c r="C32" s="892">
        <v>110</v>
      </c>
      <c r="D32" s="893">
        <v>1628</v>
      </c>
      <c r="E32" s="951">
        <v>1170</v>
      </c>
      <c r="F32" s="137">
        <v>1481</v>
      </c>
      <c r="G32" s="137">
        <v>1056</v>
      </c>
      <c r="H32" s="137">
        <v>20738.894</v>
      </c>
      <c r="I32" s="137">
        <v>19900</v>
      </c>
      <c r="J32" s="1271">
        <v>1.7</v>
      </c>
      <c r="K32" s="1271">
        <v>2</v>
      </c>
      <c r="L32" s="137">
        <v>142</v>
      </c>
      <c r="M32" s="136">
        <v>106</v>
      </c>
    </row>
    <row r="33" spans="1:13" ht="18" customHeight="1">
      <c r="A33" s="48" t="s">
        <v>107</v>
      </c>
      <c r="B33" s="137">
        <v>661</v>
      </c>
      <c r="C33" s="892">
        <v>667</v>
      </c>
      <c r="D33" s="893">
        <v>4845</v>
      </c>
      <c r="E33" s="951">
        <v>5064</v>
      </c>
      <c r="F33" s="137">
        <v>4134</v>
      </c>
      <c r="G33" s="137">
        <v>4358</v>
      </c>
      <c r="H33" s="137">
        <v>76451.61</v>
      </c>
      <c r="I33" s="137">
        <v>85041</v>
      </c>
      <c r="J33" s="1271">
        <v>1.7</v>
      </c>
      <c r="K33" s="1271">
        <v>1.7</v>
      </c>
      <c r="L33" s="137">
        <v>636</v>
      </c>
      <c r="M33" s="136">
        <v>638</v>
      </c>
    </row>
    <row r="34" spans="1:13" ht="18" customHeight="1">
      <c r="A34" s="48" t="s">
        <v>106</v>
      </c>
      <c r="B34" s="137">
        <v>98</v>
      </c>
      <c r="C34" s="892">
        <v>100</v>
      </c>
      <c r="D34" s="893">
        <v>652</v>
      </c>
      <c r="E34" s="951">
        <v>627</v>
      </c>
      <c r="F34" s="137">
        <v>560</v>
      </c>
      <c r="G34" s="137">
        <v>565</v>
      </c>
      <c r="H34" s="137">
        <v>8499.4879999999994</v>
      </c>
      <c r="I34" s="137">
        <v>9498</v>
      </c>
      <c r="J34" s="1271">
        <v>1.7</v>
      </c>
      <c r="K34" s="1271">
        <v>1.8</v>
      </c>
      <c r="L34" s="137">
        <v>95</v>
      </c>
      <c r="M34" s="136">
        <v>93</v>
      </c>
    </row>
    <row r="35" spans="1:13" ht="18" customHeight="1">
      <c r="A35" s="48" t="s">
        <v>105</v>
      </c>
      <c r="B35" s="137">
        <v>104</v>
      </c>
      <c r="C35" s="892">
        <v>87</v>
      </c>
      <c r="D35" s="893">
        <v>670</v>
      </c>
      <c r="E35" s="951">
        <v>666</v>
      </c>
      <c r="F35" s="137">
        <v>591</v>
      </c>
      <c r="G35" s="137">
        <v>600</v>
      </c>
      <c r="H35" s="137">
        <v>10075.949000000001</v>
      </c>
      <c r="I35" s="137">
        <v>10970</v>
      </c>
      <c r="J35" s="1271">
        <v>1.9</v>
      </c>
      <c r="K35" s="1271">
        <v>1.9</v>
      </c>
      <c r="L35" s="137">
        <v>104</v>
      </c>
      <c r="M35" s="136">
        <v>87</v>
      </c>
    </row>
    <row r="36" spans="1:13" ht="18" customHeight="1">
      <c r="A36" s="48" t="s">
        <v>104</v>
      </c>
      <c r="B36" s="137">
        <v>127</v>
      </c>
      <c r="C36" s="892">
        <v>120</v>
      </c>
      <c r="D36" s="893">
        <v>779</v>
      </c>
      <c r="E36" s="951">
        <v>781</v>
      </c>
      <c r="F36" s="137">
        <v>707</v>
      </c>
      <c r="G36" s="137">
        <v>702</v>
      </c>
      <c r="H36" s="137">
        <v>12349.514999999999</v>
      </c>
      <c r="I36" s="137">
        <v>13043</v>
      </c>
      <c r="J36" s="1271">
        <v>2</v>
      </c>
      <c r="K36" s="1271">
        <v>2</v>
      </c>
      <c r="L36" s="137">
        <v>124</v>
      </c>
      <c r="M36" s="136">
        <v>118</v>
      </c>
    </row>
    <row r="37" spans="1:13" ht="18" customHeight="1">
      <c r="A37" s="48" t="s">
        <v>103</v>
      </c>
      <c r="B37" s="137">
        <v>53</v>
      </c>
      <c r="C37" s="892">
        <v>36</v>
      </c>
      <c r="D37" s="893">
        <v>622</v>
      </c>
      <c r="E37" s="251">
        <v>594</v>
      </c>
      <c r="F37" s="136">
        <v>572</v>
      </c>
      <c r="G37" s="136">
        <v>559</v>
      </c>
      <c r="H37" s="136">
        <v>8047.3440000000001</v>
      </c>
      <c r="I37" s="136">
        <v>8211</v>
      </c>
      <c r="J37" s="1270">
        <v>1.7</v>
      </c>
      <c r="K37" s="1271">
        <v>1.6</v>
      </c>
      <c r="L37" s="137">
        <v>53</v>
      </c>
      <c r="M37" s="136">
        <v>36</v>
      </c>
    </row>
    <row r="38" spans="1:13" ht="18" customHeight="1">
      <c r="A38" s="48" t="s">
        <v>102</v>
      </c>
      <c r="B38" s="137">
        <v>56</v>
      </c>
      <c r="C38" s="892">
        <v>51</v>
      </c>
      <c r="D38" s="893">
        <v>935</v>
      </c>
      <c r="E38" s="951">
        <v>927</v>
      </c>
      <c r="F38" s="137">
        <v>882</v>
      </c>
      <c r="G38" s="137">
        <v>870</v>
      </c>
      <c r="H38" s="137">
        <v>7890.6940000000004</v>
      </c>
      <c r="I38" s="137">
        <v>8429</v>
      </c>
      <c r="J38" s="1271">
        <v>1</v>
      </c>
      <c r="K38" s="1271">
        <v>1</v>
      </c>
      <c r="L38" s="137">
        <v>56</v>
      </c>
      <c r="M38" s="136">
        <v>51</v>
      </c>
    </row>
    <row r="39" spans="1:13" ht="18" customHeight="1">
      <c r="A39" s="48" t="s">
        <v>101</v>
      </c>
      <c r="B39" s="137">
        <v>249</v>
      </c>
      <c r="C39" s="892">
        <v>229</v>
      </c>
      <c r="D39" s="893">
        <v>1504</v>
      </c>
      <c r="E39" s="951">
        <v>1540</v>
      </c>
      <c r="F39" s="137">
        <v>1240</v>
      </c>
      <c r="G39" s="137">
        <v>1232</v>
      </c>
      <c r="H39" s="137">
        <v>22502.627</v>
      </c>
      <c r="I39" s="137">
        <v>24989</v>
      </c>
      <c r="J39" s="1271">
        <v>2.1</v>
      </c>
      <c r="K39" s="1271">
        <v>2.2000000000000002</v>
      </c>
      <c r="L39" s="137">
        <v>246</v>
      </c>
      <c r="M39" s="136">
        <v>225</v>
      </c>
    </row>
    <row r="40" spans="1:13" ht="18" customHeight="1">
      <c r="A40" s="48" t="s">
        <v>100</v>
      </c>
      <c r="B40" s="137">
        <v>126</v>
      </c>
      <c r="C40" s="892">
        <v>113</v>
      </c>
      <c r="D40" s="893">
        <v>980</v>
      </c>
      <c r="E40" s="951">
        <v>941</v>
      </c>
      <c r="F40" s="137">
        <v>859</v>
      </c>
      <c r="G40" s="137">
        <v>822</v>
      </c>
      <c r="H40" s="137">
        <v>12001.855</v>
      </c>
      <c r="I40" s="137">
        <v>12386</v>
      </c>
      <c r="J40" s="1271">
        <v>1.6</v>
      </c>
      <c r="K40" s="1271">
        <v>1.6</v>
      </c>
      <c r="L40" s="137">
        <v>125</v>
      </c>
      <c r="M40" s="136">
        <v>113</v>
      </c>
    </row>
    <row r="41" spans="1:13" ht="18" customHeight="1">
      <c r="A41" s="48" t="s">
        <v>99</v>
      </c>
      <c r="B41" s="137">
        <v>184</v>
      </c>
      <c r="C41" s="892">
        <v>185</v>
      </c>
      <c r="D41" s="893">
        <v>1190</v>
      </c>
      <c r="E41" s="951">
        <v>1216</v>
      </c>
      <c r="F41" s="137">
        <v>1082</v>
      </c>
      <c r="G41" s="137">
        <v>1092</v>
      </c>
      <c r="H41" s="137">
        <v>20430.184000000001</v>
      </c>
      <c r="I41" s="137">
        <v>21756</v>
      </c>
      <c r="J41" s="1271">
        <v>2.1</v>
      </c>
      <c r="K41" s="1271">
        <v>2.2000000000000002</v>
      </c>
      <c r="L41" s="137">
        <v>183</v>
      </c>
      <c r="M41" s="136">
        <v>185</v>
      </c>
    </row>
    <row r="42" spans="1:13" ht="18" customHeight="1">
      <c r="A42" s="48" t="s">
        <v>98</v>
      </c>
      <c r="B42" s="137">
        <v>135</v>
      </c>
      <c r="C42" s="892">
        <v>110</v>
      </c>
      <c r="D42" s="893">
        <v>4372</v>
      </c>
      <c r="E42" s="251">
        <v>3450</v>
      </c>
      <c r="F42" s="136">
        <v>4248</v>
      </c>
      <c r="G42" s="136">
        <v>3347</v>
      </c>
      <c r="H42" s="136">
        <v>55869.667999999998</v>
      </c>
      <c r="I42" s="136">
        <v>64496</v>
      </c>
      <c r="J42" s="1270">
        <v>2</v>
      </c>
      <c r="K42" s="1271">
        <v>2.2000000000000002</v>
      </c>
      <c r="L42" s="137">
        <v>135</v>
      </c>
      <c r="M42" s="136">
        <v>108</v>
      </c>
    </row>
    <row r="43" spans="1:13" ht="18" customHeight="1">
      <c r="A43" s="48" t="s">
        <v>97</v>
      </c>
      <c r="B43" s="137">
        <v>121</v>
      </c>
      <c r="C43" s="892">
        <v>99</v>
      </c>
      <c r="D43" s="893">
        <v>375</v>
      </c>
      <c r="E43" s="951">
        <v>680</v>
      </c>
      <c r="F43" s="137">
        <v>271</v>
      </c>
      <c r="G43" s="137">
        <v>597</v>
      </c>
      <c r="H43" s="137">
        <v>4324.299</v>
      </c>
      <c r="I43" s="137">
        <v>10643</v>
      </c>
      <c r="J43" s="1271">
        <v>1.8</v>
      </c>
      <c r="K43" s="1271">
        <v>1.9</v>
      </c>
      <c r="L43" s="137">
        <v>115</v>
      </c>
      <c r="M43" s="136">
        <v>96</v>
      </c>
    </row>
    <row r="44" spans="1:13" ht="18" customHeight="1">
      <c r="A44" s="48" t="s">
        <v>96</v>
      </c>
      <c r="B44" s="137">
        <v>36</v>
      </c>
      <c r="C44" s="892">
        <v>42</v>
      </c>
      <c r="D44" s="893">
        <v>288</v>
      </c>
      <c r="E44" s="951">
        <v>293</v>
      </c>
      <c r="F44" s="137">
        <v>255</v>
      </c>
      <c r="G44" s="137">
        <v>261</v>
      </c>
      <c r="H44" s="137">
        <v>3900.038</v>
      </c>
      <c r="I44" s="137">
        <v>4225</v>
      </c>
      <c r="J44" s="1271">
        <v>1.7</v>
      </c>
      <c r="K44" s="1271">
        <v>1.8</v>
      </c>
      <c r="L44" s="137">
        <v>35</v>
      </c>
      <c r="M44" s="136">
        <v>38</v>
      </c>
    </row>
    <row r="45" spans="1:13" ht="18" customHeight="1">
      <c r="A45" s="67" t="s">
        <v>95</v>
      </c>
      <c r="B45" s="1357">
        <v>43</v>
      </c>
      <c r="C45" s="892">
        <v>32</v>
      </c>
      <c r="D45" s="893">
        <v>627</v>
      </c>
      <c r="E45" s="951">
        <v>531</v>
      </c>
      <c r="F45" s="137">
        <v>585</v>
      </c>
      <c r="G45" s="137">
        <v>502</v>
      </c>
      <c r="H45" s="137">
        <v>7247.0339999999997</v>
      </c>
      <c r="I45" s="137">
        <v>6843</v>
      </c>
      <c r="J45" s="1271">
        <v>1.4</v>
      </c>
      <c r="K45" s="1271">
        <v>1.5</v>
      </c>
      <c r="L45" s="137">
        <v>42</v>
      </c>
      <c r="M45" s="136">
        <v>32</v>
      </c>
    </row>
    <row r="46" spans="1:13" ht="18" customHeight="1">
      <c r="A46" s="48" t="s">
        <v>94</v>
      </c>
      <c r="B46" s="137">
        <v>75</v>
      </c>
      <c r="C46" s="892">
        <v>76</v>
      </c>
      <c r="D46" s="893">
        <v>707</v>
      </c>
      <c r="E46" s="951">
        <v>845</v>
      </c>
      <c r="F46" s="137">
        <v>620</v>
      </c>
      <c r="G46" s="137">
        <v>751</v>
      </c>
      <c r="H46" s="137">
        <v>7590.3580000000002</v>
      </c>
      <c r="I46" s="137">
        <v>9784</v>
      </c>
      <c r="J46" s="1271">
        <v>1.5</v>
      </c>
      <c r="K46" s="1271">
        <v>1.6</v>
      </c>
      <c r="L46" s="137">
        <v>75</v>
      </c>
      <c r="M46" s="136">
        <v>76</v>
      </c>
    </row>
    <row r="47" spans="1:13" ht="18" customHeight="1">
      <c r="A47" s="48" t="s">
        <v>92</v>
      </c>
      <c r="B47" s="137">
        <v>46</v>
      </c>
      <c r="C47" s="892">
        <v>37</v>
      </c>
      <c r="D47" s="893">
        <v>413</v>
      </c>
      <c r="E47" s="951">
        <v>456</v>
      </c>
      <c r="F47" s="137">
        <v>377</v>
      </c>
      <c r="G47" s="137">
        <v>430</v>
      </c>
      <c r="H47" s="137">
        <v>6663.9560000000001</v>
      </c>
      <c r="I47" s="137">
        <v>7064</v>
      </c>
      <c r="J47" s="1271">
        <v>2</v>
      </c>
      <c r="K47" s="1271">
        <v>1.8</v>
      </c>
      <c r="L47" s="137">
        <v>46</v>
      </c>
      <c r="M47" s="136">
        <v>37</v>
      </c>
    </row>
    <row r="48" spans="1:13" ht="18" customHeight="1">
      <c r="A48" s="48" t="s">
        <v>91</v>
      </c>
      <c r="B48" s="137">
        <v>89</v>
      </c>
      <c r="C48" s="892">
        <v>74</v>
      </c>
      <c r="D48" s="893">
        <v>3742</v>
      </c>
      <c r="E48" s="951">
        <v>924</v>
      </c>
      <c r="F48" s="137">
        <v>3639</v>
      </c>
      <c r="G48" s="137">
        <v>844</v>
      </c>
      <c r="H48" s="137">
        <v>51647.675999999999</v>
      </c>
      <c r="I48" s="137">
        <v>13209</v>
      </c>
      <c r="J48" s="1271">
        <v>1.9</v>
      </c>
      <c r="K48" s="1271">
        <v>1.7</v>
      </c>
      <c r="L48" s="137">
        <v>89</v>
      </c>
      <c r="M48" s="136">
        <v>74</v>
      </c>
    </row>
    <row r="49" spans="1:13" ht="18" customHeight="1">
      <c r="A49" s="48" t="s">
        <v>90</v>
      </c>
      <c r="B49" s="137">
        <v>158</v>
      </c>
      <c r="C49" s="892">
        <v>162</v>
      </c>
      <c r="D49" s="893">
        <v>1175</v>
      </c>
      <c r="E49" s="951">
        <v>908</v>
      </c>
      <c r="F49" s="137">
        <v>1024</v>
      </c>
      <c r="G49" s="137">
        <v>767</v>
      </c>
      <c r="H49" s="137">
        <v>20613.843000000001</v>
      </c>
      <c r="I49" s="137">
        <v>22345</v>
      </c>
      <c r="J49" s="1271">
        <v>2</v>
      </c>
      <c r="K49" s="1271">
        <v>1.9</v>
      </c>
      <c r="L49" s="137">
        <v>156</v>
      </c>
      <c r="M49" s="136">
        <v>160</v>
      </c>
    </row>
    <row r="50" spans="1:13" ht="18" customHeight="1">
      <c r="A50" s="48" t="s">
        <v>89</v>
      </c>
      <c r="B50" s="137">
        <v>25</v>
      </c>
      <c r="C50" s="892">
        <v>23</v>
      </c>
      <c r="D50" s="893">
        <v>464</v>
      </c>
      <c r="E50" s="951">
        <v>469</v>
      </c>
      <c r="F50" s="137">
        <v>441</v>
      </c>
      <c r="G50" s="137">
        <v>449</v>
      </c>
      <c r="H50" s="137">
        <v>5601.0559999999996</v>
      </c>
      <c r="I50" s="137">
        <v>6033</v>
      </c>
      <c r="J50" s="1271">
        <v>1.5</v>
      </c>
      <c r="K50" s="1271">
        <v>1.5</v>
      </c>
      <c r="L50" s="137">
        <v>25</v>
      </c>
      <c r="M50" s="136">
        <v>23</v>
      </c>
    </row>
    <row r="51" spans="1:13" ht="18" customHeight="1">
      <c r="A51" s="48" t="s">
        <v>88</v>
      </c>
      <c r="B51" s="137">
        <v>275</v>
      </c>
      <c r="C51" s="892">
        <v>256</v>
      </c>
      <c r="D51" s="893">
        <v>2473</v>
      </c>
      <c r="E51" s="951">
        <v>2542</v>
      </c>
      <c r="F51" s="137">
        <v>2172</v>
      </c>
      <c r="G51" s="137">
        <v>2267</v>
      </c>
      <c r="H51" s="137">
        <v>29787.344000000001</v>
      </c>
      <c r="I51" s="137">
        <v>42534</v>
      </c>
      <c r="J51" s="1271">
        <v>1.4</v>
      </c>
      <c r="K51" s="1271">
        <v>1.7</v>
      </c>
      <c r="L51" s="137">
        <v>271</v>
      </c>
      <c r="M51" s="136">
        <v>251</v>
      </c>
    </row>
    <row r="52" spans="1:13" ht="18" customHeight="1">
      <c r="A52" s="48" t="s">
        <v>87</v>
      </c>
      <c r="B52" s="137">
        <v>114</v>
      </c>
      <c r="C52" s="892">
        <v>112</v>
      </c>
      <c r="D52" s="893">
        <v>891</v>
      </c>
      <c r="E52" s="951">
        <v>871</v>
      </c>
      <c r="F52" s="137">
        <v>805</v>
      </c>
      <c r="G52" s="137">
        <v>764</v>
      </c>
      <c r="H52" s="137">
        <v>13706.117</v>
      </c>
      <c r="I52" s="137">
        <v>13937</v>
      </c>
      <c r="J52" s="1271">
        <v>1.8</v>
      </c>
      <c r="K52" s="1271">
        <v>1.7</v>
      </c>
      <c r="L52" s="137">
        <v>112</v>
      </c>
      <c r="M52" s="136">
        <v>107</v>
      </c>
    </row>
    <row r="53" spans="1:13" ht="18" customHeight="1">
      <c r="A53" s="48" t="s">
        <v>86</v>
      </c>
      <c r="B53" s="137">
        <v>153</v>
      </c>
      <c r="C53" s="892">
        <v>145</v>
      </c>
      <c r="D53" s="893">
        <v>1302</v>
      </c>
      <c r="E53" s="951">
        <v>1937</v>
      </c>
      <c r="F53" s="137">
        <v>1178</v>
      </c>
      <c r="G53" s="137">
        <v>1816</v>
      </c>
      <c r="H53" s="137">
        <v>17885.453000000001</v>
      </c>
      <c r="I53" s="137">
        <v>25654</v>
      </c>
      <c r="J53" s="1271">
        <v>1.7</v>
      </c>
      <c r="K53" s="1271">
        <v>1.5</v>
      </c>
      <c r="L53" s="137">
        <v>153</v>
      </c>
      <c r="M53" s="136">
        <v>141</v>
      </c>
    </row>
    <row r="54" spans="1:13" ht="18" customHeight="1">
      <c r="A54" s="48" t="s">
        <v>85</v>
      </c>
      <c r="B54" s="137">
        <v>18942</v>
      </c>
      <c r="C54" s="892">
        <v>18510</v>
      </c>
      <c r="D54" s="893">
        <v>290597</v>
      </c>
      <c r="E54" s="951">
        <v>294120</v>
      </c>
      <c r="F54" s="137">
        <v>266652</v>
      </c>
      <c r="G54" s="137">
        <v>270691</v>
      </c>
      <c r="H54" s="137">
        <v>6120841.8420000002</v>
      </c>
      <c r="I54" s="137">
        <v>7004490</v>
      </c>
      <c r="J54" s="1271">
        <v>2.7</v>
      </c>
      <c r="K54" s="1271">
        <v>2.8</v>
      </c>
      <c r="L54" s="137">
        <v>17770</v>
      </c>
      <c r="M54" s="136">
        <v>17260</v>
      </c>
    </row>
    <row r="55" spans="1:13" ht="18" customHeight="1">
      <c r="A55" s="48" t="s">
        <v>84</v>
      </c>
      <c r="B55" s="137">
        <v>166</v>
      </c>
      <c r="C55" s="892">
        <v>131</v>
      </c>
      <c r="D55" s="893">
        <v>1049</v>
      </c>
      <c r="E55" s="951">
        <v>1132</v>
      </c>
      <c r="F55" s="137">
        <v>897</v>
      </c>
      <c r="G55" s="137">
        <v>1000</v>
      </c>
      <c r="H55" s="137">
        <v>14938.61</v>
      </c>
      <c r="I55" s="137">
        <v>18383</v>
      </c>
      <c r="J55" s="1271">
        <v>1.9</v>
      </c>
      <c r="K55" s="1271">
        <v>2</v>
      </c>
      <c r="L55" s="137">
        <v>162</v>
      </c>
      <c r="M55" s="136">
        <v>126</v>
      </c>
    </row>
    <row r="56" spans="1:13" ht="18" customHeight="1">
      <c r="A56" s="48" t="s">
        <v>83</v>
      </c>
      <c r="B56" s="137">
        <v>32</v>
      </c>
      <c r="C56" s="892">
        <v>31</v>
      </c>
      <c r="D56" s="893">
        <v>355</v>
      </c>
      <c r="E56" s="951">
        <v>348</v>
      </c>
      <c r="F56" s="137">
        <v>332</v>
      </c>
      <c r="G56" s="137">
        <v>329</v>
      </c>
      <c r="H56" s="137">
        <v>4647.4979999999996</v>
      </c>
      <c r="I56" s="137">
        <v>4636</v>
      </c>
      <c r="J56" s="1271">
        <v>1.6</v>
      </c>
      <c r="K56" s="1271">
        <v>1.5</v>
      </c>
      <c r="L56" s="137">
        <v>32</v>
      </c>
      <c r="M56" s="136">
        <v>31</v>
      </c>
    </row>
    <row r="57" spans="1:13" ht="18" customHeight="1">
      <c r="A57" s="48" t="s">
        <v>81</v>
      </c>
      <c r="B57" s="137">
        <v>329</v>
      </c>
      <c r="C57" s="892">
        <v>325</v>
      </c>
      <c r="D57" s="893">
        <v>3794</v>
      </c>
      <c r="E57" s="951">
        <v>4273</v>
      </c>
      <c r="F57" s="137">
        <v>3378</v>
      </c>
      <c r="G57" s="137">
        <v>3855</v>
      </c>
      <c r="H57" s="137">
        <v>44744.514999999999</v>
      </c>
      <c r="I57" s="137">
        <v>61502</v>
      </c>
      <c r="J57" s="1271">
        <v>1.6</v>
      </c>
      <c r="K57" s="1271">
        <v>1.8</v>
      </c>
      <c r="L57" s="137">
        <v>326</v>
      </c>
      <c r="M57" s="136">
        <v>323</v>
      </c>
    </row>
    <row r="58" spans="1:13" ht="18" customHeight="1">
      <c r="A58" s="48" t="s">
        <v>79</v>
      </c>
      <c r="B58" s="137">
        <v>70</v>
      </c>
      <c r="C58" s="892">
        <v>55</v>
      </c>
      <c r="D58" s="893">
        <v>443</v>
      </c>
      <c r="E58" s="951">
        <v>444</v>
      </c>
      <c r="F58" s="137">
        <v>402</v>
      </c>
      <c r="G58" s="137">
        <v>399</v>
      </c>
      <c r="H58" s="137">
        <v>6508.3509999999997</v>
      </c>
      <c r="I58" s="137">
        <v>7408</v>
      </c>
      <c r="J58" s="1271">
        <v>1.9</v>
      </c>
      <c r="K58" s="1271">
        <v>2</v>
      </c>
      <c r="L58" s="137">
        <v>69</v>
      </c>
      <c r="M58" s="136">
        <v>53</v>
      </c>
    </row>
    <row r="59" spans="1:13" ht="18" customHeight="1">
      <c r="A59" s="48" t="s">
        <v>78</v>
      </c>
      <c r="B59" s="137">
        <v>669</v>
      </c>
      <c r="C59" s="892">
        <v>652</v>
      </c>
      <c r="D59" s="893">
        <v>9556</v>
      </c>
      <c r="E59" s="951">
        <v>10068</v>
      </c>
      <c r="F59" s="137">
        <v>8768</v>
      </c>
      <c r="G59" s="137">
        <v>9306</v>
      </c>
      <c r="H59" s="137">
        <v>173015.685</v>
      </c>
      <c r="I59" s="137">
        <v>217821</v>
      </c>
      <c r="J59" s="1271">
        <v>2.5</v>
      </c>
      <c r="K59" s="1271">
        <v>2.6</v>
      </c>
      <c r="L59" s="137">
        <v>667</v>
      </c>
      <c r="M59" s="136">
        <v>646</v>
      </c>
    </row>
    <row r="60" spans="1:13" ht="18" customHeight="1">
      <c r="A60" s="48" t="s">
        <v>77</v>
      </c>
      <c r="B60" s="137">
        <v>137</v>
      </c>
      <c r="C60" s="892">
        <v>135</v>
      </c>
      <c r="D60" s="893">
        <v>1018</v>
      </c>
      <c r="E60" s="951">
        <v>1026</v>
      </c>
      <c r="F60" s="137">
        <v>862</v>
      </c>
      <c r="G60" s="137">
        <v>877</v>
      </c>
      <c r="H60" s="137">
        <v>13063.550999999999</v>
      </c>
      <c r="I60" s="137">
        <v>13556</v>
      </c>
      <c r="J60" s="1271">
        <v>1.7</v>
      </c>
      <c r="K60" s="1271">
        <v>1.6</v>
      </c>
      <c r="L60" s="137">
        <v>136</v>
      </c>
      <c r="M60" s="136">
        <v>133</v>
      </c>
    </row>
    <row r="61" spans="1:13" ht="18" customHeight="1">
      <c r="A61" s="48" t="s">
        <v>76</v>
      </c>
      <c r="B61" s="137">
        <v>156</v>
      </c>
      <c r="C61" s="892">
        <v>117</v>
      </c>
      <c r="D61" s="893">
        <v>908</v>
      </c>
      <c r="E61" s="951">
        <v>906</v>
      </c>
      <c r="F61" s="137">
        <v>786</v>
      </c>
      <c r="G61" s="137">
        <v>804</v>
      </c>
      <c r="H61" s="137">
        <v>10823.589</v>
      </c>
      <c r="I61" s="137">
        <v>12070</v>
      </c>
      <c r="J61" s="1271">
        <v>1.6</v>
      </c>
      <c r="K61" s="1271">
        <v>1.6</v>
      </c>
      <c r="L61" s="137">
        <v>150</v>
      </c>
      <c r="M61" s="136">
        <v>113</v>
      </c>
    </row>
    <row r="62" spans="1:13" ht="18" customHeight="1">
      <c r="A62" s="48" t="s">
        <v>74</v>
      </c>
      <c r="B62" s="137">
        <v>230</v>
      </c>
      <c r="C62" s="892">
        <v>257</v>
      </c>
      <c r="D62" s="893">
        <v>4578</v>
      </c>
      <c r="E62" s="951">
        <v>5095</v>
      </c>
      <c r="F62" s="137">
        <v>4323</v>
      </c>
      <c r="G62" s="137">
        <v>4815</v>
      </c>
      <c r="H62" s="137">
        <v>41496.046999999999</v>
      </c>
      <c r="I62" s="137">
        <v>53203</v>
      </c>
      <c r="J62" s="1271">
        <v>1.2</v>
      </c>
      <c r="K62" s="1271">
        <v>1.3</v>
      </c>
      <c r="L62" s="137">
        <v>229</v>
      </c>
      <c r="M62" s="136">
        <v>256</v>
      </c>
    </row>
    <row r="63" spans="1:13" ht="18" customHeight="1">
      <c r="A63" s="48" t="s">
        <v>72</v>
      </c>
      <c r="B63" s="137">
        <v>159</v>
      </c>
      <c r="C63" s="892">
        <v>155</v>
      </c>
      <c r="D63" s="893">
        <v>1541</v>
      </c>
      <c r="E63" s="951">
        <v>1512</v>
      </c>
      <c r="F63" s="137">
        <v>1363</v>
      </c>
      <c r="G63" s="137">
        <v>1342</v>
      </c>
      <c r="H63" s="137">
        <v>20235.436000000002</v>
      </c>
      <c r="I63" s="137">
        <v>23017</v>
      </c>
      <c r="J63" s="1271">
        <v>1.7</v>
      </c>
      <c r="K63" s="1271">
        <v>1.8</v>
      </c>
      <c r="L63" s="137">
        <v>158</v>
      </c>
      <c r="M63" s="136">
        <v>154</v>
      </c>
    </row>
    <row r="64" spans="1:13" ht="18" customHeight="1">
      <c r="A64" s="48" t="s">
        <v>71</v>
      </c>
      <c r="B64" s="137">
        <v>62</v>
      </c>
      <c r="C64" s="892">
        <v>48</v>
      </c>
      <c r="D64" s="893">
        <v>420</v>
      </c>
      <c r="E64" s="951">
        <v>401</v>
      </c>
      <c r="F64" s="137">
        <v>363</v>
      </c>
      <c r="G64" s="137">
        <v>354</v>
      </c>
      <c r="H64" s="137">
        <v>4874.6220000000003</v>
      </c>
      <c r="I64" s="137">
        <v>5369</v>
      </c>
      <c r="J64" s="1271">
        <v>1.5</v>
      </c>
      <c r="K64" s="1271">
        <v>1.6</v>
      </c>
      <c r="L64" s="137">
        <v>62</v>
      </c>
      <c r="M64" s="136">
        <v>48</v>
      </c>
    </row>
    <row r="65" spans="1:13" ht="18" customHeight="1">
      <c r="A65" s="48" t="s">
        <v>70</v>
      </c>
      <c r="B65" s="137">
        <v>41</v>
      </c>
      <c r="C65" s="892">
        <v>37</v>
      </c>
      <c r="D65" s="893">
        <v>484</v>
      </c>
      <c r="E65" s="951">
        <v>458</v>
      </c>
      <c r="F65" s="137">
        <v>445</v>
      </c>
      <c r="G65" s="137">
        <v>423</v>
      </c>
      <c r="H65" s="137">
        <v>5354.7380000000003</v>
      </c>
      <c r="I65" s="137">
        <v>6985</v>
      </c>
      <c r="J65" s="1271">
        <v>1.4</v>
      </c>
      <c r="K65" s="1271">
        <v>1.8</v>
      </c>
      <c r="L65" s="137">
        <v>40</v>
      </c>
      <c r="M65" s="136">
        <v>36</v>
      </c>
    </row>
    <row r="66" spans="1:13" ht="18" customHeight="1">
      <c r="A66" s="48" t="s">
        <v>69</v>
      </c>
      <c r="B66" s="137">
        <v>266</v>
      </c>
      <c r="C66" s="892">
        <v>291</v>
      </c>
      <c r="D66" s="893">
        <v>2759</v>
      </c>
      <c r="E66" s="951">
        <v>2864</v>
      </c>
      <c r="F66" s="137">
        <v>2435</v>
      </c>
      <c r="G66" s="137">
        <v>2543</v>
      </c>
      <c r="H66" s="137">
        <v>31565.632000000001</v>
      </c>
      <c r="I66" s="137">
        <v>39512</v>
      </c>
      <c r="J66" s="1271">
        <v>1.5</v>
      </c>
      <c r="K66" s="1271">
        <v>1.7</v>
      </c>
      <c r="L66" s="137">
        <v>260</v>
      </c>
      <c r="M66" s="136">
        <v>284</v>
      </c>
    </row>
    <row r="67" spans="1:13" ht="18" customHeight="1">
      <c r="A67" s="48" t="s">
        <v>68</v>
      </c>
      <c r="B67" s="137">
        <v>103</v>
      </c>
      <c r="C67" s="892">
        <v>97</v>
      </c>
      <c r="D67" s="893">
        <v>1123</v>
      </c>
      <c r="E67" s="951">
        <v>1067</v>
      </c>
      <c r="F67" s="137">
        <v>1013</v>
      </c>
      <c r="G67" s="137">
        <v>967</v>
      </c>
      <c r="H67" s="137">
        <v>12846.153</v>
      </c>
      <c r="I67" s="137">
        <v>14300</v>
      </c>
      <c r="J67" s="1271">
        <v>1.5</v>
      </c>
      <c r="K67" s="1271">
        <v>1.5</v>
      </c>
      <c r="L67" s="137">
        <v>102</v>
      </c>
      <c r="M67" s="136">
        <v>96</v>
      </c>
    </row>
    <row r="68" spans="1:13" ht="18" customHeight="1">
      <c r="A68" s="48" t="s">
        <v>67</v>
      </c>
      <c r="B68" s="137">
        <v>281</v>
      </c>
      <c r="C68" s="892">
        <v>295</v>
      </c>
      <c r="D68" s="893">
        <v>1831</v>
      </c>
      <c r="E68" s="951">
        <v>1946</v>
      </c>
      <c r="F68" s="137">
        <v>1559</v>
      </c>
      <c r="G68" s="137">
        <v>1661</v>
      </c>
      <c r="H68" s="137">
        <v>24898.116000000002</v>
      </c>
      <c r="I68" s="137">
        <v>27704</v>
      </c>
      <c r="J68" s="1271">
        <v>1.9</v>
      </c>
      <c r="K68" s="1271">
        <v>1.8</v>
      </c>
      <c r="L68" s="137">
        <v>276</v>
      </c>
      <c r="M68" s="136">
        <v>291</v>
      </c>
    </row>
    <row r="69" spans="1:13" ht="18" customHeight="1">
      <c r="A69" s="48" t="s">
        <v>66</v>
      </c>
      <c r="B69" s="137">
        <v>37</v>
      </c>
      <c r="C69" s="892">
        <v>37</v>
      </c>
      <c r="D69" s="893">
        <v>613</v>
      </c>
      <c r="E69" s="951">
        <v>566</v>
      </c>
      <c r="F69" s="137">
        <v>558</v>
      </c>
      <c r="G69" s="137">
        <v>531</v>
      </c>
      <c r="H69" s="137">
        <v>8789.1839999999993</v>
      </c>
      <c r="I69" s="137">
        <v>9407</v>
      </c>
      <c r="J69" s="1271">
        <v>1.6</v>
      </c>
      <c r="K69" s="1271">
        <v>1.7</v>
      </c>
      <c r="L69" s="137">
        <v>37</v>
      </c>
      <c r="M69" s="136">
        <v>36</v>
      </c>
    </row>
    <row r="70" spans="1:13" ht="18" customHeight="1">
      <c r="A70" s="48" t="s">
        <v>65</v>
      </c>
      <c r="B70" s="137">
        <v>27</v>
      </c>
      <c r="C70" s="892">
        <v>15</v>
      </c>
      <c r="D70" s="893">
        <v>285</v>
      </c>
      <c r="E70" s="951">
        <v>300</v>
      </c>
      <c r="F70" s="137">
        <v>273</v>
      </c>
      <c r="G70" s="137">
        <v>287</v>
      </c>
      <c r="H70" s="137">
        <v>3307.386</v>
      </c>
      <c r="I70" s="137">
        <v>3646</v>
      </c>
      <c r="J70" s="1271">
        <v>1.4</v>
      </c>
      <c r="K70" s="1271">
        <v>1.4</v>
      </c>
      <c r="L70" s="137">
        <v>27</v>
      </c>
      <c r="M70" s="136">
        <v>15</v>
      </c>
    </row>
    <row r="71" spans="1:13" ht="18" customHeight="1">
      <c r="A71" s="48" t="s">
        <v>63</v>
      </c>
      <c r="B71" s="137">
        <v>56</v>
      </c>
      <c r="C71" s="892">
        <v>52</v>
      </c>
      <c r="D71" s="893">
        <v>626</v>
      </c>
      <c r="E71" s="951">
        <v>590</v>
      </c>
      <c r="F71" s="137">
        <v>579</v>
      </c>
      <c r="G71" s="137">
        <v>543</v>
      </c>
      <c r="H71" s="137">
        <v>8784.5480000000007</v>
      </c>
      <c r="I71" s="137">
        <v>8762</v>
      </c>
      <c r="J71" s="1271">
        <v>1.6</v>
      </c>
      <c r="K71" s="1271">
        <v>1.7</v>
      </c>
      <c r="L71" s="137">
        <v>56</v>
      </c>
      <c r="M71" s="136">
        <v>52</v>
      </c>
    </row>
    <row r="72" spans="1:13" ht="18" customHeight="1">
      <c r="A72" s="48" t="s">
        <v>62</v>
      </c>
      <c r="B72" s="137">
        <v>103</v>
      </c>
      <c r="C72" s="892">
        <v>99</v>
      </c>
      <c r="D72" s="893">
        <v>503</v>
      </c>
      <c r="E72" s="951">
        <v>516</v>
      </c>
      <c r="F72" s="137">
        <v>418</v>
      </c>
      <c r="G72" s="137">
        <v>430</v>
      </c>
      <c r="H72" s="137">
        <v>7041.2820000000002</v>
      </c>
      <c r="I72" s="137">
        <v>8478</v>
      </c>
      <c r="J72" s="1271">
        <v>1.9</v>
      </c>
      <c r="K72" s="1271">
        <v>2.1</v>
      </c>
      <c r="L72" s="137">
        <v>103</v>
      </c>
      <c r="M72" s="136">
        <v>99</v>
      </c>
    </row>
    <row r="73" spans="1:13" ht="18" customHeight="1">
      <c r="A73" s="48" t="s">
        <v>61</v>
      </c>
      <c r="B73" s="137">
        <v>33</v>
      </c>
      <c r="C73" s="892">
        <v>12</v>
      </c>
      <c r="D73" s="893">
        <v>345</v>
      </c>
      <c r="E73" s="951">
        <v>281</v>
      </c>
      <c r="F73" s="137">
        <v>320</v>
      </c>
      <c r="G73" s="137">
        <v>275</v>
      </c>
      <c r="H73" s="137">
        <v>4084.4090000000001</v>
      </c>
      <c r="I73" s="137">
        <v>3704</v>
      </c>
      <c r="J73" s="1271">
        <v>1.4</v>
      </c>
      <c r="K73" s="1271">
        <v>1.4</v>
      </c>
      <c r="L73" s="137">
        <v>32</v>
      </c>
      <c r="M73" s="136">
        <v>12</v>
      </c>
    </row>
    <row r="74" spans="1:13" ht="18" customHeight="1">
      <c r="A74" s="48" t="s">
        <v>60</v>
      </c>
      <c r="B74" s="137">
        <v>1200</v>
      </c>
      <c r="C74" s="892">
        <v>1045</v>
      </c>
      <c r="D74" s="893">
        <v>7690</v>
      </c>
      <c r="E74" s="951">
        <v>8053</v>
      </c>
      <c r="F74" s="137">
        <v>6379</v>
      </c>
      <c r="G74" s="137">
        <v>6996</v>
      </c>
      <c r="H74" s="137">
        <v>95974.194000000003</v>
      </c>
      <c r="I74" s="137">
        <v>116278</v>
      </c>
      <c r="J74" s="1271">
        <v>1.6</v>
      </c>
      <c r="K74" s="1271">
        <v>1.8</v>
      </c>
      <c r="L74" s="137">
        <v>1171</v>
      </c>
      <c r="M74" s="136">
        <v>1016</v>
      </c>
    </row>
    <row r="75" spans="1:13" ht="18" customHeight="1">
      <c r="A75" s="48" t="s">
        <v>58</v>
      </c>
      <c r="B75" s="137">
        <v>229</v>
      </c>
      <c r="C75" s="892">
        <v>120</v>
      </c>
      <c r="D75" s="893">
        <v>1299</v>
      </c>
      <c r="E75" s="951">
        <v>1350</v>
      </c>
      <c r="F75" s="137">
        <v>1074</v>
      </c>
      <c r="G75" s="137">
        <v>1197</v>
      </c>
      <c r="H75" s="137">
        <v>19471.446</v>
      </c>
      <c r="I75" s="137">
        <v>20934</v>
      </c>
      <c r="J75" s="1271">
        <v>2.1</v>
      </c>
      <c r="K75" s="1271">
        <v>1.9</v>
      </c>
      <c r="L75" s="137">
        <v>226</v>
      </c>
      <c r="M75" s="136">
        <v>118</v>
      </c>
    </row>
    <row r="76" spans="1:13" ht="18" customHeight="1">
      <c r="A76" s="48" t="s">
        <v>56</v>
      </c>
      <c r="B76" s="137">
        <v>53</v>
      </c>
      <c r="C76" s="892">
        <v>50</v>
      </c>
      <c r="D76" s="893">
        <v>550</v>
      </c>
      <c r="E76" s="951">
        <v>570</v>
      </c>
      <c r="F76" s="137">
        <v>508</v>
      </c>
      <c r="G76" s="137">
        <v>530</v>
      </c>
      <c r="H76" s="137">
        <v>7220.8370000000004</v>
      </c>
      <c r="I76" s="137">
        <v>10059</v>
      </c>
      <c r="J76" s="1271">
        <v>1.6</v>
      </c>
      <c r="K76" s="1271">
        <v>2</v>
      </c>
      <c r="L76" s="137">
        <v>53</v>
      </c>
      <c r="M76" s="136">
        <v>50</v>
      </c>
    </row>
    <row r="77" spans="1:13" ht="18" customHeight="1">
      <c r="A77" s="48" t="s">
        <v>55</v>
      </c>
      <c r="B77" s="137">
        <v>177</v>
      </c>
      <c r="C77" s="892">
        <v>159</v>
      </c>
      <c r="D77" s="893">
        <v>1030</v>
      </c>
      <c r="E77" s="951">
        <v>1225</v>
      </c>
      <c r="F77" s="137">
        <v>830</v>
      </c>
      <c r="G77" s="137">
        <v>1024</v>
      </c>
      <c r="H77" s="137">
        <v>9970.7510000000002</v>
      </c>
      <c r="I77" s="137">
        <v>13411</v>
      </c>
      <c r="J77" s="1271">
        <v>1.4</v>
      </c>
      <c r="K77" s="1271">
        <v>1.4</v>
      </c>
      <c r="L77" s="137">
        <v>177</v>
      </c>
      <c r="M77" s="136">
        <v>159</v>
      </c>
    </row>
    <row r="78" spans="1:13" ht="18" customHeight="1">
      <c r="A78" s="67" t="s">
        <v>54</v>
      </c>
      <c r="B78" s="1357">
        <v>102</v>
      </c>
      <c r="C78" s="892">
        <v>68</v>
      </c>
      <c r="D78" s="893">
        <v>1312</v>
      </c>
      <c r="E78" s="951">
        <v>1407</v>
      </c>
      <c r="F78" s="137">
        <v>1198</v>
      </c>
      <c r="G78" s="137">
        <v>1324</v>
      </c>
      <c r="H78" s="137">
        <v>14253.904</v>
      </c>
      <c r="I78" s="137">
        <v>17065</v>
      </c>
      <c r="J78" s="1271">
        <v>1.4</v>
      </c>
      <c r="K78" s="1271">
        <v>1.4</v>
      </c>
      <c r="L78" s="137">
        <v>102</v>
      </c>
      <c r="M78" s="136">
        <v>68</v>
      </c>
    </row>
    <row r="79" spans="1:13" ht="18" customHeight="1">
      <c r="A79" s="48" t="s">
        <v>53</v>
      </c>
      <c r="B79" s="137">
        <v>78</v>
      </c>
      <c r="C79" s="892">
        <v>65</v>
      </c>
      <c r="D79" s="893">
        <v>567</v>
      </c>
      <c r="E79" s="951">
        <v>511</v>
      </c>
      <c r="F79" s="137">
        <v>504</v>
      </c>
      <c r="G79" s="137">
        <v>464</v>
      </c>
      <c r="H79" s="137">
        <v>6936.2960000000003</v>
      </c>
      <c r="I79" s="137">
        <v>6864</v>
      </c>
      <c r="J79" s="1271">
        <v>1.6</v>
      </c>
      <c r="K79" s="1271">
        <v>1.5</v>
      </c>
      <c r="L79" s="137">
        <v>78</v>
      </c>
      <c r="M79" s="136">
        <v>65</v>
      </c>
    </row>
    <row r="80" spans="1:13" ht="18" customHeight="1">
      <c r="A80" s="48" t="s">
        <v>52</v>
      </c>
      <c r="B80" s="137">
        <v>876</v>
      </c>
      <c r="C80" s="892">
        <v>791</v>
      </c>
      <c r="D80" s="893">
        <v>6707</v>
      </c>
      <c r="E80" s="251">
        <v>6909</v>
      </c>
      <c r="F80" s="136">
        <v>5744</v>
      </c>
      <c r="G80" s="136">
        <v>6054</v>
      </c>
      <c r="H80" s="136">
        <v>99554.868000000002</v>
      </c>
      <c r="I80" s="136">
        <v>116689</v>
      </c>
      <c r="J80" s="1270">
        <v>2</v>
      </c>
      <c r="K80" s="1271">
        <v>2.1</v>
      </c>
      <c r="L80" s="137">
        <v>845</v>
      </c>
      <c r="M80" s="136">
        <v>759</v>
      </c>
    </row>
    <row r="81" spans="1:13" ht="18" customHeight="1">
      <c r="A81" s="48" t="s">
        <v>51</v>
      </c>
      <c r="B81" s="137">
        <v>170</v>
      </c>
      <c r="C81" s="892">
        <v>129</v>
      </c>
      <c r="D81" s="893">
        <v>1031</v>
      </c>
      <c r="E81" s="251">
        <v>1138</v>
      </c>
      <c r="F81" s="136">
        <v>857</v>
      </c>
      <c r="G81" s="136">
        <v>1011</v>
      </c>
      <c r="H81" s="136">
        <v>12489.47</v>
      </c>
      <c r="I81" s="136">
        <v>16429</v>
      </c>
      <c r="J81" s="1270">
        <v>1.7</v>
      </c>
      <c r="K81" s="1271">
        <v>1.7</v>
      </c>
      <c r="L81" s="137">
        <v>169</v>
      </c>
      <c r="M81" s="136">
        <v>127</v>
      </c>
    </row>
    <row r="82" spans="1:13" ht="18" customHeight="1">
      <c r="A82" s="48" t="s">
        <v>48</v>
      </c>
      <c r="B82" s="137">
        <v>349</v>
      </c>
      <c r="C82" s="892">
        <v>368</v>
      </c>
      <c r="D82" s="893">
        <v>3914</v>
      </c>
      <c r="E82" s="951">
        <v>4067</v>
      </c>
      <c r="F82" s="137">
        <v>3511</v>
      </c>
      <c r="G82" s="137">
        <v>3640</v>
      </c>
      <c r="H82" s="137">
        <v>95096.301999999996</v>
      </c>
      <c r="I82" s="137">
        <v>112610</v>
      </c>
      <c r="J82" s="1271">
        <v>3</v>
      </c>
      <c r="K82" s="1271">
        <v>3</v>
      </c>
      <c r="L82" s="137">
        <v>347</v>
      </c>
      <c r="M82" s="136">
        <v>366</v>
      </c>
    </row>
    <row r="83" spans="1:13" ht="18" customHeight="1">
      <c r="A83" s="48" t="s">
        <v>47</v>
      </c>
      <c r="B83" s="137">
        <v>10</v>
      </c>
      <c r="C83" s="892">
        <v>9</v>
      </c>
      <c r="D83" s="893">
        <v>338</v>
      </c>
      <c r="E83" s="951">
        <v>347</v>
      </c>
      <c r="F83" s="137">
        <v>331</v>
      </c>
      <c r="G83" s="137">
        <v>341</v>
      </c>
      <c r="H83" s="137">
        <v>4369.8490000000002</v>
      </c>
      <c r="I83" s="137">
        <v>4736</v>
      </c>
      <c r="J83" s="1271">
        <v>1.6</v>
      </c>
      <c r="K83" s="1271">
        <v>1.5</v>
      </c>
      <c r="L83" s="137">
        <v>10</v>
      </c>
      <c r="M83" s="136">
        <v>9</v>
      </c>
    </row>
    <row r="84" spans="1:13" ht="18" customHeight="1">
      <c r="A84" s="48" t="s">
        <v>46</v>
      </c>
      <c r="B84" s="137">
        <v>220</v>
      </c>
      <c r="C84" s="892">
        <v>209</v>
      </c>
      <c r="D84" s="893">
        <v>1419</v>
      </c>
      <c r="E84" s="951">
        <v>1502</v>
      </c>
      <c r="F84" s="137">
        <v>1198</v>
      </c>
      <c r="G84" s="137">
        <v>1290</v>
      </c>
      <c r="H84" s="137">
        <v>29427.968000000001</v>
      </c>
      <c r="I84" s="137">
        <v>34159</v>
      </c>
      <c r="J84" s="1271">
        <v>1.7</v>
      </c>
      <c r="K84" s="1271">
        <v>2.1</v>
      </c>
      <c r="L84" s="137">
        <v>215</v>
      </c>
      <c r="M84" s="136">
        <v>205</v>
      </c>
    </row>
    <row r="85" spans="1:13" ht="18" customHeight="1">
      <c r="A85" s="48" t="s">
        <v>45</v>
      </c>
      <c r="B85" s="137">
        <v>94</v>
      </c>
      <c r="C85" s="892">
        <v>50</v>
      </c>
      <c r="D85" s="893">
        <v>517</v>
      </c>
      <c r="E85" s="951">
        <v>749</v>
      </c>
      <c r="F85" s="137">
        <v>467</v>
      </c>
      <c r="G85" s="137">
        <v>710</v>
      </c>
      <c r="H85" s="137">
        <v>7955.8440000000001</v>
      </c>
      <c r="I85" s="137">
        <v>11796</v>
      </c>
      <c r="J85" s="1271">
        <v>1.9</v>
      </c>
      <c r="K85" s="1271">
        <v>1.9</v>
      </c>
      <c r="L85" s="137">
        <v>94</v>
      </c>
      <c r="M85" s="136">
        <v>50</v>
      </c>
    </row>
    <row r="86" spans="1:13" ht="18" customHeight="1">
      <c r="A86" s="48" t="s">
        <v>44</v>
      </c>
      <c r="B86" s="137">
        <v>347</v>
      </c>
      <c r="C86" s="892">
        <v>328</v>
      </c>
      <c r="D86" s="893">
        <v>3561</v>
      </c>
      <c r="E86" s="951">
        <v>3286</v>
      </c>
      <c r="F86" s="137">
        <v>3192</v>
      </c>
      <c r="G86" s="137">
        <v>2937</v>
      </c>
      <c r="H86" s="137">
        <v>37220.101000000002</v>
      </c>
      <c r="I86" s="137">
        <v>52286</v>
      </c>
      <c r="J86" s="1271">
        <v>1.5</v>
      </c>
      <c r="K86" s="1271">
        <v>1.6</v>
      </c>
      <c r="L86" s="137">
        <v>344</v>
      </c>
      <c r="M86" s="136">
        <v>322</v>
      </c>
    </row>
    <row r="87" spans="1:13" ht="18" customHeight="1">
      <c r="A87" s="68" t="s">
        <v>43</v>
      </c>
      <c r="B87" s="952">
        <v>56</v>
      </c>
      <c r="C87" s="892">
        <v>58</v>
      </c>
      <c r="D87" s="893">
        <v>720</v>
      </c>
      <c r="E87" s="951">
        <v>697</v>
      </c>
      <c r="F87" s="137">
        <v>653</v>
      </c>
      <c r="G87" s="137">
        <v>633</v>
      </c>
      <c r="H87" s="137">
        <v>7076.43</v>
      </c>
      <c r="I87" s="137">
        <v>7845</v>
      </c>
      <c r="J87" s="1271">
        <v>1.3</v>
      </c>
      <c r="K87" s="1271">
        <v>1.3</v>
      </c>
      <c r="L87" s="137">
        <v>56</v>
      </c>
      <c r="M87" s="136">
        <v>58</v>
      </c>
    </row>
    <row r="88" spans="1:13" ht="18" customHeight="1">
      <c r="A88" s="48" t="s">
        <v>42</v>
      </c>
      <c r="B88" s="137">
        <v>123</v>
      </c>
      <c r="C88" s="892">
        <v>105</v>
      </c>
      <c r="D88" s="893">
        <v>973</v>
      </c>
      <c r="E88" s="251">
        <v>952</v>
      </c>
      <c r="F88" s="136">
        <v>848</v>
      </c>
      <c r="G88" s="136">
        <v>841</v>
      </c>
      <c r="H88" s="136">
        <v>19850.406999999999</v>
      </c>
      <c r="I88" s="136">
        <v>16056</v>
      </c>
      <c r="J88" s="1270">
        <v>2.2999999999999998</v>
      </c>
      <c r="K88" s="1270">
        <v>2</v>
      </c>
      <c r="L88" s="136">
        <v>119</v>
      </c>
      <c r="M88" s="136">
        <v>102</v>
      </c>
    </row>
    <row r="89" spans="1:13" ht="18" customHeight="1">
      <c r="A89" s="48" t="s">
        <v>40</v>
      </c>
      <c r="B89" s="137">
        <v>78</v>
      </c>
      <c r="C89" s="892">
        <v>70</v>
      </c>
      <c r="D89" s="893">
        <v>648</v>
      </c>
      <c r="E89" s="951">
        <v>653</v>
      </c>
      <c r="F89" s="137">
        <v>591</v>
      </c>
      <c r="G89" s="137">
        <v>603</v>
      </c>
      <c r="H89" s="137">
        <v>7673.5320000000002</v>
      </c>
      <c r="I89" s="137">
        <v>11388</v>
      </c>
      <c r="J89" s="1271">
        <v>1.5</v>
      </c>
      <c r="K89" s="1271">
        <v>2</v>
      </c>
      <c r="L89" s="137">
        <v>77</v>
      </c>
      <c r="M89" s="136">
        <v>69</v>
      </c>
    </row>
    <row r="90" spans="1:13" ht="18" customHeight="1">
      <c r="A90" s="48" t="s">
        <v>38</v>
      </c>
      <c r="B90" s="137">
        <v>820</v>
      </c>
      <c r="C90" s="892">
        <v>836</v>
      </c>
      <c r="D90" s="893">
        <v>12194</v>
      </c>
      <c r="E90" s="951">
        <v>14516</v>
      </c>
      <c r="F90" s="137">
        <v>11278</v>
      </c>
      <c r="G90" s="137">
        <v>13578</v>
      </c>
      <c r="H90" s="137">
        <v>188884.98300000001</v>
      </c>
      <c r="I90" s="137">
        <v>203760</v>
      </c>
      <c r="J90" s="1271">
        <v>1.7</v>
      </c>
      <c r="K90" s="1271">
        <v>1.7</v>
      </c>
      <c r="L90" s="137">
        <v>812</v>
      </c>
      <c r="M90" s="136">
        <v>825</v>
      </c>
    </row>
    <row r="91" spans="1:13" ht="18" customHeight="1">
      <c r="A91" s="48" t="s">
        <v>37</v>
      </c>
      <c r="B91" s="137">
        <v>22</v>
      </c>
      <c r="C91" s="892">
        <v>22</v>
      </c>
      <c r="D91" s="893">
        <v>205</v>
      </c>
      <c r="E91" s="951">
        <v>673</v>
      </c>
      <c r="F91" s="137">
        <v>185</v>
      </c>
      <c r="G91" s="137">
        <v>653</v>
      </c>
      <c r="H91" s="137">
        <v>3450.239</v>
      </c>
      <c r="I91" s="137">
        <v>10630</v>
      </c>
      <c r="J91" s="1271">
        <v>2</v>
      </c>
      <c r="K91" s="1271">
        <v>1.8</v>
      </c>
      <c r="L91" s="137">
        <v>22</v>
      </c>
      <c r="M91" s="136">
        <v>22</v>
      </c>
    </row>
    <row r="92" spans="1:13" ht="18" customHeight="1">
      <c r="A92" s="48" t="s">
        <v>36</v>
      </c>
      <c r="B92" s="137">
        <v>77</v>
      </c>
      <c r="C92" s="892">
        <v>62</v>
      </c>
      <c r="D92" s="893">
        <v>925</v>
      </c>
      <c r="E92" s="951">
        <v>912</v>
      </c>
      <c r="F92" s="137">
        <v>832</v>
      </c>
      <c r="G92" s="137">
        <v>836</v>
      </c>
      <c r="H92" s="137">
        <v>20398.417000000001</v>
      </c>
      <c r="I92" s="137">
        <v>25376</v>
      </c>
      <c r="J92" s="1271">
        <v>2.5</v>
      </c>
      <c r="K92" s="1271">
        <v>2.8</v>
      </c>
      <c r="L92" s="137">
        <v>77</v>
      </c>
      <c r="M92" s="136">
        <v>62</v>
      </c>
    </row>
    <row r="93" spans="1:13" ht="18" customHeight="1">
      <c r="A93" s="48" t="s">
        <v>34</v>
      </c>
      <c r="B93" s="137">
        <v>535</v>
      </c>
      <c r="C93" s="892">
        <v>561</v>
      </c>
      <c r="D93" s="893">
        <v>4116</v>
      </c>
      <c r="E93" s="951">
        <v>5103</v>
      </c>
      <c r="F93" s="137">
        <v>3545</v>
      </c>
      <c r="G93" s="137">
        <v>4494</v>
      </c>
      <c r="H93" s="137">
        <v>56564.735000000001</v>
      </c>
      <c r="I93" s="137">
        <v>76970</v>
      </c>
      <c r="J93" s="1271">
        <v>1.9</v>
      </c>
      <c r="K93" s="1271">
        <v>1.9</v>
      </c>
      <c r="L93" s="137">
        <v>524</v>
      </c>
      <c r="M93" s="136">
        <v>544</v>
      </c>
    </row>
    <row r="94" spans="1:13" ht="18" customHeight="1">
      <c r="A94" s="48" t="s">
        <v>33</v>
      </c>
      <c r="B94" s="137">
        <v>104</v>
      </c>
      <c r="C94" s="892">
        <v>99</v>
      </c>
      <c r="D94" s="893">
        <v>944</v>
      </c>
      <c r="E94" s="951">
        <v>951</v>
      </c>
      <c r="F94" s="137">
        <v>842</v>
      </c>
      <c r="G94" s="137">
        <v>836</v>
      </c>
      <c r="H94" s="137">
        <v>11806.906000000001</v>
      </c>
      <c r="I94" s="137">
        <v>12572</v>
      </c>
      <c r="J94" s="1271">
        <v>1.6</v>
      </c>
      <c r="K94" s="1271">
        <v>1.6</v>
      </c>
      <c r="L94" s="137">
        <v>101</v>
      </c>
      <c r="M94" s="136">
        <v>97</v>
      </c>
    </row>
    <row r="95" spans="1:13" ht="18" customHeight="1">
      <c r="A95" s="48" t="s">
        <v>32</v>
      </c>
      <c r="B95" s="137">
        <v>20</v>
      </c>
      <c r="C95" s="892">
        <v>21</v>
      </c>
      <c r="D95" s="893">
        <v>375</v>
      </c>
      <c r="E95" s="951">
        <v>372</v>
      </c>
      <c r="F95" s="137">
        <v>354</v>
      </c>
      <c r="G95" s="137">
        <v>351</v>
      </c>
      <c r="H95" s="137">
        <v>5289.07</v>
      </c>
      <c r="I95" s="137">
        <v>6256</v>
      </c>
      <c r="J95" s="1271">
        <v>1.7</v>
      </c>
      <c r="K95" s="1271">
        <v>1.9</v>
      </c>
      <c r="L95" s="137">
        <v>19</v>
      </c>
      <c r="M95" s="136">
        <v>20</v>
      </c>
    </row>
    <row r="96" spans="1:13" ht="18" customHeight="1">
      <c r="A96" s="48" t="s">
        <v>30</v>
      </c>
      <c r="B96" s="137">
        <v>216</v>
      </c>
      <c r="C96" s="892">
        <v>205</v>
      </c>
      <c r="D96" s="893">
        <v>6305</v>
      </c>
      <c r="E96" s="951">
        <v>5716</v>
      </c>
      <c r="F96" s="137">
        <v>6111</v>
      </c>
      <c r="G96" s="137">
        <v>5524</v>
      </c>
      <c r="H96" s="137">
        <v>76116.857000000004</v>
      </c>
      <c r="I96" s="137">
        <v>68847</v>
      </c>
      <c r="J96" s="1271">
        <v>1.8</v>
      </c>
      <c r="K96" s="1271">
        <v>1.4</v>
      </c>
      <c r="L96" s="137">
        <v>216</v>
      </c>
      <c r="M96" s="136">
        <v>205</v>
      </c>
    </row>
    <row r="97" spans="1:13" ht="18" customHeight="1">
      <c r="A97" s="48" t="s">
        <v>29</v>
      </c>
      <c r="B97" s="137">
        <v>182</v>
      </c>
      <c r="C97" s="892">
        <v>198</v>
      </c>
      <c r="D97" s="893">
        <v>2940</v>
      </c>
      <c r="E97" s="951">
        <v>3315</v>
      </c>
      <c r="F97" s="137">
        <v>2753</v>
      </c>
      <c r="G97" s="137">
        <v>3112</v>
      </c>
      <c r="H97" s="137">
        <v>37051.017999999996</v>
      </c>
      <c r="I97" s="137">
        <v>71967</v>
      </c>
      <c r="J97" s="1271">
        <v>2.4</v>
      </c>
      <c r="K97" s="1271">
        <v>3</v>
      </c>
      <c r="L97" s="137">
        <v>179</v>
      </c>
      <c r="M97" s="136">
        <v>196</v>
      </c>
    </row>
    <row r="98" spans="1:13" ht="18" customHeight="1">
      <c r="A98" s="48" t="s">
        <v>26</v>
      </c>
      <c r="B98" s="137">
        <v>263</v>
      </c>
      <c r="C98" s="892">
        <v>245</v>
      </c>
      <c r="D98" s="893">
        <v>8937</v>
      </c>
      <c r="E98" s="951">
        <v>9035</v>
      </c>
      <c r="F98" s="137">
        <v>8641</v>
      </c>
      <c r="G98" s="137">
        <v>8746</v>
      </c>
      <c r="H98" s="137">
        <v>77291.134000000005</v>
      </c>
      <c r="I98" s="137">
        <v>95740</v>
      </c>
      <c r="J98" s="1271">
        <v>1.2</v>
      </c>
      <c r="K98" s="1271">
        <v>1.3</v>
      </c>
      <c r="L98" s="137">
        <v>258</v>
      </c>
      <c r="M98" s="136">
        <v>240</v>
      </c>
    </row>
    <row r="99" spans="1:13" ht="18" customHeight="1">
      <c r="A99" s="48" t="s">
        <v>24</v>
      </c>
      <c r="B99" s="137">
        <v>725</v>
      </c>
      <c r="C99" s="892">
        <v>690</v>
      </c>
      <c r="D99" s="893">
        <v>10519</v>
      </c>
      <c r="E99" s="951">
        <v>12407</v>
      </c>
      <c r="F99" s="137">
        <v>9717</v>
      </c>
      <c r="G99" s="137">
        <v>11609</v>
      </c>
      <c r="H99" s="137">
        <v>178343.655</v>
      </c>
      <c r="I99" s="137">
        <v>228099</v>
      </c>
      <c r="J99" s="1271">
        <v>2.1</v>
      </c>
      <c r="K99" s="1271">
        <v>2.2000000000000002</v>
      </c>
      <c r="L99" s="137">
        <v>704</v>
      </c>
      <c r="M99" s="136">
        <v>671</v>
      </c>
    </row>
    <row r="100" spans="1:13" ht="18" customHeight="1">
      <c r="A100" s="48" t="s">
        <v>22</v>
      </c>
      <c r="B100" s="137">
        <v>75</v>
      </c>
      <c r="C100" s="892">
        <v>72</v>
      </c>
      <c r="D100" s="893">
        <v>826</v>
      </c>
      <c r="E100" s="951">
        <v>931</v>
      </c>
      <c r="F100" s="137">
        <v>744</v>
      </c>
      <c r="G100" s="137">
        <v>852</v>
      </c>
      <c r="H100" s="137">
        <v>9096.4529999999995</v>
      </c>
      <c r="I100" s="137">
        <v>10581</v>
      </c>
      <c r="J100" s="1271">
        <v>1.4</v>
      </c>
      <c r="K100" s="1271">
        <v>1.5</v>
      </c>
      <c r="L100" s="137">
        <v>74</v>
      </c>
      <c r="M100" s="136">
        <v>71</v>
      </c>
    </row>
    <row r="101" spans="1:13" ht="18" customHeight="1">
      <c r="A101" s="48" t="s">
        <v>20</v>
      </c>
      <c r="B101" s="137">
        <v>310</v>
      </c>
      <c r="C101" s="892">
        <v>318</v>
      </c>
      <c r="D101" s="893">
        <v>2297</v>
      </c>
      <c r="E101" s="951">
        <v>2251</v>
      </c>
      <c r="F101" s="137">
        <v>1956</v>
      </c>
      <c r="G101" s="137">
        <v>1912</v>
      </c>
      <c r="H101" s="137">
        <v>30883.093000000001</v>
      </c>
      <c r="I101" s="137">
        <v>33344</v>
      </c>
      <c r="J101" s="1271">
        <v>1.9</v>
      </c>
      <c r="K101" s="1271">
        <v>1.9</v>
      </c>
      <c r="L101" s="137">
        <v>306</v>
      </c>
      <c r="M101" s="136">
        <v>310</v>
      </c>
    </row>
    <row r="102" spans="1:13" ht="18" customHeight="1">
      <c r="A102" s="48" t="s">
        <v>18</v>
      </c>
      <c r="B102" s="137">
        <v>181</v>
      </c>
      <c r="C102" s="892">
        <v>137</v>
      </c>
      <c r="D102" s="893">
        <v>1331</v>
      </c>
      <c r="E102" s="951">
        <v>1535</v>
      </c>
      <c r="F102" s="137">
        <v>1123</v>
      </c>
      <c r="G102" s="137">
        <v>1368</v>
      </c>
      <c r="H102" s="137">
        <v>14375.040999999999</v>
      </c>
      <c r="I102" s="137">
        <v>30025</v>
      </c>
      <c r="J102" s="1271">
        <v>1.5</v>
      </c>
      <c r="K102" s="1271">
        <v>2.4</v>
      </c>
      <c r="L102" s="137">
        <v>181</v>
      </c>
      <c r="M102" s="136">
        <v>137</v>
      </c>
    </row>
    <row r="103" spans="1:13" ht="18" customHeight="1">
      <c r="A103" s="48" t="s">
        <v>16</v>
      </c>
      <c r="B103" s="137">
        <v>45</v>
      </c>
      <c r="C103" s="892">
        <v>38</v>
      </c>
      <c r="D103" s="893">
        <v>643</v>
      </c>
      <c r="E103" s="951">
        <v>651</v>
      </c>
      <c r="F103" s="137">
        <v>609</v>
      </c>
      <c r="G103" s="137">
        <v>619</v>
      </c>
      <c r="H103" s="137">
        <v>9921.8209999999999</v>
      </c>
      <c r="I103" s="137">
        <v>11063</v>
      </c>
      <c r="J103" s="1271">
        <v>1.8</v>
      </c>
      <c r="K103" s="1271">
        <v>1.9</v>
      </c>
      <c r="L103" s="137">
        <v>45</v>
      </c>
      <c r="M103" s="136">
        <v>38</v>
      </c>
    </row>
    <row r="104" spans="1:13" ht="18" customHeight="1">
      <c r="A104" s="48" t="s">
        <v>13</v>
      </c>
      <c r="B104" s="137">
        <v>37</v>
      </c>
      <c r="C104" s="892">
        <v>33</v>
      </c>
      <c r="D104" s="893">
        <v>374</v>
      </c>
      <c r="E104" s="951">
        <v>394</v>
      </c>
      <c r="F104" s="137">
        <v>344</v>
      </c>
      <c r="G104" s="137">
        <v>369</v>
      </c>
      <c r="H104" s="137">
        <v>4713.5249999999996</v>
      </c>
      <c r="I104" s="137">
        <v>5933</v>
      </c>
      <c r="J104" s="1271">
        <v>1.6</v>
      </c>
      <c r="K104" s="1271">
        <v>1.8</v>
      </c>
      <c r="L104" s="137">
        <v>36</v>
      </c>
      <c r="M104" s="136">
        <v>32</v>
      </c>
    </row>
    <row r="105" spans="1:13" ht="18" customHeight="1">
      <c r="A105" s="48" t="s">
        <v>10</v>
      </c>
      <c r="B105" s="137">
        <v>170</v>
      </c>
      <c r="C105" s="892">
        <v>154</v>
      </c>
      <c r="D105" s="893">
        <v>1059</v>
      </c>
      <c r="E105" s="951">
        <v>1067</v>
      </c>
      <c r="F105" s="137">
        <v>912</v>
      </c>
      <c r="G105" s="137">
        <v>918</v>
      </c>
      <c r="H105" s="137">
        <v>15793.519</v>
      </c>
      <c r="I105" s="137">
        <v>17120</v>
      </c>
      <c r="J105" s="1271">
        <v>2.1</v>
      </c>
      <c r="K105" s="1271">
        <v>2</v>
      </c>
      <c r="L105" s="137">
        <v>170</v>
      </c>
      <c r="M105" s="136">
        <v>153</v>
      </c>
    </row>
    <row r="106" spans="1:13" ht="18" customHeight="1">
      <c r="A106" s="48" t="s">
        <v>135</v>
      </c>
      <c r="B106" s="137">
        <v>428</v>
      </c>
      <c r="C106" s="892">
        <v>411</v>
      </c>
      <c r="D106" s="893">
        <v>4822</v>
      </c>
      <c r="E106" s="951">
        <v>5944</v>
      </c>
      <c r="F106" s="137">
        <v>4340</v>
      </c>
      <c r="G106" s="137">
        <v>5491</v>
      </c>
      <c r="H106" s="137">
        <v>56082.584999999999</v>
      </c>
      <c r="I106" s="137">
        <v>93296</v>
      </c>
      <c r="J106" s="1271">
        <v>1.7</v>
      </c>
      <c r="K106" s="1271">
        <v>1.8</v>
      </c>
      <c r="L106" s="137">
        <v>416</v>
      </c>
      <c r="M106" s="136">
        <v>396</v>
      </c>
    </row>
    <row r="107" spans="1:13" ht="18" customHeight="1">
      <c r="A107" s="48" t="s">
        <v>8</v>
      </c>
      <c r="B107" s="137">
        <v>140</v>
      </c>
      <c r="C107" s="892">
        <v>118</v>
      </c>
      <c r="D107" s="893">
        <v>1500</v>
      </c>
      <c r="E107" s="951">
        <v>1345</v>
      </c>
      <c r="F107" s="137">
        <v>1391</v>
      </c>
      <c r="G107" s="137">
        <v>1257</v>
      </c>
      <c r="H107" s="137">
        <v>21405.591</v>
      </c>
      <c r="I107" s="137">
        <v>23377</v>
      </c>
      <c r="J107" s="1271">
        <v>1.7</v>
      </c>
      <c r="K107" s="1271">
        <v>1.6</v>
      </c>
      <c r="L107" s="137">
        <v>139</v>
      </c>
      <c r="M107" s="136">
        <v>118</v>
      </c>
    </row>
    <row r="108" spans="1:13" ht="18" customHeight="1">
      <c r="A108" s="48" t="s">
        <v>5</v>
      </c>
      <c r="B108" s="137">
        <v>954</v>
      </c>
      <c r="C108" s="892">
        <v>817</v>
      </c>
      <c r="D108" s="893">
        <v>7393</v>
      </c>
      <c r="E108" s="951">
        <v>6098</v>
      </c>
      <c r="F108" s="137">
        <v>6381</v>
      </c>
      <c r="G108" s="137">
        <v>5212</v>
      </c>
      <c r="H108" s="137">
        <v>74446.948000000004</v>
      </c>
      <c r="I108" s="137">
        <v>81256</v>
      </c>
      <c r="J108" s="1271">
        <v>1.5</v>
      </c>
      <c r="K108" s="1271">
        <v>1.6</v>
      </c>
      <c r="L108" s="137">
        <v>924</v>
      </c>
      <c r="M108" s="136">
        <v>786</v>
      </c>
    </row>
    <row r="109" spans="1:13" ht="18" customHeight="1">
      <c r="A109" s="69" t="s">
        <v>2</v>
      </c>
      <c r="B109" s="347">
        <v>346</v>
      </c>
      <c r="C109" s="1093">
        <v>310</v>
      </c>
      <c r="D109" s="1358">
        <v>2251</v>
      </c>
      <c r="E109" s="256">
        <v>2322</v>
      </c>
      <c r="F109" s="347">
        <v>1874</v>
      </c>
      <c r="G109" s="347">
        <v>1978</v>
      </c>
      <c r="H109" s="347">
        <v>30698.969000000001</v>
      </c>
      <c r="I109" s="347">
        <v>32008</v>
      </c>
      <c r="J109" s="1273">
        <v>1.7</v>
      </c>
      <c r="K109" s="1273">
        <v>1.7</v>
      </c>
      <c r="L109" s="347">
        <v>339</v>
      </c>
      <c r="M109" s="347">
        <v>300</v>
      </c>
    </row>
    <row r="110" spans="1:13" ht="18" customHeight="1">
      <c r="A110" s="11" t="s">
        <v>2638</v>
      </c>
      <c r="B110" s="47"/>
      <c r="L110" s="65"/>
    </row>
    <row r="111" spans="1:13" ht="18" customHeight="1">
      <c r="A111" s="47"/>
      <c r="B111" s="47"/>
    </row>
    <row r="112" spans="1:13" ht="18" customHeight="1">
      <c r="A112" s="47"/>
      <c r="B112" s="47"/>
    </row>
    <row r="113" spans="1:11" s="317" customFormat="1" ht="18" customHeight="1">
      <c r="A113" s="47"/>
      <c r="B113" s="47"/>
      <c r="C113" s="65"/>
      <c r="D113" s="65"/>
      <c r="E113" s="65"/>
      <c r="F113" s="65"/>
      <c r="G113" s="65"/>
      <c r="H113" s="65"/>
      <c r="I113" s="65"/>
      <c r="J113" s="65"/>
      <c r="K113" s="65"/>
    </row>
    <row r="114" spans="1:11" s="317" customFormat="1" ht="18" customHeight="1">
      <c r="A114" s="47"/>
      <c r="B114" s="47"/>
      <c r="C114" s="65"/>
      <c r="D114" s="65"/>
      <c r="E114" s="65"/>
      <c r="F114" s="65"/>
      <c r="G114" s="65"/>
      <c r="H114" s="65"/>
      <c r="I114" s="65"/>
      <c r="J114" s="65"/>
      <c r="K114" s="65"/>
    </row>
    <row r="115" spans="1:11" s="317" customFormat="1" ht="18" customHeight="1">
      <c r="A115" s="47"/>
      <c r="B115" s="47"/>
      <c r="C115" s="65"/>
      <c r="D115" s="65"/>
      <c r="E115" s="65"/>
      <c r="F115" s="65"/>
      <c r="G115" s="65"/>
      <c r="H115" s="65"/>
      <c r="I115" s="65"/>
      <c r="J115" s="65"/>
      <c r="K115" s="65"/>
    </row>
    <row r="116" spans="1:11" s="317" customFormat="1" ht="18" customHeight="1">
      <c r="A116" s="47"/>
      <c r="B116" s="47"/>
      <c r="C116" s="65"/>
      <c r="D116" s="65"/>
      <c r="E116" s="65"/>
      <c r="F116" s="65"/>
      <c r="G116" s="65"/>
      <c r="H116" s="65"/>
      <c r="I116" s="65"/>
      <c r="J116" s="65"/>
      <c r="K116" s="65"/>
    </row>
    <row r="117" spans="1:11" s="317" customFormat="1" ht="18" customHeight="1">
      <c r="A117" s="47"/>
      <c r="B117" s="47"/>
      <c r="C117" s="65"/>
      <c r="D117" s="65"/>
      <c r="E117" s="65"/>
      <c r="F117" s="65"/>
      <c r="G117" s="65"/>
      <c r="H117" s="65"/>
      <c r="I117" s="65"/>
      <c r="J117" s="65"/>
      <c r="K117" s="65"/>
    </row>
    <row r="118" spans="1:11" s="317" customFormat="1" ht="18" customHeight="1">
      <c r="A118" s="47"/>
      <c r="B118" s="47"/>
      <c r="C118" s="65"/>
      <c r="D118" s="65"/>
      <c r="E118" s="65"/>
      <c r="F118" s="65"/>
      <c r="G118" s="65"/>
      <c r="H118" s="65"/>
      <c r="I118" s="65"/>
      <c r="J118" s="65"/>
      <c r="K118" s="65"/>
    </row>
    <row r="119" spans="1:11" s="317" customFormat="1" ht="18" customHeight="1">
      <c r="A119" s="47"/>
      <c r="B119" s="47"/>
      <c r="C119" s="65"/>
      <c r="D119" s="65"/>
      <c r="E119" s="65"/>
      <c r="F119" s="65"/>
      <c r="G119" s="65"/>
      <c r="H119" s="65"/>
      <c r="I119" s="65"/>
      <c r="J119" s="65"/>
      <c r="K119" s="65"/>
    </row>
    <row r="120" spans="1:11" s="317" customFormat="1" ht="18" customHeight="1">
      <c r="A120" s="47"/>
      <c r="B120" s="47"/>
      <c r="C120" s="65"/>
      <c r="D120" s="65"/>
      <c r="E120" s="65"/>
      <c r="F120" s="65"/>
      <c r="G120" s="65"/>
      <c r="H120" s="65"/>
      <c r="I120" s="65"/>
      <c r="J120" s="65"/>
      <c r="K120" s="65"/>
    </row>
    <row r="121" spans="1:11" s="317" customFormat="1" ht="18" customHeight="1">
      <c r="A121" s="47"/>
      <c r="B121" s="47"/>
      <c r="C121" s="65"/>
      <c r="D121" s="65"/>
      <c r="E121" s="65"/>
      <c r="F121" s="65"/>
      <c r="G121" s="65"/>
      <c r="H121" s="65"/>
      <c r="I121" s="65"/>
      <c r="J121" s="65"/>
      <c r="K121" s="65"/>
    </row>
    <row r="122" spans="1:11" s="317" customFormat="1" ht="18" customHeight="1">
      <c r="A122" s="47"/>
      <c r="B122" s="47"/>
      <c r="C122" s="65"/>
      <c r="D122" s="65"/>
      <c r="E122" s="65"/>
      <c r="F122" s="65"/>
      <c r="G122" s="65"/>
      <c r="H122" s="65"/>
      <c r="I122" s="65"/>
      <c r="J122" s="65"/>
      <c r="K122" s="65"/>
    </row>
    <row r="123" spans="1:11" s="317" customFormat="1" ht="18" customHeight="1">
      <c r="A123" s="47"/>
      <c r="B123" s="47"/>
      <c r="C123" s="65"/>
      <c r="D123" s="65"/>
      <c r="E123" s="65"/>
      <c r="F123" s="65"/>
      <c r="G123" s="65"/>
      <c r="H123" s="65"/>
      <c r="I123" s="65"/>
      <c r="J123" s="65"/>
      <c r="K123" s="65"/>
    </row>
    <row r="124" spans="1:11" s="317" customFormat="1" ht="18" customHeight="1">
      <c r="A124" s="47"/>
      <c r="B124" s="47"/>
      <c r="C124" s="65"/>
      <c r="D124" s="65"/>
      <c r="E124" s="65"/>
      <c r="F124" s="65"/>
      <c r="G124" s="65"/>
      <c r="H124" s="65"/>
      <c r="I124" s="65"/>
      <c r="J124" s="65"/>
      <c r="K124" s="65"/>
    </row>
    <row r="125" spans="1:11" s="317" customFormat="1" ht="18" customHeight="1">
      <c r="A125" s="47"/>
      <c r="B125" s="47"/>
      <c r="C125" s="65"/>
      <c r="D125" s="65"/>
      <c r="E125" s="65"/>
      <c r="F125" s="65"/>
      <c r="G125" s="65"/>
      <c r="H125" s="65"/>
      <c r="I125" s="65"/>
      <c r="J125" s="65"/>
      <c r="K125" s="65"/>
    </row>
    <row r="126" spans="1:11" s="317" customFormat="1" ht="18" customHeight="1">
      <c r="A126" s="47"/>
      <c r="B126" s="47"/>
      <c r="C126" s="65"/>
      <c r="D126" s="65"/>
      <c r="E126" s="65"/>
      <c r="F126" s="65"/>
      <c r="G126" s="65"/>
      <c r="H126" s="65"/>
      <c r="I126" s="65"/>
      <c r="J126" s="65"/>
      <c r="K126" s="65"/>
    </row>
    <row r="127" spans="1:11" s="317" customFormat="1" ht="18" customHeight="1">
      <c r="A127" s="47"/>
      <c r="B127" s="47"/>
      <c r="C127" s="65"/>
      <c r="D127" s="65"/>
      <c r="E127" s="65"/>
      <c r="F127" s="65"/>
      <c r="G127" s="65"/>
      <c r="H127" s="65"/>
      <c r="I127" s="65"/>
      <c r="J127" s="65"/>
      <c r="K127" s="65"/>
    </row>
    <row r="128" spans="1:11" s="317" customFormat="1" ht="18" customHeight="1">
      <c r="A128" s="47"/>
      <c r="B128" s="47"/>
      <c r="C128" s="65"/>
      <c r="D128" s="65"/>
      <c r="E128" s="65"/>
      <c r="F128" s="65"/>
      <c r="G128" s="65"/>
      <c r="H128" s="65"/>
      <c r="I128" s="65"/>
      <c r="J128" s="65"/>
      <c r="K128" s="65"/>
    </row>
    <row r="129" spans="1:11" s="317" customFormat="1" ht="18" customHeight="1">
      <c r="A129" s="47"/>
      <c r="B129" s="47"/>
      <c r="C129" s="65"/>
      <c r="D129" s="65"/>
      <c r="E129" s="65"/>
      <c r="F129" s="65"/>
      <c r="G129" s="65"/>
      <c r="H129" s="65"/>
      <c r="I129" s="65"/>
      <c r="J129" s="65"/>
      <c r="K129" s="65"/>
    </row>
    <row r="130" spans="1:11" s="317" customFormat="1" ht="18" customHeight="1">
      <c r="A130" s="47"/>
      <c r="B130" s="47"/>
      <c r="C130" s="65"/>
      <c r="D130" s="65"/>
      <c r="E130" s="65"/>
      <c r="F130" s="65"/>
      <c r="G130" s="65"/>
      <c r="H130" s="65"/>
      <c r="I130" s="65"/>
      <c r="J130" s="65"/>
      <c r="K130" s="65"/>
    </row>
    <row r="131" spans="1:11" s="317" customFormat="1" ht="18" customHeight="1">
      <c r="A131" s="47"/>
      <c r="B131" s="47"/>
      <c r="C131" s="65"/>
      <c r="D131" s="65"/>
      <c r="E131" s="65"/>
      <c r="F131" s="65"/>
      <c r="G131" s="65"/>
      <c r="H131" s="65"/>
      <c r="I131" s="65"/>
      <c r="J131" s="65"/>
      <c r="K131" s="65"/>
    </row>
    <row r="132" spans="1:11" s="317" customFormat="1" ht="18" customHeight="1">
      <c r="A132" s="47"/>
      <c r="B132" s="47"/>
      <c r="C132" s="65"/>
      <c r="D132" s="65"/>
      <c r="E132" s="65"/>
      <c r="F132" s="65"/>
      <c r="G132" s="65"/>
      <c r="H132" s="65"/>
      <c r="I132" s="65"/>
      <c r="J132" s="65"/>
      <c r="K132" s="65"/>
    </row>
    <row r="133" spans="1:11" s="317" customFormat="1" ht="18" customHeight="1">
      <c r="A133" s="47"/>
      <c r="B133" s="47"/>
      <c r="C133" s="65"/>
      <c r="D133" s="65"/>
      <c r="E133" s="65"/>
      <c r="F133" s="65"/>
      <c r="G133" s="65"/>
      <c r="H133" s="65"/>
      <c r="I133" s="65"/>
      <c r="J133" s="65"/>
      <c r="K133" s="65"/>
    </row>
  </sheetData>
  <mergeCells count="9">
    <mergeCell ref="L4:M5"/>
    <mergeCell ref="B3:M3"/>
    <mergeCell ref="B4:C5"/>
    <mergeCell ref="D5:E5"/>
    <mergeCell ref="A3:A6"/>
    <mergeCell ref="F5:G5"/>
    <mergeCell ref="D4:G4"/>
    <mergeCell ref="H4:I5"/>
    <mergeCell ref="J4:K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9"/>
  <dimension ref="A1:D37"/>
  <sheetViews>
    <sheetView zoomScaleNormal="100" workbookViewId="0">
      <selection activeCell="D32" sqref="D32"/>
    </sheetView>
  </sheetViews>
  <sheetFormatPr defaultRowHeight="18" customHeight="1"/>
  <cols>
    <col min="1" max="1" width="41.7109375" style="48" customWidth="1"/>
    <col min="2" max="4" width="42.7109375" style="48" customWidth="1"/>
    <col min="5" max="16384" width="9.140625" style="48"/>
  </cols>
  <sheetData>
    <row r="1" spans="1:4" ht="18" customHeight="1">
      <c r="A1" s="68" t="s">
        <v>2941</v>
      </c>
      <c r="B1" s="68"/>
    </row>
    <row r="2" spans="1:4" ht="18" customHeight="1">
      <c r="A2" s="83"/>
      <c r="B2" s="68"/>
    </row>
    <row r="3" spans="1:4" ht="21.95" customHeight="1">
      <c r="A3" s="1517" t="s">
        <v>486</v>
      </c>
      <c r="B3" s="1484" t="s">
        <v>676</v>
      </c>
      <c r="C3" s="1484"/>
      <c r="D3" s="1485"/>
    </row>
    <row r="4" spans="1:4" ht="21.95" customHeight="1">
      <c r="A4" s="1728"/>
      <c r="B4" s="112" t="s">
        <v>677</v>
      </c>
      <c r="C4" s="112" t="s">
        <v>678</v>
      </c>
      <c r="D4" s="113" t="s">
        <v>679</v>
      </c>
    </row>
    <row r="5" spans="1:4" ht="18" customHeight="1">
      <c r="A5" s="1006">
        <v>2011</v>
      </c>
      <c r="B5" s="845">
        <v>2460</v>
      </c>
      <c r="C5" s="860">
        <v>3594</v>
      </c>
      <c r="D5" s="845">
        <v>651</v>
      </c>
    </row>
    <row r="6" spans="1:4" ht="18" customHeight="1">
      <c r="A6" s="1006">
        <v>2012</v>
      </c>
      <c r="B6" s="845">
        <v>3924</v>
      </c>
      <c r="C6" s="860">
        <v>7838</v>
      </c>
      <c r="D6" s="845">
        <v>1338</v>
      </c>
    </row>
    <row r="7" spans="1:4" ht="18" customHeight="1">
      <c r="A7" s="1006">
        <v>2013</v>
      </c>
      <c r="B7" s="845">
        <v>3115</v>
      </c>
      <c r="C7" s="845">
        <v>6104</v>
      </c>
      <c r="D7" s="845">
        <v>941</v>
      </c>
    </row>
    <row r="8" spans="1:4" ht="18" customHeight="1">
      <c r="A8" s="1006">
        <v>2014</v>
      </c>
      <c r="B8" s="845">
        <v>4212</v>
      </c>
      <c r="C8" s="845">
        <v>9289</v>
      </c>
      <c r="D8" s="845">
        <v>3305</v>
      </c>
    </row>
    <row r="9" spans="1:4" ht="18" customHeight="1">
      <c r="A9" s="1005">
        <v>2015</v>
      </c>
      <c r="B9" s="189">
        <v>4149</v>
      </c>
      <c r="C9" s="189">
        <v>12649</v>
      </c>
      <c r="D9" s="189">
        <v>5710</v>
      </c>
    </row>
    <row r="10" spans="1:4" ht="18" customHeight="1">
      <c r="A10" s="1" t="s">
        <v>2639</v>
      </c>
    </row>
    <row r="11" spans="1:4" s="47" customFormat="1" ht="18" customHeight="1">
      <c r="A11" s="1" t="s">
        <v>2640</v>
      </c>
    </row>
    <row r="12" spans="1:4" s="47" customFormat="1" ht="18" customHeight="1">
      <c r="A12" s="48"/>
    </row>
    <row r="13" spans="1:4" s="47" customFormat="1" ht="18" customHeight="1">
      <c r="A13" s="48"/>
    </row>
    <row r="14" spans="1:4" s="47" customFormat="1" ht="18" customHeight="1">
      <c r="A14" s="1526" t="s">
        <v>2641</v>
      </c>
      <c r="B14" s="1526"/>
      <c r="C14" s="1526"/>
      <c r="D14" s="1526"/>
    </row>
    <row r="36" spans="1:4" ht="18" customHeight="1">
      <c r="A36" s="1519" t="s">
        <v>2642</v>
      </c>
      <c r="B36" s="1519"/>
      <c r="C36" s="1519"/>
      <c r="D36" s="1519"/>
    </row>
    <row r="37" spans="1:4" ht="18" customHeight="1">
      <c r="A37" s="1519" t="s">
        <v>2640</v>
      </c>
      <c r="B37" s="1519"/>
      <c r="C37" s="1519"/>
      <c r="D37" s="1519"/>
    </row>
  </sheetData>
  <mergeCells count="5">
    <mergeCell ref="A3:A4"/>
    <mergeCell ref="B3:D3"/>
    <mergeCell ref="A14:D14"/>
    <mergeCell ref="A36:D36"/>
    <mergeCell ref="A37:D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3"/>
  <dimension ref="A1:N25"/>
  <sheetViews>
    <sheetView zoomScaleNormal="100" workbookViewId="0">
      <selection activeCell="D32" sqref="D32"/>
    </sheetView>
  </sheetViews>
  <sheetFormatPr defaultRowHeight="18" customHeight="1"/>
  <cols>
    <col min="1" max="1" width="18.7109375" style="48" customWidth="1"/>
    <col min="2" max="13" width="11.42578125" style="48" customWidth="1"/>
    <col min="14" max="14" width="13.7109375" style="48" customWidth="1"/>
    <col min="15" max="16384" width="9.140625" style="48"/>
  </cols>
  <sheetData>
    <row r="1" spans="1:14" ht="18" customHeight="1">
      <c r="A1" s="53" t="s">
        <v>2942</v>
      </c>
      <c r="B1" s="68"/>
    </row>
    <row r="2" spans="1:14" ht="18" customHeight="1">
      <c r="B2" s="68"/>
    </row>
    <row r="3" spans="1:14" s="57" customFormat="1" ht="21.95" customHeight="1">
      <c r="A3" s="1517" t="s">
        <v>587</v>
      </c>
      <c r="B3" s="1484" t="s">
        <v>808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4"/>
      <c r="M3" s="1484"/>
      <c r="N3" s="1537" t="s">
        <v>638</v>
      </c>
    </row>
    <row r="4" spans="1:14" s="1063" customFormat="1" ht="21.95" customHeight="1">
      <c r="A4" s="1697"/>
      <c r="B4" s="79" t="s">
        <v>466</v>
      </c>
      <c r="C4" s="79" t="s">
        <v>467</v>
      </c>
      <c r="D4" s="79" t="s">
        <v>468</v>
      </c>
      <c r="E4" s="79" t="s">
        <v>469</v>
      </c>
      <c r="F4" s="79" t="s">
        <v>470</v>
      </c>
      <c r="G4" s="79" t="s">
        <v>471</v>
      </c>
      <c r="H4" s="79" t="s">
        <v>472</v>
      </c>
      <c r="I4" s="79" t="s">
        <v>473</v>
      </c>
      <c r="J4" s="79" t="s">
        <v>474</v>
      </c>
      <c r="K4" s="79" t="s">
        <v>475</v>
      </c>
      <c r="L4" s="79" t="s">
        <v>476</v>
      </c>
      <c r="M4" s="79" t="s">
        <v>477</v>
      </c>
      <c r="N4" s="1585"/>
    </row>
    <row r="5" spans="1:14" ht="18" customHeight="1">
      <c r="A5" s="57">
        <v>1997</v>
      </c>
      <c r="B5" s="1232">
        <v>112</v>
      </c>
      <c r="C5" s="1232">
        <v>112</v>
      </c>
      <c r="D5" s="1232">
        <v>112</v>
      </c>
      <c r="E5" s="1232">
        <v>112</v>
      </c>
      <c r="F5" s="1232">
        <v>120</v>
      </c>
      <c r="G5" s="1232">
        <v>120</v>
      </c>
      <c r="H5" s="1232">
        <v>120</v>
      </c>
      <c r="I5" s="1232">
        <v>120</v>
      </c>
      <c r="J5" s="1232">
        <v>120</v>
      </c>
      <c r="K5" s="1232">
        <v>120</v>
      </c>
      <c r="L5" s="1232">
        <v>120</v>
      </c>
      <c r="M5" s="1232">
        <v>120</v>
      </c>
      <c r="N5" s="1144">
        <f t="shared" ref="N5:N23" si="0">AVERAGE(B5:M5)</f>
        <v>117.33333333333333</v>
      </c>
    </row>
    <row r="6" spans="1:14" ht="18" customHeight="1">
      <c r="A6" s="57">
        <v>1998</v>
      </c>
      <c r="B6" s="1232">
        <v>120</v>
      </c>
      <c r="C6" s="1232">
        <v>120</v>
      </c>
      <c r="D6" s="1232">
        <v>120</v>
      </c>
      <c r="E6" s="1232">
        <v>120</v>
      </c>
      <c r="F6" s="1232">
        <v>130</v>
      </c>
      <c r="G6" s="1232">
        <v>130</v>
      </c>
      <c r="H6" s="1232">
        <v>130</v>
      </c>
      <c r="I6" s="1232">
        <v>130</v>
      </c>
      <c r="J6" s="1232">
        <v>130</v>
      </c>
      <c r="K6" s="1232">
        <v>130</v>
      </c>
      <c r="L6" s="1232">
        <v>130</v>
      </c>
      <c r="M6" s="1232">
        <v>130</v>
      </c>
      <c r="N6" s="1144">
        <f t="shared" si="0"/>
        <v>126.66666666666667</v>
      </c>
    </row>
    <row r="7" spans="1:14" ht="18" customHeight="1">
      <c r="A7" s="57">
        <v>1999</v>
      </c>
      <c r="B7" s="1232">
        <v>130</v>
      </c>
      <c r="C7" s="1232">
        <v>130</v>
      </c>
      <c r="D7" s="1232">
        <v>130</v>
      </c>
      <c r="E7" s="1232">
        <v>130</v>
      </c>
      <c r="F7" s="1232">
        <v>136</v>
      </c>
      <c r="G7" s="1232">
        <v>136</v>
      </c>
      <c r="H7" s="1232">
        <v>136</v>
      </c>
      <c r="I7" s="1232">
        <v>136</v>
      </c>
      <c r="J7" s="1232">
        <v>136</v>
      </c>
      <c r="K7" s="1232">
        <v>136</v>
      </c>
      <c r="L7" s="1232">
        <v>136</v>
      </c>
      <c r="M7" s="1232">
        <v>136</v>
      </c>
      <c r="N7" s="1144">
        <f t="shared" si="0"/>
        <v>134</v>
      </c>
    </row>
    <row r="8" spans="1:14" ht="18" customHeight="1">
      <c r="A8" s="57">
        <v>2000</v>
      </c>
      <c r="B8" s="1232">
        <v>136</v>
      </c>
      <c r="C8" s="1232">
        <v>136</v>
      </c>
      <c r="D8" s="1232">
        <v>136</v>
      </c>
      <c r="E8" s="1232">
        <v>151</v>
      </c>
      <c r="F8" s="1232">
        <v>151</v>
      </c>
      <c r="G8" s="1232">
        <v>151</v>
      </c>
      <c r="H8" s="1232">
        <v>151</v>
      </c>
      <c r="I8" s="1232">
        <v>151</v>
      </c>
      <c r="J8" s="1232">
        <v>151</v>
      </c>
      <c r="K8" s="1232">
        <v>151</v>
      </c>
      <c r="L8" s="1232">
        <v>151</v>
      </c>
      <c r="M8" s="1232">
        <v>151</v>
      </c>
      <c r="N8" s="1144">
        <f t="shared" si="0"/>
        <v>147.25</v>
      </c>
    </row>
    <row r="9" spans="1:14" ht="18" customHeight="1">
      <c r="A9" s="57">
        <v>2001</v>
      </c>
      <c r="B9" s="1232">
        <v>151</v>
      </c>
      <c r="C9" s="1232">
        <v>151</v>
      </c>
      <c r="D9" s="1232">
        <v>151</v>
      </c>
      <c r="E9" s="1232">
        <v>180</v>
      </c>
      <c r="F9" s="1232">
        <v>180</v>
      </c>
      <c r="G9" s="1232">
        <v>180</v>
      </c>
      <c r="H9" s="1232">
        <v>180</v>
      </c>
      <c r="I9" s="1232">
        <v>180</v>
      </c>
      <c r="J9" s="1232">
        <v>180</v>
      </c>
      <c r="K9" s="1232">
        <v>180</v>
      </c>
      <c r="L9" s="1232">
        <v>180</v>
      </c>
      <c r="M9" s="1232">
        <v>180</v>
      </c>
      <c r="N9" s="1144">
        <f t="shared" si="0"/>
        <v>172.75</v>
      </c>
    </row>
    <row r="10" spans="1:14" ht="18" customHeight="1">
      <c r="A10" s="57">
        <v>2002</v>
      </c>
      <c r="B10" s="1232">
        <v>180</v>
      </c>
      <c r="C10" s="1232">
        <v>180</v>
      </c>
      <c r="D10" s="1232">
        <v>180</v>
      </c>
      <c r="E10" s="1232">
        <v>200</v>
      </c>
      <c r="F10" s="1232">
        <v>200</v>
      </c>
      <c r="G10" s="1232">
        <v>200</v>
      </c>
      <c r="H10" s="1232">
        <v>200</v>
      </c>
      <c r="I10" s="1232">
        <v>200</v>
      </c>
      <c r="J10" s="1232">
        <v>200</v>
      </c>
      <c r="K10" s="1232">
        <v>200</v>
      </c>
      <c r="L10" s="1232">
        <v>200</v>
      </c>
      <c r="M10" s="1232">
        <v>200</v>
      </c>
      <c r="N10" s="1144">
        <f t="shared" si="0"/>
        <v>195</v>
      </c>
    </row>
    <row r="11" spans="1:14" ht="18" customHeight="1">
      <c r="A11" s="57">
        <v>2003</v>
      </c>
      <c r="B11" s="1232">
        <v>200</v>
      </c>
      <c r="C11" s="1232">
        <v>200</v>
      </c>
      <c r="D11" s="1232">
        <v>200</v>
      </c>
      <c r="E11" s="1232">
        <v>240</v>
      </c>
      <c r="F11" s="1232">
        <v>240</v>
      </c>
      <c r="G11" s="1232">
        <v>240</v>
      </c>
      <c r="H11" s="1232">
        <v>240</v>
      </c>
      <c r="I11" s="1232">
        <v>240</v>
      </c>
      <c r="J11" s="1232">
        <v>240</v>
      </c>
      <c r="K11" s="1232">
        <v>240</v>
      </c>
      <c r="L11" s="1232">
        <v>240</v>
      </c>
      <c r="M11" s="1232">
        <v>240</v>
      </c>
      <c r="N11" s="1144">
        <f t="shared" si="0"/>
        <v>230</v>
      </c>
    </row>
    <row r="12" spans="1:14" ht="18" customHeight="1">
      <c r="A12" s="57">
        <v>2004</v>
      </c>
      <c r="B12" s="1232">
        <v>240</v>
      </c>
      <c r="C12" s="1232">
        <v>240</v>
      </c>
      <c r="D12" s="1232">
        <v>240</v>
      </c>
      <c r="E12" s="1232">
        <v>240</v>
      </c>
      <c r="F12" s="1232">
        <v>260</v>
      </c>
      <c r="G12" s="1232">
        <v>260</v>
      </c>
      <c r="H12" s="1232">
        <v>260</v>
      </c>
      <c r="I12" s="1232">
        <v>260</v>
      </c>
      <c r="J12" s="1232">
        <v>260</v>
      </c>
      <c r="K12" s="1232">
        <v>260</v>
      </c>
      <c r="L12" s="1232">
        <v>260</v>
      </c>
      <c r="M12" s="1232">
        <v>260</v>
      </c>
      <c r="N12" s="1144">
        <f t="shared" si="0"/>
        <v>253.33333333333334</v>
      </c>
    </row>
    <row r="13" spans="1:14" ht="18" customHeight="1">
      <c r="A13" s="57">
        <v>2005</v>
      </c>
      <c r="B13" s="1232">
        <v>260</v>
      </c>
      <c r="C13" s="1232">
        <v>260</v>
      </c>
      <c r="D13" s="1232">
        <v>260</v>
      </c>
      <c r="E13" s="1232">
        <v>260</v>
      </c>
      <c r="F13" s="1232">
        <v>300</v>
      </c>
      <c r="G13" s="1232">
        <v>300</v>
      </c>
      <c r="H13" s="1232">
        <v>300</v>
      </c>
      <c r="I13" s="1232">
        <v>300</v>
      </c>
      <c r="J13" s="1232">
        <v>300</v>
      </c>
      <c r="K13" s="1232">
        <v>300</v>
      </c>
      <c r="L13" s="1232">
        <v>300</v>
      </c>
      <c r="M13" s="1232">
        <v>300</v>
      </c>
      <c r="N13" s="1144">
        <f t="shared" si="0"/>
        <v>286.66666666666669</v>
      </c>
    </row>
    <row r="14" spans="1:14" ht="18" customHeight="1">
      <c r="A14" s="57">
        <v>2006</v>
      </c>
      <c r="B14" s="1232">
        <v>300</v>
      </c>
      <c r="C14" s="1232">
        <v>300</v>
      </c>
      <c r="D14" s="1232">
        <v>300</v>
      </c>
      <c r="E14" s="1232">
        <v>350</v>
      </c>
      <c r="F14" s="1232">
        <v>350</v>
      </c>
      <c r="G14" s="1232">
        <v>350</v>
      </c>
      <c r="H14" s="1232">
        <v>350</v>
      </c>
      <c r="I14" s="1232">
        <v>350</v>
      </c>
      <c r="J14" s="1232">
        <v>350</v>
      </c>
      <c r="K14" s="1232">
        <v>350</v>
      </c>
      <c r="L14" s="1232">
        <v>350</v>
      </c>
      <c r="M14" s="1232">
        <v>350</v>
      </c>
      <c r="N14" s="1144">
        <f t="shared" si="0"/>
        <v>337.5</v>
      </c>
    </row>
    <row r="15" spans="1:14" ht="18" customHeight="1">
      <c r="A15" s="1063">
        <v>2007</v>
      </c>
      <c r="B15" s="322">
        <v>350</v>
      </c>
      <c r="C15" s="322">
        <v>350</v>
      </c>
      <c r="D15" s="322">
        <v>350</v>
      </c>
      <c r="E15" s="322">
        <v>380</v>
      </c>
      <c r="F15" s="322">
        <v>380</v>
      </c>
      <c r="G15" s="322">
        <v>380</v>
      </c>
      <c r="H15" s="322">
        <v>380</v>
      </c>
      <c r="I15" s="322">
        <v>380</v>
      </c>
      <c r="J15" s="322">
        <v>380</v>
      </c>
      <c r="K15" s="322">
        <v>380</v>
      </c>
      <c r="L15" s="322">
        <v>380</v>
      </c>
      <c r="M15" s="322">
        <v>380</v>
      </c>
      <c r="N15" s="1144">
        <f t="shared" si="0"/>
        <v>372.5</v>
      </c>
    </row>
    <row r="16" spans="1:14" ht="18" customHeight="1">
      <c r="A16" s="1063">
        <v>2008</v>
      </c>
      <c r="B16" s="322">
        <v>380</v>
      </c>
      <c r="C16" s="322">
        <v>380</v>
      </c>
      <c r="D16" s="322">
        <v>415</v>
      </c>
      <c r="E16" s="322">
        <v>415</v>
      </c>
      <c r="F16" s="322">
        <v>415</v>
      </c>
      <c r="G16" s="322">
        <v>415</v>
      </c>
      <c r="H16" s="322">
        <v>415</v>
      </c>
      <c r="I16" s="322">
        <v>415</v>
      </c>
      <c r="J16" s="322">
        <v>415</v>
      </c>
      <c r="K16" s="322">
        <v>415</v>
      </c>
      <c r="L16" s="322">
        <v>415</v>
      </c>
      <c r="M16" s="322">
        <v>415</v>
      </c>
      <c r="N16" s="1144">
        <f t="shared" si="0"/>
        <v>409.16666666666669</v>
      </c>
    </row>
    <row r="17" spans="1:14" ht="18" customHeight="1">
      <c r="A17" s="1063">
        <v>2009</v>
      </c>
      <c r="B17" s="322">
        <v>415</v>
      </c>
      <c r="C17" s="322">
        <v>465</v>
      </c>
      <c r="D17" s="322">
        <v>465</v>
      </c>
      <c r="E17" s="322">
        <v>465</v>
      </c>
      <c r="F17" s="322">
        <v>465</v>
      </c>
      <c r="G17" s="322">
        <v>465</v>
      </c>
      <c r="H17" s="322">
        <v>465</v>
      </c>
      <c r="I17" s="322">
        <v>465</v>
      </c>
      <c r="J17" s="322">
        <v>465</v>
      </c>
      <c r="K17" s="322">
        <v>465</v>
      </c>
      <c r="L17" s="322">
        <v>465</v>
      </c>
      <c r="M17" s="322">
        <v>465</v>
      </c>
      <c r="N17" s="1144">
        <f t="shared" si="0"/>
        <v>460.83333333333331</v>
      </c>
    </row>
    <row r="18" spans="1:14" ht="18" customHeight="1">
      <c r="A18" s="1063">
        <v>2010</v>
      </c>
      <c r="B18" s="322">
        <v>510</v>
      </c>
      <c r="C18" s="322">
        <v>510</v>
      </c>
      <c r="D18" s="322">
        <v>510</v>
      </c>
      <c r="E18" s="322">
        <v>510</v>
      </c>
      <c r="F18" s="322">
        <v>510</v>
      </c>
      <c r="G18" s="322">
        <v>510</v>
      </c>
      <c r="H18" s="322">
        <v>510</v>
      </c>
      <c r="I18" s="322">
        <v>510</v>
      </c>
      <c r="J18" s="322">
        <v>510</v>
      </c>
      <c r="K18" s="322">
        <v>510</v>
      </c>
      <c r="L18" s="322">
        <v>510</v>
      </c>
      <c r="M18" s="322">
        <v>510</v>
      </c>
      <c r="N18" s="1144">
        <f t="shared" si="0"/>
        <v>510</v>
      </c>
    </row>
    <row r="19" spans="1:14" ht="18" customHeight="1">
      <c r="A19" s="1063">
        <v>2011</v>
      </c>
      <c r="B19" s="322">
        <v>510</v>
      </c>
      <c r="C19" s="322">
        <v>510</v>
      </c>
      <c r="D19" s="322">
        <v>545</v>
      </c>
      <c r="E19" s="322">
        <v>545</v>
      </c>
      <c r="F19" s="322">
        <v>545</v>
      </c>
      <c r="G19" s="322">
        <v>545</v>
      </c>
      <c r="H19" s="322">
        <v>545</v>
      </c>
      <c r="I19" s="322">
        <v>545</v>
      </c>
      <c r="J19" s="322">
        <v>545</v>
      </c>
      <c r="K19" s="322">
        <v>545</v>
      </c>
      <c r="L19" s="322">
        <v>545</v>
      </c>
      <c r="M19" s="322">
        <v>545</v>
      </c>
      <c r="N19" s="1144">
        <f t="shared" si="0"/>
        <v>539.16666666666663</v>
      </c>
    </row>
    <row r="20" spans="1:14" ht="18" customHeight="1">
      <c r="A20" s="1063">
        <v>2012</v>
      </c>
      <c r="B20" s="322">
        <v>622</v>
      </c>
      <c r="C20" s="322">
        <v>622</v>
      </c>
      <c r="D20" s="322">
        <v>622</v>
      </c>
      <c r="E20" s="322">
        <v>622</v>
      </c>
      <c r="F20" s="322">
        <v>622</v>
      </c>
      <c r="G20" s="322">
        <v>622</v>
      </c>
      <c r="H20" s="322">
        <v>622</v>
      </c>
      <c r="I20" s="322">
        <v>622</v>
      </c>
      <c r="J20" s="322">
        <v>622</v>
      </c>
      <c r="K20" s="322">
        <v>622</v>
      </c>
      <c r="L20" s="322">
        <v>622</v>
      </c>
      <c r="M20" s="322">
        <v>622</v>
      </c>
      <c r="N20" s="1144">
        <f t="shared" si="0"/>
        <v>622</v>
      </c>
    </row>
    <row r="21" spans="1:14" ht="18" customHeight="1">
      <c r="A21" s="1063">
        <v>2013</v>
      </c>
      <c r="B21" s="322">
        <v>678</v>
      </c>
      <c r="C21" s="322">
        <v>678</v>
      </c>
      <c r="D21" s="322">
        <v>678</v>
      </c>
      <c r="E21" s="322">
        <v>678</v>
      </c>
      <c r="F21" s="322">
        <v>678</v>
      </c>
      <c r="G21" s="322">
        <v>678</v>
      </c>
      <c r="H21" s="322">
        <v>678</v>
      </c>
      <c r="I21" s="322">
        <v>678</v>
      </c>
      <c r="J21" s="322">
        <v>678</v>
      </c>
      <c r="K21" s="322">
        <v>678</v>
      </c>
      <c r="L21" s="322">
        <v>678</v>
      </c>
      <c r="M21" s="322">
        <v>678</v>
      </c>
      <c r="N21" s="1144">
        <v>678</v>
      </c>
    </row>
    <row r="22" spans="1:14" ht="18" customHeight="1">
      <c r="A22" s="1063">
        <v>2014</v>
      </c>
      <c r="B22" s="322">
        <v>724</v>
      </c>
      <c r="C22" s="322">
        <v>724</v>
      </c>
      <c r="D22" s="322">
        <v>724</v>
      </c>
      <c r="E22" s="322">
        <v>724</v>
      </c>
      <c r="F22" s="322">
        <v>724</v>
      </c>
      <c r="G22" s="322">
        <v>724</v>
      </c>
      <c r="H22" s="322">
        <v>724</v>
      </c>
      <c r="I22" s="322">
        <v>724</v>
      </c>
      <c r="J22" s="322">
        <v>724</v>
      </c>
      <c r="K22" s="322">
        <v>724</v>
      </c>
      <c r="L22" s="322">
        <v>724</v>
      </c>
      <c r="M22" s="322">
        <v>724</v>
      </c>
      <c r="N22" s="1144">
        <v>678</v>
      </c>
    </row>
    <row r="23" spans="1:14" ht="18" customHeight="1">
      <c r="A23" s="1063">
        <v>2015</v>
      </c>
      <c r="B23" s="322">
        <v>788</v>
      </c>
      <c r="C23" s="322">
        <v>788</v>
      </c>
      <c r="D23" s="322">
        <v>788</v>
      </c>
      <c r="E23" s="322">
        <v>788</v>
      </c>
      <c r="F23" s="322">
        <v>788</v>
      </c>
      <c r="G23" s="322">
        <v>788</v>
      </c>
      <c r="H23" s="322">
        <v>788</v>
      </c>
      <c r="I23" s="322">
        <v>788</v>
      </c>
      <c r="J23" s="322">
        <v>788</v>
      </c>
      <c r="K23" s="322">
        <v>788</v>
      </c>
      <c r="L23" s="322">
        <v>788</v>
      </c>
      <c r="M23" s="322">
        <v>788</v>
      </c>
      <c r="N23" s="1144">
        <f t="shared" si="0"/>
        <v>788</v>
      </c>
    </row>
    <row r="24" spans="1:14" ht="18" customHeight="1">
      <c r="A24" s="1064">
        <v>2016</v>
      </c>
      <c r="B24" s="323">
        <v>880</v>
      </c>
      <c r="C24" s="323">
        <v>880</v>
      </c>
      <c r="D24" s="323">
        <v>880</v>
      </c>
      <c r="E24" s="323">
        <v>880</v>
      </c>
      <c r="F24" s="323">
        <v>880</v>
      </c>
      <c r="G24" s="323">
        <v>880</v>
      </c>
      <c r="H24" s="323">
        <v>880</v>
      </c>
      <c r="I24" s="323">
        <v>880</v>
      </c>
      <c r="J24" s="323">
        <v>880</v>
      </c>
      <c r="K24" s="323">
        <v>880</v>
      </c>
      <c r="L24" s="323">
        <v>880</v>
      </c>
      <c r="M24" s="323">
        <v>880</v>
      </c>
      <c r="N24" s="1359">
        <f>AVERAGE(B24:M24)</f>
        <v>880</v>
      </c>
    </row>
    <row r="25" spans="1:14" ht="18" customHeight="1">
      <c r="A25" s="11" t="s">
        <v>2643</v>
      </c>
    </row>
  </sheetData>
  <mergeCells count="3">
    <mergeCell ref="A3:A4"/>
    <mergeCell ref="B3:M3"/>
    <mergeCell ref="N3:N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102" t="s">
        <v>2953</v>
      </c>
    </row>
    <row r="2" spans="1:5" ht="18" customHeight="1">
      <c r="A2" s="52" t="s">
        <v>2073</v>
      </c>
      <c r="B2" s="47"/>
      <c r="C2" s="47"/>
      <c r="D2" s="47"/>
      <c r="E2" s="51"/>
    </row>
    <row r="3" spans="1:5" ht="18" customHeight="1">
      <c r="A3" s="102"/>
      <c r="B3" s="52"/>
      <c r="C3" s="52"/>
      <c r="D3" s="47"/>
      <c r="E3" s="389"/>
    </row>
    <row r="4" spans="1:5" ht="21.95" customHeight="1">
      <c r="A4" s="1521" t="s">
        <v>684</v>
      </c>
      <c r="B4" s="1485" t="s">
        <v>552</v>
      </c>
      <c r="C4" s="1531"/>
      <c r="D4" s="1531"/>
      <c r="E4" s="1531"/>
    </row>
    <row r="5" spans="1:5" ht="21.95" customHeight="1">
      <c r="A5" s="1522"/>
      <c r="B5" s="459" t="s">
        <v>1272</v>
      </c>
      <c r="C5" s="459" t="s">
        <v>1177</v>
      </c>
      <c r="D5" s="459" t="s">
        <v>550</v>
      </c>
      <c r="E5" s="676" t="s">
        <v>551</v>
      </c>
    </row>
    <row r="6" spans="1:5" s="65" customFormat="1" ht="21.95" customHeight="1">
      <c r="A6" s="114" t="s">
        <v>368</v>
      </c>
      <c r="B6" s="146">
        <f>SUM(B7:B108)</f>
        <v>2693</v>
      </c>
      <c r="C6" s="146">
        <f t="shared" ref="C6:E6" si="0">SUM(C7:C108)</f>
        <v>2692</v>
      </c>
      <c r="D6" s="146">
        <f t="shared" si="0"/>
        <v>63219</v>
      </c>
      <c r="E6" s="147">
        <f t="shared" si="0"/>
        <v>82482</v>
      </c>
    </row>
    <row r="7" spans="1:5" s="65" customFormat="1" ht="18" customHeight="1">
      <c r="A7" s="461" t="s">
        <v>132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131</v>
      </c>
      <c r="B8" s="394">
        <v>12</v>
      </c>
      <c r="C8" s="394">
        <v>12</v>
      </c>
      <c r="D8" s="394">
        <v>176</v>
      </c>
      <c r="E8" s="394">
        <v>261</v>
      </c>
    </row>
    <row r="9" spans="1:5" s="65" customFormat="1" ht="18" customHeight="1">
      <c r="A9" s="461" t="s">
        <v>130</v>
      </c>
      <c r="B9" s="394">
        <v>150</v>
      </c>
      <c r="C9" s="394">
        <v>150</v>
      </c>
      <c r="D9" s="394">
        <v>3750</v>
      </c>
      <c r="E9" s="394">
        <v>5625</v>
      </c>
    </row>
    <row r="10" spans="1:5" s="65" customFormat="1" ht="18" customHeight="1">
      <c r="A10" s="461" t="s">
        <v>129</v>
      </c>
      <c r="B10" s="394">
        <v>4</v>
      </c>
      <c r="C10" s="394">
        <v>4</v>
      </c>
      <c r="D10" s="394">
        <v>70</v>
      </c>
      <c r="E10" s="394">
        <v>55</v>
      </c>
    </row>
    <row r="11" spans="1:5" s="65" customFormat="1" ht="18" customHeight="1">
      <c r="A11" s="461" t="s">
        <v>128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127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126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125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124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123</v>
      </c>
      <c r="B16" s="394">
        <v>7</v>
      </c>
      <c r="C16" s="394">
        <v>7</v>
      </c>
      <c r="D16" s="394">
        <v>175</v>
      </c>
      <c r="E16" s="394">
        <v>259</v>
      </c>
    </row>
    <row r="17" spans="1:5" s="65" customFormat="1" ht="18" customHeight="1">
      <c r="A17" s="461" t="s">
        <v>122</v>
      </c>
      <c r="B17" s="394">
        <v>4</v>
      </c>
      <c r="C17" s="394">
        <v>4</v>
      </c>
      <c r="D17" s="394">
        <v>72</v>
      </c>
      <c r="E17" s="394">
        <v>180</v>
      </c>
    </row>
    <row r="18" spans="1:5" s="65" customFormat="1" ht="18" customHeight="1">
      <c r="A18" s="461" t="s">
        <v>121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120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119</v>
      </c>
      <c r="B20" s="394">
        <v>3</v>
      </c>
      <c r="C20" s="394">
        <v>3</v>
      </c>
      <c r="D20" s="394">
        <v>69</v>
      </c>
      <c r="E20" s="394">
        <v>83</v>
      </c>
    </row>
    <row r="21" spans="1:5" s="65" customFormat="1" ht="18" customHeight="1">
      <c r="A21" s="461" t="s">
        <v>118</v>
      </c>
      <c r="B21" s="394">
        <v>3</v>
      </c>
      <c r="C21" s="394">
        <v>3</v>
      </c>
      <c r="D21" s="394">
        <v>79</v>
      </c>
      <c r="E21" s="394">
        <v>158</v>
      </c>
    </row>
    <row r="22" spans="1:5" s="65" customFormat="1" ht="18" customHeight="1">
      <c r="A22" s="461" t="s">
        <v>117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116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115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114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113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112</v>
      </c>
      <c r="B27" s="394">
        <v>40</v>
      </c>
      <c r="C27" s="394">
        <v>40</v>
      </c>
      <c r="D27" s="394">
        <v>1000</v>
      </c>
      <c r="E27" s="394">
        <v>1500</v>
      </c>
    </row>
    <row r="28" spans="1:5" s="65" customFormat="1" ht="18" customHeight="1">
      <c r="A28" s="461" t="s">
        <v>111</v>
      </c>
      <c r="B28" s="394">
        <v>8</v>
      </c>
      <c r="C28" s="394">
        <v>8</v>
      </c>
      <c r="D28" s="394">
        <v>144</v>
      </c>
      <c r="E28" s="394">
        <v>300</v>
      </c>
    </row>
    <row r="29" spans="1:5" s="65" customFormat="1" ht="18" customHeight="1">
      <c r="A29" s="461" t="s">
        <v>110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109</v>
      </c>
      <c r="B30" s="394">
        <v>400</v>
      </c>
      <c r="C30" s="394">
        <v>400</v>
      </c>
      <c r="D30" s="394">
        <v>7200</v>
      </c>
      <c r="E30" s="394">
        <v>10224</v>
      </c>
    </row>
    <row r="31" spans="1:5" s="65" customFormat="1" ht="18" customHeight="1">
      <c r="A31" s="461" t="s">
        <v>108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107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106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105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104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103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102</v>
      </c>
      <c r="B37" s="394">
        <v>2</v>
      </c>
      <c r="C37" s="394">
        <v>2</v>
      </c>
      <c r="D37" s="394">
        <v>36</v>
      </c>
      <c r="E37" s="394">
        <v>72</v>
      </c>
    </row>
    <row r="38" spans="1:5" s="65" customFormat="1" ht="18" customHeight="1">
      <c r="A38" s="461" t="s">
        <v>101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100</v>
      </c>
      <c r="B39" s="394">
        <v>4</v>
      </c>
      <c r="C39" s="394">
        <v>4</v>
      </c>
      <c r="D39" s="394">
        <v>72</v>
      </c>
      <c r="E39" s="394">
        <v>144</v>
      </c>
    </row>
    <row r="40" spans="1:5" s="65" customFormat="1" ht="18" customHeight="1">
      <c r="A40" s="461" t="s">
        <v>99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98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97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96</v>
      </c>
      <c r="B43" s="394">
        <v>0</v>
      </c>
      <c r="C43" s="394">
        <v>0</v>
      </c>
      <c r="D43" s="394">
        <v>0</v>
      </c>
      <c r="E43" s="394">
        <v>0</v>
      </c>
    </row>
    <row r="44" spans="1:5" s="65" customFormat="1" ht="18" customHeight="1">
      <c r="A44" s="461" t="s">
        <v>95</v>
      </c>
      <c r="B44" s="394">
        <v>3</v>
      </c>
      <c r="C44" s="394">
        <v>3</v>
      </c>
      <c r="D44" s="394">
        <v>38</v>
      </c>
      <c r="E44" s="394">
        <v>57</v>
      </c>
    </row>
    <row r="45" spans="1:5" s="65" customFormat="1" ht="18" customHeight="1">
      <c r="A45" s="461" t="s">
        <v>94</v>
      </c>
      <c r="B45" s="394">
        <v>3</v>
      </c>
      <c r="C45" s="394">
        <v>3</v>
      </c>
      <c r="D45" s="394">
        <v>67</v>
      </c>
      <c r="E45" s="394">
        <v>80</v>
      </c>
    </row>
    <row r="46" spans="1:5" s="65" customFormat="1" ht="18" customHeight="1">
      <c r="A46" s="461" t="s">
        <v>92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91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90</v>
      </c>
      <c r="B48" s="394">
        <v>8</v>
      </c>
      <c r="C48" s="394">
        <v>8</v>
      </c>
      <c r="D48" s="394">
        <v>144</v>
      </c>
      <c r="E48" s="394">
        <v>317</v>
      </c>
    </row>
    <row r="49" spans="1:5" s="65" customFormat="1" ht="18" customHeight="1">
      <c r="A49" s="461" t="s">
        <v>89</v>
      </c>
      <c r="B49" s="394">
        <v>1</v>
      </c>
      <c r="C49" s="394">
        <v>1</v>
      </c>
      <c r="D49" s="394">
        <v>19</v>
      </c>
      <c r="E49" s="394">
        <v>19</v>
      </c>
    </row>
    <row r="50" spans="1:5" s="65" customFormat="1" ht="18" customHeight="1">
      <c r="A50" s="461" t="s">
        <v>88</v>
      </c>
      <c r="B50" s="394">
        <v>35</v>
      </c>
      <c r="C50" s="394">
        <v>35</v>
      </c>
      <c r="D50" s="394">
        <v>744</v>
      </c>
      <c r="E50" s="394">
        <v>982</v>
      </c>
    </row>
    <row r="51" spans="1:5" s="65" customFormat="1" ht="18" customHeight="1">
      <c r="A51" s="461" t="s">
        <v>87</v>
      </c>
      <c r="B51" s="394">
        <v>0</v>
      </c>
      <c r="C51" s="394">
        <v>0</v>
      </c>
      <c r="D51" s="394">
        <v>0</v>
      </c>
      <c r="E51" s="394">
        <v>0</v>
      </c>
    </row>
    <row r="52" spans="1:5" s="65" customFormat="1" ht="18" customHeight="1">
      <c r="A52" s="461" t="s">
        <v>86</v>
      </c>
      <c r="B52" s="394">
        <v>400</v>
      </c>
      <c r="C52" s="394">
        <v>400</v>
      </c>
      <c r="D52" s="394">
        <v>9600</v>
      </c>
      <c r="E52" s="394">
        <v>13536</v>
      </c>
    </row>
    <row r="53" spans="1:5" s="65" customFormat="1" ht="18" customHeight="1">
      <c r="A53" s="461" t="s">
        <v>85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84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83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81</v>
      </c>
      <c r="B56" s="394">
        <v>1333</v>
      </c>
      <c r="C56" s="394">
        <v>1333</v>
      </c>
      <c r="D56" s="394">
        <v>34658</v>
      </c>
      <c r="E56" s="394">
        <v>41590</v>
      </c>
    </row>
    <row r="57" spans="1:5" s="65" customFormat="1" ht="18" customHeight="1">
      <c r="A57" s="461" t="s">
        <v>79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78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77</v>
      </c>
      <c r="B59" s="394">
        <v>0</v>
      </c>
      <c r="C59" s="394">
        <v>0</v>
      </c>
      <c r="D59" s="394">
        <v>0</v>
      </c>
      <c r="E59" s="394">
        <v>0</v>
      </c>
    </row>
    <row r="60" spans="1:5" s="65" customFormat="1" ht="18" customHeight="1">
      <c r="A60" s="461" t="s">
        <v>76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833</v>
      </c>
      <c r="B61" s="394">
        <v>3</v>
      </c>
      <c r="C61" s="394">
        <v>3</v>
      </c>
      <c r="D61" s="394">
        <v>57</v>
      </c>
      <c r="E61" s="394">
        <v>64</v>
      </c>
    </row>
    <row r="62" spans="1:5" s="65" customFormat="1" ht="18" customHeight="1">
      <c r="A62" s="461" t="s">
        <v>72</v>
      </c>
      <c r="B62" s="394">
        <v>5</v>
      </c>
      <c r="C62" s="394">
        <v>5</v>
      </c>
      <c r="D62" s="394">
        <v>100</v>
      </c>
      <c r="E62" s="394">
        <v>130</v>
      </c>
    </row>
    <row r="63" spans="1:5" s="65" customFormat="1" ht="18" customHeight="1">
      <c r="A63" s="461" t="s">
        <v>71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70</v>
      </c>
      <c r="B64" s="394">
        <v>0</v>
      </c>
      <c r="C64" s="394">
        <v>0</v>
      </c>
      <c r="D64" s="394">
        <v>0</v>
      </c>
      <c r="E64" s="394">
        <v>0</v>
      </c>
    </row>
    <row r="65" spans="1:5" s="65" customFormat="1" ht="18" customHeight="1">
      <c r="A65" s="461" t="s">
        <v>69</v>
      </c>
      <c r="B65" s="845">
        <v>50</v>
      </c>
      <c r="C65" s="845">
        <v>50</v>
      </c>
      <c r="D65" s="845">
        <v>900</v>
      </c>
      <c r="E65" s="845">
        <v>1800</v>
      </c>
    </row>
    <row r="66" spans="1:5" ht="18" customHeight="1">
      <c r="A66" s="461" t="s">
        <v>68</v>
      </c>
      <c r="B66" s="394">
        <v>2</v>
      </c>
      <c r="C66" s="394">
        <v>2</v>
      </c>
      <c r="D66" s="394">
        <v>36</v>
      </c>
      <c r="E66" s="394">
        <v>72</v>
      </c>
    </row>
    <row r="67" spans="1:5" ht="18" customHeight="1">
      <c r="A67" s="461" t="s">
        <v>67</v>
      </c>
      <c r="B67" s="1360">
        <v>0</v>
      </c>
      <c r="C67" s="1360">
        <v>0</v>
      </c>
      <c r="D67" s="1360">
        <v>0</v>
      </c>
      <c r="E67" s="1360">
        <v>0</v>
      </c>
    </row>
    <row r="68" spans="1:5" ht="18" customHeight="1">
      <c r="A68" s="461" t="s">
        <v>66</v>
      </c>
      <c r="B68" s="1360">
        <v>0</v>
      </c>
      <c r="C68" s="1360">
        <v>0</v>
      </c>
      <c r="D68" s="1360">
        <v>0</v>
      </c>
      <c r="E68" s="1360">
        <v>0</v>
      </c>
    </row>
    <row r="69" spans="1:5" ht="18" customHeight="1">
      <c r="A69" s="461" t="s">
        <v>65</v>
      </c>
      <c r="B69" s="1360">
        <v>0</v>
      </c>
      <c r="C69" s="1360">
        <v>0</v>
      </c>
      <c r="D69" s="1360">
        <v>0</v>
      </c>
      <c r="E69" s="1360">
        <v>0</v>
      </c>
    </row>
    <row r="70" spans="1:5" ht="18" customHeight="1">
      <c r="A70" s="461" t="s">
        <v>63</v>
      </c>
      <c r="B70" s="1360">
        <v>0</v>
      </c>
      <c r="C70" s="1360">
        <v>0</v>
      </c>
      <c r="D70" s="1360">
        <v>0</v>
      </c>
      <c r="E70" s="1360">
        <v>0</v>
      </c>
    </row>
    <row r="71" spans="1:5" ht="18" customHeight="1">
      <c r="A71" s="461" t="s">
        <v>62</v>
      </c>
      <c r="B71" s="1360">
        <v>0</v>
      </c>
      <c r="C71" s="1360">
        <v>0</v>
      </c>
      <c r="D71" s="1360">
        <v>0</v>
      </c>
      <c r="E71" s="1360">
        <v>0</v>
      </c>
    </row>
    <row r="72" spans="1:5" ht="18" customHeight="1">
      <c r="A72" s="461" t="s">
        <v>61</v>
      </c>
      <c r="B72" s="1360">
        <v>0</v>
      </c>
      <c r="C72" s="1360">
        <v>0</v>
      </c>
      <c r="D72" s="1360">
        <v>0</v>
      </c>
      <c r="E72" s="1360">
        <v>0</v>
      </c>
    </row>
    <row r="73" spans="1:5" ht="18" customHeight="1">
      <c r="A73" s="461" t="s">
        <v>60</v>
      </c>
      <c r="B73" s="1360">
        <v>0</v>
      </c>
      <c r="C73" s="1360">
        <v>0</v>
      </c>
      <c r="D73" s="1360">
        <v>0</v>
      </c>
      <c r="E73" s="1360">
        <v>0</v>
      </c>
    </row>
    <row r="74" spans="1:5" ht="18" customHeight="1">
      <c r="A74" s="461" t="s">
        <v>58</v>
      </c>
      <c r="B74" s="1360">
        <v>0</v>
      </c>
      <c r="C74" s="1360">
        <v>0</v>
      </c>
      <c r="D74" s="1360">
        <v>0</v>
      </c>
      <c r="E74" s="1360">
        <v>0</v>
      </c>
    </row>
    <row r="75" spans="1:5" ht="18" customHeight="1">
      <c r="A75" s="461" t="s">
        <v>56</v>
      </c>
      <c r="B75" s="1360">
        <v>0</v>
      </c>
      <c r="C75" s="1360">
        <v>0</v>
      </c>
      <c r="D75" s="1360">
        <v>0</v>
      </c>
      <c r="E75" s="1360">
        <v>0</v>
      </c>
    </row>
    <row r="76" spans="1:5" ht="18" customHeight="1">
      <c r="A76" s="461" t="s">
        <v>55</v>
      </c>
      <c r="B76" s="1360">
        <v>3</v>
      </c>
      <c r="C76" s="1360">
        <v>2</v>
      </c>
      <c r="D76" s="1360">
        <v>46</v>
      </c>
      <c r="E76" s="1360">
        <v>54</v>
      </c>
    </row>
    <row r="77" spans="1:5" ht="18" customHeight="1">
      <c r="A77" s="461" t="s">
        <v>54</v>
      </c>
      <c r="B77" s="1360">
        <v>0</v>
      </c>
      <c r="C77" s="1360">
        <v>0</v>
      </c>
      <c r="D77" s="1360">
        <v>0</v>
      </c>
      <c r="E77" s="1360">
        <v>0</v>
      </c>
    </row>
    <row r="78" spans="1:5" ht="18" customHeight="1">
      <c r="A78" s="461" t="s">
        <v>53</v>
      </c>
      <c r="B78" s="1360">
        <v>0</v>
      </c>
      <c r="C78" s="1360">
        <v>0</v>
      </c>
      <c r="D78" s="1360">
        <v>0</v>
      </c>
      <c r="E78" s="1360">
        <v>0</v>
      </c>
    </row>
    <row r="79" spans="1:5" ht="18" customHeight="1">
      <c r="A79" s="461" t="s">
        <v>52</v>
      </c>
      <c r="B79" s="1360">
        <v>54</v>
      </c>
      <c r="C79" s="1360">
        <v>54</v>
      </c>
      <c r="D79" s="1360">
        <v>1242</v>
      </c>
      <c r="E79" s="1360">
        <v>994</v>
      </c>
    </row>
    <row r="80" spans="1:5" ht="18" customHeight="1">
      <c r="A80" s="461" t="s">
        <v>143</v>
      </c>
      <c r="B80" s="1360">
        <v>0</v>
      </c>
      <c r="C80" s="1360">
        <v>0</v>
      </c>
      <c r="D80" s="1360">
        <v>0</v>
      </c>
      <c r="E80" s="1360">
        <v>0</v>
      </c>
    </row>
    <row r="81" spans="1:5" ht="18" customHeight="1">
      <c r="A81" s="461" t="s">
        <v>48</v>
      </c>
      <c r="B81" s="1360">
        <v>0</v>
      </c>
      <c r="C81" s="1360">
        <v>0</v>
      </c>
      <c r="D81" s="1360">
        <v>0</v>
      </c>
      <c r="E81" s="1360">
        <v>0</v>
      </c>
    </row>
    <row r="82" spans="1:5" ht="18" customHeight="1">
      <c r="A82" s="461" t="s">
        <v>47</v>
      </c>
      <c r="B82" s="1360">
        <v>0</v>
      </c>
      <c r="C82" s="1360">
        <v>0</v>
      </c>
      <c r="D82" s="1360">
        <v>0</v>
      </c>
      <c r="E82" s="1360">
        <v>0</v>
      </c>
    </row>
    <row r="83" spans="1:5" ht="18" customHeight="1">
      <c r="A83" s="461" t="s">
        <v>46</v>
      </c>
      <c r="B83" s="1360">
        <v>0</v>
      </c>
      <c r="C83" s="1360">
        <v>0</v>
      </c>
      <c r="D83" s="1360">
        <v>0</v>
      </c>
      <c r="E83" s="1360">
        <v>0</v>
      </c>
    </row>
    <row r="84" spans="1:5" ht="18" customHeight="1">
      <c r="A84" s="461" t="s">
        <v>45</v>
      </c>
      <c r="B84" s="1360">
        <v>0</v>
      </c>
      <c r="C84" s="1360">
        <v>0</v>
      </c>
      <c r="D84" s="1360">
        <v>0</v>
      </c>
      <c r="E84" s="1360">
        <v>0</v>
      </c>
    </row>
    <row r="85" spans="1:5" ht="18" customHeight="1">
      <c r="A85" s="461" t="s">
        <v>44</v>
      </c>
      <c r="B85" s="1360">
        <v>4</v>
      </c>
      <c r="C85" s="1360">
        <v>4</v>
      </c>
      <c r="D85" s="1360">
        <v>70</v>
      </c>
      <c r="E85" s="1360">
        <v>91</v>
      </c>
    </row>
    <row r="86" spans="1:5" ht="18" customHeight="1">
      <c r="A86" s="461" t="s">
        <v>43</v>
      </c>
      <c r="B86" s="1360">
        <v>5</v>
      </c>
      <c r="C86" s="1360">
        <v>5</v>
      </c>
      <c r="D86" s="1360">
        <v>95</v>
      </c>
      <c r="E86" s="1360">
        <v>124</v>
      </c>
    </row>
    <row r="87" spans="1:5" ht="18" customHeight="1">
      <c r="A87" s="461" t="s">
        <v>42</v>
      </c>
      <c r="B87" s="1360">
        <v>0</v>
      </c>
      <c r="C87" s="1360">
        <v>0</v>
      </c>
      <c r="D87" s="1360">
        <v>0</v>
      </c>
      <c r="E87" s="1360">
        <v>0</v>
      </c>
    </row>
    <row r="88" spans="1:5" ht="18" customHeight="1">
      <c r="A88" s="461" t="s">
        <v>40</v>
      </c>
      <c r="B88" s="1360">
        <v>0</v>
      </c>
      <c r="C88" s="1360">
        <v>0</v>
      </c>
      <c r="D88" s="1360">
        <v>0</v>
      </c>
      <c r="E88" s="1360">
        <v>0</v>
      </c>
    </row>
    <row r="89" spans="1:5" ht="18" customHeight="1">
      <c r="A89" s="461" t="s">
        <v>38</v>
      </c>
      <c r="B89" s="1360">
        <v>0</v>
      </c>
      <c r="C89" s="1360">
        <v>0</v>
      </c>
      <c r="D89" s="1360">
        <v>0</v>
      </c>
      <c r="E89" s="1360">
        <v>0</v>
      </c>
    </row>
    <row r="90" spans="1:5" ht="18" customHeight="1">
      <c r="A90" s="461" t="s">
        <v>37</v>
      </c>
      <c r="B90" s="1360">
        <v>0</v>
      </c>
      <c r="C90" s="1360">
        <v>0</v>
      </c>
      <c r="D90" s="1360">
        <v>0</v>
      </c>
      <c r="E90" s="1360">
        <v>0</v>
      </c>
    </row>
    <row r="91" spans="1:5" ht="18" customHeight="1">
      <c r="A91" s="461" t="s">
        <v>36</v>
      </c>
      <c r="B91" s="1360">
        <v>0</v>
      </c>
      <c r="C91" s="1360">
        <v>0</v>
      </c>
      <c r="D91" s="1360">
        <v>0</v>
      </c>
      <c r="E91" s="1360">
        <v>0</v>
      </c>
    </row>
    <row r="92" spans="1:5" ht="18" customHeight="1">
      <c r="A92" s="461" t="s">
        <v>34</v>
      </c>
      <c r="B92" s="1360">
        <v>0</v>
      </c>
      <c r="C92" s="1360">
        <v>0</v>
      </c>
      <c r="D92" s="1360">
        <v>0</v>
      </c>
      <c r="E92" s="1360">
        <v>0</v>
      </c>
    </row>
    <row r="93" spans="1:5" ht="18" customHeight="1">
      <c r="A93" s="461" t="s">
        <v>33</v>
      </c>
      <c r="B93" s="1360">
        <v>5</v>
      </c>
      <c r="C93" s="1360">
        <v>5</v>
      </c>
      <c r="D93" s="1360">
        <v>90</v>
      </c>
      <c r="E93" s="1360">
        <v>180</v>
      </c>
    </row>
    <row r="94" spans="1:5" ht="18" customHeight="1">
      <c r="A94" s="461" t="s">
        <v>32</v>
      </c>
      <c r="B94" s="1360">
        <v>0</v>
      </c>
      <c r="C94" s="1360">
        <v>0</v>
      </c>
      <c r="D94" s="1360">
        <v>0</v>
      </c>
      <c r="E94" s="1360">
        <v>0</v>
      </c>
    </row>
    <row r="95" spans="1:5" ht="18" customHeight="1">
      <c r="A95" s="461" t="s">
        <v>30</v>
      </c>
      <c r="B95" s="1360">
        <v>5</v>
      </c>
      <c r="C95" s="1360">
        <v>5</v>
      </c>
      <c r="D95" s="1360">
        <v>90</v>
      </c>
      <c r="E95" s="1360">
        <v>167</v>
      </c>
    </row>
    <row r="96" spans="1:5" ht="18" customHeight="1">
      <c r="A96" s="461" t="s">
        <v>29</v>
      </c>
      <c r="B96" s="1360">
        <v>0</v>
      </c>
      <c r="C96" s="1360">
        <v>0</v>
      </c>
      <c r="D96" s="1360">
        <v>0</v>
      </c>
      <c r="E96" s="1360">
        <v>0</v>
      </c>
    </row>
    <row r="97" spans="1:5" ht="18" customHeight="1">
      <c r="A97" s="461" t="s">
        <v>26</v>
      </c>
      <c r="B97" s="1360">
        <v>6</v>
      </c>
      <c r="C97" s="1360">
        <v>6</v>
      </c>
      <c r="D97" s="1360">
        <v>90</v>
      </c>
      <c r="E97" s="1360">
        <v>117</v>
      </c>
    </row>
    <row r="98" spans="1:5" ht="18" customHeight="1">
      <c r="A98" s="461" t="s">
        <v>24</v>
      </c>
      <c r="B98" s="1360">
        <v>0</v>
      </c>
      <c r="C98" s="1360">
        <v>0</v>
      </c>
      <c r="D98" s="1360">
        <v>0</v>
      </c>
      <c r="E98" s="1360">
        <v>0</v>
      </c>
    </row>
    <row r="99" spans="1:5" ht="18" customHeight="1">
      <c r="A99" s="461" t="s">
        <v>22</v>
      </c>
      <c r="B99" s="1360">
        <v>30</v>
      </c>
      <c r="C99" s="1360">
        <v>30</v>
      </c>
      <c r="D99" s="1360">
        <v>380</v>
      </c>
      <c r="E99" s="1360">
        <v>456</v>
      </c>
    </row>
    <row r="100" spans="1:5" ht="18" customHeight="1">
      <c r="A100" s="461" t="s">
        <v>20</v>
      </c>
      <c r="B100" s="1360">
        <v>8</v>
      </c>
      <c r="C100" s="1360">
        <v>8</v>
      </c>
      <c r="D100" s="1360">
        <v>200</v>
      </c>
      <c r="E100" s="1360">
        <v>187</v>
      </c>
    </row>
    <row r="101" spans="1:5" ht="18" customHeight="1">
      <c r="A101" s="461" t="s">
        <v>18</v>
      </c>
      <c r="B101" s="1360">
        <v>0</v>
      </c>
      <c r="C101" s="1360">
        <v>0</v>
      </c>
      <c r="D101" s="1360">
        <v>0</v>
      </c>
      <c r="E101" s="1360">
        <v>0</v>
      </c>
    </row>
    <row r="102" spans="1:5" ht="18" customHeight="1">
      <c r="A102" s="461" t="s">
        <v>16</v>
      </c>
      <c r="B102" s="1360">
        <v>0</v>
      </c>
      <c r="C102" s="1360">
        <v>0</v>
      </c>
      <c r="D102" s="1360">
        <v>0</v>
      </c>
      <c r="E102" s="1360">
        <v>0</v>
      </c>
    </row>
    <row r="103" spans="1:5" ht="18" customHeight="1">
      <c r="A103" s="461" t="s">
        <v>13</v>
      </c>
      <c r="B103" s="1360">
        <v>10</v>
      </c>
      <c r="C103" s="1360">
        <v>10</v>
      </c>
      <c r="D103" s="1360">
        <v>172</v>
      </c>
      <c r="E103" s="1360">
        <v>206</v>
      </c>
    </row>
    <row r="104" spans="1:5" ht="18" customHeight="1">
      <c r="A104" s="461" t="s">
        <v>10</v>
      </c>
      <c r="B104" s="1360">
        <v>40</v>
      </c>
      <c r="C104" s="1360">
        <v>40</v>
      </c>
      <c r="D104" s="1360">
        <v>660</v>
      </c>
      <c r="E104" s="1360">
        <v>990</v>
      </c>
    </row>
    <row r="105" spans="1:5" ht="18" customHeight="1">
      <c r="A105" s="461" t="s">
        <v>135</v>
      </c>
      <c r="B105" s="1360">
        <v>8</v>
      </c>
      <c r="C105" s="1360">
        <v>8</v>
      </c>
      <c r="D105" s="1360">
        <v>172</v>
      </c>
      <c r="E105" s="1360">
        <v>215</v>
      </c>
    </row>
    <row r="106" spans="1:5" ht="18" customHeight="1">
      <c r="A106" s="461" t="s">
        <v>8</v>
      </c>
      <c r="B106" s="1360">
        <v>0</v>
      </c>
      <c r="C106" s="1360">
        <v>0</v>
      </c>
      <c r="D106" s="1360">
        <v>0</v>
      </c>
      <c r="E106" s="1360">
        <v>0</v>
      </c>
    </row>
    <row r="107" spans="1:5" ht="18" customHeight="1">
      <c r="A107" s="461" t="s">
        <v>5</v>
      </c>
      <c r="B107" s="1360">
        <v>25</v>
      </c>
      <c r="C107" s="1360">
        <v>25</v>
      </c>
      <c r="D107" s="1360">
        <v>531</v>
      </c>
      <c r="E107" s="1360">
        <v>1062</v>
      </c>
    </row>
    <row r="108" spans="1:5" ht="18" customHeight="1">
      <c r="A108" s="462" t="s">
        <v>2</v>
      </c>
      <c r="B108" s="325">
        <v>10</v>
      </c>
      <c r="C108" s="325">
        <v>10</v>
      </c>
      <c r="D108" s="325">
        <v>175</v>
      </c>
      <c r="E108" s="325">
        <v>131</v>
      </c>
    </row>
    <row r="109" spans="1:5" ht="18" customHeight="1">
      <c r="A109" s="11" t="s">
        <v>2453</v>
      </c>
    </row>
  </sheetData>
  <mergeCells count="2">
    <mergeCell ref="A4:A5"/>
    <mergeCell ref="B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2075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2076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80</v>
      </c>
      <c r="C5" s="146">
        <f t="shared" ref="C5:E5" si="0">SUM(C6:C107)</f>
        <v>80</v>
      </c>
      <c r="D5" s="146">
        <f t="shared" si="0"/>
        <v>39</v>
      </c>
      <c r="E5" s="147">
        <f t="shared" si="0"/>
        <v>38</v>
      </c>
    </row>
    <row r="6" spans="1:5" ht="18" customHeight="1">
      <c r="A6" s="461" t="s">
        <v>132</v>
      </c>
      <c r="B6" s="394">
        <v>20</v>
      </c>
      <c r="C6" s="394">
        <v>20</v>
      </c>
      <c r="D6" s="394">
        <v>10</v>
      </c>
      <c r="E6" s="394">
        <v>10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30</v>
      </c>
      <c r="C59" s="394">
        <v>30</v>
      </c>
      <c r="D59" s="394">
        <v>14</v>
      </c>
      <c r="E59" s="394">
        <v>13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10</v>
      </c>
      <c r="C67" s="920">
        <v>10</v>
      </c>
      <c r="D67" s="920">
        <v>5</v>
      </c>
      <c r="E67" s="920">
        <v>5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20</v>
      </c>
      <c r="C74" s="920">
        <v>20</v>
      </c>
      <c r="D74" s="920">
        <v>10</v>
      </c>
      <c r="E74" s="920">
        <v>10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2077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555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1041</v>
      </c>
      <c r="C5" s="146">
        <f t="shared" ref="C5:E5" si="0">SUM(C6:C107)</f>
        <v>1001</v>
      </c>
      <c r="D5" s="146">
        <f t="shared" si="0"/>
        <v>1719</v>
      </c>
      <c r="E5" s="147">
        <f t="shared" si="0"/>
        <v>2073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50</v>
      </c>
      <c r="C15" s="394">
        <v>50</v>
      </c>
      <c r="D15" s="394">
        <v>80</v>
      </c>
      <c r="E15" s="394">
        <v>114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7</v>
      </c>
      <c r="C20" s="394">
        <v>7</v>
      </c>
      <c r="D20" s="394">
        <v>13</v>
      </c>
      <c r="E20" s="394">
        <v>18</v>
      </c>
    </row>
    <row r="21" spans="1:5" ht="18" customHeight="1">
      <c r="A21" s="461" t="s">
        <v>117</v>
      </c>
      <c r="B21" s="394">
        <v>30</v>
      </c>
      <c r="C21" s="394">
        <v>30</v>
      </c>
      <c r="D21" s="394">
        <v>67</v>
      </c>
      <c r="E21" s="394">
        <v>90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80</v>
      </c>
      <c r="C29" s="394">
        <v>80</v>
      </c>
      <c r="D29" s="394">
        <v>128</v>
      </c>
      <c r="E29" s="394">
        <v>188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250</v>
      </c>
      <c r="C34" s="394">
        <v>250</v>
      </c>
      <c r="D34" s="394">
        <v>480</v>
      </c>
      <c r="E34" s="394">
        <v>480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2</v>
      </c>
      <c r="C39" s="394">
        <v>2</v>
      </c>
      <c r="D39" s="394">
        <v>1</v>
      </c>
      <c r="E39" s="394">
        <v>2</v>
      </c>
    </row>
    <row r="40" spans="1:5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6</v>
      </c>
      <c r="C46" s="394">
        <v>6</v>
      </c>
      <c r="D46" s="394">
        <v>10</v>
      </c>
      <c r="E46" s="394">
        <v>15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80</v>
      </c>
      <c r="C49" s="394">
        <v>80</v>
      </c>
      <c r="D49" s="394">
        <v>128</v>
      </c>
      <c r="E49" s="394">
        <v>205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300</v>
      </c>
      <c r="C51" s="394">
        <v>300</v>
      </c>
      <c r="D51" s="394">
        <v>450</v>
      </c>
      <c r="E51" s="394">
        <v>495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6</v>
      </c>
      <c r="C68" s="920">
        <v>6</v>
      </c>
      <c r="D68" s="920">
        <v>13</v>
      </c>
      <c r="E68" s="920">
        <v>21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50</v>
      </c>
      <c r="C78" s="920">
        <v>50</v>
      </c>
      <c r="D78" s="920">
        <v>80</v>
      </c>
      <c r="E78" s="920">
        <v>80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15</v>
      </c>
      <c r="C86" s="920">
        <v>15</v>
      </c>
      <c r="D86" s="920">
        <v>27</v>
      </c>
      <c r="E86" s="920">
        <v>31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100</v>
      </c>
      <c r="C99" s="920">
        <v>60</v>
      </c>
      <c r="D99" s="920">
        <v>98</v>
      </c>
      <c r="E99" s="920">
        <v>118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50</v>
      </c>
      <c r="C103" s="920">
        <v>50</v>
      </c>
      <c r="D103" s="920">
        <v>120</v>
      </c>
      <c r="E103" s="920">
        <v>180</v>
      </c>
    </row>
    <row r="104" spans="1:5" ht="18" customHeight="1">
      <c r="A104" s="461" t="s">
        <v>135</v>
      </c>
      <c r="B104" s="920">
        <v>15</v>
      </c>
      <c r="C104" s="920">
        <v>15</v>
      </c>
      <c r="D104" s="920">
        <v>24</v>
      </c>
      <c r="E104" s="920">
        <v>36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2078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556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3041</v>
      </c>
      <c r="C5" s="146">
        <f t="shared" ref="C5:E5" si="0">SUM(C6:C107)</f>
        <v>3041</v>
      </c>
      <c r="D5" s="146">
        <f t="shared" si="0"/>
        <v>17301</v>
      </c>
      <c r="E5" s="147">
        <f t="shared" si="0"/>
        <v>10502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461" t="s">
        <v>98</v>
      </c>
      <c r="B40" s="394">
        <v>1756</v>
      </c>
      <c r="C40" s="394">
        <v>1756</v>
      </c>
      <c r="D40" s="394">
        <v>8924</v>
      </c>
      <c r="E40" s="394">
        <v>5122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125</v>
      </c>
      <c r="C78" s="920">
        <v>125</v>
      </c>
      <c r="D78" s="920">
        <v>625</v>
      </c>
      <c r="E78" s="920">
        <v>427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1160</v>
      </c>
      <c r="C86" s="920">
        <v>1160</v>
      </c>
      <c r="D86" s="920">
        <v>7752</v>
      </c>
      <c r="E86" s="920">
        <v>4953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2079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558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3836</v>
      </c>
      <c r="C5" s="146">
        <f t="shared" ref="C5:E5" si="0">SUM(C6:C107)</f>
        <v>3828</v>
      </c>
      <c r="D5" s="146">
        <f t="shared" si="0"/>
        <v>50941</v>
      </c>
      <c r="E5" s="147">
        <f t="shared" si="0"/>
        <v>37889</v>
      </c>
    </row>
    <row r="6" spans="1:5" ht="18" customHeight="1">
      <c r="A6" s="461" t="s">
        <v>132</v>
      </c>
      <c r="B6" s="394">
        <v>20</v>
      </c>
      <c r="C6" s="394">
        <v>20</v>
      </c>
      <c r="D6" s="394">
        <v>154</v>
      </c>
      <c r="E6" s="394">
        <v>76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60</v>
      </c>
      <c r="C9" s="394">
        <v>60</v>
      </c>
      <c r="D9" s="394">
        <v>720</v>
      </c>
      <c r="E9" s="394">
        <v>684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20</v>
      </c>
      <c r="C13" s="394">
        <v>20</v>
      </c>
      <c r="D13" s="394">
        <v>280</v>
      </c>
      <c r="E13" s="394">
        <v>112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40</v>
      </c>
      <c r="C15" s="394">
        <v>40</v>
      </c>
      <c r="D15" s="394">
        <v>304</v>
      </c>
      <c r="E15" s="394">
        <v>128</v>
      </c>
    </row>
    <row r="16" spans="1:5" ht="18" customHeight="1">
      <c r="A16" s="461" t="s">
        <v>122</v>
      </c>
      <c r="B16" s="394">
        <v>36</v>
      </c>
      <c r="C16" s="394">
        <v>36</v>
      </c>
      <c r="D16" s="394">
        <v>468</v>
      </c>
      <c r="E16" s="394">
        <v>283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4</v>
      </c>
      <c r="C18" s="394">
        <v>4</v>
      </c>
      <c r="D18" s="394">
        <v>48</v>
      </c>
      <c r="E18" s="394">
        <v>46</v>
      </c>
    </row>
    <row r="19" spans="1:5" ht="18" customHeight="1">
      <c r="A19" s="461" t="s">
        <v>119</v>
      </c>
      <c r="B19" s="394">
        <v>4</v>
      </c>
      <c r="C19" s="394">
        <v>4</v>
      </c>
      <c r="D19" s="394">
        <v>32</v>
      </c>
      <c r="E19" s="394">
        <v>22</v>
      </c>
    </row>
    <row r="20" spans="1:5" ht="18" customHeight="1">
      <c r="A20" s="461" t="s">
        <v>118</v>
      </c>
      <c r="B20" s="394">
        <v>6</v>
      </c>
      <c r="C20" s="394">
        <v>6</v>
      </c>
      <c r="D20" s="394">
        <v>70</v>
      </c>
      <c r="E20" s="394">
        <v>33</v>
      </c>
    </row>
    <row r="21" spans="1:5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10</v>
      </c>
      <c r="C23" s="394">
        <v>10</v>
      </c>
      <c r="D23" s="394">
        <v>120</v>
      </c>
      <c r="E23" s="394">
        <v>108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165</v>
      </c>
      <c r="C25" s="394">
        <v>165</v>
      </c>
      <c r="D25" s="394">
        <v>2063</v>
      </c>
      <c r="E25" s="394">
        <v>1960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485</v>
      </c>
      <c r="C27" s="394">
        <v>485</v>
      </c>
      <c r="D27" s="394">
        <v>7032</v>
      </c>
      <c r="E27" s="394">
        <v>6505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100</v>
      </c>
      <c r="C29" s="394">
        <v>100</v>
      </c>
      <c r="D29" s="394">
        <v>1280</v>
      </c>
      <c r="E29" s="394">
        <v>589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8</v>
      </c>
      <c r="C31" s="394">
        <v>8</v>
      </c>
      <c r="D31" s="394">
        <v>88</v>
      </c>
      <c r="E31" s="394">
        <v>44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8</v>
      </c>
      <c r="C35" s="394">
        <v>8</v>
      </c>
      <c r="D35" s="394">
        <v>72</v>
      </c>
      <c r="E35" s="394">
        <v>72</v>
      </c>
    </row>
    <row r="36" spans="1:5" ht="18" customHeight="1">
      <c r="A36" s="461" t="s">
        <v>102</v>
      </c>
      <c r="B36" s="394">
        <v>65</v>
      </c>
      <c r="C36" s="394">
        <v>65</v>
      </c>
      <c r="D36" s="394">
        <v>811</v>
      </c>
      <c r="E36" s="394">
        <v>605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305</v>
      </c>
      <c r="C38" s="394">
        <v>305</v>
      </c>
      <c r="D38" s="394">
        <v>3965</v>
      </c>
      <c r="E38" s="394">
        <v>2657</v>
      </c>
    </row>
    <row r="39" spans="1:5" ht="18" customHeight="1">
      <c r="A39" s="461" t="s">
        <v>99</v>
      </c>
      <c r="B39" s="394">
        <v>2</v>
      </c>
      <c r="C39" s="394">
        <v>2</v>
      </c>
      <c r="D39" s="394">
        <v>20</v>
      </c>
      <c r="E39" s="394">
        <v>8</v>
      </c>
    </row>
    <row r="40" spans="1:5" ht="18" customHeight="1">
      <c r="A40" s="461" t="s">
        <v>98</v>
      </c>
      <c r="B40" s="394">
        <v>20</v>
      </c>
      <c r="C40" s="394">
        <v>20</v>
      </c>
      <c r="D40" s="394">
        <v>280</v>
      </c>
      <c r="E40" s="394">
        <v>250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110</v>
      </c>
      <c r="C44" s="394">
        <v>110</v>
      </c>
      <c r="D44" s="394">
        <v>1430</v>
      </c>
      <c r="E44" s="394">
        <v>1044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200</v>
      </c>
      <c r="C47" s="394">
        <v>200</v>
      </c>
      <c r="D47" s="394">
        <v>2800</v>
      </c>
      <c r="E47" s="394">
        <v>1645</v>
      </c>
    </row>
    <row r="48" spans="1:5" ht="18" customHeight="1">
      <c r="A48" s="461" t="s">
        <v>89</v>
      </c>
      <c r="B48" s="394">
        <v>8</v>
      </c>
      <c r="C48" s="394">
        <v>8</v>
      </c>
      <c r="D48" s="394">
        <v>120</v>
      </c>
      <c r="E48" s="394">
        <v>96</v>
      </c>
    </row>
    <row r="49" spans="1:5" ht="18" customHeight="1">
      <c r="A49" s="461" t="s">
        <v>88</v>
      </c>
      <c r="B49" s="394">
        <v>10</v>
      </c>
      <c r="C49" s="394">
        <v>10</v>
      </c>
      <c r="D49" s="394">
        <v>100</v>
      </c>
      <c r="E49" s="394">
        <v>109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10</v>
      </c>
      <c r="C51" s="394">
        <v>10</v>
      </c>
      <c r="D51" s="394">
        <v>280</v>
      </c>
      <c r="E51" s="394">
        <v>420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12</v>
      </c>
      <c r="C54" s="394">
        <v>12</v>
      </c>
      <c r="D54" s="394">
        <v>150</v>
      </c>
      <c r="E54" s="394">
        <v>143</v>
      </c>
    </row>
    <row r="55" spans="1:5" ht="18" customHeight="1">
      <c r="A55" s="461" t="s">
        <v>81</v>
      </c>
      <c r="B55" s="394">
        <v>100</v>
      </c>
      <c r="C55" s="394">
        <v>100</v>
      </c>
      <c r="D55" s="394">
        <v>1400</v>
      </c>
      <c r="E55" s="394">
        <v>1120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1</v>
      </c>
      <c r="C57" s="394">
        <v>1</v>
      </c>
      <c r="D57" s="394">
        <v>8</v>
      </c>
      <c r="E57" s="394">
        <v>7</v>
      </c>
    </row>
    <row r="58" spans="1:5" ht="18" customHeight="1">
      <c r="A58" s="461" t="s">
        <v>77</v>
      </c>
      <c r="B58" s="394">
        <v>5</v>
      </c>
      <c r="C58" s="394">
        <v>5</v>
      </c>
      <c r="D58" s="394">
        <v>62</v>
      </c>
      <c r="E58" s="394">
        <v>59</v>
      </c>
    </row>
    <row r="59" spans="1:5" ht="18" customHeight="1">
      <c r="A59" s="461" t="s">
        <v>76</v>
      </c>
      <c r="B59" s="394">
        <v>30</v>
      </c>
      <c r="C59" s="394">
        <v>25</v>
      </c>
      <c r="D59" s="394">
        <v>275</v>
      </c>
      <c r="E59" s="394">
        <v>136</v>
      </c>
    </row>
    <row r="60" spans="1:5" ht="18" customHeight="1">
      <c r="A60" s="461" t="s">
        <v>833</v>
      </c>
      <c r="B60" s="394">
        <v>6</v>
      </c>
      <c r="C60" s="394">
        <v>6</v>
      </c>
      <c r="D60" s="394">
        <v>90</v>
      </c>
      <c r="E60" s="394">
        <v>65</v>
      </c>
    </row>
    <row r="61" spans="1:5" ht="18" customHeight="1">
      <c r="A61" s="461" t="s">
        <v>72</v>
      </c>
      <c r="B61" s="394">
        <v>10</v>
      </c>
      <c r="C61" s="394">
        <v>10</v>
      </c>
      <c r="D61" s="394">
        <v>200</v>
      </c>
      <c r="E61" s="394">
        <v>80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40</v>
      </c>
      <c r="C64" s="845">
        <v>40</v>
      </c>
      <c r="D64" s="845">
        <v>680</v>
      </c>
      <c r="E64" s="845">
        <v>555</v>
      </c>
    </row>
    <row r="65" spans="1:5" ht="18" customHeight="1">
      <c r="A65" s="461" t="s">
        <v>68</v>
      </c>
      <c r="B65" s="394">
        <v>65</v>
      </c>
      <c r="C65" s="394">
        <v>65</v>
      </c>
      <c r="D65" s="394">
        <v>813</v>
      </c>
      <c r="E65" s="394">
        <v>607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276</v>
      </c>
      <c r="C72" s="920">
        <v>276</v>
      </c>
      <c r="D72" s="920">
        <v>3497</v>
      </c>
      <c r="E72" s="920">
        <v>1399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4</v>
      </c>
      <c r="C74" s="920">
        <v>1</v>
      </c>
      <c r="D74" s="920">
        <v>1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70</v>
      </c>
      <c r="C76" s="920">
        <v>70</v>
      </c>
      <c r="D76" s="920">
        <v>730</v>
      </c>
      <c r="E76" s="920">
        <v>548</v>
      </c>
    </row>
    <row r="77" spans="1:5" ht="18" customHeight="1">
      <c r="A77" s="461" t="s">
        <v>53</v>
      </c>
      <c r="B77" s="920">
        <v>6</v>
      </c>
      <c r="C77" s="920">
        <v>6</v>
      </c>
      <c r="D77" s="920">
        <v>74</v>
      </c>
      <c r="E77" s="920">
        <v>66</v>
      </c>
    </row>
    <row r="78" spans="1:5" ht="18" customHeight="1">
      <c r="A78" s="461" t="s">
        <v>52</v>
      </c>
      <c r="B78" s="920">
        <v>15</v>
      </c>
      <c r="C78" s="920">
        <v>15</v>
      </c>
      <c r="D78" s="920">
        <v>126</v>
      </c>
      <c r="E78" s="920">
        <v>59</v>
      </c>
    </row>
    <row r="79" spans="1:5" ht="18" customHeight="1">
      <c r="A79" s="461" t="s">
        <v>143</v>
      </c>
      <c r="B79" s="920">
        <v>20</v>
      </c>
      <c r="C79" s="920">
        <v>20</v>
      </c>
      <c r="D79" s="920">
        <v>160</v>
      </c>
      <c r="E79" s="920">
        <v>147</v>
      </c>
    </row>
    <row r="80" spans="1:5" ht="18" customHeight="1">
      <c r="A80" s="461" t="s">
        <v>48</v>
      </c>
      <c r="B80" s="920">
        <v>3</v>
      </c>
      <c r="C80" s="920">
        <v>3</v>
      </c>
      <c r="D80" s="920">
        <v>45</v>
      </c>
      <c r="E80" s="920">
        <v>38</v>
      </c>
    </row>
    <row r="81" spans="1:5" ht="18" customHeight="1">
      <c r="A81" s="461" t="s">
        <v>47</v>
      </c>
      <c r="B81" s="920">
        <v>7</v>
      </c>
      <c r="C81" s="920">
        <v>7</v>
      </c>
      <c r="D81" s="920">
        <v>84</v>
      </c>
      <c r="E81" s="920">
        <v>80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50</v>
      </c>
      <c r="C84" s="920">
        <v>50</v>
      </c>
      <c r="D84" s="920">
        <v>550</v>
      </c>
      <c r="E84" s="920">
        <v>420</v>
      </c>
    </row>
    <row r="85" spans="1:5" ht="18" customHeight="1">
      <c r="A85" s="461" t="s">
        <v>43</v>
      </c>
      <c r="B85" s="920">
        <v>15</v>
      </c>
      <c r="C85" s="920">
        <v>15</v>
      </c>
      <c r="D85" s="920">
        <v>135</v>
      </c>
      <c r="E85" s="920">
        <v>103</v>
      </c>
    </row>
    <row r="86" spans="1:5" ht="18" customHeight="1">
      <c r="A86" s="461" t="s">
        <v>42</v>
      </c>
      <c r="B86" s="920">
        <v>3</v>
      </c>
      <c r="C86" s="920">
        <v>3</v>
      </c>
      <c r="D86" s="920">
        <v>36</v>
      </c>
      <c r="E86" s="920">
        <v>31</v>
      </c>
    </row>
    <row r="87" spans="1:5" ht="18" customHeight="1">
      <c r="A87" s="461" t="s">
        <v>40</v>
      </c>
      <c r="B87" s="920">
        <v>20</v>
      </c>
      <c r="C87" s="920">
        <v>20</v>
      </c>
      <c r="D87" s="920">
        <v>250</v>
      </c>
      <c r="E87" s="920">
        <v>213</v>
      </c>
    </row>
    <row r="88" spans="1:5" ht="18" customHeight="1">
      <c r="A88" s="461" t="s">
        <v>38</v>
      </c>
      <c r="B88" s="920">
        <v>1</v>
      </c>
      <c r="C88" s="920">
        <v>1</v>
      </c>
      <c r="D88" s="920">
        <v>8</v>
      </c>
      <c r="E88" s="920">
        <v>7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90</v>
      </c>
      <c r="C92" s="920">
        <v>90</v>
      </c>
      <c r="D92" s="920">
        <v>1080</v>
      </c>
      <c r="E92" s="920">
        <v>374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84</v>
      </c>
      <c r="C94" s="920">
        <v>84</v>
      </c>
      <c r="D94" s="920">
        <v>1014</v>
      </c>
      <c r="E94" s="920">
        <v>270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10</v>
      </c>
      <c r="C97" s="920">
        <v>10</v>
      </c>
      <c r="D97" s="920">
        <v>76</v>
      </c>
      <c r="E97" s="920">
        <v>49</v>
      </c>
    </row>
    <row r="98" spans="1:5" ht="18" customHeight="1">
      <c r="A98" s="461" t="s">
        <v>22</v>
      </c>
      <c r="B98" s="920">
        <v>15</v>
      </c>
      <c r="C98" s="920">
        <v>15</v>
      </c>
      <c r="D98" s="920">
        <v>165</v>
      </c>
      <c r="E98" s="920">
        <v>132</v>
      </c>
    </row>
    <row r="99" spans="1:5" ht="18" customHeight="1">
      <c r="A99" s="461" t="s">
        <v>20</v>
      </c>
      <c r="B99" s="920">
        <v>8</v>
      </c>
      <c r="C99" s="920">
        <v>8</v>
      </c>
      <c r="D99" s="920">
        <v>80</v>
      </c>
      <c r="E99" s="920">
        <v>38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22</v>
      </c>
      <c r="C102" s="920">
        <v>22</v>
      </c>
      <c r="D102" s="920">
        <v>308</v>
      </c>
      <c r="E102" s="920">
        <v>123</v>
      </c>
    </row>
    <row r="103" spans="1:5" ht="18" customHeight="1">
      <c r="A103" s="461" t="s">
        <v>10</v>
      </c>
      <c r="B103" s="920">
        <v>8</v>
      </c>
      <c r="C103" s="920">
        <v>8</v>
      </c>
      <c r="D103" s="920">
        <v>112</v>
      </c>
      <c r="E103" s="920">
        <v>45</v>
      </c>
    </row>
    <row r="104" spans="1:5" ht="18" customHeight="1">
      <c r="A104" s="461" t="s">
        <v>135</v>
      </c>
      <c r="B104" s="920">
        <v>5</v>
      </c>
      <c r="C104" s="920">
        <v>5</v>
      </c>
      <c r="D104" s="920">
        <v>45</v>
      </c>
      <c r="E104" s="920">
        <v>23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1127</v>
      </c>
      <c r="C106" s="920">
        <v>1127</v>
      </c>
      <c r="D106" s="920">
        <v>16000</v>
      </c>
      <c r="E106" s="920">
        <v>13328</v>
      </c>
    </row>
    <row r="107" spans="1:5" ht="18" customHeight="1">
      <c r="A107" s="462" t="s">
        <v>2</v>
      </c>
      <c r="B107" s="1119">
        <v>12</v>
      </c>
      <c r="C107" s="1119">
        <v>12</v>
      </c>
      <c r="D107" s="1119">
        <v>150</v>
      </c>
      <c r="E107" s="1119">
        <v>128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2080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2081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1856</v>
      </c>
      <c r="C5" s="146">
        <f t="shared" ref="C5:E5" si="0">SUM(C6:C107)</f>
        <v>1843</v>
      </c>
      <c r="D5" s="146">
        <f t="shared" si="0"/>
        <v>16147</v>
      </c>
      <c r="E5" s="147">
        <f t="shared" si="0"/>
        <v>13859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250</v>
      </c>
      <c r="C8" s="394">
        <v>250</v>
      </c>
      <c r="D8" s="394">
        <v>1500</v>
      </c>
      <c r="E8" s="394">
        <v>1500</v>
      </c>
    </row>
    <row r="9" spans="1:5" ht="18" customHeight="1">
      <c r="A9" s="461" t="s">
        <v>129</v>
      </c>
      <c r="B9" s="394">
        <v>30</v>
      </c>
      <c r="C9" s="394">
        <v>30</v>
      </c>
      <c r="D9" s="394">
        <v>195</v>
      </c>
      <c r="E9" s="394">
        <v>113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7</v>
      </c>
      <c r="C13" s="394">
        <v>7</v>
      </c>
      <c r="D13" s="394">
        <v>85</v>
      </c>
      <c r="E13" s="394">
        <v>85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30</v>
      </c>
      <c r="C15" s="394">
        <v>30</v>
      </c>
      <c r="D15" s="394">
        <v>240</v>
      </c>
      <c r="E15" s="394">
        <v>161</v>
      </c>
    </row>
    <row r="16" spans="1:5" ht="18" customHeight="1">
      <c r="A16" s="461" t="s">
        <v>122</v>
      </c>
      <c r="B16" s="394">
        <v>28</v>
      </c>
      <c r="C16" s="394">
        <v>28</v>
      </c>
      <c r="D16" s="394">
        <v>280</v>
      </c>
      <c r="E16" s="394">
        <v>224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9</v>
      </c>
      <c r="C18" s="394">
        <v>9</v>
      </c>
      <c r="D18" s="394">
        <v>59</v>
      </c>
      <c r="E18" s="394">
        <v>34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15</v>
      </c>
      <c r="C20" s="394">
        <v>15</v>
      </c>
      <c r="D20" s="394">
        <v>125</v>
      </c>
      <c r="E20" s="394">
        <v>125</v>
      </c>
    </row>
    <row r="21" spans="1:5" ht="18" customHeight="1">
      <c r="A21" s="461" t="s">
        <v>117</v>
      </c>
      <c r="B21" s="394">
        <v>12</v>
      </c>
      <c r="C21" s="394">
        <v>12</v>
      </c>
      <c r="D21" s="394">
        <v>144</v>
      </c>
      <c r="E21" s="394">
        <v>144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20</v>
      </c>
      <c r="C23" s="394">
        <v>20</v>
      </c>
      <c r="D23" s="394">
        <v>130</v>
      </c>
      <c r="E23" s="394">
        <v>75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30</v>
      </c>
      <c r="C25" s="394">
        <v>30</v>
      </c>
      <c r="D25" s="394">
        <v>196</v>
      </c>
      <c r="E25" s="394">
        <v>119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15</v>
      </c>
      <c r="C27" s="394">
        <v>15</v>
      </c>
      <c r="D27" s="394">
        <v>150</v>
      </c>
      <c r="E27" s="394">
        <v>146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70</v>
      </c>
      <c r="C29" s="394">
        <v>70</v>
      </c>
      <c r="D29" s="394">
        <v>425</v>
      </c>
      <c r="E29" s="394">
        <v>324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250</v>
      </c>
      <c r="C34" s="394">
        <v>250</v>
      </c>
      <c r="D34" s="394">
        <v>1620</v>
      </c>
      <c r="E34" s="394">
        <v>1620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10</v>
      </c>
      <c r="C36" s="394">
        <v>10</v>
      </c>
      <c r="D36" s="394">
        <v>100</v>
      </c>
      <c r="E36" s="394">
        <v>103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85</v>
      </c>
      <c r="C38" s="394">
        <v>85</v>
      </c>
      <c r="D38" s="394">
        <v>850</v>
      </c>
      <c r="E38" s="394">
        <v>514</v>
      </c>
    </row>
    <row r="39" spans="1:5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10</v>
      </c>
      <c r="C43" s="394">
        <v>10</v>
      </c>
      <c r="D43" s="394">
        <v>150</v>
      </c>
      <c r="E43" s="394">
        <v>75</v>
      </c>
    </row>
    <row r="44" spans="1:5" ht="18" customHeight="1">
      <c r="A44" s="461" t="s">
        <v>94</v>
      </c>
      <c r="B44" s="394">
        <v>3</v>
      </c>
      <c r="C44" s="394">
        <v>3</v>
      </c>
      <c r="D44" s="394">
        <v>18</v>
      </c>
      <c r="E44" s="394">
        <v>9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15</v>
      </c>
      <c r="C47" s="394">
        <v>15</v>
      </c>
      <c r="D47" s="394">
        <v>150</v>
      </c>
      <c r="E47" s="394">
        <v>156</v>
      </c>
    </row>
    <row r="48" spans="1:5" ht="18" customHeight="1">
      <c r="A48" s="461" t="s">
        <v>89</v>
      </c>
      <c r="B48" s="394">
        <v>10</v>
      </c>
      <c r="C48" s="394">
        <v>10</v>
      </c>
      <c r="D48" s="394">
        <v>80</v>
      </c>
      <c r="E48" s="394">
        <v>48</v>
      </c>
    </row>
    <row r="49" spans="1:5" ht="18" customHeight="1">
      <c r="A49" s="461" t="s">
        <v>88</v>
      </c>
      <c r="B49" s="394">
        <v>45</v>
      </c>
      <c r="C49" s="394">
        <v>45</v>
      </c>
      <c r="D49" s="394">
        <v>535</v>
      </c>
      <c r="E49" s="394">
        <v>462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300</v>
      </c>
      <c r="C51" s="394">
        <v>300</v>
      </c>
      <c r="D51" s="394">
        <v>3600</v>
      </c>
      <c r="E51" s="394">
        <v>2762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20</v>
      </c>
      <c r="C54" s="394">
        <v>20</v>
      </c>
      <c r="D54" s="394">
        <v>130</v>
      </c>
      <c r="E54" s="394">
        <v>77</v>
      </c>
    </row>
    <row r="55" spans="1:5" ht="18" customHeight="1">
      <c r="A55" s="461" t="s">
        <v>81</v>
      </c>
      <c r="B55" s="394">
        <v>93</v>
      </c>
      <c r="C55" s="394">
        <v>85</v>
      </c>
      <c r="D55" s="394">
        <v>1200</v>
      </c>
      <c r="E55" s="394">
        <v>1080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18</v>
      </c>
      <c r="C58" s="394">
        <v>18</v>
      </c>
      <c r="D58" s="394">
        <v>117</v>
      </c>
      <c r="E58" s="394">
        <v>69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3</v>
      </c>
      <c r="C61" s="394">
        <v>3</v>
      </c>
      <c r="D61" s="394">
        <v>45</v>
      </c>
      <c r="E61" s="394">
        <v>45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15</v>
      </c>
      <c r="C64" s="845">
        <v>15</v>
      </c>
      <c r="D64" s="845">
        <v>150</v>
      </c>
      <c r="E64" s="845">
        <v>154</v>
      </c>
    </row>
    <row r="65" spans="1:5" ht="18" customHeight="1">
      <c r="A65" s="461" t="s">
        <v>68</v>
      </c>
      <c r="B65" s="394">
        <v>10</v>
      </c>
      <c r="C65" s="394">
        <v>10</v>
      </c>
      <c r="D65" s="394">
        <v>100</v>
      </c>
      <c r="E65" s="394">
        <v>103</v>
      </c>
    </row>
    <row r="66" spans="1:5" ht="18" customHeight="1">
      <c r="A66" s="461" t="s">
        <v>67</v>
      </c>
      <c r="B66" s="1363">
        <v>0</v>
      </c>
      <c r="C66" s="1363">
        <v>0</v>
      </c>
      <c r="D66" s="1363">
        <v>0</v>
      </c>
      <c r="E66" s="1363">
        <v>0</v>
      </c>
    </row>
    <row r="67" spans="1:5" ht="18" customHeight="1">
      <c r="A67" s="461" t="s">
        <v>66</v>
      </c>
      <c r="B67" s="1363">
        <v>0</v>
      </c>
      <c r="C67" s="1363">
        <v>0</v>
      </c>
      <c r="D67" s="1363">
        <v>0</v>
      </c>
      <c r="E67" s="1363">
        <v>0</v>
      </c>
    </row>
    <row r="68" spans="1:5" ht="18" customHeight="1">
      <c r="A68" s="461" t="s">
        <v>65</v>
      </c>
      <c r="B68" s="1363">
        <v>0</v>
      </c>
      <c r="C68" s="1363">
        <v>0</v>
      </c>
      <c r="D68" s="1363">
        <v>0</v>
      </c>
      <c r="E68" s="1363">
        <v>0</v>
      </c>
    </row>
    <row r="69" spans="1:5" ht="18" customHeight="1">
      <c r="A69" s="461" t="s">
        <v>63</v>
      </c>
      <c r="B69" s="1363">
        <v>0</v>
      </c>
      <c r="C69" s="1363">
        <v>0</v>
      </c>
      <c r="D69" s="1363">
        <v>0</v>
      </c>
      <c r="E69" s="1363">
        <v>0</v>
      </c>
    </row>
    <row r="70" spans="1:5" ht="18" customHeight="1">
      <c r="A70" s="461" t="s">
        <v>62</v>
      </c>
      <c r="B70" s="1363">
        <v>0</v>
      </c>
      <c r="C70" s="1363">
        <v>0</v>
      </c>
      <c r="D70" s="1363">
        <v>0</v>
      </c>
      <c r="E70" s="1363">
        <v>0</v>
      </c>
    </row>
    <row r="71" spans="1:5" ht="18" customHeight="1">
      <c r="A71" s="461" t="s">
        <v>61</v>
      </c>
      <c r="B71" s="1363">
        <v>0</v>
      </c>
      <c r="C71" s="1363">
        <v>0</v>
      </c>
      <c r="D71" s="1363">
        <v>0</v>
      </c>
      <c r="E71" s="1363">
        <v>0</v>
      </c>
    </row>
    <row r="72" spans="1:5" ht="18" customHeight="1">
      <c r="A72" s="461" t="s">
        <v>60</v>
      </c>
      <c r="B72" s="1363">
        <v>20</v>
      </c>
      <c r="C72" s="1363">
        <v>20</v>
      </c>
      <c r="D72" s="1363">
        <v>180</v>
      </c>
      <c r="E72" s="1363">
        <v>177</v>
      </c>
    </row>
    <row r="73" spans="1:5" ht="18" customHeight="1">
      <c r="A73" s="461" t="s">
        <v>58</v>
      </c>
      <c r="B73" s="1363">
        <v>0</v>
      </c>
      <c r="C73" s="1363">
        <v>0</v>
      </c>
      <c r="D73" s="1363">
        <v>0</v>
      </c>
      <c r="E73" s="1363">
        <v>0</v>
      </c>
    </row>
    <row r="74" spans="1:5" ht="18" customHeight="1">
      <c r="A74" s="461" t="s">
        <v>56</v>
      </c>
      <c r="B74" s="1363">
        <v>0</v>
      </c>
      <c r="C74" s="1363">
        <v>0</v>
      </c>
      <c r="D74" s="1363">
        <v>0</v>
      </c>
      <c r="E74" s="1363">
        <v>0</v>
      </c>
    </row>
    <row r="75" spans="1:5" ht="18" customHeight="1">
      <c r="A75" s="461" t="s">
        <v>55</v>
      </c>
      <c r="B75" s="1363">
        <v>0</v>
      </c>
      <c r="C75" s="1363">
        <v>0</v>
      </c>
      <c r="D75" s="1363">
        <v>0</v>
      </c>
      <c r="E75" s="1363">
        <v>0</v>
      </c>
    </row>
    <row r="76" spans="1:5" ht="18" customHeight="1">
      <c r="A76" s="461" t="s">
        <v>54</v>
      </c>
      <c r="B76" s="1363">
        <v>50</v>
      </c>
      <c r="C76" s="1363">
        <v>50</v>
      </c>
      <c r="D76" s="1363">
        <v>296</v>
      </c>
      <c r="E76" s="1363">
        <v>266</v>
      </c>
    </row>
    <row r="77" spans="1:5" ht="18" customHeight="1">
      <c r="A77" s="461" t="s">
        <v>53</v>
      </c>
      <c r="B77" s="1363">
        <v>12</v>
      </c>
      <c r="C77" s="1363">
        <v>12</v>
      </c>
      <c r="D77" s="1363">
        <v>78</v>
      </c>
      <c r="E77" s="1363">
        <v>45</v>
      </c>
    </row>
    <row r="78" spans="1:5" ht="18" customHeight="1">
      <c r="A78" s="461" t="s">
        <v>52</v>
      </c>
      <c r="B78" s="1363">
        <v>0</v>
      </c>
      <c r="C78" s="1363">
        <v>0</v>
      </c>
      <c r="D78" s="1363">
        <v>0</v>
      </c>
      <c r="E78" s="1363">
        <v>0</v>
      </c>
    </row>
    <row r="79" spans="1:5" ht="18" customHeight="1">
      <c r="A79" s="461" t="s">
        <v>143</v>
      </c>
      <c r="B79" s="1363">
        <v>0</v>
      </c>
      <c r="C79" s="1363">
        <v>0</v>
      </c>
      <c r="D79" s="1363">
        <v>0</v>
      </c>
      <c r="E79" s="1363">
        <v>0</v>
      </c>
    </row>
    <row r="80" spans="1:5" ht="18" customHeight="1">
      <c r="A80" s="461" t="s">
        <v>48</v>
      </c>
      <c r="B80" s="1363">
        <v>0</v>
      </c>
      <c r="C80" s="1363">
        <v>0</v>
      </c>
      <c r="D80" s="1363">
        <v>0</v>
      </c>
      <c r="E80" s="1363">
        <v>0</v>
      </c>
    </row>
    <row r="81" spans="1:5" ht="18" customHeight="1">
      <c r="A81" s="461" t="s">
        <v>47</v>
      </c>
      <c r="B81" s="1363">
        <v>5</v>
      </c>
      <c r="C81" s="1363">
        <v>5</v>
      </c>
      <c r="D81" s="1363">
        <v>33</v>
      </c>
      <c r="E81" s="1363">
        <v>19</v>
      </c>
    </row>
    <row r="82" spans="1:5" ht="18" customHeight="1">
      <c r="A82" s="461" t="s">
        <v>46</v>
      </c>
      <c r="B82" s="1363">
        <v>0</v>
      </c>
      <c r="C82" s="1363">
        <v>0</v>
      </c>
      <c r="D82" s="1363">
        <v>0</v>
      </c>
      <c r="E82" s="1363">
        <v>0</v>
      </c>
    </row>
    <row r="83" spans="1:5" ht="18" customHeight="1">
      <c r="A83" s="461" t="s">
        <v>45</v>
      </c>
      <c r="B83" s="1363">
        <v>0</v>
      </c>
      <c r="C83" s="1363">
        <v>0</v>
      </c>
      <c r="D83" s="1363">
        <v>0</v>
      </c>
      <c r="E83" s="1363">
        <v>0</v>
      </c>
    </row>
    <row r="84" spans="1:5" ht="18" customHeight="1">
      <c r="A84" s="461" t="s">
        <v>44</v>
      </c>
      <c r="B84" s="1363">
        <v>5</v>
      </c>
      <c r="C84" s="1363">
        <v>5</v>
      </c>
      <c r="D84" s="1363">
        <v>42</v>
      </c>
      <c r="E84" s="1363">
        <v>38</v>
      </c>
    </row>
    <row r="85" spans="1:5" ht="18" customHeight="1">
      <c r="A85" s="461" t="s">
        <v>43</v>
      </c>
      <c r="B85" s="1363">
        <v>5</v>
      </c>
      <c r="C85" s="1363">
        <v>5</v>
      </c>
      <c r="D85" s="1363">
        <v>42</v>
      </c>
      <c r="E85" s="1363">
        <v>33</v>
      </c>
    </row>
    <row r="86" spans="1:5" ht="18" customHeight="1">
      <c r="A86" s="461" t="s">
        <v>42</v>
      </c>
      <c r="B86" s="1363">
        <v>2</v>
      </c>
      <c r="C86" s="1363">
        <v>2</v>
      </c>
      <c r="D86" s="1363">
        <v>12</v>
      </c>
      <c r="E86" s="1363">
        <v>12</v>
      </c>
    </row>
    <row r="87" spans="1:5" ht="18" customHeight="1">
      <c r="A87" s="461" t="s">
        <v>40</v>
      </c>
      <c r="B87" s="1363">
        <v>28</v>
      </c>
      <c r="C87" s="1363">
        <v>28</v>
      </c>
      <c r="D87" s="1363">
        <v>214</v>
      </c>
      <c r="E87" s="1363">
        <v>133</v>
      </c>
    </row>
    <row r="88" spans="1:5" ht="18" customHeight="1">
      <c r="A88" s="461" t="s">
        <v>38</v>
      </c>
      <c r="B88" s="1363">
        <v>0</v>
      </c>
      <c r="C88" s="1363">
        <v>0</v>
      </c>
      <c r="D88" s="1363">
        <v>0</v>
      </c>
      <c r="E88" s="1363">
        <v>0</v>
      </c>
    </row>
    <row r="89" spans="1:5" ht="18" customHeight="1">
      <c r="A89" s="461" t="s">
        <v>37</v>
      </c>
      <c r="B89" s="1363">
        <v>0</v>
      </c>
      <c r="C89" s="1363">
        <v>0</v>
      </c>
      <c r="D89" s="1363">
        <v>0</v>
      </c>
      <c r="E89" s="1363">
        <v>0</v>
      </c>
    </row>
    <row r="90" spans="1:5" ht="18" customHeight="1">
      <c r="A90" s="461" t="s">
        <v>36</v>
      </c>
      <c r="B90" s="1363">
        <v>0</v>
      </c>
      <c r="C90" s="1363">
        <v>0</v>
      </c>
      <c r="D90" s="1363">
        <v>0</v>
      </c>
      <c r="E90" s="1363">
        <v>0</v>
      </c>
    </row>
    <row r="91" spans="1:5" ht="18" customHeight="1">
      <c r="A91" s="461" t="s">
        <v>34</v>
      </c>
      <c r="B91" s="1363">
        <v>0</v>
      </c>
      <c r="C91" s="1363">
        <v>0</v>
      </c>
      <c r="D91" s="1363">
        <v>0</v>
      </c>
      <c r="E91" s="1363">
        <v>0</v>
      </c>
    </row>
    <row r="92" spans="1:5" ht="18" customHeight="1">
      <c r="A92" s="461" t="s">
        <v>33</v>
      </c>
      <c r="B92" s="1363">
        <v>15</v>
      </c>
      <c r="C92" s="1363">
        <v>15</v>
      </c>
      <c r="D92" s="1363">
        <v>150</v>
      </c>
      <c r="E92" s="1363">
        <v>153</v>
      </c>
    </row>
    <row r="93" spans="1:5" ht="18" customHeight="1">
      <c r="A93" s="461" t="s">
        <v>32</v>
      </c>
      <c r="B93" s="1363">
        <v>2</v>
      </c>
      <c r="C93" s="1363">
        <v>2</v>
      </c>
      <c r="D93" s="1363">
        <v>12</v>
      </c>
      <c r="E93" s="1363">
        <v>12</v>
      </c>
    </row>
    <row r="94" spans="1:5" ht="18" customHeight="1">
      <c r="A94" s="461" t="s">
        <v>30</v>
      </c>
      <c r="B94" s="1363">
        <v>35</v>
      </c>
      <c r="C94" s="1363">
        <v>35</v>
      </c>
      <c r="D94" s="1363">
        <v>350</v>
      </c>
      <c r="E94" s="1363">
        <v>361</v>
      </c>
    </row>
    <row r="95" spans="1:5" ht="18" customHeight="1">
      <c r="A95" s="461" t="s">
        <v>29</v>
      </c>
      <c r="B95" s="1363">
        <v>0</v>
      </c>
      <c r="C95" s="1363">
        <v>0</v>
      </c>
      <c r="D95" s="1363">
        <v>0</v>
      </c>
      <c r="E95" s="1363">
        <v>0</v>
      </c>
    </row>
    <row r="96" spans="1:5" ht="18" customHeight="1">
      <c r="A96" s="461" t="s">
        <v>26</v>
      </c>
      <c r="B96" s="1363">
        <v>3</v>
      </c>
      <c r="C96" s="1363">
        <v>3</v>
      </c>
      <c r="D96" s="1363">
        <v>22</v>
      </c>
      <c r="E96" s="1363">
        <v>18</v>
      </c>
    </row>
    <row r="97" spans="1:5" ht="18" customHeight="1">
      <c r="A97" s="461" t="s">
        <v>24</v>
      </c>
      <c r="B97" s="1363">
        <v>0</v>
      </c>
      <c r="C97" s="1363">
        <v>0</v>
      </c>
      <c r="D97" s="1363">
        <v>0</v>
      </c>
      <c r="E97" s="1363">
        <v>0</v>
      </c>
    </row>
    <row r="98" spans="1:5" ht="18" customHeight="1">
      <c r="A98" s="461" t="s">
        <v>22</v>
      </c>
      <c r="B98" s="1363">
        <v>0</v>
      </c>
      <c r="C98" s="1363">
        <v>0</v>
      </c>
      <c r="D98" s="1363">
        <v>0</v>
      </c>
      <c r="E98" s="1363">
        <v>0</v>
      </c>
    </row>
    <row r="99" spans="1:5" ht="18" customHeight="1">
      <c r="A99" s="461" t="s">
        <v>20</v>
      </c>
      <c r="B99" s="1363">
        <v>13</v>
      </c>
      <c r="C99" s="1363">
        <v>8</v>
      </c>
      <c r="D99" s="1363">
        <v>45</v>
      </c>
      <c r="E99" s="1363">
        <v>43</v>
      </c>
    </row>
    <row r="100" spans="1:5" ht="18" customHeight="1">
      <c r="A100" s="461" t="s">
        <v>18</v>
      </c>
      <c r="B100" s="1363">
        <v>0</v>
      </c>
      <c r="C100" s="1363">
        <v>0</v>
      </c>
      <c r="D100" s="1363">
        <v>0</v>
      </c>
      <c r="E100" s="1363">
        <v>0</v>
      </c>
    </row>
    <row r="101" spans="1:5" ht="18" customHeight="1">
      <c r="A101" s="461" t="s">
        <v>16</v>
      </c>
      <c r="B101" s="1363">
        <v>0</v>
      </c>
      <c r="C101" s="1363">
        <v>0</v>
      </c>
      <c r="D101" s="1363">
        <v>0</v>
      </c>
      <c r="E101" s="1363">
        <v>0</v>
      </c>
    </row>
    <row r="102" spans="1:5" ht="18" customHeight="1">
      <c r="A102" s="461" t="s">
        <v>13</v>
      </c>
      <c r="B102" s="1363">
        <v>25</v>
      </c>
      <c r="C102" s="1363">
        <v>25</v>
      </c>
      <c r="D102" s="1363">
        <v>200</v>
      </c>
      <c r="E102" s="1363">
        <v>200</v>
      </c>
    </row>
    <row r="103" spans="1:5" ht="18" customHeight="1">
      <c r="A103" s="461" t="s">
        <v>10</v>
      </c>
      <c r="B103" s="1363">
        <v>70</v>
      </c>
      <c r="C103" s="1363">
        <v>70</v>
      </c>
      <c r="D103" s="1363">
        <v>600</v>
      </c>
      <c r="E103" s="1363">
        <v>600</v>
      </c>
    </row>
    <row r="104" spans="1:5" ht="18" customHeight="1">
      <c r="A104" s="461" t="s">
        <v>135</v>
      </c>
      <c r="B104" s="1363">
        <v>5</v>
      </c>
      <c r="C104" s="1363">
        <v>5</v>
      </c>
      <c r="D104" s="1363">
        <v>50</v>
      </c>
      <c r="E104" s="1363">
        <v>34</v>
      </c>
    </row>
    <row r="105" spans="1:5" ht="18" customHeight="1">
      <c r="A105" s="461" t="s">
        <v>8</v>
      </c>
      <c r="B105" s="1363">
        <v>0</v>
      </c>
      <c r="C105" s="1363">
        <v>0</v>
      </c>
      <c r="D105" s="1363">
        <v>0</v>
      </c>
      <c r="E105" s="1363">
        <v>0</v>
      </c>
    </row>
    <row r="106" spans="1:5" ht="18" customHeight="1">
      <c r="A106" s="461" t="s">
        <v>5</v>
      </c>
      <c r="B106" s="1363">
        <v>120</v>
      </c>
      <c r="C106" s="1363">
        <v>120</v>
      </c>
      <c r="D106" s="1363">
        <v>1200</v>
      </c>
      <c r="E106" s="1363">
        <v>1198</v>
      </c>
    </row>
    <row r="107" spans="1:5" ht="18" customHeight="1">
      <c r="A107" s="462" t="s">
        <v>2</v>
      </c>
      <c r="B107" s="1364">
        <v>38</v>
      </c>
      <c r="C107" s="1364">
        <v>38</v>
      </c>
      <c r="D107" s="1364">
        <v>247</v>
      </c>
      <c r="E107" s="1364">
        <v>190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zoomScaleNormal="100" workbookViewId="0">
      <selection activeCell="D32" sqref="D32"/>
    </sheetView>
  </sheetViews>
  <sheetFormatPr defaultRowHeight="18" customHeight="1"/>
  <cols>
    <col min="1" max="1" width="22.28515625" style="48" customWidth="1"/>
    <col min="2" max="2" width="9.85546875" style="47" customWidth="1"/>
    <col min="3" max="9" width="8.140625" style="47" customWidth="1"/>
    <col min="10" max="10" width="8.140625" style="51" customWidth="1"/>
    <col min="11" max="12" width="8.140625" style="47" customWidth="1"/>
    <col min="13" max="19" width="8.140625" style="48" customWidth="1"/>
    <col min="20" max="20" width="9.140625" style="48"/>
    <col min="21" max="21" width="9.7109375" style="48" customWidth="1"/>
    <col min="22" max="22" width="9.28515625" style="48" customWidth="1"/>
    <col min="23" max="16384" width="9.140625" style="48"/>
  </cols>
  <sheetData>
    <row r="1" spans="1:19" s="47" customFormat="1" ht="18" customHeight="1">
      <c r="A1" s="52" t="s">
        <v>2560</v>
      </c>
      <c r="B1" s="102"/>
      <c r="J1" s="51"/>
    </row>
    <row r="2" spans="1:19" ht="18" customHeight="1">
      <c r="A2" s="68"/>
      <c r="B2" s="102"/>
      <c r="D2" s="102"/>
      <c r="F2" s="102"/>
      <c r="H2" s="102"/>
      <c r="J2" s="111"/>
      <c r="L2" s="102"/>
      <c r="M2" s="47"/>
      <c r="N2" s="102"/>
      <c r="O2" s="47"/>
      <c r="P2" s="102"/>
      <c r="Q2" s="47"/>
      <c r="R2" s="102"/>
      <c r="S2" s="47"/>
    </row>
    <row r="3" spans="1:19" s="51" customFormat="1" ht="21.95" customHeight="1">
      <c r="A3" s="1527" t="s">
        <v>684</v>
      </c>
      <c r="B3" s="1529" t="s">
        <v>271</v>
      </c>
      <c r="C3" s="1485" t="s">
        <v>2561</v>
      </c>
      <c r="D3" s="1531"/>
      <c r="E3" s="1531"/>
      <c r="F3" s="1531"/>
      <c r="G3" s="1531"/>
      <c r="H3" s="1531"/>
      <c r="I3" s="1531"/>
      <c r="J3" s="1531"/>
      <c r="K3" s="1531"/>
      <c r="L3" s="1531"/>
      <c r="M3" s="1531"/>
      <c r="N3" s="1531"/>
      <c r="O3" s="1531"/>
      <c r="P3" s="1531"/>
      <c r="Q3" s="1531"/>
      <c r="R3" s="1531"/>
      <c r="S3" s="1531"/>
    </row>
    <row r="4" spans="1:19" s="51" customFormat="1" ht="34.5" customHeight="1">
      <c r="A4" s="1528"/>
      <c r="B4" s="1530"/>
      <c r="C4" s="576" t="s">
        <v>2556</v>
      </c>
      <c r="D4" s="576" t="s">
        <v>275</v>
      </c>
      <c r="E4" s="576" t="s">
        <v>276</v>
      </c>
      <c r="F4" s="576" t="s">
        <v>277</v>
      </c>
      <c r="G4" s="576" t="s">
        <v>278</v>
      </c>
      <c r="H4" s="576" t="s">
        <v>279</v>
      </c>
      <c r="I4" s="577" t="s">
        <v>280</v>
      </c>
      <c r="J4" s="576" t="s">
        <v>281</v>
      </c>
      <c r="K4" s="576" t="s">
        <v>282</v>
      </c>
      <c r="L4" s="576" t="s">
        <v>283</v>
      </c>
      <c r="M4" s="576" t="s">
        <v>284</v>
      </c>
      <c r="N4" s="576" t="s">
        <v>285</v>
      </c>
      <c r="O4" s="576" t="s">
        <v>286</v>
      </c>
      <c r="P4" s="576" t="s">
        <v>287</v>
      </c>
      <c r="Q4" s="576" t="s">
        <v>288</v>
      </c>
      <c r="R4" s="576" t="s">
        <v>289</v>
      </c>
      <c r="S4" s="577" t="s">
        <v>290</v>
      </c>
    </row>
    <row r="5" spans="1:19" s="51" customFormat="1" ht="21.95" customHeight="1">
      <c r="A5" s="562" t="s">
        <v>368</v>
      </c>
      <c r="B5" s="563">
        <f>SUM(B6:B107)</f>
        <v>3340528</v>
      </c>
      <c r="C5" s="563">
        <f t="shared" ref="C5:S5" si="0">SUM(C6:C107)</f>
        <v>289636</v>
      </c>
      <c r="D5" s="563">
        <f t="shared" si="0"/>
        <v>316805</v>
      </c>
      <c r="E5" s="563">
        <f t="shared" si="0"/>
        <v>334877</v>
      </c>
      <c r="F5" s="563">
        <f t="shared" si="0"/>
        <v>316489</v>
      </c>
      <c r="G5" s="563">
        <f t="shared" si="0"/>
        <v>287027</v>
      </c>
      <c r="H5" s="563">
        <f t="shared" si="0"/>
        <v>278685</v>
      </c>
      <c r="I5" s="563">
        <f t="shared" si="0"/>
        <v>285857</v>
      </c>
      <c r="J5" s="563">
        <f t="shared" si="0"/>
        <v>250829</v>
      </c>
      <c r="K5" s="563">
        <f t="shared" si="0"/>
        <v>208242</v>
      </c>
      <c r="L5" s="563">
        <f t="shared" si="0"/>
        <v>183476</v>
      </c>
      <c r="M5" s="563">
        <f t="shared" si="0"/>
        <v>156526</v>
      </c>
      <c r="N5" s="563">
        <f t="shared" si="0"/>
        <v>126108</v>
      </c>
      <c r="O5" s="563">
        <f t="shared" si="0"/>
        <v>101512</v>
      </c>
      <c r="P5" s="563">
        <f t="shared" si="0"/>
        <v>75799</v>
      </c>
      <c r="Q5" s="563">
        <f t="shared" si="0"/>
        <v>53967</v>
      </c>
      <c r="R5" s="563">
        <f t="shared" si="0"/>
        <v>36402</v>
      </c>
      <c r="S5" s="564">
        <f t="shared" si="0"/>
        <v>38291</v>
      </c>
    </row>
    <row r="6" spans="1:19" ht="18" customHeight="1">
      <c r="A6" s="565" t="s">
        <v>132</v>
      </c>
      <c r="B6" s="566">
        <v>20431</v>
      </c>
      <c r="C6" s="567">
        <v>2022</v>
      </c>
      <c r="D6" s="567">
        <v>2223</v>
      </c>
      <c r="E6" s="567">
        <v>2288</v>
      </c>
      <c r="F6" s="567">
        <v>2013</v>
      </c>
      <c r="G6" s="567">
        <v>1807</v>
      </c>
      <c r="H6" s="567">
        <v>1532</v>
      </c>
      <c r="I6" s="567">
        <v>1469</v>
      </c>
      <c r="J6" s="567">
        <v>1324</v>
      </c>
      <c r="K6" s="567">
        <v>1033</v>
      </c>
      <c r="L6" s="567">
        <v>1062</v>
      </c>
      <c r="M6" s="567">
        <v>865</v>
      </c>
      <c r="N6" s="567">
        <v>624</v>
      </c>
      <c r="O6" s="567">
        <v>569</v>
      </c>
      <c r="P6" s="567">
        <v>575</v>
      </c>
      <c r="Q6" s="567">
        <v>426</v>
      </c>
      <c r="R6" s="567">
        <v>286</v>
      </c>
      <c r="S6" s="567">
        <v>313</v>
      </c>
    </row>
    <row r="7" spans="1:19" ht="18" customHeight="1">
      <c r="A7" s="565" t="s">
        <v>131</v>
      </c>
      <c r="B7" s="568">
        <v>17845</v>
      </c>
      <c r="C7" s="569">
        <v>1699</v>
      </c>
      <c r="D7" s="569">
        <v>1760</v>
      </c>
      <c r="E7" s="569">
        <v>1614</v>
      </c>
      <c r="F7" s="569">
        <v>1759</v>
      </c>
      <c r="G7" s="569">
        <v>1470</v>
      </c>
      <c r="H7" s="569">
        <v>1378</v>
      </c>
      <c r="I7" s="567">
        <v>1441</v>
      </c>
      <c r="J7" s="569">
        <v>1240</v>
      </c>
      <c r="K7" s="569">
        <v>1048</v>
      </c>
      <c r="L7" s="569">
        <v>1002</v>
      </c>
      <c r="M7" s="569">
        <v>873</v>
      </c>
      <c r="N7" s="569">
        <v>637</v>
      </c>
      <c r="O7" s="569">
        <v>581</v>
      </c>
      <c r="P7" s="569">
        <v>421</v>
      </c>
      <c r="Q7" s="569">
        <v>467</v>
      </c>
      <c r="R7" s="569">
        <v>201</v>
      </c>
      <c r="S7" s="567">
        <v>254</v>
      </c>
    </row>
    <row r="8" spans="1:19" ht="18" customHeight="1">
      <c r="A8" s="565" t="s">
        <v>130</v>
      </c>
      <c r="B8" s="568">
        <v>231025</v>
      </c>
      <c r="C8" s="569">
        <v>19929</v>
      </c>
      <c r="D8" s="569">
        <v>20607</v>
      </c>
      <c r="E8" s="569">
        <v>21417</v>
      </c>
      <c r="F8" s="569">
        <v>21210</v>
      </c>
      <c r="G8" s="569">
        <v>20709</v>
      </c>
      <c r="H8" s="569">
        <v>19955</v>
      </c>
      <c r="I8" s="567">
        <v>21046</v>
      </c>
      <c r="J8" s="569">
        <v>17096</v>
      </c>
      <c r="K8" s="569">
        <v>14675</v>
      </c>
      <c r="L8" s="569">
        <v>13621</v>
      </c>
      <c r="M8" s="569">
        <v>10674</v>
      </c>
      <c r="N8" s="569">
        <v>8653</v>
      </c>
      <c r="O8" s="569">
        <v>7044</v>
      </c>
      <c r="P8" s="569">
        <v>5531</v>
      </c>
      <c r="Q8" s="569">
        <v>3817</v>
      </c>
      <c r="R8" s="569">
        <v>2665</v>
      </c>
      <c r="S8" s="567">
        <v>2376</v>
      </c>
    </row>
    <row r="9" spans="1:19" ht="18" customHeight="1">
      <c r="A9" s="565" t="s">
        <v>129</v>
      </c>
      <c r="B9" s="568">
        <v>47295</v>
      </c>
      <c r="C9" s="569">
        <v>4641</v>
      </c>
      <c r="D9" s="569">
        <v>5242</v>
      </c>
      <c r="E9" s="569">
        <v>5331</v>
      </c>
      <c r="F9" s="569">
        <v>4938</v>
      </c>
      <c r="G9" s="569">
        <v>3893</v>
      </c>
      <c r="H9" s="569">
        <v>3712</v>
      </c>
      <c r="I9" s="567">
        <v>4026</v>
      </c>
      <c r="J9" s="569">
        <v>3477</v>
      </c>
      <c r="K9" s="569">
        <v>2525</v>
      </c>
      <c r="L9" s="569">
        <v>2140</v>
      </c>
      <c r="M9" s="569">
        <v>1890</v>
      </c>
      <c r="N9" s="569">
        <v>1570</v>
      </c>
      <c r="O9" s="569">
        <v>1440</v>
      </c>
      <c r="P9" s="569">
        <v>930</v>
      </c>
      <c r="Q9" s="569">
        <v>671</v>
      </c>
      <c r="R9" s="569">
        <v>447</v>
      </c>
      <c r="S9" s="567">
        <v>422</v>
      </c>
    </row>
    <row r="10" spans="1:19" ht="18" customHeight="1">
      <c r="A10" s="565" t="s">
        <v>128</v>
      </c>
      <c r="B10" s="568">
        <v>15745</v>
      </c>
      <c r="C10" s="569">
        <v>1410</v>
      </c>
      <c r="D10" s="569">
        <v>1546</v>
      </c>
      <c r="E10" s="569">
        <v>1773</v>
      </c>
      <c r="F10" s="569">
        <v>1768</v>
      </c>
      <c r="G10" s="569">
        <v>1455</v>
      </c>
      <c r="H10" s="569">
        <v>1307</v>
      </c>
      <c r="I10" s="567">
        <v>1267</v>
      </c>
      <c r="J10" s="569">
        <v>1221</v>
      </c>
      <c r="K10" s="569">
        <v>970</v>
      </c>
      <c r="L10" s="569">
        <v>720</v>
      </c>
      <c r="M10" s="569">
        <v>676</v>
      </c>
      <c r="N10" s="569">
        <v>570</v>
      </c>
      <c r="O10" s="569">
        <v>384</v>
      </c>
      <c r="P10" s="569">
        <v>281</v>
      </c>
      <c r="Q10" s="569">
        <v>171</v>
      </c>
      <c r="R10" s="569">
        <v>113</v>
      </c>
      <c r="S10" s="567">
        <v>113</v>
      </c>
    </row>
    <row r="11" spans="1:19" ht="18" customHeight="1">
      <c r="A11" s="565" t="s">
        <v>127</v>
      </c>
      <c r="B11" s="568">
        <v>8268</v>
      </c>
      <c r="C11" s="569">
        <v>870</v>
      </c>
      <c r="D11" s="569">
        <v>713</v>
      </c>
      <c r="E11" s="569">
        <v>828</v>
      </c>
      <c r="F11" s="569">
        <v>888</v>
      </c>
      <c r="G11" s="569">
        <v>737</v>
      </c>
      <c r="H11" s="569">
        <v>663</v>
      </c>
      <c r="I11" s="567">
        <v>768</v>
      </c>
      <c r="J11" s="569">
        <v>705</v>
      </c>
      <c r="K11" s="569">
        <v>481</v>
      </c>
      <c r="L11" s="569">
        <v>492</v>
      </c>
      <c r="M11" s="569">
        <v>376</v>
      </c>
      <c r="N11" s="569">
        <v>243</v>
      </c>
      <c r="O11" s="569">
        <v>190</v>
      </c>
      <c r="P11" s="569">
        <v>122</v>
      </c>
      <c r="Q11" s="569">
        <v>84</v>
      </c>
      <c r="R11" s="569">
        <v>54</v>
      </c>
      <c r="S11" s="567">
        <v>54</v>
      </c>
    </row>
    <row r="12" spans="1:19" ht="18" customHeight="1">
      <c r="A12" s="565" t="s">
        <v>126</v>
      </c>
      <c r="B12" s="568">
        <v>18495</v>
      </c>
      <c r="C12" s="569">
        <v>1309</v>
      </c>
      <c r="D12" s="569">
        <v>1949</v>
      </c>
      <c r="E12" s="569">
        <v>2011</v>
      </c>
      <c r="F12" s="569">
        <v>1582</v>
      </c>
      <c r="G12" s="569">
        <v>1842</v>
      </c>
      <c r="H12" s="569">
        <v>1725</v>
      </c>
      <c r="I12" s="567">
        <v>1577</v>
      </c>
      <c r="J12" s="569">
        <v>1256</v>
      </c>
      <c r="K12" s="569">
        <v>1007</v>
      </c>
      <c r="L12" s="569">
        <v>1057</v>
      </c>
      <c r="M12" s="569">
        <v>843</v>
      </c>
      <c r="N12" s="569">
        <v>649</v>
      </c>
      <c r="O12" s="569">
        <v>521</v>
      </c>
      <c r="P12" s="569">
        <v>449</v>
      </c>
      <c r="Q12" s="569">
        <v>282</v>
      </c>
      <c r="R12" s="569">
        <v>213</v>
      </c>
      <c r="S12" s="567">
        <v>223</v>
      </c>
    </row>
    <row r="13" spans="1:19" ht="18" customHeight="1">
      <c r="A13" s="565" t="s">
        <v>125</v>
      </c>
      <c r="B13" s="568">
        <v>4584</v>
      </c>
      <c r="C13" s="569">
        <v>392</v>
      </c>
      <c r="D13" s="569">
        <v>373</v>
      </c>
      <c r="E13" s="569">
        <v>407</v>
      </c>
      <c r="F13" s="569">
        <v>451</v>
      </c>
      <c r="G13" s="569">
        <v>350</v>
      </c>
      <c r="H13" s="569">
        <v>358</v>
      </c>
      <c r="I13" s="567">
        <v>350</v>
      </c>
      <c r="J13" s="569">
        <v>323</v>
      </c>
      <c r="K13" s="569">
        <v>278</v>
      </c>
      <c r="L13" s="569">
        <v>261</v>
      </c>
      <c r="M13" s="569">
        <v>237</v>
      </c>
      <c r="N13" s="569">
        <v>153</v>
      </c>
      <c r="O13" s="569">
        <v>183</v>
      </c>
      <c r="P13" s="569">
        <v>173</v>
      </c>
      <c r="Q13" s="569">
        <v>135</v>
      </c>
      <c r="R13" s="569">
        <v>79</v>
      </c>
      <c r="S13" s="567">
        <v>81</v>
      </c>
    </row>
    <row r="14" spans="1:19" ht="18" customHeight="1">
      <c r="A14" s="565" t="s">
        <v>124</v>
      </c>
      <c r="B14" s="568">
        <v>6778</v>
      </c>
      <c r="C14" s="569">
        <v>456</v>
      </c>
      <c r="D14" s="569">
        <v>620</v>
      </c>
      <c r="E14" s="569">
        <v>727</v>
      </c>
      <c r="F14" s="569">
        <v>726</v>
      </c>
      <c r="G14" s="569">
        <v>656</v>
      </c>
      <c r="H14" s="569">
        <v>585</v>
      </c>
      <c r="I14" s="567">
        <v>544</v>
      </c>
      <c r="J14" s="569">
        <v>390</v>
      </c>
      <c r="K14" s="569">
        <v>411</v>
      </c>
      <c r="L14" s="569">
        <v>375</v>
      </c>
      <c r="M14" s="569">
        <v>356</v>
      </c>
      <c r="N14" s="569">
        <v>222</v>
      </c>
      <c r="O14" s="569">
        <v>211</v>
      </c>
      <c r="P14" s="569">
        <v>156</v>
      </c>
      <c r="Q14" s="569">
        <v>166</v>
      </c>
      <c r="R14" s="569">
        <v>98</v>
      </c>
      <c r="S14" s="567">
        <v>79</v>
      </c>
    </row>
    <row r="15" spans="1:19" ht="18" customHeight="1">
      <c r="A15" s="565" t="s">
        <v>123</v>
      </c>
      <c r="B15" s="568">
        <v>27394</v>
      </c>
      <c r="C15" s="569">
        <v>2208</v>
      </c>
      <c r="D15" s="569">
        <v>2805</v>
      </c>
      <c r="E15" s="569">
        <v>2888</v>
      </c>
      <c r="F15" s="569">
        <v>2849</v>
      </c>
      <c r="G15" s="569">
        <v>2155</v>
      </c>
      <c r="H15" s="569">
        <v>2206</v>
      </c>
      <c r="I15" s="567">
        <v>2388</v>
      </c>
      <c r="J15" s="569">
        <v>2057</v>
      </c>
      <c r="K15" s="569">
        <v>1616</v>
      </c>
      <c r="L15" s="569">
        <v>1442</v>
      </c>
      <c r="M15" s="569">
        <v>1177</v>
      </c>
      <c r="N15" s="569">
        <v>1047</v>
      </c>
      <c r="O15" s="569">
        <v>904</v>
      </c>
      <c r="P15" s="569">
        <v>632</v>
      </c>
      <c r="Q15" s="569">
        <v>456</v>
      </c>
      <c r="R15" s="569">
        <v>268</v>
      </c>
      <c r="S15" s="567">
        <v>296</v>
      </c>
    </row>
    <row r="16" spans="1:19" ht="18" customHeight="1">
      <c r="A16" s="565" t="s">
        <v>122</v>
      </c>
      <c r="B16" s="568">
        <v>10740</v>
      </c>
      <c r="C16" s="569">
        <v>958</v>
      </c>
      <c r="D16" s="569">
        <v>1242</v>
      </c>
      <c r="E16" s="569">
        <v>1217</v>
      </c>
      <c r="F16" s="569">
        <v>1201</v>
      </c>
      <c r="G16" s="569">
        <v>940</v>
      </c>
      <c r="H16" s="569">
        <v>837</v>
      </c>
      <c r="I16" s="567">
        <v>860</v>
      </c>
      <c r="J16" s="569">
        <v>728</v>
      </c>
      <c r="K16" s="569">
        <v>623</v>
      </c>
      <c r="L16" s="569">
        <v>412</v>
      </c>
      <c r="M16" s="569">
        <v>457</v>
      </c>
      <c r="N16" s="569">
        <v>387</v>
      </c>
      <c r="O16" s="569">
        <v>324</v>
      </c>
      <c r="P16" s="569">
        <v>231</v>
      </c>
      <c r="Q16" s="569">
        <v>156</v>
      </c>
      <c r="R16" s="569">
        <v>81</v>
      </c>
      <c r="S16" s="567">
        <v>86</v>
      </c>
    </row>
    <row r="17" spans="1:19" ht="18" customHeight="1">
      <c r="A17" s="565" t="s">
        <v>121</v>
      </c>
      <c r="B17" s="568">
        <v>10817</v>
      </c>
      <c r="C17" s="569">
        <v>1028</v>
      </c>
      <c r="D17" s="569">
        <v>995</v>
      </c>
      <c r="E17" s="569">
        <v>1116</v>
      </c>
      <c r="F17" s="569">
        <v>968</v>
      </c>
      <c r="G17" s="569">
        <v>948</v>
      </c>
      <c r="H17" s="569">
        <v>848</v>
      </c>
      <c r="I17" s="567">
        <v>887</v>
      </c>
      <c r="J17" s="569">
        <v>718</v>
      </c>
      <c r="K17" s="569">
        <v>556</v>
      </c>
      <c r="L17" s="569">
        <v>571</v>
      </c>
      <c r="M17" s="569">
        <v>536</v>
      </c>
      <c r="N17" s="569">
        <v>416</v>
      </c>
      <c r="O17" s="569">
        <v>338</v>
      </c>
      <c r="P17" s="569">
        <v>306</v>
      </c>
      <c r="Q17" s="569">
        <v>238</v>
      </c>
      <c r="R17" s="569">
        <v>170</v>
      </c>
      <c r="S17" s="567">
        <v>178</v>
      </c>
    </row>
    <row r="18" spans="1:19" ht="18" customHeight="1">
      <c r="A18" s="565" t="s">
        <v>120</v>
      </c>
      <c r="B18" s="568">
        <v>21353</v>
      </c>
      <c r="C18" s="569">
        <v>1891</v>
      </c>
      <c r="D18" s="569">
        <v>2388</v>
      </c>
      <c r="E18" s="569">
        <v>2519</v>
      </c>
      <c r="F18" s="569">
        <v>2218</v>
      </c>
      <c r="G18" s="569">
        <v>1738</v>
      </c>
      <c r="H18" s="569">
        <v>1896</v>
      </c>
      <c r="I18" s="567">
        <v>1875</v>
      </c>
      <c r="J18" s="569">
        <v>1403</v>
      </c>
      <c r="K18" s="569">
        <v>1194</v>
      </c>
      <c r="L18" s="569">
        <v>1034</v>
      </c>
      <c r="M18" s="569">
        <v>811</v>
      </c>
      <c r="N18" s="569">
        <v>688</v>
      </c>
      <c r="O18" s="569">
        <v>533</v>
      </c>
      <c r="P18" s="569">
        <v>421</v>
      </c>
      <c r="Q18" s="569">
        <v>307</v>
      </c>
      <c r="R18" s="569">
        <v>226</v>
      </c>
      <c r="S18" s="567">
        <v>211</v>
      </c>
    </row>
    <row r="19" spans="1:19" ht="18" customHeight="1">
      <c r="A19" s="565" t="s">
        <v>119</v>
      </c>
      <c r="B19" s="568">
        <v>6978</v>
      </c>
      <c r="C19" s="569">
        <v>642</v>
      </c>
      <c r="D19" s="569">
        <v>701</v>
      </c>
      <c r="E19" s="569">
        <v>848</v>
      </c>
      <c r="F19" s="569">
        <v>827</v>
      </c>
      <c r="G19" s="569">
        <v>492</v>
      </c>
      <c r="H19" s="569">
        <v>500</v>
      </c>
      <c r="I19" s="567">
        <v>567</v>
      </c>
      <c r="J19" s="569">
        <v>566</v>
      </c>
      <c r="K19" s="569">
        <v>414</v>
      </c>
      <c r="L19" s="569">
        <v>339</v>
      </c>
      <c r="M19" s="569">
        <v>278</v>
      </c>
      <c r="N19" s="569">
        <v>215</v>
      </c>
      <c r="O19" s="569">
        <v>171</v>
      </c>
      <c r="P19" s="569">
        <v>127</v>
      </c>
      <c r="Q19" s="569">
        <v>125</v>
      </c>
      <c r="R19" s="569">
        <v>99</v>
      </c>
      <c r="S19" s="567">
        <v>67</v>
      </c>
    </row>
    <row r="20" spans="1:19" ht="18" customHeight="1">
      <c r="A20" s="565" t="s">
        <v>118</v>
      </c>
      <c r="B20" s="568">
        <v>56423</v>
      </c>
      <c r="C20" s="569">
        <v>6045</v>
      </c>
      <c r="D20" s="569">
        <v>6056</v>
      </c>
      <c r="E20" s="569">
        <v>6183</v>
      </c>
      <c r="F20" s="569">
        <v>5455</v>
      </c>
      <c r="G20" s="569">
        <v>5308</v>
      </c>
      <c r="H20" s="569">
        <v>5518</v>
      </c>
      <c r="I20" s="567">
        <v>4870</v>
      </c>
      <c r="J20" s="569">
        <v>4195</v>
      </c>
      <c r="K20" s="569">
        <v>3078</v>
      </c>
      <c r="L20" s="569">
        <v>2359</v>
      </c>
      <c r="M20" s="569">
        <v>1939</v>
      </c>
      <c r="N20" s="569">
        <v>1596</v>
      </c>
      <c r="O20" s="569">
        <v>1448</v>
      </c>
      <c r="P20" s="569">
        <v>1082</v>
      </c>
      <c r="Q20" s="569">
        <v>660</v>
      </c>
      <c r="R20" s="569">
        <v>342</v>
      </c>
      <c r="S20" s="567">
        <v>289</v>
      </c>
    </row>
    <row r="21" spans="1:19" ht="18" customHeight="1">
      <c r="A21" s="565" t="s">
        <v>117</v>
      </c>
      <c r="B21" s="568">
        <v>9658</v>
      </c>
      <c r="C21" s="569">
        <v>772</v>
      </c>
      <c r="D21" s="569">
        <v>898</v>
      </c>
      <c r="E21" s="569">
        <v>1070</v>
      </c>
      <c r="F21" s="569">
        <v>1012</v>
      </c>
      <c r="G21" s="569">
        <v>890</v>
      </c>
      <c r="H21" s="569">
        <v>778</v>
      </c>
      <c r="I21" s="567">
        <v>748</v>
      </c>
      <c r="J21" s="569">
        <v>652</v>
      </c>
      <c r="K21" s="569">
        <v>513</v>
      </c>
      <c r="L21" s="569">
        <v>516</v>
      </c>
      <c r="M21" s="569">
        <v>378</v>
      </c>
      <c r="N21" s="569">
        <v>393</v>
      </c>
      <c r="O21" s="569">
        <v>335</v>
      </c>
      <c r="P21" s="569">
        <v>234</v>
      </c>
      <c r="Q21" s="569">
        <v>219</v>
      </c>
      <c r="R21" s="569">
        <v>128</v>
      </c>
      <c r="S21" s="567">
        <v>122</v>
      </c>
    </row>
    <row r="22" spans="1:19" ht="18" customHeight="1">
      <c r="A22" s="565" t="s">
        <v>116</v>
      </c>
      <c r="B22" s="568">
        <v>17973</v>
      </c>
      <c r="C22" s="569">
        <v>1826</v>
      </c>
      <c r="D22" s="569">
        <v>2038</v>
      </c>
      <c r="E22" s="569">
        <v>2160</v>
      </c>
      <c r="F22" s="569">
        <v>1839</v>
      </c>
      <c r="G22" s="569">
        <v>1611</v>
      </c>
      <c r="H22" s="569">
        <v>1235</v>
      </c>
      <c r="I22" s="567">
        <v>1324</v>
      </c>
      <c r="J22" s="569">
        <v>1113</v>
      </c>
      <c r="K22" s="569">
        <v>837</v>
      </c>
      <c r="L22" s="569">
        <v>950</v>
      </c>
      <c r="M22" s="569">
        <v>815</v>
      </c>
      <c r="N22" s="569">
        <v>511</v>
      </c>
      <c r="O22" s="569">
        <v>457</v>
      </c>
      <c r="P22" s="569">
        <v>472</v>
      </c>
      <c r="Q22" s="569">
        <v>350</v>
      </c>
      <c r="R22" s="569">
        <v>195</v>
      </c>
      <c r="S22" s="567">
        <v>240</v>
      </c>
    </row>
    <row r="23" spans="1:19" ht="18" customHeight="1">
      <c r="A23" s="565" t="s">
        <v>115</v>
      </c>
      <c r="B23" s="568">
        <v>17500</v>
      </c>
      <c r="C23" s="569">
        <v>1482</v>
      </c>
      <c r="D23" s="569">
        <v>1857</v>
      </c>
      <c r="E23" s="569">
        <v>2142</v>
      </c>
      <c r="F23" s="569">
        <v>1919</v>
      </c>
      <c r="G23" s="569">
        <v>1216</v>
      </c>
      <c r="H23" s="569">
        <v>1392</v>
      </c>
      <c r="I23" s="567">
        <v>1394</v>
      </c>
      <c r="J23" s="569">
        <v>1245</v>
      </c>
      <c r="K23" s="569">
        <v>991</v>
      </c>
      <c r="L23" s="569">
        <v>889</v>
      </c>
      <c r="M23" s="569">
        <v>687</v>
      </c>
      <c r="N23" s="569">
        <v>621</v>
      </c>
      <c r="O23" s="569">
        <v>509</v>
      </c>
      <c r="P23" s="569">
        <v>399</v>
      </c>
      <c r="Q23" s="569">
        <v>289</v>
      </c>
      <c r="R23" s="569">
        <v>197</v>
      </c>
      <c r="S23" s="567">
        <v>271</v>
      </c>
    </row>
    <row r="24" spans="1:19" ht="18" customHeight="1">
      <c r="A24" s="565" t="s">
        <v>114</v>
      </c>
      <c r="B24" s="568">
        <v>8968</v>
      </c>
      <c r="C24" s="569">
        <v>954</v>
      </c>
      <c r="D24" s="569">
        <v>1088</v>
      </c>
      <c r="E24" s="569">
        <v>1078</v>
      </c>
      <c r="F24" s="569">
        <v>901</v>
      </c>
      <c r="G24" s="569">
        <v>820</v>
      </c>
      <c r="H24" s="569">
        <v>739</v>
      </c>
      <c r="I24" s="567">
        <v>637</v>
      </c>
      <c r="J24" s="569">
        <v>492</v>
      </c>
      <c r="K24" s="569">
        <v>515</v>
      </c>
      <c r="L24" s="569">
        <v>396</v>
      </c>
      <c r="M24" s="569">
        <v>343</v>
      </c>
      <c r="N24" s="569">
        <v>219</v>
      </c>
      <c r="O24" s="569">
        <v>215</v>
      </c>
      <c r="P24" s="569">
        <v>183</v>
      </c>
      <c r="Q24" s="569">
        <v>177</v>
      </c>
      <c r="R24" s="569">
        <v>98</v>
      </c>
      <c r="S24" s="567">
        <v>113</v>
      </c>
    </row>
    <row r="25" spans="1:19" ht="18" customHeight="1">
      <c r="A25" s="565" t="s">
        <v>113</v>
      </c>
      <c r="B25" s="568">
        <v>7420</v>
      </c>
      <c r="C25" s="569">
        <v>741</v>
      </c>
      <c r="D25" s="569">
        <v>868</v>
      </c>
      <c r="E25" s="569">
        <v>835</v>
      </c>
      <c r="F25" s="569">
        <v>751</v>
      </c>
      <c r="G25" s="569">
        <v>547</v>
      </c>
      <c r="H25" s="569">
        <v>499</v>
      </c>
      <c r="I25" s="567">
        <v>633</v>
      </c>
      <c r="J25" s="569">
        <v>560</v>
      </c>
      <c r="K25" s="569">
        <v>426</v>
      </c>
      <c r="L25" s="569">
        <v>369</v>
      </c>
      <c r="M25" s="569">
        <v>280</v>
      </c>
      <c r="N25" s="569">
        <v>249</v>
      </c>
      <c r="O25" s="569">
        <v>203</v>
      </c>
      <c r="P25" s="569">
        <v>174</v>
      </c>
      <c r="Q25" s="569">
        <v>133</v>
      </c>
      <c r="R25" s="569">
        <v>69</v>
      </c>
      <c r="S25" s="567">
        <v>83</v>
      </c>
    </row>
    <row r="26" spans="1:19" ht="18" customHeight="1">
      <c r="A26" s="565" t="s">
        <v>112</v>
      </c>
      <c r="B26" s="568">
        <v>10992</v>
      </c>
      <c r="C26" s="569">
        <v>907</v>
      </c>
      <c r="D26" s="569">
        <v>1054</v>
      </c>
      <c r="E26" s="569">
        <v>1137</v>
      </c>
      <c r="F26" s="569">
        <v>1091</v>
      </c>
      <c r="G26" s="569">
        <v>884</v>
      </c>
      <c r="H26" s="569">
        <v>829</v>
      </c>
      <c r="I26" s="567">
        <v>896</v>
      </c>
      <c r="J26" s="569">
        <v>619</v>
      </c>
      <c r="K26" s="569">
        <v>632</v>
      </c>
      <c r="L26" s="569">
        <v>665</v>
      </c>
      <c r="M26" s="569">
        <v>520</v>
      </c>
      <c r="N26" s="569">
        <v>466</v>
      </c>
      <c r="O26" s="569">
        <v>387</v>
      </c>
      <c r="P26" s="569">
        <v>322</v>
      </c>
      <c r="Q26" s="569">
        <v>254</v>
      </c>
      <c r="R26" s="569">
        <v>172</v>
      </c>
      <c r="S26" s="567">
        <v>157</v>
      </c>
    </row>
    <row r="27" spans="1:19" ht="18" customHeight="1">
      <c r="A27" s="565" t="s">
        <v>111</v>
      </c>
      <c r="B27" s="568">
        <v>21629</v>
      </c>
      <c r="C27" s="569">
        <v>1943</v>
      </c>
      <c r="D27" s="569">
        <v>2412</v>
      </c>
      <c r="E27" s="569">
        <v>2503</v>
      </c>
      <c r="F27" s="569">
        <v>2435</v>
      </c>
      <c r="G27" s="569">
        <v>1628</v>
      </c>
      <c r="H27" s="569">
        <v>1677</v>
      </c>
      <c r="I27" s="567">
        <v>1853</v>
      </c>
      <c r="J27" s="569">
        <v>1545</v>
      </c>
      <c r="K27" s="569">
        <v>1301</v>
      </c>
      <c r="L27" s="569">
        <v>941</v>
      </c>
      <c r="M27" s="569">
        <v>811</v>
      </c>
      <c r="N27" s="569">
        <v>755</v>
      </c>
      <c r="O27" s="569">
        <v>569</v>
      </c>
      <c r="P27" s="569">
        <v>423</v>
      </c>
      <c r="Q27" s="569">
        <v>373</v>
      </c>
      <c r="R27" s="569">
        <v>228</v>
      </c>
      <c r="S27" s="567">
        <v>232</v>
      </c>
    </row>
    <row r="28" spans="1:19" ht="18" customHeight="1">
      <c r="A28" s="565" t="s">
        <v>110</v>
      </c>
      <c r="B28" s="568">
        <v>5867</v>
      </c>
      <c r="C28" s="569">
        <v>512</v>
      </c>
      <c r="D28" s="569">
        <v>589</v>
      </c>
      <c r="E28" s="569">
        <v>543</v>
      </c>
      <c r="F28" s="569">
        <v>501</v>
      </c>
      <c r="G28" s="569">
        <v>468</v>
      </c>
      <c r="H28" s="569">
        <v>532</v>
      </c>
      <c r="I28" s="567">
        <v>455</v>
      </c>
      <c r="J28" s="569">
        <v>465</v>
      </c>
      <c r="K28" s="569">
        <v>390</v>
      </c>
      <c r="L28" s="569">
        <v>305</v>
      </c>
      <c r="M28" s="569">
        <v>259</v>
      </c>
      <c r="N28" s="569">
        <v>230</v>
      </c>
      <c r="O28" s="569">
        <v>228</v>
      </c>
      <c r="P28" s="569">
        <v>125</v>
      </c>
      <c r="Q28" s="569">
        <v>120</v>
      </c>
      <c r="R28" s="569">
        <v>71</v>
      </c>
      <c r="S28" s="567">
        <v>74</v>
      </c>
    </row>
    <row r="29" spans="1:19" ht="18" customHeight="1">
      <c r="A29" s="565" t="s">
        <v>109</v>
      </c>
      <c r="B29" s="568">
        <v>56622</v>
      </c>
      <c r="C29" s="569">
        <v>5409</v>
      </c>
      <c r="D29" s="569">
        <v>6310</v>
      </c>
      <c r="E29" s="569">
        <v>5636</v>
      </c>
      <c r="F29" s="569">
        <v>5331</v>
      </c>
      <c r="G29" s="569">
        <v>5083</v>
      </c>
      <c r="H29" s="569">
        <v>5015</v>
      </c>
      <c r="I29" s="567">
        <v>5049</v>
      </c>
      <c r="J29" s="569">
        <v>4199</v>
      </c>
      <c r="K29" s="569">
        <v>3211</v>
      </c>
      <c r="L29" s="569">
        <v>2917</v>
      </c>
      <c r="M29" s="569">
        <v>2506</v>
      </c>
      <c r="N29" s="569">
        <v>1887</v>
      </c>
      <c r="O29" s="569">
        <v>1428</v>
      </c>
      <c r="P29" s="569">
        <v>1031</v>
      </c>
      <c r="Q29" s="569">
        <v>644</v>
      </c>
      <c r="R29" s="569">
        <v>487</v>
      </c>
      <c r="S29" s="567">
        <v>479</v>
      </c>
    </row>
    <row r="30" spans="1:19" ht="18" customHeight="1">
      <c r="A30" s="565" t="s">
        <v>108</v>
      </c>
      <c r="B30" s="568">
        <v>24284</v>
      </c>
      <c r="C30" s="569">
        <v>2297</v>
      </c>
      <c r="D30" s="569">
        <v>2244</v>
      </c>
      <c r="E30" s="569">
        <v>2680</v>
      </c>
      <c r="F30" s="569">
        <v>2363</v>
      </c>
      <c r="G30" s="569">
        <v>2334</v>
      </c>
      <c r="H30" s="569">
        <v>1971</v>
      </c>
      <c r="I30" s="567">
        <v>1962</v>
      </c>
      <c r="J30" s="569">
        <v>1465</v>
      </c>
      <c r="K30" s="569">
        <v>1386</v>
      </c>
      <c r="L30" s="569">
        <v>1290</v>
      </c>
      <c r="M30" s="569">
        <v>1087</v>
      </c>
      <c r="N30" s="569">
        <v>914</v>
      </c>
      <c r="O30" s="569">
        <v>779</v>
      </c>
      <c r="P30" s="569">
        <v>604</v>
      </c>
      <c r="Q30" s="569">
        <v>361</v>
      </c>
      <c r="R30" s="569">
        <v>279</v>
      </c>
      <c r="S30" s="567">
        <v>268</v>
      </c>
    </row>
    <row r="31" spans="1:19" ht="18" customHeight="1">
      <c r="A31" s="565" t="s">
        <v>107</v>
      </c>
      <c r="B31" s="568">
        <v>51988</v>
      </c>
      <c r="C31" s="569">
        <v>4870</v>
      </c>
      <c r="D31" s="569">
        <v>5173</v>
      </c>
      <c r="E31" s="569">
        <v>5211</v>
      </c>
      <c r="F31" s="569">
        <v>4298</v>
      </c>
      <c r="G31" s="569">
        <v>4479</v>
      </c>
      <c r="H31" s="569">
        <v>4427</v>
      </c>
      <c r="I31" s="567">
        <v>4404</v>
      </c>
      <c r="J31" s="569">
        <v>3809</v>
      </c>
      <c r="K31" s="569">
        <v>2946</v>
      </c>
      <c r="L31" s="569">
        <v>2898</v>
      </c>
      <c r="M31" s="569">
        <v>2474</v>
      </c>
      <c r="N31" s="569">
        <v>1790</v>
      </c>
      <c r="O31" s="569">
        <v>1650</v>
      </c>
      <c r="P31" s="569">
        <v>1341</v>
      </c>
      <c r="Q31" s="569">
        <v>905</v>
      </c>
      <c r="R31" s="569">
        <v>637</v>
      </c>
      <c r="S31" s="567">
        <v>676</v>
      </c>
    </row>
    <row r="32" spans="1:19" ht="18" customHeight="1">
      <c r="A32" s="565" t="s">
        <v>106</v>
      </c>
      <c r="B32" s="568">
        <v>11221</v>
      </c>
      <c r="C32" s="569">
        <v>976</v>
      </c>
      <c r="D32" s="569">
        <v>1076</v>
      </c>
      <c r="E32" s="569">
        <v>1165</v>
      </c>
      <c r="F32" s="569">
        <v>1156</v>
      </c>
      <c r="G32" s="569">
        <v>1049</v>
      </c>
      <c r="H32" s="569">
        <v>816</v>
      </c>
      <c r="I32" s="567">
        <v>920</v>
      </c>
      <c r="J32" s="569">
        <v>811</v>
      </c>
      <c r="K32" s="569">
        <v>611</v>
      </c>
      <c r="L32" s="569">
        <v>609</v>
      </c>
      <c r="M32" s="569">
        <v>528</v>
      </c>
      <c r="N32" s="569">
        <v>397</v>
      </c>
      <c r="O32" s="569">
        <v>292</v>
      </c>
      <c r="P32" s="569">
        <v>295</v>
      </c>
      <c r="Q32" s="569">
        <v>221</v>
      </c>
      <c r="R32" s="569">
        <v>142</v>
      </c>
      <c r="S32" s="567">
        <v>157</v>
      </c>
    </row>
    <row r="33" spans="1:19" ht="18" customHeight="1">
      <c r="A33" s="565" t="s">
        <v>105</v>
      </c>
      <c r="B33" s="568">
        <v>18303</v>
      </c>
      <c r="C33" s="569">
        <v>1508</v>
      </c>
      <c r="D33" s="569">
        <v>1710</v>
      </c>
      <c r="E33" s="569">
        <v>1747</v>
      </c>
      <c r="F33" s="569">
        <v>1555</v>
      </c>
      <c r="G33" s="569">
        <v>1454</v>
      </c>
      <c r="H33" s="569">
        <v>1351</v>
      </c>
      <c r="I33" s="567">
        <v>1570</v>
      </c>
      <c r="J33" s="569">
        <v>1271</v>
      </c>
      <c r="K33" s="569">
        <v>987</v>
      </c>
      <c r="L33" s="569">
        <v>1035</v>
      </c>
      <c r="M33" s="569">
        <v>875</v>
      </c>
      <c r="N33" s="569">
        <v>735</v>
      </c>
      <c r="O33" s="569">
        <v>713</v>
      </c>
      <c r="P33" s="569">
        <v>682</v>
      </c>
      <c r="Q33" s="569">
        <v>474</v>
      </c>
      <c r="R33" s="569">
        <v>318</v>
      </c>
      <c r="S33" s="567">
        <v>318</v>
      </c>
    </row>
    <row r="34" spans="1:19" ht="18" customHeight="1">
      <c r="A34" s="565" t="s">
        <v>104</v>
      </c>
      <c r="B34" s="568">
        <v>22427</v>
      </c>
      <c r="C34" s="569">
        <v>2253</v>
      </c>
      <c r="D34" s="569">
        <v>2173</v>
      </c>
      <c r="E34" s="569">
        <v>2157</v>
      </c>
      <c r="F34" s="569">
        <v>2273</v>
      </c>
      <c r="G34" s="569">
        <v>1951</v>
      </c>
      <c r="H34" s="569">
        <v>1748</v>
      </c>
      <c r="I34" s="567">
        <v>2010</v>
      </c>
      <c r="J34" s="569">
        <v>1517</v>
      </c>
      <c r="K34" s="569">
        <v>1169</v>
      </c>
      <c r="L34" s="569">
        <v>1163</v>
      </c>
      <c r="M34" s="569">
        <v>1013</v>
      </c>
      <c r="N34" s="569">
        <v>810</v>
      </c>
      <c r="O34" s="569">
        <v>624</v>
      </c>
      <c r="P34" s="569">
        <v>566</v>
      </c>
      <c r="Q34" s="569">
        <v>398</v>
      </c>
      <c r="R34" s="569">
        <v>304</v>
      </c>
      <c r="S34" s="567">
        <v>298</v>
      </c>
    </row>
    <row r="35" spans="1:19" ht="18" customHeight="1">
      <c r="A35" s="565" t="s">
        <v>103</v>
      </c>
      <c r="B35" s="568">
        <v>4743</v>
      </c>
      <c r="C35" s="569">
        <v>466</v>
      </c>
      <c r="D35" s="569">
        <v>449</v>
      </c>
      <c r="E35" s="569">
        <v>416</v>
      </c>
      <c r="F35" s="569">
        <v>512</v>
      </c>
      <c r="G35" s="569">
        <v>450</v>
      </c>
      <c r="H35" s="569">
        <v>403</v>
      </c>
      <c r="I35" s="567">
        <v>402</v>
      </c>
      <c r="J35" s="569">
        <v>349</v>
      </c>
      <c r="K35" s="569">
        <v>212</v>
      </c>
      <c r="L35" s="569">
        <v>256</v>
      </c>
      <c r="M35" s="569">
        <v>242</v>
      </c>
      <c r="N35" s="569">
        <v>161</v>
      </c>
      <c r="O35" s="569">
        <v>153</v>
      </c>
      <c r="P35" s="569">
        <v>95</v>
      </c>
      <c r="Q35" s="569">
        <v>82</v>
      </c>
      <c r="R35" s="569">
        <v>49</v>
      </c>
      <c r="S35" s="567">
        <v>46</v>
      </c>
    </row>
    <row r="36" spans="1:19" ht="18" customHeight="1">
      <c r="A36" s="565" t="s">
        <v>102</v>
      </c>
      <c r="B36" s="568">
        <v>12915</v>
      </c>
      <c r="C36" s="569">
        <v>1133</v>
      </c>
      <c r="D36" s="569">
        <v>1356</v>
      </c>
      <c r="E36" s="569">
        <v>1458</v>
      </c>
      <c r="F36" s="569">
        <v>1502</v>
      </c>
      <c r="G36" s="569">
        <v>1164</v>
      </c>
      <c r="H36" s="569">
        <v>842</v>
      </c>
      <c r="I36" s="567">
        <v>1005</v>
      </c>
      <c r="J36" s="569">
        <v>875</v>
      </c>
      <c r="K36" s="569">
        <v>756</v>
      </c>
      <c r="L36" s="569">
        <v>666</v>
      </c>
      <c r="M36" s="569">
        <v>564</v>
      </c>
      <c r="N36" s="569">
        <v>485</v>
      </c>
      <c r="O36" s="569">
        <v>346</v>
      </c>
      <c r="P36" s="569">
        <v>295</v>
      </c>
      <c r="Q36" s="569">
        <v>180</v>
      </c>
      <c r="R36" s="569">
        <v>141</v>
      </c>
      <c r="S36" s="567">
        <v>147</v>
      </c>
    </row>
    <row r="37" spans="1:19" ht="18" customHeight="1">
      <c r="A37" s="565" t="s">
        <v>101</v>
      </c>
      <c r="B37" s="568">
        <v>40517</v>
      </c>
      <c r="C37" s="569">
        <v>3317</v>
      </c>
      <c r="D37" s="569">
        <v>4228</v>
      </c>
      <c r="E37" s="569">
        <v>4507</v>
      </c>
      <c r="F37" s="569">
        <v>4022</v>
      </c>
      <c r="G37" s="569">
        <v>3946</v>
      </c>
      <c r="H37" s="569">
        <v>3374</v>
      </c>
      <c r="I37" s="567">
        <v>3520</v>
      </c>
      <c r="J37" s="569">
        <v>2698</v>
      </c>
      <c r="K37" s="569">
        <v>2119</v>
      </c>
      <c r="L37" s="569">
        <v>2082</v>
      </c>
      <c r="M37" s="569">
        <v>1644</v>
      </c>
      <c r="N37" s="569">
        <v>1446</v>
      </c>
      <c r="O37" s="569">
        <v>1199</v>
      </c>
      <c r="P37" s="569">
        <v>937</v>
      </c>
      <c r="Q37" s="569">
        <v>599</v>
      </c>
      <c r="R37" s="569">
        <v>463</v>
      </c>
      <c r="S37" s="567">
        <v>416</v>
      </c>
    </row>
    <row r="38" spans="1:19" ht="18" customHeight="1">
      <c r="A38" s="565" t="s">
        <v>100</v>
      </c>
      <c r="B38" s="568">
        <v>15801</v>
      </c>
      <c r="C38" s="569">
        <v>1564</v>
      </c>
      <c r="D38" s="569">
        <v>1478</v>
      </c>
      <c r="E38" s="569">
        <v>1898</v>
      </c>
      <c r="F38" s="569">
        <v>1800</v>
      </c>
      <c r="G38" s="569">
        <v>1259</v>
      </c>
      <c r="H38" s="569">
        <v>1190</v>
      </c>
      <c r="I38" s="567">
        <v>1241</v>
      </c>
      <c r="J38" s="569">
        <v>997</v>
      </c>
      <c r="K38" s="569">
        <v>818</v>
      </c>
      <c r="L38" s="569">
        <v>765</v>
      </c>
      <c r="M38" s="569">
        <v>646</v>
      </c>
      <c r="N38" s="569">
        <v>631</v>
      </c>
      <c r="O38" s="569">
        <v>429</v>
      </c>
      <c r="P38" s="569">
        <v>346</v>
      </c>
      <c r="Q38" s="569">
        <v>290</v>
      </c>
      <c r="R38" s="569">
        <v>211</v>
      </c>
      <c r="S38" s="567">
        <v>238</v>
      </c>
    </row>
    <row r="39" spans="1:19" ht="18" customHeight="1">
      <c r="A39" s="565" t="s">
        <v>99</v>
      </c>
      <c r="B39" s="568">
        <v>26036</v>
      </c>
      <c r="C39" s="569">
        <v>2383</v>
      </c>
      <c r="D39" s="569">
        <v>2619</v>
      </c>
      <c r="E39" s="569">
        <v>2490</v>
      </c>
      <c r="F39" s="569">
        <v>2236</v>
      </c>
      <c r="G39" s="569">
        <v>1967</v>
      </c>
      <c r="H39" s="569">
        <v>2024</v>
      </c>
      <c r="I39" s="567">
        <v>2286</v>
      </c>
      <c r="J39" s="569">
        <v>1762</v>
      </c>
      <c r="K39" s="569">
        <v>1492</v>
      </c>
      <c r="L39" s="569">
        <v>1435</v>
      </c>
      <c r="M39" s="569">
        <v>1172</v>
      </c>
      <c r="N39" s="569">
        <v>1084</v>
      </c>
      <c r="O39" s="569">
        <v>919</v>
      </c>
      <c r="P39" s="569">
        <v>806</v>
      </c>
      <c r="Q39" s="569">
        <v>533</v>
      </c>
      <c r="R39" s="569">
        <v>400</v>
      </c>
      <c r="S39" s="567">
        <v>428</v>
      </c>
    </row>
    <row r="40" spans="1:19" ht="18" customHeight="1">
      <c r="A40" s="565" t="s">
        <v>98</v>
      </c>
      <c r="B40" s="568">
        <v>24569</v>
      </c>
      <c r="C40" s="569">
        <v>2200</v>
      </c>
      <c r="D40" s="569">
        <v>2439</v>
      </c>
      <c r="E40" s="569">
        <v>2282</v>
      </c>
      <c r="F40" s="569">
        <v>2105</v>
      </c>
      <c r="G40" s="569">
        <v>2357</v>
      </c>
      <c r="H40" s="569">
        <v>2354</v>
      </c>
      <c r="I40" s="567">
        <v>2001</v>
      </c>
      <c r="J40" s="569">
        <v>1750</v>
      </c>
      <c r="K40" s="569">
        <v>1476</v>
      </c>
      <c r="L40" s="569">
        <v>1098</v>
      </c>
      <c r="M40" s="569">
        <v>1123</v>
      </c>
      <c r="N40" s="569">
        <v>978</v>
      </c>
      <c r="O40" s="569">
        <v>675</v>
      </c>
      <c r="P40" s="569">
        <v>524</v>
      </c>
      <c r="Q40" s="569">
        <v>420</v>
      </c>
      <c r="R40" s="569">
        <v>351</v>
      </c>
      <c r="S40" s="567">
        <v>436</v>
      </c>
    </row>
    <row r="41" spans="1:19" ht="18" customHeight="1">
      <c r="A41" s="565" t="s">
        <v>97</v>
      </c>
      <c r="B41" s="568">
        <v>18620</v>
      </c>
      <c r="C41" s="569">
        <v>1997</v>
      </c>
      <c r="D41" s="569">
        <v>1963</v>
      </c>
      <c r="E41" s="569">
        <v>2241</v>
      </c>
      <c r="F41" s="569">
        <v>1837</v>
      </c>
      <c r="G41" s="569">
        <v>1601</v>
      </c>
      <c r="H41" s="569">
        <v>1479</v>
      </c>
      <c r="I41" s="567">
        <v>1349</v>
      </c>
      <c r="J41" s="569">
        <v>1086</v>
      </c>
      <c r="K41" s="569">
        <v>892</v>
      </c>
      <c r="L41" s="569">
        <v>976</v>
      </c>
      <c r="M41" s="569">
        <v>693</v>
      </c>
      <c r="N41" s="569">
        <v>577</v>
      </c>
      <c r="O41" s="569">
        <v>527</v>
      </c>
      <c r="P41" s="569">
        <v>441</v>
      </c>
      <c r="Q41" s="569">
        <v>405</v>
      </c>
      <c r="R41" s="569">
        <v>304</v>
      </c>
      <c r="S41" s="567">
        <v>252</v>
      </c>
    </row>
    <row r="42" spans="1:19" ht="18" customHeight="1">
      <c r="A42" s="565" t="s">
        <v>96</v>
      </c>
      <c r="B42" s="568">
        <v>5429</v>
      </c>
      <c r="C42" s="569">
        <v>493</v>
      </c>
      <c r="D42" s="569">
        <v>590</v>
      </c>
      <c r="E42" s="569">
        <v>558</v>
      </c>
      <c r="F42" s="569">
        <v>513</v>
      </c>
      <c r="G42" s="569">
        <v>479</v>
      </c>
      <c r="H42" s="569">
        <v>409</v>
      </c>
      <c r="I42" s="567">
        <v>409</v>
      </c>
      <c r="J42" s="569">
        <v>383</v>
      </c>
      <c r="K42" s="569">
        <v>286</v>
      </c>
      <c r="L42" s="569">
        <v>281</v>
      </c>
      <c r="M42" s="569">
        <v>289</v>
      </c>
      <c r="N42" s="569">
        <v>203</v>
      </c>
      <c r="O42" s="569">
        <v>148</v>
      </c>
      <c r="P42" s="569">
        <v>138</v>
      </c>
      <c r="Q42" s="569">
        <v>93</v>
      </c>
      <c r="R42" s="569">
        <v>69</v>
      </c>
      <c r="S42" s="567">
        <v>88</v>
      </c>
    </row>
    <row r="43" spans="1:19" ht="18" customHeight="1">
      <c r="A43" s="570" t="s">
        <v>95</v>
      </c>
      <c r="B43" s="568">
        <v>7161</v>
      </c>
      <c r="C43" s="569">
        <v>644</v>
      </c>
      <c r="D43" s="569">
        <v>672</v>
      </c>
      <c r="E43" s="569">
        <v>860</v>
      </c>
      <c r="F43" s="569">
        <v>860</v>
      </c>
      <c r="G43" s="569">
        <v>643</v>
      </c>
      <c r="H43" s="569">
        <v>565</v>
      </c>
      <c r="I43" s="567">
        <v>581</v>
      </c>
      <c r="J43" s="569">
        <v>530</v>
      </c>
      <c r="K43" s="569">
        <v>387</v>
      </c>
      <c r="L43" s="569">
        <v>336</v>
      </c>
      <c r="M43" s="569">
        <v>325</v>
      </c>
      <c r="N43" s="569">
        <v>201</v>
      </c>
      <c r="O43" s="569">
        <v>165</v>
      </c>
      <c r="P43" s="569">
        <v>137</v>
      </c>
      <c r="Q43" s="569">
        <v>109</v>
      </c>
      <c r="R43" s="569">
        <v>56</v>
      </c>
      <c r="S43" s="567">
        <v>90</v>
      </c>
    </row>
    <row r="44" spans="1:19" ht="18" customHeight="1">
      <c r="A44" s="565" t="s">
        <v>94</v>
      </c>
      <c r="B44" s="568">
        <v>8349</v>
      </c>
      <c r="C44" s="569">
        <v>748</v>
      </c>
      <c r="D44" s="569">
        <v>1089</v>
      </c>
      <c r="E44" s="569">
        <v>951</v>
      </c>
      <c r="F44" s="569">
        <v>794</v>
      </c>
      <c r="G44" s="569">
        <v>737</v>
      </c>
      <c r="H44" s="569">
        <v>598</v>
      </c>
      <c r="I44" s="567">
        <v>723</v>
      </c>
      <c r="J44" s="569">
        <v>639</v>
      </c>
      <c r="K44" s="569">
        <v>454</v>
      </c>
      <c r="L44" s="569">
        <v>356</v>
      </c>
      <c r="M44" s="569">
        <v>332</v>
      </c>
      <c r="N44" s="569">
        <v>286</v>
      </c>
      <c r="O44" s="569">
        <v>240</v>
      </c>
      <c r="P44" s="569">
        <v>155</v>
      </c>
      <c r="Q44" s="569">
        <v>94</v>
      </c>
      <c r="R44" s="569">
        <v>67</v>
      </c>
      <c r="S44" s="567">
        <v>86</v>
      </c>
    </row>
    <row r="45" spans="1:19" ht="18" customHeight="1">
      <c r="A45" s="565" t="s">
        <v>92</v>
      </c>
      <c r="B45" s="568">
        <v>5692</v>
      </c>
      <c r="C45" s="569">
        <v>520</v>
      </c>
      <c r="D45" s="569">
        <v>576</v>
      </c>
      <c r="E45" s="569">
        <v>574</v>
      </c>
      <c r="F45" s="569">
        <v>495</v>
      </c>
      <c r="G45" s="569">
        <v>566</v>
      </c>
      <c r="H45" s="569">
        <v>512</v>
      </c>
      <c r="I45" s="567">
        <v>466</v>
      </c>
      <c r="J45" s="569">
        <v>374</v>
      </c>
      <c r="K45" s="569">
        <v>310</v>
      </c>
      <c r="L45" s="569">
        <v>341</v>
      </c>
      <c r="M45" s="569">
        <v>291</v>
      </c>
      <c r="N45" s="569">
        <v>168</v>
      </c>
      <c r="O45" s="569">
        <v>145</v>
      </c>
      <c r="P45" s="569">
        <v>131</v>
      </c>
      <c r="Q45" s="569">
        <v>88</v>
      </c>
      <c r="R45" s="569">
        <v>70</v>
      </c>
      <c r="S45" s="567">
        <v>65</v>
      </c>
    </row>
    <row r="46" spans="1:19" ht="18" customHeight="1">
      <c r="A46" s="565" t="s">
        <v>91</v>
      </c>
      <c r="B46" s="568">
        <v>11866</v>
      </c>
      <c r="C46" s="569">
        <v>548</v>
      </c>
      <c r="D46" s="569">
        <v>1026</v>
      </c>
      <c r="E46" s="569">
        <v>1253</v>
      </c>
      <c r="F46" s="569">
        <v>1168</v>
      </c>
      <c r="G46" s="569">
        <v>798</v>
      </c>
      <c r="H46" s="569">
        <v>1122</v>
      </c>
      <c r="I46" s="567">
        <v>1255</v>
      </c>
      <c r="J46" s="569">
        <v>1051</v>
      </c>
      <c r="K46" s="569">
        <v>843</v>
      </c>
      <c r="L46" s="569">
        <v>665</v>
      </c>
      <c r="M46" s="569">
        <v>634</v>
      </c>
      <c r="N46" s="569">
        <v>456</v>
      </c>
      <c r="O46" s="569">
        <v>291</v>
      </c>
      <c r="P46" s="569">
        <v>249</v>
      </c>
      <c r="Q46" s="569">
        <v>192</v>
      </c>
      <c r="R46" s="569">
        <v>175</v>
      </c>
      <c r="S46" s="567">
        <v>140</v>
      </c>
    </row>
    <row r="47" spans="1:19" ht="18" customHeight="1">
      <c r="A47" s="565" t="s">
        <v>90</v>
      </c>
      <c r="B47" s="568">
        <v>24060</v>
      </c>
      <c r="C47" s="569">
        <v>2521</v>
      </c>
      <c r="D47" s="569">
        <v>2873</v>
      </c>
      <c r="E47" s="569">
        <v>2978</v>
      </c>
      <c r="F47" s="569">
        <v>2500</v>
      </c>
      <c r="G47" s="569">
        <v>1910</v>
      </c>
      <c r="H47" s="569">
        <v>1791</v>
      </c>
      <c r="I47" s="567">
        <v>1858</v>
      </c>
      <c r="J47" s="569">
        <v>1678</v>
      </c>
      <c r="K47" s="569">
        <v>1239</v>
      </c>
      <c r="L47" s="569">
        <v>1142</v>
      </c>
      <c r="M47" s="569">
        <v>970</v>
      </c>
      <c r="N47" s="569">
        <v>860</v>
      </c>
      <c r="O47" s="569">
        <v>597</v>
      </c>
      <c r="P47" s="569">
        <v>417</v>
      </c>
      <c r="Q47" s="569">
        <v>304</v>
      </c>
      <c r="R47" s="569">
        <v>179</v>
      </c>
      <c r="S47" s="567">
        <v>243</v>
      </c>
    </row>
    <row r="48" spans="1:19" ht="18" customHeight="1">
      <c r="A48" s="565" t="s">
        <v>89</v>
      </c>
      <c r="B48" s="568">
        <v>4272</v>
      </c>
      <c r="C48" s="569">
        <v>363</v>
      </c>
      <c r="D48" s="569">
        <v>366</v>
      </c>
      <c r="E48" s="569">
        <v>440</v>
      </c>
      <c r="F48" s="569">
        <v>481</v>
      </c>
      <c r="G48" s="569">
        <v>382</v>
      </c>
      <c r="H48" s="569">
        <v>290</v>
      </c>
      <c r="I48" s="567">
        <v>332</v>
      </c>
      <c r="J48" s="569">
        <v>308</v>
      </c>
      <c r="K48" s="569">
        <v>274</v>
      </c>
      <c r="L48" s="569">
        <v>244</v>
      </c>
      <c r="M48" s="569">
        <v>218</v>
      </c>
      <c r="N48" s="569">
        <v>187</v>
      </c>
      <c r="O48" s="569">
        <v>107</v>
      </c>
      <c r="P48" s="569">
        <v>98</v>
      </c>
      <c r="Q48" s="569">
        <v>73</v>
      </c>
      <c r="R48" s="569">
        <v>43</v>
      </c>
      <c r="S48" s="567">
        <v>66</v>
      </c>
    </row>
    <row r="49" spans="1:19" ht="18" customHeight="1">
      <c r="A49" s="565" t="s">
        <v>88</v>
      </c>
      <c r="B49" s="568">
        <v>25084</v>
      </c>
      <c r="C49" s="569">
        <v>1845</v>
      </c>
      <c r="D49" s="569">
        <v>2596</v>
      </c>
      <c r="E49" s="569">
        <v>2541</v>
      </c>
      <c r="F49" s="569">
        <v>2523</v>
      </c>
      <c r="G49" s="569">
        <v>2100</v>
      </c>
      <c r="H49" s="569">
        <v>2113</v>
      </c>
      <c r="I49" s="567">
        <v>2272</v>
      </c>
      <c r="J49" s="569">
        <v>1729</v>
      </c>
      <c r="K49" s="569">
        <v>1465</v>
      </c>
      <c r="L49" s="569">
        <v>1336</v>
      </c>
      <c r="M49" s="569">
        <v>1107</v>
      </c>
      <c r="N49" s="569">
        <v>937</v>
      </c>
      <c r="O49" s="569">
        <v>781</v>
      </c>
      <c r="P49" s="569">
        <v>595</v>
      </c>
      <c r="Q49" s="569">
        <v>494</v>
      </c>
      <c r="R49" s="569">
        <v>315</v>
      </c>
      <c r="S49" s="567">
        <v>335</v>
      </c>
    </row>
    <row r="50" spans="1:19" ht="18" customHeight="1">
      <c r="A50" s="565" t="s">
        <v>87</v>
      </c>
      <c r="B50" s="568">
        <v>18343</v>
      </c>
      <c r="C50" s="569">
        <v>1355</v>
      </c>
      <c r="D50" s="569">
        <v>1799</v>
      </c>
      <c r="E50" s="569">
        <v>1933</v>
      </c>
      <c r="F50" s="569">
        <v>1787</v>
      </c>
      <c r="G50" s="569">
        <v>1650</v>
      </c>
      <c r="H50" s="569">
        <v>1375</v>
      </c>
      <c r="I50" s="567">
        <v>1567</v>
      </c>
      <c r="J50" s="569">
        <v>1188</v>
      </c>
      <c r="K50" s="569">
        <v>1070</v>
      </c>
      <c r="L50" s="569">
        <v>1113</v>
      </c>
      <c r="M50" s="569">
        <v>777</v>
      </c>
      <c r="N50" s="569">
        <v>673</v>
      </c>
      <c r="O50" s="569">
        <v>638</v>
      </c>
      <c r="P50" s="569">
        <v>560</v>
      </c>
      <c r="Q50" s="569">
        <v>336</v>
      </c>
      <c r="R50" s="569">
        <v>269</v>
      </c>
      <c r="S50" s="567">
        <v>253</v>
      </c>
    </row>
    <row r="51" spans="1:19" ht="18" customHeight="1">
      <c r="A51" s="565" t="s">
        <v>86</v>
      </c>
      <c r="B51" s="568">
        <v>28621</v>
      </c>
      <c r="C51" s="569">
        <v>1980</v>
      </c>
      <c r="D51" s="569">
        <v>2765</v>
      </c>
      <c r="E51" s="569">
        <v>2836</v>
      </c>
      <c r="F51" s="569">
        <v>2636</v>
      </c>
      <c r="G51" s="569">
        <v>2711</v>
      </c>
      <c r="H51" s="569">
        <v>2618</v>
      </c>
      <c r="I51" s="567">
        <v>2506</v>
      </c>
      <c r="J51" s="569">
        <v>2021</v>
      </c>
      <c r="K51" s="569">
        <v>1716</v>
      </c>
      <c r="L51" s="569">
        <v>1598</v>
      </c>
      <c r="M51" s="569">
        <v>1278</v>
      </c>
      <c r="N51" s="569">
        <v>1032</v>
      </c>
      <c r="O51" s="569">
        <v>906</v>
      </c>
      <c r="P51" s="569">
        <v>767</v>
      </c>
      <c r="Q51" s="569">
        <v>559</v>
      </c>
      <c r="R51" s="569">
        <v>376</v>
      </c>
      <c r="S51" s="567">
        <v>316</v>
      </c>
    </row>
    <row r="52" spans="1:19" ht="18" customHeight="1">
      <c r="A52" s="565" t="s">
        <v>85</v>
      </c>
      <c r="B52" s="568">
        <v>1013643</v>
      </c>
      <c r="C52" s="569">
        <v>79706</v>
      </c>
      <c r="D52" s="569">
        <v>84603</v>
      </c>
      <c r="E52" s="569">
        <v>88279</v>
      </c>
      <c r="F52" s="569">
        <v>86488</v>
      </c>
      <c r="G52" s="569">
        <v>85038</v>
      </c>
      <c r="H52" s="569">
        <v>88287</v>
      </c>
      <c r="I52" s="567">
        <v>90289</v>
      </c>
      <c r="J52" s="569">
        <v>84636</v>
      </c>
      <c r="K52" s="569">
        <v>72515</v>
      </c>
      <c r="L52" s="569">
        <v>62838</v>
      </c>
      <c r="M52" s="569">
        <v>55203</v>
      </c>
      <c r="N52" s="569">
        <v>43363</v>
      </c>
      <c r="O52" s="569">
        <v>33943</v>
      </c>
      <c r="P52" s="569">
        <v>22938</v>
      </c>
      <c r="Q52" s="569">
        <v>14879</v>
      </c>
      <c r="R52" s="569">
        <v>9942</v>
      </c>
      <c r="S52" s="567">
        <v>10696</v>
      </c>
    </row>
    <row r="53" spans="1:19" ht="18" customHeight="1">
      <c r="A53" s="565" t="s">
        <v>84</v>
      </c>
      <c r="B53" s="568">
        <v>20041</v>
      </c>
      <c r="C53" s="569">
        <v>1734</v>
      </c>
      <c r="D53" s="569">
        <v>1944</v>
      </c>
      <c r="E53" s="569">
        <v>2012</v>
      </c>
      <c r="F53" s="569">
        <v>1854</v>
      </c>
      <c r="G53" s="569">
        <v>1897</v>
      </c>
      <c r="H53" s="569">
        <v>1563</v>
      </c>
      <c r="I53" s="567">
        <v>1604</v>
      </c>
      <c r="J53" s="569">
        <v>1325</v>
      </c>
      <c r="K53" s="569">
        <v>1225</v>
      </c>
      <c r="L53" s="569">
        <v>1121</v>
      </c>
      <c r="M53" s="569">
        <v>906</v>
      </c>
      <c r="N53" s="569">
        <v>765</v>
      </c>
      <c r="O53" s="569">
        <v>555</v>
      </c>
      <c r="P53" s="569">
        <v>526</v>
      </c>
      <c r="Q53" s="569">
        <v>384</v>
      </c>
      <c r="R53" s="569">
        <v>320</v>
      </c>
      <c r="S53" s="567">
        <v>306</v>
      </c>
    </row>
    <row r="54" spans="1:19" ht="18" customHeight="1">
      <c r="A54" s="565" t="s">
        <v>83</v>
      </c>
      <c r="B54" s="568">
        <v>3618</v>
      </c>
      <c r="C54" s="569">
        <v>271</v>
      </c>
      <c r="D54" s="569">
        <v>333</v>
      </c>
      <c r="E54" s="569">
        <v>365</v>
      </c>
      <c r="F54" s="569">
        <v>325</v>
      </c>
      <c r="G54" s="569">
        <v>217</v>
      </c>
      <c r="H54" s="569">
        <v>227</v>
      </c>
      <c r="I54" s="567">
        <v>314</v>
      </c>
      <c r="J54" s="569">
        <v>263</v>
      </c>
      <c r="K54" s="569">
        <v>262</v>
      </c>
      <c r="L54" s="569">
        <v>217</v>
      </c>
      <c r="M54" s="569">
        <v>172</v>
      </c>
      <c r="N54" s="569">
        <v>142</v>
      </c>
      <c r="O54" s="569">
        <v>160</v>
      </c>
      <c r="P54" s="569">
        <v>108</v>
      </c>
      <c r="Q54" s="569">
        <v>83</v>
      </c>
      <c r="R54" s="569">
        <v>95</v>
      </c>
      <c r="S54" s="567">
        <v>64</v>
      </c>
    </row>
    <row r="55" spans="1:19" ht="18" customHeight="1">
      <c r="A55" s="565" t="s">
        <v>81</v>
      </c>
      <c r="B55" s="568">
        <v>32167</v>
      </c>
      <c r="C55" s="569">
        <v>3067</v>
      </c>
      <c r="D55" s="569">
        <v>3407</v>
      </c>
      <c r="E55" s="569">
        <v>3454</v>
      </c>
      <c r="F55" s="569">
        <v>3586</v>
      </c>
      <c r="G55" s="569">
        <v>2932</v>
      </c>
      <c r="H55" s="569">
        <v>2626</v>
      </c>
      <c r="I55" s="567">
        <v>2750</v>
      </c>
      <c r="J55" s="569">
        <v>2494</v>
      </c>
      <c r="K55" s="569">
        <v>1910</v>
      </c>
      <c r="L55" s="569">
        <v>1581</v>
      </c>
      <c r="M55" s="569">
        <v>1244</v>
      </c>
      <c r="N55" s="569">
        <v>973</v>
      </c>
      <c r="O55" s="569">
        <v>784</v>
      </c>
      <c r="P55" s="569">
        <v>573</v>
      </c>
      <c r="Q55" s="569">
        <v>364</v>
      </c>
      <c r="R55" s="569">
        <v>205</v>
      </c>
      <c r="S55" s="567">
        <v>217</v>
      </c>
    </row>
    <row r="56" spans="1:19" ht="18" customHeight="1">
      <c r="A56" s="565" t="s">
        <v>79</v>
      </c>
      <c r="B56" s="568">
        <v>9773</v>
      </c>
      <c r="C56" s="569">
        <v>1107</v>
      </c>
      <c r="D56" s="569">
        <v>911</v>
      </c>
      <c r="E56" s="569">
        <v>968</v>
      </c>
      <c r="F56" s="569">
        <v>913</v>
      </c>
      <c r="G56" s="569">
        <v>804</v>
      </c>
      <c r="H56" s="569">
        <v>807</v>
      </c>
      <c r="I56" s="567">
        <v>818</v>
      </c>
      <c r="J56" s="569">
        <v>616</v>
      </c>
      <c r="K56" s="569">
        <v>448</v>
      </c>
      <c r="L56" s="569">
        <v>537</v>
      </c>
      <c r="M56" s="569">
        <v>471</v>
      </c>
      <c r="N56" s="569">
        <v>367</v>
      </c>
      <c r="O56" s="569">
        <v>265</v>
      </c>
      <c r="P56" s="569">
        <v>252</v>
      </c>
      <c r="Q56" s="569">
        <v>213</v>
      </c>
      <c r="R56" s="569">
        <v>128</v>
      </c>
      <c r="S56" s="567">
        <v>148</v>
      </c>
    </row>
    <row r="57" spans="1:19" ht="18" customHeight="1">
      <c r="A57" s="565" t="s">
        <v>78</v>
      </c>
      <c r="B57" s="568">
        <v>51127</v>
      </c>
      <c r="C57" s="569">
        <v>4232</v>
      </c>
      <c r="D57" s="569">
        <v>4815</v>
      </c>
      <c r="E57" s="569">
        <v>5218</v>
      </c>
      <c r="F57" s="569">
        <v>5101</v>
      </c>
      <c r="G57" s="569">
        <v>4264</v>
      </c>
      <c r="H57" s="569">
        <v>4184</v>
      </c>
      <c r="I57" s="567">
        <v>4494</v>
      </c>
      <c r="J57" s="569">
        <v>4240</v>
      </c>
      <c r="K57" s="569">
        <v>3354</v>
      </c>
      <c r="L57" s="569">
        <v>2787</v>
      </c>
      <c r="M57" s="569">
        <v>2466</v>
      </c>
      <c r="N57" s="569">
        <v>2064</v>
      </c>
      <c r="O57" s="569">
        <v>1488</v>
      </c>
      <c r="P57" s="569">
        <v>982</v>
      </c>
      <c r="Q57" s="569">
        <v>607</v>
      </c>
      <c r="R57" s="569">
        <v>397</v>
      </c>
      <c r="S57" s="567">
        <v>434</v>
      </c>
    </row>
    <row r="58" spans="1:19" ht="18" customHeight="1">
      <c r="A58" s="565" t="s">
        <v>77</v>
      </c>
      <c r="B58" s="568">
        <v>13662</v>
      </c>
      <c r="C58" s="569">
        <v>963</v>
      </c>
      <c r="D58" s="569">
        <v>1298</v>
      </c>
      <c r="E58" s="569">
        <v>1397</v>
      </c>
      <c r="F58" s="569">
        <v>1218</v>
      </c>
      <c r="G58" s="569">
        <v>1075</v>
      </c>
      <c r="H58" s="569">
        <v>1085</v>
      </c>
      <c r="I58" s="567">
        <v>1232</v>
      </c>
      <c r="J58" s="569">
        <v>1030</v>
      </c>
      <c r="K58" s="569">
        <v>802</v>
      </c>
      <c r="L58" s="569">
        <v>686</v>
      </c>
      <c r="M58" s="569">
        <v>637</v>
      </c>
      <c r="N58" s="569">
        <v>555</v>
      </c>
      <c r="O58" s="569">
        <v>468</v>
      </c>
      <c r="P58" s="569">
        <v>396</v>
      </c>
      <c r="Q58" s="569">
        <v>341</v>
      </c>
      <c r="R58" s="569">
        <v>241</v>
      </c>
      <c r="S58" s="567">
        <v>238</v>
      </c>
    </row>
    <row r="59" spans="1:19" ht="18" customHeight="1">
      <c r="A59" s="565" t="s">
        <v>76</v>
      </c>
      <c r="B59" s="568">
        <v>25585</v>
      </c>
      <c r="C59" s="569">
        <v>2635</v>
      </c>
      <c r="D59" s="569">
        <v>2782</v>
      </c>
      <c r="E59" s="569">
        <v>2905</v>
      </c>
      <c r="F59" s="569">
        <v>2619</v>
      </c>
      <c r="G59" s="569">
        <v>2228</v>
      </c>
      <c r="H59" s="569">
        <v>1895</v>
      </c>
      <c r="I59" s="567">
        <v>1919</v>
      </c>
      <c r="J59" s="569">
        <v>1500</v>
      </c>
      <c r="K59" s="569">
        <v>1225</v>
      </c>
      <c r="L59" s="569">
        <v>1281</v>
      </c>
      <c r="M59" s="569">
        <v>1084</v>
      </c>
      <c r="N59" s="569">
        <v>763</v>
      </c>
      <c r="O59" s="569">
        <v>795</v>
      </c>
      <c r="P59" s="569">
        <v>662</v>
      </c>
      <c r="Q59" s="569">
        <v>561</v>
      </c>
      <c r="R59" s="569">
        <v>309</v>
      </c>
      <c r="S59" s="567">
        <v>422</v>
      </c>
    </row>
    <row r="60" spans="1:19" ht="18" customHeight="1">
      <c r="A60" s="565" t="s">
        <v>74</v>
      </c>
      <c r="B60" s="568">
        <v>25004</v>
      </c>
      <c r="C60" s="569">
        <v>2073</v>
      </c>
      <c r="D60" s="569">
        <v>2505</v>
      </c>
      <c r="E60" s="569">
        <v>2961</v>
      </c>
      <c r="F60" s="569">
        <v>2785</v>
      </c>
      <c r="G60" s="569">
        <v>2006</v>
      </c>
      <c r="H60" s="569">
        <v>1897</v>
      </c>
      <c r="I60" s="567">
        <v>2127</v>
      </c>
      <c r="J60" s="569">
        <v>1828</v>
      </c>
      <c r="K60" s="569">
        <v>1602</v>
      </c>
      <c r="L60" s="569">
        <v>1142</v>
      </c>
      <c r="M60" s="569">
        <v>1043</v>
      </c>
      <c r="N60" s="569">
        <v>955</v>
      </c>
      <c r="O60" s="569">
        <v>692</v>
      </c>
      <c r="P60" s="569">
        <v>502</v>
      </c>
      <c r="Q60" s="569">
        <v>350</v>
      </c>
      <c r="R60" s="569">
        <v>270</v>
      </c>
      <c r="S60" s="567">
        <v>266</v>
      </c>
    </row>
    <row r="61" spans="1:19" ht="18" customHeight="1">
      <c r="A61" s="565" t="s">
        <v>72</v>
      </c>
      <c r="B61" s="568">
        <v>17577</v>
      </c>
      <c r="C61" s="569">
        <v>1712</v>
      </c>
      <c r="D61" s="569">
        <v>1804</v>
      </c>
      <c r="E61" s="569">
        <v>2183</v>
      </c>
      <c r="F61" s="569">
        <v>1890</v>
      </c>
      <c r="G61" s="569">
        <v>1355</v>
      </c>
      <c r="H61" s="569">
        <v>1483</v>
      </c>
      <c r="I61" s="567">
        <v>1500</v>
      </c>
      <c r="J61" s="569">
        <v>1318</v>
      </c>
      <c r="K61" s="569">
        <v>984</v>
      </c>
      <c r="L61" s="569">
        <v>841</v>
      </c>
      <c r="M61" s="569">
        <v>704</v>
      </c>
      <c r="N61" s="569">
        <v>550</v>
      </c>
      <c r="O61" s="569">
        <v>413</v>
      </c>
      <c r="P61" s="569">
        <v>309</v>
      </c>
      <c r="Q61" s="569">
        <v>249</v>
      </c>
      <c r="R61" s="569">
        <v>139</v>
      </c>
      <c r="S61" s="567">
        <v>143</v>
      </c>
    </row>
    <row r="62" spans="1:19" ht="18" customHeight="1">
      <c r="A62" s="565" t="s">
        <v>71</v>
      </c>
      <c r="B62" s="568">
        <v>5426</v>
      </c>
      <c r="C62" s="569">
        <v>474</v>
      </c>
      <c r="D62" s="569">
        <v>434</v>
      </c>
      <c r="E62" s="569">
        <v>481</v>
      </c>
      <c r="F62" s="569">
        <v>528</v>
      </c>
      <c r="G62" s="569">
        <v>482</v>
      </c>
      <c r="H62" s="569">
        <v>374</v>
      </c>
      <c r="I62" s="567">
        <v>459</v>
      </c>
      <c r="J62" s="569">
        <v>414</v>
      </c>
      <c r="K62" s="569">
        <v>373</v>
      </c>
      <c r="L62" s="569">
        <v>300</v>
      </c>
      <c r="M62" s="569">
        <v>238</v>
      </c>
      <c r="N62" s="569">
        <v>189</v>
      </c>
      <c r="O62" s="569">
        <v>234</v>
      </c>
      <c r="P62" s="569">
        <v>194</v>
      </c>
      <c r="Q62" s="569">
        <v>116</v>
      </c>
      <c r="R62" s="569">
        <v>59</v>
      </c>
      <c r="S62" s="567">
        <v>77</v>
      </c>
    </row>
    <row r="63" spans="1:19" ht="18" customHeight="1">
      <c r="A63" s="565" t="s">
        <v>70</v>
      </c>
      <c r="B63" s="568">
        <v>7243</v>
      </c>
      <c r="C63" s="569">
        <v>634</v>
      </c>
      <c r="D63" s="569">
        <v>754</v>
      </c>
      <c r="E63" s="569">
        <v>896</v>
      </c>
      <c r="F63" s="569">
        <v>821</v>
      </c>
      <c r="G63" s="569">
        <v>636</v>
      </c>
      <c r="H63" s="569">
        <v>551</v>
      </c>
      <c r="I63" s="567">
        <v>560</v>
      </c>
      <c r="J63" s="569">
        <v>464</v>
      </c>
      <c r="K63" s="569">
        <v>402</v>
      </c>
      <c r="L63" s="569">
        <v>323</v>
      </c>
      <c r="M63" s="569">
        <v>277</v>
      </c>
      <c r="N63" s="569">
        <v>242</v>
      </c>
      <c r="O63" s="569">
        <v>178</v>
      </c>
      <c r="P63" s="569">
        <v>165</v>
      </c>
      <c r="Q63" s="569">
        <v>127</v>
      </c>
      <c r="R63" s="569">
        <v>103</v>
      </c>
      <c r="S63" s="567">
        <v>110</v>
      </c>
    </row>
    <row r="64" spans="1:19" ht="18" customHeight="1">
      <c r="A64" s="565" t="s">
        <v>69</v>
      </c>
      <c r="B64" s="568">
        <v>28336</v>
      </c>
      <c r="C64" s="569">
        <v>2584</v>
      </c>
      <c r="D64" s="569">
        <v>3239</v>
      </c>
      <c r="E64" s="569">
        <v>3155</v>
      </c>
      <c r="F64" s="569">
        <v>2912</v>
      </c>
      <c r="G64" s="569">
        <v>2478</v>
      </c>
      <c r="H64" s="569">
        <v>2467</v>
      </c>
      <c r="I64" s="567">
        <v>2273</v>
      </c>
      <c r="J64" s="569">
        <v>1933</v>
      </c>
      <c r="K64" s="569">
        <v>1697</v>
      </c>
      <c r="L64" s="569">
        <v>1269</v>
      </c>
      <c r="M64" s="569">
        <v>1143</v>
      </c>
      <c r="N64" s="569">
        <v>866</v>
      </c>
      <c r="O64" s="569">
        <v>758</v>
      </c>
      <c r="P64" s="569">
        <v>551</v>
      </c>
      <c r="Q64" s="569">
        <v>427</v>
      </c>
      <c r="R64" s="569">
        <v>302</v>
      </c>
      <c r="S64" s="567">
        <v>282</v>
      </c>
    </row>
    <row r="65" spans="1:19" ht="18" customHeight="1">
      <c r="A65" s="565" t="s">
        <v>68</v>
      </c>
      <c r="B65" s="568">
        <v>12640</v>
      </c>
      <c r="C65" s="569">
        <v>1309</v>
      </c>
      <c r="D65" s="569">
        <v>1339</v>
      </c>
      <c r="E65" s="569">
        <v>1339</v>
      </c>
      <c r="F65" s="569">
        <v>1246</v>
      </c>
      <c r="G65" s="569">
        <v>1164</v>
      </c>
      <c r="H65" s="569">
        <v>1087</v>
      </c>
      <c r="I65" s="567">
        <v>1061</v>
      </c>
      <c r="J65" s="569">
        <v>901</v>
      </c>
      <c r="K65" s="569">
        <v>706</v>
      </c>
      <c r="L65" s="569">
        <v>563</v>
      </c>
      <c r="M65" s="569">
        <v>534</v>
      </c>
      <c r="N65" s="569">
        <v>390</v>
      </c>
      <c r="O65" s="569">
        <v>320</v>
      </c>
      <c r="P65" s="569">
        <v>238</v>
      </c>
      <c r="Q65" s="569">
        <v>188</v>
      </c>
      <c r="R65" s="569">
        <v>119</v>
      </c>
      <c r="S65" s="567">
        <v>136</v>
      </c>
    </row>
    <row r="66" spans="1:19" ht="18" customHeight="1">
      <c r="A66" s="565" t="s">
        <v>67</v>
      </c>
      <c r="B66" s="568">
        <v>21636</v>
      </c>
      <c r="C66" s="569">
        <v>1858</v>
      </c>
      <c r="D66" s="569">
        <v>1969</v>
      </c>
      <c r="E66" s="569">
        <v>2445</v>
      </c>
      <c r="F66" s="569">
        <v>2151</v>
      </c>
      <c r="G66" s="569">
        <v>1993</v>
      </c>
      <c r="H66" s="569">
        <v>1752</v>
      </c>
      <c r="I66" s="567">
        <v>1693</v>
      </c>
      <c r="J66" s="569">
        <v>1468</v>
      </c>
      <c r="K66" s="569">
        <v>1335</v>
      </c>
      <c r="L66" s="569">
        <v>1103</v>
      </c>
      <c r="M66" s="569">
        <v>1023</v>
      </c>
      <c r="N66" s="569">
        <v>772</v>
      </c>
      <c r="O66" s="569">
        <v>545</v>
      </c>
      <c r="P66" s="569">
        <v>507</v>
      </c>
      <c r="Q66" s="569">
        <v>386</v>
      </c>
      <c r="R66" s="569">
        <v>273</v>
      </c>
      <c r="S66" s="567">
        <v>363</v>
      </c>
    </row>
    <row r="67" spans="1:19" ht="18" customHeight="1">
      <c r="A67" s="565" t="s">
        <v>66</v>
      </c>
      <c r="B67" s="568">
        <v>9297</v>
      </c>
      <c r="C67" s="569">
        <v>955</v>
      </c>
      <c r="D67" s="569">
        <v>1055</v>
      </c>
      <c r="E67" s="569">
        <v>989</v>
      </c>
      <c r="F67" s="569">
        <v>901</v>
      </c>
      <c r="G67" s="569">
        <v>1032</v>
      </c>
      <c r="H67" s="569">
        <v>817</v>
      </c>
      <c r="I67" s="567">
        <v>689</v>
      </c>
      <c r="J67" s="569">
        <v>568</v>
      </c>
      <c r="K67" s="569">
        <v>464</v>
      </c>
      <c r="L67" s="569">
        <v>449</v>
      </c>
      <c r="M67" s="569">
        <v>383</v>
      </c>
      <c r="N67" s="569">
        <v>267</v>
      </c>
      <c r="O67" s="569">
        <v>186</v>
      </c>
      <c r="P67" s="569">
        <v>209</v>
      </c>
      <c r="Q67" s="569">
        <v>136</v>
      </c>
      <c r="R67" s="569">
        <v>97</v>
      </c>
      <c r="S67" s="567">
        <v>100</v>
      </c>
    </row>
    <row r="68" spans="1:19" ht="18" customHeight="1">
      <c r="A68" s="565" t="s">
        <v>65</v>
      </c>
      <c r="B68" s="568">
        <v>5179</v>
      </c>
      <c r="C68" s="569">
        <v>536</v>
      </c>
      <c r="D68" s="569">
        <v>554</v>
      </c>
      <c r="E68" s="569">
        <v>592</v>
      </c>
      <c r="F68" s="569">
        <v>489</v>
      </c>
      <c r="G68" s="569">
        <v>419</v>
      </c>
      <c r="H68" s="569">
        <v>352</v>
      </c>
      <c r="I68" s="567">
        <v>440</v>
      </c>
      <c r="J68" s="569">
        <v>353</v>
      </c>
      <c r="K68" s="569">
        <v>284</v>
      </c>
      <c r="L68" s="569">
        <v>231</v>
      </c>
      <c r="M68" s="569">
        <v>203</v>
      </c>
      <c r="N68" s="569">
        <v>154</v>
      </c>
      <c r="O68" s="569">
        <v>153</v>
      </c>
      <c r="P68" s="569">
        <v>139</v>
      </c>
      <c r="Q68" s="569">
        <v>138</v>
      </c>
      <c r="R68" s="569">
        <v>80</v>
      </c>
      <c r="S68" s="567">
        <v>62</v>
      </c>
    </row>
    <row r="69" spans="1:19" ht="18" customHeight="1">
      <c r="A69" s="565" t="s">
        <v>63</v>
      </c>
      <c r="B69" s="568">
        <v>11681</v>
      </c>
      <c r="C69" s="569">
        <v>831</v>
      </c>
      <c r="D69" s="569">
        <v>995</v>
      </c>
      <c r="E69" s="569">
        <v>1353</v>
      </c>
      <c r="F69" s="569">
        <v>1230</v>
      </c>
      <c r="G69" s="569">
        <v>1179</v>
      </c>
      <c r="H69" s="569">
        <v>928</v>
      </c>
      <c r="I69" s="567">
        <v>914</v>
      </c>
      <c r="J69" s="569">
        <v>796</v>
      </c>
      <c r="K69" s="569">
        <v>680</v>
      </c>
      <c r="L69" s="569">
        <v>589</v>
      </c>
      <c r="M69" s="569">
        <v>475</v>
      </c>
      <c r="N69" s="569">
        <v>453</v>
      </c>
      <c r="O69" s="569">
        <v>325</v>
      </c>
      <c r="P69" s="569">
        <v>291</v>
      </c>
      <c r="Q69" s="569">
        <v>253</v>
      </c>
      <c r="R69" s="569">
        <v>184</v>
      </c>
      <c r="S69" s="567">
        <v>205</v>
      </c>
    </row>
    <row r="70" spans="1:19" ht="18" customHeight="1">
      <c r="A70" s="565" t="s">
        <v>62</v>
      </c>
      <c r="B70" s="568">
        <v>11534</v>
      </c>
      <c r="C70" s="569">
        <v>1125</v>
      </c>
      <c r="D70" s="569">
        <v>1106</v>
      </c>
      <c r="E70" s="569">
        <v>1250</v>
      </c>
      <c r="F70" s="569">
        <v>1063</v>
      </c>
      <c r="G70" s="569">
        <v>1095</v>
      </c>
      <c r="H70" s="569">
        <v>884</v>
      </c>
      <c r="I70" s="567">
        <v>876</v>
      </c>
      <c r="J70" s="569">
        <v>774</v>
      </c>
      <c r="K70" s="569">
        <v>627</v>
      </c>
      <c r="L70" s="569">
        <v>615</v>
      </c>
      <c r="M70" s="569">
        <v>541</v>
      </c>
      <c r="N70" s="569">
        <v>393</v>
      </c>
      <c r="O70" s="569">
        <v>298</v>
      </c>
      <c r="P70" s="569">
        <v>298</v>
      </c>
      <c r="Q70" s="569">
        <v>220</v>
      </c>
      <c r="R70" s="569">
        <v>162</v>
      </c>
      <c r="S70" s="567">
        <v>207</v>
      </c>
    </row>
    <row r="71" spans="1:19" ht="18" customHeight="1">
      <c r="A71" s="565" t="s">
        <v>61</v>
      </c>
      <c r="B71" s="568">
        <v>5003</v>
      </c>
      <c r="C71" s="569">
        <v>451</v>
      </c>
      <c r="D71" s="569">
        <v>379</v>
      </c>
      <c r="E71" s="569">
        <v>600</v>
      </c>
      <c r="F71" s="569">
        <v>589</v>
      </c>
      <c r="G71" s="569">
        <v>413</v>
      </c>
      <c r="H71" s="569">
        <v>331</v>
      </c>
      <c r="I71" s="567">
        <v>375</v>
      </c>
      <c r="J71" s="569">
        <v>323</v>
      </c>
      <c r="K71" s="569">
        <v>310</v>
      </c>
      <c r="L71" s="569">
        <v>258</v>
      </c>
      <c r="M71" s="569">
        <v>231</v>
      </c>
      <c r="N71" s="569">
        <v>139</v>
      </c>
      <c r="O71" s="569">
        <v>172</v>
      </c>
      <c r="P71" s="569">
        <v>141</v>
      </c>
      <c r="Q71" s="569">
        <v>130</v>
      </c>
      <c r="R71" s="569">
        <v>66</v>
      </c>
      <c r="S71" s="567">
        <v>95</v>
      </c>
    </row>
    <row r="72" spans="1:19" ht="18" customHeight="1">
      <c r="A72" s="565" t="s">
        <v>60</v>
      </c>
      <c r="B72" s="568">
        <v>73867</v>
      </c>
      <c r="C72" s="569">
        <v>6228</v>
      </c>
      <c r="D72" s="569">
        <v>6844</v>
      </c>
      <c r="E72" s="569">
        <v>6780</v>
      </c>
      <c r="F72" s="569">
        <v>6148</v>
      </c>
      <c r="G72" s="569">
        <v>5562</v>
      </c>
      <c r="H72" s="569">
        <v>5970</v>
      </c>
      <c r="I72" s="567">
        <v>6408</v>
      </c>
      <c r="J72" s="569">
        <v>5434</v>
      </c>
      <c r="K72" s="569">
        <v>4574</v>
      </c>
      <c r="L72" s="569">
        <v>4440</v>
      </c>
      <c r="M72" s="569">
        <v>3571</v>
      </c>
      <c r="N72" s="569">
        <v>2907</v>
      </c>
      <c r="O72" s="569">
        <v>2599</v>
      </c>
      <c r="P72" s="569">
        <v>2233</v>
      </c>
      <c r="Q72" s="569">
        <v>1640</v>
      </c>
      <c r="R72" s="569">
        <v>1246</v>
      </c>
      <c r="S72" s="567">
        <v>1283</v>
      </c>
    </row>
    <row r="73" spans="1:19" ht="18" customHeight="1">
      <c r="A73" s="565" t="s">
        <v>58</v>
      </c>
      <c r="B73" s="568">
        <v>24871</v>
      </c>
      <c r="C73" s="569">
        <v>2978</v>
      </c>
      <c r="D73" s="569">
        <v>1893</v>
      </c>
      <c r="E73" s="569">
        <v>2365</v>
      </c>
      <c r="F73" s="569">
        <v>2781</v>
      </c>
      <c r="G73" s="569">
        <v>2252</v>
      </c>
      <c r="H73" s="569">
        <v>1907</v>
      </c>
      <c r="I73" s="567">
        <v>1990</v>
      </c>
      <c r="J73" s="569">
        <v>1615</v>
      </c>
      <c r="K73" s="569">
        <v>1321</v>
      </c>
      <c r="L73" s="569">
        <v>1295</v>
      </c>
      <c r="M73" s="569">
        <v>1063</v>
      </c>
      <c r="N73" s="569">
        <v>946</v>
      </c>
      <c r="O73" s="569">
        <v>688</v>
      </c>
      <c r="P73" s="569">
        <v>571</v>
      </c>
      <c r="Q73" s="569">
        <v>484</v>
      </c>
      <c r="R73" s="569">
        <v>333</v>
      </c>
      <c r="S73" s="567">
        <v>389</v>
      </c>
    </row>
    <row r="74" spans="1:19" ht="18" customHeight="1">
      <c r="A74" s="565" t="s">
        <v>56</v>
      </c>
      <c r="B74" s="568">
        <v>10601</v>
      </c>
      <c r="C74" s="569">
        <v>936</v>
      </c>
      <c r="D74" s="569">
        <v>1173</v>
      </c>
      <c r="E74" s="569">
        <v>1199</v>
      </c>
      <c r="F74" s="569">
        <v>979</v>
      </c>
      <c r="G74" s="569">
        <v>959</v>
      </c>
      <c r="H74" s="569">
        <v>783</v>
      </c>
      <c r="I74" s="567">
        <v>762</v>
      </c>
      <c r="J74" s="569">
        <v>718</v>
      </c>
      <c r="K74" s="569">
        <v>627</v>
      </c>
      <c r="L74" s="569">
        <v>561</v>
      </c>
      <c r="M74" s="569">
        <v>375</v>
      </c>
      <c r="N74" s="569">
        <v>284</v>
      </c>
      <c r="O74" s="569">
        <v>334</v>
      </c>
      <c r="P74" s="569">
        <v>352</v>
      </c>
      <c r="Q74" s="569">
        <v>237</v>
      </c>
      <c r="R74" s="569">
        <v>127</v>
      </c>
      <c r="S74" s="567">
        <v>195</v>
      </c>
    </row>
    <row r="75" spans="1:19" ht="18" customHeight="1">
      <c r="A75" s="565" t="s">
        <v>55</v>
      </c>
      <c r="B75" s="568">
        <v>12885</v>
      </c>
      <c r="C75" s="569">
        <v>1033</v>
      </c>
      <c r="D75" s="569">
        <v>1257</v>
      </c>
      <c r="E75" s="569">
        <v>1394</v>
      </c>
      <c r="F75" s="569">
        <v>1361</v>
      </c>
      <c r="G75" s="569">
        <v>1127</v>
      </c>
      <c r="H75" s="569">
        <v>984</v>
      </c>
      <c r="I75" s="567">
        <v>1157</v>
      </c>
      <c r="J75" s="569">
        <v>1121</v>
      </c>
      <c r="K75" s="569">
        <v>852</v>
      </c>
      <c r="L75" s="569">
        <v>622</v>
      </c>
      <c r="M75" s="569">
        <v>531</v>
      </c>
      <c r="N75" s="569">
        <v>476</v>
      </c>
      <c r="O75" s="569">
        <v>371</v>
      </c>
      <c r="P75" s="569">
        <v>245</v>
      </c>
      <c r="Q75" s="569">
        <v>129</v>
      </c>
      <c r="R75" s="569">
        <v>115</v>
      </c>
      <c r="S75" s="567">
        <v>110</v>
      </c>
    </row>
    <row r="76" spans="1:19" ht="18" customHeight="1">
      <c r="A76" s="570" t="s">
        <v>54</v>
      </c>
      <c r="B76" s="568">
        <v>15420</v>
      </c>
      <c r="C76" s="569">
        <v>1496</v>
      </c>
      <c r="D76" s="569">
        <v>1932</v>
      </c>
      <c r="E76" s="569">
        <v>1742</v>
      </c>
      <c r="F76" s="569">
        <v>1512</v>
      </c>
      <c r="G76" s="569">
        <v>1256</v>
      </c>
      <c r="H76" s="569">
        <v>1211</v>
      </c>
      <c r="I76" s="567">
        <v>1305</v>
      </c>
      <c r="J76" s="569">
        <v>1197</v>
      </c>
      <c r="K76" s="569">
        <v>887</v>
      </c>
      <c r="L76" s="569">
        <v>617</v>
      </c>
      <c r="M76" s="569">
        <v>543</v>
      </c>
      <c r="N76" s="569">
        <v>520</v>
      </c>
      <c r="O76" s="569">
        <v>395</v>
      </c>
      <c r="P76" s="569">
        <v>256</v>
      </c>
      <c r="Q76" s="569">
        <v>207</v>
      </c>
      <c r="R76" s="569">
        <v>150</v>
      </c>
      <c r="S76" s="567">
        <v>194</v>
      </c>
    </row>
    <row r="77" spans="1:19" ht="18" customHeight="1">
      <c r="A77" s="565" t="s">
        <v>53</v>
      </c>
      <c r="B77" s="568">
        <v>7676</v>
      </c>
      <c r="C77" s="569">
        <v>499</v>
      </c>
      <c r="D77" s="569">
        <v>811</v>
      </c>
      <c r="E77" s="569">
        <v>804</v>
      </c>
      <c r="F77" s="569">
        <v>659</v>
      </c>
      <c r="G77" s="569">
        <v>594</v>
      </c>
      <c r="H77" s="569">
        <v>680</v>
      </c>
      <c r="I77" s="567">
        <v>614</v>
      </c>
      <c r="J77" s="569">
        <v>627</v>
      </c>
      <c r="K77" s="569">
        <v>423</v>
      </c>
      <c r="L77" s="569">
        <v>374</v>
      </c>
      <c r="M77" s="569">
        <v>353</v>
      </c>
      <c r="N77" s="569">
        <v>309</v>
      </c>
      <c r="O77" s="569">
        <v>282</v>
      </c>
      <c r="P77" s="569">
        <v>221</v>
      </c>
      <c r="Q77" s="569">
        <v>175</v>
      </c>
      <c r="R77" s="569">
        <v>108</v>
      </c>
      <c r="S77" s="567">
        <v>143</v>
      </c>
    </row>
    <row r="78" spans="1:19" ht="18" customHeight="1">
      <c r="A78" s="565" t="s">
        <v>52</v>
      </c>
      <c r="B78" s="568">
        <v>64070</v>
      </c>
      <c r="C78" s="569">
        <v>5830</v>
      </c>
      <c r="D78" s="569">
        <v>5457</v>
      </c>
      <c r="E78" s="569">
        <v>6346</v>
      </c>
      <c r="F78" s="569">
        <v>6091</v>
      </c>
      <c r="G78" s="569">
        <v>5111</v>
      </c>
      <c r="H78" s="569">
        <v>5625</v>
      </c>
      <c r="I78" s="567">
        <v>5764</v>
      </c>
      <c r="J78" s="569">
        <v>4702</v>
      </c>
      <c r="K78" s="569">
        <v>3789</v>
      </c>
      <c r="L78" s="569">
        <v>3521</v>
      </c>
      <c r="M78" s="569">
        <v>3047</v>
      </c>
      <c r="N78" s="569">
        <v>2564</v>
      </c>
      <c r="O78" s="569">
        <v>1989</v>
      </c>
      <c r="P78" s="569">
        <v>1352</v>
      </c>
      <c r="Q78" s="569">
        <v>1142</v>
      </c>
      <c r="R78" s="569">
        <v>873</v>
      </c>
      <c r="S78" s="567">
        <v>867</v>
      </c>
    </row>
    <row r="79" spans="1:19" ht="18" customHeight="1">
      <c r="A79" s="565" t="s">
        <v>51</v>
      </c>
      <c r="B79" s="568">
        <v>18011</v>
      </c>
      <c r="C79" s="569">
        <v>1624</v>
      </c>
      <c r="D79" s="569">
        <v>1546</v>
      </c>
      <c r="E79" s="569">
        <v>2088</v>
      </c>
      <c r="F79" s="569">
        <v>1784</v>
      </c>
      <c r="G79" s="569">
        <v>1374</v>
      </c>
      <c r="H79" s="569">
        <v>1609</v>
      </c>
      <c r="I79" s="567">
        <v>1477</v>
      </c>
      <c r="J79" s="569">
        <v>1323</v>
      </c>
      <c r="K79" s="569">
        <v>1045</v>
      </c>
      <c r="L79" s="569">
        <v>878</v>
      </c>
      <c r="M79" s="569">
        <v>816</v>
      </c>
      <c r="N79" s="569">
        <v>665</v>
      </c>
      <c r="O79" s="569">
        <v>542</v>
      </c>
      <c r="P79" s="569">
        <v>388</v>
      </c>
      <c r="Q79" s="569">
        <v>373</v>
      </c>
      <c r="R79" s="569">
        <v>262</v>
      </c>
      <c r="S79" s="567">
        <v>217</v>
      </c>
    </row>
    <row r="80" spans="1:19" ht="18" customHeight="1">
      <c r="A80" s="565" t="s">
        <v>48</v>
      </c>
      <c r="B80" s="571">
        <v>35290</v>
      </c>
      <c r="C80" s="569">
        <v>3247</v>
      </c>
      <c r="D80" s="569">
        <v>3578</v>
      </c>
      <c r="E80" s="569">
        <v>3822</v>
      </c>
      <c r="F80" s="569">
        <v>3242</v>
      </c>
      <c r="G80" s="569">
        <v>2713</v>
      </c>
      <c r="H80" s="569">
        <v>2893</v>
      </c>
      <c r="I80" s="567">
        <v>3031</v>
      </c>
      <c r="J80" s="569">
        <v>2808</v>
      </c>
      <c r="K80" s="569">
        <v>2171</v>
      </c>
      <c r="L80" s="569">
        <v>1768</v>
      </c>
      <c r="M80" s="569">
        <v>1584</v>
      </c>
      <c r="N80" s="569">
        <v>1330</v>
      </c>
      <c r="O80" s="569">
        <v>1066</v>
      </c>
      <c r="P80" s="569">
        <v>776</v>
      </c>
      <c r="Q80" s="569">
        <v>511</v>
      </c>
      <c r="R80" s="569">
        <v>319</v>
      </c>
      <c r="S80" s="567">
        <v>431</v>
      </c>
    </row>
    <row r="81" spans="1:19" ht="18" customHeight="1">
      <c r="A81" s="565" t="s">
        <v>47</v>
      </c>
      <c r="B81" s="568">
        <v>2957</v>
      </c>
      <c r="C81" s="569">
        <v>178</v>
      </c>
      <c r="D81" s="569">
        <v>312</v>
      </c>
      <c r="E81" s="569">
        <v>288</v>
      </c>
      <c r="F81" s="569">
        <v>287</v>
      </c>
      <c r="G81" s="569">
        <v>258</v>
      </c>
      <c r="H81" s="569">
        <v>191</v>
      </c>
      <c r="I81" s="567">
        <v>262</v>
      </c>
      <c r="J81" s="569">
        <v>225</v>
      </c>
      <c r="K81" s="569">
        <v>180</v>
      </c>
      <c r="L81" s="569">
        <v>160</v>
      </c>
      <c r="M81" s="569">
        <v>143</v>
      </c>
      <c r="N81" s="569">
        <v>159</v>
      </c>
      <c r="O81" s="569">
        <v>108</v>
      </c>
      <c r="P81" s="569">
        <v>34</v>
      </c>
      <c r="Q81" s="569">
        <v>94</v>
      </c>
      <c r="R81" s="569">
        <v>32</v>
      </c>
      <c r="S81" s="567">
        <v>46</v>
      </c>
    </row>
    <row r="82" spans="1:19" ht="18" customHeight="1">
      <c r="A82" s="565" t="s">
        <v>46</v>
      </c>
      <c r="B82" s="568">
        <v>24948</v>
      </c>
      <c r="C82" s="569">
        <v>2532</v>
      </c>
      <c r="D82" s="569">
        <v>2631</v>
      </c>
      <c r="E82" s="569">
        <v>3005</v>
      </c>
      <c r="F82" s="569">
        <v>2561</v>
      </c>
      <c r="G82" s="569">
        <v>2484</v>
      </c>
      <c r="H82" s="569">
        <v>1999</v>
      </c>
      <c r="I82" s="567">
        <v>1935</v>
      </c>
      <c r="J82" s="569">
        <v>1625</v>
      </c>
      <c r="K82" s="569">
        <v>1353</v>
      </c>
      <c r="L82" s="569">
        <v>1250</v>
      </c>
      <c r="M82" s="569">
        <v>986</v>
      </c>
      <c r="N82" s="569">
        <v>686</v>
      </c>
      <c r="O82" s="569">
        <v>650</v>
      </c>
      <c r="P82" s="569">
        <v>532</v>
      </c>
      <c r="Q82" s="569">
        <v>317</v>
      </c>
      <c r="R82" s="569">
        <v>201</v>
      </c>
      <c r="S82" s="567">
        <v>201</v>
      </c>
    </row>
    <row r="83" spans="1:19" ht="18" customHeight="1">
      <c r="A83" s="565" t="s">
        <v>45</v>
      </c>
      <c r="B83" s="568">
        <v>14491</v>
      </c>
      <c r="C83" s="569">
        <v>1592</v>
      </c>
      <c r="D83" s="569">
        <v>1549</v>
      </c>
      <c r="E83" s="569">
        <v>1711</v>
      </c>
      <c r="F83" s="569">
        <v>1513</v>
      </c>
      <c r="G83" s="569">
        <v>1365</v>
      </c>
      <c r="H83" s="569">
        <v>1156</v>
      </c>
      <c r="I83" s="567">
        <v>1035</v>
      </c>
      <c r="J83" s="569">
        <v>867</v>
      </c>
      <c r="K83" s="569">
        <v>712</v>
      </c>
      <c r="L83" s="569">
        <v>757</v>
      </c>
      <c r="M83" s="569">
        <v>629</v>
      </c>
      <c r="N83" s="569">
        <v>469</v>
      </c>
      <c r="O83" s="569">
        <v>355</v>
      </c>
      <c r="P83" s="569">
        <v>275</v>
      </c>
      <c r="Q83" s="569">
        <v>186</v>
      </c>
      <c r="R83" s="569">
        <v>149</v>
      </c>
      <c r="S83" s="567">
        <v>171</v>
      </c>
    </row>
    <row r="84" spans="1:19" ht="18" customHeight="1">
      <c r="A84" s="565" t="s">
        <v>44</v>
      </c>
      <c r="B84" s="568">
        <v>27286</v>
      </c>
      <c r="C84" s="569">
        <v>2213</v>
      </c>
      <c r="D84" s="569">
        <v>2943</v>
      </c>
      <c r="E84" s="569">
        <v>3042</v>
      </c>
      <c r="F84" s="569">
        <v>3125</v>
      </c>
      <c r="G84" s="569">
        <v>2278</v>
      </c>
      <c r="H84" s="569">
        <v>1916</v>
      </c>
      <c r="I84" s="567">
        <v>2407</v>
      </c>
      <c r="J84" s="569">
        <v>2091</v>
      </c>
      <c r="K84" s="569">
        <v>1672</v>
      </c>
      <c r="L84" s="569">
        <v>1318</v>
      </c>
      <c r="M84" s="569">
        <v>1115</v>
      </c>
      <c r="N84" s="569">
        <v>901</v>
      </c>
      <c r="O84" s="569">
        <v>700</v>
      </c>
      <c r="P84" s="569">
        <v>508</v>
      </c>
      <c r="Q84" s="569">
        <v>479</v>
      </c>
      <c r="R84" s="569">
        <v>291</v>
      </c>
      <c r="S84" s="567">
        <v>287</v>
      </c>
    </row>
    <row r="85" spans="1:19" ht="18" customHeight="1">
      <c r="A85" s="572" t="s">
        <v>43</v>
      </c>
      <c r="B85" s="568">
        <v>8151</v>
      </c>
      <c r="C85" s="569">
        <v>666</v>
      </c>
      <c r="D85" s="569">
        <v>897</v>
      </c>
      <c r="E85" s="569">
        <v>866</v>
      </c>
      <c r="F85" s="569">
        <v>763</v>
      </c>
      <c r="G85" s="569">
        <v>615</v>
      </c>
      <c r="H85" s="569">
        <v>654</v>
      </c>
      <c r="I85" s="567">
        <v>696</v>
      </c>
      <c r="J85" s="569">
        <v>587</v>
      </c>
      <c r="K85" s="569">
        <v>481</v>
      </c>
      <c r="L85" s="569">
        <v>426</v>
      </c>
      <c r="M85" s="569">
        <v>400</v>
      </c>
      <c r="N85" s="569">
        <v>327</v>
      </c>
      <c r="O85" s="569">
        <v>248</v>
      </c>
      <c r="P85" s="569">
        <v>155</v>
      </c>
      <c r="Q85" s="569">
        <v>166</v>
      </c>
      <c r="R85" s="569">
        <v>92</v>
      </c>
      <c r="S85" s="567">
        <v>112</v>
      </c>
    </row>
    <row r="86" spans="1:19" ht="18" customHeight="1">
      <c r="A86" s="565" t="s">
        <v>42</v>
      </c>
      <c r="B86" s="566">
        <v>20205</v>
      </c>
      <c r="C86" s="567">
        <v>1850</v>
      </c>
      <c r="D86" s="567">
        <v>1906</v>
      </c>
      <c r="E86" s="567">
        <v>1903</v>
      </c>
      <c r="F86" s="567">
        <v>1888</v>
      </c>
      <c r="G86" s="567">
        <v>1901</v>
      </c>
      <c r="H86" s="567">
        <v>1711</v>
      </c>
      <c r="I86" s="567">
        <v>1627</v>
      </c>
      <c r="J86" s="567">
        <v>1454</v>
      </c>
      <c r="K86" s="567">
        <v>1139</v>
      </c>
      <c r="L86" s="567">
        <v>1052</v>
      </c>
      <c r="M86" s="567">
        <v>909</v>
      </c>
      <c r="N86" s="567">
        <v>756</v>
      </c>
      <c r="O86" s="567">
        <v>652</v>
      </c>
      <c r="P86" s="567">
        <v>478</v>
      </c>
      <c r="Q86" s="567">
        <v>442</v>
      </c>
      <c r="R86" s="567">
        <v>241</v>
      </c>
      <c r="S86" s="567">
        <v>296</v>
      </c>
    </row>
    <row r="87" spans="1:19" ht="18" customHeight="1">
      <c r="A87" s="565" t="s">
        <v>40</v>
      </c>
      <c r="B87" s="568">
        <v>11590</v>
      </c>
      <c r="C87" s="569">
        <v>1021</v>
      </c>
      <c r="D87" s="569">
        <v>1061</v>
      </c>
      <c r="E87" s="569">
        <v>1017</v>
      </c>
      <c r="F87" s="569">
        <v>1134</v>
      </c>
      <c r="G87" s="569">
        <v>1113</v>
      </c>
      <c r="H87" s="569">
        <v>891</v>
      </c>
      <c r="I87" s="567">
        <v>953</v>
      </c>
      <c r="J87" s="569">
        <v>874</v>
      </c>
      <c r="K87" s="569">
        <v>737</v>
      </c>
      <c r="L87" s="569">
        <v>598</v>
      </c>
      <c r="M87" s="569">
        <v>454</v>
      </c>
      <c r="N87" s="569">
        <v>470</v>
      </c>
      <c r="O87" s="569">
        <v>386</v>
      </c>
      <c r="P87" s="569">
        <v>312</v>
      </c>
      <c r="Q87" s="569">
        <v>236</v>
      </c>
      <c r="R87" s="569">
        <v>152</v>
      </c>
      <c r="S87" s="567">
        <v>181</v>
      </c>
    </row>
    <row r="88" spans="1:19" ht="18" customHeight="1">
      <c r="A88" s="565" t="s">
        <v>38</v>
      </c>
      <c r="B88" s="568">
        <v>75638</v>
      </c>
      <c r="C88" s="569">
        <v>6548</v>
      </c>
      <c r="D88" s="569">
        <v>6907</v>
      </c>
      <c r="E88" s="569">
        <v>7295</v>
      </c>
      <c r="F88" s="569">
        <v>7621</v>
      </c>
      <c r="G88" s="569">
        <v>6708</v>
      </c>
      <c r="H88" s="569">
        <v>6023</v>
      </c>
      <c r="I88" s="567">
        <v>6089</v>
      </c>
      <c r="J88" s="569">
        <v>5953</v>
      </c>
      <c r="K88" s="569">
        <v>5207</v>
      </c>
      <c r="L88" s="569">
        <v>4308</v>
      </c>
      <c r="M88" s="569">
        <v>3806</v>
      </c>
      <c r="N88" s="569">
        <v>2896</v>
      </c>
      <c r="O88" s="569">
        <v>2127</v>
      </c>
      <c r="P88" s="569">
        <v>1503</v>
      </c>
      <c r="Q88" s="569">
        <v>1174</v>
      </c>
      <c r="R88" s="569">
        <v>729</v>
      </c>
      <c r="S88" s="567">
        <v>744</v>
      </c>
    </row>
    <row r="89" spans="1:19" ht="18" customHeight="1">
      <c r="A89" s="565" t="s">
        <v>37</v>
      </c>
      <c r="B89" s="568">
        <v>6803</v>
      </c>
      <c r="C89" s="569">
        <v>758</v>
      </c>
      <c r="D89" s="569">
        <v>889</v>
      </c>
      <c r="E89" s="569">
        <v>939</v>
      </c>
      <c r="F89" s="569">
        <v>686</v>
      </c>
      <c r="G89" s="569">
        <v>485</v>
      </c>
      <c r="H89" s="569">
        <v>517</v>
      </c>
      <c r="I89" s="567">
        <v>632</v>
      </c>
      <c r="J89" s="569">
        <v>498</v>
      </c>
      <c r="K89" s="569">
        <v>330</v>
      </c>
      <c r="L89" s="569">
        <v>216</v>
      </c>
      <c r="M89" s="569">
        <v>200</v>
      </c>
      <c r="N89" s="569">
        <v>213</v>
      </c>
      <c r="O89" s="569">
        <v>141</v>
      </c>
      <c r="P89" s="569">
        <v>132</v>
      </c>
      <c r="Q89" s="569">
        <v>63</v>
      </c>
      <c r="R89" s="569">
        <v>56</v>
      </c>
      <c r="S89" s="567">
        <v>48</v>
      </c>
    </row>
    <row r="90" spans="1:19" ht="18" customHeight="1">
      <c r="A90" s="565" t="s">
        <v>36</v>
      </c>
      <c r="B90" s="568">
        <v>7325</v>
      </c>
      <c r="C90" s="569">
        <v>477</v>
      </c>
      <c r="D90" s="569">
        <v>742</v>
      </c>
      <c r="E90" s="569">
        <v>824</v>
      </c>
      <c r="F90" s="569">
        <v>724</v>
      </c>
      <c r="G90" s="569">
        <v>586</v>
      </c>
      <c r="H90" s="569">
        <v>588</v>
      </c>
      <c r="I90" s="567">
        <v>603</v>
      </c>
      <c r="J90" s="569">
        <v>648</v>
      </c>
      <c r="K90" s="569">
        <v>489</v>
      </c>
      <c r="L90" s="569">
        <v>340</v>
      </c>
      <c r="M90" s="569">
        <v>297</v>
      </c>
      <c r="N90" s="569">
        <v>272</v>
      </c>
      <c r="O90" s="569">
        <v>257</v>
      </c>
      <c r="P90" s="569">
        <v>180</v>
      </c>
      <c r="Q90" s="569">
        <v>132</v>
      </c>
      <c r="R90" s="569">
        <v>73</v>
      </c>
      <c r="S90" s="567">
        <v>93</v>
      </c>
    </row>
    <row r="91" spans="1:19" ht="18" customHeight="1">
      <c r="A91" s="565" t="s">
        <v>34</v>
      </c>
      <c r="B91" s="568">
        <v>47813</v>
      </c>
      <c r="C91" s="569">
        <v>4273</v>
      </c>
      <c r="D91" s="569">
        <v>4782</v>
      </c>
      <c r="E91" s="569">
        <v>5379</v>
      </c>
      <c r="F91" s="569">
        <v>4647</v>
      </c>
      <c r="G91" s="569">
        <v>4451</v>
      </c>
      <c r="H91" s="569">
        <v>3984</v>
      </c>
      <c r="I91" s="567">
        <v>3815</v>
      </c>
      <c r="J91" s="569">
        <v>3303</v>
      </c>
      <c r="K91" s="569">
        <v>2670</v>
      </c>
      <c r="L91" s="569">
        <v>2487</v>
      </c>
      <c r="M91" s="569">
        <v>2153</v>
      </c>
      <c r="N91" s="569">
        <v>1524</v>
      </c>
      <c r="O91" s="569">
        <v>1219</v>
      </c>
      <c r="P91" s="569">
        <v>1067</v>
      </c>
      <c r="Q91" s="569">
        <v>772</v>
      </c>
      <c r="R91" s="569">
        <v>613</v>
      </c>
      <c r="S91" s="567">
        <v>674</v>
      </c>
    </row>
    <row r="92" spans="1:19" ht="18" customHeight="1">
      <c r="A92" s="565" t="s">
        <v>33</v>
      </c>
      <c r="B92" s="568">
        <v>11012</v>
      </c>
      <c r="C92" s="569">
        <v>1034</v>
      </c>
      <c r="D92" s="569">
        <v>960</v>
      </c>
      <c r="E92" s="569">
        <v>1185</v>
      </c>
      <c r="F92" s="569">
        <v>1139</v>
      </c>
      <c r="G92" s="569">
        <v>946</v>
      </c>
      <c r="H92" s="569">
        <v>968</v>
      </c>
      <c r="I92" s="567">
        <v>896</v>
      </c>
      <c r="J92" s="569">
        <v>802</v>
      </c>
      <c r="K92" s="569">
        <v>605</v>
      </c>
      <c r="L92" s="569">
        <v>532</v>
      </c>
      <c r="M92" s="569">
        <v>483</v>
      </c>
      <c r="N92" s="569">
        <v>447</v>
      </c>
      <c r="O92" s="569">
        <v>318</v>
      </c>
      <c r="P92" s="569">
        <v>226</v>
      </c>
      <c r="Q92" s="569">
        <v>189</v>
      </c>
      <c r="R92" s="569">
        <v>127</v>
      </c>
      <c r="S92" s="567">
        <v>155</v>
      </c>
    </row>
    <row r="93" spans="1:19" ht="18" customHeight="1">
      <c r="A93" s="565" t="s">
        <v>32</v>
      </c>
      <c r="B93" s="568">
        <v>7035</v>
      </c>
      <c r="C93" s="569">
        <v>560</v>
      </c>
      <c r="D93" s="569">
        <v>741</v>
      </c>
      <c r="E93" s="569">
        <v>679</v>
      </c>
      <c r="F93" s="569">
        <v>673</v>
      </c>
      <c r="G93" s="569">
        <v>612</v>
      </c>
      <c r="H93" s="569">
        <v>451</v>
      </c>
      <c r="I93" s="567">
        <v>548</v>
      </c>
      <c r="J93" s="569">
        <v>511</v>
      </c>
      <c r="K93" s="569">
        <v>430</v>
      </c>
      <c r="L93" s="569">
        <v>379</v>
      </c>
      <c r="M93" s="569">
        <v>389</v>
      </c>
      <c r="N93" s="569">
        <v>248</v>
      </c>
      <c r="O93" s="569">
        <v>235</v>
      </c>
      <c r="P93" s="569">
        <v>196</v>
      </c>
      <c r="Q93" s="569">
        <v>174</v>
      </c>
      <c r="R93" s="569">
        <v>81</v>
      </c>
      <c r="S93" s="567">
        <v>128</v>
      </c>
    </row>
    <row r="94" spans="1:19" ht="18" customHeight="1">
      <c r="A94" s="565" t="s">
        <v>30</v>
      </c>
      <c r="B94" s="568">
        <v>24048</v>
      </c>
      <c r="C94" s="569">
        <v>2173</v>
      </c>
      <c r="D94" s="569">
        <v>2291</v>
      </c>
      <c r="E94" s="569">
        <v>2713</v>
      </c>
      <c r="F94" s="569">
        <v>2797</v>
      </c>
      <c r="G94" s="569">
        <v>2100</v>
      </c>
      <c r="H94" s="569">
        <v>1798</v>
      </c>
      <c r="I94" s="567">
        <v>1872</v>
      </c>
      <c r="J94" s="569">
        <v>1572</v>
      </c>
      <c r="K94" s="569">
        <v>1527</v>
      </c>
      <c r="L94" s="569">
        <v>1094</v>
      </c>
      <c r="M94" s="569">
        <v>960</v>
      </c>
      <c r="N94" s="569">
        <v>914</v>
      </c>
      <c r="O94" s="569">
        <v>689</v>
      </c>
      <c r="P94" s="569">
        <v>501</v>
      </c>
      <c r="Q94" s="569">
        <v>438</v>
      </c>
      <c r="R94" s="569">
        <v>271</v>
      </c>
      <c r="S94" s="567">
        <v>338</v>
      </c>
    </row>
    <row r="95" spans="1:19" ht="18" customHeight="1">
      <c r="A95" s="565" t="s">
        <v>29</v>
      </c>
      <c r="B95" s="568">
        <v>32268</v>
      </c>
      <c r="C95" s="569">
        <v>3330</v>
      </c>
      <c r="D95" s="569">
        <v>3080</v>
      </c>
      <c r="E95" s="569">
        <v>4309</v>
      </c>
      <c r="F95" s="569">
        <v>3577</v>
      </c>
      <c r="G95" s="569">
        <v>3282</v>
      </c>
      <c r="H95" s="569">
        <v>2538</v>
      </c>
      <c r="I95" s="567">
        <v>2196</v>
      </c>
      <c r="J95" s="569">
        <v>1896</v>
      </c>
      <c r="K95" s="569">
        <v>1581</v>
      </c>
      <c r="L95" s="569">
        <v>1463</v>
      </c>
      <c r="M95" s="569">
        <v>1283</v>
      </c>
      <c r="N95" s="569">
        <v>923</v>
      </c>
      <c r="O95" s="569">
        <v>736</v>
      </c>
      <c r="P95" s="569">
        <v>707</v>
      </c>
      <c r="Q95" s="569">
        <v>585</v>
      </c>
      <c r="R95" s="569">
        <v>342</v>
      </c>
      <c r="S95" s="567">
        <v>440</v>
      </c>
    </row>
    <row r="96" spans="1:19" ht="18" customHeight="1">
      <c r="A96" s="565" t="s">
        <v>26</v>
      </c>
      <c r="B96" s="568">
        <v>34617</v>
      </c>
      <c r="C96" s="569">
        <v>3084</v>
      </c>
      <c r="D96" s="569">
        <v>4002</v>
      </c>
      <c r="E96" s="569">
        <v>4207</v>
      </c>
      <c r="F96" s="569">
        <v>4001</v>
      </c>
      <c r="G96" s="569">
        <v>3210</v>
      </c>
      <c r="H96" s="569">
        <v>2667</v>
      </c>
      <c r="I96" s="567">
        <v>2814</v>
      </c>
      <c r="J96" s="569">
        <v>2559</v>
      </c>
      <c r="K96" s="569">
        <v>1975</v>
      </c>
      <c r="L96" s="569">
        <v>1480</v>
      </c>
      <c r="M96" s="569">
        <v>1176</v>
      </c>
      <c r="N96" s="569">
        <v>1120</v>
      </c>
      <c r="O96" s="569">
        <v>826</v>
      </c>
      <c r="P96" s="569">
        <v>548</v>
      </c>
      <c r="Q96" s="569">
        <v>410</v>
      </c>
      <c r="R96" s="569">
        <v>268</v>
      </c>
      <c r="S96" s="567">
        <v>270</v>
      </c>
    </row>
    <row r="97" spans="1:19" ht="18" customHeight="1">
      <c r="A97" s="565" t="s">
        <v>24</v>
      </c>
      <c r="B97" s="568">
        <v>60532</v>
      </c>
      <c r="C97" s="569">
        <v>5487</v>
      </c>
      <c r="D97" s="569">
        <v>6631</v>
      </c>
      <c r="E97" s="569">
        <v>6276</v>
      </c>
      <c r="F97" s="569">
        <v>5682</v>
      </c>
      <c r="G97" s="569">
        <v>5065</v>
      </c>
      <c r="H97" s="569">
        <v>5532</v>
      </c>
      <c r="I97" s="567">
        <v>5631</v>
      </c>
      <c r="J97" s="569">
        <v>4630</v>
      </c>
      <c r="K97" s="569">
        <v>3479</v>
      </c>
      <c r="L97" s="569">
        <v>3045</v>
      </c>
      <c r="M97" s="569">
        <v>2568</v>
      </c>
      <c r="N97" s="569">
        <v>2108</v>
      </c>
      <c r="O97" s="569">
        <v>1593</v>
      </c>
      <c r="P97" s="569">
        <v>1081</v>
      </c>
      <c r="Q97" s="569">
        <v>778</v>
      </c>
      <c r="R97" s="569">
        <v>484</v>
      </c>
      <c r="S97" s="567">
        <v>462</v>
      </c>
    </row>
    <row r="98" spans="1:19" ht="18" customHeight="1">
      <c r="A98" s="565" t="s">
        <v>22</v>
      </c>
      <c r="B98" s="568">
        <v>7873</v>
      </c>
      <c r="C98" s="569">
        <v>810</v>
      </c>
      <c r="D98" s="569">
        <v>870</v>
      </c>
      <c r="E98" s="569">
        <v>721</v>
      </c>
      <c r="F98" s="569">
        <v>679</v>
      </c>
      <c r="G98" s="569">
        <v>675</v>
      </c>
      <c r="H98" s="569">
        <v>548</v>
      </c>
      <c r="I98" s="567">
        <v>703</v>
      </c>
      <c r="J98" s="569">
        <v>688</v>
      </c>
      <c r="K98" s="569">
        <v>490</v>
      </c>
      <c r="L98" s="569">
        <v>376</v>
      </c>
      <c r="M98" s="569">
        <v>306</v>
      </c>
      <c r="N98" s="569">
        <v>310</v>
      </c>
      <c r="O98" s="569">
        <v>225</v>
      </c>
      <c r="P98" s="569">
        <v>157</v>
      </c>
      <c r="Q98" s="569">
        <v>141</v>
      </c>
      <c r="R98" s="569">
        <v>97</v>
      </c>
      <c r="S98" s="567">
        <v>77</v>
      </c>
    </row>
    <row r="99" spans="1:19" ht="18" customHeight="1">
      <c r="A99" s="565" t="s">
        <v>20</v>
      </c>
      <c r="B99" s="568">
        <v>34208</v>
      </c>
      <c r="C99" s="569">
        <v>3117</v>
      </c>
      <c r="D99" s="569">
        <v>3573</v>
      </c>
      <c r="E99" s="569">
        <v>3723</v>
      </c>
      <c r="F99" s="569">
        <v>3411</v>
      </c>
      <c r="G99" s="569">
        <v>2909</v>
      </c>
      <c r="H99" s="569">
        <v>2911</v>
      </c>
      <c r="I99" s="567">
        <v>2912</v>
      </c>
      <c r="J99" s="569">
        <v>2364</v>
      </c>
      <c r="K99" s="569">
        <v>1856</v>
      </c>
      <c r="L99" s="569">
        <v>1675</v>
      </c>
      <c r="M99" s="569">
        <v>1374</v>
      </c>
      <c r="N99" s="569">
        <v>1261</v>
      </c>
      <c r="O99" s="569">
        <v>1058</v>
      </c>
      <c r="P99" s="569">
        <v>764</v>
      </c>
      <c r="Q99" s="569">
        <v>499</v>
      </c>
      <c r="R99" s="569">
        <v>407</v>
      </c>
      <c r="S99" s="567">
        <v>394</v>
      </c>
    </row>
    <row r="100" spans="1:19" ht="18" customHeight="1">
      <c r="A100" s="565" t="s">
        <v>18</v>
      </c>
      <c r="B100" s="568">
        <v>13378</v>
      </c>
      <c r="C100" s="569">
        <v>931</v>
      </c>
      <c r="D100" s="569">
        <v>1095</v>
      </c>
      <c r="E100" s="569">
        <v>1304</v>
      </c>
      <c r="F100" s="569">
        <v>1325</v>
      </c>
      <c r="G100" s="569">
        <v>1229</v>
      </c>
      <c r="H100" s="569">
        <v>1176</v>
      </c>
      <c r="I100" s="567">
        <v>1184</v>
      </c>
      <c r="J100" s="569">
        <v>1020</v>
      </c>
      <c r="K100" s="569">
        <v>988</v>
      </c>
      <c r="L100" s="569">
        <v>870</v>
      </c>
      <c r="M100" s="569">
        <v>703</v>
      </c>
      <c r="N100" s="569">
        <v>506</v>
      </c>
      <c r="O100" s="569">
        <v>357</v>
      </c>
      <c r="P100" s="569">
        <v>261</v>
      </c>
      <c r="Q100" s="569">
        <v>202</v>
      </c>
      <c r="R100" s="569">
        <v>129</v>
      </c>
      <c r="S100" s="567">
        <v>98</v>
      </c>
    </row>
    <row r="101" spans="1:19" ht="18" customHeight="1">
      <c r="A101" s="565" t="s">
        <v>16</v>
      </c>
      <c r="B101" s="568">
        <v>13906</v>
      </c>
      <c r="C101" s="569">
        <v>1425</v>
      </c>
      <c r="D101" s="569">
        <v>1491</v>
      </c>
      <c r="E101" s="569">
        <v>1728</v>
      </c>
      <c r="F101" s="569">
        <v>1479</v>
      </c>
      <c r="G101" s="569">
        <v>1511</v>
      </c>
      <c r="H101" s="569">
        <v>1034</v>
      </c>
      <c r="I101" s="567">
        <v>917</v>
      </c>
      <c r="J101" s="569">
        <v>769</v>
      </c>
      <c r="K101" s="569">
        <v>736</v>
      </c>
      <c r="L101" s="569">
        <v>675</v>
      </c>
      <c r="M101" s="569">
        <v>566</v>
      </c>
      <c r="N101" s="569">
        <v>323</v>
      </c>
      <c r="O101" s="569">
        <v>341</v>
      </c>
      <c r="P101" s="569">
        <v>350</v>
      </c>
      <c r="Q101" s="569">
        <v>252</v>
      </c>
      <c r="R101" s="569">
        <v>151</v>
      </c>
      <c r="S101" s="567">
        <v>158</v>
      </c>
    </row>
    <row r="102" spans="1:19" ht="18" customHeight="1">
      <c r="A102" s="565" t="s">
        <v>13</v>
      </c>
      <c r="B102" s="568">
        <v>6318</v>
      </c>
      <c r="C102" s="569">
        <v>524</v>
      </c>
      <c r="D102" s="569">
        <v>572</v>
      </c>
      <c r="E102" s="569">
        <v>550</v>
      </c>
      <c r="F102" s="569">
        <v>597</v>
      </c>
      <c r="G102" s="569">
        <v>511</v>
      </c>
      <c r="H102" s="569">
        <v>506</v>
      </c>
      <c r="I102" s="567">
        <v>549</v>
      </c>
      <c r="J102" s="569">
        <v>470</v>
      </c>
      <c r="K102" s="569">
        <v>398</v>
      </c>
      <c r="L102" s="569">
        <v>322</v>
      </c>
      <c r="M102" s="569">
        <v>314</v>
      </c>
      <c r="N102" s="569">
        <v>200</v>
      </c>
      <c r="O102" s="569">
        <v>226</v>
      </c>
      <c r="P102" s="569">
        <v>196</v>
      </c>
      <c r="Q102" s="569">
        <v>168</v>
      </c>
      <c r="R102" s="569">
        <v>123</v>
      </c>
      <c r="S102" s="567">
        <v>92</v>
      </c>
    </row>
    <row r="103" spans="1:19" ht="18" customHeight="1">
      <c r="A103" s="565" t="s">
        <v>10</v>
      </c>
      <c r="B103" s="568">
        <v>19976</v>
      </c>
      <c r="C103" s="569">
        <v>1755</v>
      </c>
      <c r="D103" s="569">
        <v>1884</v>
      </c>
      <c r="E103" s="569">
        <v>2034</v>
      </c>
      <c r="F103" s="569">
        <v>1810</v>
      </c>
      <c r="G103" s="569">
        <v>1544</v>
      </c>
      <c r="H103" s="569">
        <v>1616</v>
      </c>
      <c r="I103" s="567">
        <v>1645</v>
      </c>
      <c r="J103" s="569">
        <v>1366</v>
      </c>
      <c r="K103" s="569">
        <v>1168</v>
      </c>
      <c r="L103" s="569">
        <v>1112</v>
      </c>
      <c r="M103" s="569">
        <v>931</v>
      </c>
      <c r="N103" s="569">
        <v>779</v>
      </c>
      <c r="O103" s="569">
        <v>738</v>
      </c>
      <c r="P103" s="569">
        <v>644</v>
      </c>
      <c r="Q103" s="569">
        <v>391</v>
      </c>
      <c r="R103" s="569">
        <v>269</v>
      </c>
      <c r="S103" s="567">
        <v>290</v>
      </c>
    </row>
    <row r="104" spans="1:19" ht="18" customHeight="1">
      <c r="A104" s="565" t="s">
        <v>135</v>
      </c>
      <c r="B104" s="568">
        <v>44166</v>
      </c>
      <c r="C104" s="569">
        <v>4298</v>
      </c>
      <c r="D104" s="569">
        <v>4808</v>
      </c>
      <c r="E104" s="569">
        <v>5196</v>
      </c>
      <c r="F104" s="569">
        <v>4727</v>
      </c>
      <c r="G104" s="569">
        <v>3789</v>
      </c>
      <c r="H104" s="569">
        <v>3558</v>
      </c>
      <c r="I104" s="567">
        <v>3714</v>
      </c>
      <c r="J104" s="569">
        <v>3056</v>
      </c>
      <c r="K104" s="569">
        <v>2567</v>
      </c>
      <c r="L104" s="569">
        <v>2113</v>
      </c>
      <c r="M104" s="569">
        <v>1564</v>
      </c>
      <c r="N104" s="569">
        <v>1505</v>
      </c>
      <c r="O104" s="569">
        <v>1184</v>
      </c>
      <c r="P104" s="569">
        <v>862</v>
      </c>
      <c r="Q104" s="569">
        <v>529</v>
      </c>
      <c r="R104" s="569">
        <v>327</v>
      </c>
      <c r="S104" s="567">
        <v>369</v>
      </c>
    </row>
    <row r="105" spans="1:19" ht="18" customHeight="1">
      <c r="A105" s="565" t="s">
        <v>8</v>
      </c>
      <c r="B105" s="568">
        <v>27800</v>
      </c>
      <c r="C105" s="569">
        <v>2662</v>
      </c>
      <c r="D105" s="569">
        <v>2960</v>
      </c>
      <c r="E105" s="569">
        <v>3287</v>
      </c>
      <c r="F105" s="569">
        <v>2889</v>
      </c>
      <c r="G105" s="569">
        <v>2385</v>
      </c>
      <c r="H105" s="569">
        <v>2068</v>
      </c>
      <c r="I105" s="567">
        <v>2092</v>
      </c>
      <c r="J105" s="569">
        <v>1656</v>
      </c>
      <c r="K105" s="569">
        <v>1517</v>
      </c>
      <c r="L105" s="569">
        <v>1375</v>
      </c>
      <c r="M105" s="569">
        <v>1233</v>
      </c>
      <c r="N105" s="569">
        <v>930</v>
      </c>
      <c r="O105" s="569">
        <v>785</v>
      </c>
      <c r="P105" s="569">
        <v>693</v>
      </c>
      <c r="Q105" s="569">
        <v>504</v>
      </c>
      <c r="R105" s="569">
        <v>380</v>
      </c>
      <c r="S105" s="567">
        <v>384</v>
      </c>
    </row>
    <row r="106" spans="1:19" ht="18" customHeight="1">
      <c r="A106" s="565" t="s">
        <v>5</v>
      </c>
      <c r="B106" s="568">
        <v>66011</v>
      </c>
      <c r="C106" s="569">
        <v>5806</v>
      </c>
      <c r="D106" s="569">
        <v>6408</v>
      </c>
      <c r="E106" s="569">
        <v>7232</v>
      </c>
      <c r="F106" s="569">
        <v>6703</v>
      </c>
      <c r="G106" s="569">
        <v>5539</v>
      </c>
      <c r="H106" s="569">
        <v>5444</v>
      </c>
      <c r="I106" s="567">
        <v>5476</v>
      </c>
      <c r="J106" s="569">
        <v>4744</v>
      </c>
      <c r="K106" s="569">
        <v>3879</v>
      </c>
      <c r="L106" s="569">
        <v>3342</v>
      </c>
      <c r="M106" s="569">
        <v>2744</v>
      </c>
      <c r="N106" s="569">
        <v>2400</v>
      </c>
      <c r="O106" s="569">
        <v>2008</v>
      </c>
      <c r="P106" s="569">
        <v>1516</v>
      </c>
      <c r="Q106" s="569">
        <v>1200</v>
      </c>
      <c r="R106" s="569">
        <v>750</v>
      </c>
      <c r="S106" s="567">
        <v>820</v>
      </c>
    </row>
    <row r="107" spans="1:19" ht="18" customHeight="1">
      <c r="A107" s="573" t="s">
        <v>2</v>
      </c>
      <c r="B107" s="574">
        <v>26209</v>
      </c>
      <c r="C107" s="575">
        <v>2377</v>
      </c>
      <c r="D107" s="575">
        <v>2509</v>
      </c>
      <c r="E107" s="575">
        <v>2635</v>
      </c>
      <c r="F107" s="575">
        <v>2736</v>
      </c>
      <c r="G107" s="575">
        <v>2187</v>
      </c>
      <c r="H107" s="575">
        <v>1893</v>
      </c>
      <c r="I107" s="575">
        <v>2196</v>
      </c>
      <c r="J107" s="575">
        <v>1932</v>
      </c>
      <c r="K107" s="575">
        <v>1549</v>
      </c>
      <c r="L107" s="575">
        <v>1384</v>
      </c>
      <c r="M107" s="575">
        <v>1110</v>
      </c>
      <c r="N107" s="575">
        <v>1086</v>
      </c>
      <c r="O107" s="575">
        <v>856</v>
      </c>
      <c r="P107" s="575">
        <v>567</v>
      </c>
      <c r="Q107" s="575">
        <v>466</v>
      </c>
      <c r="R107" s="575">
        <v>338</v>
      </c>
      <c r="S107" s="575">
        <v>388</v>
      </c>
    </row>
    <row r="108" spans="1:19" ht="18" customHeight="1">
      <c r="A108" s="1" t="s">
        <v>2559</v>
      </c>
      <c r="B108" s="48"/>
      <c r="C108" s="48"/>
      <c r="D108" s="48"/>
      <c r="E108" s="48"/>
      <c r="F108" s="48"/>
      <c r="G108" s="48"/>
      <c r="H108" s="48"/>
      <c r="I108" s="48"/>
      <c r="J108" s="53"/>
      <c r="K108" s="48"/>
      <c r="L108" s="48"/>
    </row>
  </sheetData>
  <mergeCells count="3">
    <mergeCell ref="A3:A4"/>
    <mergeCell ref="B3:B4"/>
    <mergeCell ref="C3:S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2082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553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308006</v>
      </c>
      <c r="C5" s="146">
        <f>SUM(C6:C65)</f>
        <v>183236</v>
      </c>
      <c r="D5" s="146">
        <f>SUM(D6:D107)</f>
        <v>20714441</v>
      </c>
      <c r="E5" s="147">
        <f>SUM(E6:E107)</f>
        <v>1643491</v>
      </c>
    </row>
    <row r="6" spans="1:5" s="65" customFormat="1" ht="18" customHeight="1">
      <c r="A6" s="461" t="s">
        <v>132</v>
      </c>
      <c r="B6" s="394">
        <v>34</v>
      </c>
      <c r="C6" s="394">
        <v>34</v>
      </c>
      <c r="D6" s="394">
        <v>1502</v>
      </c>
      <c r="E6" s="394">
        <v>270</v>
      </c>
    </row>
    <row r="7" spans="1:5" s="65" customFormat="1" ht="18" customHeight="1">
      <c r="A7" s="461" t="s">
        <v>131</v>
      </c>
      <c r="B7" s="394">
        <v>4715</v>
      </c>
      <c r="C7" s="394">
        <v>4715</v>
      </c>
      <c r="D7" s="394">
        <v>205514</v>
      </c>
      <c r="E7" s="394">
        <v>16441</v>
      </c>
    </row>
    <row r="8" spans="1:5" s="65" customFormat="1" ht="18" customHeight="1">
      <c r="A8" s="461" t="s">
        <v>130</v>
      </c>
      <c r="B8" s="394">
        <v>389</v>
      </c>
      <c r="C8" s="394">
        <v>389</v>
      </c>
      <c r="D8" s="394">
        <v>25670</v>
      </c>
      <c r="E8" s="394">
        <v>1232</v>
      </c>
    </row>
    <row r="9" spans="1:5" s="65" customFormat="1" ht="18" customHeight="1">
      <c r="A9" s="461" t="s">
        <v>129</v>
      </c>
      <c r="B9" s="394">
        <v>11036</v>
      </c>
      <c r="C9" s="394">
        <v>11036</v>
      </c>
      <c r="D9" s="394">
        <v>722637</v>
      </c>
      <c r="E9" s="394">
        <v>54198</v>
      </c>
    </row>
    <row r="10" spans="1:5" s="65" customFormat="1" ht="18" customHeight="1">
      <c r="A10" s="461" t="s">
        <v>128</v>
      </c>
      <c r="B10" s="394">
        <v>1721</v>
      </c>
      <c r="C10" s="394">
        <v>1721</v>
      </c>
      <c r="D10" s="394">
        <v>127161</v>
      </c>
      <c r="E10" s="394">
        <v>8164</v>
      </c>
    </row>
    <row r="11" spans="1:5" s="65" customFormat="1" ht="18" customHeight="1">
      <c r="A11" s="461" t="s">
        <v>127</v>
      </c>
      <c r="B11" s="394">
        <v>966</v>
      </c>
      <c r="C11" s="394">
        <v>966</v>
      </c>
      <c r="D11" s="394">
        <v>71776</v>
      </c>
      <c r="E11" s="394">
        <v>4608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9918</v>
      </c>
      <c r="C15" s="394">
        <v>9918</v>
      </c>
      <c r="D15" s="394">
        <v>747731</v>
      </c>
      <c r="E15" s="394">
        <v>51556</v>
      </c>
    </row>
    <row r="16" spans="1:5" s="65" customFormat="1" ht="18" customHeight="1">
      <c r="A16" s="461" t="s">
        <v>122</v>
      </c>
      <c r="B16" s="394">
        <v>3688</v>
      </c>
      <c r="C16" s="394">
        <v>3688</v>
      </c>
      <c r="D16" s="394">
        <v>265000</v>
      </c>
      <c r="E16" s="394">
        <v>22204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212</v>
      </c>
      <c r="C18" s="394">
        <v>212</v>
      </c>
      <c r="D18" s="394">
        <v>17983</v>
      </c>
      <c r="E18" s="394">
        <v>1493</v>
      </c>
    </row>
    <row r="19" spans="1:5" s="65" customFormat="1" ht="18" customHeight="1">
      <c r="A19" s="461" t="s">
        <v>119</v>
      </c>
      <c r="B19" s="394">
        <v>3026</v>
      </c>
      <c r="C19" s="394">
        <v>3026</v>
      </c>
      <c r="D19" s="394">
        <v>172979</v>
      </c>
      <c r="E19" s="394">
        <v>10033</v>
      </c>
    </row>
    <row r="20" spans="1:5" s="65" customFormat="1" ht="18" customHeight="1">
      <c r="A20" s="461" t="s">
        <v>118</v>
      </c>
      <c r="B20" s="394">
        <v>8841</v>
      </c>
      <c r="C20" s="394">
        <v>8841</v>
      </c>
      <c r="D20" s="394">
        <v>828481</v>
      </c>
      <c r="E20" s="394">
        <v>55384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5544</v>
      </c>
      <c r="C23" s="394">
        <v>5544</v>
      </c>
      <c r="D23" s="394">
        <v>341874</v>
      </c>
      <c r="E23" s="394">
        <v>28034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78</v>
      </c>
      <c r="C25" s="394">
        <v>78</v>
      </c>
      <c r="D25" s="394">
        <v>4602</v>
      </c>
      <c r="E25" s="394">
        <v>341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5432</v>
      </c>
      <c r="C27" s="394">
        <v>5432</v>
      </c>
      <c r="D27" s="394">
        <v>373908</v>
      </c>
      <c r="E27" s="394">
        <v>30548</v>
      </c>
    </row>
    <row r="28" spans="1:5" s="65" customFormat="1" ht="18" customHeight="1">
      <c r="A28" s="461" t="s">
        <v>110</v>
      </c>
      <c r="B28" s="394">
        <v>337</v>
      </c>
      <c r="C28" s="394">
        <v>337</v>
      </c>
      <c r="D28" s="394">
        <v>24438</v>
      </c>
      <c r="E28" s="394">
        <v>1569</v>
      </c>
    </row>
    <row r="29" spans="1:5" s="65" customFormat="1" ht="18" customHeight="1">
      <c r="A29" s="461" t="s">
        <v>109</v>
      </c>
      <c r="B29" s="394">
        <v>33580</v>
      </c>
      <c r="C29" s="394">
        <v>33580</v>
      </c>
      <c r="D29" s="394">
        <v>2183594</v>
      </c>
      <c r="E29" s="394">
        <v>143571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2406</v>
      </c>
      <c r="C35" s="394">
        <v>2406</v>
      </c>
      <c r="D35" s="394">
        <v>154573</v>
      </c>
      <c r="E35" s="394">
        <v>9157</v>
      </c>
    </row>
    <row r="36" spans="1:5" s="65" customFormat="1" ht="18" customHeight="1">
      <c r="A36" s="461" t="s">
        <v>102</v>
      </c>
      <c r="B36" s="394">
        <v>3852</v>
      </c>
      <c r="C36" s="394">
        <v>3852</v>
      </c>
      <c r="D36" s="394">
        <v>269738</v>
      </c>
      <c r="E36" s="394">
        <v>22038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1814</v>
      </c>
      <c r="C38" s="394">
        <v>1814</v>
      </c>
      <c r="D38" s="394">
        <v>127551</v>
      </c>
      <c r="E38" s="394">
        <v>10421</v>
      </c>
    </row>
    <row r="39" spans="1:5" s="65" customFormat="1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s="65" customFormat="1" ht="18" customHeight="1">
      <c r="A40" s="461" t="s">
        <v>98</v>
      </c>
      <c r="B40" s="394">
        <v>9509</v>
      </c>
      <c r="C40" s="394">
        <v>9509</v>
      </c>
      <c r="D40" s="394">
        <v>589527</v>
      </c>
      <c r="E40" s="394">
        <v>36409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2066</v>
      </c>
      <c r="C43" s="394">
        <v>2066</v>
      </c>
      <c r="D43" s="394">
        <v>133362</v>
      </c>
      <c r="E43" s="394">
        <v>8002</v>
      </c>
    </row>
    <row r="44" spans="1:5" s="65" customFormat="1" ht="18" customHeight="1">
      <c r="A44" s="461" t="s">
        <v>94</v>
      </c>
      <c r="B44" s="394">
        <v>875</v>
      </c>
      <c r="C44" s="394">
        <v>875</v>
      </c>
      <c r="D44" s="394">
        <v>73600</v>
      </c>
      <c r="E44" s="394">
        <v>4269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9945</v>
      </c>
      <c r="C46" s="394">
        <v>9945</v>
      </c>
      <c r="D46" s="394">
        <v>647371</v>
      </c>
      <c r="E46" s="394">
        <v>51790</v>
      </c>
    </row>
    <row r="47" spans="1:5" s="65" customFormat="1" ht="18" customHeight="1">
      <c r="A47" s="461" t="s">
        <v>90</v>
      </c>
      <c r="B47" s="394">
        <v>1873</v>
      </c>
      <c r="C47" s="394">
        <v>1873</v>
      </c>
      <c r="D47" s="394">
        <v>128282</v>
      </c>
      <c r="E47" s="394">
        <v>11520</v>
      </c>
    </row>
    <row r="48" spans="1:5" s="65" customFormat="1" ht="18" customHeight="1">
      <c r="A48" s="461" t="s">
        <v>89</v>
      </c>
      <c r="B48" s="394">
        <v>2253</v>
      </c>
      <c r="C48" s="394">
        <v>2253</v>
      </c>
      <c r="D48" s="394">
        <v>125090</v>
      </c>
      <c r="E48" s="394">
        <v>8131</v>
      </c>
    </row>
    <row r="49" spans="1:5" s="65" customFormat="1" ht="18" customHeight="1">
      <c r="A49" s="461" t="s">
        <v>88</v>
      </c>
      <c r="B49" s="394">
        <v>9945</v>
      </c>
      <c r="C49" s="394">
        <v>9945</v>
      </c>
      <c r="D49" s="394">
        <v>724396</v>
      </c>
      <c r="E49" s="394">
        <v>57952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3074</v>
      </c>
      <c r="C51" s="394">
        <v>3074</v>
      </c>
      <c r="D51" s="394">
        <v>154136</v>
      </c>
      <c r="E51" s="394">
        <v>12331</v>
      </c>
    </row>
    <row r="52" spans="1:5" s="65" customFormat="1" ht="18" customHeight="1">
      <c r="A52" s="461" t="s">
        <v>85</v>
      </c>
      <c r="B52" s="394">
        <v>9000</v>
      </c>
      <c r="C52" s="394">
        <v>9000</v>
      </c>
      <c r="D52" s="394">
        <v>593997</v>
      </c>
      <c r="E52" s="394">
        <v>38135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1000</v>
      </c>
      <c r="C55" s="394">
        <v>1000</v>
      </c>
      <c r="D55" s="394">
        <v>66370</v>
      </c>
      <c r="E55" s="394">
        <v>3982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11705</v>
      </c>
      <c r="C57" s="394">
        <v>11705</v>
      </c>
      <c r="D57" s="394">
        <v>864699</v>
      </c>
      <c r="E57" s="394">
        <v>55514</v>
      </c>
    </row>
    <row r="58" spans="1:5" s="65" customFormat="1" ht="18" customHeight="1">
      <c r="A58" s="461" t="s">
        <v>77</v>
      </c>
      <c r="B58" s="394">
        <v>78</v>
      </c>
      <c r="C58" s="394">
        <v>78</v>
      </c>
      <c r="D58" s="394">
        <v>4602</v>
      </c>
      <c r="E58" s="394">
        <v>341</v>
      </c>
    </row>
    <row r="59" spans="1:5" s="65" customFormat="1" ht="18" customHeight="1">
      <c r="A59" s="461" t="s">
        <v>76</v>
      </c>
      <c r="B59" s="394">
        <v>50</v>
      </c>
      <c r="C59" s="394">
        <v>50</v>
      </c>
      <c r="D59" s="394">
        <v>2235</v>
      </c>
      <c r="E59" s="394">
        <v>391</v>
      </c>
    </row>
    <row r="60" spans="1:5" s="65" customFormat="1" ht="18" customHeight="1">
      <c r="A60" s="461" t="s">
        <v>833</v>
      </c>
      <c r="B60" s="394">
        <v>7178</v>
      </c>
      <c r="C60" s="394">
        <v>7178</v>
      </c>
      <c r="D60" s="394">
        <v>509676</v>
      </c>
      <c r="E60" s="394">
        <v>30581</v>
      </c>
    </row>
    <row r="61" spans="1:5" s="65" customFormat="1" ht="18" customHeight="1">
      <c r="A61" s="461" t="s">
        <v>72</v>
      </c>
      <c r="B61" s="394">
        <v>5571</v>
      </c>
      <c r="C61" s="394">
        <v>5571</v>
      </c>
      <c r="D61" s="394">
        <v>390265</v>
      </c>
      <c r="E61" s="394">
        <v>25055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8262</v>
      </c>
      <c r="C64" s="845">
        <v>8262</v>
      </c>
      <c r="D64" s="845">
        <v>578805</v>
      </c>
      <c r="E64" s="845">
        <v>52243</v>
      </c>
    </row>
    <row r="65" spans="1:5" s="65" customFormat="1" ht="18" customHeight="1">
      <c r="A65" s="461" t="s">
        <v>68</v>
      </c>
      <c r="B65" s="394">
        <v>3263</v>
      </c>
      <c r="C65" s="394">
        <v>3263</v>
      </c>
      <c r="D65" s="394">
        <v>247892</v>
      </c>
      <c r="E65" s="394">
        <v>22491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9</v>
      </c>
      <c r="C74" s="920">
        <v>9</v>
      </c>
      <c r="D74" s="920">
        <v>405</v>
      </c>
      <c r="E74" s="920">
        <v>71</v>
      </c>
    </row>
    <row r="75" spans="1:5" ht="18" customHeight="1">
      <c r="A75" s="461" t="s">
        <v>55</v>
      </c>
      <c r="B75" s="920">
        <v>1369</v>
      </c>
      <c r="C75" s="920">
        <v>1369</v>
      </c>
      <c r="D75" s="920">
        <v>123365</v>
      </c>
      <c r="E75" s="920">
        <v>7920</v>
      </c>
    </row>
    <row r="76" spans="1:5" ht="18" customHeight="1">
      <c r="A76" s="461" t="s">
        <v>54</v>
      </c>
      <c r="B76" s="920">
        <v>415</v>
      </c>
      <c r="C76" s="920">
        <v>415</v>
      </c>
      <c r="D76" s="920">
        <v>26512</v>
      </c>
      <c r="E76" s="920">
        <v>1723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23599</v>
      </c>
      <c r="C78" s="920">
        <v>23599</v>
      </c>
      <c r="D78" s="920">
        <v>1542850</v>
      </c>
      <c r="E78" s="920">
        <v>119278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5508</v>
      </c>
      <c r="C80" s="920">
        <v>5508</v>
      </c>
      <c r="D80" s="920">
        <v>406917</v>
      </c>
      <c r="E80" s="920">
        <v>26124</v>
      </c>
    </row>
    <row r="81" spans="1:5" ht="18" customHeight="1">
      <c r="A81" s="461" t="s">
        <v>47</v>
      </c>
      <c r="B81" s="920">
        <v>304</v>
      </c>
      <c r="C81" s="920">
        <v>304</v>
      </c>
      <c r="D81" s="920">
        <v>18085</v>
      </c>
      <c r="E81" s="920">
        <v>148297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6947</v>
      </c>
      <c r="C84" s="920">
        <v>6947</v>
      </c>
      <c r="D84" s="920">
        <v>502198</v>
      </c>
      <c r="E84" s="920">
        <v>29127</v>
      </c>
    </row>
    <row r="85" spans="1:5" ht="18" customHeight="1">
      <c r="A85" s="461" t="s">
        <v>43</v>
      </c>
      <c r="B85" s="920">
        <v>1366</v>
      </c>
      <c r="C85" s="920">
        <v>1366</v>
      </c>
      <c r="D85" s="920">
        <v>102300</v>
      </c>
      <c r="E85" s="920">
        <v>5933</v>
      </c>
    </row>
    <row r="86" spans="1:5" ht="18" customHeight="1">
      <c r="A86" s="461" t="s">
        <v>42</v>
      </c>
      <c r="B86" s="920">
        <v>130</v>
      </c>
      <c r="C86" s="920">
        <v>130</v>
      </c>
      <c r="D86" s="920">
        <v>8769</v>
      </c>
      <c r="E86" s="920">
        <v>678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12011</v>
      </c>
      <c r="C88" s="920">
        <v>12011</v>
      </c>
      <c r="D88" s="920">
        <v>872007</v>
      </c>
      <c r="E88" s="920">
        <v>55983</v>
      </c>
    </row>
    <row r="89" spans="1:5" ht="18" customHeight="1">
      <c r="A89" s="461" t="s">
        <v>37</v>
      </c>
      <c r="B89" s="920">
        <v>4867</v>
      </c>
      <c r="C89" s="920">
        <v>4867</v>
      </c>
      <c r="D89" s="920">
        <v>214420</v>
      </c>
      <c r="E89" s="920">
        <v>17154</v>
      </c>
    </row>
    <row r="90" spans="1:5" ht="18" customHeight="1">
      <c r="A90" s="461" t="s">
        <v>36</v>
      </c>
      <c r="B90" s="920">
        <v>1331</v>
      </c>
      <c r="C90" s="920">
        <v>1331</v>
      </c>
      <c r="D90" s="920">
        <v>96642</v>
      </c>
      <c r="E90" s="920">
        <v>6204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105</v>
      </c>
      <c r="C92" s="920">
        <v>105</v>
      </c>
      <c r="D92" s="920">
        <v>7023</v>
      </c>
      <c r="E92" s="920">
        <v>646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10418</v>
      </c>
      <c r="C94" s="920">
        <v>10418</v>
      </c>
      <c r="D94" s="920">
        <v>718147</v>
      </c>
      <c r="E94" s="920">
        <v>66342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14665</v>
      </c>
      <c r="C96" s="920">
        <v>14665</v>
      </c>
      <c r="D96" s="920">
        <v>1040564</v>
      </c>
      <c r="E96" s="920">
        <v>62434</v>
      </c>
    </row>
    <row r="97" spans="1:5" ht="18" customHeight="1">
      <c r="A97" s="461" t="s">
        <v>24</v>
      </c>
      <c r="B97" s="920">
        <v>18720</v>
      </c>
      <c r="C97" s="920">
        <v>18720</v>
      </c>
      <c r="D97" s="920">
        <v>924816</v>
      </c>
      <c r="E97" s="920">
        <v>73985</v>
      </c>
    </row>
    <row r="98" spans="1:5" ht="18" customHeight="1">
      <c r="A98" s="461" t="s">
        <v>22</v>
      </c>
      <c r="B98" s="920">
        <v>1042</v>
      </c>
      <c r="C98" s="920">
        <v>1042</v>
      </c>
      <c r="D98" s="920">
        <v>76725</v>
      </c>
      <c r="E98" s="920">
        <v>4450</v>
      </c>
    </row>
    <row r="99" spans="1:5" ht="18" customHeight="1">
      <c r="A99" s="461" t="s">
        <v>20</v>
      </c>
      <c r="B99" s="920">
        <v>3588</v>
      </c>
      <c r="C99" s="920">
        <v>3588</v>
      </c>
      <c r="D99" s="920">
        <v>218419</v>
      </c>
      <c r="E99" s="920">
        <v>16886</v>
      </c>
    </row>
    <row r="100" spans="1:5" ht="18" customHeight="1">
      <c r="A100" s="461" t="s">
        <v>18</v>
      </c>
      <c r="B100" s="920">
        <v>1102</v>
      </c>
      <c r="C100" s="920">
        <v>1102</v>
      </c>
      <c r="D100" s="920">
        <v>79980</v>
      </c>
      <c r="E100" s="920">
        <v>5135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26</v>
      </c>
      <c r="C102" s="920">
        <v>26</v>
      </c>
      <c r="D102" s="920">
        <v>1439</v>
      </c>
      <c r="E102" s="920">
        <v>85</v>
      </c>
    </row>
    <row r="103" spans="1:5" ht="18" customHeight="1">
      <c r="A103" s="461" t="s">
        <v>10</v>
      </c>
      <c r="B103" s="920">
        <v>138</v>
      </c>
      <c r="C103" s="920">
        <v>138</v>
      </c>
      <c r="D103" s="920">
        <v>9419</v>
      </c>
      <c r="E103" s="920">
        <v>546</v>
      </c>
    </row>
    <row r="104" spans="1:5" ht="18" customHeight="1">
      <c r="A104" s="461" t="s">
        <v>135</v>
      </c>
      <c r="B104" s="920">
        <v>7452</v>
      </c>
      <c r="C104" s="920">
        <v>7452</v>
      </c>
      <c r="D104" s="920">
        <v>556605</v>
      </c>
      <c r="E104" s="920">
        <v>44528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8645</v>
      </c>
      <c r="C106" s="920">
        <v>8645</v>
      </c>
      <c r="D106" s="920">
        <v>605601</v>
      </c>
      <c r="E106" s="920">
        <v>54625</v>
      </c>
    </row>
    <row r="107" spans="1:5" ht="18" customHeight="1">
      <c r="A107" s="462" t="s">
        <v>2</v>
      </c>
      <c r="B107" s="1119">
        <v>1013</v>
      </c>
      <c r="C107" s="1119">
        <v>1013</v>
      </c>
      <c r="D107" s="1119">
        <v>60216</v>
      </c>
      <c r="E107" s="1119">
        <v>4938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2083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2084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1174</v>
      </c>
      <c r="C5" s="146">
        <f t="shared" ref="C5:E5" si="0">SUM(C6:C107)</f>
        <v>1174</v>
      </c>
      <c r="D5" s="146">
        <f t="shared" si="0"/>
        <v>612</v>
      </c>
      <c r="E5" s="147">
        <f t="shared" si="0"/>
        <v>1043</v>
      </c>
    </row>
    <row r="6" spans="1:5" s="65" customFormat="1" ht="18" customHeight="1">
      <c r="A6" s="461" t="s">
        <v>132</v>
      </c>
      <c r="B6" s="394">
        <v>8</v>
      </c>
      <c r="C6" s="394">
        <v>8</v>
      </c>
      <c r="D6" s="394">
        <v>4</v>
      </c>
      <c r="E6" s="394">
        <v>7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s="65" customFormat="1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114</v>
      </c>
      <c r="B24" s="394">
        <v>8</v>
      </c>
      <c r="C24" s="394">
        <v>8</v>
      </c>
      <c r="D24" s="394">
        <v>5</v>
      </c>
      <c r="E24" s="394">
        <v>11</v>
      </c>
    </row>
    <row r="25" spans="1:5" s="65" customFormat="1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120</v>
      </c>
      <c r="C31" s="394">
        <v>120</v>
      </c>
      <c r="D31" s="394">
        <v>42</v>
      </c>
      <c r="E31" s="394">
        <v>74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160</v>
      </c>
      <c r="C33" s="394">
        <v>160</v>
      </c>
      <c r="D33" s="394">
        <v>140</v>
      </c>
      <c r="E33" s="394">
        <v>168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99</v>
      </c>
      <c r="B39" s="394">
        <v>60</v>
      </c>
      <c r="C39" s="394">
        <v>60</v>
      </c>
      <c r="D39" s="394">
        <v>60</v>
      </c>
      <c r="E39" s="394">
        <v>78</v>
      </c>
    </row>
    <row r="40" spans="1:5" s="65" customFormat="1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s="65" customFormat="1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s="65" customFormat="1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3</v>
      </c>
      <c r="C56" s="394">
        <v>3</v>
      </c>
      <c r="D56" s="394">
        <v>1</v>
      </c>
      <c r="E56" s="394">
        <v>2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76</v>
      </c>
      <c r="B59" s="394">
        <v>10</v>
      </c>
      <c r="C59" s="394">
        <v>10</v>
      </c>
      <c r="D59" s="394">
        <v>4</v>
      </c>
      <c r="E59" s="394">
        <v>7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150</v>
      </c>
      <c r="C63" s="394">
        <v>150</v>
      </c>
      <c r="D63" s="394">
        <v>91</v>
      </c>
      <c r="E63" s="394">
        <v>205</v>
      </c>
    </row>
    <row r="64" spans="1:5" s="65" customFormat="1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s="65" customFormat="1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45</v>
      </c>
      <c r="C66" s="920">
        <v>45</v>
      </c>
      <c r="D66" s="920">
        <v>27</v>
      </c>
      <c r="E66" s="920">
        <v>61</v>
      </c>
    </row>
    <row r="67" spans="1:5" ht="18" customHeight="1">
      <c r="A67" s="461" t="s">
        <v>66</v>
      </c>
      <c r="B67" s="920">
        <v>125</v>
      </c>
      <c r="C67" s="920">
        <v>125</v>
      </c>
      <c r="D67" s="920">
        <v>50</v>
      </c>
      <c r="E67" s="920">
        <v>88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250</v>
      </c>
      <c r="C69" s="920">
        <v>250</v>
      </c>
      <c r="D69" s="920">
        <v>53</v>
      </c>
      <c r="E69" s="920">
        <v>119</v>
      </c>
    </row>
    <row r="70" spans="1:5" ht="18" customHeight="1">
      <c r="A70" s="461" t="s">
        <v>62</v>
      </c>
      <c r="B70" s="920">
        <v>15</v>
      </c>
      <c r="C70" s="920">
        <v>15</v>
      </c>
      <c r="D70" s="920">
        <v>2</v>
      </c>
      <c r="E70" s="920">
        <v>5</v>
      </c>
    </row>
    <row r="71" spans="1:5" ht="18" customHeight="1">
      <c r="A71" s="461" t="s">
        <v>61</v>
      </c>
      <c r="B71" s="920">
        <v>2</v>
      </c>
      <c r="C71" s="920">
        <v>2</v>
      </c>
      <c r="D71" s="920">
        <v>1</v>
      </c>
      <c r="E71" s="920">
        <v>2</v>
      </c>
    </row>
    <row r="72" spans="1:5" ht="18" customHeight="1">
      <c r="A72" s="461" t="s">
        <v>60</v>
      </c>
      <c r="B72" s="920">
        <v>130</v>
      </c>
      <c r="C72" s="920">
        <v>130</v>
      </c>
      <c r="D72" s="920">
        <v>85</v>
      </c>
      <c r="E72" s="920">
        <v>111</v>
      </c>
    </row>
    <row r="73" spans="1:5" ht="18" customHeight="1">
      <c r="A73" s="461" t="s">
        <v>58</v>
      </c>
      <c r="B73" s="920">
        <v>4</v>
      </c>
      <c r="C73" s="920">
        <v>4</v>
      </c>
      <c r="D73" s="920">
        <v>2</v>
      </c>
      <c r="E73" s="920">
        <v>5</v>
      </c>
    </row>
    <row r="74" spans="1:5" ht="18" customHeight="1">
      <c r="A74" s="461" t="s">
        <v>56</v>
      </c>
      <c r="B74" s="920">
        <v>10</v>
      </c>
      <c r="C74" s="920">
        <v>10</v>
      </c>
      <c r="D74" s="920">
        <v>4</v>
      </c>
      <c r="E74" s="920">
        <v>7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4</v>
      </c>
      <c r="C83" s="920">
        <v>4</v>
      </c>
      <c r="D83" s="920">
        <v>2</v>
      </c>
      <c r="E83" s="920">
        <v>5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40</v>
      </c>
      <c r="C91" s="920">
        <v>40</v>
      </c>
      <c r="D91" s="920">
        <v>20</v>
      </c>
      <c r="E91" s="920">
        <v>45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30</v>
      </c>
      <c r="C95" s="920">
        <v>30</v>
      </c>
      <c r="D95" s="920">
        <v>19</v>
      </c>
      <c r="E95" s="920">
        <v>43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2085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2086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16648</v>
      </c>
      <c r="C5" s="146">
        <f>SUM(C6:C107)</f>
        <v>16648</v>
      </c>
      <c r="D5" s="146">
        <f t="shared" ref="D5:E5" si="0">SUM(D6:D107)</f>
        <v>67800</v>
      </c>
      <c r="E5" s="147">
        <f t="shared" si="0"/>
        <v>43713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530</v>
      </c>
      <c r="C10" s="394">
        <v>530</v>
      </c>
      <c r="D10" s="394">
        <v>2525</v>
      </c>
      <c r="E10" s="394">
        <v>2175</v>
      </c>
    </row>
    <row r="11" spans="1:5" ht="18" customHeight="1">
      <c r="A11" s="461" t="s">
        <v>127</v>
      </c>
      <c r="B11" s="394">
        <v>65</v>
      </c>
      <c r="C11" s="394">
        <v>65</v>
      </c>
      <c r="D11" s="394">
        <v>436</v>
      </c>
      <c r="E11" s="394">
        <v>371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10</v>
      </c>
      <c r="C13" s="394">
        <v>10</v>
      </c>
      <c r="D13" s="394">
        <v>120</v>
      </c>
      <c r="E13" s="394">
        <v>31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12</v>
      </c>
      <c r="C19" s="394">
        <v>12</v>
      </c>
      <c r="D19" s="394">
        <v>44</v>
      </c>
      <c r="E19" s="394">
        <v>35</v>
      </c>
    </row>
    <row r="20" spans="1:5" ht="18" customHeight="1">
      <c r="A20" s="461" t="s">
        <v>118</v>
      </c>
      <c r="B20" s="394">
        <v>30</v>
      </c>
      <c r="C20" s="394">
        <v>30</v>
      </c>
      <c r="D20" s="394">
        <v>132</v>
      </c>
      <c r="E20" s="394">
        <v>66</v>
      </c>
    </row>
    <row r="21" spans="1:5" ht="18" customHeight="1">
      <c r="A21" s="461" t="s">
        <v>117</v>
      </c>
      <c r="B21" s="394">
        <v>5</v>
      </c>
      <c r="C21" s="394">
        <v>5</v>
      </c>
      <c r="D21" s="394">
        <v>21</v>
      </c>
      <c r="E21" s="394">
        <v>13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312</v>
      </c>
      <c r="C28" s="394">
        <v>312</v>
      </c>
      <c r="D28" s="394">
        <v>1154</v>
      </c>
      <c r="E28" s="394">
        <v>981</v>
      </c>
    </row>
    <row r="29" spans="1:5" ht="18" customHeight="1">
      <c r="A29" s="461" t="s">
        <v>109</v>
      </c>
      <c r="B29" s="394">
        <v>4000</v>
      </c>
      <c r="C29" s="394">
        <v>4000</v>
      </c>
      <c r="D29" s="394">
        <v>23238</v>
      </c>
      <c r="E29" s="394">
        <v>13028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6</v>
      </c>
      <c r="C33" s="394">
        <v>6</v>
      </c>
      <c r="D33" s="394">
        <v>60</v>
      </c>
      <c r="E33" s="394">
        <v>15</v>
      </c>
    </row>
    <row r="34" spans="1:5" ht="18" customHeight="1">
      <c r="A34" s="461" t="s">
        <v>104</v>
      </c>
      <c r="B34" s="394">
        <v>2</v>
      </c>
      <c r="C34" s="394">
        <v>2</v>
      </c>
      <c r="D34" s="394">
        <v>24</v>
      </c>
      <c r="E34" s="394">
        <v>24</v>
      </c>
    </row>
    <row r="35" spans="1:5" ht="18" customHeight="1">
      <c r="A35" s="461" t="s">
        <v>103</v>
      </c>
      <c r="B35" s="394">
        <v>1506</v>
      </c>
      <c r="C35" s="394">
        <v>1506</v>
      </c>
      <c r="D35" s="394">
        <v>4530</v>
      </c>
      <c r="E35" s="394">
        <v>2398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4</v>
      </c>
      <c r="C39" s="394">
        <v>4</v>
      </c>
      <c r="D39" s="394">
        <v>40</v>
      </c>
      <c r="E39" s="394">
        <v>14</v>
      </c>
    </row>
    <row r="40" spans="1:5" ht="18" customHeight="1">
      <c r="A40" s="461" t="s">
        <v>98</v>
      </c>
      <c r="B40" s="394">
        <v>22</v>
      </c>
      <c r="C40" s="394">
        <v>22</v>
      </c>
      <c r="D40" s="394">
        <v>210</v>
      </c>
      <c r="E40" s="394">
        <v>123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23</v>
      </c>
      <c r="C43" s="394">
        <v>23</v>
      </c>
      <c r="D43" s="394">
        <v>189</v>
      </c>
      <c r="E43" s="394">
        <v>151</v>
      </c>
    </row>
    <row r="44" spans="1:5" ht="18" customHeight="1">
      <c r="A44" s="461" t="s">
        <v>94</v>
      </c>
      <c r="B44" s="394">
        <v>1040</v>
      </c>
      <c r="C44" s="394">
        <v>1040</v>
      </c>
      <c r="D44" s="394">
        <v>3290</v>
      </c>
      <c r="E44" s="394">
        <v>2509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278</v>
      </c>
      <c r="C46" s="394">
        <v>278</v>
      </c>
      <c r="D46" s="394">
        <v>1400</v>
      </c>
      <c r="E46" s="394">
        <v>788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2</v>
      </c>
      <c r="C48" s="394">
        <v>2</v>
      </c>
      <c r="D48" s="394">
        <v>7</v>
      </c>
      <c r="E48" s="394">
        <v>5</v>
      </c>
    </row>
    <row r="49" spans="1:5" ht="18" customHeight="1">
      <c r="A49" s="461" t="s">
        <v>88</v>
      </c>
      <c r="B49" s="394">
        <v>56</v>
      </c>
      <c r="C49" s="394">
        <v>56</v>
      </c>
      <c r="D49" s="394">
        <v>457</v>
      </c>
      <c r="E49" s="394">
        <v>219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50</v>
      </c>
      <c r="C51" s="394">
        <v>50</v>
      </c>
      <c r="D51" s="394">
        <v>230</v>
      </c>
      <c r="E51" s="394">
        <v>172</v>
      </c>
    </row>
    <row r="52" spans="1:5" ht="18" customHeight="1">
      <c r="A52" s="461" t="s">
        <v>85</v>
      </c>
      <c r="B52" s="394">
        <v>370</v>
      </c>
      <c r="C52" s="394">
        <v>370</v>
      </c>
      <c r="D52" s="394">
        <v>1660</v>
      </c>
      <c r="E52" s="394">
        <v>1479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1590</v>
      </c>
      <c r="C55" s="394">
        <v>1590</v>
      </c>
      <c r="D55" s="394">
        <v>4560</v>
      </c>
      <c r="E55" s="394">
        <v>3648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788</v>
      </c>
      <c r="C57" s="394">
        <v>788</v>
      </c>
      <c r="D57" s="394">
        <v>2237</v>
      </c>
      <c r="E57" s="394">
        <v>1901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43</v>
      </c>
      <c r="C60" s="394">
        <v>43</v>
      </c>
      <c r="D60" s="394">
        <v>136</v>
      </c>
      <c r="E60" s="394">
        <v>110</v>
      </c>
    </row>
    <row r="61" spans="1:5" ht="18" customHeight="1">
      <c r="A61" s="461" t="s">
        <v>72</v>
      </c>
      <c r="B61" s="394">
        <v>3</v>
      </c>
      <c r="C61" s="394">
        <v>3</v>
      </c>
      <c r="D61" s="394">
        <v>9</v>
      </c>
      <c r="E61" s="394">
        <v>8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3</v>
      </c>
      <c r="C68" s="920">
        <v>3</v>
      </c>
      <c r="D68" s="920">
        <v>9</v>
      </c>
      <c r="E68" s="920">
        <v>4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20</v>
      </c>
      <c r="C72" s="920">
        <v>20</v>
      </c>
      <c r="D72" s="920">
        <v>188</v>
      </c>
      <c r="E72" s="920">
        <v>56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275</v>
      </c>
      <c r="C75" s="920">
        <v>275</v>
      </c>
      <c r="D75" s="920">
        <v>1435</v>
      </c>
      <c r="E75" s="920">
        <v>1251</v>
      </c>
    </row>
    <row r="76" spans="1:5" ht="18" customHeight="1">
      <c r="A76" s="461" t="s">
        <v>54</v>
      </c>
      <c r="B76" s="920">
        <v>875</v>
      </c>
      <c r="C76" s="920">
        <v>875</v>
      </c>
      <c r="D76" s="920">
        <v>3376</v>
      </c>
      <c r="E76" s="920">
        <v>2533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200</v>
      </c>
      <c r="C78" s="920">
        <v>200</v>
      </c>
      <c r="D78" s="920">
        <v>700</v>
      </c>
      <c r="E78" s="920">
        <v>404</v>
      </c>
    </row>
    <row r="79" spans="1:5" ht="18" customHeight="1">
      <c r="A79" s="461" t="s">
        <v>143</v>
      </c>
      <c r="B79" s="920">
        <v>2330</v>
      </c>
      <c r="C79" s="920">
        <v>2330</v>
      </c>
      <c r="D79" s="920">
        <v>7021</v>
      </c>
      <c r="E79" s="920">
        <v>3610</v>
      </c>
    </row>
    <row r="80" spans="1:5" ht="18" customHeight="1">
      <c r="A80" s="461" t="s">
        <v>48</v>
      </c>
      <c r="B80" s="920">
        <v>80</v>
      </c>
      <c r="C80" s="920">
        <v>80</v>
      </c>
      <c r="D80" s="920">
        <v>320</v>
      </c>
      <c r="E80" s="920">
        <v>272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90</v>
      </c>
      <c r="C84" s="920">
        <v>90</v>
      </c>
      <c r="D84" s="920">
        <v>323</v>
      </c>
      <c r="E84" s="920">
        <v>269</v>
      </c>
    </row>
    <row r="85" spans="1:5" ht="18" customHeight="1">
      <c r="A85" s="461" t="s">
        <v>43</v>
      </c>
      <c r="B85" s="920">
        <v>668</v>
      </c>
      <c r="C85" s="920">
        <v>668</v>
      </c>
      <c r="D85" s="920">
        <v>2098</v>
      </c>
      <c r="E85" s="920">
        <v>1573</v>
      </c>
    </row>
    <row r="86" spans="1:5" ht="18" customHeight="1">
      <c r="A86" s="461" t="s">
        <v>42</v>
      </c>
      <c r="B86" s="920">
        <v>30</v>
      </c>
      <c r="C86" s="920">
        <v>30</v>
      </c>
      <c r="D86" s="920">
        <v>250</v>
      </c>
      <c r="E86" s="920">
        <v>132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4</v>
      </c>
      <c r="C88" s="920">
        <v>4</v>
      </c>
      <c r="D88" s="920">
        <v>16</v>
      </c>
      <c r="E88" s="920">
        <v>14</v>
      </c>
    </row>
    <row r="89" spans="1:5" ht="18" customHeight="1">
      <c r="A89" s="461" t="s">
        <v>37</v>
      </c>
      <c r="B89" s="920">
        <v>160</v>
      </c>
      <c r="C89" s="920">
        <v>160</v>
      </c>
      <c r="D89" s="920">
        <v>965</v>
      </c>
      <c r="E89" s="920">
        <v>547</v>
      </c>
    </row>
    <row r="90" spans="1:5" ht="18" customHeight="1">
      <c r="A90" s="461" t="s">
        <v>36</v>
      </c>
      <c r="B90" s="920">
        <v>30</v>
      </c>
      <c r="C90" s="920">
        <v>30</v>
      </c>
      <c r="D90" s="920">
        <v>100</v>
      </c>
      <c r="E90" s="920">
        <v>85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6</v>
      </c>
      <c r="C93" s="920">
        <v>6</v>
      </c>
      <c r="D93" s="920">
        <v>56</v>
      </c>
      <c r="E93" s="920">
        <v>33</v>
      </c>
    </row>
    <row r="94" spans="1:5" ht="18" customHeight="1">
      <c r="A94" s="461" t="s">
        <v>30</v>
      </c>
      <c r="B94" s="920">
        <v>10</v>
      </c>
      <c r="C94" s="920">
        <v>10</v>
      </c>
      <c r="D94" s="920">
        <v>28</v>
      </c>
      <c r="E94" s="920">
        <v>17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12</v>
      </c>
      <c r="C96" s="920">
        <v>12</v>
      </c>
      <c r="D96" s="920">
        <v>88</v>
      </c>
      <c r="E96" s="920">
        <v>67</v>
      </c>
    </row>
    <row r="97" spans="1:5" ht="18" customHeight="1">
      <c r="A97" s="461" t="s">
        <v>24</v>
      </c>
      <c r="B97" s="920">
        <v>5</v>
      </c>
      <c r="C97" s="920">
        <v>5</v>
      </c>
      <c r="D97" s="920">
        <v>33</v>
      </c>
      <c r="E97" s="920">
        <v>26</v>
      </c>
    </row>
    <row r="98" spans="1:5" ht="18" customHeight="1">
      <c r="A98" s="461" t="s">
        <v>22</v>
      </c>
      <c r="B98" s="920">
        <v>865</v>
      </c>
      <c r="C98" s="920">
        <v>865</v>
      </c>
      <c r="D98" s="920">
        <v>2676</v>
      </c>
      <c r="E98" s="920">
        <v>1892</v>
      </c>
    </row>
    <row r="99" spans="1:5" ht="18" customHeight="1">
      <c r="A99" s="461" t="s">
        <v>20</v>
      </c>
      <c r="B99" s="920">
        <v>134</v>
      </c>
      <c r="C99" s="920">
        <v>134</v>
      </c>
      <c r="D99" s="920">
        <v>674</v>
      </c>
      <c r="E99" s="920">
        <v>335</v>
      </c>
    </row>
    <row r="100" spans="1:5" ht="18" customHeight="1">
      <c r="A100" s="461" t="s">
        <v>18</v>
      </c>
      <c r="B100" s="920">
        <v>4</v>
      </c>
      <c r="C100" s="920">
        <v>4</v>
      </c>
      <c r="D100" s="920">
        <v>18</v>
      </c>
      <c r="E100" s="920">
        <v>15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16</v>
      </c>
      <c r="C103" s="920">
        <v>16</v>
      </c>
      <c r="D103" s="920">
        <v>192</v>
      </c>
      <c r="E103" s="920">
        <v>58</v>
      </c>
    </row>
    <row r="104" spans="1:5" ht="18" customHeight="1">
      <c r="A104" s="461" t="s">
        <v>135</v>
      </c>
      <c r="B104" s="920">
        <v>84</v>
      </c>
      <c r="C104" s="920">
        <v>84</v>
      </c>
      <c r="D104" s="920">
        <v>525</v>
      </c>
      <c r="E104" s="920">
        <v>256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2087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557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199</v>
      </c>
      <c r="C5" s="146">
        <f t="shared" ref="C5:E5" si="0">SUM(C6:C107)</f>
        <v>197</v>
      </c>
      <c r="D5" s="146">
        <f t="shared" si="0"/>
        <v>87</v>
      </c>
      <c r="E5" s="147">
        <f t="shared" si="0"/>
        <v>180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3</v>
      </c>
      <c r="C13" s="394">
        <v>3</v>
      </c>
      <c r="D13" s="394">
        <v>1</v>
      </c>
      <c r="E13" s="394">
        <v>2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3</v>
      </c>
      <c r="C16" s="394">
        <v>3</v>
      </c>
      <c r="D16" s="394">
        <v>1</v>
      </c>
      <c r="E16" s="394">
        <v>3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461" t="s">
        <v>117</v>
      </c>
      <c r="B21" s="394">
        <v>3</v>
      </c>
      <c r="C21" s="394">
        <v>3</v>
      </c>
      <c r="D21" s="394">
        <v>2</v>
      </c>
      <c r="E21" s="394">
        <v>6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2</v>
      </c>
      <c r="C27" s="394">
        <v>2</v>
      </c>
      <c r="D27" s="394">
        <v>1</v>
      </c>
      <c r="E27" s="394">
        <v>3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5</v>
      </c>
      <c r="C29" s="394">
        <v>5</v>
      </c>
      <c r="D29" s="394">
        <v>4</v>
      </c>
      <c r="E29" s="394">
        <v>12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8</v>
      </c>
      <c r="C33" s="394">
        <v>6</v>
      </c>
      <c r="D33" s="394">
        <v>2</v>
      </c>
      <c r="E33" s="394">
        <v>3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4</v>
      </c>
      <c r="C36" s="394">
        <v>4</v>
      </c>
      <c r="D36" s="394">
        <v>2</v>
      </c>
      <c r="E36" s="394">
        <v>6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7</v>
      </c>
      <c r="C38" s="394">
        <v>7</v>
      </c>
      <c r="D38" s="394">
        <v>3</v>
      </c>
      <c r="E38" s="394">
        <v>8</v>
      </c>
    </row>
    <row r="39" spans="1:5" ht="18" customHeight="1">
      <c r="A39" s="461" t="s">
        <v>99</v>
      </c>
      <c r="B39" s="394">
        <v>30</v>
      </c>
      <c r="C39" s="394">
        <v>30</v>
      </c>
      <c r="D39" s="394">
        <v>9</v>
      </c>
      <c r="E39" s="394">
        <v>14</v>
      </c>
    </row>
    <row r="40" spans="1:5" ht="18" customHeight="1">
      <c r="A40" s="461" t="s">
        <v>98</v>
      </c>
      <c r="B40" s="394">
        <v>2</v>
      </c>
      <c r="C40" s="394">
        <v>2</v>
      </c>
      <c r="D40" s="394">
        <v>1</v>
      </c>
      <c r="E40" s="394">
        <v>3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5</v>
      </c>
      <c r="C47" s="394">
        <v>5</v>
      </c>
      <c r="D47" s="394">
        <v>2</v>
      </c>
      <c r="E47" s="394">
        <v>5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3</v>
      </c>
      <c r="C64" s="845">
        <v>3</v>
      </c>
      <c r="D64" s="845">
        <v>2</v>
      </c>
      <c r="E64" s="845">
        <v>6</v>
      </c>
    </row>
    <row r="65" spans="1:5" ht="18" customHeight="1">
      <c r="A65" s="461" t="s">
        <v>68</v>
      </c>
      <c r="B65" s="394">
        <v>2</v>
      </c>
      <c r="C65" s="394">
        <v>2</v>
      </c>
      <c r="D65" s="394">
        <v>1</v>
      </c>
      <c r="E65" s="394">
        <v>3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6</v>
      </c>
      <c r="C68" s="920">
        <v>6</v>
      </c>
      <c r="D68" s="920">
        <v>3</v>
      </c>
      <c r="E68" s="920">
        <v>9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15</v>
      </c>
      <c r="C72" s="920">
        <v>15</v>
      </c>
      <c r="D72" s="920">
        <v>6</v>
      </c>
      <c r="E72" s="920">
        <v>9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2</v>
      </c>
      <c r="C86" s="920">
        <v>2</v>
      </c>
      <c r="D86" s="920">
        <v>1</v>
      </c>
      <c r="E86" s="920">
        <v>2</v>
      </c>
    </row>
    <row r="87" spans="1:5" ht="18" customHeight="1">
      <c r="A87" s="461" t="s">
        <v>40</v>
      </c>
      <c r="B87" s="920">
        <v>50</v>
      </c>
      <c r="C87" s="920">
        <v>50</v>
      </c>
      <c r="D87" s="920">
        <v>30</v>
      </c>
      <c r="E87" s="920">
        <v>44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12</v>
      </c>
      <c r="C92" s="920">
        <v>12</v>
      </c>
      <c r="D92" s="920">
        <v>4</v>
      </c>
      <c r="E92" s="920">
        <v>11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3</v>
      </c>
      <c r="C94" s="920">
        <v>3</v>
      </c>
      <c r="D94" s="920">
        <v>1</v>
      </c>
      <c r="E94" s="920">
        <v>3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4</v>
      </c>
      <c r="C99" s="920">
        <v>4</v>
      </c>
      <c r="D99" s="920">
        <v>2</v>
      </c>
      <c r="E99" s="920">
        <v>6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10</v>
      </c>
      <c r="C103" s="920">
        <v>10</v>
      </c>
      <c r="D103" s="920">
        <v>3</v>
      </c>
      <c r="E103" s="920">
        <v>5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20</v>
      </c>
      <c r="C106" s="920">
        <v>20</v>
      </c>
      <c r="D106" s="920">
        <v>6</v>
      </c>
      <c r="E106" s="920">
        <v>17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2088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547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49587</v>
      </c>
      <c r="C5" s="146">
        <f t="shared" ref="C5:E5" si="0">SUM(C6:C107)</f>
        <v>32203</v>
      </c>
      <c r="D5" s="146">
        <f t="shared" si="0"/>
        <v>10652</v>
      </c>
      <c r="E5" s="147">
        <f t="shared" si="0"/>
        <v>21262</v>
      </c>
    </row>
    <row r="6" spans="1:5" s="65" customFormat="1" ht="18" customHeight="1">
      <c r="A6" s="461" t="s">
        <v>132</v>
      </c>
      <c r="B6" s="394">
        <v>971</v>
      </c>
      <c r="C6" s="394">
        <v>242</v>
      </c>
      <c r="D6" s="394">
        <v>13</v>
      </c>
      <c r="E6" s="394">
        <v>22</v>
      </c>
    </row>
    <row r="7" spans="1:5" s="65" customFormat="1" ht="18" customHeight="1">
      <c r="A7" s="461" t="s">
        <v>131</v>
      </c>
      <c r="B7" s="394">
        <v>80</v>
      </c>
      <c r="C7" s="394">
        <v>80</v>
      </c>
      <c r="D7" s="394">
        <v>48</v>
      </c>
      <c r="E7" s="394">
        <v>68</v>
      </c>
    </row>
    <row r="8" spans="1:5" s="65" customFormat="1" ht="18" customHeight="1">
      <c r="A8" s="461" t="s">
        <v>130</v>
      </c>
      <c r="B8" s="394">
        <v>1450</v>
      </c>
      <c r="C8" s="394">
        <v>1450</v>
      </c>
      <c r="D8" s="394">
        <v>800</v>
      </c>
      <c r="E8" s="394">
        <v>1600</v>
      </c>
    </row>
    <row r="9" spans="1:5" s="65" customFormat="1" ht="18" customHeight="1">
      <c r="A9" s="461" t="s">
        <v>129</v>
      </c>
      <c r="B9" s="394">
        <v>25</v>
      </c>
      <c r="C9" s="394">
        <v>25</v>
      </c>
      <c r="D9" s="394">
        <v>16</v>
      </c>
      <c r="E9" s="394">
        <v>32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600</v>
      </c>
      <c r="C12" s="394">
        <v>600</v>
      </c>
      <c r="D12" s="394">
        <v>200</v>
      </c>
      <c r="E12" s="394">
        <v>425</v>
      </c>
    </row>
    <row r="13" spans="1:5" s="65" customFormat="1" ht="18" customHeight="1">
      <c r="A13" s="461" t="s">
        <v>125</v>
      </c>
      <c r="B13" s="394">
        <v>85</v>
      </c>
      <c r="C13" s="394">
        <v>85</v>
      </c>
      <c r="D13" s="394">
        <v>58</v>
      </c>
      <c r="E13" s="394">
        <v>132</v>
      </c>
    </row>
    <row r="14" spans="1:5" s="65" customFormat="1" ht="18" customHeight="1">
      <c r="A14" s="461" t="s">
        <v>124</v>
      </c>
      <c r="B14" s="394">
        <v>2000</v>
      </c>
      <c r="C14" s="394">
        <v>2000</v>
      </c>
      <c r="D14" s="394">
        <v>800</v>
      </c>
      <c r="E14" s="394">
        <v>1824</v>
      </c>
    </row>
    <row r="15" spans="1:5" s="65" customFormat="1" ht="18" customHeight="1">
      <c r="A15" s="461" t="s">
        <v>123</v>
      </c>
      <c r="B15" s="394">
        <v>75</v>
      </c>
      <c r="C15" s="394">
        <v>75</v>
      </c>
      <c r="D15" s="394">
        <v>42</v>
      </c>
      <c r="E15" s="394">
        <v>59</v>
      </c>
    </row>
    <row r="16" spans="1:5" s="65" customFormat="1" ht="18" customHeight="1">
      <c r="A16" s="461" t="s">
        <v>122</v>
      </c>
      <c r="B16" s="394">
        <v>22</v>
      </c>
      <c r="C16" s="394">
        <v>22</v>
      </c>
      <c r="D16" s="394">
        <v>11</v>
      </c>
      <c r="E16" s="394">
        <v>22</v>
      </c>
    </row>
    <row r="17" spans="1:5" s="65" customFormat="1" ht="18" customHeight="1">
      <c r="A17" s="461" t="s">
        <v>121</v>
      </c>
      <c r="B17" s="394">
        <v>800</v>
      </c>
      <c r="C17" s="394">
        <v>560</v>
      </c>
      <c r="D17" s="394">
        <v>270</v>
      </c>
      <c r="E17" s="394">
        <v>615</v>
      </c>
    </row>
    <row r="18" spans="1:5" s="65" customFormat="1" ht="18" customHeight="1">
      <c r="A18" s="461" t="s">
        <v>120</v>
      </c>
      <c r="B18" s="394">
        <v>10</v>
      </c>
      <c r="C18" s="394">
        <v>10</v>
      </c>
      <c r="D18" s="394">
        <v>6</v>
      </c>
      <c r="E18" s="394">
        <v>12</v>
      </c>
    </row>
    <row r="19" spans="1:5" s="65" customFormat="1" ht="18" customHeight="1">
      <c r="A19" s="461" t="s">
        <v>119</v>
      </c>
      <c r="B19" s="394">
        <v>5</v>
      </c>
      <c r="C19" s="394">
        <v>5</v>
      </c>
      <c r="D19" s="394">
        <v>2</v>
      </c>
      <c r="E19" s="394">
        <v>3</v>
      </c>
    </row>
    <row r="20" spans="1:5" s="65" customFormat="1" ht="18" customHeight="1">
      <c r="A20" s="461" t="s">
        <v>118</v>
      </c>
      <c r="B20" s="394">
        <v>155</v>
      </c>
      <c r="C20" s="394">
        <v>155</v>
      </c>
      <c r="D20" s="394">
        <v>118</v>
      </c>
      <c r="E20" s="394">
        <v>165</v>
      </c>
    </row>
    <row r="21" spans="1:5" s="65" customFormat="1" ht="18" customHeight="1">
      <c r="A21" s="461" t="s">
        <v>117</v>
      </c>
      <c r="B21" s="394">
        <v>32</v>
      </c>
      <c r="C21" s="394">
        <v>25</v>
      </c>
      <c r="D21" s="394">
        <v>13</v>
      </c>
      <c r="E21" s="394">
        <v>21</v>
      </c>
    </row>
    <row r="22" spans="1:5" s="65" customFormat="1" ht="18" customHeight="1">
      <c r="A22" s="461" t="s">
        <v>116</v>
      </c>
      <c r="B22" s="394">
        <v>2400</v>
      </c>
      <c r="C22" s="394">
        <v>240</v>
      </c>
      <c r="D22" s="394">
        <v>6</v>
      </c>
      <c r="E22" s="394">
        <v>9</v>
      </c>
    </row>
    <row r="23" spans="1:5" s="65" customFormat="1" ht="18" customHeight="1">
      <c r="A23" s="461" t="s">
        <v>115</v>
      </c>
      <c r="B23" s="394">
        <v>10</v>
      </c>
      <c r="C23" s="394">
        <v>10</v>
      </c>
      <c r="D23" s="394">
        <v>6</v>
      </c>
      <c r="E23" s="394">
        <v>12</v>
      </c>
    </row>
    <row r="24" spans="1:5" s="65" customFormat="1" ht="18" customHeight="1">
      <c r="A24" s="461" t="s">
        <v>114</v>
      </c>
      <c r="B24" s="394">
        <v>300</v>
      </c>
      <c r="C24" s="394">
        <v>300</v>
      </c>
      <c r="D24" s="394">
        <v>56</v>
      </c>
      <c r="E24" s="394">
        <v>132</v>
      </c>
    </row>
    <row r="25" spans="1:5" s="65" customFormat="1" ht="18" customHeight="1">
      <c r="A25" s="461" t="s">
        <v>113</v>
      </c>
      <c r="B25" s="394">
        <v>25</v>
      </c>
      <c r="C25" s="394">
        <v>25</v>
      </c>
      <c r="D25" s="394">
        <v>15</v>
      </c>
      <c r="E25" s="394">
        <v>30</v>
      </c>
    </row>
    <row r="26" spans="1:5" s="65" customFormat="1" ht="18" customHeight="1">
      <c r="A26" s="461" t="s">
        <v>112</v>
      </c>
      <c r="B26" s="394">
        <v>170</v>
      </c>
      <c r="C26" s="394">
        <v>170</v>
      </c>
      <c r="D26" s="394">
        <v>136</v>
      </c>
      <c r="E26" s="394">
        <v>285</v>
      </c>
    </row>
    <row r="27" spans="1:5" s="65" customFormat="1" ht="18" customHeight="1">
      <c r="A27" s="461" t="s">
        <v>111</v>
      </c>
      <c r="B27" s="394">
        <v>49</v>
      </c>
      <c r="C27" s="394">
        <v>49</v>
      </c>
      <c r="D27" s="394">
        <v>25</v>
      </c>
      <c r="E27" s="394">
        <v>56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250</v>
      </c>
      <c r="C29" s="394">
        <v>250</v>
      </c>
      <c r="D29" s="394">
        <v>205</v>
      </c>
      <c r="E29" s="394">
        <v>290</v>
      </c>
    </row>
    <row r="30" spans="1:5" s="65" customFormat="1" ht="18" customHeight="1">
      <c r="A30" s="461" t="s">
        <v>108</v>
      </c>
      <c r="B30" s="394">
        <v>45</v>
      </c>
      <c r="C30" s="394">
        <v>45</v>
      </c>
      <c r="D30" s="394">
        <v>15</v>
      </c>
      <c r="E30" s="394">
        <v>30</v>
      </c>
    </row>
    <row r="31" spans="1:5" s="65" customFormat="1" ht="18" customHeight="1">
      <c r="A31" s="461" t="s">
        <v>107</v>
      </c>
      <c r="B31" s="394">
        <v>1650</v>
      </c>
      <c r="C31" s="394">
        <v>200</v>
      </c>
      <c r="D31" s="394">
        <v>6</v>
      </c>
      <c r="E31" s="394">
        <v>10</v>
      </c>
    </row>
    <row r="32" spans="1:5" s="65" customFormat="1" ht="18" customHeight="1">
      <c r="A32" s="461" t="s">
        <v>106</v>
      </c>
      <c r="B32" s="394">
        <v>815</v>
      </c>
      <c r="C32" s="394">
        <v>572</v>
      </c>
      <c r="D32" s="394">
        <v>233</v>
      </c>
      <c r="E32" s="394">
        <v>543</v>
      </c>
    </row>
    <row r="33" spans="1:5" s="65" customFormat="1" ht="18" customHeight="1">
      <c r="A33" s="461" t="s">
        <v>105</v>
      </c>
      <c r="B33" s="394">
        <v>190</v>
      </c>
      <c r="C33" s="394">
        <v>146</v>
      </c>
      <c r="D33" s="394">
        <v>67</v>
      </c>
      <c r="E33" s="394">
        <v>153</v>
      </c>
    </row>
    <row r="34" spans="1:5" s="65" customFormat="1" ht="18" customHeight="1">
      <c r="A34" s="461" t="s">
        <v>104</v>
      </c>
      <c r="B34" s="394">
        <v>600</v>
      </c>
      <c r="C34" s="394">
        <v>600</v>
      </c>
      <c r="D34" s="394">
        <v>200</v>
      </c>
      <c r="E34" s="394">
        <v>400</v>
      </c>
    </row>
    <row r="35" spans="1:5" s="65" customFormat="1" ht="18" customHeight="1">
      <c r="A35" s="461" t="s">
        <v>103</v>
      </c>
      <c r="B35" s="394">
        <v>10</v>
      </c>
      <c r="C35" s="394">
        <v>10</v>
      </c>
      <c r="D35" s="394">
        <v>4</v>
      </c>
      <c r="E35" s="394">
        <v>5</v>
      </c>
    </row>
    <row r="36" spans="1:5" s="65" customFormat="1" ht="18" customHeight="1">
      <c r="A36" s="461" t="s">
        <v>102</v>
      </c>
      <c r="B36" s="394">
        <v>39</v>
      </c>
      <c r="C36" s="394">
        <v>39</v>
      </c>
      <c r="D36" s="394">
        <v>15</v>
      </c>
      <c r="E36" s="394">
        <v>34</v>
      </c>
    </row>
    <row r="37" spans="1:5" s="65" customFormat="1" ht="18" customHeight="1">
      <c r="A37" s="461" t="s">
        <v>101</v>
      </c>
      <c r="B37" s="394">
        <v>2000</v>
      </c>
      <c r="C37" s="394">
        <v>2000</v>
      </c>
      <c r="D37" s="394">
        <v>260</v>
      </c>
      <c r="E37" s="394">
        <v>520</v>
      </c>
    </row>
    <row r="38" spans="1:5" s="65" customFormat="1" ht="18" customHeight="1">
      <c r="A38" s="461" t="s">
        <v>100</v>
      </c>
      <c r="B38" s="394">
        <v>88</v>
      </c>
      <c r="C38" s="394">
        <v>88</v>
      </c>
      <c r="D38" s="394">
        <v>40</v>
      </c>
      <c r="E38" s="394">
        <v>91</v>
      </c>
    </row>
    <row r="39" spans="1:5" s="65" customFormat="1" ht="18" customHeight="1">
      <c r="A39" s="461" t="s">
        <v>99</v>
      </c>
      <c r="B39" s="394">
        <v>868</v>
      </c>
      <c r="C39" s="394">
        <v>766</v>
      </c>
      <c r="D39" s="394">
        <v>372</v>
      </c>
      <c r="E39" s="394">
        <v>851</v>
      </c>
    </row>
    <row r="40" spans="1:5" s="65" customFormat="1" ht="18" customHeight="1">
      <c r="A40" s="461" t="s">
        <v>98</v>
      </c>
      <c r="B40" s="394">
        <v>215</v>
      </c>
      <c r="C40" s="394">
        <v>215</v>
      </c>
      <c r="D40" s="394">
        <v>108</v>
      </c>
      <c r="E40" s="394">
        <v>259</v>
      </c>
    </row>
    <row r="41" spans="1:5" s="65" customFormat="1" ht="18" customHeight="1">
      <c r="A41" s="461" t="s">
        <v>97</v>
      </c>
      <c r="B41" s="394">
        <v>2100</v>
      </c>
      <c r="C41" s="394">
        <v>110</v>
      </c>
      <c r="D41" s="394">
        <v>14</v>
      </c>
      <c r="E41" s="394">
        <v>24</v>
      </c>
    </row>
    <row r="42" spans="1:5" s="65" customFormat="1" ht="18" customHeight="1">
      <c r="A42" s="461" t="s">
        <v>96</v>
      </c>
      <c r="B42" s="394">
        <v>110</v>
      </c>
      <c r="C42" s="394">
        <v>110</v>
      </c>
      <c r="D42" s="394">
        <v>31</v>
      </c>
      <c r="E42" s="394">
        <v>62</v>
      </c>
    </row>
    <row r="43" spans="1:5" s="65" customFormat="1" ht="18" customHeight="1">
      <c r="A43" s="461" t="s">
        <v>95</v>
      </c>
      <c r="B43" s="394">
        <v>18</v>
      </c>
      <c r="C43" s="394">
        <v>18</v>
      </c>
      <c r="D43" s="394">
        <v>14</v>
      </c>
      <c r="E43" s="394">
        <v>21</v>
      </c>
    </row>
    <row r="44" spans="1:5" s="65" customFormat="1" ht="18" customHeight="1">
      <c r="A44" s="461" t="s">
        <v>94</v>
      </c>
      <c r="B44" s="394">
        <v>6</v>
      </c>
      <c r="C44" s="394">
        <v>6</v>
      </c>
      <c r="D44" s="394">
        <v>3</v>
      </c>
      <c r="E44" s="394">
        <v>5</v>
      </c>
    </row>
    <row r="45" spans="1:5" s="65" customFormat="1" ht="18" customHeight="1">
      <c r="A45" s="461" t="s">
        <v>92</v>
      </c>
      <c r="B45" s="394">
        <v>600</v>
      </c>
      <c r="C45" s="394">
        <v>600</v>
      </c>
      <c r="D45" s="394">
        <v>225</v>
      </c>
      <c r="E45" s="394">
        <v>450</v>
      </c>
    </row>
    <row r="46" spans="1:5" s="65" customFormat="1" ht="18" customHeight="1">
      <c r="A46" s="461" t="s">
        <v>91</v>
      </c>
      <c r="B46" s="394">
        <v>30</v>
      </c>
      <c r="C46" s="394">
        <v>30</v>
      </c>
      <c r="D46" s="394">
        <v>21</v>
      </c>
      <c r="E46" s="394">
        <v>30</v>
      </c>
    </row>
    <row r="47" spans="1:5" s="65" customFormat="1" ht="18" customHeight="1">
      <c r="A47" s="461" t="s">
        <v>90</v>
      </c>
      <c r="B47" s="394">
        <v>60</v>
      </c>
      <c r="C47" s="394">
        <v>60</v>
      </c>
      <c r="D47" s="394">
        <v>27</v>
      </c>
      <c r="E47" s="394">
        <v>60</v>
      </c>
    </row>
    <row r="48" spans="1:5" s="65" customFormat="1" ht="18" customHeight="1">
      <c r="A48" s="461" t="s">
        <v>89</v>
      </c>
      <c r="B48" s="394">
        <v>11</v>
      </c>
      <c r="C48" s="394">
        <v>11</v>
      </c>
      <c r="D48" s="394">
        <v>6</v>
      </c>
      <c r="E48" s="394">
        <v>8</v>
      </c>
    </row>
    <row r="49" spans="1:5" s="65" customFormat="1" ht="18" customHeight="1">
      <c r="A49" s="461" t="s">
        <v>88</v>
      </c>
      <c r="B49" s="394">
        <v>360</v>
      </c>
      <c r="C49" s="394">
        <v>360</v>
      </c>
      <c r="D49" s="394">
        <v>216</v>
      </c>
      <c r="E49" s="394">
        <v>332</v>
      </c>
    </row>
    <row r="50" spans="1:5" s="65" customFormat="1" ht="18" customHeight="1">
      <c r="A50" s="461" t="s">
        <v>87</v>
      </c>
      <c r="B50" s="394">
        <v>970</v>
      </c>
      <c r="C50" s="394">
        <v>970</v>
      </c>
      <c r="D50" s="394">
        <v>450</v>
      </c>
      <c r="E50" s="394">
        <v>1011</v>
      </c>
    </row>
    <row r="51" spans="1:5" s="65" customFormat="1" ht="18" customHeight="1">
      <c r="A51" s="461" t="s">
        <v>86</v>
      </c>
      <c r="B51" s="394">
        <v>750</v>
      </c>
      <c r="C51" s="394">
        <v>750</v>
      </c>
      <c r="D51" s="394">
        <v>1125</v>
      </c>
      <c r="E51" s="394">
        <v>1846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500</v>
      </c>
      <c r="C53" s="394">
        <v>89</v>
      </c>
      <c r="D53" s="394">
        <v>6</v>
      </c>
      <c r="E53" s="394">
        <v>12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3100</v>
      </c>
      <c r="C56" s="394">
        <v>3100</v>
      </c>
      <c r="D56" s="394">
        <v>499</v>
      </c>
      <c r="E56" s="394">
        <v>1173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10</v>
      </c>
      <c r="C58" s="394">
        <v>10</v>
      </c>
      <c r="D58" s="394">
        <v>6</v>
      </c>
      <c r="E58" s="394">
        <v>12</v>
      </c>
    </row>
    <row r="59" spans="1:5" s="65" customFormat="1" ht="18" customHeight="1">
      <c r="A59" s="461" t="s">
        <v>76</v>
      </c>
      <c r="B59" s="394">
        <v>2220</v>
      </c>
      <c r="C59" s="394">
        <v>210</v>
      </c>
      <c r="D59" s="394">
        <v>5</v>
      </c>
      <c r="E59" s="394">
        <v>9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s="65" customFormat="1" ht="18" customHeight="1">
      <c r="A62" s="461" t="s">
        <v>71</v>
      </c>
      <c r="B62" s="394">
        <v>145</v>
      </c>
      <c r="C62" s="394">
        <v>103</v>
      </c>
      <c r="D62" s="394">
        <v>50</v>
      </c>
      <c r="E62" s="394">
        <v>114</v>
      </c>
    </row>
    <row r="63" spans="1:5" s="65" customFormat="1" ht="18" customHeight="1">
      <c r="A63" s="461" t="s">
        <v>70</v>
      </c>
      <c r="B63" s="394">
        <v>420</v>
      </c>
      <c r="C63" s="394">
        <v>420</v>
      </c>
      <c r="D63" s="394">
        <v>42</v>
      </c>
      <c r="E63" s="394">
        <v>99</v>
      </c>
    </row>
    <row r="64" spans="1:5" s="65" customFormat="1" ht="18" customHeight="1">
      <c r="A64" s="461" t="s">
        <v>69</v>
      </c>
      <c r="B64" s="845">
        <v>31</v>
      </c>
      <c r="C64" s="845">
        <v>31</v>
      </c>
      <c r="D64" s="845">
        <v>13</v>
      </c>
      <c r="E64" s="845">
        <v>29</v>
      </c>
    </row>
    <row r="65" spans="1:5" s="65" customFormat="1" ht="18" customHeight="1">
      <c r="A65" s="461" t="s">
        <v>68</v>
      </c>
      <c r="B65" s="394">
        <v>39</v>
      </c>
      <c r="C65" s="394">
        <v>39</v>
      </c>
      <c r="D65" s="394">
        <v>14</v>
      </c>
      <c r="E65" s="394">
        <v>32</v>
      </c>
    </row>
    <row r="66" spans="1:5" ht="18" customHeight="1">
      <c r="A66" s="461" t="s">
        <v>67</v>
      </c>
      <c r="B66" s="1361">
        <v>350</v>
      </c>
      <c r="C66" s="1361">
        <v>350</v>
      </c>
      <c r="D66" s="1361">
        <v>70</v>
      </c>
      <c r="E66" s="1361">
        <v>165</v>
      </c>
    </row>
    <row r="67" spans="1:5" ht="18" customHeight="1">
      <c r="A67" s="461" t="s">
        <v>66</v>
      </c>
      <c r="B67" s="1361">
        <v>1700</v>
      </c>
      <c r="C67" s="1361">
        <v>20</v>
      </c>
      <c r="D67" s="1361">
        <v>1</v>
      </c>
      <c r="E67" s="1361">
        <v>2</v>
      </c>
    </row>
    <row r="68" spans="1:5" ht="18" customHeight="1">
      <c r="A68" s="461" t="s">
        <v>65</v>
      </c>
      <c r="B68" s="1361">
        <v>88</v>
      </c>
      <c r="C68" s="1361">
        <v>64</v>
      </c>
      <c r="D68" s="1361">
        <v>29</v>
      </c>
      <c r="E68" s="1361">
        <v>45</v>
      </c>
    </row>
    <row r="69" spans="1:5" ht="18" customHeight="1">
      <c r="A69" s="461" t="s">
        <v>63</v>
      </c>
      <c r="B69" s="1361">
        <v>380</v>
      </c>
      <c r="C69" s="1361">
        <v>380</v>
      </c>
      <c r="D69" s="1361">
        <v>52</v>
      </c>
      <c r="E69" s="1361">
        <v>122</v>
      </c>
    </row>
    <row r="70" spans="1:5" ht="18" customHeight="1">
      <c r="A70" s="461" t="s">
        <v>62</v>
      </c>
      <c r="B70" s="1361">
        <v>1500</v>
      </c>
      <c r="C70" s="1361">
        <v>1500</v>
      </c>
      <c r="D70" s="1361">
        <v>122</v>
      </c>
      <c r="E70" s="1361">
        <v>287</v>
      </c>
    </row>
    <row r="71" spans="1:5" ht="18" customHeight="1">
      <c r="A71" s="461" t="s">
        <v>61</v>
      </c>
      <c r="B71" s="1361">
        <v>98</v>
      </c>
      <c r="C71" s="1361">
        <v>98</v>
      </c>
      <c r="D71" s="1361">
        <v>2</v>
      </c>
      <c r="E71" s="1361">
        <v>5</v>
      </c>
    </row>
    <row r="72" spans="1:5" ht="18" customHeight="1">
      <c r="A72" s="461" t="s">
        <v>60</v>
      </c>
      <c r="B72" s="1361">
        <v>925</v>
      </c>
      <c r="C72" s="1361">
        <v>745</v>
      </c>
      <c r="D72" s="1361">
        <v>326</v>
      </c>
      <c r="E72" s="1361">
        <v>710</v>
      </c>
    </row>
    <row r="73" spans="1:5" ht="18" customHeight="1">
      <c r="A73" s="461" t="s">
        <v>58</v>
      </c>
      <c r="B73" s="1361">
        <v>1697</v>
      </c>
      <c r="C73" s="1361">
        <v>1697</v>
      </c>
      <c r="D73" s="1361">
        <v>42</v>
      </c>
      <c r="E73" s="1361">
        <v>99</v>
      </c>
    </row>
    <row r="74" spans="1:5" ht="18" customHeight="1">
      <c r="A74" s="461" t="s">
        <v>56</v>
      </c>
      <c r="B74" s="1361">
        <v>1570</v>
      </c>
      <c r="C74" s="1361">
        <v>492</v>
      </c>
      <c r="D74" s="1361">
        <v>25</v>
      </c>
      <c r="E74" s="1361">
        <v>43</v>
      </c>
    </row>
    <row r="75" spans="1:5" ht="18" customHeight="1">
      <c r="A75" s="461" t="s">
        <v>55</v>
      </c>
      <c r="B75" s="1361">
        <v>0</v>
      </c>
      <c r="C75" s="1361">
        <v>0</v>
      </c>
      <c r="D75" s="1361">
        <v>0</v>
      </c>
      <c r="E75" s="1361">
        <v>0</v>
      </c>
    </row>
    <row r="76" spans="1:5" ht="18" customHeight="1">
      <c r="A76" s="461" t="s">
        <v>54</v>
      </c>
      <c r="B76" s="1361">
        <v>14</v>
      </c>
      <c r="C76" s="1361">
        <v>14</v>
      </c>
      <c r="D76" s="1361">
        <v>7</v>
      </c>
      <c r="E76" s="1361">
        <v>7</v>
      </c>
    </row>
    <row r="77" spans="1:5" ht="18" customHeight="1">
      <c r="A77" s="461" t="s">
        <v>53</v>
      </c>
      <c r="B77" s="1361">
        <v>10</v>
      </c>
      <c r="C77" s="1361">
        <v>10</v>
      </c>
      <c r="D77" s="1361">
        <v>6</v>
      </c>
      <c r="E77" s="1361">
        <v>12</v>
      </c>
    </row>
    <row r="78" spans="1:5" ht="18" customHeight="1">
      <c r="A78" s="461" t="s">
        <v>52</v>
      </c>
      <c r="B78" s="1361">
        <v>100</v>
      </c>
      <c r="C78" s="1361">
        <v>100</v>
      </c>
      <c r="D78" s="1361">
        <v>40</v>
      </c>
      <c r="E78" s="1361">
        <v>66</v>
      </c>
    </row>
    <row r="79" spans="1:5" ht="18" customHeight="1">
      <c r="A79" s="461" t="s">
        <v>143</v>
      </c>
      <c r="B79" s="1361">
        <v>0</v>
      </c>
      <c r="C79" s="1361">
        <v>0</v>
      </c>
      <c r="D79" s="1361">
        <v>0</v>
      </c>
      <c r="E79" s="1361">
        <v>0</v>
      </c>
    </row>
    <row r="80" spans="1:5" ht="18" customHeight="1">
      <c r="A80" s="461" t="s">
        <v>48</v>
      </c>
      <c r="B80" s="1361">
        <v>0</v>
      </c>
      <c r="C80" s="1361">
        <v>0</v>
      </c>
      <c r="D80" s="1361">
        <v>0</v>
      </c>
      <c r="E80" s="1361">
        <v>0</v>
      </c>
    </row>
    <row r="81" spans="1:5" ht="18" customHeight="1">
      <c r="A81" s="461" t="s">
        <v>47</v>
      </c>
      <c r="B81" s="1361">
        <v>6</v>
      </c>
      <c r="C81" s="1361">
        <v>6</v>
      </c>
      <c r="D81" s="1361">
        <v>5</v>
      </c>
      <c r="E81" s="1361">
        <v>10</v>
      </c>
    </row>
    <row r="82" spans="1:5" ht="18" customHeight="1">
      <c r="A82" s="461" t="s">
        <v>46</v>
      </c>
      <c r="B82" s="1361">
        <v>1800</v>
      </c>
      <c r="C82" s="1361">
        <v>15</v>
      </c>
      <c r="D82" s="1361">
        <v>1</v>
      </c>
      <c r="E82" s="1361">
        <v>2</v>
      </c>
    </row>
    <row r="83" spans="1:5" ht="18" customHeight="1">
      <c r="A83" s="461" t="s">
        <v>45</v>
      </c>
      <c r="B83" s="1361">
        <v>3774</v>
      </c>
      <c r="C83" s="1361">
        <v>755</v>
      </c>
      <c r="D83" s="1361">
        <v>169</v>
      </c>
      <c r="E83" s="1361">
        <v>397</v>
      </c>
    </row>
    <row r="84" spans="1:5" ht="18" customHeight="1">
      <c r="A84" s="461" t="s">
        <v>44</v>
      </c>
      <c r="B84" s="1361">
        <v>20</v>
      </c>
      <c r="C84" s="1361">
        <v>20</v>
      </c>
      <c r="D84" s="1361">
        <v>12</v>
      </c>
      <c r="E84" s="1361">
        <v>14</v>
      </c>
    </row>
    <row r="85" spans="1:5" ht="18" customHeight="1">
      <c r="A85" s="461" t="s">
        <v>43</v>
      </c>
      <c r="B85" s="1361">
        <v>30</v>
      </c>
      <c r="C85" s="1361">
        <v>30</v>
      </c>
      <c r="D85" s="1361">
        <v>10</v>
      </c>
      <c r="E85" s="1361">
        <v>11</v>
      </c>
    </row>
    <row r="86" spans="1:5" ht="18" customHeight="1">
      <c r="A86" s="461" t="s">
        <v>42</v>
      </c>
      <c r="B86" s="1361">
        <v>153</v>
      </c>
      <c r="C86" s="1361">
        <v>153</v>
      </c>
      <c r="D86" s="1361">
        <v>122</v>
      </c>
      <c r="E86" s="1361">
        <v>183</v>
      </c>
    </row>
    <row r="87" spans="1:5" ht="18" customHeight="1">
      <c r="A87" s="461" t="s">
        <v>40</v>
      </c>
      <c r="B87" s="1361">
        <v>210</v>
      </c>
      <c r="C87" s="1361">
        <v>210</v>
      </c>
      <c r="D87" s="1361">
        <v>126</v>
      </c>
      <c r="E87" s="1361">
        <v>223</v>
      </c>
    </row>
    <row r="88" spans="1:5" ht="18" customHeight="1">
      <c r="A88" s="461" t="s">
        <v>38</v>
      </c>
      <c r="B88" s="1361">
        <v>0</v>
      </c>
      <c r="C88" s="1361">
        <v>0</v>
      </c>
      <c r="D88" s="1361">
        <v>0</v>
      </c>
      <c r="E88" s="1361">
        <v>0</v>
      </c>
    </row>
    <row r="89" spans="1:5" ht="18" customHeight="1">
      <c r="A89" s="461" t="s">
        <v>37</v>
      </c>
      <c r="B89" s="1361">
        <v>0</v>
      </c>
      <c r="C89" s="1361">
        <v>0</v>
      </c>
      <c r="D89" s="1361">
        <v>0</v>
      </c>
      <c r="E89" s="1361">
        <v>0</v>
      </c>
    </row>
    <row r="90" spans="1:5" ht="18" customHeight="1">
      <c r="A90" s="461" t="s">
        <v>36</v>
      </c>
      <c r="B90" s="1361">
        <v>0</v>
      </c>
      <c r="C90" s="1361">
        <v>0</v>
      </c>
      <c r="D90" s="1361">
        <v>0</v>
      </c>
      <c r="E90" s="1361">
        <v>0</v>
      </c>
    </row>
    <row r="91" spans="1:5" ht="18" customHeight="1">
      <c r="A91" s="461" t="s">
        <v>34</v>
      </c>
      <c r="B91" s="1361">
        <v>1320</v>
      </c>
      <c r="C91" s="1361">
        <v>1320</v>
      </c>
      <c r="D91" s="1361">
        <v>100</v>
      </c>
      <c r="E91" s="1361">
        <v>235</v>
      </c>
    </row>
    <row r="92" spans="1:5" ht="18" customHeight="1">
      <c r="A92" s="461" t="s">
        <v>33</v>
      </c>
      <c r="B92" s="1361">
        <v>37</v>
      </c>
      <c r="C92" s="1361">
        <v>37</v>
      </c>
      <c r="D92" s="1361">
        <v>16</v>
      </c>
      <c r="E92" s="1361">
        <v>36</v>
      </c>
    </row>
    <row r="93" spans="1:5" ht="18" customHeight="1">
      <c r="A93" s="461" t="s">
        <v>32</v>
      </c>
      <c r="B93" s="1361">
        <v>65</v>
      </c>
      <c r="C93" s="1361">
        <v>65</v>
      </c>
      <c r="D93" s="1361">
        <v>39</v>
      </c>
      <c r="E93" s="1361">
        <v>48</v>
      </c>
    </row>
    <row r="94" spans="1:5" ht="18" customHeight="1">
      <c r="A94" s="461" t="s">
        <v>30</v>
      </c>
      <c r="B94" s="1361">
        <v>38</v>
      </c>
      <c r="C94" s="1361">
        <v>38</v>
      </c>
      <c r="D94" s="1361">
        <v>18</v>
      </c>
      <c r="E94" s="1361">
        <v>41</v>
      </c>
    </row>
    <row r="95" spans="1:5" ht="18" customHeight="1">
      <c r="A95" s="461" t="s">
        <v>29</v>
      </c>
      <c r="B95" s="1361">
        <v>1968</v>
      </c>
      <c r="C95" s="1361">
        <v>1968</v>
      </c>
      <c r="D95" s="1361">
        <v>116</v>
      </c>
      <c r="E95" s="1361">
        <v>273</v>
      </c>
    </row>
    <row r="96" spans="1:5" ht="18" customHeight="1">
      <c r="A96" s="461" t="s">
        <v>26</v>
      </c>
      <c r="B96" s="1361">
        <v>15</v>
      </c>
      <c r="C96" s="1361">
        <v>15</v>
      </c>
      <c r="D96" s="1361">
        <v>9</v>
      </c>
      <c r="E96" s="1361">
        <v>9</v>
      </c>
    </row>
    <row r="97" spans="1:5" ht="18" customHeight="1">
      <c r="A97" s="461" t="s">
        <v>24</v>
      </c>
      <c r="B97" s="1361">
        <v>10</v>
      </c>
      <c r="C97" s="1361">
        <v>10</v>
      </c>
      <c r="D97" s="1361">
        <v>5</v>
      </c>
      <c r="E97" s="1361">
        <v>7</v>
      </c>
    </row>
    <row r="98" spans="1:5" ht="18" customHeight="1">
      <c r="A98" s="461" t="s">
        <v>22</v>
      </c>
      <c r="B98" s="1361">
        <v>30</v>
      </c>
      <c r="C98" s="1361">
        <v>30</v>
      </c>
      <c r="D98" s="1361">
        <v>18</v>
      </c>
      <c r="E98" s="1361">
        <v>22</v>
      </c>
    </row>
    <row r="99" spans="1:5" ht="18" customHeight="1">
      <c r="A99" s="461" t="s">
        <v>20</v>
      </c>
      <c r="B99" s="1361">
        <v>238</v>
      </c>
      <c r="C99" s="1361">
        <v>158</v>
      </c>
      <c r="D99" s="1361">
        <v>67</v>
      </c>
      <c r="E99" s="1361">
        <v>101</v>
      </c>
    </row>
    <row r="100" spans="1:5" ht="18" customHeight="1">
      <c r="A100" s="461" t="s">
        <v>18</v>
      </c>
      <c r="B100" s="1361">
        <v>0</v>
      </c>
      <c r="C100" s="1361">
        <v>0</v>
      </c>
      <c r="D100" s="1361">
        <v>0</v>
      </c>
      <c r="E100" s="1361">
        <v>0</v>
      </c>
    </row>
    <row r="101" spans="1:5" ht="18" customHeight="1">
      <c r="A101" s="461" t="s">
        <v>16</v>
      </c>
      <c r="B101" s="1361">
        <v>360</v>
      </c>
      <c r="C101" s="1361">
        <v>360</v>
      </c>
      <c r="D101" s="1361">
        <v>86</v>
      </c>
      <c r="E101" s="1361">
        <v>202</v>
      </c>
    </row>
    <row r="102" spans="1:5" ht="18" customHeight="1">
      <c r="A102" s="461" t="s">
        <v>13</v>
      </c>
      <c r="B102" s="1361">
        <v>112</v>
      </c>
      <c r="C102" s="1361">
        <v>102</v>
      </c>
      <c r="D102" s="1361">
        <v>48</v>
      </c>
      <c r="E102" s="1361">
        <v>101</v>
      </c>
    </row>
    <row r="103" spans="1:5" ht="18" customHeight="1">
      <c r="A103" s="461" t="s">
        <v>10</v>
      </c>
      <c r="B103" s="1361">
        <v>1700</v>
      </c>
      <c r="C103" s="1361">
        <v>1600</v>
      </c>
      <c r="D103" s="1361">
        <v>815</v>
      </c>
      <c r="E103" s="1361">
        <v>1590</v>
      </c>
    </row>
    <row r="104" spans="1:5" ht="18" customHeight="1">
      <c r="A104" s="461" t="s">
        <v>135</v>
      </c>
      <c r="B104" s="1361">
        <v>920</v>
      </c>
      <c r="C104" s="1361">
        <v>920</v>
      </c>
      <c r="D104" s="1361">
        <v>1004</v>
      </c>
      <c r="E104" s="1361">
        <v>1717</v>
      </c>
    </row>
    <row r="105" spans="1:5" ht="18" customHeight="1">
      <c r="A105" s="461" t="s">
        <v>8</v>
      </c>
      <c r="B105" s="1361">
        <v>670</v>
      </c>
      <c r="C105" s="1361">
        <v>670</v>
      </c>
      <c r="D105" s="1361">
        <v>126</v>
      </c>
      <c r="E105" s="1361">
        <v>252</v>
      </c>
    </row>
    <row r="106" spans="1:5" ht="18" customHeight="1">
      <c r="A106" s="461" t="s">
        <v>5</v>
      </c>
      <c r="B106" s="1361">
        <v>140</v>
      </c>
      <c r="C106" s="1361">
        <v>140</v>
      </c>
      <c r="D106" s="1361">
        <v>70</v>
      </c>
      <c r="E106" s="1361">
        <v>156</v>
      </c>
    </row>
    <row r="107" spans="1:5" ht="18" customHeight="1">
      <c r="A107" s="462" t="s">
        <v>2</v>
      </c>
      <c r="B107" s="1362">
        <v>25</v>
      </c>
      <c r="C107" s="1362">
        <v>25</v>
      </c>
      <c r="D107" s="1362">
        <v>15</v>
      </c>
      <c r="E107" s="1362">
        <v>30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2089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554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9415</v>
      </c>
      <c r="C5" s="146">
        <f t="shared" ref="C5:E5" si="0">SUM(C6:C107)</f>
        <v>9403</v>
      </c>
      <c r="D5" s="146">
        <f t="shared" si="0"/>
        <v>12397</v>
      </c>
      <c r="E5" s="147">
        <f t="shared" si="0"/>
        <v>15824</v>
      </c>
    </row>
    <row r="6" spans="1:5" s="65" customFormat="1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3800</v>
      </c>
      <c r="C8" s="394">
        <v>3800</v>
      </c>
      <c r="D8" s="394">
        <v>4560</v>
      </c>
      <c r="E8" s="394">
        <v>5016</v>
      </c>
    </row>
    <row r="9" spans="1:5" s="65" customFormat="1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s="65" customFormat="1" ht="18" customHeight="1">
      <c r="A21" s="461" t="s">
        <v>117</v>
      </c>
      <c r="B21" s="394">
        <v>60</v>
      </c>
      <c r="C21" s="394">
        <v>48</v>
      </c>
      <c r="D21" s="394">
        <v>60</v>
      </c>
      <c r="E21" s="394">
        <v>72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112</v>
      </c>
      <c r="B26" s="394">
        <v>100</v>
      </c>
      <c r="C26" s="394">
        <v>100</v>
      </c>
      <c r="D26" s="394">
        <v>130</v>
      </c>
      <c r="E26" s="394">
        <v>130</v>
      </c>
    </row>
    <row r="27" spans="1:5" s="65" customFormat="1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108</v>
      </c>
      <c r="B30" s="394">
        <v>1500</v>
      </c>
      <c r="C30" s="394">
        <v>1500</v>
      </c>
      <c r="D30" s="394">
        <v>3000</v>
      </c>
      <c r="E30" s="394">
        <v>4200</v>
      </c>
    </row>
    <row r="31" spans="1:5" s="65" customFormat="1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104</v>
      </c>
      <c r="B34" s="394">
        <v>1000</v>
      </c>
      <c r="C34" s="394">
        <v>1000</v>
      </c>
      <c r="D34" s="394">
        <v>1200</v>
      </c>
      <c r="E34" s="394">
        <v>1800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101</v>
      </c>
      <c r="B37" s="394">
        <v>1300</v>
      </c>
      <c r="C37" s="394">
        <v>1300</v>
      </c>
      <c r="D37" s="394">
        <v>1560</v>
      </c>
      <c r="E37" s="394">
        <v>2184</v>
      </c>
    </row>
    <row r="38" spans="1:5" s="65" customFormat="1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99</v>
      </c>
      <c r="B39" s="394">
        <v>200</v>
      </c>
      <c r="C39" s="394">
        <v>200</v>
      </c>
      <c r="D39" s="394">
        <v>131</v>
      </c>
      <c r="E39" s="394">
        <v>183</v>
      </c>
    </row>
    <row r="40" spans="1:5" s="65" customFormat="1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s="65" customFormat="1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s="65" customFormat="1" ht="18" customHeight="1">
      <c r="A49" s="461" t="s">
        <v>88</v>
      </c>
      <c r="B49" s="394">
        <v>120</v>
      </c>
      <c r="C49" s="394">
        <v>120</v>
      </c>
      <c r="D49" s="394">
        <v>159</v>
      </c>
      <c r="E49" s="394">
        <v>159</v>
      </c>
    </row>
    <row r="50" spans="1:5" s="65" customFormat="1" ht="18" customHeight="1">
      <c r="A50" s="461" t="s">
        <v>87</v>
      </c>
      <c r="B50" s="394">
        <v>1000</v>
      </c>
      <c r="C50" s="394">
        <v>1000</v>
      </c>
      <c r="D50" s="394">
        <v>1200</v>
      </c>
      <c r="E50" s="394">
        <v>1680</v>
      </c>
    </row>
    <row r="51" spans="1:5" s="65" customFormat="1" ht="18" customHeight="1">
      <c r="A51" s="461" t="s">
        <v>86</v>
      </c>
      <c r="B51" s="394">
        <v>100</v>
      </c>
      <c r="C51" s="394">
        <v>100</v>
      </c>
      <c r="D51" s="394">
        <v>130</v>
      </c>
      <c r="E51" s="394">
        <v>130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s="65" customFormat="1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90</v>
      </c>
      <c r="C99" s="920">
        <v>90</v>
      </c>
      <c r="D99" s="920">
        <v>117</v>
      </c>
      <c r="E99" s="920">
        <v>96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45</v>
      </c>
      <c r="C103" s="920">
        <v>45</v>
      </c>
      <c r="D103" s="920">
        <v>30</v>
      </c>
      <c r="E103" s="920">
        <v>42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100</v>
      </c>
      <c r="C105" s="920">
        <v>100</v>
      </c>
      <c r="D105" s="920">
        <v>120</v>
      </c>
      <c r="E105" s="920">
        <v>132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2090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561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255</v>
      </c>
      <c r="C5" s="146">
        <f t="shared" ref="C5:E5" si="0">SUM(C6:C107)</f>
        <v>245</v>
      </c>
      <c r="D5" s="146">
        <f t="shared" si="0"/>
        <v>3304</v>
      </c>
      <c r="E5" s="147">
        <f t="shared" si="0"/>
        <v>3262</v>
      </c>
    </row>
    <row r="6" spans="1:5" s="65" customFormat="1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15</v>
      </c>
      <c r="C8" s="394">
        <v>15</v>
      </c>
      <c r="D8" s="394">
        <v>230</v>
      </c>
      <c r="E8" s="394">
        <v>230</v>
      </c>
    </row>
    <row r="9" spans="1:5" s="65" customFormat="1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5</v>
      </c>
      <c r="C15" s="394">
        <v>5</v>
      </c>
      <c r="D15" s="394">
        <v>50</v>
      </c>
      <c r="E15" s="394">
        <v>37</v>
      </c>
    </row>
    <row r="16" spans="1:5" s="65" customFormat="1" ht="18" customHeight="1">
      <c r="A16" s="461" t="s">
        <v>122</v>
      </c>
      <c r="B16" s="394">
        <v>162</v>
      </c>
      <c r="C16" s="394">
        <v>162</v>
      </c>
      <c r="D16" s="394">
        <v>1620</v>
      </c>
      <c r="E16" s="394">
        <v>648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10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s="65" customFormat="1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s="65" customFormat="1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s="65" customFormat="1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10</v>
      </c>
      <c r="C51" s="394">
        <v>10</v>
      </c>
      <c r="D51" s="394">
        <v>1000</v>
      </c>
      <c r="E51" s="394">
        <v>2000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5</v>
      </c>
      <c r="C61" s="394">
        <v>5</v>
      </c>
      <c r="D61" s="394">
        <v>20</v>
      </c>
      <c r="E61" s="394">
        <v>40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s="65" customFormat="1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8</v>
      </c>
      <c r="C72" s="920">
        <v>8</v>
      </c>
      <c r="D72" s="920">
        <v>54</v>
      </c>
      <c r="E72" s="920">
        <v>54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25</v>
      </c>
      <c r="C103" s="920">
        <v>25</v>
      </c>
      <c r="D103" s="920">
        <v>180</v>
      </c>
      <c r="E103" s="920">
        <v>144</v>
      </c>
    </row>
    <row r="104" spans="1:5" ht="18" customHeight="1">
      <c r="A104" s="461" t="s">
        <v>135</v>
      </c>
      <c r="B104" s="920">
        <v>15</v>
      </c>
      <c r="C104" s="920">
        <v>15</v>
      </c>
      <c r="D104" s="920">
        <v>150</v>
      </c>
      <c r="E104" s="920">
        <v>109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2091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560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5191</v>
      </c>
      <c r="C5" s="146">
        <f t="shared" ref="C5:E5" si="0">SUM(C6:C107)</f>
        <v>5191</v>
      </c>
      <c r="D5" s="146">
        <f t="shared" si="0"/>
        <v>55300</v>
      </c>
      <c r="E5" s="147">
        <f t="shared" si="0"/>
        <v>24871</v>
      </c>
    </row>
    <row r="6" spans="1:5" s="65" customFormat="1" ht="18" customHeight="1">
      <c r="A6" s="461" t="s">
        <v>132</v>
      </c>
      <c r="B6" s="394">
        <v>9</v>
      </c>
      <c r="C6" s="394">
        <v>9</v>
      </c>
      <c r="D6" s="394">
        <v>47</v>
      </c>
      <c r="E6" s="394">
        <v>25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s="65" customFormat="1" ht="18" customHeight="1">
      <c r="A9" s="461" t="s">
        <v>129</v>
      </c>
      <c r="B9" s="394">
        <v>15</v>
      </c>
      <c r="C9" s="394">
        <v>15</v>
      </c>
      <c r="D9" s="394">
        <v>112</v>
      </c>
      <c r="E9" s="394">
        <v>93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10</v>
      </c>
      <c r="C13" s="394">
        <v>10</v>
      </c>
      <c r="D13" s="394">
        <v>40</v>
      </c>
      <c r="E13" s="394">
        <v>9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122</v>
      </c>
      <c r="B16" s="394">
        <v>162</v>
      </c>
      <c r="C16" s="394">
        <v>162</v>
      </c>
      <c r="D16" s="394">
        <v>1620</v>
      </c>
      <c r="E16" s="394">
        <v>648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6</v>
      </c>
      <c r="C18" s="394">
        <v>6</v>
      </c>
      <c r="D18" s="394">
        <v>45</v>
      </c>
      <c r="E18" s="394">
        <v>38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10</v>
      </c>
      <c r="C23" s="394">
        <v>10</v>
      </c>
      <c r="D23" s="394">
        <v>73</v>
      </c>
      <c r="E23" s="394">
        <v>62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89</v>
      </c>
      <c r="C25" s="394">
        <v>89</v>
      </c>
      <c r="D25" s="394">
        <v>668</v>
      </c>
      <c r="E25" s="394">
        <v>568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11</v>
      </c>
      <c r="C27" s="394">
        <v>11</v>
      </c>
      <c r="D27" s="394">
        <v>110</v>
      </c>
      <c r="E27" s="394">
        <v>46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4</v>
      </c>
      <c r="C33" s="394">
        <v>4</v>
      </c>
      <c r="D33" s="394">
        <v>11</v>
      </c>
      <c r="E33" s="394">
        <v>2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42</v>
      </c>
      <c r="C36" s="394">
        <v>42</v>
      </c>
      <c r="D36" s="394">
        <v>420</v>
      </c>
      <c r="E36" s="394">
        <v>168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42</v>
      </c>
      <c r="C38" s="394">
        <v>42</v>
      </c>
      <c r="D38" s="394">
        <v>420</v>
      </c>
      <c r="E38" s="394">
        <v>168</v>
      </c>
    </row>
    <row r="39" spans="1:5" s="65" customFormat="1" ht="18" customHeight="1">
      <c r="A39" s="461" t="s">
        <v>99</v>
      </c>
      <c r="B39" s="394">
        <v>5</v>
      </c>
      <c r="C39" s="394">
        <v>5</v>
      </c>
      <c r="D39" s="394">
        <v>14</v>
      </c>
      <c r="E39" s="394">
        <v>3</v>
      </c>
    </row>
    <row r="40" spans="1:5" s="65" customFormat="1" ht="18" customHeight="1">
      <c r="A40" s="461" t="s">
        <v>98</v>
      </c>
      <c r="B40" s="394">
        <v>12</v>
      </c>
      <c r="C40" s="394">
        <v>12</v>
      </c>
      <c r="D40" s="394">
        <v>84</v>
      </c>
      <c r="E40" s="394">
        <v>36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130</v>
      </c>
      <c r="C43" s="394">
        <v>130</v>
      </c>
      <c r="D43" s="394">
        <v>1800</v>
      </c>
      <c r="E43" s="394">
        <v>540</v>
      </c>
    </row>
    <row r="44" spans="1:5" s="65" customFormat="1" ht="18" customHeight="1">
      <c r="A44" s="461" t="s">
        <v>94</v>
      </c>
      <c r="B44" s="394">
        <v>9</v>
      </c>
      <c r="C44" s="394">
        <v>9</v>
      </c>
      <c r="D44" s="394">
        <v>90</v>
      </c>
      <c r="E44" s="394">
        <v>32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43</v>
      </c>
      <c r="C47" s="394">
        <v>43</v>
      </c>
      <c r="D47" s="394">
        <v>430</v>
      </c>
      <c r="E47" s="394">
        <v>172</v>
      </c>
    </row>
    <row r="48" spans="1:5" s="65" customFormat="1" ht="18" customHeight="1">
      <c r="A48" s="461" t="s">
        <v>89</v>
      </c>
      <c r="B48" s="394">
        <v>6</v>
      </c>
      <c r="C48" s="394">
        <v>6</v>
      </c>
      <c r="D48" s="394">
        <v>60</v>
      </c>
      <c r="E48" s="394">
        <v>21</v>
      </c>
    </row>
    <row r="49" spans="1:5" s="65" customFormat="1" ht="18" customHeight="1">
      <c r="A49" s="461" t="s">
        <v>88</v>
      </c>
      <c r="B49" s="394">
        <v>10</v>
      </c>
      <c r="C49" s="394">
        <v>10</v>
      </c>
      <c r="D49" s="394">
        <v>70</v>
      </c>
      <c r="E49" s="394">
        <v>56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10</v>
      </c>
      <c r="C51" s="394">
        <v>10</v>
      </c>
      <c r="D51" s="394">
        <v>120</v>
      </c>
      <c r="E51" s="394">
        <v>96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4</v>
      </c>
      <c r="C54" s="394">
        <v>4</v>
      </c>
      <c r="D54" s="394">
        <v>31</v>
      </c>
      <c r="E54" s="394">
        <v>26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10</v>
      </c>
      <c r="C58" s="394">
        <v>10</v>
      </c>
      <c r="D58" s="394">
        <v>76</v>
      </c>
      <c r="E58" s="394">
        <v>65</v>
      </c>
    </row>
    <row r="59" spans="1:5" s="65" customFormat="1" ht="18" customHeight="1">
      <c r="A59" s="461" t="s">
        <v>76</v>
      </c>
      <c r="B59" s="394">
        <v>6</v>
      </c>
      <c r="C59" s="394">
        <v>6</v>
      </c>
      <c r="D59" s="394">
        <v>31</v>
      </c>
      <c r="E59" s="394">
        <v>17</v>
      </c>
    </row>
    <row r="60" spans="1:5" s="65" customFormat="1" ht="18" customHeight="1">
      <c r="A60" s="461" t="s">
        <v>833</v>
      </c>
      <c r="B60" s="394">
        <v>2</v>
      </c>
      <c r="C60" s="394">
        <v>2</v>
      </c>
      <c r="D60" s="394">
        <v>28</v>
      </c>
      <c r="E60" s="394">
        <v>10</v>
      </c>
    </row>
    <row r="61" spans="1:5" s="65" customFormat="1" ht="18" customHeight="1">
      <c r="A61" s="461" t="s">
        <v>72</v>
      </c>
      <c r="B61" s="394">
        <v>35</v>
      </c>
      <c r="C61" s="394">
        <v>35</v>
      </c>
      <c r="D61" s="394">
        <v>175</v>
      </c>
      <c r="E61" s="394">
        <v>73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90</v>
      </c>
      <c r="C64" s="845">
        <v>90</v>
      </c>
      <c r="D64" s="845">
        <v>1350</v>
      </c>
      <c r="E64" s="845">
        <v>540</v>
      </c>
    </row>
    <row r="65" spans="1:5" s="65" customFormat="1" ht="18" customHeight="1">
      <c r="A65" s="461" t="s">
        <v>68</v>
      </c>
      <c r="B65" s="394">
        <v>42</v>
      </c>
      <c r="C65" s="394">
        <v>42</v>
      </c>
      <c r="D65" s="394">
        <v>420</v>
      </c>
      <c r="E65" s="394">
        <v>168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1</v>
      </c>
      <c r="C68" s="920">
        <v>1</v>
      </c>
      <c r="D68" s="920">
        <v>7</v>
      </c>
      <c r="E68" s="920">
        <v>3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20</v>
      </c>
      <c r="C72" s="920">
        <v>20</v>
      </c>
      <c r="D72" s="920">
        <v>87</v>
      </c>
      <c r="E72" s="920">
        <v>26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1</v>
      </c>
      <c r="C75" s="920">
        <v>1</v>
      </c>
      <c r="D75" s="920">
        <v>9</v>
      </c>
      <c r="E75" s="920">
        <v>5</v>
      </c>
    </row>
    <row r="76" spans="1:5" ht="18" customHeight="1">
      <c r="A76" s="461" t="s">
        <v>54</v>
      </c>
      <c r="B76" s="920">
        <v>10</v>
      </c>
      <c r="C76" s="920">
        <v>10</v>
      </c>
      <c r="D76" s="920">
        <v>145</v>
      </c>
      <c r="E76" s="920">
        <v>73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10</v>
      </c>
      <c r="C78" s="920">
        <v>10</v>
      </c>
      <c r="D78" s="920">
        <v>60</v>
      </c>
      <c r="E78" s="920">
        <v>26</v>
      </c>
    </row>
    <row r="79" spans="1:5" ht="18" customHeight="1">
      <c r="A79" s="461" t="s">
        <v>143</v>
      </c>
      <c r="B79" s="920">
        <v>1</v>
      </c>
      <c r="C79" s="920">
        <v>1</v>
      </c>
      <c r="D79" s="920">
        <v>6</v>
      </c>
      <c r="E79" s="920">
        <v>3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24</v>
      </c>
      <c r="C84" s="920">
        <v>24</v>
      </c>
      <c r="D84" s="920">
        <v>144</v>
      </c>
      <c r="E84" s="920">
        <v>72</v>
      </c>
    </row>
    <row r="85" spans="1:5" ht="18" customHeight="1">
      <c r="A85" s="461" t="s">
        <v>43</v>
      </c>
      <c r="B85" s="920">
        <v>3</v>
      </c>
      <c r="C85" s="920">
        <v>3</v>
      </c>
      <c r="D85" s="920">
        <v>36</v>
      </c>
      <c r="E85" s="920">
        <v>20</v>
      </c>
    </row>
    <row r="86" spans="1:5" ht="18" customHeight="1">
      <c r="A86" s="461" t="s">
        <v>42</v>
      </c>
      <c r="B86" s="920">
        <v>2</v>
      </c>
      <c r="C86" s="920">
        <v>2</v>
      </c>
      <c r="D86" s="920">
        <v>14</v>
      </c>
      <c r="E86" s="920">
        <v>4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3500</v>
      </c>
      <c r="C92" s="920">
        <v>3500</v>
      </c>
      <c r="D92" s="920">
        <v>38500</v>
      </c>
      <c r="E92" s="920">
        <v>16555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70</v>
      </c>
      <c r="C94" s="920">
        <v>70</v>
      </c>
      <c r="D94" s="920">
        <v>700</v>
      </c>
      <c r="E94" s="920">
        <v>399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10</v>
      </c>
      <c r="C96" s="920">
        <v>10</v>
      </c>
      <c r="D96" s="920">
        <v>80</v>
      </c>
      <c r="E96" s="920">
        <v>40</v>
      </c>
    </row>
    <row r="97" spans="1:5" ht="18" customHeight="1">
      <c r="A97" s="461" t="s">
        <v>24</v>
      </c>
      <c r="B97" s="920">
        <v>5</v>
      </c>
      <c r="C97" s="920">
        <v>5</v>
      </c>
      <c r="D97" s="920">
        <v>68</v>
      </c>
      <c r="E97" s="920">
        <v>48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2</v>
      </c>
      <c r="C99" s="920">
        <v>2</v>
      </c>
      <c r="D99" s="920">
        <v>14</v>
      </c>
      <c r="E99" s="920">
        <v>6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20</v>
      </c>
      <c r="C102" s="920">
        <v>20</v>
      </c>
      <c r="D102" s="920">
        <v>160</v>
      </c>
      <c r="E102" s="920">
        <v>42</v>
      </c>
    </row>
    <row r="103" spans="1:5" ht="18" customHeight="1">
      <c r="A103" s="461" t="s">
        <v>10</v>
      </c>
      <c r="B103" s="920">
        <v>12</v>
      </c>
      <c r="C103" s="920">
        <v>12</v>
      </c>
      <c r="D103" s="920">
        <v>80</v>
      </c>
      <c r="E103" s="920">
        <v>21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680</v>
      </c>
      <c r="C106" s="920">
        <v>680</v>
      </c>
      <c r="D106" s="920">
        <v>6800</v>
      </c>
      <c r="E106" s="920">
        <v>3808</v>
      </c>
    </row>
    <row r="107" spans="1:5" ht="18" customHeight="1">
      <c r="A107" s="462" t="s">
        <v>2</v>
      </c>
      <c r="B107" s="1119">
        <v>6</v>
      </c>
      <c r="C107" s="1119">
        <v>6</v>
      </c>
      <c r="D107" s="1119">
        <v>45</v>
      </c>
      <c r="E107" s="1119">
        <v>38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4" width="35.7109375" style="142" customWidth="1"/>
    <col min="5" max="5" width="35.7109375" style="324" customWidth="1"/>
    <col min="6" max="16384" width="8.85546875" style="142"/>
  </cols>
  <sheetData>
    <row r="1" spans="1:5" ht="18" customHeight="1">
      <c r="A1" s="52" t="s">
        <v>2887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562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676" t="s">
        <v>551</v>
      </c>
    </row>
    <row r="5" spans="1:5" s="65" customFormat="1" ht="21.95" customHeight="1">
      <c r="A5" s="114" t="s">
        <v>368</v>
      </c>
      <c r="B5" s="146">
        <f>SUM(B6:B107)</f>
        <v>28</v>
      </c>
      <c r="C5" s="146">
        <f t="shared" ref="C5:E5" si="0">SUM(C6:C107)</f>
        <v>28</v>
      </c>
      <c r="D5" s="146">
        <f t="shared" si="0"/>
        <v>212</v>
      </c>
      <c r="E5" s="147">
        <f t="shared" si="0"/>
        <v>124</v>
      </c>
    </row>
    <row r="6" spans="1:5" s="65" customFormat="1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s="65" customFormat="1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10</v>
      </c>
      <c r="C29" s="394">
        <v>10</v>
      </c>
      <c r="D29" s="394">
        <v>105</v>
      </c>
      <c r="E29" s="394">
        <v>53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s="65" customFormat="1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2</v>
      </c>
      <c r="C43" s="394">
        <v>2</v>
      </c>
      <c r="D43" s="394">
        <v>15</v>
      </c>
      <c r="E43" s="394">
        <v>6</v>
      </c>
    </row>
    <row r="44" spans="1:5" s="65" customFormat="1" ht="18" customHeight="1">
      <c r="A44" s="461" t="s">
        <v>94</v>
      </c>
      <c r="B44" s="394">
        <v>9</v>
      </c>
      <c r="C44" s="394">
        <v>9</v>
      </c>
      <c r="D44" s="394">
        <v>41</v>
      </c>
      <c r="E44" s="394">
        <v>18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s="65" customFormat="1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3</v>
      </c>
      <c r="C51" s="394">
        <v>3</v>
      </c>
      <c r="D51" s="394">
        <v>30</v>
      </c>
      <c r="E51" s="394">
        <v>39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1</v>
      </c>
      <c r="C61" s="394">
        <v>1</v>
      </c>
      <c r="D61" s="394">
        <v>5</v>
      </c>
      <c r="E61" s="394">
        <v>3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s="65" customFormat="1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1</v>
      </c>
      <c r="C72" s="920">
        <v>1</v>
      </c>
      <c r="D72" s="920">
        <v>4</v>
      </c>
      <c r="E72" s="920">
        <v>1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2</v>
      </c>
      <c r="C103" s="920">
        <v>2</v>
      </c>
      <c r="D103" s="920">
        <v>12</v>
      </c>
      <c r="E103" s="920">
        <v>4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2092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563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201</v>
      </c>
      <c r="C5" s="146">
        <f t="shared" ref="C5:E5" si="0">SUM(C6:C107)</f>
        <v>201</v>
      </c>
      <c r="D5" s="146">
        <f t="shared" si="0"/>
        <v>7270</v>
      </c>
      <c r="E5" s="147">
        <f t="shared" si="0"/>
        <v>7200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1</v>
      </c>
      <c r="C20" s="394">
        <v>1</v>
      </c>
      <c r="D20" s="394">
        <v>17</v>
      </c>
      <c r="E20" s="394">
        <v>26</v>
      </c>
    </row>
    <row r="21" spans="1:5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30</v>
      </c>
      <c r="C29" s="394">
        <v>30</v>
      </c>
      <c r="D29" s="394">
        <v>780</v>
      </c>
      <c r="E29" s="394">
        <v>507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3</v>
      </c>
      <c r="C44" s="394">
        <v>3</v>
      </c>
      <c r="D44" s="394">
        <v>78</v>
      </c>
      <c r="E44" s="394">
        <v>47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60</v>
      </c>
      <c r="C46" s="394">
        <v>60</v>
      </c>
      <c r="D46" s="394">
        <v>1611</v>
      </c>
      <c r="E46" s="394">
        <v>1208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11</v>
      </c>
      <c r="C49" s="394">
        <v>11</v>
      </c>
      <c r="D49" s="394">
        <v>277</v>
      </c>
      <c r="E49" s="394">
        <v>180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30</v>
      </c>
      <c r="C51" s="394">
        <v>30</v>
      </c>
      <c r="D51" s="394">
        <v>2100</v>
      </c>
      <c r="E51" s="394">
        <v>3528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3</v>
      </c>
      <c r="C72" s="920">
        <v>3</v>
      </c>
      <c r="D72" s="920">
        <v>70</v>
      </c>
      <c r="E72" s="920">
        <v>70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40</v>
      </c>
      <c r="C78" s="920">
        <v>40</v>
      </c>
      <c r="D78" s="920">
        <v>1600</v>
      </c>
      <c r="E78" s="920">
        <v>1040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8</v>
      </c>
      <c r="C103" s="920">
        <v>8</v>
      </c>
      <c r="D103" s="920">
        <v>339</v>
      </c>
      <c r="E103" s="920">
        <v>339</v>
      </c>
    </row>
    <row r="104" spans="1:5" ht="18" customHeight="1">
      <c r="A104" s="461" t="s">
        <v>135</v>
      </c>
      <c r="B104" s="920">
        <v>15</v>
      </c>
      <c r="C104" s="920">
        <v>15</v>
      </c>
      <c r="D104" s="920">
        <v>398</v>
      </c>
      <c r="E104" s="920">
        <v>255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I130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6.7109375" style="47" customWidth="1"/>
    <col min="3" max="3" width="16.7109375" style="102" customWidth="1"/>
    <col min="4" max="7" width="16.7109375" style="68" customWidth="1"/>
    <col min="8" max="8" width="16.7109375" style="52" customWidth="1"/>
    <col min="9" max="9" width="10" style="48" customWidth="1"/>
    <col min="10" max="10" width="9.140625" style="48"/>
    <col min="11" max="11" width="9.28515625" style="48" customWidth="1"/>
    <col min="12" max="16384" width="9.140625" style="48"/>
  </cols>
  <sheetData>
    <row r="1" spans="1:9" s="47" customFormat="1" ht="18" customHeight="1">
      <c r="A1" s="52" t="s">
        <v>2565</v>
      </c>
      <c r="B1" s="102"/>
      <c r="C1" s="102"/>
      <c r="D1" s="102"/>
      <c r="E1" s="102"/>
      <c r="F1" s="102"/>
      <c r="G1" s="102"/>
      <c r="H1" s="111"/>
    </row>
    <row r="2" spans="1:9" ht="18" customHeight="1">
      <c r="A2" s="68"/>
      <c r="B2" s="102"/>
      <c r="E2" s="102"/>
      <c r="G2" s="102"/>
    </row>
    <row r="3" spans="1:9" s="47" customFormat="1" ht="21.95" customHeight="1">
      <c r="A3" s="1521" t="s">
        <v>684</v>
      </c>
      <c r="B3" s="1484" t="s">
        <v>163</v>
      </c>
      <c r="C3" s="1484" t="s">
        <v>291</v>
      </c>
      <c r="D3" s="1484"/>
      <c r="E3" s="1484"/>
      <c r="F3" s="1484"/>
      <c r="G3" s="1484"/>
      <c r="H3" s="1485"/>
    </row>
    <row r="4" spans="1:9" s="47" customFormat="1" ht="21.95" customHeight="1">
      <c r="A4" s="1522"/>
      <c r="B4" s="1525"/>
      <c r="C4" s="515" t="s">
        <v>292</v>
      </c>
      <c r="D4" s="515" t="s">
        <v>293</v>
      </c>
      <c r="E4" s="515" t="s">
        <v>294</v>
      </c>
      <c r="F4" s="515" t="s">
        <v>295</v>
      </c>
      <c r="G4" s="515" t="s">
        <v>296</v>
      </c>
      <c r="H4" s="126" t="s">
        <v>297</v>
      </c>
    </row>
    <row r="5" spans="1:9" s="51" customFormat="1" ht="21.95" customHeight="1">
      <c r="A5" s="66" t="s">
        <v>368</v>
      </c>
      <c r="B5" s="949">
        <v>3120494</v>
      </c>
      <c r="C5" s="949">
        <v>36684</v>
      </c>
      <c r="D5" s="949">
        <v>986326</v>
      </c>
      <c r="E5" s="949">
        <v>14509</v>
      </c>
      <c r="F5" s="949">
        <v>1877818</v>
      </c>
      <c r="G5" s="949">
        <v>205154</v>
      </c>
      <c r="H5" s="950">
        <v>3</v>
      </c>
      <c r="I5" s="127"/>
    </row>
    <row r="6" spans="1:9" ht="18" customHeight="1">
      <c r="A6" s="48" t="s">
        <v>132</v>
      </c>
      <c r="B6" s="951">
        <v>19377</v>
      </c>
      <c r="C6" s="952">
        <v>111</v>
      </c>
      <c r="D6" s="952">
        <v>3423</v>
      </c>
      <c r="E6" s="952">
        <v>179</v>
      </c>
      <c r="F6" s="952">
        <v>14346</v>
      </c>
      <c r="G6" s="952">
        <v>1318</v>
      </c>
      <c r="H6" s="953">
        <v>0</v>
      </c>
      <c r="I6" s="104"/>
    </row>
    <row r="7" spans="1:9" ht="18" customHeight="1">
      <c r="A7" s="48" t="s">
        <v>131</v>
      </c>
      <c r="B7" s="951">
        <v>17424</v>
      </c>
      <c r="C7" s="952">
        <v>118</v>
      </c>
      <c r="D7" s="952">
        <v>5760</v>
      </c>
      <c r="E7" s="952">
        <v>2</v>
      </c>
      <c r="F7" s="952">
        <v>10226</v>
      </c>
      <c r="G7" s="952">
        <v>1318</v>
      </c>
      <c r="H7" s="953">
        <v>0</v>
      </c>
      <c r="I7" s="104"/>
    </row>
    <row r="8" spans="1:9" ht="18" customHeight="1">
      <c r="A8" s="48" t="s">
        <v>130</v>
      </c>
      <c r="B8" s="951">
        <v>214006</v>
      </c>
      <c r="C8" s="952">
        <v>1797</v>
      </c>
      <c r="D8" s="952">
        <v>78129</v>
      </c>
      <c r="E8" s="952">
        <v>425</v>
      </c>
      <c r="F8" s="952">
        <v>121567</v>
      </c>
      <c r="G8" s="952">
        <v>12088</v>
      </c>
      <c r="H8" s="953">
        <v>0</v>
      </c>
      <c r="I8" s="104"/>
    </row>
    <row r="9" spans="1:9" ht="18" customHeight="1">
      <c r="A9" s="48" t="s">
        <v>129</v>
      </c>
      <c r="B9" s="255">
        <v>44322</v>
      </c>
      <c r="C9" s="952">
        <v>910</v>
      </c>
      <c r="D9" s="952">
        <v>12678</v>
      </c>
      <c r="E9" s="952">
        <v>33</v>
      </c>
      <c r="F9" s="952">
        <v>26448</v>
      </c>
      <c r="G9" s="952">
        <v>4253</v>
      </c>
      <c r="H9" s="953">
        <v>0</v>
      </c>
      <c r="I9" s="104"/>
    </row>
    <row r="10" spans="1:9" ht="18" customHeight="1">
      <c r="A10" s="48" t="s">
        <v>128</v>
      </c>
      <c r="B10" s="951">
        <v>14230</v>
      </c>
      <c r="C10" s="952">
        <v>110</v>
      </c>
      <c r="D10" s="952">
        <v>3952</v>
      </c>
      <c r="E10" s="952">
        <v>2</v>
      </c>
      <c r="F10" s="952">
        <v>8882</v>
      </c>
      <c r="G10" s="952">
        <v>1284</v>
      </c>
      <c r="H10" s="953">
        <v>0</v>
      </c>
      <c r="I10" s="104"/>
    </row>
    <row r="11" spans="1:9" ht="18" customHeight="1">
      <c r="A11" s="48" t="s">
        <v>127</v>
      </c>
      <c r="B11" s="951">
        <v>7574</v>
      </c>
      <c r="C11" s="952">
        <v>67</v>
      </c>
      <c r="D11" s="952">
        <v>2183</v>
      </c>
      <c r="E11" s="952">
        <v>2</v>
      </c>
      <c r="F11" s="952">
        <v>4893</v>
      </c>
      <c r="G11" s="952">
        <v>429</v>
      </c>
      <c r="H11" s="953">
        <v>0</v>
      </c>
      <c r="I11" s="104"/>
    </row>
    <row r="12" spans="1:9" ht="18" customHeight="1">
      <c r="A12" s="48" t="s">
        <v>126</v>
      </c>
      <c r="B12" s="951">
        <v>17076</v>
      </c>
      <c r="C12" s="952">
        <v>302</v>
      </c>
      <c r="D12" s="952">
        <v>4501</v>
      </c>
      <c r="E12" s="952">
        <v>17</v>
      </c>
      <c r="F12" s="952">
        <v>11355</v>
      </c>
      <c r="G12" s="952">
        <v>901</v>
      </c>
      <c r="H12" s="953">
        <v>0</v>
      </c>
      <c r="I12" s="104"/>
    </row>
    <row r="13" spans="1:9" ht="18" customHeight="1">
      <c r="A13" s="48" t="s">
        <v>125</v>
      </c>
      <c r="B13" s="951">
        <v>4551</v>
      </c>
      <c r="C13" s="952">
        <v>62</v>
      </c>
      <c r="D13" s="952">
        <v>1390</v>
      </c>
      <c r="E13" s="952">
        <v>9</v>
      </c>
      <c r="F13" s="952">
        <v>2755</v>
      </c>
      <c r="G13" s="952">
        <v>335</v>
      </c>
      <c r="H13" s="953">
        <v>0</v>
      </c>
      <c r="I13" s="104"/>
    </row>
    <row r="14" spans="1:9" ht="18" customHeight="1">
      <c r="A14" s="48" t="s">
        <v>124</v>
      </c>
      <c r="B14" s="951">
        <v>7030</v>
      </c>
      <c r="C14" s="952">
        <v>75</v>
      </c>
      <c r="D14" s="952">
        <v>2763</v>
      </c>
      <c r="E14" s="952">
        <v>11</v>
      </c>
      <c r="F14" s="952">
        <v>3726</v>
      </c>
      <c r="G14" s="952">
        <v>455</v>
      </c>
      <c r="H14" s="953">
        <v>0</v>
      </c>
      <c r="I14" s="104"/>
    </row>
    <row r="15" spans="1:9" ht="18" customHeight="1">
      <c r="A15" s="48" t="s">
        <v>123</v>
      </c>
      <c r="B15" s="951">
        <v>25776</v>
      </c>
      <c r="C15" s="952">
        <v>208</v>
      </c>
      <c r="D15" s="952">
        <v>8283</v>
      </c>
      <c r="E15" s="952">
        <v>17</v>
      </c>
      <c r="F15" s="952">
        <v>16086</v>
      </c>
      <c r="G15" s="952">
        <v>1182</v>
      </c>
      <c r="H15" s="953">
        <v>0</v>
      </c>
      <c r="I15" s="104"/>
    </row>
    <row r="16" spans="1:9" ht="18" customHeight="1">
      <c r="A16" s="48" t="s">
        <v>122</v>
      </c>
      <c r="B16" s="951">
        <v>10583</v>
      </c>
      <c r="C16" s="952">
        <v>188</v>
      </c>
      <c r="D16" s="952">
        <v>2734</v>
      </c>
      <c r="E16" s="952">
        <v>1</v>
      </c>
      <c r="F16" s="952">
        <v>6878</v>
      </c>
      <c r="G16" s="952">
        <v>782</v>
      </c>
      <c r="H16" s="953">
        <v>0</v>
      </c>
      <c r="I16" s="104"/>
    </row>
    <row r="17" spans="1:9" ht="18" customHeight="1">
      <c r="A17" s="48" t="s">
        <v>121</v>
      </c>
      <c r="B17" s="951">
        <v>10195</v>
      </c>
      <c r="C17" s="952">
        <v>119</v>
      </c>
      <c r="D17" s="952">
        <v>2718</v>
      </c>
      <c r="E17" s="952">
        <v>6</v>
      </c>
      <c r="F17" s="952">
        <v>6818</v>
      </c>
      <c r="G17" s="952">
        <v>534</v>
      </c>
      <c r="H17" s="953">
        <v>0</v>
      </c>
      <c r="I17" s="104"/>
    </row>
    <row r="18" spans="1:9" ht="18" customHeight="1">
      <c r="A18" s="48" t="s">
        <v>120</v>
      </c>
      <c r="B18" s="951">
        <v>20409</v>
      </c>
      <c r="C18" s="952">
        <v>121</v>
      </c>
      <c r="D18" s="952">
        <v>5216</v>
      </c>
      <c r="E18" s="952">
        <v>2</v>
      </c>
      <c r="F18" s="952">
        <v>13807</v>
      </c>
      <c r="G18" s="952">
        <v>1263</v>
      </c>
      <c r="H18" s="953">
        <v>0</v>
      </c>
      <c r="I18" s="104"/>
    </row>
    <row r="19" spans="1:9" ht="18" customHeight="1">
      <c r="A19" s="48" t="s">
        <v>119</v>
      </c>
      <c r="B19" s="951">
        <v>6598</v>
      </c>
      <c r="C19" s="952">
        <v>32</v>
      </c>
      <c r="D19" s="952">
        <v>2005</v>
      </c>
      <c r="E19" s="952">
        <v>6</v>
      </c>
      <c r="F19" s="952">
        <v>4176</v>
      </c>
      <c r="G19" s="952">
        <v>379</v>
      </c>
      <c r="H19" s="953">
        <v>0</v>
      </c>
      <c r="I19" s="104"/>
    </row>
    <row r="20" spans="1:9" ht="18" customHeight="1">
      <c r="A20" s="48" t="s">
        <v>118</v>
      </c>
      <c r="B20" s="951">
        <v>50816</v>
      </c>
      <c r="C20" s="952">
        <v>782</v>
      </c>
      <c r="D20" s="952">
        <v>13464</v>
      </c>
      <c r="E20" s="952">
        <v>19</v>
      </c>
      <c r="F20" s="952">
        <v>32992</v>
      </c>
      <c r="G20" s="952">
        <v>3559</v>
      </c>
      <c r="H20" s="953">
        <v>0</v>
      </c>
      <c r="I20" s="104"/>
    </row>
    <row r="21" spans="1:9" ht="18" customHeight="1">
      <c r="A21" s="48" t="s">
        <v>117</v>
      </c>
      <c r="B21" s="951">
        <v>9032</v>
      </c>
      <c r="C21" s="952">
        <v>33</v>
      </c>
      <c r="D21" s="952">
        <v>2414</v>
      </c>
      <c r="E21" s="952">
        <v>13</v>
      </c>
      <c r="F21" s="952">
        <v>6339</v>
      </c>
      <c r="G21" s="952">
        <v>233</v>
      </c>
      <c r="H21" s="953">
        <v>0</v>
      </c>
      <c r="I21" s="104"/>
    </row>
    <row r="22" spans="1:9" ht="18" customHeight="1">
      <c r="A22" s="48" t="s">
        <v>116</v>
      </c>
      <c r="B22" s="951">
        <v>17250</v>
      </c>
      <c r="C22" s="952">
        <v>183</v>
      </c>
      <c r="D22" s="952">
        <v>5317</v>
      </c>
      <c r="E22" s="952">
        <v>5</v>
      </c>
      <c r="F22" s="952">
        <v>11154</v>
      </c>
      <c r="G22" s="952">
        <v>591</v>
      </c>
      <c r="H22" s="953">
        <v>0</v>
      </c>
      <c r="I22" s="104"/>
    </row>
    <row r="23" spans="1:9" ht="18" customHeight="1">
      <c r="A23" s="48" t="s">
        <v>115</v>
      </c>
      <c r="B23" s="951">
        <v>17077</v>
      </c>
      <c r="C23" s="952">
        <v>204</v>
      </c>
      <c r="D23" s="952">
        <v>5088</v>
      </c>
      <c r="E23" s="952">
        <v>9</v>
      </c>
      <c r="F23" s="952">
        <v>10829</v>
      </c>
      <c r="G23" s="952">
        <v>947</v>
      </c>
      <c r="H23" s="953">
        <v>0</v>
      </c>
      <c r="I23" s="104"/>
    </row>
    <row r="24" spans="1:9" ht="18" customHeight="1">
      <c r="A24" s="48" t="s">
        <v>114</v>
      </c>
      <c r="B24" s="951">
        <v>8290</v>
      </c>
      <c r="C24" s="952">
        <v>55</v>
      </c>
      <c r="D24" s="952">
        <v>1945</v>
      </c>
      <c r="E24" s="952">
        <v>1</v>
      </c>
      <c r="F24" s="952">
        <v>6074</v>
      </c>
      <c r="G24" s="952">
        <v>215</v>
      </c>
      <c r="H24" s="953">
        <v>0</v>
      </c>
      <c r="I24" s="104"/>
    </row>
    <row r="25" spans="1:9" ht="18" customHeight="1">
      <c r="A25" s="48" t="s">
        <v>113</v>
      </c>
      <c r="B25" s="951">
        <v>7146</v>
      </c>
      <c r="C25" s="952">
        <v>45</v>
      </c>
      <c r="D25" s="952">
        <v>2266</v>
      </c>
      <c r="E25" s="952">
        <v>6</v>
      </c>
      <c r="F25" s="952">
        <v>4529</v>
      </c>
      <c r="G25" s="952">
        <v>300</v>
      </c>
      <c r="H25" s="953">
        <v>0</v>
      </c>
      <c r="I25" s="104"/>
    </row>
    <row r="26" spans="1:9" ht="18" customHeight="1">
      <c r="A26" s="48" t="s">
        <v>112</v>
      </c>
      <c r="B26" s="951">
        <v>10926</v>
      </c>
      <c r="C26" s="952">
        <v>27</v>
      </c>
      <c r="D26" s="952">
        <v>4104</v>
      </c>
      <c r="E26" s="952">
        <v>4</v>
      </c>
      <c r="F26" s="952">
        <v>6005</v>
      </c>
      <c r="G26" s="952">
        <v>786</v>
      </c>
      <c r="H26" s="953">
        <v>0</v>
      </c>
      <c r="I26" s="104"/>
    </row>
    <row r="27" spans="1:9" ht="18" customHeight="1">
      <c r="A27" s="48" t="s">
        <v>111</v>
      </c>
      <c r="B27" s="951">
        <v>20019</v>
      </c>
      <c r="C27" s="952">
        <v>372</v>
      </c>
      <c r="D27" s="952">
        <v>6679</v>
      </c>
      <c r="E27" s="952">
        <v>2</v>
      </c>
      <c r="F27" s="952">
        <v>12317</v>
      </c>
      <c r="G27" s="952">
        <v>649</v>
      </c>
      <c r="H27" s="953">
        <v>0</v>
      </c>
      <c r="I27" s="104"/>
    </row>
    <row r="28" spans="1:9" ht="18" customHeight="1">
      <c r="A28" s="48" t="s">
        <v>110</v>
      </c>
      <c r="B28" s="951">
        <v>5526</v>
      </c>
      <c r="C28" s="952">
        <v>31</v>
      </c>
      <c r="D28" s="952">
        <v>1427</v>
      </c>
      <c r="E28" s="952">
        <v>2</v>
      </c>
      <c r="F28" s="952">
        <v>3578</v>
      </c>
      <c r="G28" s="952">
        <v>488</v>
      </c>
      <c r="H28" s="953">
        <v>0</v>
      </c>
      <c r="I28" s="104"/>
    </row>
    <row r="29" spans="1:9" ht="18" customHeight="1">
      <c r="A29" s="48" t="s">
        <v>109</v>
      </c>
      <c r="B29" s="951">
        <v>52130</v>
      </c>
      <c r="C29" s="952">
        <v>883</v>
      </c>
      <c r="D29" s="952">
        <v>15765</v>
      </c>
      <c r="E29" s="952">
        <v>136</v>
      </c>
      <c r="F29" s="952">
        <v>31286</v>
      </c>
      <c r="G29" s="952">
        <v>4060</v>
      </c>
      <c r="H29" s="953">
        <v>0</v>
      </c>
      <c r="I29" s="104"/>
    </row>
    <row r="30" spans="1:9" ht="18" customHeight="1">
      <c r="A30" s="48" t="s">
        <v>108</v>
      </c>
      <c r="B30" s="951">
        <v>22641</v>
      </c>
      <c r="C30" s="952">
        <v>128</v>
      </c>
      <c r="D30" s="952">
        <v>7695</v>
      </c>
      <c r="E30" s="952">
        <v>10</v>
      </c>
      <c r="F30" s="952">
        <v>13570</v>
      </c>
      <c r="G30" s="952">
        <v>1238</v>
      </c>
      <c r="H30" s="953">
        <v>0</v>
      </c>
      <c r="I30" s="104"/>
    </row>
    <row r="31" spans="1:9" ht="18" customHeight="1">
      <c r="A31" s="48" t="s">
        <v>107</v>
      </c>
      <c r="B31" s="951">
        <v>48096</v>
      </c>
      <c r="C31" s="952">
        <v>364</v>
      </c>
      <c r="D31" s="952">
        <v>12997</v>
      </c>
      <c r="E31" s="952">
        <v>148</v>
      </c>
      <c r="F31" s="952">
        <v>31795</v>
      </c>
      <c r="G31" s="952">
        <v>2792</v>
      </c>
      <c r="H31" s="953">
        <v>0</v>
      </c>
      <c r="I31" s="104"/>
    </row>
    <row r="32" spans="1:9" ht="18" customHeight="1">
      <c r="A32" s="48" t="s">
        <v>106</v>
      </c>
      <c r="B32" s="951">
        <v>10880</v>
      </c>
      <c r="C32" s="952">
        <v>99</v>
      </c>
      <c r="D32" s="952">
        <v>2592</v>
      </c>
      <c r="E32" s="952">
        <v>0</v>
      </c>
      <c r="F32" s="952">
        <v>7825</v>
      </c>
      <c r="G32" s="952">
        <v>364</v>
      </c>
      <c r="H32" s="953">
        <v>0</v>
      </c>
      <c r="I32" s="104"/>
    </row>
    <row r="33" spans="1:9" ht="18" customHeight="1">
      <c r="A33" s="48" t="s">
        <v>105</v>
      </c>
      <c r="B33" s="951">
        <v>17251</v>
      </c>
      <c r="C33" s="952">
        <v>190</v>
      </c>
      <c r="D33" s="952">
        <v>4908</v>
      </c>
      <c r="E33" s="952">
        <v>5</v>
      </c>
      <c r="F33" s="952">
        <v>11416</v>
      </c>
      <c r="G33" s="952">
        <v>732</v>
      </c>
      <c r="H33" s="953">
        <v>0</v>
      </c>
      <c r="I33" s="104"/>
    </row>
    <row r="34" spans="1:9" ht="18" customHeight="1">
      <c r="A34" s="48" t="s">
        <v>104</v>
      </c>
      <c r="B34" s="951">
        <v>21321</v>
      </c>
      <c r="C34" s="952">
        <v>111</v>
      </c>
      <c r="D34" s="952">
        <v>7637</v>
      </c>
      <c r="E34" s="952">
        <v>253</v>
      </c>
      <c r="F34" s="952">
        <v>12329</v>
      </c>
      <c r="G34" s="952">
        <v>991</v>
      </c>
      <c r="H34" s="953">
        <v>0</v>
      </c>
      <c r="I34" s="104"/>
    </row>
    <row r="35" spans="1:9" ht="18" customHeight="1">
      <c r="A35" s="48" t="s">
        <v>103</v>
      </c>
      <c r="B35" s="951">
        <v>4345</v>
      </c>
      <c r="C35" s="952">
        <v>76</v>
      </c>
      <c r="D35" s="952">
        <v>1064</v>
      </c>
      <c r="E35" s="952">
        <v>11</v>
      </c>
      <c r="F35" s="952">
        <v>2842</v>
      </c>
      <c r="G35" s="952">
        <v>352</v>
      </c>
      <c r="H35" s="953">
        <v>0</v>
      </c>
      <c r="I35" s="104"/>
    </row>
    <row r="36" spans="1:9" ht="18" customHeight="1">
      <c r="A36" s="48" t="s">
        <v>102</v>
      </c>
      <c r="B36" s="951">
        <v>12325</v>
      </c>
      <c r="C36" s="952">
        <v>169</v>
      </c>
      <c r="D36" s="952">
        <v>3127</v>
      </c>
      <c r="E36" s="952">
        <v>3</v>
      </c>
      <c r="F36" s="952">
        <v>8182</v>
      </c>
      <c r="G36" s="952">
        <v>844</v>
      </c>
      <c r="H36" s="953">
        <v>0</v>
      </c>
      <c r="I36" s="104"/>
    </row>
    <row r="37" spans="1:9" ht="18" customHeight="1">
      <c r="A37" s="48" t="s">
        <v>101</v>
      </c>
      <c r="B37" s="951">
        <v>36600</v>
      </c>
      <c r="C37" s="952">
        <v>105</v>
      </c>
      <c r="D37" s="952">
        <v>7559</v>
      </c>
      <c r="E37" s="952">
        <v>0</v>
      </c>
      <c r="F37" s="952">
        <v>27683</v>
      </c>
      <c r="G37" s="952">
        <v>1253</v>
      </c>
      <c r="H37" s="953">
        <v>0</v>
      </c>
      <c r="I37" s="104"/>
    </row>
    <row r="38" spans="1:9" ht="18" customHeight="1">
      <c r="A38" s="48" t="s">
        <v>100</v>
      </c>
      <c r="B38" s="951">
        <v>15149</v>
      </c>
      <c r="C38" s="952">
        <v>233</v>
      </c>
      <c r="D38" s="952">
        <v>5235</v>
      </c>
      <c r="E38" s="952">
        <v>1</v>
      </c>
      <c r="F38" s="952">
        <v>8794</v>
      </c>
      <c r="G38" s="952">
        <v>886</v>
      </c>
      <c r="H38" s="953">
        <v>0</v>
      </c>
      <c r="I38" s="104"/>
    </row>
    <row r="39" spans="1:9" ht="18" customHeight="1">
      <c r="A39" s="48" t="s">
        <v>99</v>
      </c>
      <c r="B39" s="951">
        <v>25188</v>
      </c>
      <c r="C39" s="952">
        <v>218</v>
      </c>
      <c r="D39" s="952">
        <v>8150</v>
      </c>
      <c r="E39" s="952">
        <v>31</v>
      </c>
      <c r="F39" s="952">
        <v>16120</v>
      </c>
      <c r="G39" s="952">
        <v>669</v>
      </c>
      <c r="H39" s="953">
        <v>0</v>
      </c>
      <c r="I39" s="104"/>
    </row>
    <row r="40" spans="1:9" ht="18" customHeight="1">
      <c r="A40" s="48" t="s">
        <v>98</v>
      </c>
      <c r="B40" s="951">
        <v>23292</v>
      </c>
      <c r="C40" s="952">
        <v>245</v>
      </c>
      <c r="D40" s="952">
        <v>6640</v>
      </c>
      <c r="E40" s="952">
        <v>17</v>
      </c>
      <c r="F40" s="952">
        <v>14793</v>
      </c>
      <c r="G40" s="952">
        <v>1597</v>
      </c>
      <c r="H40" s="953">
        <v>0</v>
      </c>
      <c r="I40" s="104"/>
    </row>
    <row r="41" spans="1:9" ht="18" customHeight="1">
      <c r="A41" s="48" t="s">
        <v>97</v>
      </c>
      <c r="B41" s="951">
        <v>17898</v>
      </c>
      <c r="C41" s="952">
        <v>379</v>
      </c>
      <c r="D41" s="952">
        <v>3844</v>
      </c>
      <c r="E41" s="952">
        <v>309</v>
      </c>
      <c r="F41" s="952">
        <v>12575</v>
      </c>
      <c r="G41" s="952">
        <v>791</v>
      </c>
      <c r="H41" s="953">
        <v>0</v>
      </c>
      <c r="I41" s="104"/>
    </row>
    <row r="42" spans="1:9" ht="18" customHeight="1">
      <c r="A42" s="48" t="s">
        <v>96</v>
      </c>
      <c r="B42" s="951">
        <v>5413</v>
      </c>
      <c r="C42" s="952">
        <v>3</v>
      </c>
      <c r="D42" s="952">
        <v>1294</v>
      </c>
      <c r="E42" s="952">
        <v>5</v>
      </c>
      <c r="F42" s="952">
        <v>3785</v>
      </c>
      <c r="G42" s="952">
        <v>326</v>
      </c>
      <c r="H42" s="953">
        <v>0</v>
      </c>
      <c r="I42" s="104"/>
    </row>
    <row r="43" spans="1:9" ht="18" customHeight="1">
      <c r="A43" s="67" t="s">
        <v>95</v>
      </c>
      <c r="B43" s="951">
        <v>6997</v>
      </c>
      <c r="C43" s="952">
        <v>50</v>
      </c>
      <c r="D43" s="952">
        <v>2139</v>
      </c>
      <c r="E43" s="952">
        <v>0</v>
      </c>
      <c r="F43" s="952">
        <v>4481</v>
      </c>
      <c r="G43" s="952">
        <v>327</v>
      </c>
      <c r="H43" s="953">
        <v>0</v>
      </c>
      <c r="I43" s="104"/>
    </row>
    <row r="44" spans="1:9" ht="18" customHeight="1">
      <c r="A44" s="48" t="s">
        <v>94</v>
      </c>
      <c r="B44" s="951">
        <v>7754</v>
      </c>
      <c r="C44" s="952">
        <v>23</v>
      </c>
      <c r="D44" s="952">
        <v>1813</v>
      </c>
      <c r="E44" s="952">
        <v>0</v>
      </c>
      <c r="F44" s="952">
        <v>5732</v>
      </c>
      <c r="G44" s="952">
        <v>186</v>
      </c>
      <c r="H44" s="953">
        <v>0</v>
      </c>
      <c r="I44" s="104"/>
    </row>
    <row r="45" spans="1:9" ht="18" customHeight="1">
      <c r="A45" s="48" t="s">
        <v>92</v>
      </c>
      <c r="B45" s="951">
        <v>5558</v>
      </c>
      <c r="C45" s="952">
        <v>31</v>
      </c>
      <c r="D45" s="952">
        <v>1706</v>
      </c>
      <c r="E45" s="952">
        <v>1</v>
      </c>
      <c r="F45" s="952">
        <v>3688</v>
      </c>
      <c r="G45" s="952">
        <v>132</v>
      </c>
      <c r="H45" s="953">
        <v>0</v>
      </c>
      <c r="I45" s="104"/>
    </row>
    <row r="46" spans="1:9" ht="18" customHeight="1">
      <c r="A46" s="48" t="s">
        <v>91</v>
      </c>
      <c r="B46" s="951">
        <v>12029</v>
      </c>
      <c r="C46" s="952">
        <v>194</v>
      </c>
      <c r="D46" s="952">
        <v>3482</v>
      </c>
      <c r="E46" s="952">
        <v>2</v>
      </c>
      <c r="F46" s="952">
        <v>7651</v>
      </c>
      <c r="G46" s="952">
        <v>700</v>
      </c>
      <c r="H46" s="953">
        <v>0</v>
      </c>
      <c r="I46" s="104"/>
    </row>
    <row r="47" spans="1:9" ht="18" customHeight="1">
      <c r="A47" s="48" t="s">
        <v>90</v>
      </c>
      <c r="B47" s="951">
        <v>22575</v>
      </c>
      <c r="C47" s="952">
        <v>221</v>
      </c>
      <c r="D47" s="952">
        <v>5919</v>
      </c>
      <c r="E47" s="952">
        <v>1411</v>
      </c>
      <c r="F47" s="952">
        <v>13894</v>
      </c>
      <c r="G47" s="952">
        <v>1130</v>
      </c>
      <c r="H47" s="953">
        <v>0</v>
      </c>
      <c r="I47" s="104"/>
    </row>
    <row r="48" spans="1:9" ht="18" customHeight="1">
      <c r="A48" s="48" t="s">
        <v>89</v>
      </c>
      <c r="B48" s="951">
        <v>4202</v>
      </c>
      <c r="C48" s="952">
        <v>88</v>
      </c>
      <c r="D48" s="952">
        <v>1235</v>
      </c>
      <c r="E48" s="952">
        <v>3</v>
      </c>
      <c r="F48" s="952">
        <v>2631</v>
      </c>
      <c r="G48" s="952">
        <v>245</v>
      </c>
      <c r="H48" s="953">
        <v>0</v>
      </c>
      <c r="I48" s="104"/>
    </row>
    <row r="49" spans="1:9" ht="18" customHeight="1">
      <c r="A49" s="48" t="s">
        <v>88</v>
      </c>
      <c r="B49" s="951">
        <v>23836</v>
      </c>
      <c r="C49" s="952">
        <v>282</v>
      </c>
      <c r="D49" s="952">
        <v>8365</v>
      </c>
      <c r="E49" s="952">
        <v>11</v>
      </c>
      <c r="F49" s="952">
        <v>14145</v>
      </c>
      <c r="G49" s="952">
        <v>1033</v>
      </c>
      <c r="H49" s="953">
        <v>0</v>
      </c>
      <c r="I49" s="104"/>
    </row>
    <row r="50" spans="1:9" ht="18" customHeight="1">
      <c r="A50" s="48" t="s">
        <v>87</v>
      </c>
      <c r="B50" s="951">
        <v>18250</v>
      </c>
      <c r="C50" s="952">
        <v>120</v>
      </c>
      <c r="D50" s="952">
        <v>4780</v>
      </c>
      <c r="E50" s="952">
        <v>13</v>
      </c>
      <c r="F50" s="952">
        <v>12470</v>
      </c>
      <c r="G50" s="952">
        <v>867</v>
      </c>
      <c r="H50" s="953">
        <v>0</v>
      </c>
      <c r="I50" s="104"/>
    </row>
    <row r="51" spans="1:9" ht="18" customHeight="1">
      <c r="A51" s="48" t="s">
        <v>86</v>
      </c>
      <c r="B51" s="951">
        <v>26992</v>
      </c>
      <c r="C51" s="952">
        <v>107</v>
      </c>
      <c r="D51" s="952">
        <v>8984</v>
      </c>
      <c r="E51" s="952">
        <v>3</v>
      </c>
      <c r="F51" s="952">
        <v>16719</v>
      </c>
      <c r="G51" s="952">
        <v>1179</v>
      </c>
      <c r="H51" s="953">
        <v>0</v>
      </c>
      <c r="I51" s="104"/>
    </row>
    <row r="52" spans="1:9" ht="18" customHeight="1">
      <c r="A52" s="48" t="s">
        <v>85</v>
      </c>
      <c r="B52" s="951">
        <v>932748</v>
      </c>
      <c r="C52" s="952">
        <v>10916</v>
      </c>
      <c r="D52" s="952">
        <v>342747</v>
      </c>
      <c r="E52" s="952">
        <v>2420</v>
      </c>
      <c r="F52" s="952">
        <v>506976</v>
      </c>
      <c r="G52" s="952">
        <v>69689</v>
      </c>
      <c r="H52" s="953">
        <v>0</v>
      </c>
      <c r="I52" s="104"/>
    </row>
    <row r="53" spans="1:9" ht="18" customHeight="1">
      <c r="A53" s="48" t="s">
        <v>84</v>
      </c>
      <c r="B53" s="951">
        <v>18897</v>
      </c>
      <c r="C53" s="952">
        <v>160</v>
      </c>
      <c r="D53" s="952">
        <v>5796</v>
      </c>
      <c r="E53" s="952">
        <v>6</v>
      </c>
      <c r="F53" s="952">
        <v>11557</v>
      </c>
      <c r="G53" s="952">
        <v>1378</v>
      </c>
      <c r="H53" s="953">
        <v>0</v>
      </c>
      <c r="I53" s="104"/>
    </row>
    <row r="54" spans="1:9" ht="18" customHeight="1">
      <c r="A54" s="48" t="s">
        <v>83</v>
      </c>
      <c r="B54" s="951">
        <v>13619</v>
      </c>
      <c r="C54" s="952">
        <v>158</v>
      </c>
      <c r="D54" s="952">
        <v>4438</v>
      </c>
      <c r="E54" s="952">
        <v>1</v>
      </c>
      <c r="F54" s="952">
        <v>8172</v>
      </c>
      <c r="G54" s="952">
        <v>850</v>
      </c>
      <c r="H54" s="953">
        <v>0</v>
      </c>
      <c r="I54" s="104"/>
    </row>
    <row r="55" spans="1:9" ht="18" customHeight="1">
      <c r="A55" s="48" t="s">
        <v>81</v>
      </c>
      <c r="B55" s="951">
        <v>28749</v>
      </c>
      <c r="C55" s="952">
        <v>316</v>
      </c>
      <c r="D55" s="952">
        <v>6943</v>
      </c>
      <c r="E55" s="952">
        <v>25</v>
      </c>
      <c r="F55" s="952">
        <v>19550</v>
      </c>
      <c r="G55" s="952">
        <v>1915</v>
      </c>
      <c r="H55" s="953">
        <v>0</v>
      </c>
      <c r="I55" s="104"/>
    </row>
    <row r="56" spans="1:9" ht="18" customHeight="1">
      <c r="A56" s="48" t="s">
        <v>79</v>
      </c>
      <c r="B56" s="951">
        <v>10284</v>
      </c>
      <c r="C56" s="952">
        <v>86</v>
      </c>
      <c r="D56" s="952">
        <v>3199</v>
      </c>
      <c r="E56" s="952">
        <v>5</v>
      </c>
      <c r="F56" s="952">
        <v>6696</v>
      </c>
      <c r="G56" s="952">
        <v>298</v>
      </c>
      <c r="H56" s="953">
        <v>0</v>
      </c>
      <c r="I56" s="104"/>
    </row>
    <row r="57" spans="1:9" ht="18" customHeight="1">
      <c r="A57" s="48" t="s">
        <v>78</v>
      </c>
      <c r="B57" s="951">
        <v>45977</v>
      </c>
      <c r="C57" s="952">
        <v>662</v>
      </c>
      <c r="D57" s="952">
        <v>13088</v>
      </c>
      <c r="E57" s="952">
        <v>90</v>
      </c>
      <c r="F57" s="952">
        <v>28299</v>
      </c>
      <c r="G57" s="952">
        <v>3838</v>
      </c>
      <c r="H57" s="953">
        <v>0</v>
      </c>
      <c r="I57" s="104"/>
    </row>
    <row r="58" spans="1:9" ht="18" customHeight="1">
      <c r="A58" s="48" t="s">
        <v>77</v>
      </c>
      <c r="B58" s="951">
        <v>3652</v>
      </c>
      <c r="C58" s="952">
        <v>33</v>
      </c>
      <c r="D58" s="952">
        <v>1116</v>
      </c>
      <c r="E58" s="952">
        <v>0</v>
      </c>
      <c r="F58" s="952">
        <v>2312</v>
      </c>
      <c r="G58" s="952">
        <v>191</v>
      </c>
      <c r="H58" s="953">
        <v>0</v>
      </c>
      <c r="I58" s="104"/>
    </row>
    <row r="59" spans="1:9" ht="18" customHeight="1">
      <c r="A59" s="48" t="s">
        <v>76</v>
      </c>
      <c r="B59" s="951">
        <v>24698</v>
      </c>
      <c r="C59" s="952">
        <v>134</v>
      </c>
      <c r="D59" s="952">
        <v>6417</v>
      </c>
      <c r="E59" s="952">
        <v>211</v>
      </c>
      <c r="F59" s="952">
        <v>16873</v>
      </c>
      <c r="G59" s="952">
        <v>1063</v>
      </c>
      <c r="H59" s="953">
        <v>0</v>
      </c>
      <c r="I59" s="104"/>
    </row>
    <row r="60" spans="1:9" ht="18" customHeight="1">
      <c r="A60" s="48" t="s">
        <v>74</v>
      </c>
      <c r="B60" s="951">
        <v>23785</v>
      </c>
      <c r="C60" s="952">
        <v>236</v>
      </c>
      <c r="D60" s="952">
        <v>5786</v>
      </c>
      <c r="E60" s="952">
        <v>168</v>
      </c>
      <c r="F60" s="952">
        <v>15963</v>
      </c>
      <c r="G60" s="952">
        <v>1632</v>
      </c>
      <c r="H60" s="953">
        <v>0</v>
      </c>
      <c r="I60" s="104"/>
    </row>
    <row r="61" spans="1:9" ht="18" customHeight="1">
      <c r="A61" s="48" t="s">
        <v>72</v>
      </c>
      <c r="B61" s="951">
        <v>15682</v>
      </c>
      <c r="C61" s="952">
        <v>598</v>
      </c>
      <c r="D61" s="952">
        <v>4518</v>
      </c>
      <c r="E61" s="952">
        <v>72</v>
      </c>
      <c r="F61" s="952">
        <v>9026</v>
      </c>
      <c r="G61" s="952">
        <v>1468</v>
      </c>
      <c r="H61" s="953">
        <v>0</v>
      </c>
      <c r="I61" s="104"/>
    </row>
    <row r="62" spans="1:9" ht="18" customHeight="1">
      <c r="A62" s="48" t="s">
        <v>71</v>
      </c>
      <c r="B62" s="951">
        <v>5275</v>
      </c>
      <c r="C62" s="952">
        <v>98</v>
      </c>
      <c r="D62" s="952">
        <v>1410</v>
      </c>
      <c r="E62" s="952">
        <v>0</v>
      </c>
      <c r="F62" s="952">
        <v>3270</v>
      </c>
      <c r="G62" s="952">
        <v>497</v>
      </c>
      <c r="H62" s="953">
        <v>0</v>
      </c>
      <c r="I62" s="104"/>
    </row>
    <row r="63" spans="1:9" ht="18" customHeight="1">
      <c r="A63" s="48" t="s">
        <v>70</v>
      </c>
      <c r="B63" s="951">
        <v>6935</v>
      </c>
      <c r="C63" s="952">
        <v>119</v>
      </c>
      <c r="D63" s="952">
        <v>1395</v>
      </c>
      <c r="E63" s="952">
        <v>1</v>
      </c>
      <c r="F63" s="952">
        <v>4660</v>
      </c>
      <c r="G63" s="952">
        <v>760</v>
      </c>
      <c r="H63" s="953">
        <v>0</v>
      </c>
      <c r="I63" s="104"/>
    </row>
    <row r="64" spans="1:9" ht="18" customHeight="1">
      <c r="A64" s="48" t="s">
        <v>69</v>
      </c>
      <c r="B64" s="951">
        <v>26710</v>
      </c>
      <c r="C64" s="952">
        <v>343</v>
      </c>
      <c r="D64" s="952">
        <v>7752</v>
      </c>
      <c r="E64" s="952">
        <v>15</v>
      </c>
      <c r="F64" s="952">
        <v>16405</v>
      </c>
      <c r="G64" s="952">
        <v>2195</v>
      </c>
      <c r="H64" s="953">
        <v>0</v>
      </c>
      <c r="I64" s="104"/>
    </row>
    <row r="65" spans="1:9" ht="18" customHeight="1">
      <c r="A65" s="48" t="s">
        <v>68</v>
      </c>
      <c r="B65" s="951">
        <v>12060</v>
      </c>
      <c r="C65" s="952">
        <v>81</v>
      </c>
      <c r="D65" s="952">
        <v>3710</v>
      </c>
      <c r="E65" s="952">
        <v>32</v>
      </c>
      <c r="F65" s="952">
        <v>7535</v>
      </c>
      <c r="G65" s="952">
        <v>702</v>
      </c>
      <c r="H65" s="953">
        <v>0</v>
      </c>
      <c r="I65" s="104"/>
    </row>
    <row r="66" spans="1:9" ht="18" customHeight="1">
      <c r="A66" s="48" t="s">
        <v>67</v>
      </c>
      <c r="B66" s="951">
        <v>20364</v>
      </c>
      <c r="C66" s="952">
        <v>143</v>
      </c>
      <c r="D66" s="952">
        <v>5343</v>
      </c>
      <c r="E66" s="952">
        <v>34</v>
      </c>
      <c r="F66" s="952">
        <v>13935</v>
      </c>
      <c r="G66" s="952">
        <v>909</v>
      </c>
      <c r="H66" s="953">
        <v>0</v>
      </c>
      <c r="I66" s="104"/>
    </row>
    <row r="67" spans="1:9" ht="18" customHeight="1">
      <c r="A67" s="48" t="s">
        <v>66</v>
      </c>
      <c r="B67" s="951">
        <v>8491</v>
      </c>
      <c r="C67" s="952">
        <v>45</v>
      </c>
      <c r="D67" s="952">
        <v>2047</v>
      </c>
      <c r="E67" s="952">
        <v>23</v>
      </c>
      <c r="F67" s="952">
        <v>6176</v>
      </c>
      <c r="G67" s="952">
        <v>200</v>
      </c>
      <c r="H67" s="953">
        <v>0</v>
      </c>
      <c r="I67" s="104"/>
    </row>
    <row r="68" spans="1:9" ht="18" customHeight="1">
      <c r="A68" s="48" t="s">
        <v>65</v>
      </c>
      <c r="B68" s="951">
        <v>4957</v>
      </c>
      <c r="C68" s="952">
        <v>1</v>
      </c>
      <c r="D68" s="952">
        <v>1679</v>
      </c>
      <c r="E68" s="952">
        <v>0</v>
      </c>
      <c r="F68" s="952">
        <v>3108</v>
      </c>
      <c r="G68" s="952">
        <v>169</v>
      </c>
      <c r="H68" s="953">
        <v>0</v>
      </c>
      <c r="I68" s="104"/>
    </row>
    <row r="69" spans="1:9" ht="18" customHeight="1">
      <c r="A69" s="48" t="s">
        <v>63</v>
      </c>
      <c r="B69" s="951">
        <v>11047</v>
      </c>
      <c r="C69" s="952">
        <v>58</v>
      </c>
      <c r="D69" s="952">
        <v>2778</v>
      </c>
      <c r="E69" s="952">
        <v>1</v>
      </c>
      <c r="F69" s="952">
        <v>8072</v>
      </c>
      <c r="G69" s="952">
        <v>138</v>
      </c>
      <c r="H69" s="953">
        <v>0</v>
      </c>
      <c r="I69" s="104"/>
    </row>
    <row r="70" spans="1:9" ht="18" customHeight="1">
      <c r="A70" s="48" t="s">
        <v>62</v>
      </c>
      <c r="B70" s="951">
        <v>10912</v>
      </c>
      <c r="C70" s="952">
        <v>129</v>
      </c>
      <c r="D70" s="952">
        <v>3856</v>
      </c>
      <c r="E70" s="952">
        <v>9</v>
      </c>
      <c r="F70" s="952">
        <v>6341</v>
      </c>
      <c r="G70" s="952">
        <v>577</v>
      </c>
      <c r="H70" s="953">
        <v>0</v>
      </c>
      <c r="I70" s="104"/>
    </row>
    <row r="71" spans="1:9" ht="18" customHeight="1">
      <c r="A71" s="48" t="s">
        <v>61</v>
      </c>
      <c r="B71" s="951">
        <v>5112</v>
      </c>
      <c r="C71" s="952">
        <v>118</v>
      </c>
      <c r="D71" s="952">
        <v>755</v>
      </c>
      <c r="E71" s="952">
        <v>1</v>
      </c>
      <c r="F71" s="952">
        <v>3194</v>
      </c>
      <c r="G71" s="952">
        <v>1044</v>
      </c>
      <c r="H71" s="953">
        <v>0</v>
      </c>
      <c r="I71" s="104"/>
    </row>
    <row r="72" spans="1:9" ht="18" customHeight="1">
      <c r="A72" s="48" t="s">
        <v>60</v>
      </c>
      <c r="B72" s="951">
        <v>70368</v>
      </c>
      <c r="C72" s="952">
        <v>448</v>
      </c>
      <c r="D72" s="952">
        <v>23855</v>
      </c>
      <c r="E72" s="952">
        <v>1676</v>
      </c>
      <c r="F72" s="952">
        <v>40683</v>
      </c>
      <c r="G72" s="952">
        <v>3706</v>
      </c>
      <c r="H72" s="953">
        <v>0</v>
      </c>
      <c r="I72" s="104"/>
    </row>
    <row r="73" spans="1:9" ht="18" customHeight="1">
      <c r="A73" s="48" t="s">
        <v>58</v>
      </c>
      <c r="B73" s="951">
        <v>23811</v>
      </c>
      <c r="C73" s="952">
        <v>427</v>
      </c>
      <c r="D73" s="952">
        <v>4144</v>
      </c>
      <c r="E73" s="952">
        <v>37</v>
      </c>
      <c r="F73" s="952">
        <v>17551</v>
      </c>
      <c r="G73" s="952">
        <v>1652</v>
      </c>
      <c r="H73" s="953">
        <v>0</v>
      </c>
      <c r="I73" s="104"/>
    </row>
    <row r="74" spans="1:9" ht="18" customHeight="1">
      <c r="A74" s="48" t="s">
        <v>56</v>
      </c>
      <c r="B74" s="951">
        <v>10264</v>
      </c>
      <c r="C74" s="952">
        <v>68</v>
      </c>
      <c r="D74" s="952">
        <v>1649</v>
      </c>
      <c r="E74" s="952">
        <v>3303</v>
      </c>
      <c r="F74" s="952">
        <v>4916</v>
      </c>
      <c r="G74" s="952">
        <v>328</v>
      </c>
      <c r="H74" s="953">
        <v>0</v>
      </c>
      <c r="I74" s="104"/>
    </row>
    <row r="75" spans="1:9" ht="18" customHeight="1">
      <c r="A75" s="48" t="s">
        <v>55</v>
      </c>
      <c r="B75" s="951">
        <v>11347</v>
      </c>
      <c r="C75" s="952">
        <v>83</v>
      </c>
      <c r="D75" s="952">
        <v>3367</v>
      </c>
      <c r="E75" s="952">
        <v>12</v>
      </c>
      <c r="F75" s="952">
        <v>6743</v>
      </c>
      <c r="G75" s="952">
        <v>1142</v>
      </c>
      <c r="H75" s="953">
        <v>0</v>
      </c>
      <c r="I75" s="104"/>
    </row>
    <row r="76" spans="1:9" ht="18" customHeight="1">
      <c r="A76" s="67" t="s">
        <v>54</v>
      </c>
      <c r="B76" s="951">
        <v>14763</v>
      </c>
      <c r="C76" s="952">
        <v>271</v>
      </c>
      <c r="D76" s="952">
        <v>3182</v>
      </c>
      <c r="E76" s="952">
        <v>0</v>
      </c>
      <c r="F76" s="952">
        <v>10359</v>
      </c>
      <c r="G76" s="952">
        <v>951</v>
      </c>
      <c r="H76" s="953">
        <v>0</v>
      </c>
      <c r="I76" s="104"/>
    </row>
    <row r="77" spans="1:9" ht="18" customHeight="1">
      <c r="A77" s="48" t="s">
        <v>53</v>
      </c>
      <c r="B77" s="951">
        <v>7426</v>
      </c>
      <c r="C77" s="952">
        <v>60</v>
      </c>
      <c r="D77" s="952">
        <v>2596</v>
      </c>
      <c r="E77" s="952">
        <v>1</v>
      </c>
      <c r="F77" s="952">
        <v>4413</v>
      </c>
      <c r="G77" s="952">
        <v>356</v>
      </c>
      <c r="H77" s="953">
        <v>0</v>
      </c>
      <c r="I77" s="104"/>
    </row>
    <row r="78" spans="1:9" ht="18" customHeight="1">
      <c r="A78" s="48" t="s">
        <v>52</v>
      </c>
      <c r="B78" s="951">
        <v>60378</v>
      </c>
      <c r="C78" s="952">
        <v>703</v>
      </c>
      <c r="D78" s="952">
        <v>16547</v>
      </c>
      <c r="E78" s="952">
        <v>52</v>
      </c>
      <c r="F78" s="952">
        <v>38434</v>
      </c>
      <c r="G78" s="952">
        <v>4642</v>
      </c>
      <c r="H78" s="953">
        <v>0</v>
      </c>
      <c r="I78" s="104"/>
    </row>
    <row r="79" spans="1:9" ht="18" customHeight="1">
      <c r="A79" s="48" t="s">
        <v>51</v>
      </c>
      <c r="B79" s="951">
        <v>17203</v>
      </c>
      <c r="C79" s="952">
        <v>368</v>
      </c>
      <c r="D79" s="952">
        <v>4500</v>
      </c>
      <c r="E79" s="952">
        <v>2</v>
      </c>
      <c r="F79" s="952">
        <v>10076</v>
      </c>
      <c r="G79" s="952">
        <v>2257</v>
      </c>
      <c r="H79" s="953">
        <v>0</v>
      </c>
      <c r="I79" s="104"/>
    </row>
    <row r="80" spans="1:9" ht="18" customHeight="1">
      <c r="A80" s="48" t="s">
        <v>48</v>
      </c>
      <c r="B80" s="954">
        <v>33305</v>
      </c>
      <c r="C80" s="952">
        <v>329</v>
      </c>
      <c r="D80" s="952">
        <v>9869</v>
      </c>
      <c r="E80" s="952">
        <v>4</v>
      </c>
      <c r="F80" s="952">
        <v>20015</v>
      </c>
      <c r="G80" s="952">
        <v>3088</v>
      </c>
      <c r="H80" s="953">
        <v>0</v>
      </c>
      <c r="I80" s="104"/>
    </row>
    <row r="81" spans="1:9" ht="18" customHeight="1">
      <c r="A81" s="48" t="s">
        <v>47</v>
      </c>
      <c r="B81" s="951">
        <v>2866</v>
      </c>
      <c r="C81" s="952">
        <v>15</v>
      </c>
      <c r="D81" s="952">
        <v>875</v>
      </c>
      <c r="E81" s="952">
        <v>1</v>
      </c>
      <c r="F81" s="952">
        <v>1761</v>
      </c>
      <c r="G81" s="952">
        <v>214</v>
      </c>
      <c r="H81" s="953">
        <v>0</v>
      </c>
      <c r="I81" s="104"/>
    </row>
    <row r="82" spans="1:9" ht="18" customHeight="1">
      <c r="A82" s="48" t="s">
        <v>46</v>
      </c>
      <c r="B82" s="951">
        <v>23045</v>
      </c>
      <c r="C82" s="952">
        <v>341</v>
      </c>
      <c r="D82" s="952">
        <v>5386</v>
      </c>
      <c r="E82" s="952">
        <v>33</v>
      </c>
      <c r="F82" s="952">
        <v>15871</v>
      </c>
      <c r="G82" s="952">
        <v>1414</v>
      </c>
      <c r="H82" s="953">
        <v>0</v>
      </c>
      <c r="I82" s="104"/>
    </row>
    <row r="83" spans="1:9" ht="18" customHeight="1">
      <c r="A83" s="48" t="s">
        <v>45</v>
      </c>
      <c r="B83" s="951">
        <v>13872</v>
      </c>
      <c r="C83" s="952">
        <v>163</v>
      </c>
      <c r="D83" s="952">
        <v>3718</v>
      </c>
      <c r="E83" s="952">
        <v>13</v>
      </c>
      <c r="F83" s="952">
        <v>9068</v>
      </c>
      <c r="G83" s="952">
        <v>910</v>
      </c>
      <c r="H83" s="953">
        <v>0</v>
      </c>
      <c r="I83" s="104"/>
    </row>
    <row r="84" spans="1:9" ht="18" customHeight="1">
      <c r="A84" s="48" t="s">
        <v>44</v>
      </c>
      <c r="B84" s="951">
        <v>25708</v>
      </c>
      <c r="C84" s="952">
        <v>253</v>
      </c>
      <c r="D84" s="952">
        <v>7237</v>
      </c>
      <c r="E84" s="952">
        <v>13</v>
      </c>
      <c r="F84" s="952">
        <v>16822</v>
      </c>
      <c r="G84" s="952">
        <v>1383</v>
      </c>
      <c r="H84" s="953">
        <v>0</v>
      </c>
      <c r="I84" s="104"/>
    </row>
    <row r="85" spans="1:9" ht="18" customHeight="1">
      <c r="A85" s="68" t="s">
        <v>43</v>
      </c>
      <c r="B85" s="951">
        <v>8429</v>
      </c>
      <c r="C85" s="952">
        <v>156</v>
      </c>
      <c r="D85" s="952">
        <v>1879</v>
      </c>
      <c r="E85" s="952">
        <v>15</v>
      </c>
      <c r="F85" s="952">
        <v>5890</v>
      </c>
      <c r="G85" s="952">
        <v>489</v>
      </c>
      <c r="H85" s="953">
        <v>0</v>
      </c>
      <c r="I85" s="104"/>
    </row>
    <row r="86" spans="1:9" ht="18" customHeight="1">
      <c r="A86" s="48" t="s">
        <v>42</v>
      </c>
      <c r="B86" s="251">
        <v>19334</v>
      </c>
      <c r="C86" s="953">
        <v>179</v>
      </c>
      <c r="D86" s="953">
        <v>5027</v>
      </c>
      <c r="E86" s="953">
        <v>1801</v>
      </c>
      <c r="F86" s="953">
        <v>11860</v>
      </c>
      <c r="G86" s="953">
        <v>467</v>
      </c>
      <c r="H86" s="953">
        <v>0</v>
      </c>
      <c r="I86" s="104"/>
    </row>
    <row r="87" spans="1:9" ht="18" customHeight="1">
      <c r="A87" s="48" t="s">
        <v>40</v>
      </c>
      <c r="B87" s="951">
        <v>11480</v>
      </c>
      <c r="C87" s="952">
        <v>54</v>
      </c>
      <c r="D87" s="952">
        <v>3608</v>
      </c>
      <c r="E87" s="952">
        <v>5</v>
      </c>
      <c r="F87" s="952">
        <v>7534</v>
      </c>
      <c r="G87" s="952">
        <v>279</v>
      </c>
      <c r="H87" s="953">
        <v>0</v>
      </c>
      <c r="I87" s="104"/>
    </row>
    <row r="88" spans="1:9" ht="18" customHeight="1">
      <c r="A88" s="48" t="s">
        <v>38</v>
      </c>
      <c r="B88" s="951">
        <v>68481</v>
      </c>
      <c r="C88" s="952">
        <v>1157</v>
      </c>
      <c r="D88" s="952">
        <v>20402</v>
      </c>
      <c r="E88" s="952">
        <v>112</v>
      </c>
      <c r="F88" s="952">
        <v>41878</v>
      </c>
      <c r="G88" s="952">
        <v>4932</v>
      </c>
      <c r="H88" s="953">
        <v>0</v>
      </c>
      <c r="I88" s="104"/>
    </row>
    <row r="89" spans="1:9" ht="18" customHeight="1">
      <c r="A89" s="48" t="s">
        <v>37</v>
      </c>
      <c r="B89" s="951">
        <v>6656</v>
      </c>
      <c r="C89" s="952">
        <v>88</v>
      </c>
      <c r="D89" s="952">
        <v>1807</v>
      </c>
      <c r="E89" s="952">
        <v>6</v>
      </c>
      <c r="F89" s="952">
        <v>4416</v>
      </c>
      <c r="G89" s="952">
        <v>336</v>
      </c>
      <c r="H89" s="953">
        <v>3</v>
      </c>
      <c r="I89" s="104"/>
    </row>
    <row r="90" spans="1:9" ht="18" customHeight="1">
      <c r="A90" s="48" t="s">
        <v>36</v>
      </c>
      <c r="B90" s="951">
        <v>6891</v>
      </c>
      <c r="C90" s="952">
        <v>94</v>
      </c>
      <c r="D90" s="952">
        <v>1612</v>
      </c>
      <c r="E90" s="952">
        <v>12</v>
      </c>
      <c r="F90" s="952">
        <v>4343</v>
      </c>
      <c r="G90" s="952">
        <v>830</v>
      </c>
      <c r="H90" s="953">
        <v>0</v>
      </c>
      <c r="I90" s="104"/>
    </row>
    <row r="91" spans="1:9" ht="18" customHeight="1">
      <c r="A91" s="48" t="s">
        <v>34</v>
      </c>
      <c r="B91" s="951">
        <v>44932</v>
      </c>
      <c r="C91" s="952">
        <v>674</v>
      </c>
      <c r="D91" s="952">
        <v>14352</v>
      </c>
      <c r="E91" s="952">
        <v>96</v>
      </c>
      <c r="F91" s="952">
        <v>27921</v>
      </c>
      <c r="G91" s="952">
        <v>1889</v>
      </c>
      <c r="H91" s="953">
        <v>0</v>
      </c>
      <c r="I91" s="104"/>
    </row>
    <row r="92" spans="1:9" ht="18" customHeight="1">
      <c r="A92" s="48" t="s">
        <v>33</v>
      </c>
      <c r="B92" s="951">
        <v>10961</v>
      </c>
      <c r="C92" s="952">
        <v>57</v>
      </c>
      <c r="D92" s="952">
        <v>3935</v>
      </c>
      <c r="E92" s="952">
        <v>7</v>
      </c>
      <c r="F92" s="952">
        <v>6160</v>
      </c>
      <c r="G92" s="952">
        <v>802</v>
      </c>
      <c r="H92" s="953">
        <v>0</v>
      </c>
      <c r="I92" s="104"/>
    </row>
    <row r="93" spans="1:9" ht="18" customHeight="1">
      <c r="A93" s="48" t="s">
        <v>32</v>
      </c>
      <c r="B93" s="951">
        <v>6718</v>
      </c>
      <c r="C93" s="952">
        <v>49</v>
      </c>
      <c r="D93" s="952">
        <v>2097</v>
      </c>
      <c r="E93" s="952">
        <v>18</v>
      </c>
      <c r="F93" s="952">
        <v>3995</v>
      </c>
      <c r="G93" s="952">
        <v>559</v>
      </c>
      <c r="H93" s="953">
        <v>0</v>
      </c>
      <c r="I93" s="104"/>
    </row>
    <row r="94" spans="1:9" ht="18" customHeight="1">
      <c r="A94" s="48" t="s">
        <v>30</v>
      </c>
      <c r="B94" s="951">
        <v>22686</v>
      </c>
      <c r="C94" s="952">
        <v>460</v>
      </c>
      <c r="D94" s="952">
        <v>7518</v>
      </c>
      <c r="E94" s="952">
        <v>13</v>
      </c>
      <c r="F94" s="952">
        <v>13461</v>
      </c>
      <c r="G94" s="952">
        <v>1234</v>
      </c>
      <c r="H94" s="953">
        <v>0</v>
      </c>
      <c r="I94" s="104"/>
    </row>
    <row r="95" spans="1:9" ht="18" customHeight="1">
      <c r="A95" s="48" t="s">
        <v>29</v>
      </c>
      <c r="B95" s="951">
        <v>30088</v>
      </c>
      <c r="C95" s="952">
        <v>875</v>
      </c>
      <c r="D95" s="952">
        <v>5904</v>
      </c>
      <c r="E95" s="952">
        <v>4</v>
      </c>
      <c r="F95" s="952">
        <v>21123</v>
      </c>
      <c r="G95" s="952">
        <v>2182</v>
      </c>
      <c r="H95" s="953">
        <v>0</v>
      </c>
      <c r="I95" s="104"/>
    </row>
    <row r="96" spans="1:9" ht="18" customHeight="1">
      <c r="A96" s="48" t="s">
        <v>26</v>
      </c>
      <c r="B96" s="951">
        <v>32412</v>
      </c>
      <c r="C96" s="952">
        <v>221</v>
      </c>
      <c r="D96" s="952">
        <v>7923</v>
      </c>
      <c r="E96" s="952">
        <v>5</v>
      </c>
      <c r="F96" s="952">
        <v>22733</v>
      </c>
      <c r="G96" s="952">
        <v>1530</v>
      </c>
      <c r="H96" s="953">
        <v>0</v>
      </c>
      <c r="I96" s="104"/>
    </row>
    <row r="97" spans="1:9" ht="18" customHeight="1">
      <c r="A97" s="48" t="s">
        <v>24</v>
      </c>
      <c r="B97" s="951">
        <v>54577</v>
      </c>
      <c r="C97" s="952">
        <v>1011</v>
      </c>
      <c r="D97" s="952">
        <v>16983</v>
      </c>
      <c r="E97" s="952">
        <v>113</v>
      </c>
      <c r="F97" s="952">
        <v>31786</v>
      </c>
      <c r="G97" s="952">
        <v>4684</v>
      </c>
      <c r="H97" s="953">
        <v>0</v>
      </c>
      <c r="I97" s="104"/>
    </row>
    <row r="98" spans="1:9" ht="18" customHeight="1">
      <c r="A98" s="48" t="s">
        <v>22</v>
      </c>
      <c r="B98" s="951">
        <v>7163</v>
      </c>
      <c r="C98" s="952">
        <v>235</v>
      </c>
      <c r="D98" s="952">
        <v>1677</v>
      </c>
      <c r="E98" s="952">
        <v>4</v>
      </c>
      <c r="F98" s="952">
        <v>4100</v>
      </c>
      <c r="G98" s="952">
        <v>1147</v>
      </c>
      <c r="H98" s="953">
        <v>0</v>
      </c>
      <c r="I98" s="104"/>
    </row>
    <row r="99" spans="1:9" ht="18" customHeight="1">
      <c r="A99" s="48" t="s">
        <v>20</v>
      </c>
      <c r="B99" s="951">
        <v>32010</v>
      </c>
      <c r="C99" s="952">
        <v>150</v>
      </c>
      <c r="D99" s="952">
        <v>11957</v>
      </c>
      <c r="E99" s="952">
        <v>509</v>
      </c>
      <c r="F99" s="952">
        <v>18189</v>
      </c>
      <c r="G99" s="952">
        <v>1205</v>
      </c>
      <c r="H99" s="953">
        <v>0</v>
      </c>
      <c r="I99" s="104"/>
    </row>
    <row r="100" spans="1:9" ht="18" customHeight="1">
      <c r="A100" s="48" t="s">
        <v>18</v>
      </c>
      <c r="B100" s="951">
        <v>14603</v>
      </c>
      <c r="C100" s="952">
        <v>189</v>
      </c>
      <c r="D100" s="952">
        <v>4145</v>
      </c>
      <c r="E100" s="952">
        <v>19</v>
      </c>
      <c r="F100" s="952">
        <v>9371</v>
      </c>
      <c r="G100" s="952">
        <v>879</v>
      </c>
      <c r="H100" s="953">
        <v>0</v>
      </c>
      <c r="I100" s="104"/>
    </row>
    <row r="101" spans="1:9" ht="18" customHeight="1">
      <c r="A101" s="48" t="s">
        <v>16</v>
      </c>
      <c r="B101" s="951">
        <v>13047</v>
      </c>
      <c r="C101" s="952">
        <v>546</v>
      </c>
      <c r="D101" s="952">
        <v>2502</v>
      </c>
      <c r="E101" s="952">
        <v>1</v>
      </c>
      <c r="F101" s="952">
        <v>9061</v>
      </c>
      <c r="G101" s="952">
        <v>937</v>
      </c>
      <c r="H101" s="953">
        <v>0</v>
      </c>
      <c r="I101" s="104"/>
    </row>
    <row r="102" spans="1:9" ht="18" customHeight="1">
      <c r="A102" s="48" t="s">
        <v>13</v>
      </c>
      <c r="B102" s="951">
        <v>6122</v>
      </c>
      <c r="C102" s="952">
        <v>162</v>
      </c>
      <c r="D102" s="952">
        <v>1848</v>
      </c>
      <c r="E102" s="952">
        <v>1</v>
      </c>
      <c r="F102" s="952">
        <v>3788</v>
      </c>
      <c r="G102" s="952">
        <v>323</v>
      </c>
      <c r="H102" s="953">
        <v>0</v>
      </c>
      <c r="I102" s="104"/>
    </row>
    <row r="103" spans="1:9" ht="18" customHeight="1">
      <c r="A103" s="48" t="s">
        <v>10</v>
      </c>
      <c r="B103" s="951">
        <v>19020</v>
      </c>
      <c r="C103" s="952">
        <v>164</v>
      </c>
      <c r="D103" s="952">
        <v>6314</v>
      </c>
      <c r="E103" s="952">
        <v>56</v>
      </c>
      <c r="F103" s="952">
        <v>11459</v>
      </c>
      <c r="G103" s="952">
        <v>1027</v>
      </c>
      <c r="H103" s="953">
        <v>0</v>
      </c>
      <c r="I103" s="104"/>
    </row>
    <row r="104" spans="1:9" ht="18" customHeight="1">
      <c r="A104" s="48" t="s">
        <v>135</v>
      </c>
      <c r="B104" s="951">
        <v>41152</v>
      </c>
      <c r="C104" s="952">
        <v>757</v>
      </c>
      <c r="D104" s="952">
        <v>12283</v>
      </c>
      <c r="E104" s="952">
        <v>88</v>
      </c>
      <c r="F104" s="952">
        <v>24824</v>
      </c>
      <c r="G104" s="952">
        <v>3200</v>
      </c>
      <c r="H104" s="953">
        <v>0</v>
      </c>
      <c r="I104" s="104"/>
    </row>
    <row r="105" spans="1:9" ht="18" customHeight="1">
      <c r="A105" s="48" t="s">
        <v>8</v>
      </c>
      <c r="B105" s="951">
        <v>25702</v>
      </c>
      <c r="C105" s="952">
        <v>168</v>
      </c>
      <c r="D105" s="952">
        <v>6384</v>
      </c>
      <c r="E105" s="952">
        <v>68</v>
      </c>
      <c r="F105" s="952">
        <v>17717</v>
      </c>
      <c r="G105" s="952">
        <v>1365</v>
      </c>
      <c r="H105" s="953">
        <v>0</v>
      </c>
      <c r="I105" s="104"/>
    </row>
    <row r="106" spans="1:9" ht="18" customHeight="1">
      <c r="A106" s="48" t="s">
        <v>5</v>
      </c>
      <c r="B106" s="951">
        <v>62358</v>
      </c>
      <c r="C106" s="952">
        <v>821</v>
      </c>
      <c r="D106" s="952">
        <v>21455</v>
      </c>
      <c r="E106" s="952">
        <v>145</v>
      </c>
      <c r="F106" s="952">
        <v>35378</v>
      </c>
      <c r="G106" s="952">
        <v>4559</v>
      </c>
      <c r="H106" s="953">
        <v>0</v>
      </c>
      <c r="I106" s="104"/>
    </row>
    <row r="107" spans="1:9" ht="18" customHeight="1">
      <c r="A107" s="69" t="s">
        <v>2</v>
      </c>
      <c r="B107" s="256">
        <v>25407</v>
      </c>
      <c r="C107" s="955">
        <v>183</v>
      </c>
      <c r="D107" s="955">
        <v>7647</v>
      </c>
      <c r="E107" s="955">
        <v>4</v>
      </c>
      <c r="F107" s="955">
        <v>15813</v>
      </c>
      <c r="G107" s="955">
        <v>1760</v>
      </c>
      <c r="H107" s="955">
        <v>0</v>
      </c>
      <c r="I107" s="104"/>
    </row>
    <row r="108" spans="1:9" ht="18" customHeight="1">
      <c r="A108" s="1" t="s">
        <v>2278</v>
      </c>
      <c r="B108" s="48"/>
      <c r="C108" s="68"/>
    </row>
    <row r="110" spans="1:9" s="1" customFormat="1" ht="18" customHeight="1">
      <c r="C110" s="20"/>
      <c r="D110" s="640" t="s">
        <v>2280</v>
      </c>
      <c r="E110" s="4"/>
      <c r="F110" s="4"/>
      <c r="H110" s="21"/>
    </row>
    <row r="111" spans="1:9" s="11" customFormat="1" ht="18" customHeight="1">
      <c r="C111" s="20"/>
      <c r="D111" s="4"/>
      <c r="E111" s="4"/>
      <c r="F111" s="4"/>
      <c r="G111" s="4"/>
      <c r="H111" s="21"/>
    </row>
    <row r="112" spans="1:9" s="11" customFormat="1" ht="18" customHeight="1">
      <c r="C112" s="20"/>
      <c r="D112" s="4"/>
      <c r="E112" s="4"/>
      <c r="F112" s="4"/>
      <c r="G112" s="4"/>
      <c r="H112" s="21"/>
    </row>
    <row r="113" spans="2:9" s="11" customFormat="1" ht="18" customHeight="1">
      <c r="C113" s="20"/>
      <c r="D113" s="20"/>
      <c r="E113" s="20"/>
      <c r="F113" s="20"/>
      <c r="G113" s="20"/>
      <c r="H113" s="25"/>
      <c r="I113" s="22"/>
    </row>
    <row r="114" spans="2:9" s="1" customFormat="1" ht="18" customHeight="1">
      <c r="C114" s="20"/>
      <c r="D114" s="4"/>
      <c r="E114" s="20"/>
      <c r="F114" s="4"/>
      <c r="G114" s="20"/>
      <c r="H114" s="21"/>
      <c r="I114" s="22"/>
    </row>
    <row r="115" spans="2:9" s="1" customFormat="1" ht="18" customHeight="1">
      <c r="B115" s="41" t="s">
        <v>291</v>
      </c>
      <c r="C115" s="42"/>
      <c r="D115" s="42"/>
      <c r="E115" s="42"/>
      <c r="F115" s="42"/>
      <c r="G115" s="42"/>
      <c r="I115" s="22"/>
    </row>
    <row r="116" spans="2:9" s="1" customFormat="1" ht="18" customHeight="1">
      <c r="B116" s="43" t="s">
        <v>292</v>
      </c>
      <c r="C116" s="43" t="s">
        <v>293</v>
      </c>
      <c r="D116" s="43" t="s">
        <v>294</v>
      </c>
      <c r="E116" s="43" t="s">
        <v>295</v>
      </c>
      <c r="F116" s="43" t="s">
        <v>296</v>
      </c>
      <c r="G116" s="44" t="s">
        <v>297</v>
      </c>
      <c r="I116" s="22"/>
    </row>
    <row r="117" spans="2:9" s="1" customFormat="1" ht="18" customHeight="1">
      <c r="B117" s="45">
        <f t="shared" ref="B117:G117" si="0">C5</f>
        <v>36684</v>
      </c>
      <c r="C117" s="45">
        <f t="shared" si="0"/>
        <v>986326</v>
      </c>
      <c r="D117" s="45">
        <f t="shared" si="0"/>
        <v>14509</v>
      </c>
      <c r="E117" s="45">
        <f t="shared" si="0"/>
        <v>1877818</v>
      </c>
      <c r="F117" s="45">
        <f t="shared" si="0"/>
        <v>205154</v>
      </c>
      <c r="G117" s="45">
        <f t="shared" si="0"/>
        <v>3</v>
      </c>
      <c r="I117" s="22"/>
    </row>
    <row r="118" spans="2:9" s="1" customFormat="1" ht="18" customHeight="1">
      <c r="C118" s="34"/>
      <c r="D118" s="34"/>
      <c r="E118" s="34"/>
      <c r="F118" s="34"/>
      <c r="G118" s="34"/>
      <c r="H118" s="35"/>
      <c r="I118" s="22"/>
    </row>
    <row r="119" spans="2:9" s="1" customFormat="1" ht="18" customHeight="1">
      <c r="C119" s="20"/>
      <c r="D119" s="4"/>
      <c r="E119" s="4"/>
      <c r="F119" s="4"/>
      <c r="G119" s="4"/>
      <c r="H119" s="21"/>
      <c r="I119" s="22"/>
    </row>
    <row r="120" spans="2:9" s="1" customFormat="1" ht="18" customHeight="1">
      <c r="C120" s="20"/>
      <c r="D120" s="4"/>
      <c r="E120" s="4"/>
      <c r="F120" s="4"/>
      <c r="G120" s="4"/>
      <c r="H120" s="21"/>
      <c r="I120" s="22"/>
    </row>
    <row r="121" spans="2:9" s="1" customFormat="1" ht="18" customHeight="1">
      <c r="C121" s="20"/>
      <c r="D121" s="4"/>
      <c r="E121" s="4"/>
      <c r="F121" s="4"/>
      <c r="G121" s="4"/>
      <c r="H121" s="21"/>
      <c r="I121" s="22"/>
    </row>
    <row r="122" spans="2:9" s="1" customFormat="1" ht="18" customHeight="1">
      <c r="C122" s="20"/>
      <c r="D122" s="4"/>
      <c r="E122" s="4"/>
      <c r="F122" s="4"/>
      <c r="G122" s="4"/>
      <c r="H122" s="21"/>
      <c r="I122" s="22"/>
    </row>
    <row r="123" spans="2:9" s="1" customFormat="1" ht="18" customHeight="1">
      <c r="C123" s="20"/>
      <c r="D123" s="4"/>
      <c r="E123" s="4"/>
      <c r="F123" s="4"/>
      <c r="G123" s="4"/>
      <c r="H123" s="21"/>
      <c r="I123" s="22"/>
    </row>
    <row r="124" spans="2:9" s="1" customFormat="1" ht="18" customHeight="1">
      <c r="C124" s="20"/>
      <c r="D124" s="4"/>
      <c r="E124" s="4"/>
      <c r="F124" s="4"/>
      <c r="G124" s="4"/>
      <c r="H124" s="21"/>
      <c r="I124" s="22"/>
    </row>
    <row r="125" spans="2:9" s="1" customFormat="1" ht="18" customHeight="1">
      <c r="C125" s="20"/>
      <c r="D125" s="4"/>
      <c r="E125" s="4"/>
      <c r="F125" s="4"/>
      <c r="G125" s="4"/>
      <c r="H125" s="21"/>
      <c r="I125" s="22"/>
    </row>
    <row r="126" spans="2:9" s="1" customFormat="1" ht="18" customHeight="1">
      <c r="C126" s="20"/>
      <c r="D126" s="4"/>
      <c r="E126" s="4"/>
      <c r="F126" s="4"/>
      <c r="G126" s="4"/>
      <c r="H126" s="21"/>
      <c r="I126" s="22"/>
    </row>
    <row r="127" spans="2:9" s="1" customFormat="1" ht="18" customHeight="1">
      <c r="C127" s="20"/>
      <c r="D127" s="4"/>
      <c r="E127" s="4"/>
      <c r="F127" s="4"/>
      <c r="G127" s="4"/>
      <c r="H127" s="21"/>
      <c r="I127" s="22"/>
    </row>
    <row r="128" spans="2:9" s="1" customFormat="1" ht="18" customHeight="1">
      <c r="C128" s="20"/>
      <c r="D128" s="4"/>
      <c r="E128" s="4"/>
      <c r="F128" s="4"/>
      <c r="G128" s="4"/>
      <c r="H128" s="21"/>
      <c r="I128" s="22"/>
    </row>
    <row r="129" spans="2:9" s="1" customFormat="1" ht="18" customHeight="1">
      <c r="C129" s="20"/>
      <c r="D129" s="4"/>
      <c r="E129" s="4"/>
      <c r="F129" s="4"/>
      <c r="G129" s="4"/>
      <c r="H129" s="21"/>
      <c r="I129" s="22"/>
    </row>
    <row r="130" spans="2:9" s="1" customFormat="1" ht="18" customHeight="1">
      <c r="B130" s="2" t="s">
        <v>2279</v>
      </c>
      <c r="D130" s="4"/>
      <c r="E130" s="4"/>
      <c r="F130" s="4"/>
      <c r="G130" s="4"/>
      <c r="H130" s="21"/>
      <c r="I130" s="22"/>
    </row>
  </sheetData>
  <mergeCells count="3">
    <mergeCell ref="A3:A4"/>
    <mergeCell ref="B3:B4"/>
    <mergeCell ref="C3:H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2093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548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23079</v>
      </c>
      <c r="C5" s="146">
        <f t="shared" ref="C5:E5" si="0">SUM(C6:C107)</f>
        <v>22570</v>
      </c>
      <c r="D5" s="146">
        <f t="shared" si="0"/>
        <v>293129</v>
      </c>
      <c r="E5" s="147">
        <f t="shared" si="0"/>
        <v>99377</v>
      </c>
    </row>
    <row r="6" spans="1:5" ht="18" customHeight="1">
      <c r="A6" s="461" t="s">
        <v>132</v>
      </c>
      <c r="B6" s="394">
        <v>195</v>
      </c>
      <c r="C6" s="394">
        <v>195</v>
      </c>
      <c r="D6" s="394">
        <v>1950</v>
      </c>
      <c r="E6" s="394">
        <v>351</v>
      </c>
    </row>
    <row r="7" spans="1:5" ht="18" customHeight="1">
      <c r="A7" s="461" t="s">
        <v>131</v>
      </c>
      <c r="B7" s="394">
        <v>52</v>
      </c>
      <c r="C7" s="394">
        <v>52</v>
      </c>
      <c r="D7" s="394">
        <v>642</v>
      </c>
      <c r="E7" s="394">
        <v>847</v>
      </c>
    </row>
    <row r="8" spans="1:5" ht="18" customHeight="1">
      <c r="A8" s="461" t="s">
        <v>130</v>
      </c>
      <c r="B8" s="394">
        <v>4500</v>
      </c>
      <c r="C8" s="394">
        <v>4500</v>
      </c>
      <c r="D8" s="394">
        <v>55000</v>
      </c>
      <c r="E8" s="394">
        <v>15860</v>
      </c>
    </row>
    <row r="9" spans="1:5" ht="18" customHeight="1">
      <c r="A9" s="461" t="s">
        <v>129</v>
      </c>
      <c r="B9" s="394">
        <v>10</v>
      </c>
      <c r="C9" s="394">
        <v>10</v>
      </c>
      <c r="D9" s="394">
        <v>90</v>
      </c>
      <c r="E9" s="394">
        <v>18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7</v>
      </c>
      <c r="C11" s="394">
        <v>7</v>
      </c>
      <c r="D11" s="394">
        <v>60</v>
      </c>
      <c r="E11" s="394">
        <v>90</v>
      </c>
    </row>
    <row r="12" spans="1:5" ht="18" customHeight="1">
      <c r="A12" s="461" t="s">
        <v>126</v>
      </c>
      <c r="B12" s="394">
        <v>20</v>
      </c>
      <c r="C12" s="394">
        <v>20</v>
      </c>
      <c r="D12" s="394">
        <v>250</v>
      </c>
      <c r="E12" s="394">
        <v>35</v>
      </c>
    </row>
    <row r="13" spans="1:5" ht="18" customHeight="1">
      <c r="A13" s="461" t="s">
        <v>125</v>
      </c>
      <c r="B13" s="394">
        <v>35</v>
      </c>
      <c r="C13" s="394">
        <v>35</v>
      </c>
      <c r="D13" s="394">
        <v>595</v>
      </c>
      <c r="E13" s="394">
        <v>180</v>
      </c>
    </row>
    <row r="14" spans="1:5" ht="18" customHeight="1">
      <c r="A14" s="461" t="s">
        <v>124</v>
      </c>
      <c r="B14" s="394">
        <v>850</v>
      </c>
      <c r="C14" s="394">
        <v>850</v>
      </c>
      <c r="D14" s="394">
        <v>8500</v>
      </c>
      <c r="E14" s="394">
        <v>1370</v>
      </c>
    </row>
    <row r="15" spans="1:5" ht="18" customHeight="1">
      <c r="A15" s="461" t="s">
        <v>123</v>
      </c>
      <c r="B15" s="394">
        <v>70</v>
      </c>
      <c r="C15" s="394">
        <v>70</v>
      </c>
      <c r="D15" s="394">
        <v>775</v>
      </c>
      <c r="E15" s="394">
        <v>336</v>
      </c>
    </row>
    <row r="16" spans="1:5" ht="18" customHeight="1">
      <c r="A16" s="461" t="s">
        <v>122</v>
      </c>
      <c r="B16" s="394">
        <v>43</v>
      </c>
      <c r="C16" s="394">
        <v>43</v>
      </c>
      <c r="D16" s="394">
        <v>430</v>
      </c>
      <c r="E16" s="394">
        <v>301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8</v>
      </c>
      <c r="C18" s="394">
        <v>8</v>
      </c>
      <c r="D18" s="394">
        <v>72</v>
      </c>
      <c r="E18" s="394">
        <v>14</v>
      </c>
    </row>
    <row r="19" spans="1:5" ht="18" customHeight="1">
      <c r="A19" s="461" t="s">
        <v>119</v>
      </c>
      <c r="B19" s="394">
        <v>14</v>
      </c>
      <c r="C19" s="394">
        <v>14</v>
      </c>
      <c r="D19" s="394">
        <v>120</v>
      </c>
      <c r="E19" s="394">
        <v>60</v>
      </c>
    </row>
    <row r="20" spans="1:5" ht="18" customHeight="1">
      <c r="A20" s="461" t="s">
        <v>118</v>
      </c>
      <c r="B20" s="394">
        <v>57</v>
      </c>
      <c r="C20" s="394">
        <v>57</v>
      </c>
      <c r="D20" s="394">
        <v>706</v>
      </c>
      <c r="E20" s="394">
        <v>437</v>
      </c>
    </row>
    <row r="21" spans="1:5" ht="18" customHeight="1">
      <c r="A21" s="461" t="s">
        <v>117</v>
      </c>
      <c r="B21" s="394">
        <v>63</v>
      </c>
      <c r="C21" s="394">
        <v>63</v>
      </c>
      <c r="D21" s="394">
        <v>563</v>
      </c>
      <c r="E21" s="394">
        <v>92</v>
      </c>
    </row>
    <row r="22" spans="1:5" ht="18" customHeight="1">
      <c r="A22" s="461" t="s">
        <v>116</v>
      </c>
      <c r="B22" s="394">
        <v>115</v>
      </c>
      <c r="C22" s="394">
        <v>115</v>
      </c>
      <c r="D22" s="394">
        <v>1150</v>
      </c>
      <c r="E22" s="394">
        <v>201</v>
      </c>
    </row>
    <row r="23" spans="1:5" ht="18" customHeight="1">
      <c r="A23" s="461" t="s">
        <v>115</v>
      </c>
      <c r="B23" s="394">
        <v>10</v>
      </c>
      <c r="C23" s="394">
        <v>10</v>
      </c>
      <c r="D23" s="394">
        <v>90</v>
      </c>
      <c r="E23" s="394">
        <v>18</v>
      </c>
    </row>
    <row r="24" spans="1:5" ht="18" customHeight="1">
      <c r="A24" s="461" t="s">
        <v>114</v>
      </c>
      <c r="B24" s="394">
        <v>10</v>
      </c>
      <c r="C24" s="394">
        <v>10</v>
      </c>
      <c r="D24" s="394">
        <v>60</v>
      </c>
      <c r="E24" s="394">
        <v>11</v>
      </c>
    </row>
    <row r="25" spans="1:5" ht="18" customHeight="1">
      <c r="A25" s="461" t="s">
        <v>113</v>
      </c>
      <c r="B25" s="394">
        <v>20</v>
      </c>
      <c r="C25" s="394">
        <v>20</v>
      </c>
      <c r="D25" s="394">
        <v>180</v>
      </c>
      <c r="E25" s="394">
        <v>36</v>
      </c>
    </row>
    <row r="26" spans="1:5" ht="18" customHeight="1">
      <c r="A26" s="461" t="s">
        <v>112</v>
      </c>
      <c r="B26" s="394">
        <v>300</v>
      </c>
      <c r="C26" s="394">
        <v>300</v>
      </c>
      <c r="D26" s="394">
        <v>5120</v>
      </c>
      <c r="E26" s="394">
        <v>1707</v>
      </c>
    </row>
    <row r="27" spans="1:5" ht="18" customHeight="1">
      <c r="A27" s="461" t="s">
        <v>111</v>
      </c>
      <c r="B27" s="394">
        <v>16</v>
      </c>
      <c r="C27" s="394">
        <v>16</v>
      </c>
      <c r="D27" s="394">
        <v>160</v>
      </c>
      <c r="E27" s="394">
        <v>113</v>
      </c>
    </row>
    <row r="28" spans="1:5" ht="18" customHeight="1">
      <c r="A28" s="461" t="s">
        <v>110</v>
      </c>
      <c r="B28" s="394">
        <v>15</v>
      </c>
      <c r="C28" s="394">
        <v>15</v>
      </c>
      <c r="D28" s="394">
        <v>249</v>
      </c>
      <c r="E28" s="394">
        <v>357</v>
      </c>
    </row>
    <row r="29" spans="1:5" ht="18" customHeight="1">
      <c r="A29" s="461" t="s">
        <v>109</v>
      </c>
      <c r="B29" s="394">
        <v>300</v>
      </c>
      <c r="C29" s="394">
        <v>300</v>
      </c>
      <c r="D29" s="394">
        <v>3252</v>
      </c>
      <c r="E29" s="394">
        <v>1453</v>
      </c>
    </row>
    <row r="30" spans="1:5" ht="18" customHeight="1">
      <c r="A30" s="461" t="s">
        <v>108</v>
      </c>
      <c r="B30" s="394">
        <v>100</v>
      </c>
      <c r="C30" s="394">
        <v>100</v>
      </c>
      <c r="D30" s="394">
        <v>1000</v>
      </c>
      <c r="E30" s="394">
        <v>140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80</v>
      </c>
      <c r="C33" s="394">
        <v>40</v>
      </c>
      <c r="D33" s="394">
        <v>276</v>
      </c>
      <c r="E33" s="394">
        <v>78</v>
      </c>
    </row>
    <row r="34" spans="1:5" ht="18" customHeight="1">
      <c r="A34" s="461" t="s">
        <v>104</v>
      </c>
      <c r="B34" s="394">
        <v>680</v>
      </c>
      <c r="C34" s="394">
        <v>680</v>
      </c>
      <c r="D34" s="394">
        <v>7000</v>
      </c>
      <c r="E34" s="394">
        <v>1520</v>
      </c>
    </row>
    <row r="35" spans="1:5" ht="18" customHeight="1">
      <c r="A35" s="461" t="s">
        <v>103</v>
      </c>
      <c r="B35" s="394">
        <v>20</v>
      </c>
      <c r="C35" s="394">
        <v>20</v>
      </c>
      <c r="D35" s="394">
        <v>160</v>
      </c>
      <c r="E35" s="394">
        <v>53</v>
      </c>
    </row>
    <row r="36" spans="1:5" ht="18" customHeight="1">
      <c r="A36" s="461" t="s">
        <v>102</v>
      </c>
      <c r="B36" s="394">
        <v>23</v>
      </c>
      <c r="C36" s="394">
        <v>23</v>
      </c>
      <c r="D36" s="394">
        <v>230</v>
      </c>
      <c r="E36" s="394">
        <v>188</v>
      </c>
    </row>
    <row r="37" spans="1:5" ht="18" customHeight="1">
      <c r="A37" s="461" t="s">
        <v>101</v>
      </c>
      <c r="B37" s="394">
        <v>2500</v>
      </c>
      <c r="C37" s="394">
        <v>2500</v>
      </c>
      <c r="D37" s="394">
        <v>27500</v>
      </c>
      <c r="E37" s="394">
        <v>6550</v>
      </c>
    </row>
    <row r="38" spans="1:5" ht="18" customHeight="1">
      <c r="A38" s="461" t="s">
        <v>100</v>
      </c>
      <c r="B38" s="394">
        <v>78</v>
      </c>
      <c r="C38" s="394">
        <v>78</v>
      </c>
      <c r="D38" s="394">
        <v>780</v>
      </c>
      <c r="E38" s="394">
        <v>516</v>
      </c>
    </row>
    <row r="39" spans="1:5" ht="18" customHeight="1">
      <c r="A39" s="461" t="s">
        <v>99</v>
      </c>
      <c r="B39" s="394">
        <v>510</v>
      </c>
      <c r="C39" s="394">
        <v>510</v>
      </c>
      <c r="D39" s="394">
        <v>5084</v>
      </c>
      <c r="E39" s="394">
        <v>1030</v>
      </c>
    </row>
    <row r="40" spans="1:5" ht="18" customHeight="1">
      <c r="A40" s="461" t="s">
        <v>98</v>
      </c>
      <c r="B40" s="394">
        <v>250</v>
      </c>
      <c r="C40" s="394">
        <v>250</v>
      </c>
      <c r="D40" s="394">
        <v>2350</v>
      </c>
      <c r="E40" s="394">
        <v>615</v>
      </c>
    </row>
    <row r="41" spans="1:5" ht="18" customHeight="1">
      <c r="A41" s="461" t="s">
        <v>97</v>
      </c>
      <c r="B41" s="394">
        <v>96</v>
      </c>
      <c r="C41" s="394">
        <v>1</v>
      </c>
      <c r="D41" s="394">
        <v>10</v>
      </c>
      <c r="E41" s="394">
        <v>2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32</v>
      </c>
      <c r="C43" s="394">
        <v>32</v>
      </c>
      <c r="D43" s="394">
        <v>445</v>
      </c>
      <c r="E43" s="394">
        <v>260</v>
      </c>
    </row>
    <row r="44" spans="1:5" ht="18" customHeight="1">
      <c r="A44" s="461" t="s">
        <v>94</v>
      </c>
      <c r="B44" s="394">
        <v>40</v>
      </c>
      <c r="C44" s="394">
        <v>40</v>
      </c>
      <c r="D44" s="394">
        <v>600</v>
      </c>
      <c r="E44" s="394">
        <v>300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14</v>
      </c>
      <c r="C46" s="394">
        <v>14</v>
      </c>
      <c r="D46" s="394">
        <v>185</v>
      </c>
      <c r="E46" s="394">
        <v>78</v>
      </c>
    </row>
    <row r="47" spans="1:5" ht="18" customHeight="1">
      <c r="A47" s="461" t="s">
        <v>90</v>
      </c>
      <c r="B47" s="394">
        <v>150</v>
      </c>
      <c r="C47" s="394">
        <v>150</v>
      </c>
      <c r="D47" s="394">
        <v>1650</v>
      </c>
      <c r="E47" s="394">
        <v>1158</v>
      </c>
    </row>
    <row r="48" spans="1:5" ht="18" customHeight="1">
      <c r="A48" s="461" t="s">
        <v>89</v>
      </c>
      <c r="B48" s="394">
        <v>6</v>
      </c>
      <c r="C48" s="394">
        <v>6</v>
      </c>
      <c r="D48" s="394">
        <v>30</v>
      </c>
      <c r="E48" s="394">
        <v>15</v>
      </c>
    </row>
    <row r="49" spans="1:5" ht="18" customHeight="1">
      <c r="A49" s="461" t="s">
        <v>88</v>
      </c>
      <c r="B49" s="394">
        <v>800</v>
      </c>
      <c r="C49" s="394">
        <v>800</v>
      </c>
      <c r="D49" s="394">
        <v>14400</v>
      </c>
      <c r="E49" s="394">
        <v>6796</v>
      </c>
    </row>
    <row r="50" spans="1:5" ht="18" customHeight="1">
      <c r="A50" s="461" t="s">
        <v>87</v>
      </c>
      <c r="B50" s="394">
        <v>520</v>
      </c>
      <c r="C50" s="394">
        <v>520</v>
      </c>
      <c r="D50" s="394">
        <v>5000</v>
      </c>
      <c r="E50" s="394">
        <v>1140</v>
      </c>
    </row>
    <row r="51" spans="1:5" ht="18" customHeight="1">
      <c r="A51" s="461" t="s">
        <v>86</v>
      </c>
      <c r="B51" s="394">
        <v>1500</v>
      </c>
      <c r="C51" s="394">
        <v>1500</v>
      </c>
      <c r="D51" s="394">
        <v>26000</v>
      </c>
      <c r="E51" s="394">
        <v>14013</v>
      </c>
    </row>
    <row r="52" spans="1:5" ht="18" customHeight="1">
      <c r="A52" s="461" t="s">
        <v>85</v>
      </c>
      <c r="B52" s="394">
        <v>3</v>
      </c>
      <c r="C52" s="394">
        <v>3</v>
      </c>
      <c r="D52" s="394">
        <v>45</v>
      </c>
      <c r="E52" s="394">
        <v>49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12</v>
      </c>
      <c r="C54" s="394">
        <v>12</v>
      </c>
      <c r="D54" s="394">
        <v>108</v>
      </c>
      <c r="E54" s="394">
        <v>22</v>
      </c>
    </row>
    <row r="55" spans="1:5" ht="18" customHeight="1">
      <c r="A55" s="461" t="s">
        <v>81</v>
      </c>
      <c r="B55" s="394">
        <v>825</v>
      </c>
      <c r="C55" s="394">
        <v>825</v>
      </c>
      <c r="D55" s="394">
        <v>16088</v>
      </c>
      <c r="E55" s="394">
        <v>8044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9</v>
      </c>
      <c r="C57" s="394">
        <v>9</v>
      </c>
      <c r="D57" s="394">
        <v>135</v>
      </c>
      <c r="E57" s="394">
        <v>203</v>
      </c>
    </row>
    <row r="58" spans="1:5" ht="18" customHeight="1">
      <c r="A58" s="461" t="s">
        <v>77</v>
      </c>
      <c r="B58" s="394">
        <v>10</v>
      </c>
      <c r="C58" s="394">
        <v>10</v>
      </c>
      <c r="D58" s="394">
        <v>90</v>
      </c>
      <c r="E58" s="394">
        <v>18</v>
      </c>
    </row>
    <row r="59" spans="1:5" ht="18" customHeight="1">
      <c r="A59" s="461" t="s">
        <v>76</v>
      </c>
      <c r="B59" s="394">
        <v>197</v>
      </c>
      <c r="C59" s="394">
        <v>5</v>
      </c>
      <c r="D59" s="394">
        <v>30</v>
      </c>
      <c r="E59" s="394">
        <v>5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170</v>
      </c>
      <c r="C61" s="394">
        <v>135</v>
      </c>
      <c r="D61" s="394">
        <v>1850</v>
      </c>
      <c r="E61" s="394">
        <v>1594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95</v>
      </c>
      <c r="C63" s="394">
        <v>95</v>
      </c>
      <c r="D63" s="394">
        <v>760</v>
      </c>
      <c r="E63" s="394">
        <v>141</v>
      </c>
    </row>
    <row r="64" spans="1:5" ht="18" customHeight="1">
      <c r="A64" s="461" t="s">
        <v>69</v>
      </c>
      <c r="B64" s="845">
        <v>60</v>
      </c>
      <c r="C64" s="845">
        <v>60</v>
      </c>
      <c r="D64" s="845">
        <v>600</v>
      </c>
      <c r="E64" s="845">
        <v>514</v>
      </c>
    </row>
    <row r="65" spans="1:5" ht="18" customHeight="1">
      <c r="A65" s="461" t="s">
        <v>68</v>
      </c>
      <c r="B65" s="394">
        <v>40</v>
      </c>
      <c r="C65" s="394">
        <v>40</v>
      </c>
      <c r="D65" s="394">
        <v>400</v>
      </c>
      <c r="E65" s="394">
        <v>326</v>
      </c>
    </row>
    <row r="66" spans="1:5" ht="18" customHeight="1">
      <c r="A66" s="461" t="s">
        <v>67</v>
      </c>
      <c r="B66" s="920">
        <v>44</v>
      </c>
      <c r="C66" s="920">
        <v>44</v>
      </c>
      <c r="D66" s="920">
        <v>220</v>
      </c>
      <c r="E66" s="920">
        <v>41</v>
      </c>
    </row>
    <row r="67" spans="1:5" ht="18" customHeight="1">
      <c r="A67" s="461" t="s">
        <v>66</v>
      </c>
      <c r="B67" s="920">
        <v>15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58</v>
      </c>
      <c r="C68" s="920">
        <v>58</v>
      </c>
      <c r="D68" s="920">
        <v>506</v>
      </c>
      <c r="E68" s="920">
        <v>106</v>
      </c>
    </row>
    <row r="69" spans="1:5" ht="18" customHeight="1">
      <c r="A69" s="461" t="s">
        <v>63</v>
      </c>
      <c r="B69" s="920">
        <v>10</v>
      </c>
      <c r="C69" s="920">
        <v>10</v>
      </c>
      <c r="D69" s="920">
        <v>60</v>
      </c>
      <c r="E69" s="920">
        <v>11</v>
      </c>
    </row>
    <row r="70" spans="1:5" ht="18" customHeight="1">
      <c r="A70" s="461" t="s">
        <v>62</v>
      </c>
      <c r="B70" s="920">
        <v>5</v>
      </c>
      <c r="C70" s="920">
        <v>5</v>
      </c>
      <c r="D70" s="920">
        <v>40</v>
      </c>
      <c r="E70" s="920">
        <v>7</v>
      </c>
    </row>
    <row r="71" spans="1:5" ht="18" customHeight="1">
      <c r="A71" s="461" t="s">
        <v>61</v>
      </c>
      <c r="B71" s="920">
        <v>2</v>
      </c>
      <c r="C71" s="920">
        <v>2</v>
      </c>
      <c r="D71" s="920">
        <v>12</v>
      </c>
      <c r="E71" s="920">
        <v>2</v>
      </c>
    </row>
    <row r="72" spans="1:5" ht="18" customHeight="1">
      <c r="A72" s="461" t="s">
        <v>60</v>
      </c>
      <c r="B72" s="920">
        <v>710</v>
      </c>
      <c r="C72" s="920">
        <v>710</v>
      </c>
      <c r="D72" s="920">
        <v>10120</v>
      </c>
      <c r="E72" s="920">
        <v>1987</v>
      </c>
    </row>
    <row r="73" spans="1:5" ht="18" customHeight="1">
      <c r="A73" s="461" t="s">
        <v>58</v>
      </c>
      <c r="B73" s="920">
        <v>40</v>
      </c>
      <c r="C73" s="920">
        <v>40</v>
      </c>
      <c r="D73" s="920">
        <v>320</v>
      </c>
      <c r="E73" s="920">
        <v>59</v>
      </c>
    </row>
    <row r="74" spans="1:5" ht="18" customHeight="1">
      <c r="A74" s="461" t="s">
        <v>56</v>
      </c>
      <c r="B74" s="920">
        <v>150</v>
      </c>
      <c r="C74" s="920">
        <v>24</v>
      </c>
      <c r="D74" s="920">
        <v>214</v>
      </c>
      <c r="E74" s="920">
        <v>39</v>
      </c>
    </row>
    <row r="75" spans="1:5" ht="18" customHeight="1">
      <c r="A75" s="461" t="s">
        <v>55</v>
      </c>
      <c r="B75" s="920">
        <v>2</v>
      </c>
      <c r="C75" s="920">
        <v>2</v>
      </c>
      <c r="D75" s="920">
        <v>30</v>
      </c>
      <c r="E75" s="920">
        <v>36</v>
      </c>
    </row>
    <row r="76" spans="1:5" ht="18" customHeight="1">
      <c r="A76" s="461" t="s">
        <v>54</v>
      </c>
      <c r="B76" s="920">
        <v>170</v>
      </c>
      <c r="C76" s="920">
        <v>170</v>
      </c>
      <c r="D76" s="920">
        <v>950</v>
      </c>
      <c r="E76" s="920">
        <v>570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500</v>
      </c>
      <c r="C78" s="920">
        <v>500</v>
      </c>
      <c r="D78" s="920">
        <v>5600</v>
      </c>
      <c r="E78" s="920">
        <v>1309</v>
      </c>
    </row>
    <row r="79" spans="1:5" ht="18" customHeight="1">
      <c r="A79" s="461" t="s">
        <v>143</v>
      </c>
      <c r="B79" s="920">
        <v>3</v>
      </c>
      <c r="C79" s="920">
        <v>3</v>
      </c>
      <c r="D79" s="920">
        <v>24</v>
      </c>
      <c r="E79" s="920">
        <v>9</v>
      </c>
    </row>
    <row r="80" spans="1:5" ht="18" customHeight="1">
      <c r="A80" s="461" t="s">
        <v>48</v>
      </c>
      <c r="B80" s="920">
        <v>17</v>
      </c>
      <c r="C80" s="920">
        <v>17</v>
      </c>
      <c r="D80" s="920">
        <v>255</v>
      </c>
      <c r="E80" s="920">
        <v>383</v>
      </c>
    </row>
    <row r="81" spans="1:5" ht="18" customHeight="1">
      <c r="A81" s="461" t="s">
        <v>47</v>
      </c>
      <c r="B81" s="920">
        <v>10</v>
      </c>
      <c r="C81" s="920">
        <v>10</v>
      </c>
      <c r="D81" s="920">
        <v>90</v>
      </c>
      <c r="E81" s="920">
        <v>18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35</v>
      </c>
      <c r="C83" s="920">
        <v>35</v>
      </c>
      <c r="D83" s="920">
        <v>140</v>
      </c>
      <c r="E83" s="920">
        <v>26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10</v>
      </c>
      <c r="C85" s="920">
        <v>10</v>
      </c>
      <c r="D85" s="920">
        <v>87</v>
      </c>
      <c r="E85" s="920">
        <v>65</v>
      </c>
    </row>
    <row r="86" spans="1:5" ht="18" customHeight="1">
      <c r="A86" s="461" t="s">
        <v>42</v>
      </c>
      <c r="B86" s="920">
        <v>360</v>
      </c>
      <c r="C86" s="920">
        <v>360</v>
      </c>
      <c r="D86" s="920">
        <v>4280</v>
      </c>
      <c r="E86" s="920">
        <v>763</v>
      </c>
    </row>
    <row r="87" spans="1:5" ht="18" customHeight="1">
      <c r="A87" s="461" t="s">
        <v>40</v>
      </c>
      <c r="B87" s="920">
        <v>4</v>
      </c>
      <c r="C87" s="920">
        <v>4</v>
      </c>
      <c r="D87" s="920">
        <v>40</v>
      </c>
      <c r="E87" s="920">
        <v>8</v>
      </c>
    </row>
    <row r="88" spans="1:5" ht="18" customHeight="1">
      <c r="A88" s="461" t="s">
        <v>38</v>
      </c>
      <c r="B88" s="920">
        <v>27</v>
      </c>
      <c r="C88" s="920">
        <v>27</v>
      </c>
      <c r="D88" s="920">
        <v>432</v>
      </c>
      <c r="E88" s="920">
        <v>555</v>
      </c>
    </row>
    <row r="89" spans="1:5" ht="18" customHeight="1">
      <c r="A89" s="461" t="s">
        <v>37</v>
      </c>
      <c r="B89" s="920">
        <v>5</v>
      </c>
      <c r="C89" s="920">
        <v>5</v>
      </c>
      <c r="D89" s="920">
        <v>60</v>
      </c>
      <c r="E89" s="920">
        <v>26</v>
      </c>
    </row>
    <row r="90" spans="1:5" ht="18" customHeight="1">
      <c r="A90" s="461" t="s">
        <v>36</v>
      </c>
      <c r="B90" s="920">
        <v>27</v>
      </c>
      <c r="C90" s="920">
        <v>27</v>
      </c>
      <c r="D90" s="920">
        <v>507</v>
      </c>
      <c r="E90" s="920">
        <v>747</v>
      </c>
    </row>
    <row r="91" spans="1:5" ht="18" customHeight="1">
      <c r="A91" s="461" t="s">
        <v>34</v>
      </c>
      <c r="B91" s="920">
        <v>11</v>
      </c>
      <c r="C91" s="920">
        <v>11</v>
      </c>
      <c r="D91" s="920">
        <v>66</v>
      </c>
      <c r="E91" s="920">
        <v>12</v>
      </c>
    </row>
    <row r="92" spans="1:5" ht="18" customHeight="1">
      <c r="A92" s="461" t="s">
        <v>33</v>
      </c>
      <c r="B92" s="920">
        <v>65</v>
      </c>
      <c r="C92" s="920">
        <v>65</v>
      </c>
      <c r="D92" s="920">
        <v>650</v>
      </c>
      <c r="E92" s="920">
        <v>482</v>
      </c>
    </row>
    <row r="93" spans="1:5" ht="18" customHeight="1">
      <c r="A93" s="461" t="s">
        <v>32</v>
      </c>
      <c r="B93" s="920">
        <v>25</v>
      </c>
      <c r="C93" s="920">
        <v>25</v>
      </c>
      <c r="D93" s="920">
        <v>240</v>
      </c>
      <c r="E93" s="920">
        <v>105</v>
      </c>
    </row>
    <row r="94" spans="1:5" ht="18" customHeight="1">
      <c r="A94" s="461" t="s">
        <v>30</v>
      </c>
      <c r="B94" s="920">
        <v>38</v>
      </c>
      <c r="C94" s="920">
        <v>38</v>
      </c>
      <c r="D94" s="920">
        <v>380</v>
      </c>
      <c r="E94" s="920">
        <v>298</v>
      </c>
    </row>
    <row r="95" spans="1:5" ht="18" customHeight="1">
      <c r="A95" s="461" t="s">
        <v>29</v>
      </c>
      <c r="B95" s="920">
        <v>15</v>
      </c>
      <c r="C95" s="920">
        <v>15</v>
      </c>
      <c r="D95" s="920">
        <v>60</v>
      </c>
      <c r="E95" s="920">
        <v>11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38</v>
      </c>
      <c r="C97" s="920">
        <v>38</v>
      </c>
      <c r="D97" s="920">
        <v>414</v>
      </c>
      <c r="E97" s="920">
        <v>185</v>
      </c>
    </row>
    <row r="98" spans="1:5" ht="18" customHeight="1">
      <c r="A98" s="461" t="s">
        <v>22</v>
      </c>
      <c r="B98" s="920">
        <v>40</v>
      </c>
      <c r="C98" s="920">
        <v>40</v>
      </c>
      <c r="D98" s="920">
        <v>360</v>
      </c>
      <c r="E98" s="920">
        <v>275</v>
      </c>
    </row>
    <row r="99" spans="1:5" ht="18" customHeight="1">
      <c r="A99" s="461" t="s">
        <v>20</v>
      </c>
      <c r="B99" s="920">
        <v>800</v>
      </c>
      <c r="C99" s="920">
        <v>800</v>
      </c>
      <c r="D99" s="920">
        <v>9000</v>
      </c>
      <c r="E99" s="920">
        <v>2253</v>
      </c>
    </row>
    <row r="100" spans="1:5" ht="18" customHeight="1">
      <c r="A100" s="461" t="s">
        <v>18</v>
      </c>
      <c r="B100" s="920">
        <v>6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50</v>
      </c>
      <c r="C102" s="920">
        <v>50</v>
      </c>
      <c r="D102" s="920">
        <v>700</v>
      </c>
      <c r="E102" s="920">
        <v>323</v>
      </c>
    </row>
    <row r="103" spans="1:5" ht="18" customHeight="1">
      <c r="A103" s="461" t="s">
        <v>10</v>
      </c>
      <c r="B103" s="920">
        <v>2420</v>
      </c>
      <c r="C103" s="920">
        <v>2420</v>
      </c>
      <c r="D103" s="920">
        <v>42340</v>
      </c>
      <c r="E103" s="920">
        <v>9265</v>
      </c>
    </row>
    <row r="104" spans="1:5" ht="18" customHeight="1">
      <c r="A104" s="461" t="s">
        <v>135</v>
      </c>
      <c r="B104" s="920">
        <v>950</v>
      </c>
      <c r="C104" s="920">
        <v>950</v>
      </c>
      <c r="D104" s="920">
        <v>15950</v>
      </c>
      <c r="E104" s="920">
        <v>7301</v>
      </c>
    </row>
    <row r="105" spans="1:5" ht="18" customHeight="1">
      <c r="A105" s="461" t="s">
        <v>8</v>
      </c>
      <c r="B105" s="920">
        <v>700</v>
      </c>
      <c r="C105" s="920">
        <v>700</v>
      </c>
      <c r="D105" s="920">
        <v>4300</v>
      </c>
      <c r="E105" s="920">
        <v>1400</v>
      </c>
    </row>
    <row r="106" spans="1:5" ht="18" customHeight="1">
      <c r="A106" s="461" t="s">
        <v>5</v>
      </c>
      <c r="B106" s="920">
        <v>179</v>
      </c>
      <c r="C106" s="920">
        <v>179</v>
      </c>
      <c r="D106" s="920">
        <v>1790</v>
      </c>
      <c r="E106" s="920">
        <v>1431</v>
      </c>
    </row>
    <row r="107" spans="1:5" ht="18" customHeight="1">
      <c r="A107" s="462" t="s">
        <v>2</v>
      </c>
      <c r="B107" s="1119">
        <v>8</v>
      </c>
      <c r="C107" s="1119">
        <v>8</v>
      </c>
      <c r="D107" s="1119">
        <v>72</v>
      </c>
      <c r="E107" s="1119">
        <v>14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2094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559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849</v>
      </c>
      <c r="C5" s="146">
        <f t="shared" ref="C5:E5" si="0">SUM(C6:C107)</f>
        <v>849</v>
      </c>
      <c r="D5" s="146">
        <f t="shared" si="0"/>
        <v>6675</v>
      </c>
      <c r="E5" s="147">
        <f t="shared" si="0"/>
        <v>2856</v>
      </c>
    </row>
    <row r="6" spans="1:5" ht="18" customHeight="1">
      <c r="A6" s="461" t="s">
        <v>132</v>
      </c>
      <c r="B6" s="394">
        <v>25</v>
      </c>
      <c r="C6" s="394">
        <v>25</v>
      </c>
      <c r="D6" s="394">
        <v>250</v>
      </c>
      <c r="E6" s="394">
        <v>63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12</v>
      </c>
      <c r="C9" s="394">
        <v>12</v>
      </c>
      <c r="D9" s="394">
        <v>120</v>
      </c>
      <c r="E9" s="394">
        <v>18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10</v>
      </c>
      <c r="C13" s="394">
        <v>10</v>
      </c>
      <c r="D13" s="394">
        <v>70</v>
      </c>
      <c r="E13" s="394">
        <v>18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2</v>
      </c>
      <c r="C16" s="394">
        <v>2</v>
      </c>
      <c r="D16" s="394">
        <v>14</v>
      </c>
      <c r="E16" s="394">
        <v>11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6</v>
      </c>
      <c r="C18" s="394">
        <v>6</v>
      </c>
      <c r="D18" s="394">
        <v>45</v>
      </c>
      <c r="E18" s="394">
        <v>7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461" t="s">
        <v>117</v>
      </c>
      <c r="B21" s="394">
        <v>2</v>
      </c>
      <c r="C21" s="394">
        <v>2</v>
      </c>
      <c r="D21" s="394">
        <v>16</v>
      </c>
      <c r="E21" s="394">
        <v>3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12</v>
      </c>
      <c r="C23" s="394">
        <v>12</v>
      </c>
      <c r="D23" s="394">
        <v>120</v>
      </c>
      <c r="E23" s="394">
        <v>16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14</v>
      </c>
      <c r="C27" s="394">
        <v>14</v>
      </c>
      <c r="D27" s="394">
        <v>112</v>
      </c>
      <c r="E27" s="394">
        <v>90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40</v>
      </c>
      <c r="C33" s="394">
        <v>40</v>
      </c>
      <c r="D33" s="394">
        <v>210</v>
      </c>
      <c r="E33" s="394">
        <v>48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5</v>
      </c>
      <c r="C35" s="394">
        <v>5</v>
      </c>
      <c r="D35" s="394">
        <v>40</v>
      </c>
      <c r="E35" s="394">
        <v>10</v>
      </c>
    </row>
    <row r="36" spans="1:5" ht="18" customHeight="1">
      <c r="A36" s="461" t="s">
        <v>102</v>
      </c>
      <c r="B36" s="394">
        <v>3</v>
      </c>
      <c r="C36" s="394">
        <v>3</v>
      </c>
      <c r="D36" s="394">
        <v>18</v>
      </c>
      <c r="E36" s="394">
        <v>15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12</v>
      </c>
      <c r="C38" s="394">
        <v>12</v>
      </c>
      <c r="D38" s="394">
        <v>73</v>
      </c>
      <c r="E38" s="394">
        <v>61</v>
      </c>
    </row>
    <row r="39" spans="1:5" ht="18" customHeight="1">
      <c r="A39" s="461" t="s">
        <v>99</v>
      </c>
      <c r="B39" s="394">
        <v>30</v>
      </c>
      <c r="C39" s="394">
        <v>30</v>
      </c>
      <c r="D39" s="394">
        <v>95</v>
      </c>
      <c r="E39" s="394">
        <v>27</v>
      </c>
    </row>
    <row r="40" spans="1:5" ht="18" customHeight="1">
      <c r="A40" s="461" t="s">
        <v>98</v>
      </c>
      <c r="B40" s="394">
        <v>10</v>
      </c>
      <c r="C40" s="394">
        <v>10</v>
      </c>
      <c r="D40" s="394">
        <v>60</v>
      </c>
      <c r="E40" s="394">
        <v>16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50</v>
      </c>
      <c r="C44" s="394">
        <v>50</v>
      </c>
      <c r="D44" s="394">
        <v>500</v>
      </c>
      <c r="E44" s="394">
        <v>233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14</v>
      </c>
      <c r="C47" s="394">
        <v>14</v>
      </c>
      <c r="D47" s="394">
        <v>84</v>
      </c>
      <c r="E47" s="394">
        <v>71</v>
      </c>
    </row>
    <row r="48" spans="1:5" ht="18" customHeight="1">
      <c r="A48" s="461" t="s">
        <v>89</v>
      </c>
      <c r="B48" s="394">
        <v>2</v>
      </c>
      <c r="C48" s="394">
        <v>2</v>
      </c>
      <c r="D48" s="394">
        <v>12</v>
      </c>
      <c r="E48" s="394">
        <v>5</v>
      </c>
    </row>
    <row r="49" spans="1:5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20</v>
      </c>
      <c r="C51" s="394">
        <v>20</v>
      </c>
      <c r="D51" s="394">
        <v>240</v>
      </c>
      <c r="E51" s="394">
        <v>120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5</v>
      </c>
      <c r="C58" s="394">
        <v>5</v>
      </c>
      <c r="D58" s="394">
        <v>50</v>
      </c>
      <c r="E58" s="394">
        <v>7</v>
      </c>
    </row>
    <row r="59" spans="1:5" ht="18" customHeight="1">
      <c r="A59" s="461" t="s">
        <v>76</v>
      </c>
      <c r="B59" s="394">
        <v>30</v>
      </c>
      <c r="C59" s="394">
        <v>30</v>
      </c>
      <c r="D59" s="394">
        <v>360</v>
      </c>
      <c r="E59" s="394">
        <v>90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2</v>
      </c>
      <c r="C61" s="394">
        <v>2</v>
      </c>
      <c r="D61" s="394">
        <v>4</v>
      </c>
      <c r="E61" s="394">
        <v>1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4</v>
      </c>
      <c r="C64" s="845">
        <v>4</v>
      </c>
      <c r="D64" s="845">
        <v>24</v>
      </c>
      <c r="E64" s="845">
        <v>20</v>
      </c>
    </row>
    <row r="65" spans="1:5" ht="18" customHeight="1">
      <c r="A65" s="461" t="s">
        <v>68</v>
      </c>
      <c r="B65" s="394">
        <v>3</v>
      </c>
      <c r="C65" s="394">
        <v>3</v>
      </c>
      <c r="D65" s="394">
        <v>18</v>
      </c>
      <c r="E65" s="394">
        <v>15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2</v>
      </c>
      <c r="C68" s="920">
        <v>2</v>
      </c>
      <c r="D68" s="920">
        <v>13</v>
      </c>
      <c r="E68" s="920">
        <v>3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180</v>
      </c>
      <c r="C72" s="920">
        <v>180</v>
      </c>
      <c r="D72" s="920">
        <v>1200</v>
      </c>
      <c r="E72" s="920">
        <v>384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3</v>
      </c>
      <c r="C77" s="920">
        <v>3</v>
      </c>
      <c r="D77" s="920">
        <v>30</v>
      </c>
      <c r="E77" s="920">
        <v>4</v>
      </c>
    </row>
    <row r="78" spans="1:5" ht="18" customHeight="1">
      <c r="A78" s="461" t="s">
        <v>52</v>
      </c>
      <c r="B78" s="920">
        <v>15</v>
      </c>
      <c r="C78" s="920">
        <v>15</v>
      </c>
      <c r="D78" s="920">
        <v>150</v>
      </c>
      <c r="E78" s="920">
        <v>39</v>
      </c>
    </row>
    <row r="79" spans="1:5" ht="18" customHeight="1">
      <c r="A79" s="461" t="s">
        <v>143</v>
      </c>
      <c r="B79" s="920">
        <v>100</v>
      </c>
      <c r="C79" s="920">
        <v>100</v>
      </c>
      <c r="D79" s="920">
        <v>800</v>
      </c>
      <c r="E79" s="920">
        <v>234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6</v>
      </c>
      <c r="C85" s="920">
        <v>6</v>
      </c>
      <c r="D85" s="920">
        <v>32</v>
      </c>
      <c r="E85" s="920">
        <v>17</v>
      </c>
    </row>
    <row r="86" spans="1:5" ht="18" customHeight="1">
      <c r="A86" s="461" t="s">
        <v>42</v>
      </c>
      <c r="B86" s="920">
        <v>12</v>
      </c>
      <c r="C86" s="920">
        <v>12</v>
      </c>
      <c r="D86" s="920">
        <v>120</v>
      </c>
      <c r="E86" s="920">
        <v>31</v>
      </c>
    </row>
    <row r="87" spans="1:5" ht="18" customHeight="1">
      <c r="A87" s="461" t="s">
        <v>40</v>
      </c>
      <c r="B87" s="920">
        <v>4</v>
      </c>
      <c r="C87" s="920">
        <v>4</v>
      </c>
      <c r="D87" s="920">
        <v>40</v>
      </c>
      <c r="E87" s="920">
        <v>5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34</v>
      </c>
      <c r="C92" s="920">
        <v>34</v>
      </c>
      <c r="D92" s="920">
        <v>272</v>
      </c>
      <c r="E92" s="920">
        <v>237</v>
      </c>
    </row>
    <row r="93" spans="1:5" ht="18" customHeight="1">
      <c r="A93" s="461" t="s">
        <v>32</v>
      </c>
      <c r="B93" s="920">
        <v>15</v>
      </c>
      <c r="C93" s="920">
        <v>15</v>
      </c>
      <c r="D93" s="920">
        <v>150</v>
      </c>
      <c r="E93" s="920">
        <v>43</v>
      </c>
    </row>
    <row r="94" spans="1:5" ht="18" customHeight="1">
      <c r="A94" s="461" t="s">
        <v>30</v>
      </c>
      <c r="B94" s="920">
        <v>22</v>
      </c>
      <c r="C94" s="920">
        <v>22</v>
      </c>
      <c r="D94" s="920">
        <v>176</v>
      </c>
      <c r="E94" s="920">
        <v>141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5</v>
      </c>
      <c r="C98" s="920">
        <v>5</v>
      </c>
      <c r="D98" s="920">
        <v>42</v>
      </c>
      <c r="E98" s="920">
        <v>7</v>
      </c>
    </row>
    <row r="99" spans="1:5" ht="18" customHeight="1">
      <c r="A99" s="461" t="s">
        <v>20</v>
      </c>
      <c r="B99" s="920">
        <v>20</v>
      </c>
      <c r="C99" s="920">
        <v>20</v>
      </c>
      <c r="D99" s="920">
        <v>200</v>
      </c>
      <c r="E99" s="920">
        <v>58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6</v>
      </c>
      <c r="C102" s="920">
        <v>6</v>
      </c>
      <c r="D102" s="920">
        <v>23</v>
      </c>
      <c r="E102" s="920">
        <v>7</v>
      </c>
    </row>
    <row r="103" spans="1:5" ht="18" customHeight="1">
      <c r="A103" s="461" t="s">
        <v>10</v>
      </c>
      <c r="B103" s="920">
        <v>8</v>
      </c>
      <c r="C103" s="920">
        <v>8</v>
      </c>
      <c r="D103" s="920">
        <v>60</v>
      </c>
      <c r="E103" s="920">
        <v>15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104</v>
      </c>
      <c r="C106" s="920">
        <v>104</v>
      </c>
      <c r="D106" s="920">
        <v>832</v>
      </c>
      <c r="E106" s="920">
        <v>666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4" width="35.7109375" style="65" customWidth="1"/>
    <col min="5" max="5" width="35.7109375" style="317" customWidth="1"/>
    <col min="6" max="16384" width="8.85546875" style="65"/>
  </cols>
  <sheetData>
    <row r="1" spans="1:5" ht="18" customHeight="1">
      <c r="A1" s="52" t="s">
        <v>2095</v>
      </c>
      <c r="B1" s="47"/>
      <c r="C1" s="47"/>
      <c r="D1" s="47"/>
      <c r="E1" s="51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2096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306</v>
      </c>
      <c r="C5" s="146">
        <f t="shared" ref="C5:E5" si="0">SUM(C6:C107)</f>
        <v>306</v>
      </c>
      <c r="D5" s="146">
        <f t="shared" si="0"/>
        <v>5786</v>
      </c>
      <c r="E5" s="147">
        <f t="shared" si="0"/>
        <v>2907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50</v>
      </c>
      <c r="C29" s="394">
        <v>50</v>
      </c>
      <c r="D29" s="394">
        <v>750</v>
      </c>
      <c r="E29" s="394">
        <v>375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2</v>
      </c>
      <c r="C44" s="394">
        <v>2</v>
      </c>
      <c r="D44" s="394">
        <v>26</v>
      </c>
      <c r="E44" s="394">
        <v>12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15</v>
      </c>
      <c r="C51" s="394">
        <v>15</v>
      </c>
      <c r="D51" s="394">
        <v>360</v>
      </c>
      <c r="E51" s="394">
        <v>252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85</v>
      </c>
      <c r="C59" s="394">
        <v>85</v>
      </c>
      <c r="D59" s="394">
        <v>2295</v>
      </c>
      <c r="E59" s="394">
        <v>1308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9</v>
      </c>
      <c r="C78" s="920">
        <v>9</v>
      </c>
      <c r="D78" s="920">
        <v>180</v>
      </c>
      <c r="E78" s="920">
        <v>90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15</v>
      </c>
      <c r="C84" s="920">
        <v>15</v>
      </c>
      <c r="D84" s="920">
        <v>225</v>
      </c>
      <c r="E84" s="920">
        <v>90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461" t="s">
        <v>135</v>
      </c>
      <c r="B104" s="920">
        <v>130</v>
      </c>
      <c r="C104" s="920">
        <v>130</v>
      </c>
      <c r="D104" s="920">
        <v>1950</v>
      </c>
      <c r="E104" s="920">
        <v>780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0417" divId="Cópia de Anuário 2017 teresa3_20417" sourceType="sheet" destinationFile="C:\xampp\htdocs\Anuario2017v2\4.2.19-Agric melancia.htm"/>
  </webPublishItems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5" width="35.7109375" style="65" customWidth="1"/>
    <col min="6" max="16384" width="8.85546875" style="65"/>
  </cols>
  <sheetData>
    <row r="1" spans="1:5" ht="18" customHeight="1">
      <c r="A1" s="52" t="s">
        <v>2097</v>
      </c>
      <c r="B1" s="47"/>
      <c r="C1" s="47"/>
      <c r="D1" s="47"/>
      <c r="E1" s="47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549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34224</v>
      </c>
      <c r="C5" s="146">
        <f t="shared" ref="C5:D5" si="0">SUM(C6:C107)</f>
        <v>19226</v>
      </c>
      <c r="D5" s="146">
        <f t="shared" si="0"/>
        <v>15800</v>
      </c>
      <c r="E5" s="147">
        <f>SUM(E6:E107)</f>
        <v>10990</v>
      </c>
    </row>
    <row r="6" spans="1:5" ht="18" customHeight="1">
      <c r="A6" s="461" t="s">
        <v>132</v>
      </c>
      <c r="B6" s="394">
        <v>1100</v>
      </c>
      <c r="C6" s="394">
        <v>110</v>
      </c>
      <c r="D6" s="394">
        <v>5</v>
      </c>
      <c r="E6" s="394">
        <v>3</v>
      </c>
    </row>
    <row r="7" spans="1:5" ht="18" customHeight="1">
      <c r="A7" s="461" t="s">
        <v>131</v>
      </c>
      <c r="B7" s="394">
        <v>15</v>
      </c>
      <c r="C7" s="394">
        <v>15</v>
      </c>
      <c r="D7" s="394">
        <v>7</v>
      </c>
      <c r="E7" s="394">
        <v>5</v>
      </c>
    </row>
    <row r="8" spans="1:5" ht="18" customHeight="1">
      <c r="A8" s="461" t="s">
        <v>130</v>
      </c>
      <c r="B8" s="394">
        <v>200</v>
      </c>
      <c r="C8" s="394">
        <v>200</v>
      </c>
      <c r="D8" s="394">
        <v>80</v>
      </c>
      <c r="E8" s="394">
        <v>54</v>
      </c>
    </row>
    <row r="9" spans="1:5" ht="18" customHeight="1">
      <c r="A9" s="461" t="s">
        <v>129</v>
      </c>
      <c r="B9" s="394">
        <v>20</v>
      </c>
      <c r="C9" s="394">
        <v>20</v>
      </c>
      <c r="D9" s="394">
        <v>12</v>
      </c>
      <c r="E9" s="394">
        <v>5</v>
      </c>
    </row>
    <row r="10" spans="1:5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120</v>
      </c>
      <c r="C13" s="394">
        <v>120</v>
      </c>
      <c r="D13" s="394">
        <v>120</v>
      </c>
      <c r="E13" s="394">
        <v>96</v>
      </c>
    </row>
    <row r="14" spans="1:5" ht="18" customHeight="1">
      <c r="A14" s="461" t="s">
        <v>124</v>
      </c>
      <c r="B14" s="394">
        <v>300</v>
      </c>
      <c r="C14" s="394">
        <v>300</v>
      </c>
      <c r="D14" s="394">
        <v>120</v>
      </c>
      <c r="E14" s="394">
        <v>60</v>
      </c>
    </row>
    <row r="15" spans="1:5" ht="18" customHeight="1">
      <c r="A15" s="461" t="s">
        <v>123</v>
      </c>
      <c r="B15" s="394">
        <v>45</v>
      </c>
      <c r="C15" s="394">
        <v>45</v>
      </c>
      <c r="D15" s="394">
        <v>23</v>
      </c>
      <c r="E15" s="394">
        <v>17</v>
      </c>
    </row>
    <row r="16" spans="1:5" ht="18" customHeight="1">
      <c r="A16" s="461" t="s">
        <v>122</v>
      </c>
      <c r="B16" s="394">
        <v>35</v>
      </c>
      <c r="C16" s="394">
        <v>35</v>
      </c>
      <c r="D16" s="394">
        <v>16</v>
      </c>
      <c r="E16" s="394">
        <v>15</v>
      </c>
    </row>
    <row r="17" spans="1:5" ht="18" customHeight="1">
      <c r="A17" s="461" t="s">
        <v>121</v>
      </c>
      <c r="B17" s="394">
        <v>400</v>
      </c>
      <c r="C17" s="394">
        <v>100</v>
      </c>
      <c r="D17" s="394">
        <v>10</v>
      </c>
      <c r="E17" s="394">
        <v>8</v>
      </c>
    </row>
    <row r="18" spans="1:5" ht="18" customHeight="1">
      <c r="A18" s="461" t="s">
        <v>120</v>
      </c>
      <c r="B18" s="394">
        <v>8</v>
      </c>
      <c r="C18" s="394">
        <v>8</v>
      </c>
      <c r="D18" s="394">
        <v>5</v>
      </c>
      <c r="E18" s="394">
        <v>2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15</v>
      </c>
      <c r="C20" s="394">
        <v>15</v>
      </c>
      <c r="D20" s="394">
        <v>9</v>
      </c>
      <c r="E20" s="394">
        <v>7</v>
      </c>
    </row>
    <row r="21" spans="1:5" ht="18" customHeight="1">
      <c r="A21" s="461" t="s">
        <v>117</v>
      </c>
      <c r="B21" s="394">
        <v>200</v>
      </c>
      <c r="C21" s="394">
        <v>130</v>
      </c>
      <c r="D21" s="394">
        <v>60</v>
      </c>
      <c r="E21" s="394">
        <v>40</v>
      </c>
    </row>
    <row r="22" spans="1:5" ht="18" customHeight="1">
      <c r="A22" s="461" t="s">
        <v>116</v>
      </c>
      <c r="B22" s="394">
        <v>1500</v>
      </c>
      <c r="C22" s="394">
        <v>150</v>
      </c>
      <c r="D22" s="394">
        <v>1</v>
      </c>
      <c r="E22" s="394">
        <v>1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100</v>
      </c>
      <c r="C24" s="394">
        <v>100</v>
      </c>
      <c r="D24" s="394">
        <v>12</v>
      </c>
      <c r="E24" s="394">
        <v>9</v>
      </c>
    </row>
    <row r="25" spans="1:5" ht="18" customHeight="1">
      <c r="A25" s="461" t="s">
        <v>113</v>
      </c>
      <c r="B25" s="394">
        <v>25</v>
      </c>
      <c r="C25" s="394">
        <v>25</v>
      </c>
      <c r="D25" s="394">
        <v>15</v>
      </c>
      <c r="E25" s="394">
        <v>7</v>
      </c>
    </row>
    <row r="26" spans="1:5" ht="18" customHeight="1">
      <c r="A26" s="461" t="s">
        <v>112</v>
      </c>
      <c r="B26" s="394">
        <v>150</v>
      </c>
      <c r="C26" s="394">
        <v>150</v>
      </c>
      <c r="D26" s="394">
        <v>594</v>
      </c>
      <c r="E26" s="394">
        <v>388</v>
      </c>
    </row>
    <row r="27" spans="1:5" ht="18" customHeight="1">
      <c r="A27" s="461" t="s">
        <v>111</v>
      </c>
      <c r="B27" s="394">
        <v>20</v>
      </c>
      <c r="C27" s="394">
        <v>20</v>
      </c>
      <c r="D27" s="394">
        <v>8</v>
      </c>
      <c r="E27" s="394">
        <v>8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80</v>
      </c>
      <c r="C29" s="394">
        <v>80</v>
      </c>
      <c r="D29" s="394">
        <v>40</v>
      </c>
      <c r="E29" s="394">
        <v>30</v>
      </c>
    </row>
    <row r="30" spans="1:5" ht="18" customHeight="1">
      <c r="A30" s="461" t="s">
        <v>108</v>
      </c>
      <c r="B30" s="394">
        <v>1500</v>
      </c>
      <c r="C30" s="394">
        <v>1500</v>
      </c>
      <c r="D30" s="394">
        <v>7500</v>
      </c>
      <c r="E30" s="394">
        <v>5550</v>
      </c>
    </row>
    <row r="31" spans="1:5" ht="18" customHeight="1">
      <c r="A31" s="461" t="s">
        <v>107</v>
      </c>
      <c r="B31" s="394">
        <v>1150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530</v>
      </c>
      <c r="C32" s="394">
        <v>265</v>
      </c>
      <c r="D32" s="394">
        <v>1</v>
      </c>
      <c r="E32" s="394">
        <v>1</v>
      </c>
    </row>
    <row r="33" spans="1:5" ht="18" customHeight="1">
      <c r="A33" s="461" t="s">
        <v>105</v>
      </c>
      <c r="B33" s="394">
        <v>100</v>
      </c>
      <c r="C33" s="394">
        <v>40</v>
      </c>
      <c r="D33" s="394">
        <v>12</v>
      </c>
      <c r="E33" s="394">
        <v>10</v>
      </c>
    </row>
    <row r="34" spans="1:5" ht="18" customHeight="1">
      <c r="A34" s="461" t="s">
        <v>104</v>
      </c>
      <c r="B34" s="394">
        <v>30</v>
      </c>
      <c r="C34" s="394">
        <v>30</v>
      </c>
      <c r="D34" s="394">
        <v>15</v>
      </c>
      <c r="E34" s="394">
        <v>9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27</v>
      </c>
      <c r="C36" s="394">
        <v>27</v>
      </c>
      <c r="D36" s="394">
        <v>15</v>
      </c>
      <c r="E36" s="394">
        <v>9</v>
      </c>
    </row>
    <row r="37" spans="1:5" ht="18" customHeight="1">
      <c r="A37" s="461" t="s">
        <v>101</v>
      </c>
      <c r="B37" s="394">
        <v>1000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64</v>
      </c>
      <c r="C38" s="394">
        <v>64</v>
      </c>
      <c r="D38" s="394">
        <v>53</v>
      </c>
      <c r="E38" s="394">
        <v>31</v>
      </c>
    </row>
    <row r="39" spans="1:5" ht="18" customHeight="1">
      <c r="A39" s="461" t="s">
        <v>99</v>
      </c>
      <c r="B39" s="394">
        <v>1350</v>
      </c>
      <c r="C39" s="394">
        <v>945</v>
      </c>
      <c r="D39" s="394">
        <v>486</v>
      </c>
      <c r="E39" s="394">
        <v>365</v>
      </c>
    </row>
    <row r="40" spans="1:5" ht="18" customHeight="1">
      <c r="A40" s="461" t="s">
        <v>98</v>
      </c>
      <c r="B40" s="394">
        <v>400</v>
      </c>
      <c r="C40" s="394">
        <v>340</v>
      </c>
      <c r="D40" s="394">
        <v>170</v>
      </c>
      <c r="E40" s="394">
        <v>102</v>
      </c>
    </row>
    <row r="41" spans="1:5" ht="18" customHeight="1">
      <c r="A41" s="461" t="s">
        <v>97</v>
      </c>
      <c r="B41" s="394">
        <v>1450</v>
      </c>
      <c r="C41" s="394">
        <v>100</v>
      </c>
      <c r="D41" s="394">
        <v>6</v>
      </c>
      <c r="E41" s="394">
        <v>4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15</v>
      </c>
      <c r="C46" s="394">
        <v>15</v>
      </c>
      <c r="D46" s="394">
        <v>7</v>
      </c>
      <c r="E46" s="394">
        <v>5</v>
      </c>
    </row>
    <row r="47" spans="1:5" ht="18" customHeight="1">
      <c r="A47" s="461" t="s">
        <v>90</v>
      </c>
      <c r="B47" s="394">
        <v>3</v>
      </c>
      <c r="C47" s="394">
        <v>3</v>
      </c>
      <c r="D47" s="394">
        <v>1</v>
      </c>
      <c r="E47" s="394">
        <v>1</v>
      </c>
    </row>
    <row r="48" spans="1:5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461" t="s">
        <v>88</v>
      </c>
      <c r="B49" s="394">
        <v>312</v>
      </c>
      <c r="C49" s="394">
        <v>312</v>
      </c>
      <c r="D49" s="394">
        <v>54</v>
      </c>
      <c r="E49" s="394">
        <v>37</v>
      </c>
    </row>
    <row r="50" spans="1:5" ht="18" customHeight="1">
      <c r="A50" s="461" t="s">
        <v>87</v>
      </c>
      <c r="B50" s="394">
        <v>300</v>
      </c>
      <c r="C50" s="394">
        <v>300</v>
      </c>
      <c r="D50" s="394">
        <v>150</v>
      </c>
      <c r="E50" s="394">
        <v>75</v>
      </c>
    </row>
    <row r="51" spans="1:5" ht="18" customHeight="1">
      <c r="A51" s="461" t="s">
        <v>86</v>
      </c>
      <c r="B51" s="394">
        <v>50</v>
      </c>
      <c r="C51" s="394">
        <v>50</v>
      </c>
      <c r="D51" s="394">
        <v>150</v>
      </c>
      <c r="E51" s="394">
        <v>173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550</v>
      </c>
      <c r="C53" s="394">
        <v>82</v>
      </c>
      <c r="D53" s="394">
        <v>4</v>
      </c>
      <c r="E53" s="394">
        <v>3</v>
      </c>
    </row>
    <row r="54" spans="1:5" ht="18" customHeight="1">
      <c r="A54" s="461" t="s">
        <v>83</v>
      </c>
      <c r="B54" s="394">
        <v>10</v>
      </c>
      <c r="C54" s="394">
        <v>10</v>
      </c>
      <c r="D54" s="394">
        <v>6</v>
      </c>
      <c r="E54" s="394">
        <v>3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1010</v>
      </c>
      <c r="C56" s="394">
        <v>1010</v>
      </c>
      <c r="D56" s="394">
        <v>97</v>
      </c>
      <c r="E56" s="394">
        <v>73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10</v>
      </c>
      <c r="C58" s="394">
        <v>10</v>
      </c>
      <c r="D58" s="394">
        <v>6</v>
      </c>
      <c r="E58" s="394">
        <v>3</v>
      </c>
    </row>
    <row r="59" spans="1:5" ht="18" customHeight="1">
      <c r="A59" s="461" t="s">
        <v>76</v>
      </c>
      <c r="B59" s="394">
        <v>1400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120</v>
      </c>
      <c r="C62" s="394">
        <v>100</v>
      </c>
      <c r="D62" s="394">
        <v>10</v>
      </c>
      <c r="E62" s="394">
        <v>8</v>
      </c>
    </row>
    <row r="63" spans="1:5" ht="18" customHeight="1">
      <c r="A63" s="461" t="s">
        <v>70</v>
      </c>
      <c r="B63" s="394">
        <v>240</v>
      </c>
      <c r="C63" s="394">
        <v>240</v>
      </c>
      <c r="D63" s="394">
        <v>46</v>
      </c>
      <c r="E63" s="394">
        <v>35</v>
      </c>
    </row>
    <row r="64" spans="1:5" ht="18" customHeight="1">
      <c r="A64" s="461" t="s">
        <v>69</v>
      </c>
      <c r="B64" s="845">
        <v>15</v>
      </c>
      <c r="C64" s="845">
        <v>15</v>
      </c>
      <c r="D64" s="845">
        <v>7</v>
      </c>
      <c r="E64" s="845">
        <v>6</v>
      </c>
    </row>
    <row r="65" spans="1:5" ht="18" customHeight="1">
      <c r="A65" s="461" t="s">
        <v>68</v>
      </c>
      <c r="B65" s="394">
        <v>27</v>
      </c>
      <c r="C65" s="394">
        <v>27</v>
      </c>
      <c r="D65" s="394">
        <v>15</v>
      </c>
      <c r="E65" s="394">
        <v>9</v>
      </c>
    </row>
    <row r="66" spans="1:5" ht="18" customHeight="1">
      <c r="A66" s="461" t="s">
        <v>67</v>
      </c>
      <c r="B66" s="920">
        <v>200</v>
      </c>
      <c r="C66" s="920">
        <v>200</v>
      </c>
      <c r="D66" s="920">
        <v>50</v>
      </c>
      <c r="E66" s="920">
        <v>38</v>
      </c>
    </row>
    <row r="67" spans="1:5" ht="18" customHeight="1">
      <c r="A67" s="461" t="s">
        <v>66</v>
      </c>
      <c r="B67" s="920">
        <v>1040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160</v>
      </c>
      <c r="C68" s="920">
        <v>104</v>
      </c>
      <c r="D68" s="920">
        <v>50</v>
      </c>
      <c r="E68" s="920">
        <v>33</v>
      </c>
    </row>
    <row r="69" spans="1:5" ht="18" customHeight="1">
      <c r="A69" s="461" t="s">
        <v>63</v>
      </c>
      <c r="B69" s="920">
        <v>70</v>
      </c>
      <c r="C69" s="920">
        <v>70</v>
      </c>
      <c r="D69" s="920">
        <v>12</v>
      </c>
      <c r="E69" s="920">
        <v>9</v>
      </c>
    </row>
    <row r="70" spans="1:5" ht="18" customHeight="1">
      <c r="A70" s="461" t="s">
        <v>62</v>
      </c>
      <c r="B70" s="920">
        <v>1900</v>
      </c>
      <c r="C70" s="920">
        <v>1900</v>
      </c>
      <c r="D70" s="920">
        <v>110</v>
      </c>
      <c r="E70" s="920">
        <v>83</v>
      </c>
    </row>
    <row r="71" spans="1:5" ht="18" customHeight="1">
      <c r="A71" s="461" t="s">
        <v>61</v>
      </c>
      <c r="B71" s="920">
        <v>595</v>
      </c>
      <c r="C71" s="920">
        <v>595</v>
      </c>
      <c r="D71" s="920">
        <v>29</v>
      </c>
      <c r="E71" s="920">
        <v>22</v>
      </c>
    </row>
    <row r="72" spans="1:5" ht="18" customHeight="1">
      <c r="A72" s="461" t="s">
        <v>60</v>
      </c>
      <c r="B72" s="920">
        <v>600</v>
      </c>
      <c r="C72" s="920">
        <v>600</v>
      </c>
      <c r="D72" s="920">
        <v>432</v>
      </c>
      <c r="E72" s="920">
        <v>346</v>
      </c>
    </row>
    <row r="73" spans="1:5" ht="18" customHeight="1">
      <c r="A73" s="461" t="s">
        <v>58</v>
      </c>
      <c r="B73" s="920">
        <v>1484</v>
      </c>
      <c r="C73" s="920">
        <v>1484</v>
      </c>
      <c r="D73" s="920">
        <v>71</v>
      </c>
      <c r="E73" s="920">
        <v>53</v>
      </c>
    </row>
    <row r="74" spans="1:5" ht="18" customHeight="1">
      <c r="A74" s="461" t="s">
        <v>56</v>
      </c>
      <c r="B74" s="920">
        <v>1180</v>
      </c>
      <c r="C74" s="920">
        <v>60</v>
      </c>
      <c r="D74" s="920">
        <v>1</v>
      </c>
      <c r="E74" s="920">
        <v>1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20</v>
      </c>
      <c r="C77" s="920">
        <v>20</v>
      </c>
      <c r="D77" s="920">
        <v>12</v>
      </c>
      <c r="E77" s="920">
        <v>5</v>
      </c>
    </row>
    <row r="78" spans="1:5" ht="18" customHeight="1">
      <c r="A78" s="461" t="s">
        <v>52</v>
      </c>
      <c r="B78" s="920">
        <v>80</v>
      </c>
      <c r="C78" s="920">
        <v>80</v>
      </c>
      <c r="D78" s="920">
        <v>40</v>
      </c>
      <c r="E78" s="920">
        <v>30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5</v>
      </c>
      <c r="C81" s="920">
        <v>5</v>
      </c>
      <c r="D81" s="920">
        <v>3</v>
      </c>
      <c r="E81" s="920">
        <v>1</v>
      </c>
    </row>
    <row r="82" spans="1:5" ht="18" customHeight="1">
      <c r="A82" s="461" t="s">
        <v>46</v>
      </c>
      <c r="B82" s="920">
        <v>1320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311</v>
      </c>
      <c r="C83" s="920">
        <v>311</v>
      </c>
      <c r="D83" s="920">
        <v>187</v>
      </c>
      <c r="E83" s="920">
        <v>140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100</v>
      </c>
      <c r="C86" s="920">
        <v>65</v>
      </c>
      <c r="D86" s="920">
        <v>30</v>
      </c>
      <c r="E86" s="920">
        <v>18</v>
      </c>
    </row>
    <row r="87" spans="1:5" ht="18" customHeight="1">
      <c r="A87" s="461" t="s">
        <v>40</v>
      </c>
      <c r="B87" s="920">
        <v>530</v>
      </c>
      <c r="C87" s="920">
        <v>530</v>
      </c>
      <c r="D87" s="920">
        <v>2099</v>
      </c>
      <c r="E87" s="920">
        <v>1050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2400</v>
      </c>
      <c r="C91" s="920">
        <v>2400</v>
      </c>
      <c r="D91" s="920">
        <v>230</v>
      </c>
      <c r="E91" s="920">
        <v>173</v>
      </c>
    </row>
    <row r="92" spans="1:5" ht="18" customHeight="1">
      <c r="A92" s="461" t="s">
        <v>33</v>
      </c>
      <c r="B92" s="920">
        <v>36</v>
      </c>
      <c r="C92" s="920">
        <v>36</v>
      </c>
      <c r="D92" s="920">
        <v>12</v>
      </c>
      <c r="E92" s="920">
        <v>15</v>
      </c>
    </row>
    <row r="93" spans="1:5" ht="18" customHeight="1">
      <c r="A93" s="461" t="s">
        <v>32</v>
      </c>
      <c r="B93" s="920">
        <v>140</v>
      </c>
      <c r="C93" s="920">
        <v>91</v>
      </c>
      <c r="D93" s="920">
        <v>40</v>
      </c>
      <c r="E93" s="920">
        <v>24</v>
      </c>
    </row>
    <row r="94" spans="1:5" ht="18" customHeight="1">
      <c r="A94" s="461" t="s">
        <v>30</v>
      </c>
      <c r="B94" s="920">
        <v>27</v>
      </c>
      <c r="C94" s="920">
        <v>27</v>
      </c>
      <c r="D94" s="920">
        <v>13</v>
      </c>
      <c r="E94" s="920">
        <v>8</v>
      </c>
    </row>
    <row r="95" spans="1:5" ht="18" customHeight="1">
      <c r="A95" s="461" t="s">
        <v>29</v>
      </c>
      <c r="B95" s="920">
        <v>1620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10</v>
      </c>
      <c r="C97" s="920">
        <v>10</v>
      </c>
      <c r="D97" s="920">
        <v>5</v>
      </c>
      <c r="E97" s="920">
        <v>4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180</v>
      </c>
      <c r="C99" s="920">
        <v>180</v>
      </c>
      <c r="D99" s="920">
        <v>90</v>
      </c>
      <c r="E99" s="920">
        <v>52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750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110</v>
      </c>
      <c r="C102" s="920">
        <v>110</v>
      </c>
      <c r="D102" s="920">
        <v>132</v>
      </c>
      <c r="E102" s="920">
        <v>102</v>
      </c>
    </row>
    <row r="103" spans="1:5" ht="18" customHeight="1">
      <c r="A103" s="461" t="s">
        <v>10</v>
      </c>
      <c r="B103" s="920">
        <v>1200</v>
      </c>
      <c r="C103" s="920">
        <v>1080</v>
      </c>
      <c r="D103" s="920">
        <v>1152</v>
      </c>
      <c r="E103" s="920">
        <v>922</v>
      </c>
    </row>
    <row r="104" spans="1:5" ht="18" customHeight="1">
      <c r="A104" s="461" t="s">
        <v>135</v>
      </c>
      <c r="B104" s="920">
        <v>50</v>
      </c>
      <c r="C104" s="920">
        <v>50</v>
      </c>
      <c r="D104" s="920">
        <v>30</v>
      </c>
      <c r="E104" s="920">
        <v>23</v>
      </c>
    </row>
    <row r="105" spans="1:5" ht="18" customHeight="1">
      <c r="A105" s="461" t="s">
        <v>8</v>
      </c>
      <c r="B105" s="920">
        <v>2000</v>
      </c>
      <c r="C105" s="920">
        <v>2000</v>
      </c>
      <c r="D105" s="920">
        <v>960</v>
      </c>
      <c r="E105" s="920">
        <v>528</v>
      </c>
    </row>
    <row r="106" spans="1:5" ht="18" customHeight="1">
      <c r="A106" s="461" t="s">
        <v>5</v>
      </c>
      <c r="B106" s="920">
        <v>60</v>
      </c>
      <c r="C106" s="920">
        <v>60</v>
      </c>
      <c r="D106" s="920">
        <v>32</v>
      </c>
      <c r="E106" s="920">
        <v>29</v>
      </c>
    </row>
    <row r="107" spans="1:5" ht="18" customHeight="1">
      <c r="A107" s="462" t="s">
        <v>2</v>
      </c>
      <c r="B107" s="1119">
        <v>50</v>
      </c>
      <c r="C107" s="1119">
        <v>50</v>
      </c>
      <c r="D107" s="1119">
        <v>30</v>
      </c>
      <c r="E107" s="1119">
        <v>14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32015" divId="Cópia de Anuário 2017 teresa3_32015" sourceType="sheet" destinationFile="C:\xampp\htdocs\Anuario2017v2\4.2.20-Agric milho.htm"/>
  </webPublishItem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5" width="35.7109375" style="65" customWidth="1"/>
    <col min="6" max="16384" width="8.85546875" style="65"/>
  </cols>
  <sheetData>
    <row r="1" spans="1:5" ht="18" customHeight="1">
      <c r="A1" s="52" t="s">
        <v>2098</v>
      </c>
      <c r="B1" s="47"/>
      <c r="C1" s="47"/>
      <c r="D1" s="47"/>
      <c r="E1" s="47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2099</v>
      </c>
      <c r="C3" s="1531"/>
      <c r="D3" s="1531"/>
      <c r="E3" s="1531"/>
    </row>
    <row r="4" spans="1:5" ht="21.95" customHeight="1">
      <c r="A4" s="1522"/>
      <c r="B4" s="676" t="s">
        <v>1272</v>
      </c>
      <c r="C4" s="676" t="s">
        <v>1177</v>
      </c>
      <c r="D4" s="676" t="s">
        <v>550</v>
      </c>
      <c r="E4" s="676" t="s">
        <v>551</v>
      </c>
    </row>
    <row r="5" spans="1:5" ht="21.95" customHeight="1">
      <c r="A5" s="114" t="s">
        <v>368</v>
      </c>
      <c r="B5" s="146">
        <f>SUM(B6:B107)</f>
        <v>134</v>
      </c>
      <c r="C5" s="146">
        <f t="shared" ref="C5:E5" si="0">SUM(C6:C107)</f>
        <v>134</v>
      </c>
      <c r="D5" s="146">
        <f t="shared" si="0"/>
        <v>453</v>
      </c>
      <c r="E5" s="147">
        <f t="shared" si="0"/>
        <v>8334</v>
      </c>
    </row>
    <row r="6" spans="1:5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ht="18" customHeight="1">
      <c r="A9" s="461" t="s">
        <v>129</v>
      </c>
      <c r="B9" s="394">
        <v>15</v>
      </c>
      <c r="C9" s="394">
        <v>15</v>
      </c>
      <c r="D9" s="394">
        <v>45</v>
      </c>
      <c r="E9" s="394">
        <v>1009</v>
      </c>
    </row>
    <row r="10" spans="1:5" ht="18" customHeight="1">
      <c r="A10" s="461" t="s">
        <v>128</v>
      </c>
      <c r="B10" s="394">
        <v>18</v>
      </c>
      <c r="C10" s="394">
        <v>18</v>
      </c>
      <c r="D10" s="394">
        <v>54</v>
      </c>
      <c r="E10" s="394">
        <v>945</v>
      </c>
    </row>
    <row r="11" spans="1:5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461" t="s">
        <v>89</v>
      </c>
      <c r="B48" s="394">
        <v>70</v>
      </c>
      <c r="C48" s="394">
        <v>70</v>
      </c>
      <c r="D48" s="394">
        <v>257</v>
      </c>
      <c r="E48" s="394">
        <v>4330</v>
      </c>
    </row>
    <row r="49" spans="1:5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461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ht="18" customHeight="1">
      <c r="A65" s="461" t="s">
        <v>68</v>
      </c>
      <c r="B65" s="394">
        <v>22</v>
      </c>
      <c r="C65" s="394">
        <v>22</v>
      </c>
      <c r="D65" s="394">
        <v>70</v>
      </c>
      <c r="E65" s="394">
        <v>1456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9</v>
      </c>
      <c r="C106" s="920">
        <v>9</v>
      </c>
      <c r="D106" s="920">
        <v>27</v>
      </c>
      <c r="E106" s="920">
        <v>594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47" t="s">
        <v>2074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18659" divId="Cópia de Anuário 2017 teresa3_18659" sourceType="sheet" destinationFile="C:\xampp\htdocs\Anuario2017v2\4.2.21-Agric pimenta reino.htm"/>
  </webPublishItem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5" width="35.7109375" style="142" customWidth="1"/>
    <col min="6" max="16384" width="8.85546875" style="142"/>
  </cols>
  <sheetData>
    <row r="1" spans="1:5" ht="18" customHeight="1">
      <c r="A1" s="52" t="s">
        <v>2100</v>
      </c>
      <c r="B1" s="47"/>
      <c r="C1" s="47"/>
      <c r="D1" s="47"/>
      <c r="E1" s="47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1548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459" t="s">
        <v>551</v>
      </c>
    </row>
    <row r="5" spans="1:5" s="65" customFormat="1" ht="21.95" customHeight="1">
      <c r="A5" s="114" t="s">
        <v>368</v>
      </c>
      <c r="B5" s="146">
        <f>SUM(B6:B107)</f>
        <v>278</v>
      </c>
      <c r="C5" s="146">
        <f t="shared" ref="C5:E5" si="0">SUM(C6:C107)</f>
        <v>278</v>
      </c>
      <c r="D5" s="146">
        <f t="shared" si="0"/>
        <v>550</v>
      </c>
      <c r="E5" s="147">
        <f t="shared" si="0"/>
        <v>739</v>
      </c>
    </row>
    <row r="6" spans="1:5" s="65" customFormat="1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0</v>
      </c>
      <c r="C8" s="394">
        <v>0</v>
      </c>
      <c r="D8" s="394">
        <v>0</v>
      </c>
      <c r="E8" s="394">
        <v>0</v>
      </c>
    </row>
    <row r="9" spans="1:5" s="65" customFormat="1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60</v>
      </c>
      <c r="C20" s="394">
        <v>60</v>
      </c>
      <c r="D20" s="394">
        <v>97</v>
      </c>
      <c r="E20" s="394">
        <v>109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s="65" customFormat="1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s="65" customFormat="1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89</v>
      </c>
      <c r="B48" s="394">
        <v>48</v>
      </c>
      <c r="C48" s="394">
        <v>48</v>
      </c>
      <c r="D48" s="394">
        <v>96</v>
      </c>
      <c r="E48" s="394">
        <v>154</v>
      </c>
    </row>
    <row r="49" spans="1:5" s="65" customFormat="1" ht="18" customHeight="1">
      <c r="A49" s="461" t="s">
        <v>88</v>
      </c>
      <c r="B49" s="394">
        <v>170</v>
      </c>
      <c r="C49" s="394">
        <v>170</v>
      </c>
      <c r="D49" s="394">
        <v>357</v>
      </c>
      <c r="E49" s="394">
        <v>476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76</v>
      </c>
      <c r="B59" s="394">
        <v>0</v>
      </c>
      <c r="C59" s="394">
        <v>0</v>
      </c>
      <c r="D59" s="394">
        <v>0</v>
      </c>
      <c r="E59" s="394">
        <v>0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s="65" customFormat="1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1361">
        <v>0</v>
      </c>
      <c r="C66" s="1361">
        <v>0</v>
      </c>
      <c r="D66" s="1361">
        <v>0</v>
      </c>
      <c r="E66" s="1361">
        <v>0</v>
      </c>
    </row>
    <row r="67" spans="1:5" ht="18" customHeight="1">
      <c r="A67" s="461" t="s">
        <v>66</v>
      </c>
      <c r="B67" s="1361">
        <v>0</v>
      </c>
      <c r="C67" s="1361">
        <v>0</v>
      </c>
      <c r="D67" s="1361">
        <v>0</v>
      </c>
      <c r="E67" s="1361">
        <v>0</v>
      </c>
    </row>
    <row r="68" spans="1:5" ht="18" customHeight="1">
      <c r="A68" s="461" t="s">
        <v>65</v>
      </c>
      <c r="B68" s="1361">
        <v>0</v>
      </c>
      <c r="C68" s="1361">
        <v>0</v>
      </c>
      <c r="D68" s="1361">
        <v>0</v>
      </c>
      <c r="E68" s="1361">
        <v>0</v>
      </c>
    </row>
    <row r="69" spans="1:5" ht="18" customHeight="1">
      <c r="A69" s="461" t="s">
        <v>63</v>
      </c>
      <c r="B69" s="1361">
        <v>0</v>
      </c>
      <c r="C69" s="1361">
        <v>0</v>
      </c>
      <c r="D69" s="1361">
        <v>0</v>
      </c>
      <c r="E69" s="1361">
        <v>0</v>
      </c>
    </row>
    <row r="70" spans="1:5" ht="18" customHeight="1">
      <c r="A70" s="461" t="s">
        <v>62</v>
      </c>
      <c r="B70" s="1361">
        <v>0</v>
      </c>
      <c r="C70" s="1361">
        <v>0</v>
      </c>
      <c r="D70" s="1361">
        <v>0</v>
      </c>
      <c r="E70" s="1361">
        <v>0</v>
      </c>
    </row>
    <row r="71" spans="1:5" ht="18" customHeight="1">
      <c r="A71" s="461" t="s">
        <v>61</v>
      </c>
      <c r="B71" s="1361">
        <v>0</v>
      </c>
      <c r="C71" s="1361">
        <v>0</v>
      </c>
      <c r="D71" s="1361">
        <v>0</v>
      </c>
      <c r="E71" s="1361">
        <v>0</v>
      </c>
    </row>
    <row r="72" spans="1:5" ht="18" customHeight="1">
      <c r="A72" s="461" t="s">
        <v>60</v>
      </c>
      <c r="B72" s="1361">
        <v>0</v>
      </c>
      <c r="C72" s="1361">
        <v>0</v>
      </c>
      <c r="D72" s="1361">
        <v>0</v>
      </c>
      <c r="E72" s="1361">
        <v>0</v>
      </c>
    </row>
    <row r="73" spans="1:5" ht="18" customHeight="1">
      <c r="A73" s="461" t="s">
        <v>58</v>
      </c>
      <c r="B73" s="1361">
        <v>0</v>
      </c>
      <c r="C73" s="1361">
        <v>0</v>
      </c>
      <c r="D73" s="1361">
        <v>0</v>
      </c>
      <c r="E73" s="1361">
        <v>0</v>
      </c>
    </row>
    <row r="74" spans="1:5" ht="18" customHeight="1">
      <c r="A74" s="461" t="s">
        <v>56</v>
      </c>
      <c r="B74" s="1361">
        <v>0</v>
      </c>
      <c r="C74" s="1361">
        <v>0</v>
      </c>
      <c r="D74" s="1361">
        <v>0</v>
      </c>
      <c r="E74" s="1361">
        <v>0</v>
      </c>
    </row>
    <row r="75" spans="1:5" ht="18" customHeight="1">
      <c r="A75" s="461" t="s">
        <v>55</v>
      </c>
      <c r="B75" s="1361">
        <v>0</v>
      </c>
      <c r="C75" s="1361">
        <v>0</v>
      </c>
      <c r="D75" s="1361">
        <v>0</v>
      </c>
      <c r="E75" s="1361">
        <v>0</v>
      </c>
    </row>
    <row r="76" spans="1:5" ht="18" customHeight="1">
      <c r="A76" s="461" t="s">
        <v>54</v>
      </c>
      <c r="B76" s="1361">
        <v>0</v>
      </c>
      <c r="C76" s="1361">
        <v>0</v>
      </c>
      <c r="D76" s="1361">
        <v>0</v>
      </c>
      <c r="E76" s="1361">
        <v>0</v>
      </c>
    </row>
    <row r="77" spans="1:5" ht="18" customHeight="1">
      <c r="A77" s="461" t="s">
        <v>53</v>
      </c>
      <c r="B77" s="1361">
        <v>0</v>
      </c>
      <c r="C77" s="1361">
        <v>0</v>
      </c>
      <c r="D77" s="1361">
        <v>0</v>
      </c>
      <c r="E77" s="1361">
        <v>0</v>
      </c>
    </row>
    <row r="78" spans="1:5" ht="18" customHeight="1">
      <c r="A78" s="461" t="s">
        <v>52</v>
      </c>
      <c r="B78" s="1361">
        <v>0</v>
      </c>
      <c r="C78" s="1361">
        <v>0</v>
      </c>
      <c r="D78" s="1361">
        <v>0</v>
      </c>
      <c r="E78" s="1361">
        <v>0</v>
      </c>
    </row>
    <row r="79" spans="1:5" ht="18" customHeight="1">
      <c r="A79" s="461" t="s">
        <v>143</v>
      </c>
      <c r="B79" s="1361">
        <v>0</v>
      </c>
      <c r="C79" s="1361">
        <v>0</v>
      </c>
      <c r="D79" s="1361">
        <v>0</v>
      </c>
      <c r="E79" s="1361">
        <v>0</v>
      </c>
    </row>
    <row r="80" spans="1:5" ht="18" customHeight="1">
      <c r="A80" s="461" t="s">
        <v>48</v>
      </c>
      <c r="B80" s="1361">
        <v>0</v>
      </c>
      <c r="C80" s="1361">
        <v>0</v>
      </c>
      <c r="D80" s="1361">
        <v>0</v>
      </c>
      <c r="E80" s="1361">
        <v>0</v>
      </c>
    </row>
    <row r="81" spans="1:5" ht="18" customHeight="1">
      <c r="A81" s="461" t="s">
        <v>47</v>
      </c>
      <c r="B81" s="1361">
        <v>0</v>
      </c>
      <c r="C81" s="1361">
        <v>0</v>
      </c>
      <c r="D81" s="1361">
        <v>0</v>
      </c>
      <c r="E81" s="1361">
        <v>0</v>
      </c>
    </row>
    <row r="82" spans="1:5" ht="18" customHeight="1">
      <c r="A82" s="461" t="s">
        <v>46</v>
      </c>
      <c r="B82" s="1361">
        <v>0</v>
      </c>
      <c r="C82" s="1361">
        <v>0</v>
      </c>
      <c r="D82" s="1361">
        <v>0</v>
      </c>
      <c r="E82" s="1361">
        <v>0</v>
      </c>
    </row>
    <row r="83" spans="1:5" ht="18" customHeight="1">
      <c r="A83" s="461" t="s">
        <v>45</v>
      </c>
      <c r="B83" s="1361">
        <v>0</v>
      </c>
      <c r="C83" s="1361">
        <v>0</v>
      </c>
      <c r="D83" s="1361">
        <v>0</v>
      </c>
      <c r="E83" s="1361">
        <v>0</v>
      </c>
    </row>
    <row r="84" spans="1:5" ht="18" customHeight="1">
      <c r="A84" s="461" t="s">
        <v>44</v>
      </c>
      <c r="B84" s="1361">
        <v>0</v>
      </c>
      <c r="C84" s="1361">
        <v>0</v>
      </c>
      <c r="D84" s="1361">
        <v>0</v>
      </c>
      <c r="E84" s="1361">
        <v>0</v>
      </c>
    </row>
    <row r="85" spans="1:5" ht="18" customHeight="1">
      <c r="A85" s="461" t="s">
        <v>43</v>
      </c>
      <c r="B85" s="1361">
        <v>0</v>
      </c>
      <c r="C85" s="1361">
        <v>0</v>
      </c>
      <c r="D85" s="1361">
        <v>0</v>
      </c>
      <c r="E85" s="1361">
        <v>0</v>
      </c>
    </row>
    <row r="86" spans="1:5" ht="18" customHeight="1">
      <c r="A86" s="461" t="s">
        <v>42</v>
      </c>
      <c r="B86" s="1361">
        <v>0</v>
      </c>
      <c r="C86" s="1361">
        <v>0</v>
      </c>
      <c r="D86" s="1361">
        <v>0</v>
      </c>
      <c r="E86" s="1361">
        <v>0</v>
      </c>
    </row>
    <row r="87" spans="1:5" ht="18" customHeight="1">
      <c r="A87" s="461" t="s">
        <v>40</v>
      </c>
      <c r="B87" s="1361">
        <v>0</v>
      </c>
      <c r="C87" s="1361">
        <v>0</v>
      </c>
      <c r="D87" s="1361">
        <v>0</v>
      </c>
      <c r="E87" s="1361">
        <v>0</v>
      </c>
    </row>
    <row r="88" spans="1:5" ht="18" customHeight="1">
      <c r="A88" s="461" t="s">
        <v>38</v>
      </c>
      <c r="B88" s="1361">
        <v>0</v>
      </c>
      <c r="C88" s="1361">
        <v>0</v>
      </c>
      <c r="D88" s="1361">
        <v>0</v>
      </c>
      <c r="E88" s="1361">
        <v>0</v>
      </c>
    </row>
    <row r="89" spans="1:5" ht="18" customHeight="1">
      <c r="A89" s="461" t="s">
        <v>37</v>
      </c>
      <c r="B89" s="1361">
        <v>0</v>
      </c>
      <c r="C89" s="1361">
        <v>0</v>
      </c>
      <c r="D89" s="1361">
        <v>0</v>
      </c>
      <c r="E89" s="1361">
        <v>0</v>
      </c>
    </row>
    <row r="90" spans="1:5" ht="18" customHeight="1">
      <c r="A90" s="461" t="s">
        <v>36</v>
      </c>
      <c r="B90" s="1361">
        <v>0</v>
      </c>
      <c r="C90" s="1361">
        <v>0</v>
      </c>
      <c r="D90" s="1361">
        <v>0</v>
      </c>
      <c r="E90" s="1361">
        <v>0</v>
      </c>
    </row>
    <row r="91" spans="1:5" ht="18" customHeight="1">
      <c r="A91" s="461" t="s">
        <v>34</v>
      </c>
      <c r="B91" s="1361">
        <v>0</v>
      </c>
      <c r="C91" s="1361">
        <v>0</v>
      </c>
      <c r="D91" s="1361">
        <v>0</v>
      </c>
      <c r="E91" s="1361">
        <v>0</v>
      </c>
    </row>
    <row r="92" spans="1:5" ht="18" customHeight="1">
      <c r="A92" s="461" t="s">
        <v>33</v>
      </c>
      <c r="B92" s="1361">
        <v>0</v>
      </c>
      <c r="C92" s="1361">
        <v>0</v>
      </c>
      <c r="D92" s="1361">
        <v>0</v>
      </c>
      <c r="E92" s="1361">
        <v>0</v>
      </c>
    </row>
    <row r="93" spans="1:5" ht="18" customHeight="1">
      <c r="A93" s="461" t="s">
        <v>32</v>
      </c>
      <c r="B93" s="1361">
        <v>0</v>
      </c>
      <c r="C93" s="1361">
        <v>0</v>
      </c>
      <c r="D93" s="1361">
        <v>0</v>
      </c>
      <c r="E93" s="1361">
        <v>0</v>
      </c>
    </row>
    <row r="94" spans="1:5" ht="18" customHeight="1">
      <c r="A94" s="461" t="s">
        <v>30</v>
      </c>
      <c r="B94" s="1361">
        <v>0</v>
      </c>
      <c r="C94" s="1361">
        <v>0</v>
      </c>
      <c r="D94" s="1361">
        <v>0</v>
      </c>
      <c r="E94" s="1361">
        <v>0</v>
      </c>
    </row>
    <row r="95" spans="1:5" ht="18" customHeight="1">
      <c r="A95" s="461" t="s">
        <v>29</v>
      </c>
      <c r="B95" s="1361">
        <v>0</v>
      </c>
      <c r="C95" s="1361">
        <v>0</v>
      </c>
      <c r="D95" s="1361">
        <v>0</v>
      </c>
      <c r="E95" s="1361">
        <v>0</v>
      </c>
    </row>
    <row r="96" spans="1:5" ht="18" customHeight="1">
      <c r="A96" s="461" t="s">
        <v>26</v>
      </c>
      <c r="B96" s="1361">
        <v>0</v>
      </c>
      <c r="C96" s="1361">
        <v>0</v>
      </c>
      <c r="D96" s="1361">
        <v>0</v>
      </c>
      <c r="E96" s="1361">
        <v>0</v>
      </c>
    </row>
    <row r="97" spans="1:5" ht="18" customHeight="1">
      <c r="A97" s="461" t="s">
        <v>24</v>
      </c>
      <c r="B97" s="1361">
        <v>0</v>
      </c>
      <c r="C97" s="1361">
        <v>0</v>
      </c>
      <c r="D97" s="1361">
        <v>0</v>
      </c>
      <c r="E97" s="1361">
        <v>0</v>
      </c>
    </row>
    <row r="98" spans="1:5" ht="18" customHeight="1">
      <c r="A98" s="461" t="s">
        <v>22</v>
      </c>
      <c r="B98" s="1361">
        <v>0</v>
      </c>
      <c r="C98" s="1361">
        <v>0</v>
      </c>
      <c r="D98" s="1361">
        <v>0</v>
      </c>
      <c r="E98" s="1361">
        <v>0</v>
      </c>
    </row>
    <row r="99" spans="1:5" ht="18" customHeight="1">
      <c r="A99" s="461" t="s">
        <v>20</v>
      </c>
      <c r="B99" s="1361">
        <v>0</v>
      </c>
      <c r="C99" s="1361">
        <v>0</v>
      </c>
      <c r="D99" s="1361">
        <v>0</v>
      </c>
      <c r="E99" s="1361">
        <v>0</v>
      </c>
    </row>
    <row r="100" spans="1:5" ht="18" customHeight="1">
      <c r="A100" s="461" t="s">
        <v>18</v>
      </c>
      <c r="B100" s="1361">
        <v>0</v>
      </c>
      <c r="C100" s="1361">
        <v>0</v>
      </c>
      <c r="D100" s="1361">
        <v>0</v>
      </c>
      <c r="E100" s="1361">
        <v>0</v>
      </c>
    </row>
    <row r="101" spans="1:5" ht="18" customHeight="1">
      <c r="A101" s="461" t="s">
        <v>16</v>
      </c>
      <c r="B101" s="1361">
        <v>0</v>
      </c>
      <c r="C101" s="1361">
        <v>0</v>
      </c>
      <c r="D101" s="1361">
        <v>0</v>
      </c>
      <c r="E101" s="1361">
        <v>0</v>
      </c>
    </row>
    <row r="102" spans="1:5" ht="18" customHeight="1">
      <c r="A102" s="461" t="s">
        <v>13</v>
      </c>
      <c r="B102" s="1361">
        <v>0</v>
      </c>
      <c r="C102" s="1361">
        <v>0</v>
      </c>
      <c r="D102" s="1361">
        <v>0</v>
      </c>
      <c r="E102" s="1361">
        <v>0</v>
      </c>
    </row>
    <row r="103" spans="1:5" ht="18" customHeight="1">
      <c r="A103" s="461" t="s">
        <v>10</v>
      </c>
      <c r="B103" s="1361">
        <v>0</v>
      </c>
      <c r="C103" s="1361">
        <v>0</v>
      </c>
      <c r="D103" s="1361">
        <v>0</v>
      </c>
      <c r="E103" s="1361">
        <v>0</v>
      </c>
    </row>
    <row r="104" spans="1:5" ht="18" customHeight="1">
      <c r="A104" s="461" t="s">
        <v>135</v>
      </c>
      <c r="B104" s="1361">
        <v>0</v>
      </c>
      <c r="C104" s="1361">
        <v>0</v>
      </c>
      <c r="D104" s="1361">
        <v>0</v>
      </c>
      <c r="E104" s="1361">
        <v>0</v>
      </c>
    </row>
    <row r="105" spans="1:5" ht="18" customHeight="1">
      <c r="A105" s="461" t="s">
        <v>8</v>
      </c>
      <c r="B105" s="1361">
        <v>0</v>
      </c>
      <c r="C105" s="1361">
        <v>0</v>
      </c>
      <c r="D105" s="1361">
        <v>0</v>
      </c>
      <c r="E105" s="1361">
        <v>0</v>
      </c>
    </row>
    <row r="106" spans="1:5" ht="18" customHeight="1">
      <c r="A106" s="461" t="s">
        <v>5</v>
      </c>
      <c r="B106" s="1361">
        <v>0</v>
      </c>
      <c r="C106" s="1361">
        <v>0</v>
      </c>
      <c r="D106" s="1361">
        <v>0</v>
      </c>
      <c r="E106" s="1361">
        <v>0</v>
      </c>
    </row>
    <row r="107" spans="1:5" ht="18" customHeight="1">
      <c r="A107" s="462" t="s">
        <v>2</v>
      </c>
      <c r="B107" s="1362">
        <v>0</v>
      </c>
      <c r="C107" s="1362">
        <v>0</v>
      </c>
      <c r="D107" s="1362">
        <v>0</v>
      </c>
      <c r="E107" s="1362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31081" divId="Cópia de Anuário 2017 teresa3_31081" sourceType="sheet" destinationFile="C:\xampp\htdocs\Anuario2017v2\4.2.22-Agric soja.htm"/>
  </webPublishItems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142" customWidth="1"/>
    <col min="2" max="5" width="35.7109375" style="142" customWidth="1"/>
    <col min="6" max="16384" width="8.85546875" style="142"/>
  </cols>
  <sheetData>
    <row r="1" spans="1:5" ht="18" customHeight="1">
      <c r="A1" s="52" t="s">
        <v>2101</v>
      </c>
      <c r="B1" s="47"/>
      <c r="C1" s="47"/>
      <c r="D1" s="47"/>
      <c r="E1" s="47"/>
    </row>
    <row r="2" spans="1:5" ht="18" customHeight="1">
      <c r="A2" s="102"/>
      <c r="B2" s="52"/>
      <c r="C2" s="52"/>
      <c r="D2" s="47"/>
      <c r="E2" s="389"/>
    </row>
    <row r="3" spans="1:5" ht="21.95" customHeight="1">
      <c r="A3" s="1521" t="s">
        <v>684</v>
      </c>
      <c r="B3" s="1485" t="s">
        <v>2102</v>
      </c>
      <c r="C3" s="1531"/>
      <c r="D3" s="1531"/>
      <c r="E3" s="1531"/>
    </row>
    <row r="4" spans="1:5" ht="21.95" customHeight="1">
      <c r="A4" s="1522"/>
      <c r="B4" s="459" t="s">
        <v>1272</v>
      </c>
      <c r="C4" s="459" t="s">
        <v>1177</v>
      </c>
      <c r="D4" s="459" t="s">
        <v>550</v>
      </c>
      <c r="E4" s="459" t="s">
        <v>551</v>
      </c>
    </row>
    <row r="5" spans="1:5" s="65" customFormat="1" ht="21.95" customHeight="1">
      <c r="A5" s="114" t="s">
        <v>368</v>
      </c>
      <c r="B5" s="146">
        <f>SUM(B6:B107)</f>
        <v>72</v>
      </c>
      <c r="C5" s="146">
        <f t="shared" ref="C5:E5" si="0">SUM(C6:C107)</f>
        <v>72</v>
      </c>
      <c r="D5" s="146">
        <f t="shared" si="0"/>
        <v>5380</v>
      </c>
      <c r="E5" s="146">
        <f t="shared" si="0"/>
        <v>4777</v>
      </c>
    </row>
    <row r="6" spans="1:5" s="65" customFormat="1" ht="18" customHeight="1">
      <c r="A6" s="461" t="s">
        <v>132</v>
      </c>
      <c r="B6" s="394">
        <v>0</v>
      </c>
      <c r="C6" s="394">
        <v>0</v>
      </c>
      <c r="D6" s="394">
        <v>0</v>
      </c>
      <c r="E6" s="394">
        <v>0</v>
      </c>
    </row>
    <row r="7" spans="1:5" s="65" customFormat="1" ht="18" customHeight="1">
      <c r="A7" s="461" t="s">
        <v>131</v>
      </c>
      <c r="B7" s="394">
        <v>0</v>
      </c>
      <c r="C7" s="394">
        <v>0</v>
      </c>
      <c r="D7" s="394">
        <v>0</v>
      </c>
      <c r="E7" s="394">
        <v>0</v>
      </c>
    </row>
    <row r="8" spans="1:5" s="65" customFormat="1" ht="18" customHeight="1">
      <c r="A8" s="461" t="s">
        <v>130</v>
      </c>
      <c r="B8" s="394">
        <v>6</v>
      </c>
      <c r="C8" s="394">
        <v>6</v>
      </c>
      <c r="D8" s="394">
        <v>450</v>
      </c>
      <c r="E8" s="394">
        <v>338</v>
      </c>
    </row>
    <row r="9" spans="1:5" s="65" customFormat="1" ht="18" customHeight="1">
      <c r="A9" s="461" t="s">
        <v>129</v>
      </c>
      <c r="B9" s="394">
        <v>0</v>
      </c>
      <c r="C9" s="394">
        <v>0</v>
      </c>
      <c r="D9" s="394">
        <v>0</v>
      </c>
      <c r="E9" s="394">
        <v>0</v>
      </c>
    </row>
    <row r="10" spans="1:5" s="65" customFormat="1" ht="18" customHeight="1">
      <c r="A10" s="461" t="s">
        <v>128</v>
      </c>
      <c r="B10" s="394">
        <v>0</v>
      </c>
      <c r="C10" s="394">
        <v>0</v>
      </c>
      <c r="D10" s="394">
        <v>0</v>
      </c>
      <c r="E10" s="394">
        <v>0</v>
      </c>
    </row>
    <row r="11" spans="1:5" s="65" customFormat="1" ht="18" customHeight="1">
      <c r="A11" s="461" t="s">
        <v>127</v>
      </c>
      <c r="B11" s="394">
        <v>0</v>
      </c>
      <c r="C11" s="394">
        <v>0</v>
      </c>
      <c r="D11" s="394">
        <v>0</v>
      </c>
      <c r="E11" s="394">
        <v>0</v>
      </c>
    </row>
    <row r="12" spans="1:5" s="65" customFormat="1" ht="18" customHeight="1">
      <c r="A12" s="461" t="s">
        <v>126</v>
      </c>
      <c r="B12" s="394">
        <v>0</v>
      </c>
      <c r="C12" s="394">
        <v>0</v>
      </c>
      <c r="D12" s="394">
        <v>0</v>
      </c>
      <c r="E12" s="394">
        <v>0</v>
      </c>
    </row>
    <row r="13" spans="1:5" s="65" customFormat="1" ht="18" customHeight="1">
      <c r="A13" s="461" t="s">
        <v>125</v>
      </c>
      <c r="B13" s="394">
        <v>0</v>
      </c>
      <c r="C13" s="394">
        <v>0</v>
      </c>
      <c r="D13" s="394">
        <v>0</v>
      </c>
      <c r="E13" s="394">
        <v>0</v>
      </c>
    </row>
    <row r="14" spans="1:5" s="65" customFormat="1" ht="18" customHeight="1">
      <c r="A14" s="461" t="s">
        <v>124</v>
      </c>
      <c r="B14" s="394">
        <v>0</v>
      </c>
      <c r="C14" s="394">
        <v>0</v>
      </c>
      <c r="D14" s="394">
        <v>0</v>
      </c>
      <c r="E14" s="394">
        <v>0</v>
      </c>
    </row>
    <row r="15" spans="1:5" s="65" customFormat="1" ht="18" customHeight="1">
      <c r="A15" s="461" t="s">
        <v>123</v>
      </c>
      <c r="B15" s="394">
        <v>0</v>
      </c>
      <c r="C15" s="394">
        <v>0</v>
      </c>
      <c r="D15" s="394">
        <v>0</v>
      </c>
      <c r="E15" s="394">
        <v>0</v>
      </c>
    </row>
    <row r="16" spans="1:5" s="65" customFormat="1" ht="18" customHeight="1">
      <c r="A16" s="461" t="s">
        <v>122</v>
      </c>
      <c r="B16" s="394">
        <v>0</v>
      </c>
      <c r="C16" s="394">
        <v>0</v>
      </c>
      <c r="D16" s="394">
        <v>0</v>
      </c>
      <c r="E16" s="394">
        <v>0</v>
      </c>
    </row>
    <row r="17" spans="1:5" s="65" customFormat="1" ht="18" customHeight="1">
      <c r="A17" s="461" t="s">
        <v>121</v>
      </c>
      <c r="B17" s="394">
        <v>0</v>
      </c>
      <c r="C17" s="394">
        <v>0</v>
      </c>
      <c r="D17" s="394">
        <v>0</v>
      </c>
      <c r="E17" s="394">
        <v>0</v>
      </c>
    </row>
    <row r="18" spans="1:5" s="65" customFormat="1" ht="18" customHeight="1">
      <c r="A18" s="461" t="s">
        <v>120</v>
      </c>
      <c r="B18" s="394">
        <v>0</v>
      </c>
      <c r="C18" s="394">
        <v>0</v>
      </c>
      <c r="D18" s="394">
        <v>0</v>
      </c>
      <c r="E18" s="394">
        <v>0</v>
      </c>
    </row>
    <row r="19" spans="1:5" s="65" customFormat="1" ht="18" customHeight="1">
      <c r="A19" s="461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s="65" customFormat="1" ht="18" customHeight="1">
      <c r="A20" s="461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s="65" customFormat="1" ht="18" customHeight="1">
      <c r="A21" s="461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s="65" customFormat="1" ht="18" customHeight="1">
      <c r="A22" s="461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s="65" customFormat="1" ht="18" customHeight="1">
      <c r="A23" s="461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s="65" customFormat="1" ht="18" customHeight="1">
      <c r="A24" s="461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s="65" customFormat="1" ht="18" customHeight="1">
      <c r="A25" s="461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s="65" customFormat="1" ht="18" customHeight="1">
      <c r="A26" s="461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s="65" customFormat="1" ht="18" customHeight="1">
      <c r="A27" s="461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s="65" customFormat="1" ht="18" customHeight="1">
      <c r="A28" s="461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s="65" customFormat="1" ht="18" customHeight="1">
      <c r="A29" s="461" t="s">
        <v>109</v>
      </c>
      <c r="B29" s="394">
        <v>0</v>
      </c>
      <c r="C29" s="394">
        <v>0</v>
      </c>
      <c r="D29" s="394">
        <v>0</v>
      </c>
      <c r="E29" s="394">
        <v>0</v>
      </c>
    </row>
    <row r="30" spans="1:5" s="65" customFormat="1" ht="18" customHeight="1">
      <c r="A30" s="461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s="65" customFormat="1" ht="18" customHeight="1">
      <c r="A31" s="461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s="65" customFormat="1" ht="18" customHeight="1">
      <c r="A32" s="461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s="65" customFormat="1" ht="18" customHeight="1">
      <c r="A33" s="461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s="65" customFormat="1" ht="18" customHeight="1">
      <c r="A34" s="461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s="65" customFormat="1" ht="18" customHeight="1">
      <c r="A35" s="461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s="65" customFormat="1" ht="18" customHeight="1">
      <c r="A36" s="461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s="65" customFormat="1" ht="18" customHeight="1">
      <c r="A37" s="461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s="65" customFormat="1" ht="18" customHeight="1">
      <c r="A38" s="461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s="65" customFormat="1" ht="18" customHeight="1">
      <c r="A39" s="461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s="65" customFormat="1" ht="18" customHeight="1">
      <c r="A40" s="461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s="65" customFormat="1" ht="18" customHeight="1">
      <c r="A41" s="461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s="65" customFormat="1" ht="18" customHeight="1">
      <c r="A42" s="461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s="65" customFormat="1" ht="18" customHeight="1">
      <c r="A43" s="461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s="65" customFormat="1" ht="18" customHeight="1">
      <c r="A44" s="461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s="65" customFormat="1" ht="18" customHeight="1">
      <c r="A45" s="461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s="65" customFormat="1" ht="18" customHeight="1">
      <c r="A46" s="461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s="65" customFormat="1" ht="18" customHeight="1">
      <c r="A47" s="461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s="65" customFormat="1" ht="18" customHeight="1">
      <c r="A48" s="461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s="65" customFormat="1" ht="18" customHeight="1">
      <c r="A49" s="461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s="65" customFormat="1" ht="18" customHeight="1">
      <c r="A50" s="461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s="65" customFormat="1" ht="18" customHeight="1">
      <c r="A51" s="461" t="s">
        <v>86</v>
      </c>
      <c r="B51" s="394">
        <v>10</v>
      </c>
      <c r="C51" s="394">
        <v>10</v>
      </c>
      <c r="D51" s="394">
        <v>450</v>
      </c>
      <c r="E51" s="394">
        <v>900</v>
      </c>
    </row>
    <row r="52" spans="1:5" s="65" customFormat="1" ht="18" customHeight="1">
      <c r="A52" s="461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s="65" customFormat="1" ht="18" customHeight="1">
      <c r="A53" s="461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s="65" customFormat="1" ht="18" customHeight="1">
      <c r="A54" s="461" t="s">
        <v>83</v>
      </c>
      <c r="B54" s="394">
        <v>0</v>
      </c>
      <c r="C54" s="394">
        <v>0</v>
      </c>
      <c r="D54" s="394">
        <v>0</v>
      </c>
      <c r="E54" s="394">
        <v>0</v>
      </c>
    </row>
    <row r="55" spans="1:5" s="65" customFormat="1" ht="18" customHeight="1">
      <c r="A55" s="461" t="s">
        <v>81</v>
      </c>
      <c r="B55" s="394">
        <v>0</v>
      </c>
      <c r="C55" s="394">
        <v>0</v>
      </c>
      <c r="D55" s="394">
        <v>0</v>
      </c>
      <c r="E55" s="394">
        <v>0</v>
      </c>
    </row>
    <row r="56" spans="1:5" s="65" customFormat="1" ht="18" customHeight="1">
      <c r="A56" s="461" t="s">
        <v>79</v>
      </c>
      <c r="B56" s="394">
        <v>0</v>
      </c>
      <c r="C56" s="394">
        <v>0</v>
      </c>
      <c r="D56" s="394">
        <v>0</v>
      </c>
      <c r="E56" s="394">
        <v>0</v>
      </c>
    </row>
    <row r="57" spans="1:5" s="65" customFormat="1" ht="18" customHeight="1">
      <c r="A57" s="461" t="s">
        <v>78</v>
      </c>
      <c r="B57" s="394">
        <v>0</v>
      </c>
      <c r="C57" s="394">
        <v>0</v>
      </c>
      <c r="D57" s="394">
        <v>0</v>
      </c>
      <c r="E57" s="394">
        <v>0</v>
      </c>
    </row>
    <row r="58" spans="1:5" s="65" customFormat="1" ht="18" customHeight="1">
      <c r="A58" s="461" t="s">
        <v>77</v>
      </c>
      <c r="B58" s="394">
        <v>0</v>
      </c>
      <c r="C58" s="394">
        <v>0</v>
      </c>
      <c r="D58" s="394">
        <v>0</v>
      </c>
      <c r="E58" s="394">
        <v>0</v>
      </c>
    </row>
    <row r="59" spans="1:5" s="65" customFormat="1" ht="18" customHeight="1">
      <c r="A59" s="461" t="s">
        <v>76</v>
      </c>
      <c r="B59" s="394">
        <v>56</v>
      </c>
      <c r="C59" s="394">
        <v>56</v>
      </c>
      <c r="D59" s="394">
        <v>4480</v>
      </c>
      <c r="E59" s="394">
        <v>3539</v>
      </c>
    </row>
    <row r="60" spans="1:5" s="65" customFormat="1" ht="18" customHeight="1">
      <c r="A60" s="461" t="s">
        <v>833</v>
      </c>
      <c r="B60" s="394">
        <v>0</v>
      </c>
      <c r="C60" s="394">
        <v>0</v>
      </c>
      <c r="D60" s="394">
        <v>0</v>
      </c>
      <c r="E60" s="394">
        <v>0</v>
      </c>
    </row>
    <row r="61" spans="1:5" s="65" customFormat="1" ht="18" customHeight="1">
      <c r="A61" s="461" t="s">
        <v>72</v>
      </c>
      <c r="B61" s="394">
        <v>0</v>
      </c>
      <c r="C61" s="394">
        <v>0</v>
      </c>
      <c r="D61" s="394">
        <v>0</v>
      </c>
      <c r="E61" s="394">
        <v>0</v>
      </c>
    </row>
    <row r="62" spans="1:5" s="65" customFormat="1" ht="18" customHeight="1">
      <c r="A62" s="461" t="s">
        <v>71</v>
      </c>
      <c r="B62" s="394">
        <v>0</v>
      </c>
      <c r="C62" s="394">
        <v>0</v>
      </c>
      <c r="D62" s="394">
        <v>0</v>
      </c>
      <c r="E62" s="394">
        <v>0</v>
      </c>
    </row>
    <row r="63" spans="1:5" s="65" customFormat="1" ht="18" customHeight="1">
      <c r="A63" s="461" t="s">
        <v>70</v>
      </c>
      <c r="B63" s="394">
        <v>0</v>
      </c>
      <c r="C63" s="394">
        <v>0</v>
      </c>
      <c r="D63" s="394">
        <v>0</v>
      </c>
      <c r="E63" s="394">
        <v>0</v>
      </c>
    </row>
    <row r="64" spans="1:5" s="65" customFormat="1" ht="18" customHeight="1">
      <c r="A64" s="461" t="s">
        <v>69</v>
      </c>
      <c r="B64" s="845">
        <v>0</v>
      </c>
      <c r="C64" s="845">
        <v>0</v>
      </c>
      <c r="D64" s="845">
        <v>0</v>
      </c>
      <c r="E64" s="845">
        <v>0</v>
      </c>
    </row>
    <row r="65" spans="1:5" s="65" customFormat="1" ht="18" customHeight="1">
      <c r="A65" s="461" t="s">
        <v>68</v>
      </c>
      <c r="B65" s="394">
        <v>0</v>
      </c>
      <c r="C65" s="394">
        <v>0</v>
      </c>
      <c r="D65" s="394">
        <v>0</v>
      </c>
      <c r="E65" s="394">
        <v>0</v>
      </c>
    </row>
    <row r="66" spans="1:5" ht="18" customHeight="1">
      <c r="A66" s="461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461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461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461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461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461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461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461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461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461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461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461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461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461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461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461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461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461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461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461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461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461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461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461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461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461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461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461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461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461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461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461" t="s">
        <v>24</v>
      </c>
      <c r="B97" s="920">
        <v>0</v>
      </c>
      <c r="C97" s="920">
        <v>0</v>
      </c>
      <c r="D97" s="920">
        <v>0</v>
      </c>
      <c r="E97" s="920">
        <v>0</v>
      </c>
    </row>
    <row r="98" spans="1:5" ht="18" customHeight="1">
      <c r="A98" s="461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461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461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461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461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461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461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461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461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4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2453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14429" divId="Cópia de Anuário 2017 teresa3_14429" sourceType="sheet" destinationFile="C:\xampp\htdocs\Anuario2017v2\4.2.23-Agric tomate.htm"/>
  </webPublishItem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zoomScaleNormal="100" workbookViewId="0">
      <selection activeCell="D32" sqref="D32"/>
    </sheetView>
  </sheetViews>
  <sheetFormatPr defaultRowHeight="18" customHeight="1"/>
  <cols>
    <col min="1" max="1" width="22.140625" style="65" customWidth="1"/>
    <col min="2" max="15" width="10.5703125" style="65" customWidth="1"/>
    <col min="16" max="16384" width="9.140625" style="65"/>
  </cols>
  <sheetData>
    <row r="1" spans="1:15" ht="18" customHeight="1">
      <c r="A1" s="52" t="s">
        <v>2043</v>
      </c>
      <c r="B1" s="387"/>
      <c r="C1" s="387"/>
      <c r="D1" s="315"/>
      <c r="E1" s="315"/>
      <c r="F1" s="315"/>
      <c r="G1" s="315"/>
    </row>
    <row r="2" spans="1:15" ht="18" customHeight="1">
      <c r="A2" s="68"/>
      <c r="B2" s="388"/>
      <c r="C2" s="388"/>
      <c r="D2" s="315"/>
      <c r="E2" s="315"/>
      <c r="F2" s="315"/>
      <c r="G2" s="389"/>
    </row>
    <row r="3" spans="1:15" ht="21.95" customHeight="1">
      <c r="A3" s="1521" t="s">
        <v>684</v>
      </c>
      <c r="B3" s="1485" t="s">
        <v>797</v>
      </c>
      <c r="C3" s="1517"/>
      <c r="D3" s="1485" t="s">
        <v>567</v>
      </c>
      <c r="E3" s="1517"/>
      <c r="F3" s="1485" t="s">
        <v>564</v>
      </c>
      <c r="G3" s="1517"/>
      <c r="H3" s="1485" t="s">
        <v>565</v>
      </c>
      <c r="I3" s="1517"/>
      <c r="J3" s="1485" t="s">
        <v>566</v>
      </c>
      <c r="K3" s="1517"/>
      <c r="L3" s="1485" t="s">
        <v>568</v>
      </c>
      <c r="M3" s="1517"/>
      <c r="N3" s="1484" t="s">
        <v>569</v>
      </c>
      <c r="O3" s="1485"/>
    </row>
    <row r="4" spans="1:15" ht="36" customHeight="1">
      <c r="A4" s="1522"/>
      <c r="B4" s="676" t="s">
        <v>550</v>
      </c>
      <c r="C4" s="676" t="s">
        <v>2454</v>
      </c>
      <c r="D4" s="676" t="s">
        <v>550</v>
      </c>
      <c r="E4" s="676" t="s">
        <v>2454</v>
      </c>
      <c r="F4" s="676" t="s">
        <v>550</v>
      </c>
      <c r="G4" s="676" t="s">
        <v>2454</v>
      </c>
      <c r="H4" s="676" t="s">
        <v>550</v>
      </c>
      <c r="I4" s="676" t="s">
        <v>2454</v>
      </c>
      <c r="J4" s="676" t="s">
        <v>550</v>
      </c>
      <c r="K4" s="676" t="s">
        <v>2454</v>
      </c>
      <c r="L4" s="676" t="s">
        <v>550</v>
      </c>
      <c r="M4" s="676" t="s">
        <v>2454</v>
      </c>
      <c r="N4" s="675" t="s">
        <v>550</v>
      </c>
      <c r="O4" s="676" t="s">
        <v>2454</v>
      </c>
    </row>
    <row r="5" spans="1:15" ht="21.95" customHeight="1">
      <c r="A5" s="114" t="s">
        <v>368</v>
      </c>
      <c r="B5" s="249">
        <f>SUM(B6:B107)</f>
        <v>44865</v>
      </c>
      <c r="C5" s="249">
        <f t="shared" ref="C5:O5" si="0">SUM(C6:C107)</f>
        <v>1463</v>
      </c>
      <c r="D5" s="249">
        <f t="shared" si="0"/>
        <v>2472</v>
      </c>
      <c r="E5" s="249">
        <f t="shared" si="0"/>
        <v>605</v>
      </c>
      <c r="F5" s="249">
        <f t="shared" si="0"/>
        <v>7</v>
      </c>
      <c r="G5" s="249">
        <f t="shared" si="0"/>
        <v>3</v>
      </c>
      <c r="H5" s="249">
        <f t="shared" si="0"/>
        <v>34</v>
      </c>
      <c r="I5" s="249">
        <f t="shared" si="0"/>
        <v>38</v>
      </c>
      <c r="J5" s="249">
        <f t="shared" si="0"/>
        <v>40</v>
      </c>
      <c r="K5" s="249">
        <f t="shared" si="0"/>
        <v>79</v>
      </c>
      <c r="L5" s="249">
        <f t="shared" si="0"/>
        <v>35</v>
      </c>
      <c r="M5" s="249">
        <f t="shared" si="0"/>
        <v>96</v>
      </c>
      <c r="N5" s="249">
        <f t="shared" si="0"/>
        <v>32</v>
      </c>
      <c r="O5" s="250">
        <f t="shared" si="0"/>
        <v>30</v>
      </c>
    </row>
    <row r="6" spans="1:15" ht="18" customHeight="1">
      <c r="A6" s="309" t="s">
        <v>132</v>
      </c>
      <c r="B6" s="953">
        <v>6270</v>
      </c>
      <c r="C6" s="953">
        <v>201</v>
      </c>
      <c r="D6" s="991">
        <v>260</v>
      </c>
      <c r="E6" s="991">
        <v>70</v>
      </c>
      <c r="F6" s="953">
        <v>0</v>
      </c>
      <c r="G6" s="991">
        <v>0</v>
      </c>
      <c r="H6" s="1088">
        <v>4</v>
      </c>
      <c r="I6" s="1088">
        <v>4</v>
      </c>
      <c r="J6" s="1088">
        <v>0</v>
      </c>
      <c r="K6" s="1088">
        <v>0</v>
      </c>
      <c r="L6" s="1088">
        <v>0</v>
      </c>
      <c r="M6" s="1088">
        <v>0</v>
      </c>
      <c r="N6" s="1088">
        <v>0</v>
      </c>
      <c r="O6" s="1088">
        <v>0</v>
      </c>
    </row>
    <row r="7" spans="1:15" ht="18" customHeight="1">
      <c r="A7" s="309" t="s">
        <v>131</v>
      </c>
      <c r="B7" s="953">
        <v>0</v>
      </c>
      <c r="C7" s="953">
        <v>0</v>
      </c>
      <c r="D7" s="991">
        <v>0</v>
      </c>
      <c r="E7" s="991">
        <v>0</v>
      </c>
      <c r="F7" s="953">
        <v>0</v>
      </c>
      <c r="G7" s="991">
        <v>0</v>
      </c>
      <c r="H7" s="1088">
        <v>0</v>
      </c>
      <c r="I7" s="1088">
        <v>0</v>
      </c>
      <c r="J7" s="1088">
        <v>0</v>
      </c>
      <c r="K7" s="1088">
        <v>0</v>
      </c>
      <c r="L7" s="1088">
        <v>0</v>
      </c>
      <c r="M7" s="1088">
        <v>0</v>
      </c>
      <c r="N7" s="1088">
        <v>0</v>
      </c>
      <c r="O7" s="1088">
        <v>0</v>
      </c>
    </row>
    <row r="8" spans="1:15" ht="18" customHeight="1">
      <c r="A8" s="309" t="s">
        <v>130</v>
      </c>
      <c r="B8" s="953">
        <v>0</v>
      </c>
      <c r="C8" s="953">
        <v>0</v>
      </c>
      <c r="D8" s="991">
        <v>0</v>
      </c>
      <c r="E8" s="991">
        <v>0</v>
      </c>
      <c r="F8" s="953">
        <v>0</v>
      </c>
      <c r="G8" s="991">
        <v>0</v>
      </c>
      <c r="H8" s="1088">
        <v>0</v>
      </c>
      <c r="I8" s="1088">
        <v>0</v>
      </c>
      <c r="J8" s="1088">
        <v>0</v>
      </c>
      <c r="K8" s="1088">
        <v>0</v>
      </c>
      <c r="L8" s="1088">
        <v>0</v>
      </c>
      <c r="M8" s="1088">
        <v>0</v>
      </c>
      <c r="N8" s="1088">
        <v>0</v>
      </c>
      <c r="O8" s="1088">
        <v>0</v>
      </c>
    </row>
    <row r="9" spans="1:15" ht="18" customHeight="1">
      <c r="A9" s="309" t="s">
        <v>129</v>
      </c>
      <c r="B9" s="953">
        <v>40</v>
      </c>
      <c r="C9" s="953">
        <v>2</v>
      </c>
      <c r="D9" s="991">
        <v>0</v>
      </c>
      <c r="E9" s="991">
        <v>0</v>
      </c>
      <c r="F9" s="953">
        <v>0</v>
      </c>
      <c r="G9" s="991">
        <v>0</v>
      </c>
      <c r="H9" s="1088">
        <v>0</v>
      </c>
      <c r="I9" s="1088">
        <v>0</v>
      </c>
      <c r="J9" s="1088">
        <v>0</v>
      </c>
      <c r="K9" s="1088">
        <v>0</v>
      </c>
      <c r="L9" s="1088">
        <v>0</v>
      </c>
      <c r="M9" s="1088">
        <v>0</v>
      </c>
      <c r="N9" s="1088">
        <v>0</v>
      </c>
      <c r="O9" s="1088">
        <v>0</v>
      </c>
    </row>
    <row r="10" spans="1:15" ht="18" customHeight="1">
      <c r="A10" s="309" t="s">
        <v>128</v>
      </c>
      <c r="B10" s="953">
        <v>0</v>
      </c>
      <c r="C10" s="953">
        <v>0</v>
      </c>
      <c r="D10" s="991">
        <v>0</v>
      </c>
      <c r="E10" s="991">
        <v>0</v>
      </c>
      <c r="F10" s="953">
        <v>0</v>
      </c>
      <c r="G10" s="991">
        <v>0</v>
      </c>
      <c r="H10" s="1088">
        <v>0</v>
      </c>
      <c r="I10" s="1088">
        <v>0</v>
      </c>
      <c r="J10" s="1088">
        <v>0</v>
      </c>
      <c r="K10" s="1088">
        <v>0</v>
      </c>
      <c r="L10" s="1088">
        <v>0</v>
      </c>
      <c r="M10" s="1088">
        <v>0</v>
      </c>
      <c r="N10" s="1088">
        <v>0</v>
      </c>
      <c r="O10" s="1088">
        <v>0</v>
      </c>
    </row>
    <row r="11" spans="1:15" ht="18" customHeight="1">
      <c r="A11" s="309" t="s">
        <v>127</v>
      </c>
      <c r="B11" s="953">
        <v>0</v>
      </c>
      <c r="C11" s="953">
        <v>0</v>
      </c>
      <c r="D11" s="991">
        <v>0</v>
      </c>
      <c r="E11" s="991">
        <v>0</v>
      </c>
      <c r="F11" s="953">
        <v>0</v>
      </c>
      <c r="G11" s="991">
        <v>0</v>
      </c>
      <c r="H11" s="1088">
        <v>0</v>
      </c>
      <c r="I11" s="1088">
        <v>0</v>
      </c>
      <c r="J11" s="1088">
        <v>0</v>
      </c>
      <c r="K11" s="1088">
        <v>0</v>
      </c>
      <c r="L11" s="1088">
        <v>2</v>
      </c>
      <c r="M11" s="1088">
        <v>5</v>
      </c>
      <c r="N11" s="1088">
        <v>0</v>
      </c>
      <c r="O11" s="1088">
        <v>0</v>
      </c>
    </row>
    <row r="12" spans="1:15" ht="18" customHeight="1">
      <c r="A12" s="309" t="s">
        <v>126</v>
      </c>
      <c r="B12" s="953">
        <v>0</v>
      </c>
      <c r="C12" s="953">
        <v>0</v>
      </c>
      <c r="D12" s="991">
        <v>0</v>
      </c>
      <c r="E12" s="991">
        <v>0</v>
      </c>
      <c r="F12" s="953">
        <v>0</v>
      </c>
      <c r="G12" s="991">
        <v>0</v>
      </c>
      <c r="H12" s="1088">
        <v>0</v>
      </c>
      <c r="I12" s="1088">
        <v>0</v>
      </c>
      <c r="J12" s="1088">
        <v>0</v>
      </c>
      <c r="K12" s="1088">
        <v>0</v>
      </c>
      <c r="L12" s="1088">
        <v>0</v>
      </c>
      <c r="M12" s="1088">
        <v>0</v>
      </c>
      <c r="N12" s="1088">
        <v>0</v>
      </c>
      <c r="O12" s="1088">
        <v>0</v>
      </c>
    </row>
    <row r="13" spans="1:15" ht="18" customHeight="1">
      <c r="A13" s="309" t="s">
        <v>125</v>
      </c>
      <c r="B13" s="953">
        <v>128</v>
      </c>
      <c r="C13" s="953">
        <v>2</v>
      </c>
      <c r="D13" s="991">
        <v>0</v>
      </c>
      <c r="E13" s="991">
        <v>0</v>
      </c>
      <c r="F13" s="953">
        <v>0</v>
      </c>
      <c r="G13" s="991">
        <v>0</v>
      </c>
      <c r="H13" s="1088">
        <v>0</v>
      </c>
      <c r="I13" s="1088">
        <v>0</v>
      </c>
      <c r="J13" s="1088">
        <v>0</v>
      </c>
      <c r="K13" s="1088">
        <v>0</v>
      </c>
      <c r="L13" s="1088">
        <v>0</v>
      </c>
      <c r="M13" s="1088">
        <v>0</v>
      </c>
      <c r="N13" s="1088">
        <v>0</v>
      </c>
      <c r="O13" s="1088">
        <v>0</v>
      </c>
    </row>
    <row r="14" spans="1:15" ht="18" customHeight="1">
      <c r="A14" s="309" t="s">
        <v>124</v>
      </c>
      <c r="B14" s="953">
        <v>0</v>
      </c>
      <c r="C14" s="953">
        <v>0</v>
      </c>
      <c r="D14" s="991">
        <v>0</v>
      </c>
      <c r="E14" s="991">
        <v>0</v>
      </c>
      <c r="F14" s="953">
        <v>0</v>
      </c>
      <c r="G14" s="991">
        <v>0</v>
      </c>
      <c r="H14" s="1088">
        <v>0</v>
      </c>
      <c r="I14" s="1088">
        <v>0</v>
      </c>
      <c r="J14" s="1088">
        <v>0</v>
      </c>
      <c r="K14" s="1088">
        <v>0</v>
      </c>
      <c r="L14" s="1088">
        <v>0</v>
      </c>
      <c r="M14" s="1088">
        <v>0</v>
      </c>
      <c r="N14" s="1088">
        <v>0</v>
      </c>
      <c r="O14" s="1088">
        <v>0</v>
      </c>
    </row>
    <row r="15" spans="1:15" ht="18" customHeight="1">
      <c r="A15" s="309" t="s">
        <v>123</v>
      </c>
      <c r="B15" s="953">
        <v>0</v>
      </c>
      <c r="C15" s="953">
        <v>0</v>
      </c>
      <c r="D15" s="991">
        <v>0</v>
      </c>
      <c r="E15" s="991">
        <v>0</v>
      </c>
      <c r="F15" s="953">
        <v>0</v>
      </c>
      <c r="G15" s="991">
        <v>0</v>
      </c>
      <c r="H15" s="1088">
        <v>0</v>
      </c>
      <c r="I15" s="1088">
        <v>0</v>
      </c>
      <c r="J15" s="1088">
        <v>0</v>
      </c>
      <c r="K15" s="1088">
        <v>0</v>
      </c>
      <c r="L15" s="1088">
        <v>0</v>
      </c>
      <c r="M15" s="1088">
        <v>0</v>
      </c>
      <c r="N15" s="1088">
        <v>0</v>
      </c>
      <c r="O15" s="1088">
        <v>0</v>
      </c>
    </row>
    <row r="16" spans="1:15" ht="18" customHeight="1">
      <c r="A16" s="309" t="s">
        <v>122</v>
      </c>
      <c r="B16" s="953">
        <v>0</v>
      </c>
      <c r="C16" s="953">
        <v>0</v>
      </c>
      <c r="D16" s="991">
        <v>0</v>
      </c>
      <c r="E16" s="991">
        <v>0</v>
      </c>
      <c r="F16" s="953">
        <v>0</v>
      </c>
      <c r="G16" s="991">
        <v>0</v>
      </c>
      <c r="H16" s="1088">
        <v>0</v>
      </c>
      <c r="I16" s="1088">
        <v>0</v>
      </c>
      <c r="J16" s="1088">
        <v>0</v>
      </c>
      <c r="K16" s="1088">
        <v>0</v>
      </c>
      <c r="L16" s="1088">
        <v>0</v>
      </c>
      <c r="M16" s="1088">
        <v>0</v>
      </c>
      <c r="N16" s="1088">
        <v>0</v>
      </c>
      <c r="O16" s="1088">
        <v>0</v>
      </c>
    </row>
    <row r="17" spans="1:15" ht="18" customHeight="1">
      <c r="A17" s="309" t="s">
        <v>121</v>
      </c>
      <c r="B17" s="953">
        <v>200</v>
      </c>
      <c r="C17" s="953">
        <v>3</v>
      </c>
      <c r="D17" s="991">
        <v>0</v>
      </c>
      <c r="E17" s="991">
        <v>0</v>
      </c>
      <c r="F17" s="953">
        <v>0</v>
      </c>
      <c r="G17" s="991">
        <v>0</v>
      </c>
      <c r="H17" s="1088">
        <v>0</v>
      </c>
      <c r="I17" s="1088">
        <v>0</v>
      </c>
      <c r="J17" s="1088">
        <v>0</v>
      </c>
      <c r="K17" s="1088">
        <v>0</v>
      </c>
      <c r="L17" s="1088">
        <v>0</v>
      </c>
      <c r="M17" s="1088">
        <v>0</v>
      </c>
      <c r="N17" s="1088">
        <v>0</v>
      </c>
      <c r="O17" s="1088">
        <v>0</v>
      </c>
    </row>
    <row r="18" spans="1:15" ht="18" customHeight="1">
      <c r="A18" s="309" t="s">
        <v>120</v>
      </c>
      <c r="B18" s="953">
        <v>20</v>
      </c>
      <c r="C18" s="953">
        <v>1</v>
      </c>
      <c r="D18" s="991">
        <v>0</v>
      </c>
      <c r="E18" s="991">
        <v>0</v>
      </c>
      <c r="F18" s="953">
        <v>0</v>
      </c>
      <c r="G18" s="991">
        <v>0</v>
      </c>
      <c r="H18" s="1088">
        <v>0</v>
      </c>
      <c r="I18" s="1088">
        <v>0</v>
      </c>
      <c r="J18" s="1088">
        <v>0</v>
      </c>
      <c r="K18" s="1088">
        <v>0</v>
      </c>
      <c r="L18" s="1088">
        <v>0</v>
      </c>
      <c r="M18" s="1088">
        <v>0</v>
      </c>
      <c r="N18" s="1088">
        <v>0</v>
      </c>
      <c r="O18" s="1088">
        <v>0</v>
      </c>
    </row>
    <row r="19" spans="1:15" ht="18" customHeight="1">
      <c r="A19" s="309" t="s">
        <v>119</v>
      </c>
      <c r="B19" s="900">
        <v>135</v>
      </c>
      <c r="C19" s="900">
        <v>3</v>
      </c>
      <c r="D19" s="900">
        <v>0</v>
      </c>
      <c r="E19" s="900">
        <v>0</v>
      </c>
      <c r="F19" s="900">
        <v>0</v>
      </c>
      <c r="G19" s="900">
        <v>0</v>
      </c>
      <c r="H19" s="1088">
        <v>0</v>
      </c>
      <c r="I19" s="1088">
        <v>0</v>
      </c>
      <c r="J19" s="1088">
        <v>0</v>
      </c>
      <c r="K19" s="1088">
        <v>0</v>
      </c>
      <c r="L19" s="1088">
        <v>0</v>
      </c>
      <c r="M19" s="1088">
        <v>0</v>
      </c>
      <c r="N19" s="1088">
        <v>0</v>
      </c>
      <c r="O19" s="1088">
        <v>0</v>
      </c>
    </row>
    <row r="20" spans="1:15" ht="18" customHeight="1">
      <c r="A20" s="309" t="s">
        <v>118</v>
      </c>
      <c r="B20" s="900">
        <v>0</v>
      </c>
      <c r="C20" s="900">
        <v>0</v>
      </c>
      <c r="D20" s="900">
        <v>0</v>
      </c>
      <c r="E20" s="900">
        <v>0</v>
      </c>
      <c r="F20" s="900">
        <v>0</v>
      </c>
      <c r="G20" s="900">
        <v>0</v>
      </c>
      <c r="H20" s="1088">
        <v>0</v>
      </c>
      <c r="I20" s="1088">
        <v>0</v>
      </c>
      <c r="J20" s="1088">
        <v>0</v>
      </c>
      <c r="K20" s="1088">
        <v>0</v>
      </c>
      <c r="L20" s="1088">
        <v>0</v>
      </c>
      <c r="M20" s="1088">
        <v>0</v>
      </c>
      <c r="N20" s="1088">
        <v>0</v>
      </c>
      <c r="O20" s="1088">
        <v>0</v>
      </c>
    </row>
    <row r="21" spans="1:15" ht="18" customHeight="1">
      <c r="A21" s="309" t="s">
        <v>117</v>
      </c>
      <c r="B21" s="900">
        <v>0</v>
      </c>
      <c r="C21" s="900">
        <v>0</v>
      </c>
      <c r="D21" s="900">
        <v>0</v>
      </c>
      <c r="E21" s="900">
        <v>0</v>
      </c>
      <c r="F21" s="900">
        <v>0</v>
      </c>
      <c r="G21" s="900">
        <v>0</v>
      </c>
      <c r="H21" s="1088">
        <v>0</v>
      </c>
      <c r="I21" s="1088">
        <v>0</v>
      </c>
      <c r="J21" s="1088">
        <v>0</v>
      </c>
      <c r="K21" s="1088">
        <v>0</v>
      </c>
      <c r="L21" s="1088">
        <v>0</v>
      </c>
      <c r="M21" s="1088">
        <v>0</v>
      </c>
      <c r="N21" s="1088">
        <v>0</v>
      </c>
      <c r="O21" s="1088">
        <v>0</v>
      </c>
    </row>
    <row r="22" spans="1:15" ht="18" customHeight="1">
      <c r="A22" s="309" t="s">
        <v>116</v>
      </c>
      <c r="B22" s="900">
        <v>6520</v>
      </c>
      <c r="C22" s="900">
        <v>222</v>
      </c>
      <c r="D22" s="900">
        <v>170</v>
      </c>
      <c r="E22" s="900">
        <v>48</v>
      </c>
      <c r="F22" s="900">
        <v>0</v>
      </c>
      <c r="G22" s="900">
        <v>0</v>
      </c>
      <c r="H22" s="1088">
        <v>6</v>
      </c>
      <c r="I22" s="1088">
        <v>7</v>
      </c>
      <c r="J22" s="1088">
        <v>0</v>
      </c>
      <c r="K22" s="1088">
        <v>0</v>
      </c>
      <c r="L22" s="1088">
        <v>0</v>
      </c>
      <c r="M22" s="1088">
        <v>0</v>
      </c>
      <c r="N22" s="1088">
        <v>0</v>
      </c>
      <c r="O22" s="1088">
        <v>0</v>
      </c>
    </row>
    <row r="23" spans="1:15" ht="18" customHeight="1">
      <c r="A23" s="309" t="s">
        <v>115</v>
      </c>
      <c r="B23" s="900">
        <v>20</v>
      </c>
      <c r="C23" s="900">
        <v>1</v>
      </c>
      <c r="D23" s="900">
        <v>0</v>
      </c>
      <c r="E23" s="900">
        <v>0</v>
      </c>
      <c r="F23" s="900">
        <v>0</v>
      </c>
      <c r="G23" s="900">
        <v>0</v>
      </c>
      <c r="H23" s="1088">
        <v>0</v>
      </c>
      <c r="I23" s="1088">
        <v>0</v>
      </c>
      <c r="J23" s="1088">
        <v>0</v>
      </c>
      <c r="K23" s="1088">
        <v>0</v>
      </c>
      <c r="L23" s="1088">
        <v>0</v>
      </c>
      <c r="M23" s="1088">
        <v>0</v>
      </c>
      <c r="N23" s="1088">
        <v>0</v>
      </c>
      <c r="O23" s="1088">
        <v>0</v>
      </c>
    </row>
    <row r="24" spans="1:15" ht="18" customHeight="1">
      <c r="A24" s="309" t="s">
        <v>114</v>
      </c>
      <c r="B24" s="900">
        <v>71</v>
      </c>
      <c r="C24" s="900">
        <v>3</v>
      </c>
      <c r="D24" s="900">
        <v>24</v>
      </c>
      <c r="E24" s="900">
        <v>4</v>
      </c>
      <c r="F24" s="900">
        <v>0</v>
      </c>
      <c r="G24" s="900">
        <v>0</v>
      </c>
      <c r="H24" s="1088">
        <v>0</v>
      </c>
      <c r="I24" s="1088">
        <v>0</v>
      </c>
      <c r="J24" s="1088">
        <v>0</v>
      </c>
      <c r="K24" s="1088">
        <v>1</v>
      </c>
      <c r="L24" s="1088">
        <v>0</v>
      </c>
      <c r="M24" s="1088">
        <v>0</v>
      </c>
      <c r="N24" s="1088">
        <v>1</v>
      </c>
      <c r="O24" s="1088">
        <v>1</v>
      </c>
    </row>
    <row r="25" spans="1:15" ht="18" customHeight="1">
      <c r="A25" s="309" t="s">
        <v>113</v>
      </c>
      <c r="B25" s="900">
        <v>20</v>
      </c>
      <c r="C25" s="900">
        <v>1</v>
      </c>
      <c r="D25" s="900">
        <v>0</v>
      </c>
      <c r="E25" s="900">
        <v>0</v>
      </c>
      <c r="F25" s="900">
        <v>0</v>
      </c>
      <c r="G25" s="900">
        <v>0</v>
      </c>
      <c r="H25" s="1088">
        <v>0</v>
      </c>
      <c r="I25" s="1088">
        <v>0</v>
      </c>
      <c r="J25" s="1088">
        <v>0</v>
      </c>
      <c r="K25" s="1088">
        <v>0</v>
      </c>
      <c r="L25" s="1088">
        <v>0</v>
      </c>
      <c r="M25" s="1088">
        <v>0</v>
      </c>
      <c r="N25" s="1088">
        <v>0</v>
      </c>
      <c r="O25" s="1088">
        <v>0</v>
      </c>
    </row>
    <row r="26" spans="1:15" ht="18" customHeight="1">
      <c r="A26" s="309" t="s">
        <v>112</v>
      </c>
      <c r="B26" s="900">
        <v>0</v>
      </c>
      <c r="C26" s="900">
        <v>0</v>
      </c>
      <c r="D26" s="900">
        <v>0</v>
      </c>
      <c r="E26" s="900">
        <v>0</v>
      </c>
      <c r="F26" s="900">
        <v>0</v>
      </c>
      <c r="G26" s="900">
        <v>0</v>
      </c>
      <c r="H26" s="1088">
        <v>0</v>
      </c>
      <c r="I26" s="1088">
        <v>0</v>
      </c>
      <c r="J26" s="1088">
        <v>0</v>
      </c>
      <c r="K26" s="1088">
        <v>0</v>
      </c>
      <c r="L26" s="1088">
        <v>0</v>
      </c>
      <c r="M26" s="1088">
        <v>0</v>
      </c>
      <c r="N26" s="1088">
        <v>0</v>
      </c>
      <c r="O26" s="1088">
        <v>0</v>
      </c>
    </row>
    <row r="27" spans="1:15" ht="18" customHeight="1">
      <c r="A27" s="309" t="s">
        <v>111</v>
      </c>
      <c r="B27" s="900">
        <v>0</v>
      </c>
      <c r="C27" s="900">
        <v>0</v>
      </c>
      <c r="D27" s="900">
        <v>0</v>
      </c>
      <c r="E27" s="900">
        <v>0</v>
      </c>
      <c r="F27" s="900">
        <v>0</v>
      </c>
      <c r="G27" s="900">
        <v>0</v>
      </c>
      <c r="H27" s="1088">
        <v>0</v>
      </c>
      <c r="I27" s="1088">
        <v>0</v>
      </c>
      <c r="J27" s="1088">
        <v>0</v>
      </c>
      <c r="K27" s="1088">
        <v>0</v>
      </c>
      <c r="L27" s="1088">
        <v>0</v>
      </c>
      <c r="M27" s="1088">
        <v>0</v>
      </c>
      <c r="N27" s="1088">
        <v>0</v>
      </c>
      <c r="O27" s="1088">
        <v>0</v>
      </c>
    </row>
    <row r="28" spans="1:15" ht="18" customHeight="1">
      <c r="A28" s="309" t="s">
        <v>110</v>
      </c>
      <c r="B28" s="900">
        <v>0</v>
      </c>
      <c r="C28" s="900">
        <v>0</v>
      </c>
      <c r="D28" s="900">
        <v>0</v>
      </c>
      <c r="E28" s="900">
        <v>0</v>
      </c>
      <c r="F28" s="900">
        <v>0</v>
      </c>
      <c r="G28" s="900">
        <v>0</v>
      </c>
      <c r="H28" s="1088">
        <v>0</v>
      </c>
      <c r="I28" s="1088">
        <v>0</v>
      </c>
      <c r="J28" s="1088">
        <v>0</v>
      </c>
      <c r="K28" s="1088">
        <v>0</v>
      </c>
      <c r="L28" s="1088">
        <v>0</v>
      </c>
      <c r="M28" s="1088">
        <v>0</v>
      </c>
      <c r="N28" s="1088">
        <v>0</v>
      </c>
      <c r="O28" s="1088">
        <v>0</v>
      </c>
    </row>
    <row r="29" spans="1:15" ht="18" customHeight="1">
      <c r="A29" s="309" t="s">
        <v>109</v>
      </c>
      <c r="B29" s="900">
        <v>0</v>
      </c>
      <c r="C29" s="900">
        <v>0</v>
      </c>
      <c r="D29" s="900">
        <v>0</v>
      </c>
      <c r="E29" s="900">
        <v>0</v>
      </c>
      <c r="F29" s="900">
        <v>0</v>
      </c>
      <c r="G29" s="900">
        <v>0</v>
      </c>
      <c r="H29" s="1088">
        <v>0</v>
      </c>
      <c r="I29" s="1088">
        <v>0</v>
      </c>
      <c r="J29" s="1088">
        <v>0</v>
      </c>
      <c r="K29" s="1088">
        <v>0</v>
      </c>
      <c r="L29" s="1088">
        <v>0</v>
      </c>
      <c r="M29" s="1088">
        <v>0</v>
      </c>
      <c r="N29" s="1088">
        <v>0</v>
      </c>
      <c r="O29" s="1088">
        <v>0</v>
      </c>
    </row>
    <row r="30" spans="1:15" ht="18" customHeight="1">
      <c r="A30" s="309" t="s">
        <v>108</v>
      </c>
      <c r="B30" s="900">
        <v>0</v>
      </c>
      <c r="C30" s="900">
        <v>0</v>
      </c>
      <c r="D30" s="900">
        <v>0</v>
      </c>
      <c r="E30" s="900">
        <v>0</v>
      </c>
      <c r="F30" s="900">
        <v>0</v>
      </c>
      <c r="G30" s="900">
        <v>0</v>
      </c>
      <c r="H30" s="1088">
        <v>0</v>
      </c>
      <c r="I30" s="1088">
        <v>0</v>
      </c>
      <c r="J30" s="1088">
        <v>0</v>
      </c>
      <c r="K30" s="1088">
        <v>0</v>
      </c>
      <c r="L30" s="1088">
        <v>0</v>
      </c>
      <c r="M30" s="1088">
        <v>0</v>
      </c>
      <c r="N30" s="1088">
        <v>0</v>
      </c>
      <c r="O30" s="1088">
        <v>0</v>
      </c>
    </row>
    <row r="31" spans="1:15" ht="18" customHeight="1">
      <c r="A31" s="309" t="s">
        <v>107</v>
      </c>
      <c r="B31" s="900">
        <v>3620</v>
      </c>
      <c r="C31" s="900">
        <v>123</v>
      </c>
      <c r="D31" s="900">
        <v>265</v>
      </c>
      <c r="E31" s="900">
        <v>66</v>
      </c>
      <c r="F31" s="900">
        <v>0</v>
      </c>
      <c r="G31" s="900">
        <v>0</v>
      </c>
      <c r="H31" s="1088">
        <v>2</v>
      </c>
      <c r="I31" s="1088">
        <v>2</v>
      </c>
      <c r="J31" s="1088">
        <v>0</v>
      </c>
      <c r="K31" s="1088">
        <v>0</v>
      </c>
      <c r="L31" s="1088">
        <v>0</v>
      </c>
      <c r="M31" s="1088">
        <v>0</v>
      </c>
      <c r="N31" s="1088">
        <v>0</v>
      </c>
      <c r="O31" s="1088">
        <v>0</v>
      </c>
    </row>
    <row r="32" spans="1:15" ht="18" customHeight="1">
      <c r="A32" s="309" t="s">
        <v>106</v>
      </c>
      <c r="B32" s="900">
        <v>250</v>
      </c>
      <c r="C32" s="900">
        <v>4</v>
      </c>
      <c r="D32" s="900">
        <v>0</v>
      </c>
      <c r="E32" s="900">
        <v>0</v>
      </c>
      <c r="F32" s="900">
        <v>0</v>
      </c>
      <c r="G32" s="900">
        <v>0</v>
      </c>
      <c r="H32" s="1088">
        <v>0</v>
      </c>
      <c r="I32" s="1088">
        <v>0</v>
      </c>
      <c r="J32" s="1088">
        <v>0</v>
      </c>
      <c r="K32" s="1088">
        <v>0</v>
      </c>
      <c r="L32" s="1088">
        <v>0</v>
      </c>
      <c r="M32" s="1088">
        <v>0</v>
      </c>
      <c r="N32" s="1088">
        <v>0</v>
      </c>
      <c r="O32" s="1088">
        <v>0</v>
      </c>
    </row>
    <row r="33" spans="1:15" ht="18" customHeight="1">
      <c r="A33" s="309" t="s">
        <v>105</v>
      </c>
      <c r="B33" s="900">
        <v>220</v>
      </c>
      <c r="C33" s="900">
        <v>3</v>
      </c>
      <c r="D33" s="900">
        <v>0</v>
      </c>
      <c r="E33" s="900">
        <v>0</v>
      </c>
      <c r="F33" s="900">
        <v>0</v>
      </c>
      <c r="G33" s="900">
        <v>0</v>
      </c>
      <c r="H33" s="1088">
        <v>0</v>
      </c>
      <c r="I33" s="1088">
        <v>0</v>
      </c>
      <c r="J33" s="1088">
        <v>0</v>
      </c>
      <c r="K33" s="1088">
        <v>0</v>
      </c>
      <c r="L33" s="1088">
        <v>0</v>
      </c>
      <c r="M33" s="1088">
        <v>0</v>
      </c>
      <c r="N33" s="1088">
        <v>6</v>
      </c>
      <c r="O33" s="1088">
        <v>3</v>
      </c>
    </row>
    <row r="34" spans="1:15" ht="18" customHeight="1">
      <c r="A34" s="309" t="s">
        <v>104</v>
      </c>
      <c r="B34" s="900">
        <v>0</v>
      </c>
      <c r="C34" s="900">
        <v>0</v>
      </c>
      <c r="D34" s="900">
        <v>0</v>
      </c>
      <c r="E34" s="900">
        <v>0</v>
      </c>
      <c r="F34" s="900">
        <v>0</v>
      </c>
      <c r="G34" s="900">
        <v>0</v>
      </c>
      <c r="H34" s="1088">
        <v>0</v>
      </c>
      <c r="I34" s="1088">
        <v>0</v>
      </c>
      <c r="J34" s="1088">
        <v>0</v>
      </c>
      <c r="K34" s="1088">
        <v>0</v>
      </c>
      <c r="L34" s="1088">
        <v>0</v>
      </c>
      <c r="M34" s="1088">
        <v>0</v>
      </c>
      <c r="N34" s="1088">
        <v>0</v>
      </c>
      <c r="O34" s="1088">
        <v>0</v>
      </c>
    </row>
    <row r="35" spans="1:15" ht="18" customHeight="1">
      <c r="A35" s="309" t="s">
        <v>103</v>
      </c>
      <c r="B35" s="900">
        <v>0</v>
      </c>
      <c r="C35" s="900">
        <v>0</v>
      </c>
      <c r="D35" s="900">
        <v>0</v>
      </c>
      <c r="E35" s="900">
        <v>0</v>
      </c>
      <c r="F35" s="900">
        <v>0</v>
      </c>
      <c r="G35" s="900">
        <v>0</v>
      </c>
      <c r="H35" s="1088">
        <v>0</v>
      </c>
      <c r="I35" s="1088">
        <v>0</v>
      </c>
      <c r="J35" s="1088">
        <v>0</v>
      </c>
      <c r="K35" s="1088">
        <v>0</v>
      </c>
      <c r="L35" s="1088">
        <v>0</v>
      </c>
      <c r="M35" s="1088">
        <v>0</v>
      </c>
      <c r="N35" s="1088">
        <v>0</v>
      </c>
      <c r="O35" s="1088">
        <v>0</v>
      </c>
    </row>
    <row r="36" spans="1:15" ht="18" customHeight="1">
      <c r="A36" s="309" t="s">
        <v>102</v>
      </c>
      <c r="B36" s="900">
        <v>0</v>
      </c>
      <c r="C36" s="900">
        <v>0</v>
      </c>
      <c r="D36" s="900">
        <v>0</v>
      </c>
      <c r="E36" s="900">
        <v>0</v>
      </c>
      <c r="F36" s="900">
        <v>0</v>
      </c>
      <c r="G36" s="900">
        <v>0</v>
      </c>
      <c r="H36" s="1088">
        <v>0</v>
      </c>
      <c r="I36" s="1088">
        <v>0</v>
      </c>
      <c r="J36" s="1088">
        <v>0</v>
      </c>
      <c r="K36" s="1088">
        <v>0</v>
      </c>
      <c r="L36" s="1088">
        <v>0</v>
      </c>
      <c r="M36" s="1088">
        <v>0</v>
      </c>
      <c r="N36" s="1088">
        <v>0</v>
      </c>
      <c r="O36" s="1088">
        <v>0</v>
      </c>
    </row>
    <row r="37" spans="1:15" ht="18" customHeight="1">
      <c r="A37" s="309" t="s">
        <v>101</v>
      </c>
      <c r="B37" s="900">
        <v>0</v>
      </c>
      <c r="C37" s="900">
        <v>0</v>
      </c>
      <c r="D37" s="900">
        <v>0</v>
      </c>
      <c r="E37" s="900">
        <v>0</v>
      </c>
      <c r="F37" s="900">
        <v>0</v>
      </c>
      <c r="G37" s="900">
        <v>0</v>
      </c>
      <c r="H37" s="1088">
        <v>0</v>
      </c>
      <c r="I37" s="1088">
        <v>0</v>
      </c>
      <c r="J37" s="1088">
        <v>0</v>
      </c>
      <c r="K37" s="1088">
        <v>0</v>
      </c>
      <c r="L37" s="1088">
        <v>0</v>
      </c>
      <c r="M37" s="1088">
        <v>0</v>
      </c>
      <c r="N37" s="1088">
        <v>0</v>
      </c>
      <c r="O37" s="1088">
        <v>0</v>
      </c>
    </row>
    <row r="38" spans="1:15" ht="18" customHeight="1">
      <c r="A38" s="309" t="s">
        <v>100</v>
      </c>
      <c r="B38" s="900">
        <v>0</v>
      </c>
      <c r="C38" s="900">
        <v>0</v>
      </c>
      <c r="D38" s="900">
        <v>0</v>
      </c>
      <c r="E38" s="900">
        <v>0</v>
      </c>
      <c r="F38" s="900">
        <v>0</v>
      </c>
      <c r="G38" s="900">
        <v>0</v>
      </c>
      <c r="H38" s="1088">
        <v>0</v>
      </c>
      <c r="I38" s="1088">
        <v>0</v>
      </c>
      <c r="J38" s="1088">
        <v>0</v>
      </c>
      <c r="K38" s="1088">
        <v>0</v>
      </c>
      <c r="L38" s="1088">
        <v>0</v>
      </c>
      <c r="M38" s="1088">
        <v>0</v>
      </c>
      <c r="N38" s="1088">
        <v>0</v>
      </c>
      <c r="O38" s="1088">
        <v>0</v>
      </c>
    </row>
    <row r="39" spans="1:15" ht="18" customHeight="1">
      <c r="A39" s="309" t="s">
        <v>99</v>
      </c>
      <c r="B39" s="900">
        <v>400</v>
      </c>
      <c r="C39" s="900">
        <v>6</v>
      </c>
      <c r="D39" s="900">
        <v>0</v>
      </c>
      <c r="E39" s="900">
        <v>0</v>
      </c>
      <c r="F39" s="900">
        <v>0</v>
      </c>
      <c r="G39" s="900">
        <v>0</v>
      </c>
      <c r="H39" s="1088">
        <v>0</v>
      </c>
      <c r="I39" s="1088">
        <v>0</v>
      </c>
      <c r="J39" s="1088">
        <v>0</v>
      </c>
      <c r="K39" s="1088">
        <v>0</v>
      </c>
      <c r="L39" s="1088">
        <v>0</v>
      </c>
      <c r="M39" s="1088">
        <v>0</v>
      </c>
      <c r="N39" s="1088">
        <v>7</v>
      </c>
      <c r="O39" s="1088">
        <v>4</v>
      </c>
    </row>
    <row r="40" spans="1:15" ht="18" customHeight="1">
      <c r="A40" s="309" t="s">
        <v>98</v>
      </c>
      <c r="B40" s="900">
        <v>0</v>
      </c>
      <c r="C40" s="900">
        <v>0</v>
      </c>
      <c r="D40" s="900">
        <v>0</v>
      </c>
      <c r="E40" s="900">
        <v>0</v>
      </c>
      <c r="F40" s="900">
        <v>0</v>
      </c>
      <c r="G40" s="900">
        <v>0</v>
      </c>
      <c r="H40" s="1088">
        <v>0</v>
      </c>
      <c r="I40" s="1088">
        <v>0</v>
      </c>
      <c r="J40" s="1088">
        <v>0</v>
      </c>
      <c r="K40" s="1088">
        <v>0</v>
      </c>
      <c r="L40" s="1088">
        <v>0</v>
      </c>
      <c r="M40" s="1088">
        <v>0</v>
      </c>
      <c r="N40" s="1088">
        <v>0</v>
      </c>
      <c r="O40" s="1088">
        <v>0</v>
      </c>
    </row>
    <row r="41" spans="1:15" ht="18" customHeight="1">
      <c r="A41" s="309" t="s">
        <v>97</v>
      </c>
      <c r="B41" s="900">
        <v>6790</v>
      </c>
      <c r="C41" s="900">
        <v>231</v>
      </c>
      <c r="D41" s="900">
        <v>285</v>
      </c>
      <c r="E41" s="900">
        <v>71</v>
      </c>
      <c r="F41" s="900">
        <v>0</v>
      </c>
      <c r="G41" s="900">
        <v>0</v>
      </c>
      <c r="H41" s="1088">
        <v>6</v>
      </c>
      <c r="I41" s="1088">
        <v>7</v>
      </c>
      <c r="J41" s="1088">
        <v>0</v>
      </c>
      <c r="K41" s="1088">
        <v>0</v>
      </c>
      <c r="L41" s="1088">
        <v>0</v>
      </c>
      <c r="M41" s="1088">
        <v>0</v>
      </c>
      <c r="N41" s="1088">
        <v>0</v>
      </c>
      <c r="O41" s="1088">
        <v>0</v>
      </c>
    </row>
    <row r="42" spans="1:15" ht="18" customHeight="1">
      <c r="A42" s="309" t="s">
        <v>96</v>
      </c>
      <c r="B42" s="900">
        <v>0</v>
      </c>
      <c r="C42" s="900">
        <v>0</v>
      </c>
      <c r="D42" s="900">
        <v>0</v>
      </c>
      <c r="E42" s="900">
        <v>0</v>
      </c>
      <c r="F42" s="900">
        <v>0</v>
      </c>
      <c r="G42" s="900">
        <v>0</v>
      </c>
      <c r="H42" s="1088">
        <v>0</v>
      </c>
      <c r="I42" s="1088">
        <v>0</v>
      </c>
      <c r="J42" s="1088">
        <v>0</v>
      </c>
      <c r="K42" s="1088">
        <v>0</v>
      </c>
      <c r="L42" s="1088">
        <v>0</v>
      </c>
      <c r="M42" s="1088">
        <v>0</v>
      </c>
      <c r="N42" s="1088">
        <v>0</v>
      </c>
      <c r="O42" s="1088">
        <v>0</v>
      </c>
    </row>
    <row r="43" spans="1:15" ht="18" customHeight="1">
      <c r="A43" s="309" t="s">
        <v>95</v>
      </c>
      <c r="B43" s="900">
        <v>120</v>
      </c>
      <c r="C43" s="900">
        <v>2</v>
      </c>
      <c r="D43" s="900">
        <v>0</v>
      </c>
      <c r="E43" s="900">
        <v>0</v>
      </c>
      <c r="F43" s="900">
        <v>0</v>
      </c>
      <c r="G43" s="900">
        <v>0</v>
      </c>
      <c r="H43" s="1088">
        <v>0</v>
      </c>
      <c r="I43" s="1088">
        <v>0</v>
      </c>
      <c r="J43" s="1088">
        <v>0</v>
      </c>
      <c r="K43" s="1088">
        <v>0</v>
      </c>
      <c r="L43" s="1088">
        <v>0</v>
      </c>
      <c r="M43" s="1088">
        <v>0</v>
      </c>
      <c r="N43" s="1088">
        <v>0</v>
      </c>
      <c r="O43" s="1088">
        <v>0</v>
      </c>
    </row>
    <row r="44" spans="1:15" ht="18" customHeight="1">
      <c r="A44" s="309" t="s">
        <v>94</v>
      </c>
      <c r="B44" s="900">
        <v>0</v>
      </c>
      <c r="C44" s="900">
        <v>0</v>
      </c>
      <c r="D44" s="900">
        <v>0</v>
      </c>
      <c r="E44" s="900">
        <v>0</v>
      </c>
      <c r="F44" s="900">
        <v>0</v>
      </c>
      <c r="G44" s="900">
        <v>0</v>
      </c>
      <c r="H44" s="1088">
        <v>0</v>
      </c>
      <c r="I44" s="1088">
        <v>0</v>
      </c>
      <c r="J44" s="1088">
        <v>0</v>
      </c>
      <c r="K44" s="1088">
        <v>0</v>
      </c>
      <c r="L44" s="1088">
        <v>15</v>
      </c>
      <c r="M44" s="1088">
        <v>45</v>
      </c>
      <c r="N44" s="1088">
        <v>0</v>
      </c>
      <c r="O44" s="1088">
        <v>0</v>
      </c>
    </row>
    <row r="45" spans="1:15" ht="18" customHeight="1">
      <c r="A45" s="309" t="s">
        <v>92</v>
      </c>
      <c r="B45" s="900">
        <v>0</v>
      </c>
      <c r="C45" s="900">
        <v>0</v>
      </c>
      <c r="D45" s="900">
        <v>0</v>
      </c>
      <c r="E45" s="900">
        <v>0</v>
      </c>
      <c r="F45" s="900">
        <v>0</v>
      </c>
      <c r="G45" s="900">
        <v>0</v>
      </c>
      <c r="H45" s="1088">
        <v>0</v>
      </c>
      <c r="I45" s="1088">
        <v>0</v>
      </c>
      <c r="J45" s="1088">
        <v>0</v>
      </c>
      <c r="K45" s="1088">
        <v>0</v>
      </c>
      <c r="L45" s="1088">
        <v>0</v>
      </c>
      <c r="M45" s="1088">
        <v>0</v>
      </c>
      <c r="N45" s="1088">
        <v>0</v>
      </c>
      <c r="O45" s="1088">
        <v>0</v>
      </c>
    </row>
    <row r="46" spans="1:15" ht="18" customHeight="1">
      <c r="A46" s="309" t="s">
        <v>91</v>
      </c>
      <c r="B46" s="900">
        <v>0</v>
      </c>
      <c r="C46" s="900">
        <v>0</v>
      </c>
      <c r="D46" s="900">
        <v>0</v>
      </c>
      <c r="E46" s="900">
        <v>0</v>
      </c>
      <c r="F46" s="900">
        <v>0</v>
      </c>
      <c r="G46" s="900">
        <v>0</v>
      </c>
      <c r="H46" s="1088">
        <v>0</v>
      </c>
      <c r="I46" s="1088">
        <v>0</v>
      </c>
      <c r="J46" s="1088">
        <v>0</v>
      </c>
      <c r="K46" s="1088">
        <v>0</v>
      </c>
      <c r="L46" s="1088">
        <v>0</v>
      </c>
      <c r="M46" s="1088">
        <v>0</v>
      </c>
      <c r="N46" s="1088">
        <v>0</v>
      </c>
      <c r="O46" s="1088">
        <v>0</v>
      </c>
    </row>
    <row r="47" spans="1:15" ht="18" customHeight="1">
      <c r="A47" s="309" t="s">
        <v>90</v>
      </c>
      <c r="B47" s="900">
        <v>0</v>
      </c>
      <c r="C47" s="900">
        <v>0</v>
      </c>
      <c r="D47" s="900">
        <v>0</v>
      </c>
      <c r="E47" s="900">
        <v>0</v>
      </c>
      <c r="F47" s="900">
        <v>0</v>
      </c>
      <c r="G47" s="900">
        <v>0</v>
      </c>
      <c r="H47" s="1088">
        <v>0</v>
      </c>
      <c r="I47" s="1088">
        <v>0</v>
      </c>
      <c r="J47" s="1088">
        <v>0</v>
      </c>
      <c r="K47" s="1088">
        <v>0</v>
      </c>
      <c r="L47" s="1088">
        <v>0</v>
      </c>
      <c r="M47" s="1088">
        <v>0</v>
      </c>
      <c r="N47" s="1088">
        <v>0</v>
      </c>
      <c r="O47" s="1088">
        <v>0</v>
      </c>
    </row>
    <row r="48" spans="1:15" ht="18" customHeight="1">
      <c r="A48" s="309" t="s">
        <v>89</v>
      </c>
      <c r="B48" s="900">
        <v>130</v>
      </c>
      <c r="C48" s="900">
        <v>4</v>
      </c>
      <c r="D48" s="900">
        <v>0</v>
      </c>
      <c r="E48" s="900">
        <v>0</v>
      </c>
      <c r="F48" s="900">
        <v>0</v>
      </c>
      <c r="G48" s="900">
        <v>0</v>
      </c>
      <c r="H48" s="1088">
        <v>0</v>
      </c>
      <c r="I48" s="1088">
        <v>0</v>
      </c>
      <c r="J48" s="1088">
        <v>0</v>
      </c>
      <c r="K48" s="1088">
        <v>0</v>
      </c>
      <c r="L48" s="1088">
        <v>0</v>
      </c>
      <c r="M48" s="1088">
        <v>0</v>
      </c>
      <c r="N48" s="1088">
        <v>0</v>
      </c>
      <c r="O48" s="1088">
        <v>0</v>
      </c>
    </row>
    <row r="49" spans="1:15" ht="18" customHeight="1">
      <c r="A49" s="309" t="s">
        <v>88</v>
      </c>
      <c r="B49" s="900">
        <v>0</v>
      </c>
      <c r="C49" s="900">
        <v>0</v>
      </c>
      <c r="D49" s="900">
        <v>0</v>
      </c>
      <c r="E49" s="900">
        <v>0</v>
      </c>
      <c r="F49" s="900">
        <v>0</v>
      </c>
      <c r="G49" s="900">
        <v>0</v>
      </c>
      <c r="H49" s="1088">
        <v>0</v>
      </c>
      <c r="I49" s="1088">
        <v>0</v>
      </c>
      <c r="J49" s="1088">
        <v>0</v>
      </c>
      <c r="K49" s="1088">
        <v>0</v>
      </c>
      <c r="L49" s="1088">
        <v>0</v>
      </c>
      <c r="M49" s="1088">
        <v>0</v>
      </c>
      <c r="N49" s="1088">
        <v>0</v>
      </c>
      <c r="O49" s="1088">
        <v>0</v>
      </c>
    </row>
    <row r="50" spans="1:15" ht="18" customHeight="1">
      <c r="A50" s="309" t="s">
        <v>87</v>
      </c>
      <c r="B50" s="900">
        <v>0</v>
      </c>
      <c r="C50" s="900">
        <v>0</v>
      </c>
      <c r="D50" s="900">
        <v>0</v>
      </c>
      <c r="E50" s="900">
        <v>0</v>
      </c>
      <c r="F50" s="900">
        <v>0</v>
      </c>
      <c r="G50" s="900">
        <v>0</v>
      </c>
      <c r="H50" s="1088">
        <v>0</v>
      </c>
      <c r="I50" s="1088">
        <v>0</v>
      </c>
      <c r="J50" s="1088">
        <v>0</v>
      </c>
      <c r="K50" s="1088">
        <v>0</v>
      </c>
      <c r="L50" s="1088">
        <v>0</v>
      </c>
      <c r="M50" s="1088">
        <v>0</v>
      </c>
      <c r="N50" s="1088">
        <v>0</v>
      </c>
      <c r="O50" s="1088">
        <v>0</v>
      </c>
    </row>
    <row r="51" spans="1:15" ht="18" customHeight="1">
      <c r="A51" s="309" t="s">
        <v>86</v>
      </c>
      <c r="B51" s="900">
        <v>0</v>
      </c>
      <c r="C51" s="900">
        <v>0</v>
      </c>
      <c r="D51" s="900">
        <v>0</v>
      </c>
      <c r="E51" s="900">
        <v>0</v>
      </c>
      <c r="F51" s="900">
        <v>0</v>
      </c>
      <c r="G51" s="900">
        <v>0</v>
      </c>
      <c r="H51" s="1088">
        <v>0</v>
      </c>
      <c r="I51" s="1088">
        <v>0</v>
      </c>
      <c r="J51" s="1088">
        <v>0</v>
      </c>
      <c r="K51" s="1088">
        <v>0</v>
      </c>
      <c r="L51" s="1088">
        <v>0</v>
      </c>
      <c r="M51" s="1088">
        <v>0</v>
      </c>
      <c r="N51" s="1088">
        <v>0</v>
      </c>
      <c r="O51" s="1088">
        <v>0</v>
      </c>
    </row>
    <row r="52" spans="1:15" ht="18" customHeight="1">
      <c r="A52" s="309" t="s">
        <v>85</v>
      </c>
      <c r="B52" s="900">
        <v>0</v>
      </c>
      <c r="C52" s="900">
        <v>0</v>
      </c>
      <c r="D52" s="900">
        <v>0</v>
      </c>
      <c r="E52" s="900">
        <v>0</v>
      </c>
      <c r="F52" s="900">
        <v>0</v>
      </c>
      <c r="G52" s="900">
        <v>0</v>
      </c>
      <c r="H52" s="1088">
        <v>0</v>
      </c>
      <c r="I52" s="1088">
        <v>0</v>
      </c>
      <c r="J52" s="1088">
        <v>0</v>
      </c>
      <c r="K52" s="1088">
        <v>0</v>
      </c>
      <c r="L52" s="1088">
        <v>0</v>
      </c>
      <c r="M52" s="1088">
        <v>0</v>
      </c>
      <c r="N52" s="1088">
        <v>0</v>
      </c>
      <c r="O52" s="1088">
        <v>0</v>
      </c>
    </row>
    <row r="53" spans="1:15" ht="18" customHeight="1">
      <c r="A53" s="309" t="s">
        <v>84</v>
      </c>
      <c r="B53" s="900">
        <v>190</v>
      </c>
      <c r="C53" s="900">
        <v>3</v>
      </c>
      <c r="D53" s="900">
        <v>0</v>
      </c>
      <c r="E53" s="900">
        <v>0</v>
      </c>
      <c r="F53" s="900">
        <v>0</v>
      </c>
      <c r="G53" s="900">
        <v>0</v>
      </c>
      <c r="H53" s="1088">
        <v>0</v>
      </c>
      <c r="I53" s="1088">
        <v>0</v>
      </c>
      <c r="J53" s="1088">
        <v>0</v>
      </c>
      <c r="K53" s="1088">
        <v>0</v>
      </c>
      <c r="L53" s="1088">
        <v>0</v>
      </c>
      <c r="M53" s="1088">
        <v>0</v>
      </c>
      <c r="N53" s="1088">
        <v>0</v>
      </c>
      <c r="O53" s="1088">
        <v>0</v>
      </c>
    </row>
    <row r="54" spans="1:15" ht="18" customHeight="1">
      <c r="A54" s="309" t="s">
        <v>83</v>
      </c>
      <c r="B54" s="1088">
        <v>0</v>
      </c>
      <c r="C54" s="1088">
        <v>0</v>
      </c>
      <c r="D54" s="1088">
        <v>0</v>
      </c>
      <c r="E54" s="1088">
        <v>0</v>
      </c>
      <c r="F54" s="1088">
        <v>0</v>
      </c>
      <c r="G54" s="1088">
        <v>0</v>
      </c>
      <c r="H54" s="1088">
        <v>0</v>
      </c>
      <c r="I54" s="1088">
        <v>0</v>
      </c>
      <c r="J54" s="1088">
        <v>0</v>
      </c>
      <c r="K54" s="1088">
        <v>0</v>
      </c>
      <c r="L54" s="1088">
        <v>0</v>
      </c>
      <c r="M54" s="1088">
        <v>0</v>
      </c>
      <c r="N54" s="1088">
        <v>0</v>
      </c>
      <c r="O54" s="1088">
        <v>0</v>
      </c>
    </row>
    <row r="55" spans="1:15" ht="18" customHeight="1">
      <c r="A55" s="309" t="s">
        <v>81</v>
      </c>
      <c r="B55" s="1088">
        <v>580</v>
      </c>
      <c r="C55" s="1088">
        <v>16</v>
      </c>
      <c r="D55" s="1088">
        <v>0</v>
      </c>
      <c r="E55" s="1088">
        <v>0</v>
      </c>
      <c r="F55" s="1088">
        <v>0</v>
      </c>
      <c r="G55" s="1088">
        <v>0</v>
      </c>
      <c r="H55" s="1088">
        <v>0</v>
      </c>
      <c r="I55" s="1088">
        <v>0</v>
      </c>
      <c r="J55" s="1088">
        <v>0</v>
      </c>
      <c r="K55" s="1088">
        <v>0</v>
      </c>
      <c r="L55" s="1088">
        <v>15</v>
      </c>
      <c r="M55" s="1088">
        <v>41</v>
      </c>
      <c r="N55" s="1088">
        <v>0</v>
      </c>
      <c r="O55" s="1088">
        <v>0</v>
      </c>
    </row>
    <row r="56" spans="1:15" ht="18" customHeight="1">
      <c r="A56" s="309" t="s">
        <v>79</v>
      </c>
      <c r="B56" s="1088">
        <v>78</v>
      </c>
      <c r="C56" s="1088">
        <v>4</v>
      </c>
      <c r="D56" s="1088">
        <v>17</v>
      </c>
      <c r="E56" s="1088">
        <v>3</v>
      </c>
      <c r="F56" s="1088">
        <v>0</v>
      </c>
      <c r="G56" s="1088">
        <v>0</v>
      </c>
      <c r="H56" s="1088">
        <v>0</v>
      </c>
      <c r="I56" s="1088">
        <v>0</v>
      </c>
      <c r="J56" s="1088">
        <v>2</v>
      </c>
      <c r="K56" s="1088">
        <v>4</v>
      </c>
      <c r="L56" s="1088">
        <v>0</v>
      </c>
      <c r="M56" s="1088">
        <v>0</v>
      </c>
      <c r="N56" s="1088">
        <v>1</v>
      </c>
      <c r="O56" s="1088">
        <v>1</v>
      </c>
    </row>
    <row r="57" spans="1:15" ht="18" customHeight="1">
      <c r="A57" s="309" t="s">
        <v>78</v>
      </c>
      <c r="B57" s="1088">
        <v>0</v>
      </c>
      <c r="C57" s="1088">
        <v>0</v>
      </c>
      <c r="D57" s="1088">
        <v>0</v>
      </c>
      <c r="E57" s="1088">
        <v>0</v>
      </c>
      <c r="F57" s="1088">
        <v>0</v>
      </c>
      <c r="G57" s="1088">
        <v>0</v>
      </c>
      <c r="H57" s="1088">
        <v>0</v>
      </c>
      <c r="I57" s="1088">
        <v>0</v>
      </c>
      <c r="J57" s="1088">
        <v>0</v>
      </c>
      <c r="K57" s="1088">
        <v>0</v>
      </c>
      <c r="L57" s="1088">
        <v>3</v>
      </c>
      <c r="M57" s="1088">
        <v>5</v>
      </c>
      <c r="N57" s="1088">
        <v>0</v>
      </c>
      <c r="O57" s="1088">
        <v>0</v>
      </c>
    </row>
    <row r="58" spans="1:15" ht="18" customHeight="1">
      <c r="A58" s="309" t="s">
        <v>77</v>
      </c>
      <c r="B58" s="1088">
        <v>0</v>
      </c>
      <c r="C58" s="1088">
        <v>0</v>
      </c>
      <c r="D58" s="1088">
        <v>0</v>
      </c>
      <c r="E58" s="1088">
        <v>0</v>
      </c>
      <c r="F58" s="1088">
        <v>0</v>
      </c>
      <c r="G58" s="1088">
        <v>0</v>
      </c>
      <c r="H58" s="1088">
        <v>0</v>
      </c>
      <c r="I58" s="1088">
        <v>0</v>
      </c>
      <c r="J58" s="1088">
        <v>0</v>
      </c>
      <c r="K58" s="1088">
        <v>0</v>
      </c>
      <c r="L58" s="1088">
        <v>0</v>
      </c>
      <c r="M58" s="1088">
        <v>0</v>
      </c>
      <c r="N58" s="1088">
        <v>0</v>
      </c>
      <c r="O58" s="1088">
        <v>0</v>
      </c>
    </row>
    <row r="59" spans="1:15" ht="18" customHeight="1">
      <c r="A59" s="309" t="s">
        <v>76</v>
      </c>
      <c r="B59" s="1088">
        <v>7950</v>
      </c>
      <c r="C59" s="1088">
        <v>270</v>
      </c>
      <c r="D59" s="1088">
        <v>386</v>
      </c>
      <c r="E59" s="1088">
        <v>108</v>
      </c>
      <c r="F59" s="1088">
        <v>0</v>
      </c>
      <c r="G59" s="1088">
        <v>0</v>
      </c>
      <c r="H59" s="1088">
        <v>5</v>
      </c>
      <c r="I59" s="1088">
        <v>6</v>
      </c>
      <c r="J59" s="1088">
        <v>0</v>
      </c>
      <c r="K59" s="1088">
        <v>0</v>
      </c>
      <c r="L59" s="1088">
        <v>0</v>
      </c>
      <c r="M59" s="1088">
        <v>0</v>
      </c>
      <c r="N59" s="1088">
        <v>0</v>
      </c>
      <c r="O59" s="1088">
        <v>0</v>
      </c>
    </row>
    <row r="60" spans="1:15" ht="18" customHeight="1">
      <c r="A60" s="309" t="s">
        <v>833</v>
      </c>
      <c r="B60" s="1088">
        <v>250</v>
      </c>
      <c r="C60" s="1088">
        <v>7</v>
      </c>
      <c r="D60" s="1088">
        <v>0</v>
      </c>
      <c r="E60" s="1088">
        <v>0</v>
      </c>
      <c r="F60" s="1088">
        <v>0</v>
      </c>
      <c r="G60" s="1088">
        <v>0</v>
      </c>
      <c r="H60" s="1088">
        <v>0</v>
      </c>
      <c r="I60" s="1088">
        <v>0</v>
      </c>
      <c r="J60" s="1088">
        <v>0</v>
      </c>
      <c r="K60" s="1088">
        <v>0</v>
      </c>
      <c r="L60" s="1088">
        <v>0</v>
      </c>
      <c r="M60" s="1088">
        <v>0</v>
      </c>
      <c r="N60" s="1088">
        <v>0</v>
      </c>
      <c r="O60" s="1088">
        <v>0</v>
      </c>
    </row>
    <row r="61" spans="1:15" ht="18" customHeight="1">
      <c r="A61" s="309" t="s">
        <v>72</v>
      </c>
      <c r="B61" s="1088">
        <v>0</v>
      </c>
      <c r="C61" s="1088">
        <v>0</v>
      </c>
      <c r="D61" s="1088">
        <v>0</v>
      </c>
      <c r="E61" s="1088">
        <v>0</v>
      </c>
      <c r="F61" s="1088">
        <v>0</v>
      </c>
      <c r="G61" s="1088">
        <v>0</v>
      </c>
      <c r="H61" s="1088">
        <v>0</v>
      </c>
      <c r="I61" s="1088">
        <v>0</v>
      </c>
      <c r="J61" s="1088">
        <v>0</v>
      </c>
      <c r="K61" s="1088">
        <v>0</v>
      </c>
      <c r="L61" s="1088">
        <v>0</v>
      </c>
      <c r="M61" s="1088">
        <v>0</v>
      </c>
      <c r="N61" s="1088">
        <v>0</v>
      </c>
      <c r="O61" s="1088">
        <v>0</v>
      </c>
    </row>
    <row r="62" spans="1:15" ht="18" customHeight="1">
      <c r="A62" s="309" t="s">
        <v>71</v>
      </c>
      <c r="B62" s="1088">
        <v>140</v>
      </c>
      <c r="C62" s="1088">
        <v>2</v>
      </c>
      <c r="D62" s="1088">
        <v>0</v>
      </c>
      <c r="E62" s="1088">
        <v>0</v>
      </c>
      <c r="F62" s="1088">
        <v>0</v>
      </c>
      <c r="G62" s="1088">
        <v>0</v>
      </c>
      <c r="H62" s="1088">
        <v>0</v>
      </c>
      <c r="I62" s="1088">
        <v>0</v>
      </c>
      <c r="J62" s="1088">
        <v>0</v>
      </c>
      <c r="K62" s="1088">
        <v>0</v>
      </c>
      <c r="L62" s="1088">
        <v>0</v>
      </c>
      <c r="M62" s="1088">
        <v>0</v>
      </c>
      <c r="N62" s="1088">
        <v>0</v>
      </c>
      <c r="O62" s="1088">
        <v>0</v>
      </c>
    </row>
    <row r="63" spans="1:15" ht="18" customHeight="1">
      <c r="A63" s="309" t="s">
        <v>70</v>
      </c>
      <c r="B63" s="1088">
        <v>72</v>
      </c>
      <c r="C63" s="1088">
        <v>3</v>
      </c>
      <c r="D63" s="1088">
        <v>14</v>
      </c>
      <c r="E63" s="1088">
        <v>2</v>
      </c>
      <c r="F63" s="1088">
        <v>0</v>
      </c>
      <c r="G63" s="1088">
        <v>0</v>
      </c>
      <c r="H63" s="1088">
        <v>0</v>
      </c>
      <c r="I63" s="1088">
        <v>0</v>
      </c>
      <c r="J63" s="1088">
        <v>16</v>
      </c>
      <c r="K63" s="1088">
        <v>31</v>
      </c>
      <c r="L63" s="1088">
        <v>0</v>
      </c>
      <c r="M63" s="1088">
        <v>0</v>
      </c>
      <c r="N63" s="1088">
        <v>1</v>
      </c>
      <c r="O63" s="1088">
        <v>1</v>
      </c>
    </row>
    <row r="64" spans="1:15" ht="18" customHeight="1">
      <c r="A64" s="309" t="s">
        <v>69</v>
      </c>
      <c r="B64" s="1088">
        <v>0</v>
      </c>
      <c r="C64" s="1088">
        <v>0</v>
      </c>
      <c r="D64" s="1088">
        <v>0</v>
      </c>
      <c r="E64" s="1088">
        <v>0</v>
      </c>
      <c r="F64" s="1088">
        <v>0</v>
      </c>
      <c r="G64" s="1088">
        <v>0</v>
      </c>
      <c r="H64" s="1088">
        <v>0</v>
      </c>
      <c r="I64" s="1088">
        <v>0</v>
      </c>
      <c r="J64" s="1088">
        <v>0</v>
      </c>
      <c r="K64" s="1088">
        <v>0</v>
      </c>
      <c r="L64" s="1088">
        <v>0</v>
      </c>
      <c r="M64" s="1088">
        <v>0</v>
      </c>
      <c r="N64" s="1088">
        <v>0</v>
      </c>
      <c r="O64" s="1088">
        <v>0</v>
      </c>
    </row>
    <row r="65" spans="1:15" ht="18" customHeight="1">
      <c r="A65" s="309" t="s">
        <v>68</v>
      </c>
      <c r="B65" s="1088">
        <v>0</v>
      </c>
      <c r="C65" s="1088">
        <v>0</v>
      </c>
      <c r="D65" s="1088">
        <v>0</v>
      </c>
      <c r="E65" s="1088">
        <v>0</v>
      </c>
      <c r="F65" s="1088">
        <v>0</v>
      </c>
      <c r="G65" s="1088">
        <v>0</v>
      </c>
      <c r="H65" s="1088">
        <v>0</v>
      </c>
      <c r="I65" s="1088">
        <v>0</v>
      </c>
      <c r="J65" s="1088">
        <v>0</v>
      </c>
      <c r="K65" s="1088">
        <v>0</v>
      </c>
      <c r="L65" s="1088">
        <v>0</v>
      </c>
      <c r="M65" s="1088">
        <v>0</v>
      </c>
      <c r="N65" s="1088">
        <v>0</v>
      </c>
      <c r="O65" s="1088">
        <v>0</v>
      </c>
    </row>
    <row r="66" spans="1:15" ht="18" customHeight="1">
      <c r="A66" s="309" t="s">
        <v>67</v>
      </c>
      <c r="B66" s="1088">
        <v>103</v>
      </c>
      <c r="C66" s="1088">
        <v>5</v>
      </c>
      <c r="D66" s="1088">
        <v>18</v>
      </c>
      <c r="E66" s="1088">
        <v>3</v>
      </c>
      <c r="F66" s="1088">
        <v>0</v>
      </c>
      <c r="G66" s="1088">
        <v>0</v>
      </c>
      <c r="H66" s="1088">
        <v>0</v>
      </c>
      <c r="I66" s="1088">
        <v>0</v>
      </c>
      <c r="J66" s="1088">
        <v>1</v>
      </c>
      <c r="K66" s="1088">
        <v>3</v>
      </c>
      <c r="L66" s="1088">
        <v>0</v>
      </c>
      <c r="M66" s="1088">
        <v>0</v>
      </c>
      <c r="N66" s="1088">
        <v>3</v>
      </c>
      <c r="O66" s="1088">
        <v>4</v>
      </c>
    </row>
    <row r="67" spans="1:15" ht="18" customHeight="1">
      <c r="A67" s="309" t="s">
        <v>66</v>
      </c>
      <c r="B67" s="1088">
        <v>3728</v>
      </c>
      <c r="C67" s="1088">
        <v>127</v>
      </c>
      <c r="D67" s="1088">
        <v>260</v>
      </c>
      <c r="E67" s="1088">
        <v>70</v>
      </c>
      <c r="F67" s="1088">
        <v>0</v>
      </c>
      <c r="G67" s="1088">
        <v>0</v>
      </c>
      <c r="H67" s="1088">
        <v>4</v>
      </c>
      <c r="I67" s="1088">
        <v>4</v>
      </c>
      <c r="J67" s="1088">
        <v>0</v>
      </c>
      <c r="K67" s="1088">
        <v>0</v>
      </c>
      <c r="L67" s="1088">
        <v>0</v>
      </c>
      <c r="M67" s="1088">
        <v>0</v>
      </c>
      <c r="N67" s="1088">
        <v>0</v>
      </c>
      <c r="O67" s="1088">
        <v>0</v>
      </c>
    </row>
    <row r="68" spans="1:15" ht="18" customHeight="1">
      <c r="A68" s="309" t="s">
        <v>65</v>
      </c>
      <c r="B68" s="1088">
        <v>0</v>
      </c>
      <c r="C68" s="1088">
        <v>0</v>
      </c>
      <c r="D68" s="1088">
        <v>0</v>
      </c>
      <c r="E68" s="1088">
        <v>0</v>
      </c>
      <c r="F68" s="1088">
        <v>0</v>
      </c>
      <c r="G68" s="1088">
        <v>0</v>
      </c>
      <c r="H68" s="1088">
        <v>0</v>
      </c>
      <c r="I68" s="1088">
        <v>0</v>
      </c>
      <c r="J68" s="1088">
        <v>0</v>
      </c>
      <c r="K68" s="1088">
        <v>0</v>
      </c>
      <c r="L68" s="1088">
        <v>0</v>
      </c>
      <c r="M68" s="1088">
        <v>0</v>
      </c>
      <c r="N68" s="1088">
        <v>0</v>
      </c>
      <c r="O68" s="1088">
        <v>0</v>
      </c>
    </row>
    <row r="69" spans="1:15" ht="18" customHeight="1">
      <c r="A69" s="309" t="s">
        <v>63</v>
      </c>
      <c r="B69" s="1088">
        <v>42</v>
      </c>
      <c r="C69" s="1088">
        <v>2</v>
      </c>
      <c r="D69" s="1088">
        <v>14</v>
      </c>
      <c r="E69" s="1088">
        <v>2</v>
      </c>
      <c r="F69" s="1088">
        <v>0</v>
      </c>
      <c r="G69" s="1088">
        <v>0</v>
      </c>
      <c r="H69" s="1088">
        <v>0</v>
      </c>
      <c r="I69" s="1088">
        <v>0</v>
      </c>
      <c r="J69" s="1088">
        <v>2</v>
      </c>
      <c r="K69" s="1088">
        <v>4</v>
      </c>
      <c r="L69" s="1088">
        <v>0</v>
      </c>
      <c r="M69" s="1088">
        <v>0</v>
      </c>
      <c r="N69" s="1088">
        <v>1</v>
      </c>
      <c r="O69" s="1088">
        <v>1</v>
      </c>
    </row>
    <row r="70" spans="1:15" ht="18" customHeight="1">
      <c r="A70" s="309" t="s">
        <v>62</v>
      </c>
      <c r="B70" s="1088">
        <v>98</v>
      </c>
      <c r="C70" s="1088">
        <v>5</v>
      </c>
      <c r="D70" s="1088">
        <v>49</v>
      </c>
      <c r="E70" s="1088">
        <v>8</v>
      </c>
      <c r="F70" s="1088">
        <v>0</v>
      </c>
      <c r="G70" s="1088">
        <v>0</v>
      </c>
      <c r="H70" s="1088">
        <v>0</v>
      </c>
      <c r="I70" s="1088">
        <v>0</v>
      </c>
      <c r="J70" s="1088">
        <v>0</v>
      </c>
      <c r="K70" s="1088">
        <v>0</v>
      </c>
      <c r="L70" s="1088">
        <v>0</v>
      </c>
      <c r="M70" s="1088">
        <v>0</v>
      </c>
      <c r="N70" s="1088">
        <v>0</v>
      </c>
      <c r="O70" s="1088">
        <v>1</v>
      </c>
    </row>
    <row r="71" spans="1:15" ht="18" customHeight="1">
      <c r="A71" s="309" t="s">
        <v>61</v>
      </c>
      <c r="B71" s="1088">
        <v>72</v>
      </c>
      <c r="C71" s="1088">
        <v>3</v>
      </c>
      <c r="D71" s="1088">
        <v>24</v>
      </c>
      <c r="E71" s="1088">
        <v>4</v>
      </c>
      <c r="F71" s="1088">
        <v>0</v>
      </c>
      <c r="G71" s="1088">
        <v>0</v>
      </c>
      <c r="H71" s="1088">
        <v>0</v>
      </c>
      <c r="I71" s="1088">
        <v>0</v>
      </c>
      <c r="J71" s="1088">
        <v>1</v>
      </c>
      <c r="K71" s="1088">
        <v>1</v>
      </c>
      <c r="L71" s="1088">
        <v>0</v>
      </c>
      <c r="M71" s="1088">
        <v>0</v>
      </c>
      <c r="N71" s="1088">
        <v>0</v>
      </c>
      <c r="O71" s="1088">
        <v>1</v>
      </c>
    </row>
    <row r="72" spans="1:15" ht="18" customHeight="1">
      <c r="A72" s="309" t="s">
        <v>60</v>
      </c>
      <c r="B72" s="1088">
        <v>550</v>
      </c>
      <c r="C72" s="1088">
        <v>9</v>
      </c>
      <c r="D72" s="1088">
        <v>0</v>
      </c>
      <c r="E72" s="1088">
        <v>0</v>
      </c>
      <c r="F72" s="1088">
        <v>0</v>
      </c>
      <c r="G72" s="1088">
        <v>0</v>
      </c>
      <c r="H72" s="1088">
        <v>0</v>
      </c>
      <c r="I72" s="1088">
        <v>0</v>
      </c>
      <c r="J72" s="1088">
        <v>0</v>
      </c>
      <c r="K72" s="1088">
        <v>0</v>
      </c>
      <c r="L72" s="1088">
        <v>0</v>
      </c>
      <c r="M72" s="1088">
        <v>0</v>
      </c>
      <c r="N72" s="1088">
        <v>6</v>
      </c>
      <c r="O72" s="1088">
        <v>3</v>
      </c>
    </row>
    <row r="73" spans="1:15" ht="18" customHeight="1">
      <c r="A73" s="309" t="s">
        <v>58</v>
      </c>
      <c r="B73" s="1088">
        <v>96</v>
      </c>
      <c r="C73" s="1088">
        <v>5</v>
      </c>
      <c r="D73" s="1088">
        <v>32</v>
      </c>
      <c r="E73" s="1088">
        <v>5</v>
      </c>
      <c r="F73" s="1088">
        <v>0</v>
      </c>
      <c r="G73" s="1088">
        <v>0</v>
      </c>
      <c r="H73" s="1088">
        <v>0</v>
      </c>
      <c r="I73" s="1088">
        <v>0</v>
      </c>
      <c r="J73" s="1088">
        <v>0</v>
      </c>
      <c r="K73" s="1088">
        <v>0</v>
      </c>
      <c r="L73" s="1088">
        <v>0</v>
      </c>
      <c r="M73" s="1088">
        <v>0</v>
      </c>
      <c r="N73" s="1088">
        <v>1</v>
      </c>
      <c r="O73" s="1088">
        <v>2</v>
      </c>
    </row>
    <row r="74" spans="1:15" ht="18" customHeight="1">
      <c r="A74" s="309" t="s">
        <v>56</v>
      </c>
      <c r="B74" s="1088">
        <v>3175</v>
      </c>
      <c r="C74" s="1088">
        <v>102</v>
      </c>
      <c r="D74" s="1088">
        <v>250</v>
      </c>
      <c r="E74" s="1088">
        <v>68</v>
      </c>
      <c r="F74" s="1088">
        <v>0</v>
      </c>
      <c r="G74" s="1088">
        <v>0</v>
      </c>
      <c r="H74" s="1088">
        <v>6</v>
      </c>
      <c r="I74" s="1088">
        <v>7</v>
      </c>
      <c r="J74" s="1088">
        <v>0</v>
      </c>
      <c r="K74" s="1088">
        <v>0</v>
      </c>
      <c r="L74" s="1088">
        <v>0</v>
      </c>
      <c r="M74" s="1088">
        <v>0</v>
      </c>
      <c r="N74" s="1088">
        <v>0</v>
      </c>
      <c r="O74" s="1088">
        <v>0</v>
      </c>
    </row>
    <row r="75" spans="1:15" ht="18" customHeight="1">
      <c r="A75" s="309" t="s">
        <v>55</v>
      </c>
      <c r="B75" s="1088">
        <v>0</v>
      </c>
      <c r="C75" s="1088">
        <v>0</v>
      </c>
      <c r="D75" s="1088">
        <v>0</v>
      </c>
      <c r="E75" s="1088">
        <v>0</v>
      </c>
      <c r="F75" s="1088">
        <v>0</v>
      </c>
      <c r="G75" s="1088">
        <v>0</v>
      </c>
      <c r="H75" s="1088">
        <v>0</v>
      </c>
      <c r="I75" s="1088">
        <v>0</v>
      </c>
      <c r="J75" s="1088">
        <v>0</v>
      </c>
      <c r="K75" s="1088">
        <v>0</v>
      </c>
      <c r="L75" s="1088">
        <v>0</v>
      </c>
      <c r="M75" s="1088">
        <v>0</v>
      </c>
      <c r="N75" s="1088">
        <v>0</v>
      </c>
      <c r="O75" s="1088">
        <v>0</v>
      </c>
    </row>
    <row r="76" spans="1:15" ht="18" customHeight="1">
      <c r="A76" s="309" t="s">
        <v>54</v>
      </c>
      <c r="B76" s="1088">
        <v>200</v>
      </c>
      <c r="C76" s="1088">
        <v>6</v>
      </c>
      <c r="D76" s="1088">
        <v>0</v>
      </c>
      <c r="E76" s="1088">
        <v>0</v>
      </c>
      <c r="F76" s="1088">
        <v>0</v>
      </c>
      <c r="G76" s="1088">
        <v>0</v>
      </c>
      <c r="H76" s="1088">
        <v>0</v>
      </c>
      <c r="I76" s="1088">
        <v>0</v>
      </c>
      <c r="J76" s="1088">
        <v>0</v>
      </c>
      <c r="K76" s="1088">
        <v>0</v>
      </c>
      <c r="L76" s="1088">
        <v>0</v>
      </c>
      <c r="M76" s="1088">
        <v>0</v>
      </c>
      <c r="N76" s="1088">
        <v>0</v>
      </c>
      <c r="O76" s="1088">
        <v>0</v>
      </c>
    </row>
    <row r="77" spans="1:15" ht="18" customHeight="1">
      <c r="A77" s="309" t="s">
        <v>53</v>
      </c>
      <c r="B77" s="1088">
        <v>0</v>
      </c>
      <c r="C77" s="1088">
        <v>0</v>
      </c>
      <c r="D77" s="1088">
        <v>0</v>
      </c>
      <c r="E77" s="1088">
        <v>0</v>
      </c>
      <c r="F77" s="1088">
        <v>0</v>
      </c>
      <c r="G77" s="1088">
        <v>0</v>
      </c>
      <c r="H77" s="1088">
        <v>0</v>
      </c>
      <c r="I77" s="1088">
        <v>0</v>
      </c>
      <c r="J77" s="1088">
        <v>0</v>
      </c>
      <c r="K77" s="1088">
        <v>0</v>
      </c>
      <c r="L77" s="1088">
        <v>0</v>
      </c>
      <c r="M77" s="1088">
        <v>0</v>
      </c>
      <c r="N77" s="1088">
        <v>0</v>
      </c>
      <c r="O77" s="1088">
        <v>0</v>
      </c>
    </row>
    <row r="78" spans="1:15" ht="18" customHeight="1">
      <c r="A78" s="309" t="s">
        <v>52</v>
      </c>
      <c r="B78" s="1088">
        <v>0</v>
      </c>
      <c r="C78" s="1088">
        <v>0</v>
      </c>
      <c r="D78" s="1088">
        <v>0</v>
      </c>
      <c r="E78" s="1088">
        <v>0</v>
      </c>
      <c r="F78" s="1088">
        <v>0</v>
      </c>
      <c r="G78" s="1088">
        <v>0</v>
      </c>
      <c r="H78" s="1088">
        <v>0</v>
      </c>
      <c r="I78" s="1088">
        <v>0</v>
      </c>
      <c r="J78" s="1088">
        <v>0</v>
      </c>
      <c r="K78" s="1088">
        <v>0</v>
      </c>
      <c r="L78" s="1088">
        <v>0</v>
      </c>
      <c r="M78" s="1088">
        <v>0</v>
      </c>
      <c r="N78" s="1088">
        <v>0</v>
      </c>
      <c r="O78" s="1088">
        <v>0</v>
      </c>
    </row>
    <row r="79" spans="1:15" ht="18" customHeight="1">
      <c r="A79" s="309" t="s">
        <v>143</v>
      </c>
      <c r="B79" s="1088">
        <v>0</v>
      </c>
      <c r="C79" s="1088">
        <v>0</v>
      </c>
      <c r="D79" s="1088">
        <v>0</v>
      </c>
      <c r="E79" s="1088">
        <v>0</v>
      </c>
      <c r="F79" s="1088">
        <v>0</v>
      </c>
      <c r="G79" s="1088">
        <v>0</v>
      </c>
      <c r="H79" s="1088">
        <v>0</v>
      </c>
      <c r="I79" s="1088">
        <v>0</v>
      </c>
      <c r="J79" s="1088">
        <v>0</v>
      </c>
      <c r="K79" s="1088">
        <v>0</v>
      </c>
      <c r="L79" s="1088">
        <v>0</v>
      </c>
      <c r="M79" s="1088">
        <v>0</v>
      </c>
      <c r="N79" s="1088">
        <v>0</v>
      </c>
      <c r="O79" s="1088">
        <v>0</v>
      </c>
    </row>
    <row r="80" spans="1:15" ht="18" customHeight="1">
      <c r="A80" s="309" t="s">
        <v>48</v>
      </c>
      <c r="B80" s="1088">
        <v>0</v>
      </c>
      <c r="C80" s="1088">
        <v>0</v>
      </c>
      <c r="D80" s="1088">
        <v>0</v>
      </c>
      <c r="E80" s="1088">
        <v>0</v>
      </c>
      <c r="F80" s="1088">
        <v>0</v>
      </c>
      <c r="G80" s="1088">
        <v>0</v>
      </c>
      <c r="H80" s="1088">
        <v>0</v>
      </c>
      <c r="I80" s="1088">
        <v>0</v>
      </c>
      <c r="J80" s="1088">
        <v>0</v>
      </c>
      <c r="K80" s="1088">
        <v>0</v>
      </c>
      <c r="L80" s="1088">
        <v>0</v>
      </c>
      <c r="M80" s="1088">
        <v>0</v>
      </c>
      <c r="N80" s="1088">
        <v>0</v>
      </c>
      <c r="O80" s="1088">
        <v>0</v>
      </c>
    </row>
    <row r="81" spans="1:15" ht="18" customHeight="1">
      <c r="A81" s="309" t="s">
        <v>47</v>
      </c>
      <c r="B81" s="1088">
        <v>0</v>
      </c>
      <c r="C81" s="1088">
        <v>0</v>
      </c>
      <c r="D81" s="1088">
        <v>0</v>
      </c>
      <c r="E81" s="1088">
        <v>0</v>
      </c>
      <c r="F81" s="1088">
        <v>0</v>
      </c>
      <c r="G81" s="1088">
        <v>0</v>
      </c>
      <c r="H81" s="1088">
        <v>0</v>
      </c>
      <c r="I81" s="1088">
        <v>0</v>
      </c>
      <c r="J81" s="1088">
        <v>0</v>
      </c>
      <c r="K81" s="1088">
        <v>0</v>
      </c>
      <c r="L81" s="1088">
        <v>0</v>
      </c>
      <c r="M81" s="1088">
        <v>0</v>
      </c>
      <c r="N81" s="1088">
        <v>0</v>
      </c>
      <c r="O81" s="1088">
        <v>0</v>
      </c>
    </row>
    <row r="82" spans="1:15" ht="18" customHeight="1">
      <c r="A82" s="309" t="s">
        <v>46</v>
      </c>
      <c r="B82" s="1088">
        <v>1180</v>
      </c>
      <c r="C82" s="1088">
        <v>40</v>
      </c>
      <c r="D82" s="1088">
        <v>236</v>
      </c>
      <c r="E82" s="1088">
        <v>46</v>
      </c>
      <c r="F82" s="1088">
        <v>0</v>
      </c>
      <c r="G82" s="1088">
        <v>0</v>
      </c>
      <c r="H82" s="1088">
        <v>1</v>
      </c>
      <c r="I82" s="1088">
        <v>1</v>
      </c>
      <c r="J82" s="1088">
        <v>0</v>
      </c>
      <c r="K82" s="1088">
        <v>0</v>
      </c>
      <c r="L82" s="1088">
        <v>0</v>
      </c>
      <c r="M82" s="1088">
        <v>0</v>
      </c>
      <c r="N82" s="1088">
        <v>0</v>
      </c>
      <c r="O82" s="1088">
        <v>0</v>
      </c>
    </row>
    <row r="83" spans="1:15" ht="18" customHeight="1">
      <c r="A83" s="309" t="s">
        <v>45</v>
      </c>
      <c r="B83" s="1088">
        <v>78</v>
      </c>
      <c r="C83" s="1088">
        <v>4</v>
      </c>
      <c r="D83" s="1088">
        <v>24</v>
      </c>
      <c r="E83" s="1088">
        <v>4</v>
      </c>
      <c r="F83" s="1088">
        <v>0</v>
      </c>
      <c r="G83" s="1088">
        <v>0</v>
      </c>
      <c r="H83" s="1088">
        <v>0</v>
      </c>
      <c r="I83" s="1088">
        <v>0</v>
      </c>
      <c r="J83" s="1088">
        <v>1</v>
      </c>
      <c r="K83" s="1088">
        <v>2</v>
      </c>
      <c r="L83" s="1088">
        <v>0</v>
      </c>
      <c r="M83" s="1088">
        <v>0</v>
      </c>
      <c r="N83" s="1088">
        <v>1</v>
      </c>
      <c r="O83" s="1088">
        <v>1</v>
      </c>
    </row>
    <row r="84" spans="1:15" ht="18" customHeight="1">
      <c r="A84" s="309" t="s">
        <v>44</v>
      </c>
      <c r="B84" s="1088">
        <v>220</v>
      </c>
      <c r="C84" s="1088">
        <v>6</v>
      </c>
      <c r="D84" s="1088">
        <v>0</v>
      </c>
      <c r="E84" s="1088">
        <v>0</v>
      </c>
      <c r="F84" s="1088">
        <v>0</v>
      </c>
      <c r="G84" s="1088">
        <v>0</v>
      </c>
      <c r="H84" s="1088">
        <v>0</v>
      </c>
      <c r="I84" s="1088">
        <v>0</v>
      </c>
      <c r="J84" s="1088">
        <v>0</v>
      </c>
      <c r="K84" s="1088">
        <v>0</v>
      </c>
      <c r="L84" s="1088">
        <v>0</v>
      </c>
      <c r="M84" s="1088">
        <v>0</v>
      </c>
      <c r="N84" s="1088">
        <v>0</v>
      </c>
      <c r="O84" s="1088">
        <v>0</v>
      </c>
    </row>
    <row r="85" spans="1:15" ht="18" customHeight="1">
      <c r="A85" s="309" t="s">
        <v>43</v>
      </c>
      <c r="B85" s="1088">
        <v>125</v>
      </c>
      <c r="C85" s="1088">
        <v>4</v>
      </c>
      <c r="D85" s="1088">
        <v>0</v>
      </c>
      <c r="E85" s="1088">
        <v>0</v>
      </c>
      <c r="F85" s="1088">
        <v>0</v>
      </c>
      <c r="G85" s="1088">
        <v>0</v>
      </c>
      <c r="H85" s="1088">
        <v>0</v>
      </c>
      <c r="I85" s="1088">
        <v>0</v>
      </c>
      <c r="J85" s="1088">
        <v>0</v>
      </c>
      <c r="K85" s="1088">
        <v>0</v>
      </c>
      <c r="L85" s="1088">
        <v>0</v>
      </c>
      <c r="M85" s="1088">
        <v>0</v>
      </c>
      <c r="N85" s="1088">
        <v>0</v>
      </c>
      <c r="O85" s="1088">
        <v>0</v>
      </c>
    </row>
    <row r="86" spans="1:15" ht="18" customHeight="1">
      <c r="A86" s="309" t="s">
        <v>42</v>
      </c>
      <c r="B86" s="1088">
        <v>0</v>
      </c>
      <c r="C86" s="1088">
        <v>0</v>
      </c>
      <c r="D86" s="1088">
        <v>0</v>
      </c>
      <c r="E86" s="1088">
        <v>0</v>
      </c>
      <c r="F86" s="1088">
        <v>0</v>
      </c>
      <c r="G86" s="1088">
        <v>0</v>
      </c>
      <c r="H86" s="1088">
        <v>0</v>
      </c>
      <c r="I86" s="1088">
        <v>0</v>
      </c>
      <c r="J86" s="1088">
        <v>0</v>
      </c>
      <c r="K86" s="1088">
        <v>0</v>
      </c>
      <c r="L86" s="1088">
        <v>0</v>
      </c>
      <c r="M86" s="1088">
        <v>0</v>
      </c>
      <c r="N86" s="1088">
        <v>0</v>
      </c>
      <c r="O86" s="1088">
        <v>0</v>
      </c>
    </row>
    <row r="87" spans="1:15" ht="18" customHeight="1">
      <c r="A87" s="309" t="s">
        <v>40</v>
      </c>
      <c r="B87" s="1088">
        <v>30</v>
      </c>
      <c r="C87" s="1088">
        <v>1</v>
      </c>
      <c r="D87" s="1088">
        <v>0</v>
      </c>
      <c r="E87" s="1088">
        <v>0</v>
      </c>
      <c r="F87" s="1088">
        <v>0</v>
      </c>
      <c r="G87" s="1088">
        <v>0</v>
      </c>
      <c r="H87" s="1088">
        <v>0</v>
      </c>
      <c r="I87" s="1088">
        <v>0</v>
      </c>
      <c r="J87" s="1088">
        <v>0</v>
      </c>
      <c r="K87" s="1088">
        <v>0</v>
      </c>
      <c r="L87" s="1088">
        <v>0</v>
      </c>
      <c r="M87" s="1088">
        <v>0</v>
      </c>
      <c r="N87" s="1088">
        <v>0</v>
      </c>
      <c r="O87" s="1088">
        <v>0</v>
      </c>
    </row>
    <row r="88" spans="1:15" ht="18" customHeight="1">
      <c r="A88" s="309" t="s">
        <v>38</v>
      </c>
      <c r="B88" s="1088">
        <v>0</v>
      </c>
      <c r="C88" s="1088">
        <v>0</v>
      </c>
      <c r="D88" s="1088">
        <v>0</v>
      </c>
      <c r="E88" s="1088">
        <v>0</v>
      </c>
      <c r="F88" s="1088">
        <v>0</v>
      </c>
      <c r="G88" s="1088">
        <v>0</v>
      </c>
      <c r="H88" s="1088">
        <v>0</v>
      </c>
      <c r="I88" s="1088">
        <v>0</v>
      </c>
      <c r="J88" s="1088">
        <v>0</v>
      </c>
      <c r="K88" s="1088">
        <v>0</v>
      </c>
      <c r="L88" s="1088">
        <v>0</v>
      </c>
      <c r="M88" s="1088">
        <v>0</v>
      </c>
      <c r="N88" s="1088">
        <v>0</v>
      </c>
      <c r="O88" s="1088">
        <v>0</v>
      </c>
    </row>
    <row r="89" spans="1:15" ht="18" customHeight="1">
      <c r="A89" s="309" t="s">
        <v>37</v>
      </c>
      <c r="B89" s="1088">
        <v>0</v>
      </c>
      <c r="C89" s="1088">
        <v>0</v>
      </c>
      <c r="D89" s="1088">
        <v>0</v>
      </c>
      <c r="E89" s="1088">
        <v>0</v>
      </c>
      <c r="F89" s="1088">
        <v>0</v>
      </c>
      <c r="G89" s="1088">
        <v>0</v>
      </c>
      <c r="H89" s="1088">
        <v>0</v>
      </c>
      <c r="I89" s="1088">
        <v>0</v>
      </c>
      <c r="J89" s="1088">
        <v>0</v>
      </c>
      <c r="K89" s="1088">
        <v>0</v>
      </c>
      <c r="L89" s="1088">
        <v>0</v>
      </c>
      <c r="M89" s="1088">
        <v>0</v>
      </c>
      <c r="N89" s="1088">
        <v>0</v>
      </c>
      <c r="O89" s="1088">
        <v>0</v>
      </c>
    </row>
    <row r="90" spans="1:15" ht="18" customHeight="1">
      <c r="A90" s="309" t="s">
        <v>36</v>
      </c>
      <c r="B90" s="1088">
        <v>26</v>
      </c>
      <c r="C90" s="1088">
        <v>0</v>
      </c>
      <c r="D90" s="1088">
        <v>0</v>
      </c>
      <c r="E90" s="1088">
        <v>0</v>
      </c>
      <c r="F90" s="1088">
        <v>0</v>
      </c>
      <c r="G90" s="1088">
        <v>0</v>
      </c>
      <c r="H90" s="1088">
        <v>0</v>
      </c>
      <c r="I90" s="1088">
        <v>0</v>
      </c>
      <c r="J90" s="1088">
        <v>0</v>
      </c>
      <c r="K90" s="1088">
        <v>0</v>
      </c>
      <c r="L90" s="1088">
        <v>0</v>
      </c>
      <c r="M90" s="1088">
        <v>0</v>
      </c>
      <c r="N90" s="1088">
        <v>0</v>
      </c>
      <c r="O90" s="1088">
        <v>0</v>
      </c>
    </row>
    <row r="91" spans="1:15" ht="18" customHeight="1">
      <c r="A91" s="309" t="s">
        <v>34</v>
      </c>
      <c r="B91" s="1088">
        <v>137</v>
      </c>
      <c r="C91" s="1088">
        <v>7</v>
      </c>
      <c r="D91" s="1088">
        <v>73</v>
      </c>
      <c r="E91" s="1088">
        <v>12</v>
      </c>
      <c r="F91" s="1088">
        <v>0</v>
      </c>
      <c r="G91" s="1088">
        <v>0</v>
      </c>
      <c r="H91" s="1088">
        <v>0</v>
      </c>
      <c r="I91" s="1088">
        <v>0</v>
      </c>
      <c r="J91" s="1088">
        <v>3</v>
      </c>
      <c r="K91" s="1088">
        <v>7</v>
      </c>
      <c r="L91" s="1088">
        <v>0</v>
      </c>
      <c r="M91" s="1088">
        <v>0</v>
      </c>
      <c r="N91" s="1088">
        <v>2</v>
      </c>
      <c r="O91" s="1088">
        <v>3</v>
      </c>
    </row>
    <row r="92" spans="1:15" ht="18" customHeight="1">
      <c r="A92" s="309" t="s">
        <v>33</v>
      </c>
      <c r="B92" s="1088">
        <v>0</v>
      </c>
      <c r="C92" s="1088">
        <v>0</v>
      </c>
      <c r="D92" s="1088">
        <v>0</v>
      </c>
      <c r="E92" s="1088">
        <v>0</v>
      </c>
      <c r="F92" s="1088">
        <v>0</v>
      </c>
      <c r="G92" s="1088">
        <v>0</v>
      </c>
      <c r="H92" s="1088">
        <v>0</v>
      </c>
      <c r="I92" s="1088">
        <v>0</v>
      </c>
      <c r="J92" s="1088">
        <v>0</v>
      </c>
      <c r="K92" s="1088">
        <v>0</v>
      </c>
      <c r="L92" s="1088">
        <v>0</v>
      </c>
      <c r="M92" s="1088">
        <v>0</v>
      </c>
      <c r="N92" s="1088">
        <v>0</v>
      </c>
      <c r="O92" s="1088">
        <v>0</v>
      </c>
    </row>
    <row r="93" spans="1:15" ht="18" customHeight="1">
      <c r="A93" s="309" t="s">
        <v>32</v>
      </c>
      <c r="B93" s="1088">
        <v>0</v>
      </c>
      <c r="C93" s="1088">
        <v>0</v>
      </c>
      <c r="D93" s="1088">
        <v>0</v>
      </c>
      <c r="E93" s="1088">
        <v>0</v>
      </c>
      <c r="F93" s="1088">
        <v>0</v>
      </c>
      <c r="G93" s="1088">
        <v>0</v>
      </c>
      <c r="H93" s="1088">
        <v>0</v>
      </c>
      <c r="I93" s="1088">
        <v>0</v>
      </c>
      <c r="J93" s="1088">
        <v>0</v>
      </c>
      <c r="K93" s="1088">
        <v>0</v>
      </c>
      <c r="L93" s="1088">
        <v>0</v>
      </c>
      <c r="M93" s="1088">
        <v>0</v>
      </c>
      <c r="N93" s="1088">
        <v>0</v>
      </c>
      <c r="O93" s="1088">
        <v>0</v>
      </c>
    </row>
    <row r="94" spans="1:15" ht="18" customHeight="1">
      <c r="A94" s="309" t="s">
        <v>30</v>
      </c>
      <c r="B94" s="1088">
        <v>0</v>
      </c>
      <c r="C94" s="1088">
        <v>0</v>
      </c>
      <c r="D94" s="1088">
        <v>0</v>
      </c>
      <c r="E94" s="1088">
        <v>0</v>
      </c>
      <c r="F94" s="1088">
        <v>0</v>
      </c>
      <c r="G94" s="1088">
        <v>0</v>
      </c>
      <c r="H94" s="1088">
        <v>0</v>
      </c>
      <c r="I94" s="1088">
        <v>0</v>
      </c>
      <c r="J94" s="1088">
        <v>0</v>
      </c>
      <c r="K94" s="1088">
        <v>0</v>
      </c>
      <c r="L94" s="1088">
        <v>0</v>
      </c>
      <c r="M94" s="1088">
        <v>0</v>
      </c>
      <c r="N94" s="1088">
        <v>0</v>
      </c>
      <c r="O94" s="1088">
        <v>0</v>
      </c>
    </row>
    <row r="95" spans="1:15" ht="18" customHeight="1">
      <c r="A95" s="309" t="s">
        <v>29</v>
      </c>
      <c r="B95" s="1088">
        <v>83</v>
      </c>
      <c r="C95" s="1088">
        <v>4</v>
      </c>
      <c r="D95" s="1088">
        <v>39</v>
      </c>
      <c r="E95" s="1088">
        <v>6</v>
      </c>
      <c r="F95" s="1088">
        <v>0</v>
      </c>
      <c r="G95" s="1088">
        <v>0</v>
      </c>
      <c r="H95" s="1088">
        <v>0</v>
      </c>
      <c r="I95" s="1088">
        <v>0</v>
      </c>
      <c r="J95" s="1088">
        <v>13</v>
      </c>
      <c r="K95" s="1088">
        <v>25</v>
      </c>
      <c r="L95" s="1088">
        <v>0</v>
      </c>
      <c r="M95" s="1088">
        <v>0</v>
      </c>
      <c r="N95" s="1088">
        <v>2</v>
      </c>
      <c r="O95" s="1088">
        <v>3</v>
      </c>
    </row>
    <row r="96" spans="1:15" ht="18" customHeight="1">
      <c r="A96" s="309" t="s">
        <v>26</v>
      </c>
      <c r="B96" s="1088">
        <v>125</v>
      </c>
      <c r="C96" s="1088">
        <v>3</v>
      </c>
      <c r="D96" s="1088">
        <v>0</v>
      </c>
      <c r="E96" s="1088">
        <v>0</v>
      </c>
      <c r="F96" s="1088">
        <v>0</v>
      </c>
      <c r="G96" s="1088">
        <v>0</v>
      </c>
      <c r="H96" s="1088">
        <v>0</v>
      </c>
      <c r="I96" s="1088">
        <v>0</v>
      </c>
      <c r="J96" s="1088">
        <v>0</v>
      </c>
      <c r="K96" s="1088">
        <v>0</v>
      </c>
      <c r="L96" s="1088">
        <v>0</v>
      </c>
      <c r="M96" s="1088">
        <v>0</v>
      </c>
      <c r="N96" s="1088">
        <v>0</v>
      </c>
      <c r="O96" s="1088">
        <v>0</v>
      </c>
    </row>
    <row r="97" spans="1:15" ht="18" customHeight="1">
      <c r="A97" s="309" t="s">
        <v>24</v>
      </c>
      <c r="B97" s="1088">
        <v>0</v>
      </c>
      <c r="C97" s="1088">
        <v>0</v>
      </c>
      <c r="D97" s="1088">
        <v>0</v>
      </c>
      <c r="E97" s="1088">
        <v>0</v>
      </c>
      <c r="F97" s="1088">
        <v>0</v>
      </c>
      <c r="G97" s="1088">
        <v>0</v>
      </c>
      <c r="H97" s="1088">
        <v>0</v>
      </c>
      <c r="I97" s="1088">
        <v>0</v>
      </c>
      <c r="J97" s="1088">
        <v>0</v>
      </c>
      <c r="K97" s="1088">
        <v>0</v>
      </c>
      <c r="L97" s="1088">
        <v>0</v>
      </c>
      <c r="M97" s="1088">
        <v>0</v>
      </c>
      <c r="N97" s="1088">
        <v>0</v>
      </c>
      <c r="O97" s="1088">
        <v>0</v>
      </c>
    </row>
    <row r="98" spans="1:15" ht="18" customHeight="1">
      <c r="A98" s="309" t="s">
        <v>22</v>
      </c>
      <c r="B98" s="1088">
        <v>150</v>
      </c>
      <c r="C98" s="1088">
        <v>4</v>
      </c>
      <c r="D98" s="1088">
        <v>0</v>
      </c>
      <c r="E98" s="1088">
        <v>0</v>
      </c>
      <c r="F98" s="1088">
        <v>0</v>
      </c>
      <c r="G98" s="1088">
        <v>0</v>
      </c>
      <c r="H98" s="1088">
        <v>0</v>
      </c>
      <c r="I98" s="1088">
        <v>0</v>
      </c>
      <c r="J98" s="1088">
        <v>0</v>
      </c>
      <c r="K98" s="1088">
        <v>0</v>
      </c>
      <c r="L98" s="1088">
        <v>0</v>
      </c>
      <c r="M98" s="1088">
        <v>0</v>
      </c>
      <c r="N98" s="1088">
        <v>0</v>
      </c>
      <c r="O98" s="1088">
        <v>0</v>
      </c>
    </row>
    <row r="99" spans="1:15" ht="18" customHeight="1">
      <c r="A99" s="309" t="s">
        <v>20</v>
      </c>
      <c r="B99" s="1088">
        <v>0</v>
      </c>
      <c r="C99" s="1088">
        <v>0</v>
      </c>
      <c r="D99" s="1088">
        <v>0</v>
      </c>
      <c r="E99" s="1088">
        <v>0</v>
      </c>
      <c r="F99" s="1088">
        <v>0</v>
      </c>
      <c r="G99" s="1088">
        <v>0</v>
      </c>
      <c r="H99" s="1088">
        <v>0</v>
      </c>
      <c r="I99" s="1088">
        <v>0</v>
      </c>
      <c r="J99" s="1088">
        <v>0</v>
      </c>
      <c r="K99" s="1088">
        <v>0</v>
      </c>
      <c r="L99" s="1088">
        <v>0</v>
      </c>
      <c r="M99" s="1088">
        <v>0</v>
      </c>
      <c r="N99" s="1088">
        <v>0</v>
      </c>
      <c r="O99" s="1088">
        <v>0</v>
      </c>
    </row>
    <row r="100" spans="1:15" ht="18" customHeight="1">
      <c r="A100" s="309" t="s">
        <v>18</v>
      </c>
      <c r="B100" s="1088">
        <v>0</v>
      </c>
      <c r="C100" s="1088">
        <v>0</v>
      </c>
      <c r="D100" s="1088">
        <v>0</v>
      </c>
      <c r="E100" s="1088">
        <v>0</v>
      </c>
      <c r="F100" s="1088">
        <v>0</v>
      </c>
      <c r="G100" s="1088">
        <v>0</v>
      </c>
      <c r="H100" s="1088">
        <v>0</v>
      </c>
      <c r="I100" s="1088">
        <v>0</v>
      </c>
      <c r="J100" s="1088">
        <v>0</v>
      </c>
      <c r="K100" s="1088">
        <v>0</v>
      </c>
      <c r="L100" s="1088">
        <v>0</v>
      </c>
      <c r="M100" s="1088">
        <v>0</v>
      </c>
      <c r="N100" s="1088">
        <v>0</v>
      </c>
      <c r="O100" s="1088">
        <v>0</v>
      </c>
    </row>
    <row r="101" spans="1:15" ht="18" customHeight="1">
      <c r="A101" s="309" t="s">
        <v>16</v>
      </c>
      <c r="B101" s="1088">
        <v>68</v>
      </c>
      <c r="C101" s="1088">
        <v>3</v>
      </c>
      <c r="D101" s="1088">
        <v>32</v>
      </c>
      <c r="E101" s="1088">
        <v>5</v>
      </c>
      <c r="F101" s="1088">
        <v>7</v>
      </c>
      <c r="G101" s="1088">
        <v>3</v>
      </c>
      <c r="H101" s="1088">
        <v>0</v>
      </c>
      <c r="I101" s="1088">
        <v>0</v>
      </c>
      <c r="J101" s="1088">
        <v>1</v>
      </c>
      <c r="K101" s="1088">
        <v>1</v>
      </c>
      <c r="L101" s="1088">
        <v>0</v>
      </c>
      <c r="M101" s="1088">
        <v>0</v>
      </c>
      <c r="N101" s="1088">
        <v>0</v>
      </c>
      <c r="O101" s="1088">
        <v>1</v>
      </c>
    </row>
    <row r="102" spans="1:15" ht="18" customHeight="1">
      <c r="A102" s="309" t="s">
        <v>13</v>
      </c>
      <c r="B102" s="1088">
        <v>190</v>
      </c>
      <c r="C102" s="1088">
        <v>3</v>
      </c>
      <c r="D102" s="1088">
        <v>0</v>
      </c>
      <c r="E102" s="1088">
        <v>0</v>
      </c>
      <c r="F102" s="1088">
        <v>0</v>
      </c>
      <c r="G102" s="1088">
        <v>0</v>
      </c>
      <c r="H102" s="1088">
        <v>0</v>
      </c>
      <c r="I102" s="1088">
        <v>0</v>
      </c>
      <c r="J102" s="1088">
        <v>0</v>
      </c>
      <c r="K102" s="1088">
        <v>0</v>
      </c>
      <c r="L102" s="1088">
        <v>0</v>
      </c>
      <c r="M102" s="1088">
        <v>0</v>
      </c>
      <c r="N102" s="1088">
        <v>0</v>
      </c>
      <c r="O102" s="1088">
        <v>0</v>
      </c>
    </row>
    <row r="103" spans="1:15" ht="18" customHeight="1">
      <c r="A103" s="309" t="s">
        <v>10</v>
      </c>
      <c r="B103" s="1088">
        <v>175</v>
      </c>
      <c r="C103" s="1088">
        <v>3</v>
      </c>
      <c r="D103" s="1088">
        <v>0</v>
      </c>
      <c r="E103" s="1088">
        <v>0</v>
      </c>
      <c r="F103" s="1088">
        <v>0</v>
      </c>
      <c r="G103" s="1088">
        <v>0</v>
      </c>
      <c r="H103" s="1088">
        <v>0</v>
      </c>
      <c r="I103" s="1088">
        <v>0</v>
      </c>
      <c r="J103" s="1088">
        <v>0</v>
      </c>
      <c r="K103" s="1088">
        <v>0</v>
      </c>
      <c r="L103" s="1088">
        <v>0</v>
      </c>
      <c r="M103" s="1088">
        <v>0</v>
      </c>
      <c r="N103" s="1088">
        <v>0</v>
      </c>
      <c r="O103" s="1088">
        <v>0</v>
      </c>
    </row>
    <row r="104" spans="1:15" ht="18" customHeight="1">
      <c r="A104" s="309" t="s">
        <v>135</v>
      </c>
      <c r="B104" s="1088">
        <v>0</v>
      </c>
      <c r="C104" s="1088">
        <v>0</v>
      </c>
      <c r="D104" s="1088">
        <v>0</v>
      </c>
      <c r="E104" s="1088">
        <v>0</v>
      </c>
      <c r="F104" s="1088">
        <v>0</v>
      </c>
      <c r="G104" s="1088">
        <v>0</v>
      </c>
      <c r="H104" s="1088">
        <v>0</v>
      </c>
      <c r="I104" s="1088">
        <v>0</v>
      </c>
      <c r="J104" s="1088">
        <v>0</v>
      </c>
      <c r="K104" s="1088">
        <v>0</v>
      </c>
      <c r="L104" s="1088">
        <v>0</v>
      </c>
      <c r="M104" s="1088">
        <v>0</v>
      </c>
      <c r="N104" s="1088">
        <v>0</v>
      </c>
      <c r="O104" s="1088">
        <v>0</v>
      </c>
    </row>
    <row r="105" spans="1:15" ht="18" customHeight="1">
      <c r="A105" s="309" t="s">
        <v>8</v>
      </c>
      <c r="B105" s="1088">
        <v>0</v>
      </c>
      <c r="C105" s="1088">
        <v>0</v>
      </c>
      <c r="D105" s="1088">
        <v>0</v>
      </c>
      <c r="E105" s="1088">
        <v>0</v>
      </c>
      <c r="F105" s="1088">
        <v>0</v>
      </c>
      <c r="G105" s="1088">
        <v>0</v>
      </c>
      <c r="H105" s="1088">
        <v>0</v>
      </c>
      <c r="I105" s="1088">
        <v>0</v>
      </c>
      <c r="J105" s="1088">
        <v>0</v>
      </c>
      <c r="K105" s="1088">
        <v>0</v>
      </c>
      <c r="L105" s="1088">
        <v>0</v>
      </c>
      <c r="M105" s="1088">
        <v>0</v>
      </c>
      <c r="N105" s="1088">
        <v>0</v>
      </c>
      <c r="O105" s="1088">
        <v>0</v>
      </c>
    </row>
    <row r="106" spans="1:15" ht="18" customHeight="1">
      <c r="A106" s="309" t="s">
        <v>5</v>
      </c>
      <c r="B106" s="1088">
        <v>0</v>
      </c>
      <c r="C106" s="1088">
        <v>0</v>
      </c>
      <c r="D106" s="1088">
        <v>0</v>
      </c>
      <c r="E106" s="1088">
        <v>0</v>
      </c>
      <c r="F106" s="1088">
        <v>0</v>
      </c>
      <c r="G106" s="1088">
        <v>0</v>
      </c>
      <c r="H106" s="1088">
        <v>0</v>
      </c>
      <c r="I106" s="1088">
        <v>0</v>
      </c>
      <c r="J106" s="1088">
        <v>0</v>
      </c>
      <c r="K106" s="1088">
        <v>0</v>
      </c>
      <c r="L106" s="1088">
        <v>0</v>
      </c>
      <c r="M106" s="1088">
        <v>0</v>
      </c>
      <c r="N106" s="1088">
        <v>0</v>
      </c>
      <c r="O106" s="1088">
        <v>0</v>
      </c>
    </row>
    <row r="107" spans="1:15" ht="18" customHeight="1">
      <c r="A107" s="362" t="s">
        <v>2</v>
      </c>
      <c r="B107" s="1091">
        <v>0</v>
      </c>
      <c r="C107" s="1091">
        <v>0</v>
      </c>
      <c r="D107" s="1091">
        <v>0</v>
      </c>
      <c r="E107" s="1091">
        <v>0</v>
      </c>
      <c r="F107" s="1091">
        <v>0</v>
      </c>
      <c r="G107" s="1091">
        <v>0</v>
      </c>
      <c r="H107" s="1091">
        <v>0</v>
      </c>
      <c r="I107" s="1091">
        <v>0</v>
      </c>
      <c r="J107" s="1091">
        <v>0</v>
      </c>
      <c r="K107" s="1091">
        <v>0</v>
      </c>
      <c r="L107" s="1091">
        <v>0</v>
      </c>
      <c r="M107" s="1091">
        <v>0</v>
      </c>
      <c r="N107" s="1091">
        <v>0</v>
      </c>
      <c r="O107" s="1091">
        <v>0</v>
      </c>
    </row>
    <row r="108" spans="1:15" ht="18" customHeight="1">
      <c r="A108" s="11" t="s">
        <v>2455</v>
      </c>
    </row>
  </sheetData>
  <mergeCells count="8">
    <mergeCell ref="L3:M3"/>
    <mergeCell ref="N3:O3"/>
    <mergeCell ref="A3:A4"/>
    <mergeCell ref="B3:C3"/>
    <mergeCell ref="D3:E3"/>
    <mergeCell ref="F3:G3"/>
    <mergeCell ref="H3:I3"/>
    <mergeCell ref="J3:K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1366" divId="Cópia de Anuário 2017 teresa3_21366" sourceType="sheet" destinationFile="C:\xampp\htdocs\Anuario2017v2\4.2.24-Qt e VI extracao veg.htm"/>
  </webPublishItems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5" width="35.7109375" style="65" customWidth="1"/>
    <col min="6" max="16384" width="9.140625" style="65"/>
  </cols>
  <sheetData>
    <row r="1" spans="1:5" ht="18" customHeight="1">
      <c r="A1" s="52" t="s">
        <v>2045</v>
      </c>
      <c r="B1" s="102"/>
      <c r="C1" s="102"/>
      <c r="D1" s="102"/>
    </row>
    <row r="2" spans="1:5" ht="18" customHeight="1">
      <c r="A2" s="68"/>
      <c r="B2" s="315"/>
      <c r="C2" s="315"/>
      <c r="D2" s="315"/>
    </row>
    <row r="3" spans="1:5" ht="21.95" customHeight="1">
      <c r="A3" s="1577" t="s">
        <v>684</v>
      </c>
      <c r="B3" s="1537" t="s">
        <v>1249</v>
      </c>
      <c r="C3" s="1521"/>
      <c r="D3" s="1537" t="s">
        <v>1207</v>
      </c>
      <c r="E3" s="1578"/>
    </row>
    <row r="4" spans="1:5" ht="34.5" customHeight="1">
      <c r="A4" s="1577"/>
      <c r="B4" s="459" t="s">
        <v>2044</v>
      </c>
      <c r="C4" s="459" t="s">
        <v>1152</v>
      </c>
      <c r="D4" s="459" t="s">
        <v>2044</v>
      </c>
      <c r="E4" s="459" t="s">
        <v>1152</v>
      </c>
    </row>
    <row r="5" spans="1:5" ht="21.95" customHeight="1">
      <c r="A5" s="114" t="s">
        <v>368</v>
      </c>
      <c r="B5" s="146">
        <f>SUM(B6:B107)</f>
        <v>690</v>
      </c>
      <c r="C5" s="146">
        <f>SUM(C6:C107)</f>
        <v>19</v>
      </c>
      <c r="D5" s="146">
        <f>SUM(D6:D107)</f>
        <v>900</v>
      </c>
      <c r="E5" s="147">
        <f>SUM(E6:E107)</f>
        <v>32</v>
      </c>
    </row>
    <row r="6" spans="1:5" ht="18" customHeight="1">
      <c r="A6" s="309" t="s">
        <v>132</v>
      </c>
      <c r="B6" s="133">
        <v>0</v>
      </c>
      <c r="C6" s="133">
        <v>0</v>
      </c>
      <c r="D6" s="1365">
        <v>0</v>
      </c>
      <c r="E6" s="1365">
        <v>0</v>
      </c>
    </row>
    <row r="7" spans="1:5" ht="18" customHeight="1">
      <c r="A7" s="309" t="s">
        <v>131</v>
      </c>
      <c r="B7" s="133">
        <v>0</v>
      </c>
      <c r="C7" s="133">
        <v>0</v>
      </c>
      <c r="D7" s="1365">
        <v>0</v>
      </c>
      <c r="E7" s="1365">
        <v>0</v>
      </c>
    </row>
    <row r="8" spans="1:5" ht="18" customHeight="1">
      <c r="A8" s="309" t="s">
        <v>130</v>
      </c>
      <c r="B8" s="133">
        <v>0</v>
      </c>
      <c r="C8" s="133">
        <v>0</v>
      </c>
      <c r="D8" s="1365">
        <v>0</v>
      </c>
      <c r="E8" s="1365">
        <v>0</v>
      </c>
    </row>
    <row r="9" spans="1:5" ht="18" customHeight="1">
      <c r="A9" s="309" t="s">
        <v>129</v>
      </c>
      <c r="B9" s="133">
        <v>0</v>
      </c>
      <c r="C9" s="133">
        <v>0</v>
      </c>
      <c r="D9" s="1365">
        <v>0</v>
      </c>
      <c r="E9" s="1365">
        <v>0</v>
      </c>
    </row>
    <row r="10" spans="1:5" ht="18" customHeight="1">
      <c r="A10" s="309" t="s">
        <v>128</v>
      </c>
      <c r="B10" s="133">
        <v>0</v>
      </c>
      <c r="C10" s="133">
        <v>0</v>
      </c>
      <c r="D10" s="1365">
        <v>0</v>
      </c>
      <c r="E10" s="1365">
        <v>0</v>
      </c>
    </row>
    <row r="11" spans="1:5" ht="18" customHeight="1">
      <c r="A11" s="309" t="s">
        <v>127</v>
      </c>
      <c r="B11" s="133">
        <v>0</v>
      </c>
      <c r="C11" s="133">
        <v>0</v>
      </c>
      <c r="D11" s="1365">
        <v>0</v>
      </c>
      <c r="E11" s="1365">
        <v>0</v>
      </c>
    </row>
    <row r="12" spans="1:5" ht="18" customHeight="1">
      <c r="A12" s="309" t="s">
        <v>126</v>
      </c>
      <c r="B12" s="133">
        <v>0</v>
      </c>
      <c r="C12" s="133">
        <v>0</v>
      </c>
      <c r="D12" s="1365">
        <v>0</v>
      </c>
      <c r="E12" s="1365">
        <v>0</v>
      </c>
    </row>
    <row r="13" spans="1:5" ht="18" customHeight="1">
      <c r="A13" s="309" t="s">
        <v>125</v>
      </c>
      <c r="B13" s="133">
        <v>0</v>
      </c>
      <c r="C13" s="133">
        <v>0</v>
      </c>
      <c r="D13" s="1365">
        <v>0</v>
      </c>
      <c r="E13" s="1365">
        <v>0</v>
      </c>
    </row>
    <row r="14" spans="1:5" ht="18" customHeight="1">
      <c r="A14" s="309" t="s">
        <v>124</v>
      </c>
      <c r="B14" s="133">
        <v>0</v>
      </c>
      <c r="C14" s="133">
        <v>0</v>
      </c>
      <c r="D14" s="1365">
        <v>0</v>
      </c>
      <c r="E14" s="1365">
        <v>0</v>
      </c>
    </row>
    <row r="15" spans="1:5" ht="18" customHeight="1">
      <c r="A15" s="309" t="s">
        <v>123</v>
      </c>
      <c r="B15" s="133">
        <v>150</v>
      </c>
      <c r="C15" s="133">
        <v>4</v>
      </c>
      <c r="D15" s="1365">
        <v>0</v>
      </c>
      <c r="E15" s="1365">
        <v>0</v>
      </c>
    </row>
    <row r="16" spans="1:5" ht="18" customHeight="1">
      <c r="A16" s="309" t="s">
        <v>122</v>
      </c>
      <c r="B16" s="133">
        <v>310</v>
      </c>
      <c r="C16" s="133">
        <v>9</v>
      </c>
      <c r="D16" s="1365">
        <v>0</v>
      </c>
      <c r="E16" s="1365">
        <v>0</v>
      </c>
    </row>
    <row r="17" spans="1:5" ht="18" customHeight="1">
      <c r="A17" s="309" t="s">
        <v>121</v>
      </c>
      <c r="B17" s="133">
        <v>0</v>
      </c>
      <c r="C17" s="133">
        <v>0</v>
      </c>
      <c r="D17" s="1365">
        <v>0</v>
      </c>
      <c r="E17" s="1365">
        <v>0</v>
      </c>
    </row>
    <row r="18" spans="1:5" ht="18" customHeight="1">
      <c r="A18" s="309" t="s">
        <v>120</v>
      </c>
      <c r="B18" s="133">
        <v>0</v>
      </c>
      <c r="C18" s="133">
        <v>0</v>
      </c>
      <c r="D18" s="1365">
        <v>0</v>
      </c>
      <c r="E18" s="1365">
        <v>0</v>
      </c>
    </row>
    <row r="19" spans="1:5" ht="18" customHeight="1">
      <c r="A19" s="309" t="s">
        <v>119</v>
      </c>
      <c r="B19" s="394">
        <v>0</v>
      </c>
      <c r="C19" s="394">
        <v>0</v>
      </c>
      <c r="D19" s="394">
        <v>0</v>
      </c>
      <c r="E19" s="394">
        <v>0</v>
      </c>
    </row>
    <row r="20" spans="1:5" ht="18" customHeight="1">
      <c r="A20" s="309" t="s">
        <v>118</v>
      </c>
      <c r="B20" s="394">
        <v>0</v>
      </c>
      <c r="C20" s="394">
        <v>0</v>
      </c>
      <c r="D20" s="394">
        <v>0</v>
      </c>
      <c r="E20" s="394">
        <v>0</v>
      </c>
    </row>
    <row r="21" spans="1:5" ht="18" customHeight="1">
      <c r="A21" s="309" t="s">
        <v>117</v>
      </c>
      <c r="B21" s="394">
        <v>0</v>
      </c>
      <c r="C21" s="394">
        <v>0</v>
      </c>
      <c r="D21" s="394">
        <v>0</v>
      </c>
      <c r="E21" s="394">
        <v>0</v>
      </c>
    </row>
    <row r="22" spans="1:5" ht="18" customHeight="1">
      <c r="A22" s="309" t="s">
        <v>116</v>
      </c>
      <c r="B22" s="394">
        <v>0</v>
      </c>
      <c r="C22" s="394">
        <v>0</v>
      </c>
      <c r="D22" s="394">
        <v>0</v>
      </c>
      <c r="E22" s="394">
        <v>0</v>
      </c>
    </row>
    <row r="23" spans="1:5" ht="18" customHeight="1">
      <c r="A23" s="309" t="s">
        <v>115</v>
      </c>
      <c r="B23" s="394">
        <v>0</v>
      </c>
      <c r="C23" s="394">
        <v>0</v>
      </c>
      <c r="D23" s="394">
        <v>0</v>
      </c>
      <c r="E23" s="394">
        <v>0</v>
      </c>
    </row>
    <row r="24" spans="1:5" ht="18" customHeight="1">
      <c r="A24" s="309" t="s">
        <v>114</v>
      </c>
      <c r="B24" s="394">
        <v>0</v>
      </c>
      <c r="C24" s="394">
        <v>0</v>
      </c>
      <c r="D24" s="394">
        <v>0</v>
      </c>
      <c r="E24" s="394">
        <v>0</v>
      </c>
    </row>
    <row r="25" spans="1:5" ht="18" customHeight="1">
      <c r="A25" s="309" t="s">
        <v>113</v>
      </c>
      <c r="B25" s="394">
        <v>0</v>
      </c>
      <c r="C25" s="394">
        <v>0</v>
      </c>
      <c r="D25" s="394">
        <v>0</v>
      </c>
      <c r="E25" s="394">
        <v>0</v>
      </c>
    </row>
    <row r="26" spans="1:5" ht="18" customHeight="1">
      <c r="A26" s="309" t="s">
        <v>112</v>
      </c>
      <c r="B26" s="394">
        <v>0</v>
      </c>
      <c r="C26" s="394">
        <v>0</v>
      </c>
      <c r="D26" s="394">
        <v>0</v>
      </c>
      <c r="E26" s="394">
        <v>0</v>
      </c>
    </row>
    <row r="27" spans="1:5" ht="18" customHeight="1">
      <c r="A27" s="309" t="s">
        <v>111</v>
      </c>
      <c r="B27" s="394">
        <v>0</v>
      </c>
      <c r="C27" s="394">
        <v>0</v>
      </c>
      <c r="D27" s="394">
        <v>0</v>
      </c>
      <c r="E27" s="394">
        <v>0</v>
      </c>
    </row>
    <row r="28" spans="1:5" ht="18" customHeight="1">
      <c r="A28" s="309" t="s">
        <v>110</v>
      </c>
      <c r="B28" s="394">
        <v>0</v>
      </c>
      <c r="C28" s="394">
        <v>0</v>
      </c>
      <c r="D28" s="394">
        <v>0</v>
      </c>
      <c r="E28" s="394">
        <v>0</v>
      </c>
    </row>
    <row r="29" spans="1:5" ht="18" customHeight="1">
      <c r="A29" s="309" t="s">
        <v>109</v>
      </c>
      <c r="B29" s="394">
        <v>110</v>
      </c>
      <c r="C29" s="394">
        <v>3</v>
      </c>
      <c r="D29" s="394">
        <v>0</v>
      </c>
      <c r="E29" s="394">
        <v>0</v>
      </c>
    </row>
    <row r="30" spans="1:5" ht="18" customHeight="1">
      <c r="A30" s="309" t="s">
        <v>108</v>
      </c>
      <c r="B30" s="394">
        <v>0</v>
      </c>
      <c r="C30" s="394">
        <v>0</v>
      </c>
      <c r="D30" s="394">
        <v>0</v>
      </c>
      <c r="E30" s="394">
        <v>0</v>
      </c>
    </row>
    <row r="31" spans="1:5" ht="18" customHeight="1">
      <c r="A31" s="309" t="s">
        <v>107</v>
      </c>
      <c r="B31" s="394">
        <v>0</v>
      </c>
      <c r="C31" s="394">
        <v>0</v>
      </c>
      <c r="D31" s="394">
        <v>0</v>
      </c>
      <c r="E31" s="394">
        <v>0</v>
      </c>
    </row>
    <row r="32" spans="1:5" ht="18" customHeight="1">
      <c r="A32" s="309" t="s">
        <v>106</v>
      </c>
      <c r="B32" s="394">
        <v>0</v>
      </c>
      <c r="C32" s="394">
        <v>0</v>
      </c>
      <c r="D32" s="394">
        <v>0</v>
      </c>
      <c r="E32" s="394">
        <v>0</v>
      </c>
    </row>
    <row r="33" spans="1:5" ht="18" customHeight="1">
      <c r="A33" s="309" t="s">
        <v>105</v>
      </c>
      <c r="B33" s="394">
        <v>0</v>
      </c>
      <c r="C33" s="394">
        <v>0</v>
      </c>
      <c r="D33" s="394">
        <v>0</v>
      </c>
      <c r="E33" s="394">
        <v>0</v>
      </c>
    </row>
    <row r="34" spans="1:5" ht="18" customHeight="1">
      <c r="A34" s="309" t="s">
        <v>104</v>
      </c>
      <c r="B34" s="394">
        <v>0</v>
      </c>
      <c r="C34" s="394">
        <v>0</v>
      </c>
      <c r="D34" s="394">
        <v>0</v>
      </c>
      <c r="E34" s="394">
        <v>0</v>
      </c>
    </row>
    <row r="35" spans="1:5" ht="18" customHeight="1">
      <c r="A35" s="309" t="s">
        <v>103</v>
      </c>
      <c r="B35" s="394">
        <v>0</v>
      </c>
      <c r="C35" s="394">
        <v>0</v>
      </c>
      <c r="D35" s="394">
        <v>0</v>
      </c>
      <c r="E35" s="394">
        <v>0</v>
      </c>
    </row>
    <row r="36" spans="1:5" ht="18" customHeight="1">
      <c r="A36" s="309" t="s">
        <v>102</v>
      </c>
      <c r="B36" s="394">
        <v>0</v>
      </c>
      <c r="C36" s="394">
        <v>0</v>
      </c>
      <c r="D36" s="394">
        <v>0</v>
      </c>
      <c r="E36" s="394">
        <v>0</v>
      </c>
    </row>
    <row r="37" spans="1:5" ht="18" customHeight="1">
      <c r="A37" s="309" t="s">
        <v>101</v>
      </c>
      <c r="B37" s="394">
        <v>0</v>
      </c>
      <c r="C37" s="394">
        <v>0</v>
      </c>
      <c r="D37" s="394">
        <v>0</v>
      </c>
      <c r="E37" s="394">
        <v>0</v>
      </c>
    </row>
    <row r="38" spans="1:5" ht="18" customHeight="1">
      <c r="A38" s="309" t="s">
        <v>100</v>
      </c>
      <c r="B38" s="394">
        <v>0</v>
      </c>
      <c r="C38" s="394">
        <v>0</v>
      </c>
      <c r="D38" s="394">
        <v>0</v>
      </c>
      <c r="E38" s="394">
        <v>0</v>
      </c>
    </row>
    <row r="39" spans="1:5" ht="18" customHeight="1">
      <c r="A39" s="309" t="s">
        <v>99</v>
      </c>
      <c r="B39" s="394">
        <v>0</v>
      </c>
      <c r="C39" s="394">
        <v>0</v>
      </c>
      <c r="D39" s="394">
        <v>0</v>
      </c>
      <c r="E39" s="394">
        <v>0</v>
      </c>
    </row>
    <row r="40" spans="1:5" ht="18" customHeight="1">
      <c r="A40" s="309" t="s">
        <v>98</v>
      </c>
      <c r="B40" s="394">
        <v>0</v>
      </c>
      <c r="C40" s="394">
        <v>0</v>
      </c>
      <c r="D40" s="394">
        <v>0</v>
      </c>
      <c r="E40" s="394">
        <v>0</v>
      </c>
    </row>
    <row r="41" spans="1:5" ht="18" customHeight="1">
      <c r="A41" s="309" t="s">
        <v>97</v>
      </c>
      <c r="B41" s="394">
        <v>0</v>
      </c>
      <c r="C41" s="394">
        <v>0</v>
      </c>
      <c r="D41" s="394">
        <v>0</v>
      </c>
      <c r="E41" s="394">
        <v>0</v>
      </c>
    </row>
    <row r="42" spans="1:5" ht="18" customHeight="1">
      <c r="A42" s="309" t="s">
        <v>96</v>
      </c>
      <c r="B42" s="394">
        <v>0</v>
      </c>
      <c r="C42" s="394">
        <v>0</v>
      </c>
      <c r="D42" s="394">
        <v>0</v>
      </c>
      <c r="E42" s="394">
        <v>0</v>
      </c>
    </row>
    <row r="43" spans="1:5" ht="18" customHeight="1">
      <c r="A43" s="309" t="s">
        <v>95</v>
      </c>
      <c r="B43" s="394">
        <v>0</v>
      </c>
      <c r="C43" s="394">
        <v>0</v>
      </c>
      <c r="D43" s="394">
        <v>0</v>
      </c>
      <c r="E43" s="394">
        <v>0</v>
      </c>
    </row>
    <row r="44" spans="1:5" ht="18" customHeight="1">
      <c r="A44" s="309" t="s">
        <v>94</v>
      </c>
      <c r="B44" s="394">
        <v>0</v>
      </c>
      <c r="C44" s="394">
        <v>0</v>
      </c>
      <c r="D44" s="394">
        <v>0</v>
      </c>
      <c r="E44" s="394">
        <v>0</v>
      </c>
    </row>
    <row r="45" spans="1:5" ht="18" customHeight="1">
      <c r="A45" s="309" t="s">
        <v>92</v>
      </c>
      <c r="B45" s="394">
        <v>0</v>
      </c>
      <c r="C45" s="394">
        <v>0</v>
      </c>
      <c r="D45" s="394">
        <v>0</v>
      </c>
      <c r="E45" s="394">
        <v>0</v>
      </c>
    </row>
    <row r="46" spans="1:5" ht="18" customHeight="1">
      <c r="A46" s="309" t="s">
        <v>91</v>
      </c>
      <c r="B46" s="394">
        <v>0</v>
      </c>
      <c r="C46" s="394">
        <v>0</v>
      </c>
      <c r="D46" s="394">
        <v>0</v>
      </c>
      <c r="E46" s="394">
        <v>0</v>
      </c>
    </row>
    <row r="47" spans="1:5" ht="18" customHeight="1">
      <c r="A47" s="309" t="s">
        <v>90</v>
      </c>
      <c r="B47" s="394">
        <v>0</v>
      </c>
      <c r="C47" s="394">
        <v>0</v>
      </c>
      <c r="D47" s="394">
        <v>0</v>
      </c>
      <c r="E47" s="394">
        <v>0</v>
      </c>
    </row>
    <row r="48" spans="1:5" ht="18" customHeight="1">
      <c r="A48" s="309" t="s">
        <v>89</v>
      </c>
      <c r="B48" s="394">
        <v>0</v>
      </c>
      <c r="C48" s="394">
        <v>0</v>
      </c>
      <c r="D48" s="394">
        <v>0</v>
      </c>
      <c r="E48" s="394">
        <v>0</v>
      </c>
    </row>
    <row r="49" spans="1:5" ht="18" customHeight="1">
      <c r="A49" s="309" t="s">
        <v>88</v>
      </c>
      <c r="B49" s="394">
        <v>0</v>
      </c>
      <c r="C49" s="394">
        <v>0</v>
      </c>
      <c r="D49" s="394">
        <v>0</v>
      </c>
      <c r="E49" s="394">
        <v>0</v>
      </c>
    </row>
    <row r="50" spans="1:5" ht="18" customHeight="1">
      <c r="A50" s="309" t="s">
        <v>87</v>
      </c>
      <c r="B50" s="394">
        <v>0</v>
      </c>
      <c r="C50" s="394">
        <v>0</v>
      </c>
      <c r="D50" s="394">
        <v>0</v>
      </c>
      <c r="E50" s="394">
        <v>0</v>
      </c>
    </row>
    <row r="51" spans="1:5" ht="18" customHeight="1">
      <c r="A51" s="309" t="s">
        <v>86</v>
      </c>
      <c r="B51" s="394">
        <v>0</v>
      </c>
      <c r="C51" s="394">
        <v>0</v>
      </c>
      <c r="D51" s="394">
        <v>0</v>
      </c>
      <c r="E51" s="394">
        <v>0</v>
      </c>
    </row>
    <row r="52" spans="1:5" ht="18" customHeight="1">
      <c r="A52" s="309" t="s">
        <v>85</v>
      </c>
      <c r="B52" s="394">
        <v>0</v>
      </c>
      <c r="C52" s="394">
        <v>0</v>
      </c>
      <c r="D52" s="394">
        <v>0</v>
      </c>
      <c r="E52" s="394">
        <v>0</v>
      </c>
    </row>
    <row r="53" spans="1:5" ht="18" customHeight="1">
      <c r="A53" s="309" t="s">
        <v>84</v>
      </c>
      <c r="B53" s="394">
        <v>0</v>
      </c>
      <c r="C53" s="394">
        <v>0</v>
      </c>
      <c r="D53" s="394">
        <v>0</v>
      </c>
      <c r="E53" s="394">
        <v>0</v>
      </c>
    </row>
    <row r="54" spans="1:5" ht="18" customHeight="1">
      <c r="A54" s="309" t="s">
        <v>83</v>
      </c>
      <c r="B54" s="920">
        <v>0</v>
      </c>
      <c r="C54" s="920">
        <v>0</v>
      </c>
      <c r="D54" s="920">
        <v>0</v>
      </c>
      <c r="E54" s="920">
        <v>0</v>
      </c>
    </row>
    <row r="55" spans="1:5" ht="18" customHeight="1">
      <c r="A55" s="309" t="s">
        <v>81</v>
      </c>
      <c r="B55" s="920">
        <v>0</v>
      </c>
      <c r="C55" s="920">
        <v>0</v>
      </c>
      <c r="D55" s="920">
        <v>0</v>
      </c>
      <c r="E55" s="920">
        <v>0</v>
      </c>
    </row>
    <row r="56" spans="1:5" ht="18" customHeight="1">
      <c r="A56" s="309" t="s">
        <v>79</v>
      </c>
      <c r="B56" s="920">
        <v>0</v>
      </c>
      <c r="C56" s="920">
        <v>0</v>
      </c>
      <c r="D56" s="920">
        <v>0</v>
      </c>
      <c r="E56" s="920">
        <v>0</v>
      </c>
    </row>
    <row r="57" spans="1:5" ht="18" customHeight="1">
      <c r="A57" s="309" t="s">
        <v>78</v>
      </c>
      <c r="B57" s="920">
        <v>0</v>
      </c>
      <c r="C57" s="920">
        <v>0</v>
      </c>
      <c r="D57" s="920">
        <v>0</v>
      </c>
      <c r="E57" s="920">
        <v>0</v>
      </c>
    </row>
    <row r="58" spans="1:5" ht="18" customHeight="1">
      <c r="A58" s="309" t="s">
        <v>77</v>
      </c>
      <c r="B58" s="920">
        <v>0</v>
      </c>
      <c r="C58" s="920">
        <v>0</v>
      </c>
      <c r="D58" s="920">
        <v>0</v>
      </c>
      <c r="E58" s="920">
        <v>0</v>
      </c>
    </row>
    <row r="59" spans="1:5" ht="18" customHeight="1">
      <c r="A59" s="309" t="s">
        <v>76</v>
      </c>
      <c r="B59" s="920">
        <v>0</v>
      </c>
      <c r="C59" s="920">
        <v>0</v>
      </c>
      <c r="D59" s="920">
        <v>0</v>
      </c>
      <c r="E59" s="920">
        <v>0</v>
      </c>
    </row>
    <row r="60" spans="1:5" ht="18" customHeight="1">
      <c r="A60" s="309" t="s">
        <v>833</v>
      </c>
      <c r="B60" s="920">
        <v>0</v>
      </c>
      <c r="C60" s="920">
        <v>0</v>
      </c>
      <c r="D60" s="920">
        <v>0</v>
      </c>
      <c r="E60" s="920">
        <v>0</v>
      </c>
    </row>
    <row r="61" spans="1:5" ht="18" customHeight="1">
      <c r="A61" s="309" t="s">
        <v>72</v>
      </c>
      <c r="B61" s="920">
        <v>0</v>
      </c>
      <c r="C61" s="920">
        <v>0</v>
      </c>
      <c r="D61" s="920">
        <v>0</v>
      </c>
      <c r="E61" s="920">
        <v>0</v>
      </c>
    </row>
    <row r="62" spans="1:5" ht="18" customHeight="1">
      <c r="A62" s="309" t="s">
        <v>71</v>
      </c>
      <c r="B62" s="920">
        <v>0</v>
      </c>
      <c r="C62" s="920">
        <v>0</v>
      </c>
      <c r="D62" s="920">
        <v>0</v>
      </c>
      <c r="E62" s="920">
        <v>0</v>
      </c>
    </row>
    <row r="63" spans="1:5" ht="18" customHeight="1">
      <c r="A63" s="309" t="s">
        <v>70</v>
      </c>
      <c r="B63" s="920">
        <v>0</v>
      </c>
      <c r="C63" s="920">
        <v>0</v>
      </c>
      <c r="D63" s="920">
        <v>0</v>
      </c>
      <c r="E63" s="920">
        <v>0</v>
      </c>
    </row>
    <row r="64" spans="1:5" ht="18" customHeight="1">
      <c r="A64" s="309" t="s">
        <v>69</v>
      </c>
      <c r="B64" s="920">
        <v>0</v>
      </c>
      <c r="C64" s="920">
        <v>0</v>
      </c>
      <c r="D64" s="920">
        <v>900</v>
      </c>
      <c r="E64" s="920">
        <v>32</v>
      </c>
    </row>
    <row r="65" spans="1:5" ht="18" customHeight="1">
      <c r="A65" s="309" t="s">
        <v>68</v>
      </c>
      <c r="B65" s="920">
        <v>0</v>
      </c>
      <c r="C65" s="920">
        <v>0</v>
      </c>
      <c r="D65" s="920">
        <v>0</v>
      </c>
      <c r="E65" s="920">
        <v>0</v>
      </c>
    </row>
    <row r="66" spans="1:5" ht="18" customHeight="1">
      <c r="A66" s="309" t="s">
        <v>67</v>
      </c>
      <c r="B66" s="920">
        <v>0</v>
      </c>
      <c r="C66" s="920">
        <v>0</v>
      </c>
      <c r="D66" s="920">
        <v>0</v>
      </c>
      <c r="E66" s="920">
        <v>0</v>
      </c>
    </row>
    <row r="67" spans="1:5" ht="18" customHeight="1">
      <c r="A67" s="309" t="s">
        <v>66</v>
      </c>
      <c r="B67" s="920">
        <v>0</v>
      </c>
      <c r="C67" s="920">
        <v>0</v>
      </c>
      <c r="D67" s="920">
        <v>0</v>
      </c>
      <c r="E67" s="920">
        <v>0</v>
      </c>
    </row>
    <row r="68" spans="1:5" ht="18" customHeight="1">
      <c r="A68" s="309" t="s">
        <v>65</v>
      </c>
      <c r="B68" s="920">
        <v>0</v>
      </c>
      <c r="C68" s="920">
        <v>0</v>
      </c>
      <c r="D68" s="920">
        <v>0</v>
      </c>
      <c r="E68" s="920">
        <v>0</v>
      </c>
    </row>
    <row r="69" spans="1:5" ht="18" customHeight="1">
      <c r="A69" s="309" t="s">
        <v>63</v>
      </c>
      <c r="B69" s="920">
        <v>0</v>
      </c>
      <c r="C69" s="920">
        <v>0</v>
      </c>
      <c r="D69" s="920">
        <v>0</v>
      </c>
      <c r="E69" s="920">
        <v>0</v>
      </c>
    </row>
    <row r="70" spans="1:5" ht="18" customHeight="1">
      <c r="A70" s="309" t="s">
        <v>62</v>
      </c>
      <c r="B70" s="920">
        <v>0</v>
      </c>
      <c r="C70" s="920">
        <v>0</v>
      </c>
      <c r="D70" s="920">
        <v>0</v>
      </c>
      <c r="E70" s="920">
        <v>0</v>
      </c>
    </row>
    <row r="71" spans="1:5" ht="18" customHeight="1">
      <c r="A71" s="309" t="s">
        <v>61</v>
      </c>
      <c r="B71" s="920">
        <v>0</v>
      </c>
      <c r="C71" s="920">
        <v>0</v>
      </c>
      <c r="D71" s="920">
        <v>0</v>
      </c>
      <c r="E71" s="920">
        <v>0</v>
      </c>
    </row>
    <row r="72" spans="1:5" ht="18" customHeight="1">
      <c r="A72" s="309" t="s">
        <v>60</v>
      </c>
      <c r="B72" s="920">
        <v>0</v>
      </c>
      <c r="C72" s="920">
        <v>0</v>
      </c>
      <c r="D72" s="920">
        <v>0</v>
      </c>
      <c r="E72" s="920">
        <v>0</v>
      </c>
    </row>
    <row r="73" spans="1:5" ht="18" customHeight="1">
      <c r="A73" s="309" t="s">
        <v>58</v>
      </c>
      <c r="B73" s="920">
        <v>0</v>
      </c>
      <c r="C73" s="920">
        <v>0</v>
      </c>
      <c r="D73" s="920">
        <v>0</v>
      </c>
      <c r="E73" s="920">
        <v>0</v>
      </c>
    </row>
    <row r="74" spans="1:5" ht="18" customHeight="1">
      <c r="A74" s="309" t="s">
        <v>56</v>
      </c>
      <c r="B74" s="920">
        <v>0</v>
      </c>
      <c r="C74" s="920">
        <v>0</v>
      </c>
      <c r="D74" s="920">
        <v>0</v>
      </c>
      <c r="E74" s="920">
        <v>0</v>
      </c>
    </row>
    <row r="75" spans="1:5" ht="18" customHeight="1">
      <c r="A75" s="309" t="s">
        <v>55</v>
      </c>
      <c r="B75" s="920">
        <v>0</v>
      </c>
      <c r="C75" s="920">
        <v>0</v>
      </c>
      <c r="D75" s="920">
        <v>0</v>
      </c>
      <c r="E75" s="920">
        <v>0</v>
      </c>
    </row>
    <row r="76" spans="1:5" ht="18" customHeight="1">
      <c r="A76" s="309" t="s">
        <v>54</v>
      </c>
      <c r="B76" s="920">
        <v>0</v>
      </c>
      <c r="C76" s="920">
        <v>0</v>
      </c>
      <c r="D76" s="920">
        <v>0</v>
      </c>
      <c r="E76" s="920">
        <v>0</v>
      </c>
    </row>
    <row r="77" spans="1:5" ht="18" customHeight="1">
      <c r="A77" s="309" t="s">
        <v>53</v>
      </c>
      <c r="B77" s="920">
        <v>0</v>
      </c>
      <c r="C77" s="920">
        <v>0</v>
      </c>
      <c r="D77" s="920">
        <v>0</v>
      </c>
      <c r="E77" s="920">
        <v>0</v>
      </c>
    </row>
    <row r="78" spans="1:5" ht="18" customHeight="1">
      <c r="A78" s="309" t="s">
        <v>52</v>
      </c>
      <c r="B78" s="920">
        <v>0</v>
      </c>
      <c r="C78" s="920">
        <v>0</v>
      </c>
      <c r="D78" s="920">
        <v>0</v>
      </c>
      <c r="E78" s="920">
        <v>0</v>
      </c>
    </row>
    <row r="79" spans="1:5" ht="18" customHeight="1">
      <c r="A79" s="309" t="s">
        <v>143</v>
      </c>
      <c r="B79" s="920">
        <v>0</v>
      </c>
      <c r="C79" s="920">
        <v>0</v>
      </c>
      <c r="D79" s="920">
        <v>0</v>
      </c>
      <c r="E79" s="920">
        <v>0</v>
      </c>
    </row>
    <row r="80" spans="1:5" ht="18" customHeight="1">
      <c r="A80" s="309" t="s">
        <v>48</v>
      </c>
      <c r="B80" s="920">
        <v>0</v>
      </c>
      <c r="C80" s="920">
        <v>0</v>
      </c>
      <c r="D80" s="920">
        <v>0</v>
      </c>
      <c r="E80" s="920">
        <v>0</v>
      </c>
    </row>
    <row r="81" spans="1:5" ht="18" customHeight="1">
      <c r="A81" s="309" t="s">
        <v>47</v>
      </c>
      <c r="B81" s="920">
        <v>0</v>
      </c>
      <c r="C81" s="920">
        <v>0</v>
      </c>
      <c r="D81" s="920">
        <v>0</v>
      </c>
      <c r="E81" s="920">
        <v>0</v>
      </c>
    </row>
    <row r="82" spans="1:5" ht="18" customHeight="1">
      <c r="A82" s="309" t="s">
        <v>46</v>
      </c>
      <c r="B82" s="920">
        <v>0</v>
      </c>
      <c r="C82" s="920">
        <v>0</v>
      </c>
      <c r="D82" s="920">
        <v>0</v>
      </c>
      <c r="E82" s="920">
        <v>0</v>
      </c>
    </row>
    <row r="83" spans="1:5" ht="18" customHeight="1">
      <c r="A83" s="309" t="s">
        <v>45</v>
      </c>
      <c r="B83" s="920">
        <v>0</v>
      </c>
      <c r="C83" s="920">
        <v>0</v>
      </c>
      <c r="D83" s="920">
        <v>0</v>
      </c>
      <c r="E83" s="920">
        <v>0</v>
      </c>
    </row>
    <row r="84" spans="1:5" ht="18" customHeight="1">
      <c r="A84" s="309" t="s">
        <v>44</v>
      </c>
      <c r="B84" s="920">
        <v>0</v>
      </c>
      <c r="C84" s="920">
        <v>0</v>
      </c>
      <c r="D84" s="920">
        <v>0</v>
      </c>
      <c r="E84" s="920">
        <v>0</v>
      </c>
    </row>
    <row r="85" spans="1:5" ht="18" customHeight="1">
      <c r="A85" s="309" t="s">
        <v>43</v>
      </c>
      <c r="B85" s="920">
        <v>0</v>
      </c>
      <c r="C85" s="920">
        <v>0</v>
      </c>
      <c r="D85" s="920">
        <v>0</v>
      </c>
      <c r="E85" s="920">
        <v>0</v>
      </c>
    </row>
    <row r="86" spans="1:5" ht="18" customHeight="1">
      <c r="A86" s="309" t="s">
        <v>42</v>
      </c>
      <c r="B86" s="920">
        <v>0</v>
      </c>
      <c r="C86" s="920">
        <v>0</v>
      </c>
      <c r="D86" s="920">
        <v>0</v>
      </c>
      <c r="E86" s="920">
        <v>0</v>
      </c>
    </row>
    <row r="87" spans="1:5" ht="18" customHeight="1">
      <c r="A87" s="309" t="s">
        <v>40</v>
      </c>
      <c r="B87" s="920">
        <v>0</v>
      </c>
      <c r="C87" s="920">
        <v>0</v>
      </c>
      <c r="D87" s="920">
        <v>0</v>
      </c>
      <c r="E87" s="920">
        <v>0</v>
      </c>
    </row>
    <row r="88" spans="1:5" ht="18" customHeight="1">
      <c r="A88" s="309" t="s">
        <v>38</v>
      </c>
      <c r="B88" s="920">
        <v>0</v>
      </c>
      <c r="C88" s="920">
        <v>0</v>
      </c>
      <c r="D88" s="920">
        <v>0</v>
      </c>
      <c r="E88" s="920">
        <v>0</v>
      </c>
    </row>
    <row r="89" spans="1:5" ht="18" customHeight="1">
      <c r="A89" s="309" t="s">
        <v>37</v>
      </c>
      <c r="B89" s="920">
        <v>0</v>
      </c>
      <c r="C89" s="920">
        <v>0</v>
      </c>
      <c r="D89" s="920">
        <v>0</v>
      </c>
      <c r="E89" s="920">
        <v>0</v>
      </c>
    </row>
    <row r="90" spans="1:5" ht="18" customHeight="1">
      <c r="A90" s="309" t="s">
        <v>36</v>
      </c>
      <c r="B90" s="920">
        <v>0</v>
      </c>
      <c r="C90" s="920">
        <v>0</v>
      </c>
      <c r="D90" s="920">
        <v>0</v>
      </c>
      <c r="E90" s="920">
        <v>0</v>
      </c>
    </row>
    <row r="91" spans="1:5" ht="18" customHeight="1">
      <c r="A91" s="309" t="s">
        <v>34</v>
      </c>
      <c r="B91" s="920">
        <v>0</v>
      </c>
      <c r="C91" s="920">
        <v>0</v>
      </c>
      <c r="D91" s="920">
        <v>0</v>
      </c>
      <c r="E91" s="920">
        <v>0</v>
      </c>
    </row>
    <row r="92" spans="1:5" ht="18" customHeight="1">
      <c r="A92" s="309" t="s">
        <v>33</v>
      </c>
      <c r="B92" s="920">
        <v>0</v>
      </c>
      <c r="C92" s="920">
        <v>0</v>
      </c>
      <c r="D92" s="920">
        <v>0</v>
      </c>
      <c r="E92" s="920">
        <v>0</v>
      </c>
    </row>
    <row r="93" spans="1:5" ht="18" customHeight="1">
      <c r="A93" s="309" t="s">
        <v>32</v>
      </c>
      <c r="B93" s="920">
        <v>0</v>
      </c>
      <c r="C93" s="920">
        <v>0</v>
      </c>
      <c r="D93" s="920">
        <v>0</v>
      </c>
      <c r="E93" s="920">
        <v>0</v>
      </c>
    </row>
    <row r="94" spans="1:5" ht="18" customHeight="1">
      <c r="A94" s="309" t="s">
        <v>30</v>
      </c>
      <c r="B94" s="920">
        <v>0</v>
      </c>
      <c r="C94" s="920">
        <v>0</v>
      </c>
      <c r="D94" s="920">
        <v>0</v>
      </c>
      <c r="E94" s="920">
        <v>0</v>
      </c>
    </row>
    <row r="95" spans="1:5" ht="18" customHeight="1">
      <c r="A95" s="309" t="s">
        <v>29</v>
      </c>
      <c r="B95" s="920">
        <v>0</v>
      </c>
      <c r="C95" s="920">
        <v>0</v>
      </c>
      <c r="D95" s="920">
        <v>0</v>
      </c>
      <c r="E95" s="920">
        <v>0</v>
      </c>
    </row>
    <row r="96" spans="1:5" ht="18" customHeight="1">
      <c r="A96" s="309" t="s">
        <v>26</v>
      </c>
      <c r="B96" s="920">
        <v>0</v>
      </c>
      <c r="C96" s="920">
        <v>0</v>
      </c>
      <c r="D96" s="920">
        <v>0</v>
      </c>
      <c r="E96" s="920">
        <v>0</v>
      </c>
    </row>
    <row r="97" spans="1:5" ht="18" customHeight="1">
      <c r="A97" s="309" t="s">
        <v>24</v>
      </c>
      <c r="B97" s="920">
        <v>120</v>
      </c>
      <c r="C97" s="920">
        <v>3</v>
      </c>
      <c r="D97" s="920">
        <v>0</v>
      </c>
      <c r="E97" s="920">
        <v>0</v>
      </c>
    </row>
    <row r="98" spans="1:5" ht="18" customHeight="1">
      <c r="A98" s="309" t="s">
        <v>22</v>
      </c>
      <c r="B98" s="920">
        <v>0</v>
      </c>
      <c r="C98" s="920">
        <v>0</v>
      </c>
      <c r="D98" s="920">
        <v>0</v>
      </c>
      <c r="E98" s="920">
        <v>0</v>
      </c>
    </row>
    <row r="99" spans="1:5" ht="18" customHeight="1">
      <c r="A99" s="309" t="s">
        <v>20</v>
      </c>
      <c r="B99" s="920">
        <v>0</v>
      </c>
      <c r="C99" s="920">
        <v>0</v>
      </c>
      <c r="D99" s="920">
        <v>0</v>
      </c>
      <c r="E99" s="920">
        <v>0</v>
      </c>
    </row>
    <row r="100" spans="1:5" ht="18" customHeight="1">
      <c r="A100" s="309" t="s">
        <v>18</v>
      </c>
      <c r="B100" s="920">
        <v>0</v>
      </c>
      <c r="C100" s="920">
        <v>0</v>
      </c>
      <c r="D100" s="920">
        <v>0</v>
      </c>
      <c r="E100" s="920">
        <v>0</v>
      </c>
    </row>
    <row r="101" spans="1:5" ht="18" customHeight="1">
      <c r="A101" s="309" t="s">
        <v>16</v>
      </c>
      <c r="B101" s="920">
        <v>0</v>
      </c>
      <c r="C101" s="920">
        <v>0</v>
      </c>
      <c r="D101" s="920">
        <v>0</v>
      </c>
      <c r="E101" s="920">
        <v>0</v>
      </c>
    </row>
    <row r="102" spans="1:5" ht="18" customHeight="1">
      <c r="A102" s="309" t="s">
        <v>13</v>
      </c>
      <c r="B102" s="920">
        <v>0</v>
      </c>
      <c r="C102" s="920">
        <v>0</v>
      </c>
      <c r="D102" s="920">
        <v>0</v>
      </c>
      <c r="E102" s="920">
        <v>0</v>
      </c>
    </row>
    <row r="103" spans="1:5" ht="18" customHeight="1">
      <c r="A103" s="309" t="s">
        <v>10</v>
      </c>
      <c r="B103" s="920">
        <v>0</v>
      </c>
      <c r="C103" s="920">
        <v>0</v>
      </c>
      <c r="D103" s="920">
        <v>0</v>
      </c>
      <c r="E103" s="920">
        <v>0</v>
      </c>
    </row>
    <row r="104" spans="1:5" ht="18" customHeight="1">
      <c r="A104" s="309" t="s">
        <v>135</v>
      </c>
      <c r="B104" s="920">
        <v>0</v>
      </c>
      <c r="C104" s="920">
        <v>0</v>
      </c>
      <c r="D104" s="920">
        <v>0</v>
      </c>
      <c r="E104" s="920">
        <v>0</v>
      </c>
    </row>
    <row r="105" spans="1:5" ht="18" customHeight="1">
      <c r="A105" s="309" t="s">
        <v>8</v>
      </c>
      <c r="B105" s="920">
        <v>0</v>
      </c>
      <c r="C105" s="920">
        <v>0</v>
      </c>
      <c r="D105" s="920">
        <v>0</v>
      </c>
      <c r="E105" s="920">
        <v>0</v>
      </c>
    </row>
    <row r="106" spans="1:5" ht="18" customHeight="1">
      <c r="A106" s="309" t="s">
        <v>5</v>
      </c>
      <c r="B106" s="920">
        <v>0</v>
      </c>
      <c r="C106" s="920">
        <v>0</v>
      </c>
      <c r="D106" s="920">
        <v>0</v>
      </c>
      <c r="E106" s="920">
        <v>0</v>
      </c>
    </row>
    <row r="107" spans="1:5" ht="18" customHeight="1">
      <c r="A107" s="362" t="s">
        <v>2</v>
      </c>
      <c r="B107" s="1119">
        <v>0</v>
      </c>
      <c r="C107" s="1119">
        <v>0</v>
      </c>
      <c r="D107" s="1119">
        <v>0</v>
      </c>
      <c r="E107" s="1119">
        <v>0</v>
      </c>
    </row>
    <row r="108" spans="1:5" ht="18" customHeight="1">
      <c r="A108" s="11" t="s">
        <v>2455</v>
      </c>
    </row>
  </sheetData>
  <mergeCells count="3">
    <mergeCell ref="A3:A4"/>
    <mergeCell ref="B3:C3"/>
    <mergeCell ref="D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4568" divId="Cópia de Anuário 2017 teresa3_4568" sourceType="sheet" destinationFile="C:\xampp\htdocs\Anuario2017v2\4.2.24-Qt e VI silvicultura.htm"/>
  </webPublishItem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9"/>
  <dimension ref="A1:K108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11" width="14.7109375" style="65" customWidth="1"/>
    <col min="12" max="16384" width="9.140625" style="65"/>
  </cols>
  <sheetData>
    <row r="1" spans="1:11" ht="18" customHeight="1">
      <c r="A1" s="68" t="s">
        <v>2046</v>
      </c>
      <c r="B1" s="68"/>
      <c r="C1" s="68"/>
      <c r="D1" s="68"/>
      <c r="E1" s="68"/>
      <c r="F1" s="68"/>
    </row>
    <row r="2" spans="1:11" ht="18" customHeight="1">
      <c r="A2" s="53"/>
      <c r="B2" s="53"/>
      <c r="C2" s="53"/>
      <c r="D2" s="53"/>
      <c r="E2" s="53"/>
      <c r="F2" s="389"/>
    </row>
    <row r="3" spans="1:11" ht="35.25" customHeight="1">
      <c r="A3" s="354" t="s">
        <v>684</v>
      </c>
      <c r="B3" s="355" t="s">
        <v>570</v>
      </c>
      <c r="C3" s="355" t="s">
        <v>571</v>
      </c>
      <c r="D3" s="355" t="s">
        <v>572</v>
      </c>
      <c r="E3" s="355" t="s">
        <v>573</v>
      </c>
      <c r="F3" s="355" t="s">
        <v>574</v>
      </c>
      <c r="G3" s="355" t="s">
        <v>1311</v>
      </c>
      <c r="H3" s="355" t="s">
        <v>1549</v>
      </c>
      <c r="I3" s="355" t="s">
        <v>575</v>
      </c>
      <c r="J3" s="355" t="s">
        <v>576</v>
      </c>
      <c r="K3" s="355" t="s">
        <v>577</v>
      </c>
    </row>
    <row r="4" spans="1:11" ht="20.100000000000001" customHeight="1">
      <c r="A4" s="114" t="s">
        <v>368</v>
      </c>
      <c r="B4" s="1366">
        <f>SUM(B5:B106)</f>
        <v>1255696</v>
      </c>
      <c r="C4" s="1366">
        <f t="shared" ref="C4:K4" si="0">SUM(C5:C106)</f>
        <v>1202</v>
      </c>
      <c r="D4" s="1366">
        <f>SUM(D5:D106)</f>
        <v>70613</v>
      </c>
      <c r="E4" s="1366">
        <f t="shared" si="0"/>
        <v>204208</v>
      </c>
      <c r="F4" s="1366">
        <f t="shared" si="0"/>
        <v>64126</v>
      </c>
      <c r="G4" s="1366">
        <f t="shared" si="0"/>
        <v>2087841</v>
      </c>
      <c r="H4" s="1366">
        <f t="shared" si="0"/>
        <v>6075664</v>
      </c>
      <c r="I4" s="1366">
        <f t="shared" si="0"/>
        <v>224264</v>
      </c>
      <c r="J4" s="1366">
        <f t="shared" si="0"/>
        <v>142577</v>
      </c>
      <c r="K4" s="1366">
        <f t="shared" si="0"/>
        <v>194776</v>
      </c>
    </row>
    <row r="5" spans="1:11" ht="18" customHeight="1">
      <c r="A5" s="309" t="s">
        <v>132</v>
      </c>
      <c r="B5" s="986">
        <v>9497</v>
      </c>
      <c r="C5" s="986">
        <v>0</v>
      </c>
      <c r="D5" s="986">
        <v>5540</v>
      </c>
      <c r="E5" s="986">
        <v>0</v>
      </c>
      <c r="F5" s="1088">
        <v>968</v>
      </c>
      <c r="G5" s="900">
        <v>10430</v>
      </c>
      <c r="H5" s="900">
        <v>24745</v>
      </c>
      <c r="I5" s="900">
        <v>6880</v>
      </c>
      <c r="J5" s="900">
        <v>970</v>
      </c>
      <c r="K5" s="1088">
        <v>940</v>
      </c>
    </row>
    <row r="6" spans="1:11" ht="18" customHeight="1">
      <c r="A6" s="309" t="s">
        <v>131</v>
      </c>
      <c r="B6" s="986">
        <v>12544</v>
      </c>
      <c r="C6" s="986">
        <v>0</v>
      </c>
      <c r="D6" s="986">
        <v>62</v>
      </c>
      <c r="E6" s="986">
        <v>0</v>
      </c>
      <c r="F6" s="1367">
        <v>189</v>
      </c>
      <c r="G6" s="900">
        <v>950</v>
      </c>
      <c r="H6" s="900">
        <v>3950</v>
      </c>
      <c r="I6" s="900">
        <v>370</v>
      </c>
      <c r="J6" s="900">
        <v>490</v>
      </c>
      <c r="K6" s="1088">
        <v>705</v>
      </c>
    </row>
    <row r="7" spans="1:11" ht="18" customHeight="1">
      <c r="A7" s="309" t="s">
        <v>130</v>
      </c>
      <c r="B7" s="986">
        <v>34384</v>
      </c>
      <c r="C7" s="986">
        <v>2</v>
      </c>
      <c r="D7" s="986">
        <v>3643</v>
      </c>
      <c r="E7" s="986">
        <v>80000</v>
      </c>
      <c r="F7" s="1367">
        <v>2388</v>
      </c>
      <c r="G7" s="900">
        <v>1270908</v>
      </c>
      <c r="H7" s="900">
        <v>1039841</v>
      </c>
      <c r="I7" s="900">
        <v>4282</v>
      </c>
      <c r="J7" s="900">
        <v>24625</v>
      </c>
      <c r="K7" s="1088">
        <v>6639</v>
      </c>
    </row>
    <row r="8" spans="1:11" ht="18" customHeight="1">
      <c r="A8" s="309" t="s">
        <v>129</v>
      </c>
      <c r="B8" s="986">
        <v>19948</v>
      </c>
      <c r="C8" s="986">
        <v>0</v>
      </c>
      <c r="D8" s="986">
        <v>120</v>
      </c>
      <c r="E8" s="986">
        <v>0</v>
      </c>
      <c r="F8" s="1367">
        <v>530</v>
      </c>
      <c r="G8" s="900">
        <v>1450</v>
      </c>
      <c r="H8" s="900">
        <v>26550</v>
      </c>
      <c r="I8" s="900">
        <v>630</v>
      </c>
      <c r="J8" s="900">
        <v>245</v>
      </c>
      <c r="K8" s="1088">
        <v>500</v>
      </c>
    </row>
    <row r="9" spans="1:11" ht="18" customHeight="1">
      <c r="A9" s="309" t="s">
        <v>128</v>
      </c>
      <c r="B9" s="986">
        <v>520</v>
      </c>
      <c r="C9" s="986">
        <v>0</v>
      </c>
      <c r="D9" s="986">
        <v>27</v>
      </c>
      <c r="E9" s="986">
        <v>0</v>
      </c>
      <c r="F9" s="1367">
        <v>63</v>
      </c>
      <c r="G9" s="900">
        <v>470</v>
      </c>
      <c r="H9" s="900">
        <v>1097</v>
      </c>
      <c r="I9" s="900">
        <v>28</v>
      </c>
      <c r="J9" s="900">
        <v>50</v>
      </c>
      <c r="K9" s="1088">
        <v>140</v>
      </c>
    </row>
    <row r="10" spans="1:11" ht="18" customHeight="1">
      <c r="A10" s="309" t="s">
        <v>127</v>
      </c>
      <c r="B10" s="986">
        <v>23</v>
      </c>
      <c r="C10" s="986">
        <v>0</v>
      </c>
      <c r="D10" s="986">
        <v>0</v>
      </c>
      <c r="E10" s="986">
        <v>0</v>
      </c>
      <c r="F10" s="1367">
        <v>10</v>
      </c>
      <c r="G10" s="900">
        <v>494</v>
      </c>
      <c r="H10" s="900">
        <v>1174</v>
      </c>
      <c r="I10" s="900">
        <v>10</v>
      </c>
      <c r="J10" s="900">
        <v>2</v>
      </c>
      <c r="K10" s="1088">
        <v>0</v>
      </c>
    </row>
    <row r="11" spans="1:11" ht="18" customHeight="1">
      <c r="A11" s="309" t="s">
        <v>126</v>
      </c>
      <c r="B11" s="986">
        <v>23236</v>
      </c>
      <c r="C11" s="986">
        <v>0</v>
      </c>
      <c r="D11" s="986">
        <v>2938</v>
      </c>
      <c r="E11" s="986">
        <v>0</v>
      </c>
      <c r="F11" s="1367">
        <v>1012</v>
      </c>
      <c r="G11" s="900">
        <v>12838</v>
      </c>
      <c r="H11" s="900">
        <v>44114</v>
      </c>
      <c r="I11" s="900">
        <v>3576</v>
      </c>
      <c r="J11" s="900">
        <v>10857</v>
      </c>
      <c r="K11" s="1088">
        <v>7462</v>
      </c>
    </row>
    <row r="12" spans="1:11" ht="18" customHeight="1">
      <c r="A12" s="309" t="s">
        <v>125</v>
      </c>
      <c r="B12" s="986">
        <v>7974</v>
      </c>
      <c r="C12" s="986">
        <v>0</v>
      </c>
      <c r="D12" s="986">
        <v>212</v>
      </c>
      <c r="E12" s="986">
        <v>0</v>
      </c>
      <c r="F12" s="1367">
        <v>297</v>
      </c>
      <c r="G12" s="900">
        <v>2880</v>
      </c>
      <c r="H12" s="900">
        <v>4503</v>
      </c>
      <c r="I12" s="900">
        <v>424</v>
      </c>
      <c r="J12" s="900">
        <v>396</v>
      </c>
      <c r="K12" s="1088">
        <v>1618</v>
      </c>
    </row>
    <row r="13" spans="1:11" ht="18" customHeight="1">
      <c r="A13" s="309" t="s">
        <v>124</v>
      </c>
      <c r="B13" s="986">
        <v>16977</v>
      </c>
      <c r="C13" s="986">
        <v>0</v>
      </c>
      <c r="D13" s="986">
        <v>870</v>
      </c>
      <c r="E13" s="986">
        <v>0</v>
      </c>
      <c r="F13" s="1367">
        <v>783</v>
      </c>
      <c r="G13" s="900">
        <v>4391</v>
      </c>
      <c r="H13" s="900">
        <v>8328</v>
      </c>
      <c r="I13" s="900">
        <v>2214</v>
      </c>
      <c r="J13" s="900">
        <v>3476</v>
      </c>
      <c r="K13" s="1088">
        <v>4125</v>
      </c>
    </row>
    <row r="14" spans="1:11" ht="18" customHeight="1">
      <c r="A14" s="309" t="s">
        <v>123</v>
      </c>
      <c r="B14" s="986">
        <v>12000</v>
      </c>
      <c r="C14" s="986">
        <v>0</v>
      </c>
      <c r="D14" s="986">
        <v>212</v>
      </c>
      <c r="E14" s="986">
        <v>850</v>
      </c>
      <c r="F14" s="1367">
        <v>385</v>
      </c>
      <c r="G14" s="900">
        <v>800</v>
      </c>
      <c r="H14" s="900">
        <v>3000</v>
      </c>
      <c r="I14" s="900">
        <v>1226</v>
      </c>
      <c r="J14" s="900">
        <v>480</v>
      </c>
      <c r="K14" s="1088">
        <v>340</v>
      </c>
    </row>
    <row r="15" spans="1:11" ht="18" customHeight="1">
      <c r="A15" s="309" t="s">
        <v>122</v>
      </c>
      <c r="B15" s="986">
        <v>6616</v>
      </c>
      <c r="C15" s="986">
        <v>0</v>
      </c>
      <c r="D15" s="986">
        <v>153</v>
      </c>
      <c r="E15" s="986">
        <v>0</v>
      </c>
      <c r="F15" s="1367">
        <v>585</v>
      </c>
      <c r="G15" s="900">
        <v>878</v>
      </c>
      <c r="H15" s="900">
        <v>3083</v>
      </c>
      <c r="I15" s="900">
        <v>804</v>
      </c>
      <c r="J15" s="900">
        <v>620</v>
      </c>
      <c r="K15" s="1088">
        <v>864</v>
      </c>
    </row>
    <row r="16" spans="1:11" ht="18" customHeight="1">
      <c r="A16" s="309" t="s">
        <v>121</v>
      </c>
      <c r="B16" s="986">
        <v>14943</v>
      </c>
      <c r="C16" s="986">
        <v>0</v>
      </c>
      <c r="D16" s="986">
        <v>890</v>
      </c>
      <c r="E16" s="986">
        <v>0</v>
      </c>
      <c r="F16" s="1367">
        <v>773</v>
      </c>
      <c r="G16" s="900">
        <v>7720</v>
      </c>
      <c r="H16" s="900">
        <v>9280</v>
      </c>
      <c r="I16" s="900">
        <v>2250</v>
      </c>
      <c r="J16" s="900">
        <v>592</v>
      </c>
      <c r="K16" s="1088">
        <v>4811</v>
      </c>
    </row>
    <row r="17" spans="1:11" ht="18" customHeight="1">
      <c r="A17" s="309" t="s">
        <v>120</v>
      </c>
      <c r="B17" s="986">
        <v>6908</v>
      </c>
      <c r="C17" s="986">
        <v>0</v>
      </c>
      <c r="D17" s="986">
        <v>100</v>
      </c>
      <c r="E17" s="986">
        <v>0</v>
      </c>
      <c r="F17" s="1367">
        <v>290</v>
      </c>
      <c r="G17" s="900">
        <v>600</v>
      </c>
      <c r="H17" s="900">
        <v>65400</v>
      </c>
      <c r="I17" s="900">
        <v>455</v>
      </c>
      <c r="J17" s="900">
        <v>512</v>
      </c>
      <c r="K17" s="1088">
        <v>310</v>
      </c>
    </row>
    <row r="18" spans="1:11" ht="18" customHeight="1">
      <c r="A18" s="309" t="s">
        <v>119</v>
      </c>
      <c r="B18" s="986">
        <v>1964</v>
      </c>
      <c r="C18" s="986">
        <v>0</v>
      </c>
      <c r="D18" s="986">
        <v>80</v>
      </c>
      <c r="E18" s="986">
        <v>0</v>
      </c>
      <c r="F18" s="1367">
        <v>62</v>
      </c>
      <c r="G18" s="900">
        <v>850</v>
      </c>
      <c r="H18" s="900">
        <v>1150</v>
      </c>
      <c r="I18" s="900">
        <v>50</v>
      </c>
      <c r="J18" s="900">
        <v>42</v>
      </c>
      <c r="K18" s="1088">
        <v>16</v>
      </c>
    </row>
    <row r="19" spans="1:11" ht="18" customHeight="1">
      <c r="A19" s="309" t="s">
        <v>118</v>
      </c>
      <c r="B19" s="986">
        <v>2762</v>
      </c>
      <c r="C19" s="986">
        <v>0</v>
      </c>
      <c r="D19" s="986">
        <v>83</v>
      </c>
      <c r="E19" s="986">
        <v>370</v>
      </c>
      <c r="F19" s="1367">
        <v>250</v>
      </c>
      <c r="G19" s="900">
        <v>845</v>
      </c>
      <c r="H19" s="900">
        <v>29733</v>
      </c>
      <c r="I19" s="900">
        <v>281</v>
      </c>
      <c r="J19" s="900">
        <v>500</v>
      </c>
      <c r="K19" s="1088">
        <v>283</v>
      </c>
    </row>
    <row r="20" spans="1:11" ht="18" customHeight="1">
      <c r="A20" s="309" t="s">
        <v>117</v>
      </c>
      <c r="B20" s="986">
        <v>17650</v>
      </c>
      <c r="C20" s="986">
        <v>0</v>
      </c>
      <c r="D20" s="986">
        <v>500</v>
      </c>
      <c r="E20" s="986">
        <v>0</v>
      </c>
      <c r="F20" s="1367">
        <v>1200</v>
      </c>
      <c r="G20" s="900">
        <v>3000</v>
      </c>
      <c r="H20" s="900">
        <v>12000</v>
      </c>
      <c r="I20" s="900">
        <v>1100</v>
      </c>
      <c r="J20" s="900">
        <v>550</v>
      </c>
      <c r="K20" s="1088">
        <v>752</v>
      </c>
    </row>
    <row r="21" spans="1:11" ht="18" customHeight="1">
      <c r="A21" s="309" t="s">
        <v>116</v>
      </c>
      <c r="B21" s="986">
        <v>15260</v>
      </c>
      <c r="C21" s="986">
        <v>0</v>
      </c>
      <c r="D21" s="986">
        <v>1870</v>
      </c>
      <c r="E21" s="986">
        <v>0</v>
      </c>
      <c r="F21" s="1367">
        <v>967</v>
      </c>
      <c r="G21" s="900">
        <v>4235</v>
      </c>
      <c r="H21" s="900">
        <v>38545</v>
      </c>
      <c r="I21" s="900">
        <v>7184</v>
      </c>
      <c r="J21" s="900">
        <v>1300</v>
      </c>
      <c r="K21" s="1088">
        <v>2090</v>
      </c>
    </row>
    <row r="22" spans="1:11" ht="18" customHeight="1">
      <c r="A22" s="309" t="s">
        <v>115</v>
      </c>
      <c r="B22" s="986">
        <v>13554</v>
      </c>
      <c r="C22" s="986">
        <v>0</v>
      </c>
      <c r="D22" s="986">
        <v>51</v>
      </c>
      <c r="E22" s="986">
        <v>0</v>
      </c>
      <c r="F22" s="1367">
        <v>329</v>
      </c>
      <c r="G22" s="900">
        <v>680</v>
      </c>
      <c r="H22" s="900">
        <v>2820</v>
      </c>
      <c r="I22" s="900">
        <v>664</v>
      </c>
      <c r="J22" s="900">
        <v>240</v>
      </c>
      <c r="K22" s="1088">
        <v>280</v>
      </c>
    </row>
    <row r="23" spans="1:11" ht="18" customHeight="1">
      <c r="A23" s="309" t="s">
        <v>114</v>
      </c>
      <c r="B23" s="986">
        <v>5208</v>
      </c>
      <c r="C23" s="986">
        <v>0</v>
      </c>
      <c r="D23" s="986">
        <v>221</v>
      </c>
      <c r="E23" s="986">
        <v>0</v>
      </c>
      <c r="F23" s="1367">
        <v>400</v>
      </c>
      <c r="G23" s="900">
        <v>1632</v>
      </c>
      <c r="H23" s="900">
        <v>5098</v>
      </c>
      <c r="I23" s="900">
        <v>1458</v>
      </c>
      <c r="J23" s="900">
        <v>300</v>
      </c>
      <c r="K23" s="1088">
        <v>990</v>
      </c>
    </row>
    <row r="24" spans="1:11" ht="18" customHeight="1">
      <c r="A24" s="309" t="s">
        <v>113</v>
      </c>
      <c r="B24" s="986">
        <v>27221</v>
      </c>
      <c r="C24" s="986">
        <v>0</v>
      </c>
      <c r="D24" s="986">
        <v>100</v>
      </c>
      <c r="E24" s="986">
        <v>0</v>
      </c>
      <c r="F24" s="1367">
        <v>636</v>
      </c>
      <c r="G24" s="900">
        <v>1150</v>
      </c>
      <c r="H24" s="900">
        <v>53850</v>
      </c>
      <c r="I24" s="900">
        <v>1322</v>
      </c>
      <c r="J24" s="900">
        <v>295</v>
      </c>
      <c r="K24" s="1088">
        <v>1400</v>
      </c>
    </row>
    <row r="25" spans="1:11" ht="18" customHeight="1">
      <c r="A25" s="309" t="s">
        <v>112</v>
      </c>
      <c r="B25" s="986">
        <v>9625</v>
      </c>
      <c r="C25" s="986">
        <v>0</v>
      </c>
      <c r="D25" s="986">
        <v>2265</v>
      </c>
      <c r="E25" s="986">
        <v>0</v>
      </c>
      <c r="F25" s="1367">
        <v>801</v>
      </c>
      <c r="G25" s="900">
        <v>11320</v>
      </c>
      <c r="H25" s="900">
        <v>153967</v>
      </c>
      <c r="I25" s="900">
        <v>2956</v>
      </c>
      <c r="J25" s="900">
        <v>1962</v>
      </c>
      <c r="K25" s="1088">
        <v>1615</v>
      </c>
    </row>
    <row r="26" spans="1:11" ht="18" customHeight="1">
      <c r="A26" s="309" t="s">
        <v>111</v>
      </c>
      <c r="B26" s="986">
        <v>4861</v>
      </c>
      <c r="C26" s="986">
        <v>0</v>
      </c>
      <c r="D26" s="986">
        <v>148</v>
      </c>
      <c r="E26" s="986">
        <v>0</v>
      </c>
      <c r="F26" s="1367">
        <v>401</v>
      </c>
      <c r="G26" s="900">
        <v>1150</v>
      </c>
      <c r="H26" s="900">
        <v>4711</v>
      </c>
      <c r="I26" s="900">
        <v>296</v>
      </c>
      <c r="J26" s="900">
        <v>356</v>
      </c>
      <c r="K26" s="1088">
        <v>826</v>
      </c>
    </row>
    <row r="27" spans="1:11" ht="18" customHeight="1">
      <c r="A27" s="309" t="s">
        <v>110</v>
      </c>
      <c r="B27" s="986">
        <v>126</v>
      </c>
      <c r="C27" s="986">
        <v>0</v>
      </c>
      <c r="D27" s="986">
        <v>0</v>
      </c>
      <c r="E27" s="986">
        <v>0</v>
      </c>
      <c r="F27" s="1367">
        <v>123</v>
      </c>
      <c r="G27" s="900">
        <v>258</v>
      </c>
      <c r="H27" s="900">
        <v>1852</v>
      </c>
      <c r="I27" s="900">
        <v>85</v>
      </c>
      <c r="J27" s="900">
        <v>57</v>
      </c>
      <c r="K27" s="1088">
        <v>0</v>
      </c>
    </row>
    <row r="28" spans="1:11" ht="18" customHeight="1">
      <c r="A28" s="309" t="s">
        <v>109</v>
      </c>
      <c r="B28" s="986">
        <v>6313</v>
      </c>
      <c r="C28" s="986">
        <v>6</v>
      </c>
      <c r="D28" s="986">
        <v>160</v>
      </c>
      <c r="E28" s="986">
        <v>0</v>
      </c>
      <c r="F28" s="1367">
        <v>426</v>
      </c>
      <c r="G28" s="900">
        <v>1675</v>
      </c>
      <c r="H28" s="900">
        <v>30900</v>
      </c>
      <c r="I28" s="900">
        <v>1620</v>
      </c>
      <c r="J28" s="900">
        <v>410</v>
      </c>
      <c r="K28" s="1088">
        <v>742</v>
      </c>
    </row>
    <row r="29" spans="1:11" ht="18" customHeight="1">
      <c r="A29" s="309" t="s">
        <v>108</v>
      </c>
      <c r="B29" s="986">
        <v>19265</v>
      </c>
      <c r="C29" s="986">
        <v>0</v>
      </c>
      <c r="D29" s="986">
        <v>1089</v>
      </c>
      <c r="E29" s="986">
        <v>0</v>
      </c>
      <c r="F29" s="1367">
        <v>1358</v>
      </c>
      <c r="G29" s="900">
        <v>9574</v>
      </c>
      <c r="H29" s="900">
        <v>32791</v>
      </c>
      <c r="I29" s="900">
        <v>3145</v>
      </c>
      <c r="J29" s="900">
        <v>2784</v>
      </c>
      <c r="K29" s="1088">
        <v>5189</v>
      </c>
    </row>
    <row r="30" spans="1:11" ht="18" customHeight="1">
      <c r="A30" s="309" t="s">
        <v>107</v>
      </c>
      <c r="B30" s="986">
        <v>8838</v>
      </c>
      <c r="C30" s="986">
        <v>0</v>
      </c>
      <c r="D30" s="986">
        <v>4825</v>
      </c>
      <c r="E30" s="986">
        <v>0</v>
      </c>
      <c r="F30" s="1367">
        <v>970</v>
      </c>
      <c r="G30" s="900">
        <v>4750</v>
      </c>
      <c r="H30" s="900">
        <v>5850</v>
      </c>
      <c r="I30" s="900">
        <v>9650</v>
      </c>
      <c r="J30" s="900">
        <v>1400</v>
      </c>
      <c r="K30" s="1088">
        <v>995</v>
      </c>
    </row>
    <row r="31" spans="1:11" ht="18" customHeight="1">
      <c r="A31" s="309" t="s">
        <v>106</v>
      </c>
      <c r="B31" s="986">
        <v>9918</v>
      </c>
      <c r="C31" s="986">
        <v>0</v>
      </c>
      <c r="D31" s="986">
        <v>676</v>
      </c>
      <c r="E31" s="986">
        <v>0</v>
      </c>
      <c r="F31" s="1367">
        <v>459</v>
      </c>
      <c r="G31" s="900">
        <v>5880</v>
      </c>
      <c r="H31" s="900">
        <v>6370</v>
      </c>
      <c r="I31" s="900">
        <v>3960</v>
      </c>
      <c r="J31" s="900">
        <v>740</v>
      </c>
      <c r="K31" s="1088">
        <v>2370</v>
      </c>
    </row>
    <row r="32" spans="1:11" ht="18" customHeight="1">
      <c r="A32" s="309" t="s">
        <v>105</v>
      </c>
      <c r="B32" s="986">
        <v>11557</v>
      </c>
      <c r="C32" s="986">
        <v>0</v>
      </c>
      <c r="D32" s="986">
        <v>514</v>
      </c>
      <c r="E32" s="986">
        <v>0</v>
      </c>
      <c r="F32" s="1367">
        <v>550</v>
      </c>
      <c r="G32" s="900">
        <v>6600</v>
      </c>
      <c r="H32" s="900">
        <v>11680</v>
      </c>
      <c r="I32" s="900">
        <v>2435</v>
      </c>
      <c r="J32" s="900">
        <v>760</v>
      </c>
      <c r="K32" s="1088">
        <v>3200</v>
      </c>
    </row>
    <row r="33" spans="1:11" ht="18" customHeight="1">
      <c r="A33" s="309" t="s">
        <v>104</v>
      </c>
      <c r="B33" s="986">
        <v>17989</v>
      </c>
      <c r="C33" s="986">
        <v>0</v>
      </c>
      <c r="D33" s="986">
        <v>735</v>
      </c>
      <c r="E33" s="986">
        <v>0</v>
      </c>
      <c r="F33" s="1367">
        <v>625</v>
      </c>
      <c r="G33" s="900">
        <v>21254</v>
      </c>
      <c r="H33" s="900">
        <v>77735</v>
      </c>
      <c r="I33" s="900">
        <v>2659</v>
      </c>
      <c r="J33" s="900">
        <v>1925</v>
      </c>
      <c r="K33" s="1088">
        <v>2256</v>
      </c>
    </row>
    <row r="34" spans="1:11" ht="18" customHeight="1">
      <c r="A34" s="309" t="s">
        <v>103</v>
      </c>
      <c r="B34" s="986">
        <v>915</v>
      </c>
      <c r="C34" s="986">
        <v>0</v>
      </c>
      <c r="D34" s="986">
        <v>120</v>
      </c>
      <c r="E34" s="986">
        <v>0</v>
      </c>
      <c r="F34" s="1367">
        <v>85</v>
      </c>
      <c r="G34" s="900">
        <v>200</v>
      </c>
      <c r="H34" s="900">
        <v>1800</v>
      </c>
      <c r="I34" s="900">
        <v>2000</v>
      </c>
      <c r="J34" s="900">
        <v>200</v>
      </c>
      <c r="K34" s="1088">
        <v>31</v>
      </c>
    </row>
    <row r="35" spans="1:11" ht="18" customHeight="1">
      <c r="A35" s="309" t="s">
        <v>102</v>
      </c>
      <c r="B35" s="986">
        <v>9709</v>
      </c>
      <c r="C35" s="986">
        <v>0</v>
      </c>
      <c r="D35" s="986">
        <v>267</v>
      </c>
      <c r="E35" s="986">
        <v>0</v>
      </c>
      <c r="F35" s="1367">
        <v>383</v>
      </c>
      <c r="G35" s="900">
        <v>1073</v>
      </c>
      <c r="H35" s="900">
        <v>15357</v>
      </c>
      <c r="I35" s="900">
        <v>546</v>
      </c>
      <c r="J35" s="900">
        <v>414</v>
      </c>
      <c r="K35" s="1088">
        <v>1475</v>
      </c>
    </row>
    <row r="36" spans="1:11" ht="18" customHeight="1">
      <c r="A36" s="309" t="s">
        <v>101</v>
      </c>
      <c r="B36" s="986">
        <v>40254</v>
      </c>
      <c r="C36" s="986">
        <v>0</v>
      </c>
      <c r="D36" s="986">
        <v>2789</v>
      </c>
      <c r="E36" s="986">
        <v>0</v>
      </c>
      <c r="F36" s="1367">
        <v>2125</v>
      </c>
      <c r="G36" s="900">
        <v>18251</v>
      </c>
      <c r="H36" s="900">
        <v>51336</v>
      </c>
      <c r="I36" s="900">
        <v>5264</v>
      </c>
      <c r="J36" s="900">
        <v>4256</v>
      </c>
      <c r="K36" s="1088">
        <v>6125</v>
      </c>
    </row>
    <row r="37" spans="1:11" ht="18" customHeight="1">
      <c r="A37" s="309" t="s">
        <v>100</v>
      </c>
      <c r="B37" s="986">
        <v>15261</v>
      </c>
      <c r="C37" s="986">
        <v>66</v>
      </c>
      <c r="D37" s="986">
        <v>236</v>
      </c>
      <c r="E37" s="986">
        <v>0</v>
      </c>
      <c r="F37" s="1367">
        <v>631</v>
      </c>
      <c r="G37" s="900">
        <v>1918</v>
      </c>
      <c r="H37" s="900">
        <v>4524</v>
      </c>
      <c r="I37" s="900">
        <v>1195</v>
      </c>
      <c r="J37" s="900">
        <v>474</v>
      </c>
      <c r="K37" s="1088">
        <v>2710</v>
      </c>
    </row>
    <row r="38" spans="1:11" ht="18" customHeight="1">
      <c r="A38" s="309" t="s">
        <v>99</v>
      </c>
      <c r="B38" s="986">
        <v>17510</v>
      </c>
      <c r="C38" s="986">
        <v>0</v>
      </c>
      <c r="D38" s="986">
        <v>1120</v>
      </c>
      <c r="E38" s="986">
        <v>0</v>
      </c>
      <c r="F38" s="1367">
        <v>1090</v>
      </c>
      <c r="G38" s="900">
        <v>15750</v>
      </c>
      <c r="H38" s="900">
        <v>27945</v>
      </c>
      <c r="I38" s="900">
        <v>2010</v>
      </c>
      <c r="J38" s="900">
        <v>1042</v>
      </c>
      <c r="K38" s="1088">
        <v>3870</v>
      </c>
    </row>
    <row r="39" spans="1:11" ht="18" customHeight="1">
      <c r="A39" s="309" t="s">
        <v>98</v>
      </c>
      <c r="B39" s="986">
        <v>30710</v>
      </c>
      <c r="C39" s="986">
        <v>26</v>
      </c>
      <c r="D39" s="986">
        <v>420</v>
      </c>
      <c r="E39" s="986">
        <v>0</v>
      </c>
      <c r="F39" s="1367">
        <v>1150</v>
      </c>
      <c r="G39" s="900">
        <v>3300</v>
      </c>
      <c r="H39" s="900">
        <v>496700</v>
      </c>
      <c r="I39" s="900">
        <v>1520</v>
      </c>
      <c r="J39" s="900">
        <v>1012</v>
      </c>
      <c r="K39" s="1088">
        <v>1002</v>
      </c>
    </row>
    <row r="40" spans="1:11" ht="18" customHeight="1">
      <c r="A40" s="309" t="s">
        <v>97</v>
      </c>
      <c r="B40" s="986">
        <v>14568</v>
      </c>
      <c r="C40" s="986">
        <v>0</v>
      </c>
      <c r="D40" s="986">
        <v>1300</v>
      </c>
      <c r="E40" s="986">
        <v>0</v>
      </c>
      <c r="F40" s="1367">
        <v>929</v>
      </c>
      <c r="G40" s="900">
        <v>10600</v>
      </c>
      <c r="H40" s="900">
        <v>29740</v>
      </c>
      <c r="I40" s="900">
        <v>8600</v>
      </c>
      <c r="J40" s="900">
        <v>1740</v>
      </c>
      <c r="K40" s="1088">
        <v>2460</v>
      </c>
    </row>
    <row r="41" spans="1:11" ht="18" customHeight="1">
      <c r="A41" s="309" t="s">
        <v>96</v>
      </c>
      <c r="B41" s="986">
        <v>17587</v>
      </c>
      <c r="C41" s="986">
        <v>0</v>
      </c>
      <c r="D41" s="986">
        <v>532</v>
      </c>
      <c r="E41" s="986">
        <v>0</v>
      </c>
      <c r="F41" s="1367">
        <v>687</v>
      </c>
      <c r="G41" s="900">
        <v>4385</v>
      </c>
      <c r="H41" s="900">
        <v>6467</v>
      </c>
      <c r="I41" s="900">
        <v>3225</v>
      </c>
      <c r="J41" s="900">
        <v>3897</v>
      </c>
      <c r="K41" s="1088">
        <v>6525</v>
      </c>
    </row>
    <row r="42" spans="1:11" ht="18" customHeight="1">
      <c r="A42" s="309" t="s">
        <v>95</v>
      </c>
      <c r="B42" s="986">
        <v>11802</v>
      </c>
      <c r="C42" s="986">
        <v>120</v>
      </c>
      <c r="D42" s="986">
        <v>153</v>
      </c>
      <c r="E42" s="986">
        <v>0</v>
      </c>
      <c r="F42" s="1367">
        <v>250</v>
      </c>
      <c r="G42" s="900">
        <v>750</v>
      </c>
      <c r="H42" s="900">
        <v>2750</v>
      </c>
      <c r="I42" s="900">
        <v>428</v>
      </c>
      <c r="J42" s="900">
        <v>105</v>
      </c>
      <c r="K42" s="1088">
        <v>40</v>
      </c>
    </row>
    <row r="43" spans="1:11" ht="18" customHeight="1">
      <c r="A43" s="309" t="s">
        <v>94</v>
      </c>
      <c r="B43" s="986">
        <v>1402</v>
      </c>
      <c r="C43" s="986">
        <v>5</v>
      </c>
      <c r="D43" s="986">
        <v>70</v>
      </c>
      <c r="E43" s="986">
        <v>0</v>
      </c>
      <c r="F43" s="1367">
        <v>140</v>
      </c>
      <c r="G43" s="900">
        <v>900</v>
      </c>
      <c r="H43" s="900">
        <v>4600</v>
      </c>
      <c r="I43" s="900">
        <v>219</v>
      </c>
      <c r="J43" s="900">
        <v>140</v>
      </c>
      <c r="K43" s="1088">
        <v>22</v>
      </c>
    </row>
    <row r="44" spans="1:11" ht="18" customHeight="1">
      <c r="A44" s="309" t="s">
        <v>92</v>
      </c>
      <c r="B44" s="986">
        <v>9654</v>
      </c>
      <c r="C44" s="986">
        <v>0</v>
      </c>
      <c r="D44" s="986">
        <v>625</v>
      </c>
      <c r="E44" s="986">
        <v>0</v>
      </c>
      <c r="F44" s="1367">
        <v>502</v>
      </c>
      <c r="G44" s="900">
        <v>5254</v>
      </c>
      <c r="H44" s="900">
        <v>95011</v>
      </c>
      <c r="I44" s="900">
        <v>2156</v>
      </c>
      <c r="J44" s="900">
        <v>1625</v>
      </c>
      <c r="K44" s="1088">
        <v>3858</v>
      </c>
    </row>
    <row r="45" spans="1:11" ht="18" customHeight="1">
      <c r="A45" s="309" t="s">
        <v>91</v>
      </c>
      <c r="B45" s="986">
        <v>434</v>
      </c>
      <c r="C45" s="986">
        <v>0</v>
      </c>
      <c r="D45" s="986">
        <v>66</v>
      </c>
      <c r="E45" s="986">
        <v>0</v>
      </c>
      <c r="F45" s="1367">
        <v>87</v>
      </c>
      <c r="G45" s="900">
        <v>520</v>
      </c>
      <c r="H45" s="900">
        <v>2048</v>
      </c>
      <c r="I45" s="900">
        <v>97</v>
      </c>
      <c r="J45" s="900">
        <v>120</v>
      </c>
      <c r="K45" s="1088">
        <v>32</v>
      </c>
    </row>
    <row r="46" spans="1:11" ht="18" customHeight="1">
      <c r="A46" s="309" t="s">
        <v>90</v>
      </c>
      <c r="B46" s="986">
        <v>17136</v>
      </c>
      <c r="C46" s="986">
        <v>0</v>
      </c>
      <c r="D46" s="986">
        <v>181</v>
      </c>
      <c r="E46" s="986">
        <v>0</v>
      </c>
      <c r="F46" s="1367">
        <v>584</v>
      </c>
      <c r="G46" s="900">
        <v>988</v>
      </c>
      <c r="H46" s="900">
        <v>3353</v>
      </c>
      <c r="I46" s="900">
        <v>1160</v>
      </c>
      <c r="J46" s="900">
        <v>911</v>
      </c>
      <c r="K46" s="1088">
        <v>2697</v>
      </c>
    </row>
    <row r="47" spans="1:11" ht="18" customHeight="1">
      <c r="A47" s="309" t="s">
        <v>89</v>
      </c>
      <c r="B47" s="986">
        <v>4030</v>
      </c>
      <c r="C47" s="986">
        <v>12</v>
      </c>
      <c r="D47" s="986">
        <v>80</v>
      </c>
      <c r="E47" s="986">
        <v>0</v>
      </c>
      <c r="F47" s="1367">
        <v>120</v>
      </c>
      <c r="G47" s="900">
        <v>250</v>
      </c>
      <c r="H47" s="900">
        <v>1050</v>
      </c>
      <c r="I47" s="900">
        <v>343</v>
      </c>
      <c r="J47" s="900">
        <v>80</v>
      </c>
      <c r="K47" s="1088">
        <v>85</v>
      </c>
    </row>
    <row r="48" spans="1:11" ht="18" customHeight="1">
      <c r="A48" s="309" t="s">
        <v>88</v>
      </c>
      <c r="B48" s="986">
        <v>9510</v>
      </c>
      <c r="C48" s="986">
        <v>0</v>
      </c>
      <c r="D48" s="986">
        <v>159</v>
      </c>
      <c r="E48" s="986">
        <v>0</v>
      </c>
      <c r="F48" s="1367">
        <v>555</v>
      </c>
      <c r="G48" s="900">
        <v>4000</v>
      </c>
      <c r="H48" s="900">
        <v>152000</v>
      </c>
      <c r="I48" s="900">
        <v>560</v>
      </c>
      <c r="J48" s="900">
        <v>426</v>
      </c>
      <c r="K48" s="1088">
        <v>405</v>
      </c>
    </row>
    <row r="49" spans="1:11" ht="18" customHeight="1">
      <c r="A49" s="309" t="s">
        <v>87</v>
      </c>
      <c r="B49" s="986">
        <v>9456</v>
      </c>
      <c r="C49" s="986">
        <v>0</v>
      </c>
      <c r="D49" s="986">
        <v>1101</v>
      </c>
      <c r="E49" s="986">
        <v>0</v>
      </c>
      <c r="F49" s="1367">
        <v>603</v>
      </c>
      <c r="G49" s="900">
        <v>23231</v>
      </c>
      <c r="H49" s="900">
        <v>103281</v>
      </c>
      <c r="I49" s="900">
        <v>1623</v>
      </c>
      <c r="J49" s="900">
        <v>2256</v>
      </c>
      <c r="K49" s="1088">
        <v>1754</v>
      </c>
    </row>
    <row r="50" spans="1:11" ht="18" customHeight="1">
      <c r="A50" s="309" t="s">
        <v>86</v>
      </c>
      <c r="B50" s="986">
        <v>12568</v>
      </c>
      <c r="C50" s="986">
        <v>0</v>
      </c>
      <c r="D50" s="986">
        <v>208</v>
      </c>
      <c r="E50" s="986">
        <v>0</v>
      </c>
      <c r="F50" s="1367">
        <v>444</v>
      </c>
      <c r="G50" s="900">
        <v>2200</v>
      </c>
      <c r="H50" s="900">
        <v>40348</v>
      </c>
      <c r="I50" s="900">
        <v>556</v>
      </c>
      <c r="J50" s="900">
        <v>425</v>
      </c>
      <c r="K50" s="1088">
        <v>436</v>
      </c>
    </row>
    <row r="51" spans="1:11" ht="18" customHeight="1">
      <c r="A51" s="309" t="s">
        <v>85</v>
      </c>
      <c r="B51" s="986">
        <v>3887</v>
      </c>
      <c r="C51" s="986">
        <v>0</v>
      </c>
      <c r="D51" s="986">
        <v>209</v>
      </c>
      <c r="E51" s="986">
        <v>4000</v>
      </c>
      <c r="F51" s="1367">
        <v>338</v>
      </c>
      <c r="G51" s="900">
        <v>3564</v>
      </c>
      <c r="H51" s="900">
        <v>396003</v>
      </c>
      <c r="I51" s="900">
        <v>460</v>
      </c>
      <c r="J51" s="900">
        <v>4712</v>
      </c>
      <c r="K51" s="1088">
        <v>393</v>
      </c>
    </row>
    <row r="52" spans="1:11" ht="18" customHeight="1">
      <c r="A52" s="309" t="s">
        <v>84</v>
      </c>
      <c r="B52" s="986">
        <v>27399</v>
      </c>
      <c r="C52" s="986">
        <v>0</v>
      </c>
      <c r="D52" s="986">
        <v>703</v>
      </c>
      <c r="E52" s="986">
        <v>0</v>
      </c>
      <c r="F52" s="1367">
        <v>693</v>
      </c>
      <c r="G52" s="900">
        <v>5040</v>
      </c>
      <c r="H52" s="900">
        <v>11116</v>
      </c>
      <c r="I52" s="900">
        <v>2580</v>
      </c>
      <c r="J52" s="900">
        <v>3056</v>
      </c>
      <c r="K52" s="1088">
        <v>8410</v>
      </c>
    </row>
    <row r="53" spans="1:11" ht="18" customHeight="1">
      <c r="A53" s="309" t="s">
        <v>83</v>
      </c>
      <c r="B53" s="986">
        <v>8443</v>
      </c>
      <c r="C53" s="986">
        <v>0</v>
      </c>
      <c r="D53" s="986">
        <v>70</v>
      </c>
      <c r="E53" s="986">
        <v>0</v>
      </c>
      <c r="F53" s="1367">
        <v>300</v>
      </c>
      <c r="G53" s="900">
        <v>830</v>
      </c>
      <c r="H53" s="900">
        <v>5170</v>
      </c>
      <c r="I53" s="900">
        <v>1397</v>
      </c>
      <c r="J53" s="900">
        <v>220</v>
      </c>
      <c r="K53" s="1088">
        <v>480</v>
      </c>
    </row>
    <row r="54" spans="1:11" ht="18" customHeight="1">
      <c r="A54" s="309" t="s">
        <v>81</v>
      </c>
      <c r="B54" s="986">
        <v>8442</v>
      </c>
      <c r="C54" s="986">
        <v>180</v>
      </c>
      <c r="D54" s="986">
        <v>889</v>
      </c>
      <c r="E54" s="986">
        <v>550</v>
      </c>
      <c r="F54" s="1367">
        <v>687</v>
      </c>
      <c r="G54" s="900">
        <v>1100</v>
      </c>
      <c r="H54" s="900">
        <v>7500</v>
      </c>
      <c r="I54" s="900">
        <v>7001</v>
      </c>
      <c r="J54" s="900">
        <v>375</v>
      </c>
      <c r="K54" s="1088">
        <v>230</v>
      </c>
    </row>
    <row r="55" spans="1:11" ht="18" customHeight="1">
      <c r="A55" s="309" t="s">
        <v>79</v>
      </c>
      <c r="B55" s="986">
        <v>8578</v>
      </c>
      <c r="C55" s="986">
        <v>0</v>
      </c>
      <c r="D55" s="986">
        <v>889</v>
      </c>
      <c r="E55" s="986">
        <v>0</v>
      </c>
      <c r="F55" s="1367">
        <v>1120</v>
      </c>
      <c r="G55" s="900">
        <v>2666</v>
      </c>
      <c r="H55" s="900">
        <v>12099</v>
      </c>
      <c r="I55" s="900">
        <v>7001</v>
      </c>
      <c r="J55" s="900">
        <v>221</v>
      </c>
      <c r="K55" s="1088">
        <v>3854</v>
      </c>
    </row>
    <row r="56" spans="1:11" ht="18" customHeight="1">
      <c r="A56" s="309" t="s">
        <v>78</v>
      </c>
      <c r="B56" s="986">
        <v>3420</v>
      </c>
      <c r="C56" s="986">
        <v>0</v>
      </c>
      <c r="D56" s="986">
        <v>52</v>
      </c>
      <c r="E56" s="986">
        <v>0</v>
      </c>
      <c r="F56" s="1367">
        <v>311</v>
      </c>
      <c r="G56" s="900">
        <v>2121</v>
      </c>
      <c r="H56" s="900">
        <v>6105</v>
      </c>
      <c r="I56" s="900">
        <v>621</v>
      </c>
      <c r="J56" s="900">
        <v>244</v>
      </c>
      <c r="K56" s="1088">
        <v>17</v>
      </c>
    </row>
    <row r="57" spans="1:11" ht="18" customHeight="1">
      <c r="A57" s="309" t="s">
        <v>77</v>
      </c>
      <c r="B57" s="986">
        <v>10375</v>
      </c>
      <c r="C57" s="986">
        <v>80</v>
      </c>
      <c r="D57" s="986">
        <v>100</v>
      </c>
      <c r="E57" s="986">
        <v>0</v>
      </c>
      <c r="F57" s="1367">
        <v>341</v>
      </c>
      <c r="G57" s="900">
        <v>955</v>
      </c>
      <c r="H57" s="900">
        <v>89045</v>
      </c>
      <c r="I57" s="900">
        <v>257</v>
      </c>
      <c r="J57" s="900">
        <v>419</v>
      </c>
      <c r="K57" s="1088">
        <v>900</v>
      </c>
    </row>
    <row r="58" spans="1:11" ht="18" customHeight="1">
      <c r="A58" s="309" t="s">
        <v>76</v>
      </c>
      <c r="B58" s="986">
        <v>17779</v>
      </c>
      <c r="C58" s="986">
        <v>0</v>
      </c>
      <c r="D58" s="986">
        <v>6820</v>
      </c>
      <c r="E58" s="986">
        <v>0</v>
      </c>
      <c r="F58" s="1367">
        <v>1186</v>
      </c>
      <c r="G58" s="900">
        <v>6086</v>
      </c>
      <c r="H58" s="900">
        <v>43134</v>
      </c>
      <c r="I58" s="900">
        <v>9108</v>
      </c>
      <c r="J58" s="900">
        <v>1780</v>
      </c>
      <c r="K58" s="1088">
        <v>2814</v>
      </c>
    </row>
    <row r="59" spans="1:11" ht="18" customHeight="1">
      <c r="A59" s="309" t="s">
        <v>833</v>
      </c>
      <c r="B59" s="986">
        <v>10179</v>
      </c>
      <c r="C59" s="986">
        <v>17</v>
      </c>
      <c r="D59" s="986">
        <v>130</v>
      </c>
      <c r="E59" s="986">
        <v>0</v>
      </c>
      <c r="F59" s="1367">
        <v>500</v>
      </c>
      <c r="G59" s="900">
        <v>750</v>
      </c>
      <c r="H59" s="900">
        <v>3550</v>
      </c>
      <c r="I59" s="900">
        <v>650</v>
      </c>
      <c r="J59" s="900">
        <v>300</v>
      </c>
      <c r="K59" s="1088">
        <v>160</v>
      </c>
    </row>
    <row r="60" spans="1:11" ht="18" customHeight="1">
      <c r="A60" s="309" t="s">
        <v>72</v>
      </c>
      <c r="B60" s="986">
        <v>1614</v>
      </c>
      <c r="C60" s="986">
        <v>0</v>
      </c>
      <c r="D60" s="986">
        <v>25</v>
      </c>
      <c r="E60" s="986">
        <v>0</v>
      </c>
      <c r="F60" s="1367">
        <v>132</v>
      </c>
      <c r="G60" s="900">
        <v>204</v>
      </c>
      <c r="H60" s="900">
        <v>2072</v>
      </c>
      <c r="I60" s="900">
        <v>181</v>
      </c>
      <c r="J60" s="900">
        <v>55</v>
      </c>
      <c r="K60" s="1088">
        <v>30</v>
      </c>
    </row>
    <row r="61" spans="1:11" ht="18" customHeight="1">
      <c r="A61" s="387" t="s">
        <v>71</v>
      </c>
      <c r="B61" s="986">
        <v>12280</v>
      </c>
      <c r="C61" s="986">
        <v>0</v>
      </c>
      <c r="D61" s="986">
        <v>504</v>
      </c>
      <c r="E61" s="986">
        <v>0</v>
      </c>
      <c r="F61" s="1367">
        <v>390</v>
      </c>
      <c r="G61" s="900">
        <v>4650</v>
      </c>
      <c r="H61" s="900">
        <v>600</v>
      </c>
      <c r="I61" s="900">
        <v>1330</v>
      </c>
      <c r="J61" s="900">
        <v>288</v>
      </c>
      <c r="K61" s="1088">
        <v>3138</v>
      </c>
    </row>
    <row r="62" spans="1:11" ht="18" customHeight="1">
      <c r="A62" s="387" t="s">
        <v>70</v>
      </c>
      <c r="B62" s="986">
        <v>7748</v>
      </c>
      <c r="C62" s="986">
        <v>0</v>
      </c>
      <c r="D62" s="986">
        <v>222</v>
      </c>
      <c r="E62" s="986">
        <v>0</v>
      </c>
      <c r="F62" s="1367">
        <v>356</v>
      </c>
      <c r="G62" s="900">
        <v>1376</v>
      </c>
      <c r="H62" s="900">
        <v>3978</v>
      </c>
      <c r="I62" s="900">
        <v>2357</v>
      </c>
      <c r="J62" s="900">
        <v>1465</v>
      </c>
      <c r="K62" s="1088">
        <v>3066</v>
      </c>
    </row>
    <row r="63" spans="1:11" ht="18" customHeight="1">
      <c r="A63" s="387" t="s">
        <v>69</v>
      </c>
      <c r="B63" s="986">
        <v>17837</v>
      </c>
      <c r="C63" s="986">
        <v>4</v>
      </c>
      <c r="D63" s="986">
        <v>225</v>
      </c>
      <c r="E63" s="986">
        <v>0</v>
      </c>
      <c r="F63" s="1367">
        <v>471</v>
      </c>
      <c r="G63" s="900">
        <v>834</v>
      </c>
      <c r="H63" s="900">
        <v>2782</v>
      </c>
      <c r="I63" s="900">
        <v>1287</v>
      </c>
      <c r="J63" s="900">
        <v>510</v>
      </c>
      <c r="K63" s="1088">
        <v>2645</v>
      </c>
    </row>
    <row r="64" spans="1:11" ht="18" customHeight="1">
      <c r="A64" s="387" t="s">
        <v>68</v>
      </c>
      <c r="B64" s="986">
        <v>6352</v>
      </c>
      <c r="C64" s="986">
        <v>0</v>
      </c>
      <c r="D64" s="986">
        <v>176</v>
      </c>
      <c r="E64" s="986">
        <v>0</v>
      </c>
      <c r="F64" s="1367">
        <v>270</v>
      </c>
      <c r="G64" s="900">
        <v>941</v>
      </c>
      <c r="H64" s="900">
        <v>2628</v>
      </c>
      <c r="I64" s="900">
        <v>236</v>
      </c>
      <c r="J64" s="900">
        <v>573</v>
      </c>
      <c r="K64" s="1088">
        <v>836</v>
      </c>
    </row>
    <row r="65" spans="1:11" ht="18" customHeight="1">
      <c r="A65" s="387" t="s">
        <v>67</v>
      </c>
      <c r="B65" s="986">
        <v>9696</v>
      </c>
      <c r="C65" s="986">
        <v>0</v>
      </c>
      <c r="D65" s="986">
        <v>471</v>
      </c>
      <c r="E65" s="986">
        <v>0</v>
      </c>
      <c r="F65" s="1367">
        <v>481</v>
      </c>
      <c r="G65" s="900">
        <v>3660</v>
      </c>
      <c r="H65" s="900">
        <v>16691</v>
      </c>
      <c r="I65" s="900">
        <v>3050</v>
      </c>
      <c r="J65" s="900">
        <v>1178</v>
      </c>
      <c r="K65" s="1088">
        <v>2152</v>
      </c>
    </row>
    <row r="66" spans="1:11" ht="18" customHeight="1">
      <c r="A66" s="387" t="s">
        <v>66</v>
      </c>
      <c r="B66" s="986">
        <v>7231</v>
      </c>
      <c r="C66" s="986">
        <v>0</v>
      </c>
      <c r="D66" s="986">
        <v>870</v>
      </c>
      <c r="E66" s="986">
        <v>0</v>
      </c>
      <c r="F66" s="1367">
        <v>380</v>
      </c>
      <c r="G66" s="900">
        <v>4470</v>
      </c>
      <c r="H66" s="900">
        <v>7460</v>
      </c>
      <c r="I66" s="900">
        <v>4150</v>
      </c>
      <c r="J66" s="900">
        <v>520</v>
      </c>
      <c r="K66" s="1088">
        <v>1140</v>
      </c>
    </row>
    <row r="67" spans="1:11" ht="18" customHeight="1">
      <c r="A67" s="387" t="s">
        <v>65</v>
      </c>
      <c r="B67" s="986">
        <v>9646</v>
      </c>
      <c r="C67" s="986">
        <v>0</v>
      </c>
      <c r="D67" s="986">
        <v>600</v>
      </c>
      <c r="E67" s="986">
        <v>0</v>
      </c>
      <c r="F67" s="1367">
        <v>412</v>
      </c>
      <c r="G67" s="900">
        <v>3320</v>
      </c>
      <c r="H67" s="900">
        <v>7580</v>
      </c>
      <c r="I67" s="900">
        <v>1600</v>
      </c>
      <c r="J67" s="900">
        <v>360</v>
      </c>
      <c r="K67" s="1088">
        <v>659</v>
      </c>
    </row>
    <row r="68" spans="1:11" ht="18" customHeight="1">
      <c r="A68" s="387" t="s">
        <v>63</v>
      </c>
      <c r="B68" s="986">
        <v>10766</v>
      </c>
      <c r="C68" s="986">
        <v>0</v>
      </c>
      <c r="D68" s="986">
        <v>283</v>
      </c>
      <c r="E68" s="986">
        <v>0</v>
      </c>
      <c r="F68" s="1367">
        <v>730</v>
      </c>
      <c r="G68" s="900">
        <v>2414</v>
      </c>
      <c r="H68" s="900">
        <v>9464</v>
      </c>
      <c r="I68" s="900">
        <v>3108</v>
      </c>
      <c r="J68" s="900">
        <v>742</v>
      </c>
      <c r="K68" s="1088">
        <v>4025</v>
      </c>
    </row>
    <row r="69" spans="1:11" ht="18" customHeight="1">
      <c r="A69" s="387" t="s">
        <v>62</v>
      </c>
      <c r="B69" s="986">
        <v>5883</v>
      </c>
      <c r="C69" s="986">
        <v>0</v>
      </c>
      <c r="D69" s="986">
        <v>1141</v>
      </c>
      <c r="E69" s="986">
        <v>0</v>
      </c>
      <c r="F69" s="1367">
        <v>975</v>
      </c>
      <c r="G69" s="900">
        <v>4070</v>
      </c>
      <c r="H69" s="900">
        <v>10523</v>
      </c>
      <c r="I69" s="900">
        <v>4701</v>
      </c>
      <c r="J69" s="900">
        <v>1005</v>
      </c>
      <c r="K69" s="1088">
        <v>2060</v>
      </c>
    </row>
    <row r="70" spans="1:11" ht="18" customHeight="1">
      <c r="A70" s="387" t="s">
        <v>61</v>
      </c>
      <c r="B70" s="986">
        <v>2198</v>
      </c>
      <c r="C70" s="986">
        <v>0</v>
      </c>
      <c r="D70" s="986">
        <v>28</v>
      </c>
      <c r="E70" s="986">
        <v>0</v>
      </c>
      <c r="F70" s="1367">
        <v>130</v>
      </c>
      <c r="G70" s="900">
        <v>567</v>
      </c>
      <c r="H70" s="900">
        <v>1113</v>
      </c>
      <c r="I70" s="900">
        <v>199</v>
      </c>
      <c r="J70" s="900">
        <v>270</v>
      </c>
      <c r="K70" s="1088">
        <v>958</v>
      </c>
    </row>
    <row r="71" spans="1:11" ht="18" customHeight="1">
      <c r="A71" s="387" t="s">
        <v>60</v>
      </c>
      <c r="B71" s="986">
        <v>42347</v>
      </c>
      <c r="C71" s="986">
        <v>0</v>
      </c>
      <c r="D71" s="986">
        <v>1790</v>
      </c>
      <c r="E71" s="986">
        <v>17000</v>
      </c>
      <c r="F71" s="1367">
        <v>2380</v>
      </c>
      <c r="G71" s="900">
        <v>37700</v>
      </c>
      <c r="H71" s="900">
        <v>79900</v>
      </c>
      <c r="I71" s="900">
        <v>4000</v>
      </c>
      <c r="J71" s="900">
        <v>4099</v>
      </c>
      <c r="K71" s="1088">
        <v>6820</v>
      </c>
    </row>
    <row r="72" spans="1:11" ht="18" customHeight="1">
      <c r="A72" s="387" t="s">
        <v>58</v>
      </c>
      <c r="B72" s="986">
        <v>23361</v>
      </c>
      <c r="C72" s="986">
        <v>0</v>
      </c>
      <c r="D72" s="986">
        <v>1079</v>
      </c>
      <c r="E72" s="986">
        <v>0</v>
      </c>
      <c r="F72" s="1367">
        <v>1109</v>
      </c>
      <c r="G72" s="900">
        <v>5784</v>
      </c>
      <c r="H72" s="900">
        <v>57216</v>
      </c>
      <c r="I72" s="900">
        <v>5500</v>
      </c>
      <c r="J72" s="900">
        <v>2015</v>
      </c>
      <c r="K72" s="1088">
        <v>10823</v>
      </c>
    </row>
    <row r="73" spans="1:11" ht="18" customHeight="1">
      <c r="A73" s="387" t="s">
        <v>56</v>
      </c>
      <c r="B73" s="986">
        <v>4664</v>
      </c>
      <c r="C73" s="986">
        <v>0</v>
      </c>
      <c r="D73" s="986">
        <v>2800</v>
      </c>
      <c r="E73" s="986">
        <v>0</v>
      </c>
      <c r="F73" s="1367">
        <v>1000</v>
      </c>
      <c r="G73" s="900">
        <v>10460</v>
      </c>
      <c r="H73" s="900">
        <v>12970</v>
      </c>
      <c r="I73" s="900">
        <v>4792</v>
      </c>
      <c r="J73" s="900">
        <v>285</v>
      </c>
      <c r="K73" s="1088">
        <v>487</v>
      </c>
    </row>
    <row r="74" spans="1:11" ht="18" customHeight="1">
      <c r="A74" s="387" t="s">
        <v>55</v>
      </c>
      <c r="B74" s="986">
        <v>310</v>
      </c>
      <c r="C74" s="986">
        <v>3</v>
      </c>
      <c r="D74" s="986">
        <v>82</v>
      </c>
      <c r="E74" s="986">
        <v>0</v>
      </c>
      <c r="F74" s="1367">
        <v>154</v>
      </c>
      <c r="G74" s="900">
        <v>167</v>
      </c>
      <c r="H74" s="900">
        <v>743</v>
      </c>
      <c r="I74" s="900">
        <v>137</v>
      </c>
      <c r="J74" s="900">
        <v>12</v>
      </c>
      <c r="K74" s="1088">
        <v>0</v>
      </c>
    </row>
    <row r="75" spans="1:11" ht="18" customHeight="1">
      <c r="A75" s="387" t="s">
        <v>54</v>
      </c>
      <c r="B75" s="986">
        <v>7046</v>
      </c>
      <c r="C75" s="986">
        <v>5</v>
      </c>
      <c r="D75" s="986">
        <v>150</v>
      </c>
      <c r="E75" s="986">
        <v>0</v>
      </c>
      <c r="F75" s="1367">
        <v>346</v>
      </c>
      <c r="G75" s="900">
        <v>320</v>
      </c>
      <c r="H75" s="900">
        <v>980</v>
      </c>
      <c r="I75" s="900">
        <v>450</v>
      </c>
      <c r="J75" s="900">
        <v>115</v>
      </c>
      <c r="K75" s="1088">
        <v>215</v>
      </c>
    </row>
    <row r="76" spans="1:11" ht="18" customHeight="1">
      <c r="A76" s="387" t="s">
        <v>53</v>
      </c>
      <c r="B76" s="986">
        <v>12862</v>
      </c>
      <c r="C76" s="986">
        <v>0</v>
      </c>
      <c r="D76" s="986">
        <v>52</v>
      </c>
      <c r="E76" s="986">
        <v>0</v>
      </c>
      <c r="F76" s="1367">
        <v>199</v>
      </c>
      <c r="G76" s="900">
        <v>700</v>
      </c>
      <c r="H76" s="900">
        <v>4500</v>
      </c>
      <c r="I76" s="900">
        <v>407</v>
      </c>
      <c r="J76" s="900">
        <v>353</v>
      </c>
      <c r="K76" s="1088">
        <v>685</v>
      </c>
    </row>
    <row r="77" spans="1:11" ht="18" customHeight="1">
      <c r="A77" s="387" t="s">
        <v>52</v>
      </c>
      <c r="B77" s="986">
        <v>15237</v>
      </c>
      <c r="C77" s="986">
        <v>0</v>
      </c>
      <c r="D77" s="986">
        <v>200</v>
      </c>
      <c r="E77" s="986">
        <v>0</v>
      </c>
      <c r="F77" s="1367">
        <v>500</v>
      </c>
      <c r="G77" s="900">
        <v>2500</v>
      </c>
      <c r="H77" s="900">
        <v>19500</v>
      </c>
      <c r="I77" s="900">
        <v>480</v>
      </c>
      <c r="J77" s="900">
        <v>600</v>
      </c>
      <c r="K77" s="1088">
        <v>1218</v>
      </c>
    </row>
    <row r="78" spans="1:11" ht="18" customHeight="1">
      <c r="A78" s="387" t="s">
        <v>143</v>
      </c>
      <c r="B78" s="986">
        <v>4417</v>
      </c>
      <c r="C78" s="986">
        <v>0</v>
      </c>
      <c r="D78" s="986">
        <v>70</v>
      </c>
      <c r="E78" s="986">
        <v>0</v>
      </c>
      <c r="F78" s="1367">
        <v>1000</v>
      </c>
      <c r="G78" s="900">
        <v>540</v>
      </c>
      <c r="H78" s="900">
        <v>3460</v>
      </c>
      <c r="I78" s="900">
        <v>3600</v>
      </c>
      <c r="J78" s="900">
        <v>200</v>
      </c>
      <c r="K78" s="1088">
        <v>201</v>
      </c>
    </row>
    <row r="79" spans="1:11" ht="18" customHeight="1">
      <c r="A79" s="387" t="s">
        <v>48</v>
      </c>
      <c r="B79" s="986">
        <v>5550</v>
      </c>
      <c r="C79" s="986">
        <v>4</v>
      </c>
      <c r="D79" s="986">
        <v>13</v>
      </c>
      <c r="E79" s="986">
        <v>0</v>
      </c>
      <c r="F79" s="1367">
        <v>246</v>
      </c>
      <c r="G79" s="900">
        <v>310</v>
      </c>
      <c r="H79" s="900">
        <v>2760</v>
      </c>
      <c r="I79" s="900">
        <v>77</v>
      </c>
      <c r="J79" s="900">
        <v>349</v>
      </c>
      <c r="K79" s="1088">
        <v>176</v>
      </c>
    </row>
    <row r="80" spans="1:11" ht="18" customHeight="1">
      <c r="A80" s="387" t="s">
        <v>47</v>
      </c>
      <c r="B80" s="986">
        <v>15063</v>
      </c>
      <c r="C80" s="986">
        <v>0</v>
      </c>
      <c r="D80" s="986">
        <v>76</v>
      </c>
      <c r="E80" s="986">
        <v>0</v>
      </c>
      <c r="F80" s="1367">
        <v>450</v>
      </c>
      <c r="G80" s="900">
        <v>450</v>
      </c>
      <c r="H80" s="900">
        <v>2030</v>
      </c>
      <c r="I80" s="900">
        <v>210</v>
      </c>
      <c r="J80" s="900">
        <v>150</v>
      </c>
      <c r="K80" s="1088">
        <v>200</v>
      </c>
    </row>
    <row r="81" spans="1:11" ht="18" customHeight="1">
      <c r="A81" s="387" t="s">
        <v>46</v>
      </c>
      <c r="B81" s="986">
        <v>11832</v>
      </c>
      <c r="C81" s="986">
        <v>0</v>
      </c>
      <c r="D81" s="986">
        <v>1300</v>
      </c>
      <c r="E81" s="986">
        <v>4750</v>
      </c>
      <c r="F81" s="1367">
        <v>550</v>
      </c>
      <c r="G81" s="900">
        <v>2700</v>
      </c>
      <c r="H81" s="900">
        <v>13800</v>
      </c>
      <c r="I81" s="900">
        <v>6800</v>
      </c>
      <c r="J81" s="900">
        <v>1010</v>
      </c>
      <c r="K81" s="1088">
        <v>1900</v>
      </c>
    </row>
    <row r="82" spans="1:11" ht="18" customHeight="1">
      <c r="A82" s="387" t="s">
        <v>45</v>
      </c>
      <c r="B82" s="986">
        <v>11094</v>
      </c>
      <c r="C82" s="986">
        <v>0</v>
      </c>
      <c r="D82" s="986">
        <v>850</v>
      </c>
      <c r="E82" s="986">
        <v>1500</v>
      </c>
      <c r="F82" s="1367">
        <v>1327</v>
      </c>
      <c r="G82" s="900">
        <v>3453</v>
      </c>
      <c r="H82" s="900">
        <v>8292</v>
      </c>
      <c r="I82" s="900">
        <v>5632</v>
      </c>
      <c r="J82" s="900">
        <v>945</v>
      </c>
      <c r="K82" s="1088">
        <v>4403</v>
      </c>
    </row>
    <row r="83" spans="1:11" ht="18" customHeight="1">
      <c r="A83" s="387" t="s">
        <v>44</v>
      </c>
      <c r="B83" s="986">
        <v>20039</v>
      </c>
      <c r="C83" s="986">
        <v>0</v>
      </c>
      <c r="D83" s="986">
        <v>600</v>
      </c>
      <c r="E83" s="986">
        <v>0</v>
      </c>
      <c r="F83" s="1367">
        <v>399</v>
      </c>
      <c r="G83" s="900">
        <v>800</v>
      </c>
      <c r="H83" s="900">
        <v>1700</v>
      </c>
      <c r="I83" s="900">
        <v>765</v>
      </c>
      <c r="J83" s="900">
        <v>489</v>
      </c>
      <c r="K83" s="1088">
        <v>100</v>
      </c>
    </row>
    <row r="84" spans="1:11" ht="18" customHeight="1">
      <c r="A84" s="387" t="s">
        <v>43</v>
      </c>
      <c r="B84" s="986">
        <v>6059</v>
      </c>
      <c r="C84" s="986">
        <v>110</v>
      </c>
      <c r="D84" s="986">
        <v>110</v>
      </c>
      <c r="E84" s="986">
        <v>0</v>
      </c>
      <c r="F84" s="1367">
        <v>192</v>
      </c>
      <c r="G84" s="900">
        <v>350</v>
      </c>
      <c r="H84" s="900">
        <v>2750</v>
      </c>
      <c r="I84" s="900">
        <v>430</v>
      </c>
      <c r="J84" s="900">
        <v>180</v>
      </c>
      <c r="K84" s="1088">
        <v>150</v>
      </c>
    </row>
    <row r="85" spans="1:11" ht="18" customHeight="1">
      <c r="A85" s="387" t="s">
        <v>42</v>
      </c>
      <c r="B85" s="986">
        <v>15861</v>
      </c>
      <c r="C85" s="986">
        <v>0</v>
      </c>
      <c r="D85" s="986">
        <v>300</v>
      </c>
      <c r="E85" s="986">
        <v>0</v>
      </c>
      <c r="F85" s="1367">
        <v>3000</v>
      </c>
      <c r="G85" s="900">
        <v>3100</v>
      </c>
      <c r="H85" s="900">
        <v>145900</v>
      </c>
      <c r="I85" s="900">
        <v>1000</v>
      </c>
      <c r="J85" s="900">
        <v>2000</v>
      </c>
      <c r="K85" s="1088">
        <v>804</v>
      </c>
    </row>
    <row r="86" spans="1:11" ht="18" customHeight="1">
      <c r="A86" s="387" t="s">
        <v>40</v>
      </c>
      <c r="B86" s="986">
        <v>31821</v>
      </c>
      <c r="C86" s="986">
        <v>0</v>
      </c>
      <c r="D86" s="986">
        <v>120</v>
      </c>
      <c r="E86" s="986">
        <v>0</v>
      </c>
      <c r="F86" s="1367">
        <v>493</v>
      </c>
      <c r="G86" s="900">
        <v>990</v>
      </c>
      <c r="H86" s="900">
        <v>11210</v>
      </c>
      <c r="I86" s="900">
        <v>531</v>
      </c>
      <c r="J86" s="900">
        <v>911</v>
      </c>
      <c r="K86" s="1088">
        <v>2310</v>
      </c>
    </row>
    <row r="87" spans="1:11" ht="18" customHeight="1">
      <c r="A87" s="387" t="s">
        <v>38</v>
      </c>
      <c r="B87" s="986">
        <v>2774</v>
      </c>
      <c r="C87" s="986">
        <v>0</v>
      </c>
      <c r="D87" s="986">
        <v>129</v>
      </c>
      <c r="E87" s="986">
        <v>0</v>
      </c>
      <c r="F87" s="1367">
        <v>231</v>
      </c>
      <c r="G87" s="900">
        <v>527</v>
      </c>
      <c r="H87" s="900">
        <v>1078</v>
      </c>
      <c r="I87" s="900">
        <v>504</v>
      </c>
      <c r="J87" s="900">
        <v>457</v>
      </c>
      <c r="K87" s="1088">
        <v>63</v>
      </c>
    </row>
    <row r="88" spans="1:11" ht="18" customHeight="1">
      <c r="A88" s="387" t="s">
        <v>37</v>
      </c>
      <c r="B88" s="986">
        <v>406</v>
      </c>
      <c r="C88" s="986">
        <v>0</v>
      </c>
      <c r="D88" s="986">
        <v>10</v>
      </c>
      <c r="E88" s="986">
        <v>0</v>
      </c>
      <c r="F88" s="1367">
        <v>37</v>
      </c>
      <c r="G88" s="900">
        <v>60</v>
      </c>
      <c r="H88" s="900">
        <v>300</v>
      </c>
      <c r="I88" s="900">
        <v>23</v>
      </c>
      <c r="J88" s="900">
        <v>20</v>
      </c>
      <c r="K88" s="1088">
        <v>0</v>
      </c>
    </row>
    <row r="89" spans="1:11" ht="18" customHeight="1">
      <c r="A89" s="387" t="s">
        <v>36</v>
      </c>
      <c r="B89" s="986">
        <v>411</v>
      </c>
      <c r="C89" s="986">
        <v>0</v>
      </c>
      <c r="D89" s="986">
        <v>8</v>
      </c>
      <c r="E89" s="986">
        <v>0</v>
      </c>
      <c r="F89" s="1367">
        <v>96</v>
      </c>
      <c r="G89" s="900">
        <v>157</v>
      </c>
      <c r="H89" s="900">
        <v>629</v>
      </c>
      <c r="I89" s="900">
        <v>131</v>
      </c>
      <c r="J89" s="900">
        <v>16</v>
      </c>
      <c r="K89" s="1088">
        <v>66</v>
      </c>
    </row>
    <row r="90" spans="1:11" ht="18" customHeight="1">
      <c r="A90" s="387" t="s">
        <v>34</v>
      </c>
      <c r="B90" s="986">
        <v>23100</v>
      </c>
      <c r="C90" s="986">
        <v>0</v>
      </c>
      <c r="D90" s="986">
        <v>2000</v>
      </c>
      <c r="E90" s="986">
        <v>0</v>
      </c>
      <c r="F90" s="1367">
        <v>1459</v>
      </c>
      <c r="G90" s="900">
        <v>22254</v>
      </c>
      <c r="H90" s="900">
        <v>24109</v>
      </c>
      <c r="I90" s="900">
        <v>9870</v>
      </c>
      <c r="J90" s="900">
        <v>2091</v>
      </c>
      <c r="K90" s="1088">
        <v>8631</v>
      </c>
    </row>
    <row r="91" spans="1:11" ht="18" customHeight="1">
      <c r="A91" s="387" t="s">
        <v>33</v>
      </c>
      <c r="B91" s="986">
        <v>19011</v>
      </c>
      <c r="C91" s="986">
        <v>0</v>
      </c>
      <c r="D91" s="986">
        <v>310</v>
      </c>
      <c r="E91" s="986">
        <v>0</v>
      </c>
      <c r="F91" s="1367">
        <v>800</v>
      </c>
      <c r="G91" s="900">
        <v>3000</v>
      </c>
      <c r="H91" s="900">
        <v>7000</v>
      </c>
      <c r="I91" s="900">
        <v>550</v>
      </c>
      <c r="J91" s="900">
        <v>1001</v>
      </c>
      <c r="K91" s="1088">
        <v>2993</v>
      </c>
    </row>
    <row r="92" spans="1:11" ht="18" customHeight="1">
      <c r="A92" s="387" t="s">
        <v>32</v>
      </c>
      <c r="B92" s="986">
        <v>10627</v>
      </c>
      <c r="C92" s="986">
        <v>50</v>
      </c>
      <c r="D92" s="986">
        <v>300</v>
      </c>
      <c r="E92" s="986">
        <v>0</v>
      </c>
      <c r="F92" s="1367">
        <v>600</v>
      </c>
      <c r="G92" s="900">
        <v>600</v>
      </c>
      <c r="H92" s="900">
        <v>3400</v>
      </c>
      <c r="I92" s="900">
        <v>370</v>
      </c>
      <c r="J92" s="900">
        <v>8600</v>
      </c>
      <c r="K92" s="1088">
        <v>570</v>
      </c>
    </row>
    <row r="93" spans="1:11" ht="18" customHeight="1">
      <c r="A93" s="387" t="s">
        <v>30</v>
      </c>
      <c r="B93" s="986">
        <v>10299</v>
      </c>
      <c r="C93" s="986">
        <v>0</v>
      </c>
      <c r="D93" s="986">
        <v>320</v>
      </c>
      <c r="E93" s="986">
        <v>0</v>
      </c>
      <c r="F93" s="1367">
        <v>410</v>
      </c>
      <c r="G93" s="900">
        <v>1354</v>
      </c>
      <c r="H93" s="900">
        <v>2687</v>
      </c>
      <c r="I93" s="900">
        <v>620</v>
      </c>
      <c r="J93" s="900">
        <v>612</v>
      </c>
      <c r="K93" s="1088">
        <v>1454</v>
      </c>
    </row>
    <row r="94" spans="1:11" ht="18" customHeight="1">
      <c r="A94" s="387" t="s">
        <v>29</v>
      </c>
      <c r="B94" s="986">
        <v>25386</v>
      </c>
      <c r="C94" s="986">
        <v>0</v>
      </c>
      <c r="D94" s="986">
        <v>1700</v>
      </c>
      <c r="E94" s="986">
        <v>0</v>
      </c>
      <c r="F94" s="1367">
        <v>1300</v>
      </c>
      <c r="G94" s="900">
        <v>17151</v>
      </c>
      <c r="H94" s="900">
        <v>18580</v>
      </c>
      <c r="I94" s="900">
        <v>9719</v>
      </c>
      <c r="J94" s="900">
        <v>2500</v>
      </c>
      <c r="K94" s="1088">
        <v>6000</v>
      </c>
    </row>
    <row r="95" spans="1:11" ht="18" customHeight="1">
      <c r="A95" s="387" t="s">
        <v>26</v>
      </c>
      <c r="B95" s="986">
        <v>10427</v>
      </c>
      <c r="C95" s="986">
        <v>500</v>
      </c>
      <c r="D95" s="986">
        <v>90</v>
      </c>
      <c r="E95" s="986">
        <v>95000</v>
      </c>
      <c r="F95" s="1367">
        <v>461</v>
      </c>
      <c r="G95" s="900">
        <v>1300</v>
      </c>
      <c r="H95" s="900">
        <v>6300</v>
      </c>
      <c r="I95" s="900">
        <v>777</v>
      </c>
      <c r="J95" s="900">
        <v>240</v>
      </c>
      <c r="K95" s="1088">
        <v>322</v>
      </c>
    </row>
    <row r="96" spans="1:11" ht="18" customHeight="1">
      <c r="A96" s="387" t="s">
        <v>24</v>
      </c>
      <c r="B96" s="986">
        <v>3410</v>
      </c>
      <c r="C96" s="986">
        <v>0</v>
      </c>
      <c r="D96" s="986">
        <v>118</v>
      </c>
      <c r="E96" s="986">
        <v>0</v>
      </c>
      <c r="F96" s="1367">
        <v>168</v>
      </c>
      <c r="G96" s="900">
        <v>400</v>
      </c>
      <c r="H96" s="900">
        <v>1950</v>
      </c>
      <c r="I96" s="900">
        <v>1997</v>
      </c>
      <c r="J96" s="900">
        <v>180</v>
      </c>
      <c r="K96" s="1088">
        <v>388</v>
      </c>
    </row>
    <row r="97" spans="1:11" ht="18" customHeight="1">
      <c r="A97" s="387" t="s">
        <v>22</v>
      </c>
      <c r="B97" s="986">
        <v>2596</v>
      </c>
      <c r="C97" s="986">
        <v>0</v>
      </c>
      <c r="D97" s="986">
        <v>50</v>
      </c>
      <c r="E97" s="986">
        <v>0</v>
      </c>
      <c r="F97" s="1367">
        <v>115</v>
      </c>
      <c r="G97" s="900">
        <v>450</v>
      </c>
      <c r="H97" s="900">
        <v>900</v>
      </c>
      <c r="I97" s="900">
        <v>227</v>
      </c>
      <c r="J97" s="900">
        <v>145</v>
      </c>
      <c r="K97" s="1088">
        <v>34</v>
      </c>
    </row>
    <row r="98" spans="1:11" ht="18" customHeight="1">
      <c r="A98" s="387" t="s">
        <v>20</v>
      </c>
      <c r="B98" s="986">
        <v>21811</v>
      </c>
      <c r="C98" s="986">
        <v>0</v>
      </c>
      <c r="D98" s="986">
        <v>280</v>
      </c>
      <c r="E98" s="986">
        <v>0</v>
      </c>
      <c r="F98" s="1367">
        <v>715</v>
      </c>
      <c r="G98" s="900">
        <v>3900</v>
      </c>
      <c r="H98" s="900">
        <v>696100</v>
      </c>
      <c r="I98" s="900">
        <v>1300</v>
      </c>
      <c r="J98" s="900">
        <v>2300</v>
      </c>
      <c r="K98" s="1088">
        <v>715</v>
      </c>
    </row>
    <row r="99" spans="1:11" ht="18" customHeight="1">
      <c r="A99" s="387" t="s">
        <v>18</v>
      </c>
      <c r="B99" s="986">
        <v>2178</v>
      </c>
      <c r="C99" s="986">
        <v>0</v>
      </c>
      <c r="D99" s="986">
        <v>36</v>
      </c>
      <c r="E99" s="986">
        <v>188</v>
      </c>
      <c r="F99" s="1367">
        <v>149</v>
      </c>
      <c r="G99" s="900">
        <v>652</v>
      </c>
      <c r="H99" s="900">
        <v>1003</v>
      </c>
      <c r="I99" s="900">
        <v>264</v>
      </c>
      <c r="J99" s="900">
        <v>266</v>
      </c>
      <c r="K99" s="1088">
        <v>236</v>
      </c>
    </row>
    <row r="100" spans="1:11" ht="18" customHeight="1">
      <c r="A100" s="387" t="s">
        <v>16</v>
      </c>
      <c r="B100" s="986">
        <v>14069</v>
      </c>
      <c r="C100" s="986">
        <v>0</v>
      </c>
      <c r="D100" s="986">
        <v>800</v>
      </c>
      <c r="E100" s="986">
        <v>0</v>
      </c>
      <c r="F100" s="1367">
        <v>560</v>
      </c>
      <c r="G100" s="900">
        <v>5956</v>
      </c>
      <c r="H100" s="900">
        <v>6851</v>
      </c>
      <c r="I100" s="900">
        <v>6930</v>
      </c>
      <c r="J100" s="900">
        <v>1001</v>
      </c>
      <c r="K100" s="1088">
        <v>4932</v>
      </c>
    </row>
    <row r="101" spans="1:11" ht="18" customHeight="1">
      <c r="A101" s="387" t="s">
        <v>13</v>
      </c>
      <c r="B101" s="986">
        <v>9400</v>
      </c>
      <c r="C101" s="986">
        <v>12</v>
      </c>
      <c r="D101" s="986">
        <v>266</v>
      </c>
      <c r="E101" s="986">
        <v>0</v>
      </c>
      <c r="F101" s="1367">
        <v>570</v>
      </c>
      <c r="G101" s="900">
        <v>3361</v>
      </c>
      <c r="H101" s="900">
        <v>5229</v>
      </c>
      <c r="I101" s="900">
        <v>650</v>
      </c>
      <c r="J101" s="900">
        <v>280</v>
      </c>
      <c r="K101" s="1088">
        <v>1530</v>
      </c>
    </row>
    <row r="102" spans="1:11" ht="18" customHeight="1">
      <c r="A102" s="387" t="s">
        <v>10</v>
      </c>
      <c r="B102" s="986">
        <v>10290</v>
      </c>
      <c r="C102" s="986">
        <v>0</v>
      </c>
      <c r="D102" s="986">
        <v>480</v>
      </c>
      <c r="E102" s="986">
        <v>0</v>
      </c>
      <c r="F102" s="1367">
        <v>268</v>
      </c>
      <c r="G102" s="900">
        <v>8000</v>
      </c>
      <c r="H102" s="900">
        <v>18020</v>
      </c>
      <c r="I102" s="900">
        <v>846</v>
      </c>
      <c r="J102" s="900">
        <v>1155</v>
      </c>
      <c r="K102" s="1088">
        <v>2120</v>
      </c>
    </row>
    <row r="103" spans="1:11" ht="18" customHeight="1">
      <c r="A103" s="387" t="s">
        <v>135</v>
      </c>
      <c r="B103" s="986">
        <v>6549</v>
      </c>
      <c r="C103" s="986">
        <v>0</v>
      </c>
      <c r="D103" s="986">
        <v>78</v>
      </c>
      <c r="E103" s="986">
        <v>0</v>
      </c>
      <c r="F103" s="1367">
        <v>201</v>
      </c>
      <c r="G103" s="900">
        <v>600</v>
      </c>
      <c r="H103" s="900">
        <v>124400</v>
      </c>
      <c r="I103" s="900">
        <v>409</v>
      </c>
      <c r="J103" s="900">
        <v>350</v>
      </c>
      <c r="K103" s="1088">
        <v>215</v>
      </c>
    </row>
    <row r="104" spans="1:11" ht="18" customHeight="1">
      <c r="A104" s="387" t="s">
        <v>8</v>
      </c>
      <c r="B104" s="986">
        <v>38654</v>
      </c>
      <c r="C104" s="986">
        <v>0</v>
      </c>
      <c r="D104" s="986">
        <v>1498</v>
      </c>
      <c r="E104" s="986">
        <v>0</v>
      </c>
      <c r="F104" s="1367">
        <v>1928</v>
      </c>
      <c r="G104" s="900">
        <v>18654</v>
      </c>
      <c r="H104" s="900">
        <v>45870</v>
      </c>
      <c r="I104" s="900">
        <v>5789</v>
      </c>
      <c r="J104" s="900">
        <v>3456</v>
      </c>
      <c r="K104" s="1088">
        <v>5725</v>
      </c>
    </row>
    <row r="105" spans="1:11" ht="18" customHeight="1">
      <c r="A105" s="387" t="s">
        <v>5</v>
      </c>
      <c r="B105" s="986">
        <v>30795</v>
      </c>
      <c r="C105" s="986">
        <v>0</v>
      </c>
      <c r="D105" s="986">
        <v>552</v>
      </c>
      <c r="E105" s="986">
        <v>0</v>
      </c>
      <c r="F105" s="1367">
        <v>1564</v>
      </c>
      <c r="G105" s="900">
        <v>394571</v>
      </c>
      <c r="H105" s="900">
        <v>164227</v>
      </c>
      <c r="I105" s="900">
        <v>2894</v>
      </c>
      <c r="J105" s="900">
        <v>2303</v>
      </c>
      <c r="K105" s="1088">
        <v>4148</v>
      </c>
    </row>
    <row r="106" spans="1:11" ht="18" customHeight="1">
      <c r="A106" s="362" t="s">
        <v>2</v>
      </c>
      <c r="B106" s="902">
        <v>36000</v>
      </c>
      <c r="C106" s="902">
        <v>0</v>
      </c>
      <c r="D106" s="902">
        <v>78</v>
      </c>
      <c r="E106" s="902">
        <v>0</v>
      </c>
      <c r="F106" s="1091">
        <v>751</v>
      </c>
      <c r="G106" s="902">
        <v>1720</v>
      </c>
      <c r="H106" s="902">
        <v>1198280</v>
      </c>
      <c r="I106" s="902">
        <v>793</v>
      </c>
      <c r="J106" s="902">
        <v>7539</v>
      </c>
      <c r="K106" s="1091">
        <v>1190</v>
      </c>
    </row>
    <row r="107" spans="1:11" ht="18" customHeight="1">
      <c r="A107" s="11" t="s">
        <v>2456</v>
      </c>
      <c r="B107" s="396"/>
      <c r="C107" s="396"/>
      <c r="D107" s="396"/>
      <c r="E107" s="396"/>
      <c r="F107" s="396"/>
    </row>
    <row r="108" spans="1:11" ht="18" customHeight="1">
      <c r="A108" s="397"/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0664" divId="Cópia de Anuário 2017 teresa3_20664" sourceType="sheet" destinationFile="C:\xampp\htdocs\Anuario2017v2\4.2.26-Efetivo rebanho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B107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55.5703125" style="48" customWidth="1"/>
    <col min="3" max="16384" width="9.140625" style="48"/>
  </cols>
  <sheetData>
    <row r="1" spans="1:2" s="47" customFormat="1" ht="18" customHeight="1">
      <c r="A1" s="52" t="s">
        <v>2566</v>
      </c>
    </row>
    <row r="3" spans="1:2" s="47" customFormat="1" ht="35.1" customHeight="1">
      <c r="A3" s="236" t="s">
        <v>684</v>
      </c>
      <c r="B3" s="235" t="s">
        <v>270</v>
      </c>
    </row>
    <row r="4" spans="1:2" s="47" customFormat="1" ht="21.95" customHeight="1">
      <c r="A4" s="66" t="s">
        <v>368</v>
      </c>
      <c r="B4" s="879">
        <f>SUM(B5:B106)</f>
        <v>3358963</v>
      </c>
    </row>
    <row r="5" spans="1:2" ht="18" customHeight="1">
      <c r="A5" s="48" t="s">
        <v>132</v>
      </c>
      <c r="B5" s="181">
        <v>20422</v>
      </c>
    </row>
    <row r="6" spans="1:2" ht="18" customHeight="1">
      <c r="A6" s="48" t="s">
        <v>131</v>
      </c>
      <c r="B6" s="181">
        <v>17832</v>
      </c>
    </row>
    <row r="7" spans="1:2" ht="18" customHeight="1">
      <c r="A7" s="48" t="s">
        <v>130</v>
      </c>
      <c r="B7" s="181">
        <v>232671</v>
      </c>
    </row>
    <row r="8" spans="1:2" ht="18" customHeight="1">
      <c r="A8" s="48" t="s">
        <v>129</v>
      </c>
      <c r="B8" s="181">
        <v>47528</v>
      </c>
    </row>
    <row r="9" spans="1:2" ht="18" customHeight="1">
      <c r="A9" s="48" t="s">
        <v>128</v>
      </c>
      <c r="B9" s="181">
        <v>15909</v>
      </c>
    </row>
    <row r="10" spans="1:2" ht="18" customHeight="1">
      <c r="A10" s="48" t="s">
        <v>127</v>
      </c>
      <c r="B10" s="181">
        <v>8336</v>
      </c>
    </row>
    <row r="11" spans="1:2" ht="18" customHeight="1">
      <c r="A11" s="48" t="s">
        <v>126</v>
      </c>
      <c r="B11" s="181">
        <v>18631</v>
      </c>
    </row>
    <row r="12" spans="1:2" ht="18" customHeight="1">
      <c r="A12" s="48" t="s">
        <v>125</v>
      </c>
      <c r="B12" s="181">
        <v>4517</v>
      </c>
    </row>
    <row r="13" spans="1:2" ht="18" customHeight="1">
      <c r="A13" s="48" t="s">
        <v>124</v>
      </c>
      <c r="B13" s="181">
        <v>6786</v>
      </c>
    </row>
    <row r="14" spans="1:2" ht="18" customHeight="1">
      <c r="A14" s="48" t="s">
        <v>123</v>
      </c>
      <c r="B14" s="181">
        <v>27498</v>
      </c>
    </row>
    <row r="15" spans="1:2" ht="18" customHeight="1">
      <c r="A15" s="48" t="s">
        <v>122</v>
      </c>
      <c r="B15" s="181">
        <v>10709</v>
      </c>
    </row>
    <row r="16" spans="1:2" ht="18" customHeight="1">
      <c r="A16" s="48" t="s">
        <v>121</v>
      </c>
      <c r="B16" s="181">
        <v>10859</v>
      </c>
    </row>
    <row r="17" spans="1:2" ht="18" customHeight="1">
      <c r="A17" s="48" t="s">
        <v>120</v>
      </c>
      <c r="B17" s="181">
        <v>21443</v>
      </c>
    </row>
    <row r="18" spans="1:2" ht="18" customHeight="1">
      <c r="A18" s="48" t="s">
        <v>119</v>
      </c>
      <c r="B18" s="181">
        <v>7002</v>
      </c>
    </row>
    <row r="19" spans="1:2" ht="18" customHeight="1">
      <c r="A19" s="48" t="s">
        <v>118</v>
      </c>
      <c r="B19" s="181">
        <v>57008</v>
      </c>
    </row>
    <row r="20" spans="1:2" ht="18" customHeight="1">
      <c r="A20" s="48" t="s">
        <v>117</v>
      </c>
      <c r="B20" s="181">
        <v>9678</v>
      </c>
    </row>
    <row r="21" spans="1:2" ht="18" customHeight="1">
      <c r="A21" s="48" t="s">
        <v>116</v>
      </c>
      <c r="B21" s="181">
        <v>17980</v>
      </c>
    </row>
    <row r="22" spans="1:2" ht="18" customHeight="1">
      <c r="A22" s="48" t="s">
        <v>115</v>
      </c>
      <c r="B22" s="181">
        <v>17428</v>
      </c>
    </row>
    <row r="23" spans="1:2" ht="18" customHeight="1">
      <c r="A23" s="48" t="s">
        <v>114</v>
      </c>
      <c r="B23" s="181">
        <v>9065</v>
      </c>
    </row>
    <row r="24" spans="1:2" ht="18" customHeight="1">
      <c r="A24" s="48" t="s">
        <v>113</v>
      </c>
      <c r="B24" s="181">
        <v>7424</v>
      </c>
    </row>
    <row r="25" spans="1:2" ht="18" customHeight="1">
      <c r="A25" s="48" t="s">
        <v>112</v>
      </c>
      <c r="B25" s="181">
        <v>10939</v>
      </c>
    </row>
    <row r="26" spans="1:2" ht="18" customHeight="1">
      <c r="A26" s="48" t="s">
        <v>111</v>
      </c>
      <c r="B26" s="181">
        <v>21786</v>
      </c>
    </row>
    <row r="27" spans="1:2" ht="18" customHeight="1">
      <c r="A27" s="48" t="s">
        <v>110</v>
      </c>
      <c r="B27" s="181">
        <v>5895</v>
      </c>
    </row>
    <row r="28" spans="1:2" ht="18" customHeight="1">
      <c r="A28" s="48" t="s">
        <v>109</v>
      </c>
      <c r="B28" s="181">
        <v>57079</v>
      </c>
    </row>
    <row r="29" spans="1:2" ht="18" customHeight="1">
      <c r="A29" s="48" t="s">
        <v>108</v>
      </c>
      <c r="B29" s="181">
        <v>24403</v>
      </c>
    </row>
    <row r="30" spans="1:2" ht="18" customHeight="1">
      <c r="A30" s="48" t="s">
        <v>107</v>
      </c>
      <c r="B30" s="181">
        <v>52306</v>
      </c>
    </row>
    <row r="31" spans="1:2" ht="18" customHeight="1">
      <c r="A31" s="48" t="s">
        <v>106</v>
      </c>
      <c r="B31" s="181">
        <v>11219</v>
      </c>
    </row>
    <row r="32" spans="1:2" ht="18" customHeight="1">
      <c r="A32" s="48" t="s">
        <v>105</v>
      </c>
      <c r="B32" s="181">
        <v>18373</v>
      </c>
    </row>
    <row r="33" spans="1:2" ht="18" customHeight="1">
      <c r="A33" s="48" t="s">
        <v>104</v>
      </c>
      <c r="B33" s="181">
        <v>22458</v>
      </c>
    </row>
    <row r="34" spans="1:2" ht="18" customHeight="1">
      <c r="A34" s="53" t="s">
        <v>103</v>
      </c>
      <c r="B34" s="845">
        <v>4777</v>
      </c>
    </row>
    <row r="35" spans="1:2" ht="18" customHeight="1">
      <c r="A35" s="48" t="s">
        <v>102</v>
      </c>
      <c r="B35" s="181">
        <v>12943</v>
      </c>
    </row>
    <row r="36" spans="1:2" ht="18" customHeight="1">
      <c r="A36" s="48" t="s">
        <v>101</v>
      </c>
      <c r="B36" s="181">
        <v>40912</v>
      </c>
    </row>
    <row r="37" spans="1:2" ht="18" customHeight="1">
      <c r="A37" s="48" t="s">
        <v>100</v>
      </c>
      <c r="B37" s="181">
        <v>15822</v>
      </c>
    </row>
    <row r="38" spans="1:2" ht="18" customHeight="1">
      <c r="A38" s="48" t="s">
        <v>99</v>
      </c>
      <c r="B38" s="181">
        <v>26031</v>
      </c>
    </row>
    <row r="39" spans="1:2" ht="18" customHeight="1">
      <c r="A39" s="48" t="s">
        <v>98</v>
      </c>
      <c r="B39" s="181">
        <v>24687</v>
      </c>
    </row>
    <row r="40" spans="1:2" ht="18" customHeight="1">
      <c r="A40" s="48" t="s">
        <v>97</v>
      </c>
      <c r="B40" s="181">
        <v>18637</v>
      </c>
    </row>
    <row r="41" spans="1:2" ht="18" customHeight="1">
      <c r="A41" s="48" t="s">
        <v>96</v>
      </c>
      <c r="B41" s="181">
        <v>5391</v>
      </c>
    </row>
    <row r="42" spans="1:2" ht="18" customHeight="1">
      <c r="A42" s="67" t="s">
        <v>95</v>
      </c>
      <c r="B42" s="181">
        <v>7148</v>
      </c>
    </row>
    <row r="43" spans="1:2" ht="18" customHeight="1">
      <c r="A43" s="48" t="s">
        <v>94</v>
      </c>
      <c r="B43" s="181">
        <v>8403</v>
      </c>
    </row>
    <row r="44" spans="1:2" ht="18" customHeight="1">
      <c r="A44" s="48" t="s">
        <v>92</v>
      </c>
      <c r="B44" s="181">
        <v>5685</v>
      </c>
    </row>
    <row r="45" spans="1:2" ht="18" customHeight="1">
      <c r="A45" s="48" t="s">
        <v>91</v>
      </c>
      <c r="B45" s="181">
        <v>11824</v>
      </c>
    </row>
    <row r="46" spans="1:2" ht="18" customHeight="1">
      <c r="A46" s="48" t="s">
        <v>90</v>
      </c>
      <c r="B46" s="181">
        <v>24174</v>
      </c>
    </row>
    <row r="47" spans="1:2" ht="18" customHeight="1">
      <c r="A47" s="48" t="s">
        <v>89</v>
      </c>
      <c r="B47" s="181">
        <v>4249</v>
      </c>
    </row>
    <row r="48" spans="1:2" ht="18" customHeight="1">
      <c r="A48" s="48" t="s">
        <v>88</v>
      </c>
      <c r="B48" s="181">
        <v>25088</v>
      </c>
    </row>
    <row r="49" spans="1:2" ht="18" customHeight="1">
      <c r="A49" s="48" t="s">
        <v>87</v>
      </c>
      <c r="B49" s="181">
        <v>18256</v>
      </c>
    </row>
    <row r="50" spans="1:2" ht="18" customHeight="1">
      <c r="A50" s="48" t="s">
        <v>86</v>
      </c>
      <c r="B50" s="181">
        <v>28793</v>
      </c>
    </row>
    <row r="51" spans="1:2" ht="18" customHeight="1">
      <c r="A51" s="48" t="s">
        <v>85</v>
      </c>
      <c r="B51" s="181">
        <v>1021709</v>
      </c>
    </row>
    <row r="52" spans="1:2" ht="18" customHeight="1">
      <c r="A52" s="48" t="s">
        <v>84</v>
      </c>
      <c r="B52" s="181">
        <v>20126</v>
      </c>
    </row>
    <row r="53" spans="1:2" ht="18" customHeight="1">
      <c r="A53" s="48" t="s">
        <v>83</v>
      </c>
      <c r="B53" s="181">
        <v>3600</v>
      </c>
    </row>
    <row r="54" spans="1:2" ht="18" customHeight="1">
      <c r="A54" s="48" t="s">
        <v>81</v>
      </c>
      <c r="B54" s="181">
        <v>32568</v>
      </c>
    </row>
    <row r="55" spans="1:2" ht="18" customHeight="1">
      <c r="A55" s="48" t="s">
        <v>79</v>
      </c>
      <c r="B55" s="181">
        <v>9588</v>
      </c>
    </row>
    <row r="56" spans="1:2" ht="18" customHeight="1">
      <c r="A56" s="48" t="s">
        <v>78</v>
      </c>
      <c r="B56" s="181">
        <v>51715</v>
      </c>
    </row>
    <row r="57" spans="1:2" ht="18" customHeight="1">
      <c r="A57" s="48" t="s">
        <v>77</v>
      </c>
      <c r="B57" s="181">
        <v>13587</v>
      </c>
    </row>
    <row r="58" spans="1:2" ht="18" customHeight="1">
      <c r="A58" s="48" t="s">
        <v>76</v>
      </c>
      <c r="B58" s="181">
        <v>25589</v>
      </c>
    </row>
    <row r="59" spans="1:2" ht="18" customHeight="1">
      <c r="A59" s="48" t="s">
        <v>74</v>
      </c>
      <c r="B59" s="181">
        <v>25010</v>
      </c>
    </row>
    <row r="60" spans="1:2" ht="18" customHeight="1">
      <c r="A60" s="48" t="s">
        <v>72</v>
      </c>
      <c r="B60" s="181">
        <v>17789</v>
      </c>
    </row>
    <row r="61" spans="1:2" ht="18" customHeight="1">
      <c r="A61" s="48" t="s">
        <v>71</v>
      </c>
      <c r="B61" s="181">
        <v>5419</v>
      </c>
    </row>
    <row r="62" spans="1:2" ht="18" customHeight="1">
      <c r="A62" s="48" t="s">
        <v>70</v>
      </c>
      <c r="B62" s="181">
        <v>7251</v>
      </c>
    </row>
    <row r="63" spans="1:2" ht="18" customHeight="1">
      <c r="A63" s="48" t="s">
        <v>69</v>
      </c>
      <c r="B63" s="181">
        <v>28462</v>
      </c>
    </row>
    <row r="64" spans="1:2" ht="18" customHeight="1">
      <c r="A64" s="48" t="s">
        <v>68</v>
      </c>
      <c r="B64" s="181">
        <v>12735</v>
      </c>
    </row>
    <row r="65" spans="1:2" ht="18" customHeight="1">
      <c r="A65" s="48" t="s">
        <v>67</v>
      </c>
      <c r="B65" s="181">
        <v>21706</v>
      </c>
    </row>
    <row r="66" spans="1:2" ht="18" customHeight="1">
      <c r="A66" s="48" t="s">
        <v>66</v>
      </c>
      <c r="B66" s="181">
        <v>9381</v>
      </c>
    </row>
    <row r="67" spans="1:2" ht="18" customHeight="1">
      <c r="A67" s="48" t="s">
        <v>65</v>
      </c>
      <c r="B67" s="181">
        <v>5187</v>
      </c>
    </row>
    <row r="68" spans="1:2" ht="18" customHeight="1">
      <c r="A68" s="48" t="s">
        <v>63</v>
      </c>
      <c r="B68" s="181">
        <v>11731</v>
      </c>
    </row>
    <row r="69" spans="1:2" ht="18" customHeight="1">
      <c r="A69" s="48" t="s">
        <v>62</v>
      </c>
      <c r="B69" s="181">
        <v>11589</v>
      </c>
    </row>
    <row r="70" spans="1:2" ht="18" customHeight="1">
      <c r="A70" s="48" t="s">
        <v>61</v>
      </c>
      <c r="B70" s="181">
        <v>5036</v>
      </c>
    </row>
    <row r="71" spans="1:2" ht="18" customHeight="1">
      <c r="A71" s="48" t="s">
        <v>60</v>
      </c>
      <c r="B71" s="181">
        <v>74049</v>
      </c>
    </row>
    <row r="72" spans="1:2" ht="18" customHeight="1">
      <c r="A72" s="48" t="s">
        <v>58</v>
      </c>
      <c r="B72" s="181">
        <v>24834</v>
      </c>
    </row>
    <row r="73" spans="1:2" ht="18" customHeight="1">
      <c r="A73" s="48" t="s">
        <v>56</v>
      </c>
      <c r="B73" s="181">
        <v>10674</v>
      </c>
    </row>
    <row r="74" spans="1:2" ht="18" customHeight="1">
      <c r="A74" s="48" t="s">
        <v>55</v>
      </c>
      <c r="B74" s="181">
        <v>13076</v>
      </c>
    </row>
    <row r="75" spans="1:2" ht="18" customHeight="1">
      <c r="A75" s="67" t="s">
        <v>54</v>
      </c>
      <c r="B75" s="181">
        <v>15441</v>
      </c>
    </row>
    <row r="76" spans="1:2" ht="18" customHeight="1">
      <c r="A76" s="48" t="s">
        <v>53</v>
      </c>
      <c r="B76" s="181">
        <v>7680</v>
      </c>
    </row>
    <row r="77" spans="1:2" ht="18" customHeight="1">
      <c r="A77" s="48" t="s">
        <v>52</v>
      </c>
      <c r="B77" s="181">
        <v>64292</v>
      </c>
    </row>
    <row r="78" spans="1:2" s="47" customFormat="1" ht="18" customHeight="1">
      <c r="A78" s="48" t="s">
        <v>51</v>
      </c>
      <c r="B78" s="181">
        <v>18043</v>
      </c>
    </row>
    <row r="79" spans="1:2" ht="18" customHeight="1">
      <c r="A79" s="48" t="s">
        <v>48</v>
      </c>
      <c r="B79" s="181">
        <v>35428</v>
      </c>
    </row>
    <row r="80" spans="1:2" ht="18" customHeight="1">
      <c r="A80" s="48" t="s">
        <v>47</v>
      </c>
      <c r="B80" s="181">
        <v>2954</v>
      </c>
    </row>
    <row r="81" spans="1:2" ht="18" customHeight="1">
      <c r="A81" s="48" t="s">
        <v>46</v>
      </c>
      <c r="B81" s="181">
        <v>25130</v>
      </c>
    </row>
    <row r="82" spans="1:2" ht="18" customHeight="1">
      <c r="A82" s="48" t="s">
        <v>45</v>
      </c>
      <c r="B82" s="181">
        <v>14535</v>
      </c>
    </row>
    <row r="83" spans="1:2" s="47" customFormat="1" ht="18" customHeight="1">
      <c r="A83" s="48" t="s">
        <v>44</v>
      </c>
      <c r="B83" s="181">
        <v>27398</v>
      </c>
    </row>
    <row r="84" spans="1:2" ht="18" customHeight="1">
      <c r="A84" s="68" t="s">
        <v>43</v>
      </c>
      <c r="B84" s="181">
        <v>8055</v>
      </c>
    </row>
    <row r="85" spans="1:2" ht="18" customHeight="1">
      <c r="A85" s="48" t="s">
        <v>42</v>
      </c>
      <c r="B85" s="181">
        <v>20268</v>
      </c>
    </row>
    <row r="86" spans="1:2" ht="18" customHeight="1">
      <c r="A86" s="48" t="s">
        <v>40</v>
      </c>
      <c r="B86" s="181">
        <v>11542</v>
      </c>
    </row>
    <row r="87" spans="1:2" ht="18" customHeight="1">
      <c r="A87" s="48" t="s">
        <v>38</v>
      </c>
      <c r="B87" s="181">
        <v>75688</v>
      </c>
    </row>
    <row r="88" spans="1:2" ht="18" customHeight="1">
      <c r="A88" s="48" t="s">
        <v>37</v>
      </c>
      <c r="B88" s="181">
        <v>6788</v>
      </c>
    </row>
    <row r="89" spans="1:2" ht="18" customHeight="1">
      <c r="A89" s="48" t="s">
        <v>36</v>
      </c>
      <c r="B89" s="181">
        <v>7357</v>
      </c>
    </row>
    <row r="90" spans="1:2" ht="18" customHeight="1">
      <c r="A90" s="48" t="s">
        <v>34</v>
      </c>
      <c r="B90" s="181">
        <v>48033</v>
      </c>
    </row>
    <row r="91" spans="1:2" ht="18" customHeight="1">
      <c r="A91" s="48" t="s">
        <v>33</v>
      </c>
      <c r="B91" s="181">
        <v>10952</v>
      </c>
    </row>
    <row r="92" spans="1:2" ht="18" customHeight="1">
      <c r="A92" s="48" t="s">
        <v>32</v>
      </c>
      <c r="B92" s="181">
        <v>7046</v>
      </c>
    </row>
    <row r="93" spans="1:2" s="47" customFormat="1" ht="18" customHeight="1">
      <c r="A93" s="48" t="s">
        <v>30</v>
      </c>
      <c r="B93" s="181">
        <v>24140</v>
      </c>
    </row>
    <row r="94" spans="1:2" ht="18" customHeight="1">
      <c r="A94" s="48" t="s">
        <v>29</v>
      </c>
      <c r="B94" s="181">
        <v>32455</v>
      </c>
    </row>
    <row r="95" spans="1:2" ht="18" customHeight="1">
      <c r="A95" s="48" t="s">
        <v>26</v>
      </c>
      <c r="B95" s="181">
        <v>34798</v>
      </c>
    </row>
    <row r="96" spans="1:2" ht="18" customHeight="1">
      <c r="A96" s="48" t="s">
        <v>24</v>
      </c>
      <c r="B96" s="181">
        <v>61204</v>
      </c>
    </row>
    <row r="97" spans="1:2" ht="18" customHeight="1">
      <c r="A97" s="48" t="s">
        <v>22</v>
      </c>
      <c r="B97" s="181">
        <v>7951</v>
      </c>
    </row>
    <row r="98" spans="1:2" ht="18" customHeight="1">
      <c r="A98" s="48" t="s">
        <v>20</v>
      </c>
      <c r="B98" s="181">
        <v>34387</v>
      </c>
    </row>
    <row r="99" spans="1:2" ht="18" customHeight="1">
      <c r="A99" s="48" t="s">
        <v>18</v>
      </c>
      <c r="B99" s="181">
        <v>13824</v>
      </c>
    </row>
    <row r="100" spans="1:2" ht="18" customHeight="1">
      <c r="A100" s="48" t="s">
        <v>16</v>
      </c>
      <c r="B100" s="181">
        <v>13974</v>
      </c>
    </row>
    <row r="101" spans="1:2" ht="18" customHeight="1">
      <c r="A101" s="48" t="s">
        <v>13</v>
      </c>
      <c r="B101" s="181">
        <v>6293</v>
      </c>
    </row>
    <row r="102" spans="1:2" s="47" customFormat="1" ht="18" customHeight="1">
      <c r="A102" s="48" t="s">
        <v>10</v>
      </c>
      <c r="B102" s="181">
        <v>20097</v>
      </c>
    </row>
    <row r="103" spans="1:2" ht="18" customHeight="1">
      <c r="A103" s="48" t="s">
        <v>135</v>
      </c>
      <c r="B103" s="181">
        <v>44426</v>
      </c>
    </row>
    <row r="104" spans="1:2" ht="18" customHeight="1">
      <c r="A104" s="48" t="s">
        <v>8</v>
      </c>
      <c r="B104" s="181">
        <v>27938</v>
      </c>
    </row>
    <row r="105" spans="1:2" ht="18" customHeight="1">
      <c r="A105" s="48" t="s">
        <v>5</v>
      </c>
      <c r="B105" s="181">
        <v>66255</v>
      </c>
    </row>
    <row r="106" spans="1:2" ht="18" customHeight="1">
      <c r="A106" s="69" t="s">
        <v>2</v>
      </c>
      <c r="B106" s="181">
        <v>26176</v>
      </c>
    </row>
    <row r="107" spans="1:2" ht="18" customHeight="1">
      <c r="A107" s="641" t="s">
        <v>2273</v>
      </c>
      <c r="B107" s="138"/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9" width="18.42578125" style="65" customWidth="1"/>
    <col min="10" max="16384" width="9.140625" style="65"/>
  </cols>
  <sheetData>
    <row r="1" spans="1:9" ht="18" customHeight="1">
      <c r="A1" s="68" t="s">
        <v>2451</v>
      </c>
      <c r="B1" s="68"/>
      <c r="C1" s="68"/>
      <c r="D1" s="68"/>
      <c r="E1" s="68"/>
      <c r="F1" s="68"/>
      <c r="G1" s="68"/>
      <c r="H1" s="68"/>
      <c r="I1" s="68"/>
    </row>
    <row r="2" spans="1:9" s="401" customFormat="1" ht="18" customHeight="1">
      <c r="A2" s="52"/>
      <c r="B2" s="52"/>
      <c r="C2" s="52"/>
      <c r="D2" s="52"/>
      <c r="E2" s="52"/>
      <c r="F2" s="400"/>
      <c r="G2" s="389"/>
      <c r="H2" s="389"/>
      <c r="I2" s="52"/>
    </row>
    <row r="3" spans="1:9" ht="21.95" customHeight="1">
      <c r="A3" s="1521" t="s">
        <v>684</v>
      </c>
      <c r="B3" s="1537" t="s">
        <v>2047</v>
      </c>
      <c r="C3" s="1521"/>
      <c r="D3" s="1485" t="s">
        <v>2048</v>
      </c>
      <c r="E3" s="1517"/>
      <c r="F3" s="1485" t="s">
        <v>1271</v>
      </c>
      <c r="G3" s="1517"/>
      <c r="H3" s="1485" t="s">
        <v>2050</v>
      </c>
      <c r="I3" s="1531"/>
    </row>
    <row r="4" spans="1:9" ht="51.75" customHeight="1">
      <c r="A4" s="1522"/>
      <c r="B4" s="675" t="s">
        <v>2452</v>
      </c>
      <c r="C4" s="675" t="s">
        <v>2051</v>
      </c>
      <c r="D4" s="675" t="s">
        <v>2452</v>
      </c>
      <c r="E4" s="675" t="s">
        <v>2052</v>
      </c>
      <c r="F4" s="675" t="s">
        <v>2049</v>
      </c>
      <c r="G4" s="675" t="s">
        <v>2053</v>
      </c>
      <c r="H4" s="675" t="s">
        <v>2054</v>
      </c>
      <c r="I4" s="676" t="s">
        <v>2055</v>
      </c>
    </row>
    <row r="5" spans="1:9" ht="21.95" customHeight="1">
      <c r="A5" s="114" t="s">
        <v>368</v>
      </c>
      <c r="B5" s="1368">
        <f>SUM(B6:B107)</f>
        <v>2422</v>
      </c>
      <c r="C5" s="1369">
        <f t="shared" ref="C5:I5" si="0">SUM(C6:C107)</f>
        <v>5472</v>
      </c>
      <c r="D5" s="1368">
        <f t="shared" si="0"/>
        <v>34542</v>
      </c>
      <c r="E5" s="1369">
        <f t="shared" si="0"/>
        <v>91727</v>
      </c>
      <c r="F5" s="1368">
        <f t="shared" si="0"/>
        <v>142823</v>
      </c>
      <c r="G5" s="1369">
        <f t="shared" si="0"/>
        <v>1325</v>
      </c>
      <c r="H5" s="1368">
        <f t="shared" si="0"/>
        <v>352454</v>
      </c>
      <c r="I5" s="1369">
        <f t="shared" si="0"/>
        <v>397061</v>
      </c>
    </row>
    <row r="6" spans="1:9" ht="18" customHeight="1">
      <c r="A6" s="309" t="s">
        <v>132</v>
      </c>
      <c r="B6" s="1370">
        <v>0</v>
      </c>
      <c r="C6" s="1371">
        <v>0</v>
      </c>
      <c r="D6" s="1370">
        <v>47</v>
      </c>
      <c r="E6" s="1371">
        <v>210</v>
      </c>
      <c r="F6" s="1370">
        <v>3600</v>
      </c>
      <c r="G6" s="1371">
        <v>32</v>
      </c>
      <c r="H6" s="1370">
        <v>863</v>
      </c>
      <c r="I6" s="1371">
        <v>1122</v>
      </c>
    </row>
    <row r="7" spans="1:9" ht="18" customHeight="1">
      <c r="A7" s="309" t="s">
        <v>131</v>
      </c>
      <c r="B7" s="1370">
        <v>0</v>
      </c>
      <c r="C7" s="1371">
        <v>0</v>
      </c>
      <c r="D7" s="1370">
        <v>7</v>
      </c>
      <c r="E7" s="1371">
        <v>13</v>
      </c>
      <c r="F7" s="1370">
        <v>95</v>
      </c>
      <c r="G7" s="1371">
        <v>1</v>
      </c>
      <c r="H7" s="1370">
        <v>996</v>
      </c>
      <c r="I7" s="1371">
        <v>1145</v>
      </c>
    </row>
    <row r="8" spans="1:9" ht="18" customHeight="1">
      <c r="A8" s="309" t="s">
        <v>130</v>
      </c>
      <c r="B8" s="1370">
        <v>913</v>
      </c>
      <c r="C8" s="1371">
        <v>2738</v>
      </c>
      <c r="D8" s="1370">
        <v>25382</v>
      </c>
      <c r="E8" s="1371">
        <v>63455</v>
      </c>
      <c r="F8" s="1370">
        <v>9800</v>
      </c>
      <c r="G8" s="1371">
        <v>69</v>
      </c>
      <c r="H8" s="1370">
        <v>9693</v>
      </c>
      <c r="I8" s="1371">
        <v>14539</v>
      </c>
    </row>
    <row r="9" spans="1:9" ht="18" customHeight="1">
      <c r="A9" s="309" t="s">
        <v>129</v>
      </c>
      <c r="B9" s="1370">
        <v>0</v>
      </c>
      <c r="C9" s="1371">
        <v>0</v>
      </c>
      <c r="D9" s="1370">
        <v>1</v>
      </c>
      <c r="E9" s="1371">
        <v>5</v>
      </c>
      <c r="F9" s="1370">
        <v>0</v>
      </c>
      <c r="G9" s="1371">
        <v>0</v>
      </c>
      <c r="H9" s="1370">
        <v>450</v>
      </c>
      <c r="I9" s="1371">
        <v>450</v>
      </c>
    </row>
    <row r="10" spans="1:9" ht="18" customHeight="1">
      <c r="A10" s="309" t="s">
        <v>128</v>
      </c>
      <c r="B10" s="1370">
        <v>0</v>
      </c>
      <c r="C10" s="1371">
        <v>0</v>
      </c>
      <c r="D10" s="1370">
        <v>3</v>
      </c>
      <c r="E10" s="1371">
        <v>9</v>
      </c>
      <c r="F10" s="1370">
        <v>500</v>
      </c>
      <c r="G10" s="1371">
        <v>9</v>
      </c>
      <c r="H10" s="1370">
        <v>166</v>
      </c>
      <c r="I10" s="1371">
        <v>189</v>
      </c>
    </row>
    <row r="11" spans="1:9" ht="18" customHeight="1">
      <c r="A11" s="309" t="s">
        <v>127</v>
      </c>
      <c r="B11" s="1370">
        <v>0</v>
      </c>
      <c r="C11" s="1371">
        <v>0</v>
      </c>
      <c r="D11" s="1370">
        <v>4</v>
      </c>
      <c r="E11" s="1371">
        <v>13</v>
      </c>
      <c r="F11" s="1370">
        <v>470</v>
      </c>
      <c r="G11" s="1371">
        <v>19</v>
      </c>
      <c r="H11" s="1370">
        <v>0</v>
      </c>
      <c r="I11" s="1371">
        <v>0</v>
      </c>
    </row>
    <row r="12" spans="1:9" ht="18" customHeight="1">
      <c r="A12" s="309" t="s">
        <v>126</v>
      </c>
      <c r="B12" s="1370">
        <v>0</v>
      </c>
      <c r="C12" s="1371">
        <v>0</v>
      </c>
      <c r="D12" s="1370">
        <v>80</v>
      </c>
      <c r="E12" s="1371">
        <v>200</v>
      </c>
      <c r="F12" s="1370">
        <v>0</v>
      </c>
      <c r="G12" s="1371">
        <v>0</v>
      </c>
      <c r="H12" s="1370">
        <v>18396</v>
      </c>
      <c r="I12" s="1371">
        <v>27594</v>
      </c>
    </row>
    <row r="13" spans="1:9" ht="18" customHeight="1">
      <c r="A13" s="309" t="s">
        <v>125</v>
      </c>
      <c r="B13" s="1370">
        <v>0</v>
      </c>
      <c r="C13" s="1371">
        <v>0</v>
      </c>
      <c r="D13" s="1370">
        <v>5</v>
      </c>
      <c r="E13" s="1371">
        <v>12</v>
      </c>
      <c r="F13" s="1370">
        <v>50</v>
      </c>
      <c r="G13" s="1371">
        <v>1</v>
      </c>
      <c r="H13" s="1370">
        <v>4796</v>
      </c>
      <c r="I13" s="1371">
        <v>4700</v>
      </c>
    </row>
    <row r="14" spans="1:9" ht="18" customHeight="1">
      <c r="A14" s="309" t="s">
        <v>124</v>
      </c>
      <c r="B14" s="1370">
        <v>0</v>
      </c>
      <c r="C14" s="1371">
        <v>0</v>
      </c>
      <c r="D14" s="1370">
        <v>32</v>
      </c>
      <c r="E14" s="1371">
        <v>79</v>
      </c>
      <c r="F14" s="1370">
        <v>0</v>
      </c>
      <c r="G14" s="1371">
        <v>0</v>
      </c>
      <c r="H14" s="1370">
        <v>7528</v>
      </c>
      <c r="I14" s="1371">
        <v>11292</v>
      </c>
    </row>
    <row r="15" spans="1:9" ht="18" customHeight="1">
      <c r="A15" s="309" t="s">
        <v>123</v>
      </c>
      <c r="B15" s="1370">
        <v>22</v>
      </c>
      <c r="C15" s="1371">
        <v>35</v>
      </c>
      <c r="D15" s="1370">
        <v>5</v>
      </c>
      <c r="E15" s="1371">
        <v>11</v>
      </c>
      <c r="F15" s="1370">
        <v>450</v>
      </c>
      <c r="G15" s="1371">
        <v>4</v>
      </c>
      <c r="H15" s="1370">
        <v>430</v>
      </c>
      <c r="I15" s="1371">
        <v>495</v>
      </c>
    </row>
    <row r="16" spans="1:9" ht="18" customHeight="1">
      <c r="A16" s="309" t="s">
        <v>122</v>
      </c>
      <c r="B16" s="1370">
        <v>0</v>
      </c>
      <c r="C16" s="1371">
        <v>0</v>
      </c>
      <c r="D16" s="1370">
        <v>5</v>
      </c>
      <c r="E16" s="1371">
        <v>14</v>
      </c>
      <c r="F16" s="1370">
        <v>680</v>
      </c>
      <c r="G16" s="1371">
        <v>5</v>
      </c>
      <c r="H16" s="1370">
        <v>622</v>
      </c>
      <c r="I16" s="1371">
        <v>591</v>
      </c>
    </row>
    <row r="17" spans="1:9" ht="18" customHeight="1">
      <c r="A17" s="309" t="s">
        <v>121</v>
      </c>
      <c r="B17" s="1370">
        <v>0</v>
      </c>
      <c r="C17" s="1371">
        <v>0</v>
      </c>
      <c r="D17" s="1370">
        <v>25</v>
      </c>
      <c r="E17" s="1371">
        <v>59</v>
      </c>
      <c r="F17" s="1370">
        <v>0</v>
      </c>
      <c r="G17" s="1371">
        <v>0</v>
      </c>
      <c r="H17" s="1370">
        <v>12568</v>
      </c>
      <c r="I17" s="1371">
        <v>12317</v>
      </c>
    </row>
    <row r="18" spans="1:9" ht="18" customHeight="1">
      <c r="A18" s="309" t="s">
        <v>120</v>
      </c>
      <c r="B18" s="1370">
        <v>0</v>
      </c>
      <c r="C18" s="1371">
        <v>0</v>
      </c>
      <c r="D18" s="1370">
        <v>1</v>
      </c>
      <c r="E18" s="1371">
        <v>3</v>
      </c>
      <c r="F18" s="1370">
        <v>420</v>
      </c>
      <c r="G18" s="1371">
        <v>9</v>
      </c>
      <c r="H18" s="1370">
        <v>335</v>
      </c>
      <c r="I18" s="1371">
        <v>335</v>
      </c>
    </row>
    <row r="19" spans="1:9" ht="18" customHeight="1">
      <c r="A19" s="309" t="s">
        <v>119</v>
      </c>
      <c r="B19" s="1370">
        <v>0</v>
      </c>
      <c r="C19" s="1371">
        <v>0</v>
      </c>
      <c r="D19" s="1370">
        <v>3</v>
      </c>
      <c r="E19" s="1371">
        <v>11</v>
      </c>
      <c r="F19" s="1370">
        <v>0</v>
      </c>
      <c r="G19" s="1371">
        <v>0</v>
      </c>
      <c r="H19" s="1370">
        <v>20</v>
      </c>
      <c r="I19" s="1371">
        <v>20</v>
      </c>
    </row>
    <row r="20" spans="1:9" ht="18" customHeight="1">
      <c r="A20" s="309" t="s">
        <v>118</v>
      </c>
      <c r="B20" s="1370">
        <v>3</v>
      </c>
      <c r="C20" s="1371">
        <v>5</v>
      </c>
      <c r="D20" s="1370">
        <v>3</v>
      </c>
      <c r="E20" s="1371">
        <v>6</v>
      </c>
      <c r="F20" s="1370">
        <v>920</v>
      </c>
      <c r="G20" s="1371">
        <v>7</v>
      </c>
      <c r="H20" s="1370">
        <v>317</v>
      </c>
      <c r="I20" s="1371">
        <v>365</v>
      </c>
    </row>
    <row r="21" spans="1:9" ht="18" customHeight="1">
      <c r="A21" s="309" t="s">
        <v>117</v>
      </c>
      <c r="B21" s="1370">
        <v>0</v>
      </c>
      <c r="C21" s="1371">
        <v>0</v>
      </c>
      <c r="D21" s="1370">
        <v>19</v>
      </c>
      <c r="E21" s="1371">
        <v>74</v>
      </c>
      <c r="F21" s="1370">
        <v>0</v>
      </c>
      <c r="G21" s="1371">
        <v>0</v>
      </c>
      <c r="H21" s="1370">
        <v>593</v>
      </c>
      <c r="I21" s="1371">
        <v>510</v>
      </c>
    </row>
    <row r="22" spans="1:9" ht="18" customHeight="1">
      <c r="A22" s="309" t="s">
        <v>116</v>
      </c>
      <c r="B22" s="1370">
        <v>0</v>
      </c>
      <c r="C22" s="1371">
        <v>0</v>
      </c>
      <c r="D22" s="1370">
        <v>22</v>
      </c>
      <c r="E22" s="1371">
        <v>86</v>
      </c>
      <c r="F22" s="1370">
        <v>780</v>
      </c>
      <c r="G22" s="1371">
        <v>7</v>
      </c>
      <c r="H22" s="1370">
        <v>3678</v>
      </c>
      <c r="I22" s="1371">
        <v>3678</v>
      </c>
    </row>
    <row r="23" spans="1:9" ht="18" customHeight="1">
      <c r="A23" s="309" t="s">
        <v>115</v>
      </c>
      <c r="B23" s="1370">
        <v>0</v>
      </c>
      <c r="C23" s="1371">
        <v>0</v>
      </c>
      <c r="D23" s="1370">
        <v>1</v>
      </c>
      <c r="E23" s="1371">
        <v>3</v>
      </c>
      <c r="F23" s="1370">
        <v>0</v>
      </c>
      <c r="G23" s="1371">
        <v>0</v>
      </c>
      <c r="H23" s="1370">
        <v>380</v>
      </c>
      <c r="I23" s="1371">
        <v>380</v>
      </c>
    </row>
    <row r="24" spans="1:9" ht="18" customHeight="1">
      <c r="A24" s="309" t="s">
        <v>114</v>
      </c>
      <c r="B24" s="1370">
        <v>0</v>
      </c>
      <c r="C24" s="1371">
        <v>0</v>
      </c>
      <c r="D24" s="1370">
        <v>33</v>
      </c>
      <c r="E24" s="1371">
        <v>180</v>
      </c>
      <c r="F24" s="1370">
        <v>500</v>
      </c>
      <c r="G24" s="1371">
        <v>5</v>
      </c>
      <c r="H24" s="1370">
        <v>1081</v>
      </c>
      <c r="I24" s="1371">
        <v>1081</v>
      </c>
    </row>
    <row r="25" spans="1:9" ht="18" customHeight="1">
      <c r="A25" s="309" t="s">
        <v>113</v>
      </c>
      <c r="B25" s="1370">
        <v>0</v>
      </c>
      <c r="C25" s="1371">
        <v>0</v>
      </c>
      <c r="D25" s="1370">
        <v>1</v>
      </c>
      <c r="E25" s="1371">
        <v>5</v>
      </c>
      <c r="F25" s="1370">
        <v>800</v>
      </c>
      <c r="G25" s="1371">
        <v>14</v>
      </c>
      <c r="H25" s="1370">
        <v>1764</v>
      </c>
      <c r="I25" s="1371">
        <v>1764</v>
      </c>
    </row>
    <row r="26" spans="1:9" ht="18" customHeight="1">
      <c r="A26" s="309" t="s">
        <v>112</v>
      </c>
      <c r="B26" s="1370">
        <v>0</v>
      </c>
      <c r="C26" s="1371">
        <v>0</v>
      </c>
      <c r="D26" s="1370">
        <v>100</v>
      </c>
      <c r="E26" s="1371">
        <v>249</v>
      </c>
      <c r="F26" s="1370">
        <v>4600</v>
      </c>
      <c r="G26" s="1371">
        <v>32</v>
      </c>
      <c r="H26" s="1370">
        <v>2525</v>
      </c>
      <c r="I26" s="1371">
        <v>3788</v>
      </c>
    </row>
    <row r="27" spans="1:9" ht="18" customHeight="1">
      <c r="A27" s="309" t="s">
        <v>111</v>
      </c>
      <c r="B27" s="1370">
        <v>0</v>
      </c>
      <c r="C27" s="1371">
        <v>0</v>
      </c>
      <c r="D27" s="1370">
        <v>4</v>
      </c>
      <c r="E27" s="1371">
        <v>11</v>
      </c>
      <c r="F27" s="1370">
        <v>0</v>
      </c>
      <c r="G27" s="1371">
        <v>0</v>
      </c>
      <c r="H27" s="1370">
        <v>595</v>
      </c>
      <c r="I27" s="1371">
        <v>565</v>
      </c>
    </row>
    <row r="28" spans="1:9" ht="18" customHeight="1">
      <c r="A28" s="309" t="s">
        <v>110</v>
      </c>
      <c r="B28" s="1370">
        <v>0</v>
      </c>
      <c r="C28" s="1371">
        <v>0</v>
      </c>
      <c r="D28" s="1370">
        <v>2</v>
      </c>
      <c r="E28" s="1371">
        <v>7</v>
      </c>
      <c r="F28" s="1370">
        <v>400</v>
      </c>
      <c r="G28" s="1371">
        <v>5</v>
      </c>
      <c r="H28" s="1370">
        <v>0</v>
      </c>
      <c r="I28" s="1371">
        <v>0</v>
      </c>
    </row>
    <row r="29" spans="1:9" ht="18" customHeight="1">
      <c r="A29" s="309" t="s">
        <v>109</v>
      </c>
      <c r="B29" s="1370">
        <v>0</v>
      </c>
      <c r="C29" s="1371">
        <v>0</v>
      </c>
      <c r="D29" s="1370">
        <v>5</v>
      </c>
      <c r="E29" s="1371">
        <v>11</v>
      </c>
      <c r="F29" s="1370">
        <v>2500</v>
      </c>
      <c r="G29" s="1371">
        <v>20</v>
      </c>
      <c r="H29" s="1370">
        <v>896</v>
      </c>
      <c r="I29" s="1371">
        <v>1030</v>
      </c>
    </row>
    <row r="30" spans="1:9" ht="18" customHeight="1">
      <c r="A30" s="309" t="s">
        <v>108</v>
      </c>
      <c r="B30" s="1370">
        <v>0</v>
      </c>
      <c r="C30" s="1371">
        <v>0</v>
      </c>
      <c r="D30" s="1370">
        <v>67</v>
      </c>
      <c r="E30" s="1371">
        <v>168</v>
      </c>
      <c r="F30" s="1370">
        <v>0</v>
      </c>
      <c r="G30" s="1371">
        <v>0</v>
      </c>
      <c r="H30" s="1370">
        <v>11125</v>
      </c>
      <c r="I30" s="1371">
        <v>16688</v>
      </c>
    </row>
    <row r="31" spans="1:9" ht="18" customHeight="1">
      <c r="A31" s="309" t="s">
        <v>107</v>
      </c>
      <c r="B31" s="1370">
        <v>0</v>
      </c>
      <c r="C31" s="1371">
        <v>0</v>
      </c>
      <c r="D31" s="1370">
        <v>26</v>
      </c>
      <c r="E31" s="1371">
        <v>141</v>
      </c>
      <c r="F31" s="1370">
        <v>3450</v>
      </c>
      <c r="G31" s="1371">
        <v>31</v>
      </c>
      <c r="H31" s="1370">
        <v>1222</v>
      </c>
      <c r="I31" s="1371">
        <v>1222</v>
      </c>
    </row>
    <row r="32" spans="1:9" ht="18" customHeight="1">
      <c r="A32" s="309" t="s">
        <v>106</v>
      </c>
      <c r="B32" s="1370">
        <v>0</v>
      </c>
      <c r="C32" s="1371">
        <v>0</v>
      </c>
      <c r="D32" s="1370">
        <v>33</v>
      </c>
      <c r="E32" s="1371">
        <v>75</v>
      </c>
      <c r="F32" s="1370">
        <v>0</v>
      </c>
      <c r="G32" s="1371">
        <v>0</v>
      </c>
      <c r="H32" s="1370">
        <v>5509</v>
      </c>
      <c r="I32" s="1371">
        <v>5398</v>
      </c>
    </row>
    <row r="33" spans="1:9" ht="18" customHeight="1">
      <c r="A33" s="309" t="s">
        <v>105</v>
      </c>
      <c r="B33" s="1370">
        <v>0</v>
      </c>
      <c r="C33" s="1371">
        <v>0</v>
      </c>
      <c r="D33" s="1370">
        <v>13</v>
      </c>
      <c r="E33" s="1371">
        <v>32</v>
      </c>
      <c r="F33" s="1370">
        <v>2700</v>
      </c>
      <c r="G33" s="1371">
        <v>22</v>
      </c>
      <c r="H33" s="1370">
        <v>9292</v>
      </c>
      <c r="I33" s="1371">
        <v>7155</v>
      </c>
    </row>
    <row r="34" spans="1:9" ht="18" customHeight="1">
      <c r="A34" s="309" t="s">
        <v>104</v>
      </c>
      <c r="B34" s="1370">
        <v>0</v>
      </c>
      <c r="C34" s="1371">
        <v>0</v>
      </c>
      <c r="D34" s="1370">
        <v>205</v>
      </c>
      <c r="E34" s="1371">
        <v>513</v>
      </c>
      <c r="F34" s="1370">
        <v>0</v>
      </c>
      <c r="G34" s="1371">
        <v>0</v>
      </c>
      <c r="H34" s="1370">
        <v>4988</v>
      </c>
      <c r="I34" s="1371">
        <v>7481</v>
      </c>
    </row>
    <row r="35" spans="1:9" ht="18" customHeight="1">
      <c r="A35" s="309" t="s">
        <v>103</v>
      </c>
      <c r="B35" s="1370">
        <v>0</v>
      </c>
      <c r="C35" s="1371">
        <v>0</v>
      </c>
      <c r="D35" s="1370">
        <v>1</v>
      </c>
      <c r="E35" s="1371">
        <v>6</v>
      </c>
      <c r="F35" s="1370">
        <v>1500</v>
      </c>
      <c r="G35" s="1371">
        <v>15</v>
      </c>
      <c r="H35" s="1370">
        <v>27</v>
      </c>
      <c r="I35" s="1371">
        <v>25</v>
      </c>
    </row>
    <row r="36" spans="1:9" ht="18" customHeight="1">
      <c r="A36" s="309" t="s">
        <v>102</v>
      </c>
      <c r="B36" s="1370">
        <v>0</v>
      </c>
      <c r="C36" s="1371">
        <v>0</v>
      </c>
      <c r="D36" s="1370">
        <v>3</v>
      </c>
      <c r="E36" s="1371">
        <v>8</v>
      </c>
      <c r="F36" s="1370">
        <v>3000</v>
      </c>
      <c r="G36" s="1371">
        <v>23</v>
      </c>
      <c r="H36" s="1370">
        <v>1062</v>
      </c>
      <c r="I36" s="1371">
        <v>1009</v>
      </c>
    </row>
    <row r="37" spans="1:9" ht="18" customHeight="1">
      <c r="A37" s="309" t="s">
        <v>101</v>
      </c>
      <c r="B37" s="1370">
        <v>0</v>
      </c>
      <c r="C37" s="1371">
        <v>0</v>
      </c>
      <c r="D37" s="1370">
        <v>209</v>
      </c>
      <c r="E37" s="1371">
        <v>521</v>
      </c>
      <c r="F37" s="1370">
        <v>10200</v>
      </c>
      <c r="G37" s="1371">
        <v>71</v>
      </c>
      <c r="H37" s="1370">
        <v>9659</v>
      </c>
      <c r="I37" s="1371">
        <v>14488</v>
      </c>
    </row>
    <row r="38" spans="1:9" ht="18" customHeight="1">
      <c r="A38" s="309" t="s">
        <v>100</v>
      </c>
      <c r="B38" s="1370">
        <v>0</v>
      </c>
      <c r="C38" s="1371">
        <v>0</v>
      </c>
      <c r="D38" s="1370">
        <v>6</v>
      </c>
      <c r="E38" s="1371">
        <v>18</v>
      </c>
      <c r="F38" s="1370">
        <v>3000</v>
      </c>
      <c r="G38" s="1371">
        <v>23</v>
      </c>
      <c r="H38" s="1370">
        <v>1951</v>
      </c>
      <c r="I38" s="1371">
        <v>1854</v>
      </c>
    </row>
    <row r="39" spans="1:9" ht="18" customHeight="1">
      <c r="A39" s="309" t="s">
        <v>99</v>
      </c>
      <c r="B39" s="1370">
        <v>0</v>
      </c>
      <c r="C39" s="1371">
        <v>0</v>
      </c>
      <c r="D39" s="1370">
        <v>52</v>
      </c>
      <c r="E39" s="1371">
        <v>125</v>
      </c>
      <c r="F39" s="1370">
        <v>1800</v>
      </c>
      <c r="G39" s="1371">
        <v>22</v>
      </c>
      <c r="H39" s="1370">
        <v>11227</v>
      </c>
      <c r="I39" s="1371">
        <v>11003</v>
      </c>
    </row>
    <row r="40" spans="1:9" ht="18" customHeight="1">
      <c r="A40" s="309" t="s">
        <v>98</v>
      </c>
      <c r="B40" s="1370">
        <v>0</v>
      </c>
      <c r="C40" s="1371">
        <v>0</v>
      </c>
      <c r="D40" s="1370">
        <v>20</v>
      </c>
      <c r="E40" s="1371">
        <v>60</v>
      </c>
      <c r="F40" s="1370">
        <v>371</v>
      </c>
      <c r="G40" s="1371">
        <v>4</v>
      </c>
      <c r="H40" s="1370">
        <v>1462</v>
      </c>
      <c r="I40" s="1371">
        <v>1667</v>
      </c>
    </row>
    <row r="41" spans="1:9" ht="18" customHeight="1">
      <c r="A41" s="309" t="s">
        <v>97</v>
      </c>
      <c r="B41" s="1370">
        <v>0</v>
      </c>
      <c r="C41" s="1371">
        <v>0</v>
      </c>
      <c r="D41" s="1370">
        <v>58</v>
      </c>
      <c r="E41" s="1371">
        <v>290</v>
      </c>
      <c r="F41" s="1370">
        <v>350</v>
      </c>
      <c r="G41" s="1371">
        <v>3</v>
      </c>
      <c r="H41" s="1370">
        <v>2706</v>
      </c>
      <c r="I41" s="1371">
        <v>2706</v>
      </c>
    </row>
    <row r="42" spans="1:9" ht="18" customHeight="1">
      <c r="A42" s="309" t="s">
        <v>96</v>
      </c>
      <c r="B42" s="1370">
        <v>0</v>
      </c>
      <c r="C42" s="1371">
        <v>0</v>
      </c>
      <c r="D42" s="1370">
        <v>35</v>
      </c>
      <c r="E42" s="1371">
        <v>88</v>
      </c>
      <c r="F42" s="1370">
        <v>0</v>
      </c>
      <c r="G42" s="1371">
        <v>0</v>
      </c>
      <c r="H42" s="1370">
        <v>15251</v>
      </c>
      <c r="I42" s="1371">
        <v>22877</v>
      </c>
    </row>
    <row r="43" spans="1:9" ht="18" customHeight="1">
      <c r="A43" s="309" t="s">
        <v>95</v>
      </c>
      <c r="B43" s="1370">
        <v>0</v>
      </c>
      <c r="C43" s="1371">
        <v>0</v>
      </c>
      <c r="D43" s="1370">
        <v>3</v>
      </c>
      <c r="E43" s="1371">
        <v>10</v>
      </c>
      <c r="F43" s="1370">
        <v>1300</v>
      </c>
      <c r="G43" s="1371">
        <v>20</v>
      </c>
      <c r="H43" s="1370">
        <v>56</v>
      </c>
      <c r="I43" s="1371">
        <v>56</v>
      </c>
    </row>
    <row r="44" spans="1:9" ht="18" customHeight="1">
      <c r="A44" s="309" t="s">
        <v>94</v>
      </c>
      <c r="B44" s="1370">
        <v>0</v>
      </c>
      <c r="C44" s="1371">
        <v>0</v>
      </c>
      <c r="D44" s="1370">
        <v>1</v>
      </c>
      <c r="E44" s="1371">
        <v>5</v>
      </c>
      <c r="F44" s="1370">
        <v>2200</v>
      </c>
      <c r="G44" s="1371">
        <v>29</v>
      </c>
      <c r="H44" s="1370">
        <v>25</v>
      </c>
      <c r="I44" s="1371">
        <v>25</v>
      </c>
    </row>
    <row r="45" spans="1:9" ht="18" customHeight="1">
      <c r="A45" s="309" t="s">
        <v>92</v>
      </c>
      <c r="B45" s="1370">
        <v>0</v>
      </c>
      <c r="C45" s="1371">
        <v>0</v>
      </c>
      <c r="D45" s="1370">
        <v>40</v>
      </c>
      <c r="E45" s="1371">
        <v>100</v>
      </c>
      <c r="F45" s="1370">
        <v>2400</v>
      </c>
      <c r="G45" s="1371">
        <v>17</v>
      </c>
      <c r="H45" s="1370">
        <v>7426</v>
      </c>
      <c r="I45" s="1371">
        <v>11139</v>
      </c>
    </row>
    <row r="46" spans="1:9" ht="18" customHeight="1">
      <c r="A46" s="309" t="s">
        <v>91</v>
      </c>
      <c r="B46" s="1370">
        <v>0</v>
      </c>
      <c r="C46" s="1371">
        <v>0</v>
      </c>
      <c r="D46" s="1370">
        <v>4</v>
      </c>
      <c r="E46" s="1371">
        <v>8</v>
      </c>
      <c r="F46" s="1370">
        <v>0</v>
      </c>
      <c r="G46" s="1371">
        <v>0</v>
      </c>
      <c r="H46" s="1370">
        <v>29</v>
      </c>
      <c r="I46" s="1371">
        <v>33</v>
      </c>
    </row>
    <row r="47" spans="1:9" ht="18" customHeight="1">
      <c r="A47" s="309" t="s">
        <v>90</v>
      </c>
      <c r="B47" s="1370">
        <v>0</v>
      </c>
      <c r="C47" s="1371">
        <v>0</v>
      </c>
      <c r="D47" s="1370">
        <v>4</v>
      </c>
      <c r="E47" s="1371">
        <v>11</v>
      </c>
      <c r="F47" s="1370">
        <v>3000</v>
      </c>
      <c r="G47" s="1371">
        <v>23</v>
      </c>
      <c r="H47" s="1370">
        <v>1942</v>
      </c>
      <c r="I47" s="1371">
        <v>1845</v>
      </c>
    </row>
    <row r="48" spans="1:9" ht="18" customHeight="1">
      <c r="A48" s="309" t="s">
        <v>89</v>
      </c>
      <c r="B48" s="1370">
        <v>0</v>
      </c>
      <c r="C48" s="1371">
        <v>0</v>
      </c>
      <c r="D48" s="1370">
        <v>1</v>
      </c>
      <c r="E48" s="1371">
        <v>3</v>
      </c>
      <c r="F48" s="1370">
        <v>0</v>
      </c>
      <c r="G48" s="1371">
        <v>0</v>
      </c>
      <c r="H48" s="1370">
        <v>140</v>
      </c>
      <c r="I48" s="1371">
        <v>140</v>
      </c>
    </row>
    <row r="49" spans="1:9" ht="18" customHeight="1">
      <c r="A49" s="309" t="s">
        <v>88</v>
      </c>
      <c r="B49" s="1370">
        <v>0</v>
      </c>
      <c r="C49" s="1371">
        <v>0</v>
      </c>
      <c r="D49" s="1370">
        <v>73</v>
      </c>
      <c r="E49" s="1371">
        <v>139</v>
      </c>
      <c r="F49" s="1370">
        <v>1200</v>
      </c>
      <c r="G49" s="1371">
        <v>10</v>
      </c>
      <c r="H49" s="1370">
        <v>1000</v>
      </c>
      <c r="I49" s="1371">
        <v>1150</v>
      </c>
    </row>
    <row r="50" spans="1:9" ht="18" customHeight="1">
      <c r="A50" s="309" t="s">
        <v>87</v>
      </c>
      <c r="B50" s="1370">
        <v>0</v>
      </c>
      <c r="C50" s="1371">
        <v>0</v>
      </c>
      <c r="D50" s="1370">
        <v>212</v>
      </c>
      <c r="E50" s="1371">
        <v>531</v>
      </c>
      <c r="F50" s="1370">
        <v>4800</v>
      </c>
      <c r="G50" s="1371">
        <v>34</v>
      </c>
      <c r="H50" s="1370">
        <v>3325</v>
      </c>
      <c r="I50" s="1371">
        <v>4988</v>
      </c>
    </row>
    <row r="51" spans="1:9" ht="18" customHeight="1">
      <c r="A51" s="309" t="s">
        <v>86</v>
      </c>
      <c r="B51" s="1370">
        <v>0</v>
      </c>
      <c r="C51" s="1371">
        <v>0</v>
      </c>
      <c r="D51" s="1370">
        <v>7</v>
      </c>
      <c r="E51" s="1371">
        <v>14</v>
      </c>
      <c r="F51" s="1370">
        <v>280</v>
      </c>
      <c r="G51" s="1371">
        <v>2</v>
      </c>
      <c r="H51" s="1370">
        <v>545</v>
      </c>
      <c r="I51" s="1371">
        <v>627</v>
      </c>
    </row>
    <row r="52" spans="1:9" ht="18" customHeight="1">
      <c r="A52" s="309" t="s">
        <v>85</v>
      </c>
      <c r="B52" s="1370">
        <v>94</v>
      </c>
      <c r="C52" s="1371">
        <v>90</v>
      </c>
      <c r="D52" s="1370">
        <v>55</v>
      </c>
      <c r="E52" s="1371">
        <v>175</v>
      </c>
      <c r="F52" s="1370">
        <v>0</v>
      </c>
      <c r="G52" s="1371">
        <v>0</v>
      </c>
      <c r="H52" s="1370">
        <v>557</v>
      </c>
      <c r="I52" s="1371">
        <v>635</v>
      </c>
    </row>
    <row r="53" spans="1:9" ht="18" customHeight="1">
      <c r="A53" s="309" t="s">
        <v>84</v>
      </c>
      <c r="B53" s="1370">
        <v>0</v>
      </c>
      <c r="C53" s="1371">
        <v>0</v>
      </c>
      <c r="D53" s="1370">
        <v>15</v>
      </c>
      <c r="E53" s="1371">
        <v>36</v>
      </c>
      <c r="F53" s="1370">
        <v>1800</v>
      </c>
      <c r="G53" s="1371">
        <v>16</v>
      </c>
      <c r="H53" s="1370">
        <v>29292</v>
      </c>
      <c r="I53" s="1371">
        <v>28707</v>
      </c>
    </row>
    <row r="54" spans="1:9" ht="18" customHeight="1">
      <c r="A54" s="309" t="s">
        <v>83</v>
      </c>
      <c r="B54" s="1370">
        <v>0</v>
      </c>
      <c r="C54" s="1371">
        <v>0</v>
      </c>
      <c r="D54" s="1370">
        <v>1</v>
      </c>
      <c r="E54" s="1371">
        <v>4</v>
      </c>
      <c r="F54" s="1370">
        <v>0</v>
      </c>
      <c r="G54" s="1371">
        <v>0</v>
      </c>
      <c r="H54" s="1370">
        <v>518</v>
      </c>
      <c r="I54" s="1371">
        <v>518</v>
      </c>
    </row>
    <row r="55" spans="1:9" ht="18" customHeight="1">
      <c r="A55" s="309" t="s">
        <v>81</v>
      </c>
      <c r="B55" s="1370">
        <v>10</v>
      </c>
      <c r="C55" s="1371">
        <v>19</v>
      </c>
      <c r="D55" s="1370">
        <v>2</v>
      </c>
      <c r="E55" s="1371">
        <v>9</v>
      </c>
      <c r="F55" s="1370">
        <v>1600</v>
      </c>
      <c r="G55" s="1371">
        <v>22</v>
      </c>
      <c r="H55" s="1370">
        <v>290</v>
      </c>
      <c r="I55" s="1371">
        <v>290</v>
      </c>
    </row>
    <row r="56" spans="1:9" ht="18" customHeight="1">
      <c r="A56" s="309" t="s">
        <v>79</v>
      </c>
      <c r="B56" s="1370">
        <v>0</v>
      </c>
      <c r="C56" s="1371">
        <v>0</v>
      </c>
      <c r="D56" s="1370">
        <v>37</v>
      </c>
      <c r="E56" s="1371">
        <v>201</v>
      </c>
      <c r="F56" s="1370">
        <v>980</v>
      </c>
      <c r="G56" s="1371">
        <v>24</v>
      </c>
      <c r="H56" s="1370">
        <v>4220</v>
      </c>
      <c r="I56" s="1371">
        <v>4220</v>
      </c>
    </row>
    <row r="57" spans="1:9" ht="18" customHeight="1">
      <c r="A57" s="309" t="s">
        <v>78</v>
      </c>
      <c r="B57" s="1370">
        <v>0</v>
      </c>
      <c r="C57" s="1371">
        <v>0</v>
      </c>
      <c r="D57" s="1370">
        <v>17</v>
      </c>
      <c r="E57" s="1371">
        <v>54</v>
      </c>
      <c r="F57" s="1370">
        <v>998</v>
      </c>
      <c r="G57" s="1371">
        <v>8</v>
      </c>
      <c r="H57" s="1370">
        <v>12</v>
      </c>
      <c r="I57" s="1371">
        <v>14</v>
      </c>
    </row>
    <row r="58" spans="1:9" ht="18" customHeight="1">
      <c r="A58" s="309" t="s">
        <v>77</v>
      </c>
      <c r="B58" s="1370">
        <v>0</v>
      </c>
      <c r="C58" s="1371">
        <v>0</v>
      </c>
      <c r="D58" s="1370">
        <v>1</v>
      </c>
      <c r="E58" s="1371">
        <v>4</v>
      </c>
      <c r="F58" s="1370">
        <v>145</v>
      </c>
      <c r="G58" s="1371">
        <v>3</v>
      </c>
      <c r="H58" s="1370">
        <v>972</v>
      </c>
      <c r="I58" s="1371">
        <v>972</v>
      </c>
    </row>
    <row r="59" spans="1:9" ht="18" customHeight="1">
      <c r="A59" s="309" t="s">
        <v>76</v>
      </c>
      <c r="B59" s="1370">
        <v>0</v>
      </c>
      <c r="C59" s="1371">
        <v>0</v>
      </c>
      <c r="D59" s="1370">
        <v>30</v>
      </c>
      <c r="E59" s="1371">
        <v>164</v>
      </c>
      <c r="F59" s="1370">
        <v>450</v>
      </c>
      <c r="G59" s="1371">
        <v>5</v>
      </c>
      <c r="H59" s="1370">
        <v>2476</v>
      </c>
      <c r="I59" s="1371">
        <v>2476</v>
      </c>
    </row>
    <row r="60" spans="1:9" ht="18" customHeight="1">
      <c r="A60" s="309" t="s">
        <v>833</v>
      </c>
      <c r="B60" s="1370">
        <v>0</v>
      </c>
      <c r="C60" s="1371">
        <v>0</v>
      </c>
      <c r="D60" s="1370">
        <v>5</v>
      </c>
      <c r="E60" s="1371">
        <v>21</v>
      </c>
      <c r="F60" s="1370">
        <v>1450</v>
      </c>
      <c r="G60" s="1371">
        <v>20</v>
      </c>
      <c r="H60" s="1370">
        <v>150</v>
      </c>
      <c r="I60" s="1371">
        <v>150</v>
      </c>
    </row>
    <row r="61" spans="1:9" ht="18" customHeight="1">
      <c r="A61" s="309" t="s">
        <v>72</v>
      </c>
      <c r="B61" s="1370">
        <v>0</v>
      </c>
      <c r="C61" s="1371">
        <v>0</v>
      </c>
      <c r="D61" s="1370">
        <v>2</v>
      </c>
      <c r="E61" s="1371">
        <v>5</v>
      </c>
      <c r="F61" s="1370">
        <v>0</v>
      </c>
      <c r="G61" s="1371">
        <v>0</v>
      </c>
      <c r="H61" s="1370">
        <v>44</v>
      </c>
      <c r="I61" s="1371">
        <v>50</v>
      </c>
    </row>
    <row r="62" spans="1:9" ht="18" customHeight="1">
      <c r="A62" s="309" t="s">
        <v>71</v>
      </c>
      <c r="B62" s="1370">
        <v>0</v>
      </c>
      <c r="C62" s="1371">
        <v>0</v>
      </c>
      <c r="D62" s="1370">
        <v>9</v>
      </c>
      <c r="E62" s="1371">
        <v>20</v>
      </c>
      <c r="F62" s="1370">
        <v>0</v>
      </c>
      <c r="G62" s="1371">
        <v>0</v>
      </c>
      <c r="H62" s="1370">
        <v>10925</v>
      </c>
      <c r="I62" s="1371">
        <v>10707</v>
      </c>
    </row>
    <row r="63" spans="1:9" ht="18" customHeight="1">
      <c r="A63" s="309" t="s">
        <v>70</v>
      </c>
      <c r="B63" s="1370">
        <v>0</v>
      </c>
      <c r="C63" s="1371">
        <v>0</v>
      </c>
      <c r="D63" s="1370">
        <v>12</v>
      </c>
      <c r="E63" s="1371">
        <v>65</v>
      </c>
      <c r="F63" s="1370">
        <v>0</v>
      </c>
      <c r="G63" s="1371">
        <v>0</v>
      </c>
      <c r="H63" s="1370">
        <v>6716</v>
      </c>
      <c r="I63" s="1371">
        <v>6716</v>
      </c>
    </row>
    <row r="64" spans="1:9" ht="18" customHeight="1">
      <c r="A64" s="309" t="s">
        <v>69</v>
      </c>
      <c r="B64" s="1370">
        <v>0</v>
      </c>
      <c r="C64" s="1371">
        <v>0</v>
      </c>
      <c r="D64" s="1370">
        <v>3</v>
      </c>
      <c r="E64" s="1371">
        <v>9</v>
      </c>
      <c r="F64" s="1370">
        <v>4220</v>
      </c>
      <c r="G64" s="1371">
        <v>30</v>
      </c>
      <c r="H64" s="1370">
        <v>2116</v>
      </c>
      <c r="I64" s="1371">
        <v>2010</v>
      </c>
    </row>
    <row r="65" spans="1:9" ht="18" customHeight="1">
      <c r="A65" s="309" t="s">
        <v>68</v>
      </c>
      <c r="B65" s="1370">
        <v>0</v>
      </c>
      <c r="C65" s="1371">
        <v>0</v>
      </c>
      <c r="D65" s="1370">
        <v>3</v>
      </c>
      <c r="E65" s="1371">
        <v>8</v>
      </c>
      <c r="F65" s="1370">
        <v>0</v>
      </c>
      <c r="G65" s="1371">
        <v>0</v>
      </c>
      <c r="H65" s="1370">
        <v>602</v>
      </c>
      <c r="I65" s="1371">
        <v>572</v>
      </c>
    </row>
    <row r="66" spans="1:9" ht="18" customHeight="1">
      <c r="A66" s="309" t="s">
        <v>67</v>
      </c>
      <c r="B66" s="1370">
        <v>0</v>
      </c>
      <c r="C66" s="1371">
        <v>0</v>
      </c>
      <c r="D66" s="1370">
        <v>57</v>
      </c>
      <c r="E66" s="1371">
        <v>315</v>
      </c>
      <c r="F66" s="1370">
        <v>95</v>
      </c>
      <c r="G66" s="1371">
        <v>1</v>
      </c>
      <c r="H66" s="1370">
        <v>3142</v>
      </c>
      <c r="I66" s="1371">
        <v>3142</v>
      </c>
    </row>
    <row r="67" spans="1:9" ht="18" customHeight="1">
      <c r="A67" s="309" t="s">
        <v>66</v>
      </c>
      <c r="B67" s="1370">
        <v>0</v>
      </c>
      <c r="C67" s="1371">
        <v>0</v>
      </c>
      <c r="D67" s="1370">
        <v>23</v>
      </c>
      <c r="E67" s="1371">
        <v>125</v>
      </c>
      <c r="F67" s="1370">
        <v>3000</v>
      </c>
      <c r="G67" s="1371">
        <v>29</v>
      </c>
      <c r="H67" s="1370">
        <v>1129</v>
      </c>
      <c r="I67" s="1371">
        <v>1129</v>
      </c>
    </row>
    <row r="68" spans="1:9" ht="18" customHeight="1">
      <c r="A68" s="309" t="s">
        <v>65</v>
      </c>
      <c r="B68" s="1370">
        <v>0</v>
      </c>
      <c r="C68" s="1371">
        <v>0</v>
      </c>
      <c r="D68" s="1370">
        <v>20</v>
      </c>
      <c r="E68" s="1371">
        <v>81</v>
      </c>
      <c r="F68" s="1370">
        <v>350</v>
      </c>
      <c r="G68" s="1371">
        <v>5</v>
      </c>
      <c r="H68" s="1370">
        <v>529</v>
      </c>
      <c r="I68" s="1371">
        <v>471</v>
      </c>
    </row>
    <row r="69" spans="1:9" ht="18" customHeight="1">
      <c r="A69" s="309" t="s">
        <v>63</v>
      </c>
      <c r="B69" s="1370">
        <v>0</v>
      </c>
      <c r="C69" s="1371">
        <v>0</v>
      </c>
      <c r="D69" s="1370">
        <v>31</v>
      </c>
      <c r="E69" s="1371">
        <v>171</v>
      </c>
      <c r="F69" s="1370">
        <v>0</v>
      </c>
      <c r="G69" s="1371">
        <v>0</v>
      </c>
      <c r="H69" s="1370">
        <v>7346</v>
      </c>
      <c r="I69" s="1371">
        <v>7346</v>
      </c>
    </row>
    <row r="70" spans="1:9" ht="18" customHeight="1">
      <c r="A70" s="309" t="s">
        <v>62</v>
      </c>
      <c r="B70" s="1370">
        <v>0</v>
      </c>
      <c r="C70" s="1371">
        <v>0</v>
      </c>
      <c r="D70" s="1370">
        <v>70</v>
      </c>
      <c r="E70" s="1371">
        <v>387</v>
      </c>
      <c r="F70" s="1370">
        <v>0</v>
      </c>
      <c r="G70" s="1371">
        <v>0</v>
      </c>
      <c r="H70" s="1370">
        <v>3007</v>
      </c>
      <c r="I70" s="1371">
        <v>3007</v>
      </c>
    </row>
    <row r="71" spans="1:9" ht="18" customHeight="1">
      <c r="A71" s="309" t="s">
        <v>61</v>
      </c>
      <c r="B71" s="1370">
        <v>0</v>
      </c>
      <c r="C71" s="1371">
        <v>0</v>
      </c>
      <c r="D71" s="1370">
        <v>6</v>
      </c>
      <c r="E71" s="1371">
        <v>34</v>
      </c>
      <c r="F71" s="1370">
        <v>0</v>
      </c>
      <c r="G71" s="1371">
        <v>0</v>
      </c>
      <c r="H71" s="1370">
        <v>1748</v>
      </c>
      <c r="I71" s="1371">
        <v>1748</v>
      </c>
    </row>
    <row r="72" spans="1:9" ht="18" customHeight="1">
      <c r="A72" s="309" t="s">
        <v>60</v>
      </c>
      <c r="B72" s="1370">
        <v>447</v>
      </c>
      <c r="C72" s="1371">
        <v>715</v>
      </c>
      <c r="D72" s="1370">
        <v>305</v>
      </c>
      <c r="E72" s="1371">
        <v>731</v>
      </c>
      <c r="F72" s="1370">
        <v>2500</v>
      </c>
      <c r="G72" s="1371">
        <v>35</v>
      </c>
      <c r="H72" s="1370">
        <v>29663</v>
      </c>
      <c r="I72" s="1371">
        <v>29070</v>
      </c>
    </row>
    <row r="73" spans="1:9" ht="18" customHeight="1">
      <c r="A73" s="309" t="s">
        <v>58</v>
      </c>
      <c r="B73" s="1370">
        <v>0</v>
      </c>
      <c r="C73" s="1371">
        <v>0</v>
      </c>
      <c r="D73" s="1370">
        <v>87</v>
      </c>
      <c r="E73" s="1371">
        <v>481</v>
      </c>
      <c r="F73" s="1370">
        <v>2335</v>
      </c>
      <c r="G73" s="1371">
        <v>28</v>
      </c>
      <c r="H73" s="1370">
        <v>15002</v>
      </c>
      <c r="I73" s="1371">
        <v>15002</v>
      </c>
    </row>
    <row r="74" spans="1:9" ht="18" customHeight="1">
      <c r="A74" s="309" t="s">
        <v>56</v>
      </c>
      <c r="B74" s="1370">
        <v>0</v>
      </c>
      <c r="C74" s="1371">
        <v>0</v>
      </c>
      <c r="D74" s="1370">
        <v>42</v>
      </c>
      <c r="E74" s="1371">
        <v>187</v>
      </c>
      <c r="F74" s="1370">
        <v>1280</v>
      </c>
      <c r="G74" s="1371">
        <v>11</v>
      </c>
      <c r="H74" s="1370">
        <v>429</v>
      </c>
      <c r="I74" s="1371">
        <v>429</v>
      </c>
    </row>
    <row r="75" spans="1:9" ht="18" customHeight="1">
      <c r="A75" s="309" t="s">
        <v>55</v>
      </c>
      <c r="B75" s="1370">
        <v>0</v>
      </c>
      <c r="C75" s="1371">
        <v>0</v>
      </c>
      <c r="D75" s="1370">
        <v>1</v>
      </c>
      <c r="E75" s="1371">
        <v>3</v>
      </c>
      <c r="F75" s="1370">
        <v>1500</v>
      </c>
      <c r="G75" s="1371">
        <v>8</v>
      </c>
      <c r="H75" s="1370">
        <v>0</v>
      </c>
      <c r="I75" s="1371">
        <v>0</v>
      </c>
    </row>
    <row r="76" spans="1:9" ht="18" customHeight="1">
      <c r="A76" s="309" t="s">
        <v>54</v>
      </c>
      <c r="B76" s="1370">
        <v>0</v>
      </c>
      <c r="C76" s="1371">
        <v>0</v>
      </c>
      <c r="D76" s="1370">
        <v>1</v>
      </c>
      <c r="E76" s="1371">
        <v>4</v>
      </c>
      <c r="F76" s="1370">
        <v>0</v>
      </c>
      <c r="G76" s="1371">
        <v>0</v>
      </c>
      <c r="H76" s="1370">
        <v>380</v>
      </c>
      <c r="I76" s="1371">
        <v>380</v>
      </c>
    </row>
    <row r="77" spans="1:9" ht="18" customHeight="1">
      <c r="A77" s="309" t="s">
        <v>53</v>
      </c>
      <c r="B77" s="1370">
        <v>0</v>
      </c>
      <c r="C77" s="1371">
        <v>0</v>
      </c>
      <c r="D77" s="1370">
        <v>1</v>
      </c>
      <c r="E77" s="1371">
        <v>3</v>
      </c>
      <c r="F77" s="1370">
        <v>270</v>
      </c>
      <c r="G77" s="1371">
        <v>5</v>
      </c>
      <c r="H77" s="1370">
        <v>740</v>
      </c>
      <c r="I77" s="1371">
        <v>740</v>
      </c>
    </row>
    <row r="78" spans="1:9" ht="18" customHeight="1">
      <c r="A78" s="309" t="s">
        <v>52</v>
      </c>
      <c r="B78" s="1370">
        <v>0</v>
      </c>
      <c r="C78" s="1371">
        <v>0</v>
      </c>
      <c r="D78" s="1370">
        <v>15</v>
      </c>
      <c r="E78" s="1371">
        <v>61</v>
      </c>
      <c r="F78" s="1370">
        <v>1568</v>
      </c>
      <c r="G78" s="1371">
        <v>23</v>
      </c>
      <c r="H78" s="1370">
        <v>1257</v>
      </c>
      <c r="I78" s="1371">
        <v>1131</v>
      </c>
    </row>
    <row r="79" spans="1:9" ht="18" customHeight="1">
      <c r="A79" s="309" t="s">
        <v>143</v>
      </c>
      <c r="B79" s="1370">
        <v>0</v>
      </c>
      <c r="C79" s="1371">
        <v>0</v>
      </c>
      <c r="D79" s="1370">
        <v>3</v>
      </c>
      <c r="E79" s="1371">
        <v>13</v>
      </c>
      <c r="F79" s="1370">
        <v>10000</v>
      </c>
      <c r="G79" s="1371">
        <v>80</v>
      </c>
      <c r="H79" s="1370">
        <v>370</v>
      </c>
      <c r="I79" s="1371">
        <v>370</v>
      </c>
    </row>
    <row r="80" spans="1:9" ht="18" customHeight="1">
      <c r="A80" s="309" t="s">
        <v>48</v>
      </c>
      <c r="B80" s="1370">
        <v>0</v>
      </c>
      <c r="C80" s="1371">
        <v>0</v>
      </c>
      <c r="D80" s="1370">
        <v>2</v>
      </c>
      <c r="E80" s="1371">
        <v>7</v>
      </c>
      <c r="F80" s="1370">
        <v>0</v>
      </c>
      <c r="G80" s="1371">
        <v>0</v>
      </c>
      <c r="H80" s="1370">
        <v>254</v>
      </c>
      <c r="I80" s="1371">
        <v>381</v>
      </c>
    </row>
    <row r="81" spans="1:9" ht="18" customHeight="1">
      <c r="A81" s="309" t="s">
        <v>47</v>
      </c>
      <c r="B81" s="1370">
        <v>0</v>
      </c>
      <c r="C81" s="1371">
        <v>0</v>
      </c>
      <c r="D81" s="1370">
        <v>1</v>
      </c>
      <c r="E81" s="1371">
        <v>2</v>
      </c>
      <c r="F81" s="1370">
        <v>0</v>
      </c>
      <c r="G81" s="1371">
        <v>0</v>
      </c>
      <c r="H81" s="1370">
        <v>234</v>
      </c>
      <c r="I81" s="1371">
        <v>234</v>
      </c>
    </row>
    <row r="82" spans="1:9" ht="18" customHeight="1">
      <c r="A82" s="309" t="s">
        <v>46</v>
      </c>
      <c r="B82" s="1370">
        <v>24</v>
      </c>
      <c r="C82" s="1371">
        <v>61</v>
      </c>
      <c r="D82" s="1370">
        <v>31</v>
      </c>
      <c r="E82" s="1371">
        <v>139</v>
      </c>
      <c r="F82" s="1370">
        <v>1981</v>
      </c>
      <c r="G82" s="1371">
        <v>19</v>
      </c>
      <c r="H82" s="1370">
        <v>2713</v>
      </c>
      <c r="I82" s="1371">
        <v>2713</v>
      </c>
    </row>
    <row r="83" spans="1:9" ht="18" customHeight="1">
      <c r="A83" s="309" t="s">
        <v>45</v>
      </c>
      <c r="B83" s="1370">
        <v>5</v>
      </c>
      <c r="C83" s="1371">
        <v>5</v>
      </c>
      <c r="D83" s="1370">
        <v>46</v>
      </c>
      <c r="E83" s="1371">
        <v>253</v>
      </c>
      <c r="F83" s="1370">
        <v>150</v>
      </c>
      <c r="G83" s="1371">
        <v>2</v>
      </c>
      <c r="H83" s="1370">
        <v>6428</v>
      </c>
      <c r="I83" s="1371">
        <v>6428</v>
      </c>
    </row>
    <row r="84" spans="1:9" ht="18" customHeight="1">
      <c r="A84" s="309" t="s">
        <v>44</v>
      </c>
      <c r="B84" s="1370">
        <v>0</v>
      </c>
      <c r="C84" s="1371">
        <v>0</v>
      </c>
      <c r="D84" s="1370">
        <v>2</v>
      </c>
      <c r="E84" s="1371">
        <v>9</v>
      </c>
      <c r="F84" s="1370">
        <v>950</v>
      </c>
      <c r="G84" s="1371">
        <v>13</v>
      </c>
      <c r="H84" s="1370">
        <v>130</v>
      </c>
      <c r="I84" s="1371">
        <v>130</v>
      </c>
    </row>
    <row r="85" spans="1:9" ht="18" customHeight="1">
      <c r="A85" s="309" t="s">
        <v>43</v>
      </c>
      <c r="B85" s="1370">
        <v>0</v>
      </c>
      <c r="C85" s="1371">
        <v>0</v>
      </c>
      <c r="D85" s="1370">
        <v>2</v>
      </c>
      <c r="E85" s="1371">
        <v>9</v>
      </c>
      <c r="F85" s="1370">
        <v>220</v>
      </c>
      <c r="G85" s="1371">
        <v>3</v>
      </c>
      <c r="H85" s="1370">
        <v>260</v>
      </c>
      <c r="I85" s="1371">
        <v>260</v>
      </c>
    </row>
    <row r="86" spans="1:9" ht="18" customHeight="1">
      <c r="A86" s="309" t="s">
        <v>42</v>
      </c>
      <c r="B86" s="1370">
        <v>0</v>
      </c>
      <c r="C86" s="1371">
        <v>0</v>
      </c>
      <c r="D86" s="1370">
        <v>19</v>
      </c>
      <c r="E86" s="1371">
        <v>75</v>
      </c>
      <c r="F86" s="1370">
        <v>220</v>
      </c>
      <c r="G86" s="1371">
        <v>3</v>
      </c>
      <c r="H86" s="1370">
        <v>807</v>
      </c>
      <c r="I86" s="1371">
        <v>807</v>
      </c>
    </row>
    <row r="87" spans="1:9" ht="18" customHeight="1">
      <c r="A87" s="309" t="s">
        <v>40</v>
      </c>
      <c r="B87" s="1370">
        <v>0</v>
      </c>
      <c r="C87" s="1371">
        <v>0</v>
      </c>
      <c r="D87" s="1370">
        <v>1</v>
      </c>
      <c r="E87" s="1371">
        <v>3</v>
      </c>
      <c r="F87" s="1370">
        <v>1100</v>
      </c>
      <c r="G87" s="1371">
        <v>20</v>
      </c>
      <c r="H87" s="1370">
        <v>2691</v>
      </c>
      <c r="I87" s="1371">
        <v>2691</v>
      </c>
    </row>
    <row r="88" spans="1:9" ht="18" customHeight="1">
      <c r="A88" s="309" t="s">
        <v>38</v>
      </c>
      <c r="B88" s="1370">
        <v>0</v>
      </c>
      <c r="C88" s="1371">
        <v>0</v>
      </c>
      <c r="D88" s="1370">
        <v>4</v>
      </c>
      <c r="E88" s="1371">
        <v>13</v>
      </c>
      <c r="F88" s="1370">
        <v>0</v>
      </c>
      <c r="G88" s="1371">
        <v>0</v>
      </c>
      <c r="H88" s="1370">
        <v>92</v>
      </c>
      <c r="I88" s="1371">
        <v>105</v>
      </c>
    </row>
    <row r="89" spans="1:9" ht="18" customHeight="1">
      <c r="A89" s="309" t="s">
        <v>37</v>
      </c>
      <c r="B89" s="1370">
        <v>0</v>
      </c>
      <c r="C89" s="1371">
        <v>0</v>
      </c>
      <c r="D89" s="1370">
        <v>0</v>
      </c>
      <c r="E89" s="1371">
        <v>0</v>
      </c>
      <c r="F89" s="1370">
        <v>0</v>
      </c>
      <c r="G89" s="1371">
        <v>0</v>
      </c>
      <c r="H89" s="1370">
        <v>0</v>
      </c>
      <c r="I89" s="1371">
        <v>0</v>
      </c>
    </row>
    <row r="90" spans="1:9" ht="18" customHeight="1">
      <c r="A90" s="309" t="s">
        <v>36</v>
      </c>
      <c r="B90" s="1370">
        <v>0</v>
      </c>
      <c r="C90" s="1371">
        <v>0</v>
      </c>
      <c r="D90" s="1370">
        <v>1</v>
      </c>
      <c r="E90" s="1371">
        <v>4</v>
      </c>
      <c r="F90" s="1370">
        <v>0</v>
      </c>
      <c r="G90" s="1371">
        <v>0</v>
      </c>
      <c r="H90" s="1370">
        <v>100</v>
      </c>
      <c r="I90" s="1371">
        <v>114</v>
      </c>
    </row>
    <row r="91" spans="1:9" ht="18" customHeight="1">
      <c r="A91" s="309" t="s">
        <v>34</v>
      </c>
      <c r="B91" s="1370">
        <v>0</v>
      </c>
      <c r="C91" s="1371">
        <v>0</v>
      </c>
      <c r="D91" s="1370">
        <v>168</v>
      </c>
      <c r="E91" s="1371">
        <v>926</v>
      </c>
      <c r="F91" s="1370">
        <v>2850</v>
      </c>
      <c r="G91" s="1371">
        <v>29</v>
      </c>
      <c r="H91" s="1370">
        <v>12601</v>
      </c>
      <c r="I91" s="1371">
        <v>12601</v>
      </c>
    </row>
    <row r="92" spans="1:9" ht="18" customHeight="1">
      <c r="A92" s="309" t="s">
        <v>33</v>
      </c>
      <c r="B92" s="1370">
        <v>0</v>
      </c>
      <c r="C92" s="1371">
        <v>0</v>
      </c>
      <c r="D92" s="1370">
        <v>8</v>
      </c>
      <c r="E92" s="1371">
        <v>22</v>
      </c>
      <c r="F92" s="1370">
        <v>3400</v>
      </c>
      <c r="G92" s="1371">
        <v>22</v>
      </c>
      <c r="H92" s="1370">
        <v>2155</v>
      </c>
      <c r="I92" s="1371">
        <v>2047</v>
      </c>
    </row>
    <row r="93" spans="1:9" ht="18" customHeight="1">
      <c r="A93" s="309" t="s">
        <v>32</v>
      </c>
      <c r="B93" s="1370">
        <v>0</v>
      </c>
      <c r="C93" s="1371">
        <v>0</v>
      </c>
      <c r="D93" s="1370">
        <v>4</v>
      </c>
      <c r="E93" s="1371">
        <v>15</v>
      </c>
      <c r="F93" s="1370">
        <v>0</v>
      </c>
      <c r="G93" s="1371">
        <v>0</v>
      </c>
      <c r="H93" s="1370">
        <v>454</v>
      </c>
      <c r="I93" s="1371">
        <v>418</v>
      </c>
    </row>
    <row r="94" spans="1:9" ht="18" customHeight="1">
      <c r="A94" s="309" t="s">
        <v>30</v>
      </c>
      <c r="B94" s="1370">
        <v>0</v>
      </c>
      <c r="C94" s="1371">
        <v>0</v>
      </c>
      <c r="D94" s="1370">
        <v>20</v>
      </c>
      <c r="E94" s="1371">
        <v>80</v>
      </c>
      <c r="F94" s="1370">
        <v>1000</v>
      </c>
      <c r="G94" s="1371">
        <v>20</v>
      </c>
      <c r="H94" s="1370">
        <v>1047</v>
      </c>
      <c r="I94" s="1371">
        <v>995</v>
      </c>
    </row>
    <row r="95" spans="1:9" ht="18" customHeight="1">
      <c r="A95" s="309" t="s">
        <v>29</v>
      </c>
      <c r="B95" s="1370">
        <v>0</v>
      </c>
      <c r="C95" s="1371">
        <v>0</v>
      </c>
      <c r="D95" s="1370">
        <v>104</v>
      </c>
      <c r="E95" s="1371">
        <v>626</v>
      </c>
      <c r="F95" s="1370">
        <v>1515</v>
      </c>
      <c r="G95" s="1371">
        <v>29</v>
      </c>
      <c r="H95" s="1370">
        <v>10722</v>
      </c>
      <c r="I95" s="1371">
        <v>10722</v>
      </c>
    </row>
    <row r="96" spans="1:9" ht="18" customHeight="1">
      <c r="A96" s="309" t="s">
        <v>26</v>
      </c>
      <c r="B96" s="1370">
        <v>900</v>
      </c>
      <c r="C96" s="1371">
        <v>1800</v>
      </c>
      <c r="D96" s="1370">
        <v>1</v>
      </c>
      <c r="E96" s="1371">
        <v>5</v>
      </c>
      <c r="F96" s="1370">
        <v>0</v>
      </c>
      <c r="G96" s="1371">
        <v>0</v>
      </c>
      <c r="H96" s="1370">
        <v>460</v>
      </c>
      <c r="I96" s="1371">
        <v>460</v>
      </c>
    </row>
    <row r="97" spans="1:9" ht="18" customHeight="1">
      <c r="A97" s="309" t="s">
        <v>24</v>
      </c>
      <c r="B97" s="1370">
        <v>0</v>
      </c>
      <c r="C97" s="1371">
        <v>0</v>
      </c>
      <c r="D97" s="1370">
        <v>3</v>
      </c>
      <c r="E97" s="1371">
        <v>6</v>
      </c>
      <c r="F97" s="1370">
        <v>0</v>
      </c>
      <c r="G97" s="1371">
        <v>0</v>
      </c>
      <c r="H97" s="1370">
        <v>582</v>
      </c>
      <c r="I97" s="1371">
        <v>669</v>
      </c>
    </row>
    <row r="98" spans="1:9" ht="18" customHeight="1">
      <c r="A98" s="309" t="s">
        <v>22</v>
      </c>
      <c r="B98" s="1370">
        <v>0</v>
      </c>
      <c r="C98" s="1371">
        <v>0</v>
      </c>
      <c r="D98" s="1370">
        <v>1</v>
      </c>
      <c r="E98" s="1371">
        <v>4</v>
      </c>
      <c r="F98" s="1370">
        <v>0</v>
      </c>
      <c r="G98" s="1371">
        <v>0</v>
      </c>
      <c r="H98" s="1370">
        <v>40</v>
      </c>
      <c r="I98" s="1371">
        <v>40</v>
      </c>
    </row>
    <row r="99" spans="1:9" ht="18" customHeight="1">
      <c r="A99" s="309" t="s">
        <v>20</v>
      </c>
      <c r="B99" s="1370">
        <v>0</v>
      </c>
      <c r="C99" s="1371">
        <v>0</v>
      </c>
      <c r="D99" s="1370">
        <v>24</v>
      </c>
      <c r="E99" s="1371">
        <v>97</v>
      </c>
      <c r="F99" s="1370">
        <v>560</v>
      </c>
      <c r="G99" s="1371">
        <v>6</v>
      </c>
      <c r="H99" s="1370">
        <v>710</v>
      </c>
      <c r="I99" s="1371">
        <v>710</v>
      </c>
    </row>
    <row r="100" spans="1:9" ht="18" customHeight="1">
      <c r="A100" s="309" t="s">
        <v>18</v>
      </c>
      <c r="B100" s="1370">
        <v>4</v>
      </c>
      <c r="C100" s="1371">
        <v>4</v>
      </c>
      <c r="D100" s="1370">
        <v>5</v>
      </c>
      <c r="E100" s="1371">
        <v>17</v>
      </c>
      <c r="F100" s="1370">
        <v>0</v>
      </c>
      <c r="G100" s="1371">
        <v>0</v>
      </c>
      <c r="H100" s="1370">
        <v>345</v>
      </c>
      <c r="I100" s="1371">
        <v>393</v>
      </c>
    </row>
    <row r="101" spans="1:9" ht="18" customHeight="1">
      <c r="A101" s="309" t="s">
        <v>16</v>
      </c>
      <c r="B101" s="1370">
        <v>0</v>
      </c>
      <c r="C101" s="1371">
        <v>0</v>
      </c>
      <c r="D101" s="1370">
        <v>40</v>
      </c>
      <c r="E101" s="1371">
        <v>222</v>
      </c>
      <c r="F101" s="1370">
        <v>8950</v>
      </c>
      <c r="G101" s="1371">
        <v>63</v>
      </c>
      <c r="H101" s="1370">
        <v>6581</v>
      </c>
      <c r="I101" s="1371">
        <v>6581</v>
      </c>
    </row>
    <row r="102" spans="1:9" ht="18" customHeight="1">
      <c r="A102" s="309" t="s">
        <v>13</v>
      </c>
      <c r="B102" s="1370">
        <v>0</v>
      </c>
      <c r="C102" s="1371">
        <v>0</v>
      </c>
      <c r="D102" s="1370">
        <v>4</v>
      </c>
      <c r="E102" s="1371">
        <v>10</v>
      </c>
      <c r="F102" s="1370">
        <v>0</v>
      </c>
      <c r="G102" s="1371">
        <v>0</v>
      </c>
      <c r="H102" s="1370">
        <v>3993</v>
      </c>
      <c r="I102" s="1371">
        <v>3913</v>
      </c>
    </row>
    <row r="103" spans="1:9" ht="18" customHeight="1">
      <c r="A103" s="309" t="s">
        <v>10</v>
      </c>
      <c r="B103" s="1370">
        <v>0</v>
      </c>
      <c r="C103" s="1371">
        <v>0</v>
      </c>
      <c r="D103" s="1370">
        <v>16</v>
      </c>
      <c r="E103" s="1371">
        <v>37</v>
      </c>
      <c r="F103" s="1370">
        <v>0</v>
      </c>
      <c r="G103" s="1371">
        <v>0</v>
      </c>
      <c r="H103" s="1370">
        <v>4919</v>
      </c>
      <c r="I103" s="1371">
        <v>4820</v>
      </c>
    </row>
    <row r="104" spans="1:9" ht="18" customHeight="1">
      <c r="A104" s="309" t="s">
        <v>135</v>
      </c>
      <c r="B104" s="1370">
        <v>0</v>
      </c>
      <c r="C104" s="1371">
        <v>0</v>
      </c>
      <c r="D104" s="1370">
        <v>2</v>
      </c>
      <c r="E104" s="1371">
        <v>4</v>
      </c>
      <c r="F104" s="1370">
        <v>0</v>
      </c>
      <c r="G104" s="1371">
        <v>0</v>
      </c>
      <c r="H104" s="1370">
        <v>352</v>
      </c>
      <c r="I104" s="1371">
        <v>404</v>
      </c>
    </row>
    <row r="105" spans="1:9" ht="18" customHeight="1">
      <c r="A105" s="309" t="s">
        <v>8</v>
      </c>
      <c r="B105" s="1370">
        <v>0</v>
      </c>
      <c r="C105" s="1371">
        <v>0</v>
      </c>
      <c r="D105" s="1370">
        <v>195</v>
      </c>
      <c r="E105" s="1371">
        <v>488</v>
      </c>
      <c r="F105" s="1370">
        <v>4800</v>
      </c>
      <c r="G105" s="1371">
        <v>34</v>
      </c>
      <c r="H105" s="1370">
        <v>7112</v>
      </c>
      <c r="I105" s="1371">
        <v>10668</v>
      </c>
    </row>
    <row r="106" spans="1:9" ht="18" customHeight="1">
      <c r="A106" s="309" t="s">
        <v>5</v>
      </c>
      <c r="B106" s="1370">
        <v>0</v>
      </c>
      <c r="C106" s="1371">
        <v>0</v>
      </c>
      <c r="D106" s="1370">
        <v>6119</v>
      </c>
      <c r="E106" s="1371">
        <v>17684</v>
      </c>
      <c r="F106" s="1370">
        <v>11500</v>
      </c>
      <c r="G106" s="1371">
        <v>104</v>
      </c>
      <c r="H106" s="1370">
        <v>2987</v>
      </c>
      <c r="I106" s="1371">
        <v>2837</v>
      </c>
    </row>
    <row r="107" spans="1:9" ht="18" customHeight="1">
      <c r="A107" s="362" t="s">
        <v>2</v>
      </c>
      <c r="B107" s="1372">
        <v>0</v>
      </c>
      <c r="C107" s="1373">
        <v>0</v>
      </c>
      <c r="D107" s="1372">
        <v>2</v>
      </c>
      <c r="E107" s="1373">
        <v>7</v>
      </c>
      <c r="F107" s="1372">
        <v>970</v>
      </c>
      <c r="G107" s="1373">
        <v>17</v>
      </c>
      <c r="H107" s="1372">
        <v>1392</v>
      </c>
      <c r="I107" s="1373">
        <v>1392</v>
      </c>
    </row>
    <row r="108" spans="1:9" ht="18" customHeight="1">
      <c r="A108" s="11" t="s">
        <v>2457</v>
      </c>
      <c r="B108" s="399"/>
      <c r="C108" s="399"/>
      <c r="D108" s="399"/>
      <c r="G108" s="399"/>
      <c r="H108" s="399"/>
      <c r="I108" s="399"/>
    </row>
  </sheetData>
  <mergeCells count="5">
    <mergeCell ref="A3:A4"/>
    <mergeCell ref="B3:C3"/>
    <mergeCell ref="D3:E3"/>
    <mergeCell ref="F3:G3"/>
    <mergeCell ref="H3:I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4287" divId="Cópia de Anuário 2017 teresa3_4287" sourceType="sheet" destinationFile="C:\xampp\htdocs\Anuario2017v2\4.2.27-Qt VI prod orig ani.htm"/>
  </webPublishItems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3"/>
  <dimension ref="A1:O20"/>
  <sheetViews>
    <sheetView zoomScaleNormal="100" workbookViewId="0">
      <selection activeCell="D32" sqref="D32"/>
    </sheetView>
  </sheetViews>
  <sheetFormatPr defaultRowHeight="18" customHeight="1"/>
  <cols>
    <col min="1" max="1" width="15.28515625" style="13" customWidth="1"/>
    <col min="2" max="2" width="10.28515625" style="13" customWidth="1"/>
    <col min="3" max="3" width="11.85546875" style="13" customWidth="1"/>
    <col min="4" max="4" width="10.28515625" style="13" customWidth="1"/>
    <col min="5" max="5" width="11.85546875" style="13" customWidth="1"/>
    <col min="6" max="6" width="10.28515625" style="13" customWidth="1"/>
    <col min="7" max="7" width="11.85546875" style="13" customWidth="1"/>
    <col min="8" max="8" width="10.28515625" style="13" customWidth="1"/>
    <col min="9" max="9" width="11.85546875" style="13" customWidth="1"/>
    <col min="10" max="10" width="10.28515625" style="13" customWidth="1"/>
    <col min="11" max="11" width="11.85546875" style="13" customWidth="1"/>
    <col min="12" max="12" width="10.28515625" style="13" customWidth="1"/>
    <col min="13" max="13" width="11.85546875" style="13" customWidth="1"/>
    <col min="14" max="14" width="10.28515625" style="13" customWidth="1"/>
    <col min="15" max="15" width="11.85546875" style="13" customWidth="1"/>
    <col min="16" max="16384" width="9.140625" style="13"/>
  </cols>
  <sheetData>
    <row r="1" spans="1:15" s="18" customFormat="1" ht="18" customHeight="1">
      <c r="A1" s="68" t="s">
        <v>2056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8" customHeight="1">
      <c r="A2" s="18"/>
      <c r="B2" s="18"/>
      <c r="C2" s="18"/>
      <c r="D2" s="18"/>
    </row>
    <row r="3" spans="1:15" ht="21.95" customHeight="1">
      <c r="A3" s="1517" t="s">
        <v>464</v>
      </c>
      <c r="B3" s="1485" t="s">
        <v>2480</v>
      </c>
      <c r="C3" s="1531"/>
      <c r="D3" s="1531"/>
      <c r="E3" s="1531"/>
      <c r="F3" s="1531"/>
      <c r="G3" s="1531"/>
      <c r="H3" s="1531"/>
      <c r="I3" s="1531"/>
      <c r="J3" s="1531"/>
      <c r="K3" s="1531"/>
      <c r="L3" s="1531"/>
      <c r="M3" s="1531"/>
      <c r="N3" s="1531"/>
      <c r="O3" s="1531"/>
    </row>
    <row r="4" spans="1:15" ht="21.95" customHeight="1">
      <c r="A4" s="1518"/>
      <c r="B4" s="1525" t="s">
        <v>570</v>
      </c>
      <c r="C4" s="1525"/>
      <c r="D4" s="1525"/>
      <c r="E4" s="1525"/>
      <c r="F4" s="1525"/>
      <c r="G4" s="1525"/>
      <c r="H4" s="1525"/>
      <c r="I4" s="1525"/>
      <c r="J4" s="1525"/>
      <c r="K4" s="1525"/>
      <c r="L4" s="1525" t="s">
        <v>578</v>
      </c>
      <c r="M4" s="1525"/>
      <c r="N4" s="1525" t="s">
        <v>579</v>
      </c>
      <c r="O4" s="1729"/>
    </row>
    <row r="5" spans="1:15" ht="21.95" customHeight="1">
      <c r="A5" s="1518"/>
      <c r="B5" s="1525" t="s">
        <v>163</v>
      </c>
      <c r="C5" s="1525"/>
      <c r="D5" s="1525" t="s">
        <v>580</v>
      </c>
      <c r="E5" s="1525"/>
      <c r="F5" s="1525" t="s">
        <v>581</v>
      </c>
      <c r="G5" s="1525"/>
      <c r="H5" s="1525" t="s">
        <v>582</v>
      </c>
      <c r="I5" s="1525"/>
      <c r="J5" s="1525" t="s">
        <v>583</v>
      </c>
      <c r="K5" s="1525"/>
      <c r="L5" s="1525"/>
      <c r="M5" s="1525"/>
      <c r="N5" s="1730"/>
      <c r="O5" s="1729"/>
    </row>
    <row r="6" spans="1:15" ht="65.099999999999994" customHeight="1">
      <c r="A6" s="1518"/>
      <c r="B6" s="675" t="s">
        <v>584</v>
      </c>
      <c r="C6" s="675" t="s">
        <v>585</v>
      </c>
      <c r="D6" s="515" t="s">
        <v>584</v>
      </c>
      <c r="E6" s="515" t="s">
        <v>585</v>
      </c>
      <c r="F6" s="515" t="s">
        <v>584</v>
      </c>
      <c r="G6" s="515" t="s">
        <v>585</v>
      </c>
      <c r="H6" s="515" t="s">
        <v>584</v>
      </c>
      <c r="I6" s="515" t="s">
        <v>585</v>
      </c>
      <c r="J6" s="515" t="s">
        <v>584</v>
      </c>
      <c r="K6" s="515" t="s">
        <v>585</v>
      </c>
      <c r="L6" s="515" t="s">
        <v>584</v>
      </c>
      <c r="M6" s="515" t="s">
        <v>585</v>
      </c>
      <c r="N6" s="515" t="s">
        <v>586</v>
      </c>
      <c r="O6" s="126" t="s">
        <v>585</v>
      </c>
    </row>
    <row r="7" spans="1:15" s="18" customFormat="1" ht="21.95" customHeight="1">
      <c r="A7" s="114" t="s">
        <v>368</v>
      </c>
      <c r="B7" s="115">
        <f>SUM(B8:B19)</f>
        <v>152882</v>
      </c>
      <c r="C7" s="115">
        <f>SUM(C8:C19)</f>
        <v>34219524</v>
      </c>
      <c r="D7" s="115">
        <f>SUM(D8:D19)</f>
        <v>82927</v>
      </c>
      <c r="E7" s="115">
        <f t="shared" ref="E7:O7" si="0">SUM(E8:E19)</f>
        <v>20817681</v>
      </c>
      <c r="F7" s="115">
        <f t="shared" si="0"/>
        <v>43605</v>
      </c>
      <c r="G7" s="115">
        <f t="shared" si="0"/>
        <v>8760405</v>
      </c>
      <c r="H7" s="115">
        <f t="shared" si="0"/>
        <v>11358</v>
      </c>
      <c r="I7" s="115">
        <f t="shared" si="0"/>
        <v>1822975</v>
      </c>
      <c r="J7" s="115">
        <f t="shared" si="0"/>
        <v>14992</v>
      </c>
      <c r="K7" s="115">
        <f t="shared" si="0"/>
        <v>2818463</v>
      </c>
      <c r="L7" s="115">
        <f t="shared" si="0"/>
        <v>27743</v>
      </c>
      <c r="M7" s="115">
        <f t="shared" si="0"/>
        <v>1522994</v>
      </c>
      <c r="N7" s="115">
        <f t="shared" si="0"/>
        <v>2903027</v>
      </c>
      <c r="O7" s="116">
        <f t="shared" si="0"/>
        <v>6677935</v>
      </c>
    </row>
    <row r="8" spans="1:15" ht="18" customHeight="1">
      <c r="A8" s="331" t="s">
        <v>466</v>
      </c>
      <c r="B8" s="756">
        <v>12581</v>
      </c>
      <c r="C8" s="756">
        <v>2807615</v>
      </c>
      <c r="D8" s="344">
        <v>7321</v>
      </c>
      <c r="E8" s="344">
        <v>1856517</v>
      </c>
      <c r="F8" s="344">
        <v>2293</v>
      </c>
      <c r="G8" s="344">
        <v>450074</v>
      </c>
      <c r="H8" s="344">
        <v>1314</v>
      </c>
      <c r="I8" s="344">
        <v>201019</v>
      </c>
      <c r="J8" s="344">
        <v>1653</v>
      </c>
      <c r="K8" s="344">
        <v>300005</v>
      </c>
      <c r="L8" s="344">
        <v>2170</v>
      </c>
      <c r="M8" s="344">
        <v>102431</v>
      </c>
      <c r="N8" s="344">
        <v>223316</v>
      </c>
      <c r="O8" s="344">
        <v>527981</v>
      </c>
    </row>
    <row r="9" spans="1:15" ht="18" customHeight="1">
      <c r="A9" s="331" t="s">
        <v>467</v>
      </c>
      <c r="B9" s="756">
        <v>12153</v>
      </c>
      <c r="C9" s="756">
        <v>2725119</v>
      </c>
      <c r="D9" s="344">
        <v>7132</v>
      </c>
      <c r="E9" s="344">
        <v>1809367</v>
      </c>
      <c r="F9" s="344">
        <v>2409</v>
      </c>
      <c r="G9" s="344">
        <v>479212</v>
      </c>
      <c r="H9" s="344">
        <v>1062</v>
      </c>
      <c r="I9" s="344">
        <v>164417</v>
      </c>
      <c r="J9" s="344">
        <v>1550</v>
      </c>
      <c r="K9" s="344">
        <v>272123</v>
      </c>
      <c r="L9" s="344">
        <v>2133</v>
      </c>
      <c r="M9" s="344">
        <v>100427</v>
      </c>
      <c r="N9" s="344">
        <v>231414</v>
      </c>
      <c r="O9" s="344">
        <v>543946</v>
      </c>
    </row>
    <row r="10" spans="1:15" ht="18" customHeight="1">
      <c r="A10" s="331" t="s">
        <v>468</v>
      </c>
      <c r="B10" s="756">
        <v>11123</v>
      </c>
      <c r="C10" s="756">
        <v>2522170</v>
      </c>
      <c r="D10" s="344">
        <v>6496</v>
      </c>
      <c r="E10" s="344">
        <v>1659051</v>
      </c>
      <c r="F10" s="344">
        <v>2124</v>
      </c>
      <c r="G10" s="344">
        <v>431544</v>
      </c>
      <c r="H10" s="344">
        <v>1043</v>
      </c>
      <c r="I10" s="344">
        <v>166743</v>
      </c>
      <c r="J10" s="344">
        <v>1460</v>
      </c>
      <c r="K10" s="344">
        <v>264832</v>
      </c>
      <c r="L10" s="344">
        <v>2186</v>
      </c>
      <c r="M10" s="344">
        <v>105731</v>
      </c>
      <c r="N10" s="344">
        <v>237451</v>
      </c>
      <c r="O10" s="344">
        <v>557074</v>
      </c>
    </row>
    <row r="11" spans="1:15" ht="18" customHeight="1">
      <c r="A11" s="331" t="s">
        <v>469</v>
      </c>
      <c r="B11" s="756">
        <v>17532</v>
      </c>
      <c r="C11" s="756">
        <v>3719980</v>
      </c>
      <c r="D11" s="344">
        <v>9118</v>
      </c>
      <c r="E11" s="344">
        <v>2121623</v>
      </c>
      <c r="F11" s="344">
        <v>6137</v>
      </c>
      <c r="G11" s="344">
        <v>1210603</v>
      </c>
      <c r="H11" s="344">
        <v>1007</v>
      </c>
      <c r="I11" s="344">
        <v>152495</v>
      </c>
      <c r="J11" s="344">
        <v>1270</v>
      </c>
      <c r="K11" s="344">
        <v>235259</v>
      </c>
      <c r="L11" s="344">
        <v>3515</v>
      </c>
      <c r="M11" s="344">
        <v>168640</v>
      </c>
      <c r="N11" s="344">
        <v>232444</v>
      </c>
      <c r="O11" s="344">
        <v>497741</v>
      </c>
    </row>
    <row r="12" spans="1:15" ht="18" customHeight="1">
      <c r="A12" s="331" t="s">
        <v>470</v>
      </c>
      <c r="B12" s="756">
        <v>16342</v>
      </c>
      <c r="C12" s="756">
        <v>3507995</v>
      </c>
      <c r="D12" s="344">
        <v>8578</v>
      </c>
      <c r="E12" s="344">
        <v>2011321</v>
      </c>
      <c r="F12" s="344">
        <v>5601</v>
      </c>
      <c r="G12" s="344">
        <v>1114304</v>
      </c>
      <c r="H12" s="344">
        <v>894</v>
      </c>
      <c r="I12" s="344">
        <v>139141</v>
      </c>
      <c r="J12" s="344">
        <v>1269</v>
      </c>
      <c r="K12" s="344">
        <v>243229</v>
      </c>
      <c r="L12" s="344">
        <v>3068</v>
      </c>
      <c r="M12" s="344">
        <v>152923</v>
      </c>
      <c r="N12" s="344">
        <v>232759</v>
      </c>
      <c r="O12" s="344">
        <v>512596</v>
      </c>
    </row>
    <row r="13" spans="1:15" ht="18" customHeight="1">
      <c r="A13" s="331" t="s">
        <v>471</v>
      </c>
      <c r="B13" s="756">
        <v>16340</v>
      </c>
      <c r="C13" s="756">
        <v>3553704</v>
      </c>
      <c r="D13" s="344">
        <v>8397</v>
      </c>
      <c r="E13" s="344">
        <v>1985106</v>
      </c>
      <c r="F13" s="344">
        <v>5785</v>
      </c>
      <c r="G13" s="344">
        <v>1182662</v>
      </c>
      <c r="H13" s="344">
        <v>872</v>
      </c>
      <c r="I13" s="344">
        <v>140374</v>
      </c>
      <c r="J13" s="344">
        <v>1286</v>
      </c>
      <c r="K13" s="344">
        <v>245562</v>
      </c>
      <c r="L13" s="344">
        <v>3041</v>
      </c>
      <c r="M13" s="344">
        <v>153023</v>
      </c>
      <c r="N13" s="344">
        <v>214590</v>
      </c>
      <c r="O13" s="344">
        <v>482460</v>
      </c>
    </row>
    <row r="14" spans="1:15" ht="18" customHeight="1">
      <c r="A14" s="331" t="s">
        <v>472</v>
      </c>
      <c r="B14" s="756">
        <v>10872</v>
      </c>
      <c r="C14" s="756">
        <v>2430183</v>
      </c>
      <c r="D14" s="344">
        <v>6020</v>
      </c>
      <c r="E14" s="344">
        <v>1492066</v>
      </c>
      <c r="F14" s="344">
        <v>2706</v>
      </c>
      <c r="G14" s="344">
        <v>561540</v>
      </c>
      <c r="H14" s="344">
        <v>884</v>
      </c>
      <c r="I14" s="344">
        <v>142417</v>
      </c>
      <c r="J14" s="344">
        <v>1262</v>
      </c>
      <c r="K14" s="344">
        <v>234160</v>
      </c>
      <c r="L14" s="344">
        <v>1880</v>
      </c>
      <c r="M14" s="344">
        <v>112035</v>
      </c>
      <c r="N14" s="344">
        <v>223782</v>
      </c>
      <c r="O14" s="344">
        <v>505968</v>
      </c>
    </row>
    <row r="15" spans="1:15" ht="18" customHeight="1">
      <c r="A15" s="331" t="s">
        <v>473</v>
      </c>
      <c r="B15" s="756">
        <v>10229</v>
      </c>
      <c r="C15" s="756">
        <v>2352257</v>
      </c>
      <c r="D15" s="344">
        <v>5480</v>
      </c>
      <c r="E15" s="344">
        <v>1428294</v>
      </c>
      <c r="F15" s="344">
        <v>2692</v>
      </c>
      <c r="G15" s="344">
        <v>550190</v>
      </c>
      <c r="H15" s="344">
        <v>780</v>
      </c>
      <c r="I15" s="344">
        <v>126232</v>
      </c>
      <c r="J15" s="344">
        <v>1277</v>
      </c>
      <c r="K15" s="344">
        <v>247541</v>
      </c>
      <c r="L15" s="344">
        <v>1922</v>
      </c>
      <c r="M15" s="344">
        <v>116112</v>
      </c>
      <c r="N15" s="344">
        <v>228920</v>
      </c>
      <c r="O15" s="344">
        <v>529258</v>
      </c>
    </row>
    <row r="16" spans="1:15" ht="18" customHeight="1">
      <c r="A16" s="331" t="s">
        <v>474</v>
      </c>
      <c r="B16" s="756">
        <v>11331</v>
      </c>
      <c r="C16" s="756">
        <v>2563099</v>
      </c>
      <c r="D16" s="344">
        <v>5933</v>
      </c>
      <c r="E16" s="344">
        <v>1519506</v>
      </c>
      <c r="F16" s="344">
        <v>3234</v>
      </c>
      <c r="G16" s="344">
        <v>661332</v>
      </c>
      <c r="H16" s="344">
        <v>874</v>
      </c>
      <c r="I16" s="344">
        <v>141419</v>
      </c>
      <c r="J16" s="344">
        <v>1290</v>
      </c>
      <c r="K16" s="344">
        <v>240842</v>
      </c>
      <c r="L16" s="344">
        <v>2333</v>
      </c>
      <c r="M16" s="344">
        <v>143700</v>
      </c>
      <c r="N16" s="344">
        <v>233782</v>
      </c>
      <c r="O16" s="344">
        <v>554915</v>
      </c>
    </row>
    <row r="17" spans="1:15" ht="18" customHeight="1">
      <c r="A17" s="331" t="s">
        <v>475</v>
      </c>
      <c r="B17" s="756">
        <v>10356</v>
      </c>
      <c r="C17" s="756">
        <v>2438127</v>
      </c>
      <c r="D17" s="344">
        <v>5779</v>
      </c>
      <c r="E17" s="344">
        <v>1540013</v>
      </c>
      <c r="F17" s="344">
        <v>3010</v>
      </c>
      <c r="G17" s="344">
        <v>611223</v>
      </c>
      <c r="H17" s="344">
        <v>851</v>
      </c>
      <c r="I17" s="344">
        <v>144544</v>
      </c>
      <c r="J17" s="344">
        <v>716</v>
      </c>
      <c r="K17" s="344">
        <v>142347</v>
      </c>
      <c r="L17" s="344">
        <v>1648</v>
      </c>
      <c r="M17" s="344">
        <v>109229</v>
      </c>
      <c r="N17" s="344">
        <v>258027</v>
      </c>
      <c r="O17" s="344">
        <v>595178</v>
      </c>
    </row>
    <row r="18" spans="1:15" ht="18" customHeight="1">
      <c r="A18" s="331" t="s">
        <v>476</v>
      </c>
      <c r="B18" s="756">
        <v>10369</v>
      </c>
      <c r="C18" s="756">
        <v>2372989</v>
      </c>
      <c r="D18" s="344">
        <v>5226</v>
      </c>
      <c r="E18" s="344">
        <v>1389109</v>
      </c>
      <c r="F18" s="344">
        <v>3442</v>
      </c>
      <c r="G18" s="344">
        <v>664829</v>
      </c>
      <c r="H18" s="344">
        <v>809</v>
      </c>
      <c r="I18" s="344">
        <v>140590</v>
      </c>
      <c r="J18" s="344">
        <v>892</v>
      </c>
      <c r="K18" s="344">
        <v>178461</v>
      </c>
      <c r="L18" s="344">
        <v>1865</v>
      </c>
      <c r="M18" s="344">
        <v>127540</v>
      </c>
      <c r="N18" s="344">
        <v>290249</v>
      </c>
      <c r="O18" s="344">
        <v>670793</v>
      </c>
    </row>
    <row r="19" spans="1:15" ht="18" customHeight="1">
      <c r="A19" s="403" t="s">
        <v>477</v>
      </c>
      <c r="B19" s="1374">
        <v>13654</v>
      </c>
      <c r="C19" s="1374">
        <v>3226286</v>
      </c>
      <c r="D19" s="1375">
        <v>7447</v>
      </c>
      <c r="E19" s="1375">
        <v>2005708</v>
      </c>
      <c r="F19" s="1375">
        <v>4172</v>
      </c>
      <c r="G19" s="1375">
        <v>842892</v>
      </c>
      <c r="H19" s="1375">
        <v>968</v>
      </c>
      <c r="I19" s="1375">
        <v>163584</v>
      </c>
      <c r="J19" s="1375">
        <v>1067</v>
      </c>
      <c r="K19" s="1375">
        <v>214102</v>
      </c>
      <c r="L19" s="1375">
        <v>1982</v>
      </c>
      <c r="M19" s="1375">
        <v>131203</v>
      </c>
      <c r="N19" s="1375">
        <v>296293</v>
      </c>
      <c r="O19" s="1375">
        <v>700025</v>
      </c>
    </row>
    <row r="20" spans="1:15" ht="18" customHeight="1">
      <c r="A20" s="11" t="s">
        <v>2458</v>
      </c>
      <c r="B20" s="47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</row>
  </sheetData>
  <mergeCells count="10">
    <mergeCell ref="B5:C5"/>
    <mergeCell ref="B4:K4"/>
    <mergeCell ref="A3:A6"/>
    <mergeCell ref="B3:O3"/>
    <mergeCell ref="L4:M5"/>
    <mergeCell ref="N4:O5"/>
    <mergeCell ref="D5:E5"/>
    <mergeCell ref="F5:G5"/>
    <mergeCell ref="H5:I5"/>
    <mergeCell ref="J5:K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16050" divId="Cópia de Anuário 2017 teresa3_16050" sourceType="sheet" destinationFile="C:\xampp\htdocs\Anuario2017v2\4.2.28-Animais abatidos.htm"/>
  </webPublishItem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4"/>
  <dimension ref="A1:F38"/>
  <sheetViews>
    <sheetView zoomScaleNormal="100" workbookViewId="0">
      <selection activeCell="D32" sqref="D32"/>
    </sheetView>
  </sheetViews>
  <sheetFormatPr defaultRowHeight="18" customHeight="1"/>
  <cols>
    <col min="1" max="1" width="20.7109375" style="13" customWidth="1"/>
    <col min="2" max="4" width="29.85546875" style="13" customWidth="1"/>
    <col min="5" max="6" width="29.85546875" style="15" customWidth="1"/>
    <col min="7" max="16384" width="9.140625" style="13"/>
  </cols>
  <sheetData>
    <row r="1" spans="1:6" s="18" customFormat="1" ht="18" customHeight="1">
      <c r="A1" s="68" t="s">
        <v>2058</v>
      </c>
      <c r="B1" s="68"/>
      <c r="E1" s="293"/>
      <c r="F1" s="293"/>
    </row>
    <row r="2" spans="1:6" ht="18" customHeight="1">
      <c r="A2" s="18"/>
    </row>
    <row r="3" spans="1:6" ht="21.95" customHeight="1">
      <c r="A3" s="1517" t="s">
        <v>464</v>
      </c>
      <c r="B3" s="1484" t="s">
        <v>2057</v>
      </c>
      <c r="C3" s="1484"/>
      <c r="D3" s="1484"/>
      <c r="E3" s="1484"/>
      <c r="F3" s="1485"/>
    </row>
    <row r="4" spans="1:6" ht="21.95" customHeight="1">
      <c r="A4" s="1518"/>
      <c r="B4" s="725">
        <v>2012</v>
      </c>
      <c r="C4" s="725">
        <v>2013</v>
      </c>
      <c r="D4" s="725">
        <v>2014</v>
      </c>
      <c r="E4" s="726">
        <v>2015</v>
      </c>
      <c r="F4" s="726">
        <v>2016</v>
      </c>
    </row>
    <row r="5" spans="1:6" s="18" customFormat="1" ht="21.95" customHeight="1">
      <c r="A5" s="114" t="s">
        <v>368</v>
      </c>
      <c r="B5" s="146">
        <f>SUM(B6:B17)</f>
        <v>79973</v>
      </c>
      <c r="C5" s="146">
        <f>SUM(C6:C17)</f>
        <v>74524</v>
      </c>
      <c r="D5" s="146">
        <f>SUM(D6:D17)</f>
        <v>79856</v>
      </c>
      <c r="E5" s="147">
        <f>SUM(E6:E17)</f>
        <v>69991</v>
      </c>
      <c r="F5" s="147">
        <f>SUM(F6:F17)</f>
        <v>52248</v>
      </c>
    </row>
    <row r="6" spans="1:6" ht="18" customHeight="1">
      <c r="A6" s="796" t="s">
        <v>466</v>
      </c>
      <c r="B6" s="916">
        <v>8387</v>
      </c>
      <c r="C6" s="919">
        <v>6150</v>
      </c>
      <c r="D6" s="919">
        <v>6582</v>
      </c>
      <c r="E6" s="919">
        <v>5990</v>
      </c>
      <c r="F6" s="845">
        <v>5012</v>
      </c>
    </row>
    <row r="7" spans="1:6" ht="18" customHeight="1">
      <c r="A7" s="796" t="s">
        <v>467</v>
      </c>
      <c r="B7" s="916">
        <v>7471</v>
      </c>
      <c r="C7" s="919">
        <v>5210</v>
      </c>
      <c r="D7" s="919">
        <v>5884</v>
      </c>
      <c r="E7" s="919">
        <v>4769</v>
      </c>
      <c r="F7" s="845">
        <v>5089</v>
      </c>
    </row>
    <row r="8" spans="1:6" ht="18" customHeight="1">
      <c r="A8" s="796" t="s">
        <v>468</v>
      </c>
      <c r="B8" s="916">
        <v>7815</v>
      </c>
      <c r="C8" s="919">
        <v>5699</v>
      </c>
      <c r="D8" s="919">
        <v>5701</v>
      </c>
      <c r="E8" s="919">
        <v>5121</v>
      </c>
      <c r="F8" s="845">
        <v>4515</v>
      </c>
    </row>
    <row r="9" spans="1:6" ht="18" customHeight="1">
      <c r="A9" s="796" t="s">
        <v>469</v>
      </c>
      <c r="B9" s="916">
        <v>6637</v>
      </c>
      <c r="C9" s="919">
        <v>5526</v>
      </c>
      <c r="D9" s="919">
        <v>5860</v>
      </c>
      <c r="E9" s="919">
        <v>5071</v>
      </c>
      <c r="F9" s="845">
        <v>3881</v>
      </c>
    </row>
    <row r="10" spans="1:6" ht="18" customHeight="1">
      <c r="A10" s="796" t="s">
        <v>470</v>
      </c>
      <c r="B10" s="916">
        <v>5383</v>
      </c>
      <c r="C10" s="919">
        <v>5626</v>
      </c>
      <c r="D10" s="919">
        <v>7568</v>
      </c>
      <c r="E10" s="919">
        <v>4907</v>
      </c>
      <c r="F10" s="845">
        <v>3881</v>
      </c>
    </row>
    <row r="11" spans="1:6" ht="18" customHeight="1">
      <c r="A11" s="796" t="s">
        <v>471</v>
      </c>
      <c r="B11" s="916">
        <v>5806</v>
      </c>
      <c r="C11" s="919">
        <v>6141</v>
      </c>
      <c r="D11" s="919">
        <v>7238</v>
      </c>
      <c r="E11" s="919">
        <v>5388</v>
      </c>
      <c r="F11" s="845">
        <v>4299</v>
      </c>
    </row>
    <row r="12" spans="1:6" ht="18" customHeight="1">
      <c r="A12" s="796" t="s">
        <v>472</v>
      </c>
      <c r="B12" s="916">
        <v>6938</v>
      </c>
      <c r="C12" s="919">
        <v>6726</v>
      </c>
      <c r="D12" s="919">
        <v>6090</v>
      </c>
      <c r="E12" s="919">
        <v>6648</v>
      </c>
      <c r="F12" s="845">
        <v>4769</v>
      </c>
    </row>
    <row r="13" spans="1:6" ht="18" customHeight="1">
      <c r="A13" s="796" t="s">
        <v>473</v>
      </c>
      <c r="B13" s="916">
        <v>7119</v>
      </c>
      <c r="C13" s="919">
        <v>7121</v>
      </c>
      <c r="D13" s="919">
        <v>6458</v>
      </c>
      <c r="E13" s="919">
        <v>7383</v>
      </c>
      <c r="F13" s="845">
        <v>4325</v>
      </c>
    </row>
    <row r="14" spans="1:6" ht="18" customHeight="1">
      <c r="A14" s="796" t="s">
        <v>474</v>
      </c>
      <c r="B14" s="916">
        <v>5866</v>
      </c>
      <c r="C14" s="919">
        <v>6385</v>
      </c>
      <c r="D14" s="919">
        <v>6131</v>
      </c>
      <c r="E14" s="919">
        <v>6945</v>
      </c>
      <c r="F14" s="845">
        <v>4063</v>
      </c>
    </row>
    <row r="15" spans="1:6" ht="18" customHeight="1">
      <c r="A15" s="796" t="s">
        <v>475</v>
      </c>
      <c r="B15" s="916">
        <v>6082</v>
      </c>
      <c r="C15" s="919">
        <v>6596</v>
      </c>
      <c r="D15" s="919">
        <v>6804</v>
      </c>
      <c r="E15" s="919">
        <v>6223</v>
      </c>
      <c r="F15" s="845">
        <v>3841</v>
      </c>
    </row>
    <row r="16" spans="1:6" ht="18" customHeight="1">
      <c r="A16" s="796" t="s">
        <v>476</v>
      </c>
      <c r="B16" s="916">
        <v>5976</v>
      </c>
      <c r="C16" s="919">
        <v>6782</v>
      </c>
      <c r="D16" s="919">
        <v>7697</v>
      </c>
      <c r="E16" s="919">
        <v>5736</v>
      </c>
      <c r="F16" s="845">
        <v>4165</v>
      </c>
    </row>
    <row r="17" spans="1:6" ht="18" customHeight="1">
      <c r="A17" s="797" t="s">
        <v>477</v>
      </c>
      <c r="B17" s="1376">
        <v>6493</v>
      </c>
      <c r="C17" s="1377">
        <v>6562</v>
      </c>
      <c r="D17" s="1377">
        <v>7843</v>
      </c>
      <c r="E17" s="1377">
        <v>5810</v>
      </c>
      <c r="F17" s="1377">
        <v>4408</v>
      </c>
    </row>
    <row r="18" spans="1:6" ht="18" customHeight="1">
      <c r="A18" s="11" t="s">
        <v>2459</v>
      </c>
      <c r="B18" s="53"/>
      <c r="C18" s="15"/>
      <c r="D18" s="15"/>
    </row>
    <row r="19" spans="1:6" ht="18" customHeight="1">
      <c r="B19" s="15"/>
    </row>
    <row r="20" spans="1:6" ht="18" customHeight="1">
      <c r="B20" s="15"/>
    </row>
    <row r="21" spans="1:6" ht="18" customHeight="1">
      <c r="B21" s="15"/>
      <c r="E21" s="405"/>
    </row>
    <row r="22" spans="1:6" ht="18" customHeight="1">
      <c r="B22" s="15"/>
      <c r="E22" s="405"/>
    </row>
    <row r="23" spans="1:6" ht="18" customHeight="1">
      <c r="B23" s="15"/>
      <c r="E23" s="405"/>
    </row>
    <row r="24" spans="1:6" ht="18" customHeight="1">
      <c r="B24" s="15"/>
      <c r="E24" s="405"/>
    </row>
    <row r="25" spans="1:6" ht="18" customHeight="1">
      <c r="B25" s="15"/>
      <c r="E25" s="405"/>
    </row>
    <row r="26" spans="1:6" ht="18" customHeight="1">
      <c r="B26" s="15"/>
      <c r="E26" s="405"/>
    </row>
    <row r="27" spans="1:6" ht="18" customHeight="1">
      <c r="B27" s="15"/>
      <c r="E27" s="405"/>
    </row>
    <row r="28" spans="1:6" ht="18" customHeight="1">
      <c r="B28" s="15"/>
      <c r="E28" s="405"/>
    </row>
    <row r="29" spans="1:6" ht="18" customHeight="1">
      <c r="B29" s="15"/>
      <c r="E29" s="405"/>
    </row>
    <row r="30" spans="1:6" ht="18" customHeight="1">
      <c r="B30" s="15"/>
      <c r="E30" s="405"/>
    </row>
    <row r="31" spans="1:6" ht="18" customHeight="1">
      <c r="B31" s="15"/>
      <c r="E31" s="405"/>
    </row>
    <row r="32" spans="1:6" ht="18" customHeight="1">
      <c r="B32" s="15"/>
      <c r="E32" s="405"/>
    </row>
    <row r="33" spans="2:2" ht="18" customHeight="1">
      <c r="B33" s="15"/>
    </row>
    <row r="34" spans="2:2" ht="18" customHeight="1">
      <c r="B34" s="15"/>
    </row>
    <row r="35" spans="2:2" ht="18" customHeight="1">
      <c r="B35" s="15"/>
    </row>
    <row r="36" spans="2:2" ht="18" customHeight="1">
      <c r="B36" s="15"/>
    </row>
    <row r="37" spans="2:2" ht="18" customHeight="1">
      <c r="B37" s="15"/>
    </row>
    <row r="38" spans="2:2" ht="18" customHeight="1">
      <c r="B38" s="15"/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540" divId="Cópia de Anuário 2017 teresa3_540" sourceType="sheet" destinationFile="C:\xampp\htdocs\Anuario2017v2\4.2.29-Leite ind.htm"/>
  </webPublishItems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5"/>
  <dimension ref="A1:I19"/>
  <sheetViews>
    <sheetView zoomScaleNormal="100" workbookViewId="0">
      <selection activeCell="D32" sqref="D32"/>
    </sheetView>
  </sheetViews>
  <sheetFormatPr defaultRowHeight="18" customHeight="1"/>
  <cols>
    <col min="1" max="1" width="22.7109375" style="13" customWidth="1"/>
    <col min="2" max="6" width="28.7109375" style="13" customWidth="1"/>
    <col min="7" max="7" width="5.7109375" style="293" customWidth="1"/>
    <col min="8" max="16384" width="9.140625" style="13"/>
  </cols>
  <sheetData>
    <row r="1" spans="1:9" s="18" customFormat="1" ht="18" customHeight="1">
      <c r="A1" s="68" t="s">
        <v>2059</v>
      </c>
      <c r="B1" s="68"/>
      <c r="C1" s="68"/>
      <c r="D1" s="68"/>
      <c r="E1" s="68"/>
      <c r="F1" s="68"/>
      <c r="G1" s="52"/>
    </row>
    <row r="2" spans="1:9" ht="18" customHeight="1">
      <c r="A2" s="18"/>
    </row>
    <row r="3" spans="1:9" ht="21.95" customHeight="1">
      <c r="A3" s="1517" t="s">
        <v>464</v>
      </c>
      <c r="B3" s="1484" t="s">
        <v>1151</v>
      </c>
      <c r="C3" s="1484"/>
      <c r="D3" s="1484"/>
      <c r="E3" s="1484"/>
      <c r="F3" s="1484"/>
      <c r="G3" s="13"/>
    </row>
    <row r="4" spans="1:9" ht="21.95" customHeight="1">
      <c r="A4" s="1697"/>
      <c r="B4" s="112">
        <v>2012</v>
      </c>
      <c r="C4" s="112">
        <v>2013</v>
      </c>
      <c r="D4" s="112">
        <v>2014</v>
      </c>
      <c r="E4" s="112">
        <v>2015</v>
      </c>
      <c r="F4" s="112">
        <v>2016</v>
      </c>
      <c r="G4" s="13"/>
    </row>
    <row r="5" spans="1:9" ht="18" customHeight="1">
      <c r="A5" s="331" t="s">
        <v>466</v>
      </c>
      <c r="B5" s="916">
        <v>1108337</v>
      </c>
      <c r="C5" s="394">
        <v>942545</v>
      </c>
      <c r="D5" s="394">
        <v>962165</v>
      </c>
      <c r="E5" s="394">
        <v>905510</v>
      </c>
      <c r="F5" s="394">
        <v>824514</v>
      </c>
      <c r="G5" s="406"/>
      <c r="I5" s="405"/>
    </row>
    <row r="6" spans="1:9" ht="18" customHeight="1">
      <c r="A6" s="331" t="s">
        <v>467</v>
      </c>
      <c r="B6" s="916">
        <v>1074391</v>
      </c>
      <c r="C6" s="394">
        <v>932494</v>
      </c>
      <c r="D6" s="394">
        <v>943943</v>
      </c>
      <c r="E6" s="394">
        <v>940315</v>
      </c>
      <c r="F6" s="394">
        <v>903480</v>
      </c>
      <c r="G6" s="406"/>
      <c r="I6" s="405"/>
    </row>
    <row r="7" spans="1:9" ht="18" customHeight="1">
      <c r="A7" s="331" t="s">
        <v>468</v>
      </c>
      <c r="B7" s="916">
        <v>977602</v>
      </c>
      <c r="C7" s="394">
        <v>844359</v>
      </c>
      <c r="D7" s="394">
        <v>993953</v>
      </c>
      <c r="E7" s="394">
        <v>849944</v>
      </c>
      <c r="F7" s="394">
        <v>875448</v>
      </c>
      <c r="G7" s="406"/>
      <c r="I7" s="405"/>
    </row>
    <row r="8" spans="1:9" ht="18" customHeight="1">
      <c r="A8" s="331" t="s">
        <v>469</v>
      </c>
      <c r="B8" s="916">
        <v>1103450</v>
      </c>
      <c r="C8" s="394">
        <v>916794</v>
      </c>
      <c r="D8" s="394">
        <v>1083972</v>
      </c>
      <c r="E8" s="394">
        <v>954495</v>
      </c>
      <c r="F8" s="394">
        <v>948133</v>
      </c>
      <c r="G8" s="406"/>
      <c r="I8" s="405"/>
    </row>
    <row r="9" spans="1:9" ht="18" customHeight="1">
      <c r="A9" s="331" t="s">
        <v>470</v>
      </c>
      <c r="B9" s="916">
        <v>983492</v>
      </c>
      <c r="C9" s="394">
        <v>969484</v>
      </c>
      <c r="D9" s="394">
        <v>1075914</v>
      </c>
      <c r="E9" s="394">
        <v>951573</v>
      </c>
      <c r="F9" s="394">
        <v>891429</v>
      </c>
      <c r="G9" s="406"/>
      <c r="I9" s="405"/>
    </row>
    <row r="10" spans="1:9" ht="18" customHeight="1">
      <c r="A10" s="331" t="s">
        <v>471</v>
      </c>
      <c r="B10" s="916">
        <v>960988</v>
      </c>
      <c r="C10" s="394">
        <v>909107</v>
      </c>
      <c r="D10" s="394">
        <v>974197</v>
      </c>
      <c r="E10" s="394">
        <v>906730</v>
      </c>
      <c r="F10" s="394">
        <v>907053</v>
      </c>
      <c r="G10" s="406"/>
      <c r="I10" s="405"/>
    </row>
    <row r="11" spans="1:9" ht="18" customHeight="1">
      <c r="A11" s="331" t="s">
        <v>472</v>
      </c>
      <c r="B11" s="916">
        <v>999804</v>
      </c>
      <c r="C11" s="394">
        <v>973999</v>
      </c>
      <c r="D11" s="394">
        <v>921468</v>
      </c>
      <c r="E11" s="394">
        <v>939268</v>
      </c>
      <c r="F11" s="394">
        <v>830356</v>
      </c>
      <c r="G11" s="406"/>
      <c r="I11" s="405"/>
    </row>
    <row r="12" spans="1:9" ht="18" customHeight="1">
      <c r="A12" s="331" t="s">
        <v>473</v>
      </c>
      <c r="B12" s="916">
        <v>1000375</v>
      </c>
      <c r="C12" s="394">
        <v>959610</v>
      </c>
      <c r="D12" s="394">
        <v>1026050</v>
      </c>
      <c r="E12" s="394">
        <v>887517</v>
      </c>
      <c r="F12" s="394">
        <v>855848</v>
      </c>
      <c r="G12" s="406"/>
      <c r="I12" s="405"/>
    </row>
    <row r="13" spans="1:9" ht="18" customHeight="1">
      <c r="A13" s="331" t="s">
        <v>474</v>
      </c>
      <c r="B13" s="916">
        <v>981013</v>
      </c>
      <c r="C13" s="394">
        <v>1010676</v>
      </c>
      <c r="D13" s="394">
        <v>987910</v>
      </c>
      <c r="E13" s="394">
        <v>974396</v>
      </c>
      <c r="F13" s="394">
        <v>836540</v>
      </c>
      <c r="G13" s="406"/>
      <c r="I13" s="405"/>
    </row>
    <row r="14" spans="1:9" ht="18" customHeight="1">
      <c r="A14" s="331" t="s">
        <v>475</v>
      </c>
      <c r="B14" s="916">
        <v>1194349</v>
      </c>
      <c r="C14" s="394">
        <v>925176</v>
      </c>
      <c r="D14" s="394">
        <v>1023039</v>
      </c>
      <c r="E14" s="394">
        <v>908177</v>
      </c>
      <c r="F14" s="394">
        <v>864133</v>
      </c>
      <c r="G14" s="406"/>
      <c r="I14" s="405"/>
    </row>
    <row r="15" spans="1:9" ht="18" customHeight="1">
      <c r="A15" s="331" t="s">
        <v>476</v>
      </c>
      <c r="B15" s="916">
        <v>1069971</v>
      </c>
      <c r="C15" s="394">
        <v>1006924</v>
      </c>
      <c r="D15" s="394">
        <v>936389</v>
      </c>
      <c r="E15" s="394">
        <v>907702</v>
      </c>
      <c r="F15" s="394">
        <v>821201</v>
      </c>
      <c r="G15" s="406"/>
      <c r="I15" s="405"/>
    </row>
    <row r="16" spans="1:9" ht="18" customHeight="1">
      <c r="A16" s="331" t="s">
        <v>477</v>
      </c>
      <c r="B16" s="916">
        <v>1012989</v>
      </c>
      <c r="C16" s="394">
        <v>916019</v>
      </c>
      <c r="D16" s="394">
        <v>1003415</v>
      </c>
      <c r="E16" s="394">
        <v>861492</v>
      </c>
      <c r="F16" s="394">
        <v>884859</v>
      </c>
      <c r="G16" s="406"/>
      <c r="I16" s="405"/>
    </row>
    <row r="17" spans="1:7" s="18" customFormat="1" ht="18" customHeight="1">
      <c r="A17" s="404" t="s">
        <v>1148</v>
      </c>
      <c r="B17" s="1224">
        <f>AVERAGE(B5:B16)</f>
        <v>1038896.75</v>
      </c>
      <c r="C17" s="1225">
        <f>AVERAGE(C5:C16)</f>
        <v>942265.58333333337</v>
      </c>
      <c r="D17" s="1225">
        <f>AVERAGE(D5:D16)</f>
        <v>994367.91666666663</v>
      </c>
      <c r="E17" s="1225">
        <f>AVERAGE(E5:E16)</f>
        <v>915593.25</v>
      </c>
      <c r="F17" s="1225">
        <f>AVERAGE(F5:F16)</f>
        <v>870249.5</v>
      </c>
      <c r="G17" s="255"/>
    </row>
    <row r="18" spans="1:7" ht="18" customHeight="1">
      <c r="A18" s="11" t="s">
        <v>2269</v>
      </c>
      <c r="B18" s="48"/>
      <c r="C18" s="48"/>
      <c r="D18" s="48"/>
      <c r="E18" s="48"/>
      <c r="F18" s="48"/>
      <c r="G18" s="52"/>
    </row>
    <row r="19" spans="1:7" ht="18" customHeight="1">
      <c r="A19" s="11" t="s">
        <v>2460</v>
      </c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31653" divId="Cópia de Anuário 2017 teresa3_31653" sourceType="sheet" destinationFile="C:\xampp\htdocs\Anuario2017v2\4.2.30-Galinhas poedeiras.htm"/>
  </webPublishItems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zoomScaleNormal="100" workbookViewId="0">
      <selection activeCell="D32" sqref="D32"/>
    </sheetView>
  </sheetViews>
  <sheetFormatPr defaultRowHeight="18" customHeight="1"/>
  <cols>
    <col min="1" max="1" width="22.28515625" style="65" customWidth="1"/>
    <col min="2" max="2" width="8.85546875" style="65" customWidth="1"/>
    <col min="3" max="3" width="10.5703125" style="65" customWidth="1"/>
    <col min="4" max="4" width="9.28515625" style="65" customWidth="1"/>
    <col min="5" max="5" width="9.5703125" style="65" customWidth="1"/>
    <col min="6" max="6" width="8" style="65" customWidth="1"/>
    <col min="7" max="7" width="8.5703125" style="65" customWidth="1"/>
    <col min="8" max="8" width="11.42578125" style="65" customWidth="1"/>
    <col min="9" max="9" width="9.140625" style="65" customWidth="1"/>
    <col min="10" max="10" width="10.28515625" style="65" customWidth="1"/>
    <col min="11" max="11" width="11.42578125" style="65" customWidth="1"/>
    <col min="12" max="12" width="8.85546875" style="65" customWidth="1"/>
    <col min="13" max="14" width="9.7109375" style="65" customWidth="1"/>
    <col min="15" max="15" width="10.7109375" style="65" customWidth="1"/>
    <col min="16" max="16" width="11.85546875" style="65" customWidth="1"/>
    <col min="17" max="16384" width="9.140625" style="65"/>
  </cols>
  <sheetData>
    <row r="1" spans="1:16" ht="18" customHeight="1">
      <c r="A1" s="52" t="s">
        <v>2927</v>
      </c>
      <c r="B1" s="102"/>
      <c r="C1" s="47"/>
      <c r="D1" s="47"/>
      <c r="E1" s="47"/>
      <c r="F1" s="47"/>
      <c r="G1" s="102"/>
      <c r="H1" s="47"/>
      <c r="I1" s="47"/>
      <c r="J1" s="47"/>
      <c r="K1" s="47"/>
      <c r="L1" s="47"/>
      <c r="M1" s="47"/>
    </row>
    <row r="2" spans="1:16" s="401" customFormat="1" ht="18" customHeight="1">
      <c r="A2" s="52"/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</row>
    <row r="3" spans="1:16" ht="21.95" customHeight="1">
      <c r="A3" s="1521" t="s">
        <v>684</v>
      </c>
      <c r="B3" s="1536" t="s">
        <v>1310</v>
      </c>
      <c r="C3" s="1536"/>
      <c r="D3" s="1536"/>
      <c r="E3" s="1536"/>
      <c r="F3" s="1536"/>
      <c r="G3" s="1536"/>
      <c r="H3" s="1536"/>
      <c r="I3" s="1536"/>
      <c r="J3" s="1536"/>
      <c r="K3" s="1536"/>
      <c r="L3" s="1536"/>
      <c r="M3" s="1536"/>
      <c r="N3" s="1536"/>
      <c r="O3" s="1536"/>
      <c r="P3" s="1537"/>
    </row>
    <row r="4" spans="1:16" ht="99.95" customHeight="1">
      <c r="A4" s="1522"/>
      <c r="B4" s="757" t="s">
        <v>1280</v>
      </c>
      <c r="C4" s="757" t="s">
        <v>1278</v>
      </c>
      <c r="D4" s="757" t="s">
        <v>2461</v>
      </c>
      <c r="E4" s="757" t="s">
        <v>2462</v>
      </c>
      <c r="F4" s="757" t="s">
        <v>2463</v>
      </c>
      <c r="G4" s="757" t="s">
        <v>1279</v>
      </c>
      <c r="H4" s="757" t="s">
        <v>1281</v>
      </c>
      <c r="I4" s="757" t="s">
        <v>2464</v>
      </c>
      <c r="J4" s="757" t="s">
        <v>1282</v>
      </c>
      <c r="K4" s="757" t="s">
        <v>1283</v>
      </c>
      <c r="L4" s="757" t="s">
        <v>1284</v>
      </c>
      <c r="M4" s="757" t="s">
        <v>2465</v>
      </c>
      <c r="N4" s="757" t="s">
        <v>1285</v>
      </c>
      <c r="O4" s="757" t="s">
        <v>1286</v>
      </c>
      <c r="P4" s="758" t="s">
        <v>1287</v>
      </c>
    </row>
    <row r="5" spans="1:16" ht="21.95" customHeight="1">
      <c r="A5" s="114" t="s">
        <v>368</v>
      </c>
      <c r="B5" s="115">
        <f>SUM(B6:B107)</f>
        <v>50030</v>
      </c>
      <c r="C5" s="115">
        <f>SUM(C6:C107)</f>
        <v>28000</v>
      </c>
      <c r="D5" s="115">
        <f t="shared" ref="D5:P5" si="0">SUM(D6:D107)</f>
        <v>5000</v>
      </c>
      <c r="E5" s="115">
        <f t="shared" si="0"/>
        <v>600</v>
      </c>
      <c r="F5" s="115">
        <f t="shared" si="0"/>
        <v>2000</v>
      </c>
      <c r="G5" s="115">
        <f t="shared" si="0"/>
        <v>3000</v>
      </c>
      <c r="H5" s="115">
        <f t="shared" si="0"/>
        <v>1470</v>
      </c>
      <c r="I5" s="115">
        <f t="shared" si="0"/>
        <v>25</v>
      </c>
      <c r="J5" s="115">
        <f t="shared" si="0"/>
        <v>654672</v>
      </c>
      <c r="K5" s="115">
        <f t="shared" si="0"/>
        <v>2003112</v>
      </c>
      <c r="L5" s="115">
        <f t="shared" si="0"/>
        <v>12500</v>
      </c>
      <c r="M5" s="115">
        <f t="shared" si="0"/>
        <v>29142</v>
      </c>
      <c r="N5" s="115">
        <f t="shared" si="0"/>
        <v>260000</v>
      </c>
      <c r="O5" s="115">
        <f t="shared" si="0"/>
        <v>51700</v>
      </c>
      <c r="P5" s="116">
        <f t="shared" si="0"/>
        <v>0</v>
      </c>
    </row>
    <row r="6" spans="1:16" ht="18" customHeight="1">
      <c r="A6" s="309" t="s">
        <v>132</v>
      </c>
      <c r="B6" s="798">
        <v>0</v>
      </c>
      <c r="C6" s="798">
        <v>0</v>
      </c>
      <c r="D6" s="798">
        <v>0</v>
      </c>
      <c r="E6" s="798">
        <v>0</v>
      </c>
      <c r="F6" s="798">
        <v>0</v>
      </c>
      <c r="G6" s="798">
        <v>0</v>
      </c>
      <c r="H6" s="798">
        <v>0</v>
      </c>
      <c r="I6" s="798">
        <v>0</v>
      </c>
      <c r="J6" s="798">
        <v>0</v>
      </c>
      <c r="K6" s="798">
        <v>0</v>
      </c>
      <c r="L6" s="798">
        <v>0</v>
      </c>
      <c r="M6" s="798">
        <v>0</v>
      </c>
      <c r="N6" s="799">
        <v>0</v>
      </c>
      <c r="O6" s="799">
        <v>0</v>
      </c>
      <c r="P6" s="799">
        <v>0</v>
      </c>
    </row>
    <row r="7" spans="1:16" ht="18" customHeight="1">
      <c r="A7" s="309" t="s">
        <v>131</v>
      </c>
      <c r="B7" s="798">
        <v>0</v>
      </c>
      <c r="C7" s="798">
        <v>0</v>
      </c>
      <c r="D7" s="798">
        <v>0</v>
      </c>
      <c r="E7" s="798">
        <v>0</v>
      </c>
      <c r="F7" s="798">
        <v>0</v>
      </c>
      <c r="G7" s="798">
        <v>0</v>
      </c>
      <c r="H7" s="798">
        <v>0</v>
      </c>
      <c r="I7" s="798">
        <v>0</v>
      </c>
      <c r="J7" s="798">
        <v>0</v>
      </c>
      <c r="K7" s="798">
        <v>0</v>
      </c>
      <c r="L7" s="798">
        <v>0</v>
      </c>
      <c r="M7" s="798">
        <v>0</v>
      </c>
      <c r="N7" s="799">
        <v>0</v>
      </c>
      <c r="O7" s="799">
        <v>0</v>
      </c>
      <c r="P7" s="799">
        <v>0</v>
      </c>
    </row>
    <row r="8" spans="1:16" ht="18" customHeight="1">
      <c r="A8" s="309" t="s">
        <v>130</v>
      </c>
      <c r="B8" s="798">
        <v>0</v>
      </c>
      <c r="C8" s="798">
        <v>0</v>
      </c>
      <c r="D8" s="798">
        <v>0</v>
      </c>
      <c r="E8" s="798">
        <v>0</v>
      </c>
      <c r="F8" s="798">
        <v>0</v>
      </c>
      <c r="G8" s="798">
        <v>0</v>
      </c>
      <c r="H8" s="798">
        <v>0</v>
      </c>
      <c r="I8" s="798">
        <v>0</v>
      </c>
      <c r="J8" s="798">
        <v>0</v>
      </c>
      <c r="K8" s="798">
        <v>0</v>
      </c>
      <c r="L8" s="798">
        <v>0</v>
      </c>
      <c r="M8" s="798">
        <v>0</v>
      </c>
      <c r="N8" s="799">
        <v>0</v>
      </c>
      <c r="O8" s="799">
        <v>0</v>
      </c>
      <c r="P8" s="799">
        <v>0</v>
      </c>
    </row>
    <row r="9" spans="1:16" ht="18" customHeight="1">
      <c r="A9" s="309" t="s">
        <v>129</v>
      </c>
      <c r="B9" s="798">
        <v>0</v>
      </c>
      <c r="C9" s="798">
        <v>0</v>
      </c>
      <c r="D9" s="798">
        <v>0</v>
      </c>
      <c r="E9" s="798">
        <v>0</v>
      </c>
      <c r="F9" s="798">
        <v>0</v>
      </c>
      <c r="G9" s="798">
        <v>0</v>
      </c>
      <c r="H9" s="798">
        <v>0</v>
      </c>
      <c r="I9" s="798">
        <v>0</v>
      </c>
      <c r="J9" s="798">
        <v>0</v>
      </c>
      <c r="K9" s="798">
        <v>0</v>
      </c>
      <c r="L9" s="798">
        <v>0</v>
      </c>
      <c r="M9" s="798">
        <v>0</v>
      </c>
      <c r="N9" s="799">
        <v>0</v>
      </c>
      <c r="O9" s="799">
        <v>0</v>
      </c>
      <c r="P9" s="799">
        <v>0</v>
      </c>
    </row>
    <row r="10" spans="1:16" ht="18" customHeight="1">
      <c r="A10" s="309" t="s">
        <v>128</v>
      </c>
      <c r="B10" s="798">
        <v>0</v>
      </c>
      <c r="C10" s="798">
        <v>0</v>
      </c>
      <c r="D10" s="798">
        <v>0</v>
      </c>
      <c r="E10" s="798">
        <v>0</v>
      </c>
      <c r="F10" s="798">
        <v>0</v>
      </c>
      <c r="G10" s="798">
        <v>0</v>
      </c>
      <c r="H10" s="798">
        <v>0</v>
      </c>
      <c r="I10" s="798">
        <v>0</v>
      </c>
      <c r="J10" s="798">
        <v>0</v>
      </c>
      <c r="K10" s="798">
        <v>0</v>
      </c>
      <c r="L10" s="798">
        <v>0</v>
      </c>
      <c r="M10" s="798">
        <v>0</v>
      </c>
      <c r="N10" s="799">
        <v>0</v>
      </c>
      <c r="O10" s="799">
        <v>0</v>
      </c>
      <c r="P10" s="799">
        <v>0</v>
      </c>
    </row>
    <row r="11" spans="1:16" ht="18" customHeight="1">
      <c r="A11" s="309" t="s">
        <v>127</v>
      </c>
      <c r="B11" s="798">
        <v>0</v>
      </c>
      <c r="C11" s="798">
        <v>0</v>
      </c>
      <c r="D11" s="798">
        <v>0</v>
      </c>
      <c r="E11" s="798">
        <v>0</v>
      </c>
      <c r="F11" s="798">
        <v>0</v>
      </c>
      <c r="G11" s="798">
        <v>0</v>
      </c>
      <c r="H11" s="798">
        <v>0</v>
      </c>
      <c r="I11" s="798">
        <v>0</v>
      </c>
      <c r="J11" s="798">
        <v>0</v>
      </c>
      <c r="K11" s="798">
        <v>0</v>
      </c>
      <c r="L11" s="798">
        <v>0</v>
      </c>
      <c r="M11" s="798">
        <v>0</v>
      </c>
      <c r="N11" s="799">
        <v>0</v>
      </c>
      <c r="O11" s="799">
        <v>50000</v>
      </c>
      <c r="P11" s="799">
        <v>0</v>
      </c>
    </row>
    <row r="12" spans="1:16" ht="18" customHeight="1">
      <c r="A12" s="309" t="s">
        <v>126</v>
      </c>
      <c r="B12" s="798">
        <v>0</v>
      </c>
      <c r="C12" s="798">
        <v>0</v>
      </c>
      <c r="D12" s="798">
        <v>0</v>
      </c>
      <c r="E12" s="798">
        <v>0</v>
      </c>
      <c r="F12" s="798">
        <v>0</v>
      </c>
      <c r="G12" s="798">
        <v>0</v>
      </c>
      <c r="H12" s="798">
        <v>0</v>
      </c>
      <c r="I12" s="798">
        <v>0</v>
      </c>
      <c r="J12" s="798">
        <v>0</v>
      </c>
      <c r="K12" s="798">
        <v>0</v>
      </c>
      <c r="L12" s="798">
        <v>0</v>
      </c>
      <c r="M12" s="798">
        <v>0</v>
      </c>
      <c r="N12" s="799">
        <v>0</v>
      </c>
      <c r="O12" s="799">
        <v>0</v>
      </c>
      <c r="P12" s="799">
        <v>0</v>
      </c>
    </row>
    <row r="13" spans="1:16" ht="18" customHeight="1">
      <c r="A13" s="309" t="s">
        <v>125</v>
      </c>
      <c r="B13" s="798">
        <v>0</v>
      </c>
      <c r="C13" s="798">
        <v>0</v>
      </c>
      <c r="D13" s="798">
        <v>0</v>
      </c>
      <c r="E13" s="798">
        <v>0</v>
      </c>
      <c r="F13" s="798">
        <v>0</v>
      </c>
      <c r="G13" s="798">
        <v>0</v>
      </c>
      <c r="H13" s="798">
        <v>0</v>
      </c>
      <c r="I13" s="798">
        <v>0</v>
      </c>
      <c r="J13" s="798">
        <v>0</v>
      </c>
      <c r="K13" s="798">
        <v>10000</v>
      </c>
      <c r="L13" s="798">
        <v>0</v>
      </c>
      <c r="M13" s="798">
        <v>0</v>
      </c>
      <c r="N13" s="799">
        <v>0</v>
      </c>
      <c r="O13" s="799">
        <v>0</v>
      </c>
      <c r="P13" s="799">
        <v>0</v>
      </c>
    </row>
    <row r="14" spans="1:16" ht="18" customHeight="1">
      <c r="A14" s="309" t="s">
        <v>124</v>
      </c>
      <c r="B14" s="798">
        <v>0</v>
      </c>
      <c r="C14" s="798">
        <v>0</v>
      </c>
      <c r="D14" s="798">
        <v>0</v>
      </c>
      <c r="E14" s="798">
        <v>0</v>
      </c>
      <c r="F14" s="798">
        <v>0</v>
      </c>
      <c r="G14" s="798">
        <v>0</v>
      </c>
      <c r="H14" s="798">
        <v>0</v>
      </c>
      <c r="I14" s="798">
        <v>0</v>
      </c>
      <c r="J14" s="798">
        <v>0</v>
      </c>
      <c r="K14" s="798">
        <v>0</v>
      </c>
      <c r="L14" s="798">
        <v>0</v>
      </c>
      <c r="M14" s="798">
        <v>0</v>
      </c>
      <c r="N14" s="799">
        <v>0</v>
      </c>
      <c r="O14" s="799">
        <v>0</v>
      </c>
      <c r="P14" s="799">
        <v>0</v>
      </c>
    </row>
    <row r="15" spans="1:16" ht="18" customHeight="1">
      <c r="A15" s="309" t="s">
        <v>123</v>
      </c>
      <c r="B15" s="798">
        <v>0</v>
      </c>
      <c r="C15" s="798">
        <v>0</v>
      </c>
      <c r="D15" s="798">
        <v>0</v>
      </c>
      <c r="E15" s="798">
        <v>0</v>
      </c>
      <c r="F15" s="798">
        <v>0</v>
      </c>
      <c r="G15" s="798">
        <v>0</v>
      </c>
      <c r="H15" s="798">
        <v>0</v>
      </c>
      <c r="I15" s="798">
        <v>0</v>
      </c>
      <c r="J15" s="798">
        <v>10000</v>
      </c>
      <c r="K15" s="798">
        <v>10000</v>
      </c>
      <c r="L15" s="798">
        <v>0</v>
      </c>
      <c r="M15" s="798">
        <v>0</v>
      </c>
      <c r="N15" s="799">
        <v>0</v>
      </c>
      <c r="O15" s="799">
        <v>0</v>
      </c>
      <c r="P15" s="799">
        <v>0</v>
      </c>
    </row>
    <row r="16" spans="1:16" ht="18" customHeight="1">
      <c r="A16" s="309" t="s">
        <v>122</v>
      </c>
      <c r="B16" s="798">
        <v>0</v>
      </c>
      <c r="C16" s="798">
        <v>0</v>
      </c>
      <c r="D16" s="798">
        <v>0</v>
      </c>
      <c r="E16" s="798">
        <v>0</v>
      </c>
      <c r="F16" s="798">
        <v>0</v>
      </c>
      <c r="G16" s="798">
        <v>3000</v>
      </c>
      <c r="H16" s="798">
        <v>0</v>
      </c>
      <c r="I16" s="798">
        <v>0</v>
      </c>
      <c r="J16" s="798">
        <v>12000</v>
      </c>
      <c r="K16" s="798">
        <v>15000</v>
      </c>
      <c r="L16" s="798">
        <v>2000</v>
      </c>
      <c r="M16" s="798">
        <v>0</v>
      </c>
      <c r="N16" s="799">
        <v>0</v>
      </c>
      <c r="O16" s="799">
        <v>0</v>
      </c>
      <c r="P16" s="799">
        <v>0</v>
      </c>
    </row>
    <row r="17" spans="1:16" ht="18" customHeight="1">
      <c r="A17" s="309" t="s">
        <v>121</v>
      </c>
      <c r="B17" s="798">
        <v>0</v>
      </c>
      <c r="C17" s="798">
        <v>0</v>
      </c>
      <c r="D17" s="798">
        <v>0</v>
      </c>
      <c r="E17" s="798">
        <v>0</v>
      </c>
      <c r="F17" s="798">
        <v>0</v>
      </c>
      <c r="G17" s="798">
        <v>0</v>
      </c>
      <c r="H17" s="798">
        <v>0</v>
      </c>
      <c r="I17" s="798">
        <v>0</v>
      </c>
      <c r="J17" s="798">
        <v>0</v>
      </c>
      <c r="K17" s="798">
        <v>0</v>
      </c>
      <c r="L17" s="798">
        <v>0</v>
      </c>
      <c r="M17" s="798">
        <v>0</v>
      </c>
      <c r="N17" s="799">
        <v>0</v>
      </c>
      <c r="O17" s="799">
        <v>0</v>
      </c>
      <c r="P17" s="799">
        <v>0</v>
      </c>
    </row>
    <row r="18" spans="1:16" ht="18" customHeight="1">
      <c r="A18" s="309" t="s">
        <v>120</v>
      </c>
      <c r="B18" s="798">
        <v>0</v>
      </c>
      <c r="C18" s="798">
        <v>0</v>
      </c>
      <c r="D18" s="798">
        <v>0</v>
      </c>
      <c r="E18" s="798">
        <v>0</v>
      </c>
      <c r="F18" s="798">
        <v>0</v>
      </c>
      <c r="G18" s="798">
        <v>0</v>
      </c>
      <c r="H18" s="798">
        <v>0</v>
      </c>
      <c r="I18" s="798">
        <v>0</v>
      </c>
      <c r="J18" s="798">
        <v>0</v>
      </c>
      <c r="K18" s="798">
        <v>0</v>
      </c>
      <c r="L18" s="798">
        <v>0</v>
      </c>
      <c r="M18" s="798">
        <v>0</v>
      </c>
      <c r="N18" s="799">
        <v>0</v>
      </c>
      <c r="O18" s="799">
        <v>0</v>
      </c>
      <c r="P18" s="799">
        <v>0</v>
      </c>
    </row>
    <row r="19" spans="1:16" ht="18" customHeight="1">
      <c r="A19" s="309" t="s">
        <v>119</v>
      </c>
      <c r="B19" s="798">
        <v>0</v>
      </c>
      <c r="C19" s="798">
        <v>0</v>
      </c>
      <c r="D19" s="798">
        <v>0</v>
      </c>
      <c r="E19" s="798">
        <v>0</v>
      </c>
      <c r="F19" s="798">
        <v>0</v>
      </c>
      <c r="G19" s="798">
        <v>0</v>
      </c>
      <c r="H19" s="798">
        <v>0</v>
      </c>
      <c r="I19" s="798">
        <v>0</v>
      </c>
      <c r="J19" s="798">
        <v>0</v>
      </c>
      <c r="K19" s="798">
        <v>8000</v>
      </c>
      <c r="L19" s="798">
        <v>0</v>
      </c>
      <c r="M19" s="798">
        <v>0</v>
      </c>
      <c r="N19" s="799">
        <v>0</v>
      </c>
      <c r="O19" s="799">
        <v>0</v>
      </c>
      <c r="P19" s="799">
        <v>0</v>
      </c>
    </row>
    <row r="20" spans="1:16" ht="18" customHeight="1">
      <c r="A20" s="309" t="s">
        <v>118</v>
      </c>
      <c r="B20" s="798">
        <v>0</v>
      </c>
      <c r="C20" s="798">
        <v>0</v>
      </c>
      <c r="D20" s="798">
        <v>0</v>
      </c>
      <c r="E20" s="798">
        <v>0</v>
      </c>
      <c r="F20" s="798">
        <v>0</v>
      </c>
      <c r="G20" s="798">
        <v>0</v>
      </c>
      <c r="H20" s="798">
        <v>0</v>
      </c>
      <c r="I20" s="798">
        <v>0</v>
      </c>
      <c r="J20" s="798">
        <v>0</v>
      </c>
      <c r="K20" s="798">
        <v>0</v>
      </c>
      <c r="L20" s="798">
        <v>0</v>
      </c>
      <c r="M20" s="798">
        <v>0</v>
      </c>
      <c r="N20" s="799">
        <v>0</v>
      </c>
      <c r="O20" s="799">
        <v>0</v>
      </c>
      <c r="P20" s="799">
        <v>0</v>
      </c>
    </row>
    <row r="21" spans="1:16" ht="18" customHeight="1">
      <c r="A21" s="309" t="s">
        <v>117</v>
      </c>
      <c r="B21" s="798">
        <v>130</v>
      </c>
      <c r="C21" s="798">
        <v>9850</v>
      </c>
      <c r="D21" s="798">
        <v>0</v>
      </c>
      <c r="E21" s="798">
        <v>0</v>
      </c>
      <c r="F21" s="798">
        <v>0</v>
      </c>
      <c r="G21" s="798">
        <v>0</v>
      </c>
      <c r="H21" s="798">
        <v>270</v>
      </c>
      <c r="I21" s="798">
        <v>25</v>
      </c>
      <c r="J21" s="798">
        <v>21080</v>
      </c>
      <c r="K21" s="798">
        <v>8360</v>
      </c>
      <c r="L21" s="798">
        <v>0</v>
      </c>
      <c r="M21" s="798">
        <v>0</v>
      </c>
      <c r="N21" s="799">
        <v>0</v>
      </c>
      <c r="O21" s="799">
        <v>0</v>
      </c>
      <c r="P21" s="799">
        <v>0</v>
      </c>
    </row>
    <row r="22" spans="1:16" ht="18" customHeight="1">
      <c r="A22" s="309" t="s">
        <v>116</v>
      </c>
      <c r="B22" s="798">
        <v>0</v>
      </c>
      <c r="C22" s="798">
        <v>0</v>
      </c>
      <c r="D22" s="798">
        <v>0</v>
      </c>
      <c r="E22" s="798">
        <v>0</v>
      </c>
      <c r="F22" s="798">
        <v>0</v>
      </c>
      <c r="G22" s="798">
        <v>0</v>
      </c>
      <c r="H22" s="798">
        <v>0</v>
      </c>
      <c r="I22" s="798">
        <v>0</v>
      </c>
      <c r="J22" s="798">
        <v>0</v>
      </c>
      <c r="K22" s="798">
        <v>0</v>
      </c>
      <c r="L22" s="798">
        <v>0</v>
      </c>
      <c r="M22" s="798">
        <v>0</v>
      </c>
      <c r="N22" s="799">
        <v>0</v>
      </c>
      <c r="O22" s="799">
        <v>0</v>
      </c>
      <c r="P22" s="799">
        <v>0</v>
      </c>
    </row>
    <row r="23" spans="1:16" ht="18" customHeight="1">
      <c r="A23" s="309" t="s">
        <v>115</v>
      </c>
      <c r="B23" s="798">
        <v>0</v>
      </c>
      <c r="C23" s="798">
        <v>0</v>
      </c>
      <c r="D23" s="798">
        <v>0</v>
      </c>
      <c r="E23" s="798">
        <v>0</v>
      </c>
      <c r="F23" s="798">
        <v>0</v>
      </c>
      <c r="G23" s="798">
        <v>0</v>
      </c>
      <c r="H23" s="798">
        <v>0</v>
      </c>
      <c r="I23" s="798">
        <v>0</v>
      </c>
      <c r="J23" s="798">
        <v>0</v>
      </c>
      <c r="K23" s="798">
        <v>0</v>
      </c>
      <c r="L23" s="798">
        <v>0</v>
      </c>
      <c r="M23" s="798">
        <v>0</v>
      </c>
      <c r="N23" s="799">
        <v>0</v>
      </c>
      <c r="O23" s="799">
        <v>0</v>
      </c>
      <c r="P23" s="799">
        <v>0</v>
      </c>
    </row>
    <row r="24" spans="1:16" ht="18" customHeight="1">
      <c r="A24" s="309" t="s">
        <v>114</v>
      </c>
      <c r="B24" s="798">
        <v>0</v>
      </c>
      <c r="C24" s="798">
        <v>0</v>
      </c>
      <c r="D24" s="798">
        <v>0</v>
      </c>
      <c r="E24" s="798">
        <v>0</v>
      </c>
      <c r="F24" s="798">
        <v>0</v>
      </c>
      <c r="G24" s="798">
        <v>0</v>
      </c>
      <c r="H24" s="798">
        <v>0</v>
      </c>
      <c r="I24" s="798">
        <v>0</v>
      </c>
      <c r="J24" s="798">
        <v>0</v>
      </c>
      <c r="K24" s="798">
        <v>0</v>
      </c>
      <c r="L24" s="798">
        <v>0</v>
      </c>
      <c r="M24" s="798">
        <v>0</v>
      </c>
      <c r="N24" s="799">
        <v>0</v>
      </c>
      <c r="O24" s="799">
        <v>0</v>
      </c>
      <c r="P24" s="799">
        <v>0</v>
      </c>
    </row>
    <row r="25" spans="1:16" ht="18" customHeight="1">
      <c r="A25" s="309" t="s">
        <v>113</v>
      </c>
      <c r="B25" s="798">
        <v>0</v>
      </c>
      <c r="C25" s="798">
        <v>0</v>
      </c>
      <c r="D25" s="798">
        <v>0</v>
      </c>
      <c r="E25" s="798">
        <v>0</v>
      </c>
      <c r="F25" s="798">
        <v>0</v>
      </c>
      <c r="G25" s="798">
        <v>0</v>
      </c>
      <c r="H25" s="798">
        <v>0</v>
      </c>
      <c r="I25" s="798">
        <v>0</v>
      </c>
      <c r="J25" s="798">
        <v>0</v>
      </c>
      <c r="K25" s="798">
        <v>0</v>
      </c>
      <c r="L25" s="798">
        <v>0</v>
      </c>
      <c r="M25" s="798">
        <v>0</v>
      </c>
      <c r="N25" s="799">
        <v>0</v>
      </c>
      <c r="O25" s="799">
        <v>0</v>
      </c>
      <c r="P25" s="799">
        <v>0</v>
      </c>
    </row>
    <row r="26" spans="1:16" ht="18" customHeight="1">
      <c r="A26" s="309" t="s">
        <v>112</v>
      </c>
      <c r="B26" s="798">
        <v>0</v>
      </c>
      <c r="C26" s="798">
        <v>0</v>
      </c>
      <c r="D26" s="798">
        <v>0</v>
      </c>
      <c r="E26" s="798">
        <v>0</v>
      </c>
      <c r="F26" s="798">
        <v>0</v>
      </c>
      <c r="G26" s="798">
        <v>0</v>
      </c>
      <c r="H26" s="798">
        <v>0</v>
      </c>
      <c r="I26" s="798">
        <v>0</v>
      </c>
      <c r="J26" s="798">
        <v>0</v>
      </c>
      <c r="K26" s="798">
        <v>0</v>
      </c>
      <c r="L26" s="798">
        <v>0</v>
      </c>
      <c r="M26" s="798">
        <v>0</v>
      </c>
      <c r="N26" s="799">
        <v>0</v>
      </c>
      <c r="O26" s="799">
        <v>0</v>
      </c>
      <c r="P26" s="799">
        <v>0</v>
      </c>
    </row>
    <row r="27" spans="1:16" ht="18" customHeight="1">
      <c r="A27" s="309" t="s">
        <v>111</v>
      </c>
      <c r="B27" s="798">
        <v>0</v>
      </c>
      <c r="C27" s="798">
        <v>0</v>
      </c>
      <c r="D27" s="798">
        <v>0</v>
      </c>
      <c r="E27" s="798">
        <v>0</v>
      </c>
      <c r="F27" s="798">
        <v>0</v>
      </c>
      <c r="G27" s="798">
        <v>0</v>
      </c>
      <c r="H27" s="798">
        <v>0</v>
      </c>
      <c r="I27" s="798">
        <v>0</v>
      </c>
      <c r="J27" s="798">
        <v>0</v>
      </c>
      <c r="K27" s="798">
        <v>5000</v>
      </c>
      <c r="L27" s="798">
        <v>0</v>
      </c>
      <c r="M27" s="798">
        <v>0</v>
      </c>
      <c r="N27" s="799">
        <v>0</v>
      </c>
      <c r="O27" s="799">
        <v>0</v>
      </c>
      <c r="P27" s="799">
        <v>0</v>
      </c>
    </row>
    <row r="28" spans="1:16" ht="18" customHeight="1">
      <c r="A28" s="309" t="s">
        <v>110</v>
      </c>
      <c r="B28" s="798">
        <v>0</v>
      </c>
      <c r="C28" s="798">
        <v>0</v>
      </c>
      <c r="D28" s="798">
        <v>0</v>
      </c>
      <c r="E28" s="798">
        <v>0</v>
      </c>
      <c r="F28" s="798">
        <v>0</v>
      </c>
      <c r="G28" s="798">
        <v>0</v>
      </c>
      <c r="H28" s="798">
        <v>0</v>
      </c>
      <c r="I28" s="798">
        <v>0</v>
      </c>
      <c r="J28" s="798">
        <v>0</v>
      </c>
      <c r="K28" s="798">
        <v>0</v>
      </c>
      <c r="L28" s="798">
        <v>0</v>
      </c>
      <c r="M28" s="798">
        <v>0</v>
      </c>
      <c r="N28" s="799">
        <v>0</v>
      </c>
      <c r="O28" s="799">
        <v>0</v>
      </c>
      <c r="P28" s="799">
        <v>0</v>
      </c>
    </row>
    <row r="29" spans="1:16" ht="18" customHeight="1">
      <c r="A29" s="309" t="s">
        <v>109</v>
      </c>
      <c r="B29" s="798">
        <v>0</v>
      </c>
      <c r="C29" s="798">
        <v>0</v>
      </c>
      <c r="D29" s="798">
        <v>0</v>
      </c>
      <c r="E29" s="798">
        <v>0</v>
      </c>
      <c r="F29" s="798">
        <v>0</v>
      </c>
      <c r="G29" s="798">
        <v>0</v>
      </c>
      <c r="H29" s="798">
        <v>0</v>
      </c>
      <c r="I29" s="798">
        <v>0</v>
      </c>
      <c r="J29" s="798">
        <v>3600</v>
      </c>
      <c r="K29" s="798">
        <v>487325</v>
      </c>
      <c r="L29" s="798">
        <v>0</v>
      </c>
      <c r="M29" s="798">
        <v>22301</v>
      </c>
      <c r="N29" s="799">
        <v>0</v>
      </c>
      <c r="O29" s="799">
        <v>500</v>
      </c>
      <c r="P29" s="799">
        <v>0</v>
      </c>
    </row>
    <row r="30" spans="1:16" ht="18" customHeight="1">
      <c r="A30" s="309" t="s">
        <v>108</v>
      </c>
      <c r="B30" s="798">
        <v>0</v>
      </c>
      <c r="C30" s="798">
        <v>0</v>
      </c>
      <c r="D30" s="798">
        <v>0</v>
      </c>
      <c r="E30" s="798">
        <v>0</v>
      </c>
      <c r="F30" s="798">
        <v>0</v>
      </c>
      <c r="G30" s="798">
        <v>0</v>
      </c>
      <c r="H30" s="798">
        <v>0</v>
      </c>
      <c r="I30" s="798">
        <v>0</v>
      </c>
      <c r="J30" s="798">
        <v>0</v>
      </c>
      <c r="K30" s="798">
        <v>0</v>
      </c>
      <c r="L30" s="798">
        <v>0</v>
      </c>
      <c r="M30" s="798">
        <v>0</v>
      </c>
      <c r="N30" s="799">
        <v>0</v>
      </c>
      <c r="O30" s="799">
        <v>0</v>
      </c>
      <c r="P30" s="799">
        <v>0</v>
      </c>
    </row>
    <row r="31" spans="1:16" ht="18" customHeight="1">
      <c r="A31" s="309" t="s">
        <v>107</v>
      </c>
      <c r="B31" s="798">
        <v>0</v>
      </c>
      <c r="C31" s="798">
        <v>0</v>
      </c>
      <c r="D31" s="798">
        <v>0</v>
      </c>
      <c r="E31" s="798">
        <v>0</v>
      </c>
      <c r="F31" s="798">
        <v>0</v>
      </c>
      <c r="G31" s="798">
        <v>0</v>
      </c>
      <c r="H31" s="798">
        <v>0</v>
      </c>
      <c r="I31" s="798">
        <v>0</v>
      </c>
      <c r="J31" s="798">
        <v>0</v>
      </c>
      <c r="K31" s="798">
        <v>76800</v>
      </c>
      <c r="L31" s="798">
        <v>0</v>
      </c>
      <c r="M31" s="798">
        <v>0</v>
      </c>
      <c r="N31" s="799">
        <v>0</v>
      </c>
      <c r="O31" s="799">
        <v>0</v>
      </c>
      <c r="P31" s="799">
        <v>0</v>
      </c>
    </row>
    <row r="32" spans="1:16" ht="18" customHeight="1">
      <c r="A32" s="309" t="s">
        <v>106</v>
      </c>
      <c r="B32" s="798">
        <v>0</v>
      </c>
      <c r="C32" s="798">
        <v>0</v>
      </c>
      <c r="D32" s="798">
        <v>0</v>
      </c>
      <c r="E32" s="798">
        <v>0</v>
      </c>
      <c r="F32" s="798">
        <v>0</v>
      </c>
      <c r="G32" s="798">
        <v>0</v>
      </c>
      <c r="H32" s="798">
        <v>0</v>
      </c>
      <c r="I32" s="798">
        <v>0</v>
      </c>
      <c r="J32" s="798">
        <v>0</v>
      </c>
      <c r="K32" s="798">
        <v>0</v>
      </c>
      <c r="L32" s="798">
        <v>0</v>
      </c>
      <c r="M32" s="798">
        <v>0</v>
      </c>
      <c r="N32" s="799">
        <v>0</v>
      </c>
      <c r="O32" s="799">
        <v>0</v>
      </c>
      <c r="P32" s="799">
        <v>0</v>
      </c>
    </row>
    <row r="33" spans="1:16" ht="18" customHeight="1">
      <c r="A33" s="309" t="s">
        <v>105</v>
      </c>
      <c r="B33" s="798">
        <v>0</v>
      </c>
      <c r="C33" s="799">
        <v>0</v>
      </c>
      <c r="D33" s="799">
        <v>0</v>
      </c>
      <c r="E33" s="799">
        <v>0</v>
      </c>
      <c r="F33" s="799">
        <v>0</v>
      </c>
      <c r="G33" s="799">
        <v>0</v>
      </c>
      <c r="H33" s="799">
        <v>0</v>
      </c>
      <c r="I33" s="799">
        <v>0</v>
      </c>
      <c r="J33" s="799">
        <v>0</v>
      </c>
      <c r="K33" s="799">
        <v>6000</v>
      </c>
      <c r="L33" s="799">
        <v>0</v>
      </c>
      <c r="M33" s="798">
        <v>0</v>
      </c>
      <c r="N33" s="799">
        <v>0</v>
      </c>
      <c r="O33" s="799">
        <v>0</v>
      </c>
      <c r="P33" s="799">
        <v>0</v>
      </c>
    </row>
    <row r="34" spans="1:16" ht="18" customHeight="1">
      <c r="A34" s="309" t="s">
        <v>104</v>
      </c>
      <c r="B34" s="798">
        <v>0</v>
      </c>
      <c r="C34" s="799">
        <v>0</v>
      </c>
      <c r="D34" s="799">
        <v>0</v>
      </c>
      <c r="E34" s="799">
        <v>0</v>
      </c>
      <c r="F34" s="799">
        <v>0</v>
      </c>
      <c r="G34" s="799">
        <v>0</v>
      </c>
      <c r="H34" s="799">
        <v>0</v>
      </c>
      <c r="I34" s="799">
        <v>0</v>
      </c>
      <c r="J34" s="799">
        <v>0</v>
      </c>
      <c r="K34" s="799">
        <v>0</v>
      </c>
      <c r="L34" s="799">
        <v>0</v>
      </c>
      <c r="M34" s="798">
        <v>0</v>
      </c>
      <c r="N34" s="799">
        <v>0</v>
      </c>
      <c r="O34" s="799">
        <v>0</v>
      </c>
      <c r="P34" s="799">
        <v>0</v>
      </c>
    </row>
    <row r="35" spans="1:16" ht="18" customHeight="1">
      <c r="A35" s="309" t="s">
        <v>103</v>
      </c>
      <c r="B35" s="798">
        <v>0</v>
      </c>
      <c r="C35" s="799">
        <v>480</v>
      </c>
      <c r="D35" s="799">
        <v>0</v>
      </c>
      <c r="E35" s="799">
        <v>0</v>
      </c>
      <c r="F35" s="799">
        <v>0</v>
      </c>
      <c r="G35" s="799">
        <v>0</v>
      </c>
      <c r="H35" s="799">
        <v>0</v>
      </c>
      <c r="I35" s="799">
        <v>0</v>
      </c>
      <c r="J35" s="799">
        <v>6055</v>
      </c>
      <c r="K35" s="799">
        <v>1395</v>
      </c>
      <c r="L35" s="799">
        <v>0</v>
      </c>
      <c r="M35" s="798">
        <v>0</v>
      </c>
      <c r="N35" s="799">
        <v>0</v>
      </c>
      <c r="O35" s="799">
        <v>0</v>
      </c>
      <c r="P35" s="799">
        <v>0</v>
      </c>
    </row>
    <row r="36" spans="1:16" ht="18" customHeight="1">
      <c r="A36" s="309" t="s">
        <v>102</v>
      </c>
      <c r="B36" s="798">
        <v>0</v>
      </c>
      <c r="C36" s="799">
        <v>0</v>
      </c>
      <c r="D36" s="799">
        <v>0</v>
      </c>
      <c r="E36" s="799">
        <v>0</v>
      </c>
      <c r="F36" s="799">
        <v>0</v>
      </c>
      <c r="G36" s="799">
        <v>0</v>
      </c>
      <c r="H36" s="799">
        <v>0</v>
      </c>
      <c r="I36" s="799">
        <v>0</v>
      </c>
      <c r="J36" s="799">
        <v>0</v>
      </c>
      <c r="K36" s="799">
        <v>0</v>
      </c>
      <c r="L36" s="799">
        <v>0</v>
      </c>
      <c r="M36" s="798">
        <v>0</v>
      </c>
      <c r="N36" s="799">
        <v>0</v>
      </c>
      <c r="O36" s="799">
        <v>0</v>
      </c>
      <c r="P36" s="799">
        <v>0</v>
      </c>
    </row>
    <row r="37" spans="1:16" ht="18" customHeight="1">
      <c r="A37" s="309" t="s">
        <v>101</v>
      </c>
      <c r="B37" s="798">
        <v>0</v>
      </c>
      <c r="C37" s="799">
        <v>0</v>
      </c>
      <c r="D37" s="799">
        <v>0</v>
      </c>
      <c r="E37" s="799">
        <v>0</v>
      </c>
      <c r="F37" s="799">
        <v>0</v>
      </c>
      <c r="G37" s="799">
        <v>0</v>
      </c>
      <c r="H37" s="799">
        <v>0</v>
      </c>
      <c r="I37" s="799">
        <v>0</v>
      </c>
      <c r="J37" s="799">
        <v>0</v>
      </c>
      <c r="K37" s="799">
        <v>0</v>
      </c>
      <c r="L37" s="799">
        <v>0</v>
      </c>
      <c r="M37" s="798">
        <v>0</v>
      </c>
      <c r="N37" s="799">
        <v>0</v>
      </c>
      <c r="O37" s="799">
        <v>0</v>
      </c>
      <c r="P37" s="799">
        <v>0</v>
      </c>
    </row>
    <row r="38" spans="1:16" ht="18" customHeight="1">
      <c r="A38" s="309" t="s">
        <v>100</v>
      </c>
      <c r="B38" s="798">
        <v>0</v>
      </c>
      <c r="C38" s="799">
        <v>0</v>
      </c>
      <c r="D38" s="799">
        <v>0</v>
      </c>
      <c r="E38" s="799">
        <v>0</v>
      </c>
      <c r="F38" s="799">
        <v>0</v>
      </c>
      <c r="G38" s="799">
        <v>0</v>
      </c>
      <c r="H38" s="799">
        <v>0</v>
      </c>
      <c r="I38" s="799">
        <v>0</v>
      </c>
      <c r="J38" s="799">
        <v>20000</v>
      </c>
      <c r="K38" s="799">
        <v>30000</v>
      </c>
      <c r="L38" s="799">
        <v>0</v>
      </c>
      <c r="M38" s="798">
        <v>0</v>
      </c>
      <c r="N38" s="799">
        <v>0</v>
      </c>
      <c r="O38" s="799">
        <v>0</v>
      </c>
      <c r="P38" s="799">
        <v>0</v>
      </c>
    </row>
    <row r="39" spans="1:16" ht="18" customHeight="1">
      <c r="A39" s="309" t="s">
        <v>99</v>
      </c>
      <c r="B39" s="798">
        <v>0</v>
      </c>
      <c r="C39" s="799">
        <v>0</v>
      </c>
      <c r="D39" s="799">
        <v>0</v>
      </c>
      <c r="E39" s="799">
        <v>0</v>
      </c>
      <c r="F39" s="799">
        <v>0</v>
      </c>
      <c r="G39" s="799">
        <v>0</v>
      </c>
      <c r="H39" s="799">
        <v>0</v>
      </c>
      <c r="I39" s="799">
        <v>0</v>
      </c>
      <c r="J39" s="799">
        <v>0</v>
      </c>
      <c r="K39" s="799">
        <v>2700</v>
      </c>
      <c r="L39" s="799">
        <v>0</v>
      </c>
      <c r="M39" s="798">
        <v>0</v>
      </c>
      <c r="N39" s="799">
        <v>0</v>
      </c>
      <c r="O39" s="799">
        <v>0</v>
      </c>
      <c r="P39" s="799">
        <v>0</v>
      </c>
    </row>
    <row r="40" spans="1:16" ht="18" customHeight="1">
      <c r="A40" s="309" t="s">
        <v>98</v>
      </c>
      <c r="B40" s="798">
        <v>0</v>
      </c>
      <c r="C40" s="799">
        <v>4250</v>
      </c>
      <c r="D40" s="799">
        <v>0</v>
      </c>
      <c r="E40" s="799">
        <v>0</v>
      </c>
      <c r="F40" s="799">
        <v>0</v>
      </c>
      <c r="G40" s="799">
        <v>0</v>
      </c>
      <c r="H40" s="799">
        <v>0</v>
      </c>
      <c r="I40" s="799">
        <v>0</v>
      </c>
      <c r="J40" s="799">
        <v>76500</v>
      </c>
      <c r="K40" s="799">
        <v>11250</v>
      </c>
      <c r="L40" s="799">
        <v>0</v>
      </c>
      <c r="M40" s="798">
        <v>0</v>
      </c>
      <c r="N40" s="799">
        <v>0</v>
      </c>
      <c r="O40" s="799">
        <v>0</v>
      </c>
      <c r="P40" s="799">
        <v>0</v>
      </c>
    </row>
    <row r="41" spans="1:16" ht="18" customHeight="1">
      <c r="A41" s="309" t="s">
        <v>97</v>
      </c>
      <c r="B41" s="798">
        <v>0</v>
      </c>
      <c r="C41" s="799">
        <v>0</v>
      </c>
      <c r="D41" s="799">
        <v>0</v>
      </c>
      <c r="E41" s="799">
        <v>0</v>
      </c>
      <c r="F41" s="799">
        <v>0</v>
      </c>
      <c r="G41" s="799">
        <v>0</v>
      </c>
      <c r="H41" s="799">
        <v>0</v>
      </c>
      <c r="I41" s="799">
        <v>0</v>
      </c>
      <c r="J41" s="799">
        <v>6480</v>
      </c>
      <c r="K41" s="799">
        <v>8760</v>
      </c>
      <c r="L41" s="799">
        <v>0</v>
      </c>
      <c r="M41" s="798">
        <v>0</v>
      </c>
      <c r="N41" s="799">
        <v>0</v>
      </c>
      <c r="O41" s="799">
        <v>0</v>
      </c>
      <c r="P41" s="799">
        <v>0</v>
      </c>
    </row>
    <row r="42" spans="1:16" ht="18" customHeight="1">
      <c r="A42" s="309" t="s">
        <v>96</v>
      </c>
      <c r="B42" s="798">
        <v>0</v>
      </c>
      <c r="C42" s="799">
        <v>0</v>
      </c>
      <c r="D42" s="799">
        <v>0</v>
      </c>
      <c r="E42" s="799">
        <v>0</v>
      </c>
      <c r="F42" s="799">
        <v>0</v>
      </c>
      <c r="G42" s="799">
        <v>0</v>
      </c>
      <c r="H42" s="799">
        <v>0</v>
      </c>
      <c r="I42" s="799">
        <v>0</v>
      </c>
      <c r="J42" s="799">
        <v>0</v>
      </c>
      <c r="K42" s="799">
        <v>0</v>
      </c>
      <c r="L42" s="799">
        <v>0</v>
      </c>
      <c r="M42" s="798">
        <v>0</v>
      </c>
      <c r="N42" s="799">
        <v>0</v>
      </c>
      <c r="O42" s="799">
        <v>0</v>
      </c>
      <c r="P42" s="799">
        <v>0</v>
      </c>
    </row>
    <row r="43" spans="1:16" ht="18" customHeight="1">
      <c r="A43" s="309" t="s">
        <v>95</v>
      </c>
      <c r="B43" s="798">
        <v>0</v>
      </c>
      <c r="C43" s="799">
        <v>0</v>
      </c>
      <c r="D43" s="799">
        <v>0</v>
      </c>
      <c r="E43" s="799">
        <v>0</v>
      </c>
      <c r="F43" s="799">
        <v>0</v>
      </c>
      <c r="G43" s="799">
        <v>0</v>
      </c>
      <c r="H43" s="799">
        <v>0</v>
      </c>
      <c r="I43" s="799">
        <v>0</v>
      </c>
      <c r="J43" s="799">
        <v>0</v>
      </c>
      <c r="K43" s="799">
        <v>8000</v>
      </c>
      <c r="L43" s="799">
        <v>0</v>
      </c>
      <c r="M43" s="798">
        <v>0</v>
      </c>
      <c r="N43" s="799">
        <v>0</v>
      </c>
      <c r="O43" s="799">
        <v>0</v>
      </c>
      <c r="P43" s="799">
        <v>0</v>
      </c>
    </row>
    <row r="44" spans="1:16" ht="18" customHeight="1">
      <c r="A44" s="309" t="s">
        <v>94</v>
      </c>
      <c r="B44" s="798">
        <v>0</v>
      </c>
      <c r="C44" s="799">
        <v>0</v>
      </c>
      <c r="D44" s="799">
        <v>0</v>
      </c>
      <c r="E44" s="799">
        <v>0</v>
      </c>
      <c r="F44" s="799">
        <v>0</v>
      </c>
      <c r="G44" s="799">
        <v>0</v>
      </c>
      <c r="H44" s="799">
        <v>0</v>
      </c>
      <c r="I44" s="799">
        <v>0</v>
      </c>
      <c r="J44" s="799">
        <v>0</v>
      </c>
      <c r="K44" s="799">
        <v>0</v>
      </c>
      <c r="L44" s="799">
        <v>0</v>
      </c>
      <c r="M44" s="798">
        <v>0</v>
      </c>
      <c r="N44" s="799">
        <v>0</v>
      </c>
      <c r="O44" s="799">
        <v>0</v>
      </c>
      <c r="P44" s="799">
        <v>0</v>
      </c>
    </row>
    <row r="45" spans="1:16" ht="18" customHeight="1">
      <c r="A45" s="309" t="s">
        <v>92</v>
      </c>
      <c r="B45" s="799">
        <v>0</v>
      </c>
      <c r="C45" s="799">
        <v>0</v>
      </c>
      <c r="D45" s="799">
        <v>0</v>
      </c>
      <c r="E45" s="799">
        <v>0</v>
      </c>
      <c r="F45" s="799">
        <v>0</v>
      </c>
      <c r="G45" s="799">
        <v>0</v>
      </c>
      <c r="H45" s="799">
        <v>0</v>
      </c>
      <c r="I45" s="799">
        <v>0</v>
      </c>
      <c r="J45" s="799">
        <v>0</v>
      </c>
      <c r="K45" s="799">
        <v>0</v>
      </c>
      <c r="L45" s="799">
        <v>0</v>
      </c>
      <c r="M45" s="799">
        <v>1575</v>
      </c>
      <c r="N45" s="799">
        <v>0</v>
      </c>
      <c r="O45" s="799">
        <v>0</v>
      </c>
      <c r="P45" s="799">
        <v>0</v>
      </c>
    </row>
    <row r="46" spans="1:16" ht="18" customHeight="1">
      <c r="A46" s="309" t="s">
        <v>91</v>
      </c>
      <c r="B46" s="799">
        <v>0</v>
      </c>
      <c r="C46" s="799">
        <v>0</v>
      </c>
      <c r="D46" s="799">
        <v>0</v>
      </c>
      <c r="E46" s="799">
        <v>0</v>
      </c>
      <c r="F46" s="799">
        <v>0</v>
      </c>
      <c r="G46" s="799">
        <v>0</v>
      </c>
      <c r="H46" s="799">
        <v>0</v>
      </c>
      <c r="I46" s="799">
        <v>0</v>
      </c>
      <c r="J46" s="799">
        <v>0</v>
      </c>
      <c r="K46" s="799">
        <v>0</v>
      </c>
      <c r="L46" s="799">
        <v>0</v>
      </c>
      <c r="M46" s="799">
        <v>0</v>
      </c>
      <c r="N46" s="799">
        <v>0</v>
      </c>
      <c r="O46" s="799">
        <v>0</v>
      </c>
      <c r="P46" s="799">
        <v>0</v>
      </c>
    </row>
    <row r="47" spans="1:16" ht="18" customHeight="1">
      <c r="A47" s="309" t="s">
        <v>90</v>
      </c>
      <c r="B47" s="799">
        <v>0</v>
      </c>
      <c r="C47" s="799">
        <v>0</v>
      </c>
      <c r="D47" s="799">
        <v>0</v>
      </c>
      <c r="E47" s="799">
        <v>0</v>
      </c>
      <c r="F47" s="799">
        <v>0</v>
      </c>
      <c r="G47" s="799">
        <v>0</v>
      </c>
      <c r="H47" s="799">
        <v>0</v>
      </c>
      <c r="I47" s="799">
        <v>0</v>
      </c>
      <c r="J47" s="799">
        <v>3000</v>
      </c>
      <c r="K47" s="799">
        <v>2500</v>
      </c>
      <c r="L47" s="799">
        <v>0</v>
      </c>
      <c r="M47" s="799">
        <v>0</v>
      </c>
      <c r="N47" s="799">
        <v>0</v>
      </c>
      <c r="O47" s="799">
        <v>0</v>
      </c>
      <c r="P47" s="799">
        <v>0</v>
      </c>
    </row>
    <row r="48" spans="1:16" ht="18" customHeight="1">
      <c r="A48" s="309" t="s">
        <v>89</v>
      </c>
      <c r="B48" s="799">
        <v>0</v>
      </c>
      <c r="C48" s="799">
        <v>0</v>
      </c>
      <c r="D48" s="799">
        <v>0</v>
      </c>
      <c r="E48" s="799">
        <v>0</v>
      </c>
      <c r="F48" s="799">
        <v>0</v>
      </c>
      <c r="G48" s="799">
        <v>0</v>
      </c>
      <c r="H48" s="799">
        <v>0</v>
      </c>
      <c r="I48" s="799">
        <v>0</v>
      </c>
      <c r="J48" s="799">
        <v>0</v>
      </c>
      <c r="K48" s="799">
        <v>0</v>
      </c>
      <c r="L48" s="799">
        <v>0</v>
      </c>
      <c r="M48" s="799">
        <v>0</v>
      </c>
      <c r="N48" s="799">
        <v>0</v>
      </c>
      <c r="O48" s="799">
        <v>0</v>
      </c>
      <c r="P48" s="799">
        <v>0</v>
      </c>
    </row>
    <row r="49" spans="1:16" ht="18" customHeight="1">
      <c r="A49" s="309" t="s">
        <v>88</v>
      </c>
      <c r="B49" s="799">
        <v>0</v>
      </c>
      <c r="C49" s="799">
        <v>0</v>
      </c>
      <c r="D49" s="799">
        <v>0</v>
      </c>
      <c r="E49" s="799">
        <v>0</v>
      </c>
      <c r="F49" s="799">
        <v>0</v>
      </c>
      <c r="G49" s="799">
        <v>0</v>
      </c>
      <c r="H49" s="799">
        <v>0</v>
      </c>
      <c r="I49" s="799">
        <v>0</v>
      </c>
      <c r="J49" s="799">
        <v>0</v>
      </c>
      <c r="K49" s="799">
        <v>35000</v>
      </c>
      <c r="L49" s="799">
        <v>0</v>
      </c>
      <c r="M49" s="799">
        <v>0</v>
      </c>
      <c r="N49" s="799">
        <v>0</v>
      </c>
      <c r="O49" s="799">
        <v>0</v>
      </c>
      <c r="P49" s="799">
        <v>0</v>
      </c>
    </row>
    <row r="50" spans="1:16" ht="18" customHeight="1">
      <c r="A50" s="309" t="s">
        <v>87</v>
      </c>
      <c r="B50" s="799">
        <v>0</v>
      </c>
      <c r="C50" s="799">
        <v>0</v>
      </c>
      <c r="D50" s="799">
        <v>0</v>
      </c>
      <c r="E50" s="799">
        <v>0</v>
      </c>
      <c r="F50" s="799">
        <v>0</v>
      </c>
      <c r="G50" s="799">
        <v>0</v>
      </c>
      <c r="H50" s="799">
        <v>0</v>
      </c>
      <c r="I50" s="799">
        <v>0</v>
      </c>
      <c r="J50" s="799">
        <v>0</v>
      </c>
      <c r="K50" s="799">
        <v>0</v>
      </c>
      <c r="L50" s="799">
        <v>0</v>
      </c>
      <c r="M50" s="799">
        <v>0</v>
      </c>
      <c r="N50" s="799">
        <v>0</v>
      </c>
      <c r="O50" s="799">
        <v>0</v>
      </c>
      <c r="P50" s="799">
        <v>0</v>
      </c>
    </row>
    <row r="51" spans="1:16" ht="18" customHeight="1">
      <c r="A51" s="309" t="s">
        <v>86</v>
      </c>
      <c r="B51" s="799">
        <v>0</v>
      </c>
      <c r="C51" s="799">
        <v>0</v>
      </c>
      <c r="D51" s="799">
        <v>0</v>
      </c>
      <c r="E51" s="799">
        <v>0</v>
      </c>
      <c r="F51" s="799">
        <v>0</v>
      </c>
      <c r="G51" s="799">
        <v>0</v>
      </c>
      <c r="H51" s="799">
        <v>0</v>
      </c>
      <c r="I51" s="799">
        <v>0</v>
      </c>
      <c r="J51" s="799">
        <v>0</v>
      </c>
      <c r="K51" s="799">
        <v>0</v>
      </c>
      <c r="L51" s="799">
        <v>0</v>
      </c>
      <c r="M51" s="799">
        <v>0</v>
      </c>
      <c r="N51" s="799">
        <v>0</v>
      </c>
      <c r="O51" s="799">
        <v>0</v>
      </c>
      <c r="P51" s="799">
        <v>0</v>
      </c>
    </row>
    <row r="52" spans="1:16" ht="18" customHeight="1">
      <c r="A52" s="309" t="s">
        <v>85</v>
      </c>
      <c r="B52" s="799">
        <v>0</v>
      </c>
      <c r="C52" s="799">
        <v>0</v>
      </c>
      <c r="D52" s="799">
        <v>0</v>
      </c>
      <c r="E52" s="799">
        <v>0</v>
      </c>
      <c r="F52" s="799">
        <v>0</v>
      </c>
      <c r="G52" s="799">
        <v>0</v>
      </c>
      <c r="H52" s="799">
        <v>0</v>
      </c>
      <c r="I52" s="799">
        <v>0</v>
      </c>
      <c r="J52" s="799">
        <v>0</v>
      </c>
      <c r="K52" s="799">
        <v>1550</v>
      </c>
      <c r="L52" s="799">
        <v>0</v>
      </c>
      <c r="M52" s="799">
        <v>0</v>
      </c>
      <c r="N52" s="799">
        <v>0</v>
      </c>
      <c r="O52" s="799">
        <v>0</v>
      </c>
      <c r="P52" s="799">
        <v>0</v>
      </c>
    </row>
    <row r="53" spans="1:16" ht="18" customHeight="1">
      <c r="A53" s="309" t="s">
        <v>84</v>
      </c>
      <c r="B53" s="799">
        <v>0</v>
      </c>
      <c r="C53" s="799">
        <v>0</v>
      </c>
      <c r="D53" s="799">
        <v>0</v>
      </c>
      <c r="E53" s="799">
        <v>0</v>
      </c>
      <c r="F53" s="799">
        <v>0</v>
      </c>
      <c r="G53" s="799">
        <v>0</v>
      </c>
      <c r="H53" s="799">
        <v>0</v>
      </c>
      <c r="I53" s="799">
        <v>0</v>
      </c>
      <c r="J53" s="799">
        <v>0</v>
      </c>
      <c r="K53" s="799">
        <v>0</v>
      </c>
      <c r="L53" s="799">
        <v>0</v>
      </c>
      <c r="M53" s="799">
        <v>0</v>
      </c>
      <c r="N53" s="799">
        <v>0</v>
      </c>
      <c r="O53" s="799">
        <v>0</v>
      </c>
      <c r="P53" s="799">
        <v>0</v>
      </c>
    </row>
    <row r="54" spans="1:16" ht="18" customHeight="1">
      <c r="A54" s="309" t="s">
        <v>83</v>
      </c>
      <c r="B54" s="799">
        <v>0</v>
      </c>
      <c r="C54" s="799">
        <v>0</v>
      </c>
      <c r="D54" s="799">
        <v>0</v>
      </c>
      <c r="E54" s="799">
        <v>0</v>
      </c>
      <c r="F54" s="799">
        <v>0</v>
      </c>
      <c r="G54" s="799">
        <v>0</v>
      </c>
      <c r="H54" s="799">
        <v>0</v>
      </c>
      <c r="I54" s="799">
        <v>0</v>
      </c>
      <c r="J54" s="799">
        <v>0</v>
      </c>
      <c r="K54" s="799">
        <v>0</v>
      </c>
      <c r="L54" s="799">
        <v>0</v>
      </c>
      <c r="M54" s="799">
        <v>0</v>
      </c>
      <c r="N54" s="799">
        <v>0</v>
      </c>
      <c r="O54" s="799">
        <v>0</v>
      </c>
      <c r="P54" s="799">
        <v>0</v>
      </c>
    </row>
    <row r="55" spans="1:16" ht="18" customHeight="1">
      <c r="A55" s="309" t="s">
        <v>81</v>
      </c>
      <c r="B55" s="799">
        <v>0</v>
      </c>
      <c r="C55" s="799">
        <v>0</v>
      </c>
      <c r="D55" s="799">
        <v>0</v>
      </c>
      <c r="E55" s="799">
        <v>0</v>
      </c>
      <c r="F55" s="799">
        <v>0</v>
      </c>
      <c r="G55" s="799">
        <v>0</v>
      </c>
      <c r="H55" s="799">
        <v>0</v>
      </c>
      <c r="I55" s="799">
        <v>0</v>
      </c>
      <c r="J55" s="799">
        <v>0</v>
      </c>
      <c r="K55" s="799">
        <v>0</v>
      </c>
      <c r="L55" s="799">
        <v>0</v>
      </c>
      <c r="M55" s="799">
        <v>0</v>
      </c>
      <c r="N55" s="799">
        <v>260000</v>
      </c>
      <c r="O55" s="799">
        <v>0</v>
      </c>
      <c r="P55" s="799">
        <v>0</v>
      </c>
    </row>
    <row r="56" spans="1:16" ht="18" customHeight="1">
      <c r="A56" s="309" t="s">
        <v>79</v>
      </c>
      <c r="B56" s="799">
        <v>0</v>
      </c>
      <c r="C56" s="799">
        <v>0</v>
      </c>
      <c r="D56" s="799">
        <v>0</v>
      </c>
      <c r="E56" s="799">
        <v>0</v>
      </c>
      <c r="F56" s="799">
        <v>0</v>
      </c>
      <c r="G56" s="799">
        <v>0</v>
      </c>
      <c r="H56" s="799">
        <v>0</v>
      </c>
      <c r="I56" s="799">
        <v>0</v>
      </c>
      <c r="J56" s="799">
        <v>0</v>
      </c>
      <c r="K56" s="799">
        <v>0</v>
      </c>
      <c r="L56" s="799">
        <v>0</v>
      </c>
      <c r="M56" s="799">
        <v>0</v>
      </c>
      <c r="N56" s="799">
        <v>0</v>
      </c>
      <c r="O56" s="799">
        <v>0</v>
      </c>
      <c r="P56" s="799">
        <v>0</v>
      </c>
    </row>
    <row r="57" spans="1:16" ht="18" customHeight="1">
      <c r="A57" s="309" t="s">
        <v>78</v>
      </c>
      <c r="B57" s="799">
        <v>0</v>
      </c>
      <c r="C57" s="799">
        <v>0</v>
      </c>
      <c r="D57" s="799">
        <v>0</v>
      </c>
      <c r="E57" s="799">
        <v>0</v>
      </c>
      <c r="F57" s="799">
        <v>0</v>
      </c>
      <c r="G57" s="799">
        <v>0</v>
      </c>
      <c r="H57" s="799">
        <v>0</v>
      </c>
      <c r="I57" s="799">
        <v>0</v>
      </c>
      <c r="J57" s="799">
        <v>0</v>
      </c>
      <c r="K57" s="799">
        <v>0</v>
      </c>
      <c r="L57" s="799">
        <v>0</v>
      </c>
      <c r="M57" s="799">
        <v>0</v>
      </c>
      <c r="N57" s="799">
        <v>0</v>
      </c>
      <c r="O57" s="799">
        <v>0</v>
      </c>
      <c r="P57" s="799">
        <v>0</v>
      </c>
    </row>
    <row r="58" spans="1:16" ht="18" customHeight="1">
      <c r="A58" s="309" t="s">
        <v>77</v>
      </c>
      <c r="B58" s="799">
        <v>0</v>
      </c>
      <c r="C58" s="799">
        <v>0</v>
      </c>
      <c r="D58" s="799">
        <v>0</v>
      </c>
      <c r="E58" s="799">
        <v>0</v>
      </c>
      <c r="F58" s="799">
        <v>0</v>
      </c>
      <c r="G58" s="799">
        <v>0</v>
      </c>
      <c r="H58" s="799">
        <v>0</v>
      </c>
      <c r="I58" s="799">
        <v>0</v>
      </c>
      <c r="J58" s="799">
        <v>0</v>
      </c>
      <c r="K58" s="799">
        <v>0</v>
      </c>
      <c r="L58" s="799">
        <v>0</v>
      </c>
      <c r="M58" s="799">
        <v>0</v>
      </c>
      <c r="N58" s="799">
        <v>0</v>
      </c>
      <c r="O58" s="799">
        <v>0</v>
      </c>
      <c r="P58" s="799">
        <v>0</v>
      </c>
    </row>
    <row r="59" spans="1:16" ht="18" customHeight="1">
      <c r="A59" s="309" t="s">
        <v>76</v>
      </c>
      <c r="B59" s="799">
        <v>0</v>
      </c>
      <c r="C59" s="799">
        <v>0</v>
      </c>
      <c r="D59" s="799">
        <v>0</v>
      </c>
      <c r="E59" s="799">
        <v>0</v>
      </c>
      <c r="F59" s="799">
        <v>0</v>
      </c>
      <c r="G59" s="799">
        <v>0</v>
      </c>
      <c r="H59" s="799">
        <v>0</v>
      </c>
      <c r="I59" s="799">
        <v>0</v>
      </c>
      <c r="J59" s="799">
        <v>6830</v>
      </c>
      <c r="K59" s="799">
        <v>4620</v>
      </c>
      <c r="L59" s="799">
        <v>0</v>
      </c>
      <c r="M59" s="799">
        <v>0</v>
      </c>
      <c r="N59" s="799">
        <v>0</v>
      </c>
      <c r="O59" s="799">
        <v>0</v>
      </c>
      <c r="P59" s="799">
        <v>0</v>
      </c>
    </row>
    <row r="60" spans="1:16" ht="18" customHeight="1">
      <c r="A60" s="309" t="s">
        <v>833</v>
      </c>
      <c r="B60" s="799">
        <v>0</v>
      </c>
      <c r="C60" s="799">
        <v>0</v>
      </c>
      <c r="D60" s="799">
        <v>0</v>
      </c>
      <c r="E60" s="799">
        <v>0</v>
      </c>
      <c r="F60" s="799">
        <v>0</v>
      </c>
      <c r="G60" s="799">
        <v>0</v>
      </c>
      <c r="H60" s="799">
        <v>0</v>
      </c>
      <c r="I60" s="799">
        <v>0</v>
      </c>
      <c r="J60" s="799">
        <v>0</v>
      </c>
      <c r="K60" s="799">
        <v>0</v>
      </c>
      <c r="L60" s="799">
        <v>0</v>
      </c>
      <c r="M60" s="799">
        <v>0</v>
      </c>
      <c r="N60" s="799">
        <v>0</v>
      </c>
      <c r="O60" s="799">
        <v>0</v>
      </c>
      <c r="P60" s="799">
        <v>0</v>
      </c>
    </row>
    <row r="61" spans="1:16" ht="18" customHeight="1">
      <c r="A61" s="309" t="s">
        <v>72</v>
      </c>
      <c r="B61" s="799">
        <v>0</v>
      </c>
      <c r="C61" s="799">
        <v>0</v>
      </c>
      <c r="D61" s="799">
        <v>0</v>
      </c>
      <c r="E61" s="799">
        <v>0</v>
      </c>
      <c r="F61" s="799">
        <v>0</v>
      </c>
      <c r="G61" s="799">
        <v>0</v>
      </c>
      <c r="H61" s="799">
        <v>0</v>
      </c>
      <c r="I61" s="799">
        <v>0</v>
      </c>
      <c r="J61" s="799">
        <v>1000</v>
      </c>
      <c r="K61" s="799">
        <v>2500</v>
      </c>
      <c r="L61" s="799">
        <v>0</v>
      </c>
      <c r="M61" s="799">
        <v>0</v>
      </c>
      <c r="N61" s="799">
        <v>0</v>
      </c>
      <c r="O61" s="799">
        <v>0</v>
      </c>
      <c r="P61" s="799">
        <v>0</v>
      </c>
    </row>
    <row r="62" spans="1:16" ht="18" customHeight="1">
      <c r="A62" s="309" t="s">
        <v>71</v>
      </c>
      <c r="B62" s="799">
        <v>0</v>
      </c>
      <c r="C62" s="799">
        <v>0</v>
      </c>
      <c r="D62" s="799">
        <v>0</v>
      </c>
      <c r="E62" s="799">
        <v>0</v>
      </c>
      <c r="F62" s="799">
        <v>0</v>
      </c>
      <c r="G62" s="799">
        <v>0</v>
      </c>
      <c r="H62" s="799">
        <v>0</v>
      </c>
      <c r="I62" s="799">
        <v>0</v>
      </c>
      <c r="J62" s="799">
        <v>0</v>
      </c>
      <c r="K62" s="799">
        <v>0</v>
      </c>
      <c r="L62" s="799">
        <v>0</v>
      </c>
      <c r="M62" s="799">
        <v>0</v>
      </c>
      <c r="N62" s="799">
        <v>0</v>
      </c>
      <c r="O62" s="799">
        <v>0</v>
      </c>
      <c r="P62" s="799">
        <v>0</v>
      </c>
    </row>
    <row r="63" spans="1:16" ht="18" customHeight="1">
      <c r="A63" s="309" t="s">
        <v>70</v>
      </c>
      <c r="B63" s="799">
        <v>0</v>
      </c>
      <c r="C63" s="799">
        <v>0</v>
      </c>
      <c r="D63" s="799">
        <v>0</v>
      </c>
      <c r="E63" s="799">
        <v>0</v>
      </c>
      <c r="F63" s="799">
        <v>0</v>
      </c>
      <c r="G63" s="799">
        <v>0</v>
      </c>
      <c r="H63" s="799">
        <v>0</v>
      </c>
      <c r="I63" s="799">
        <v>0</v>
      </c>
      <c r="J63" s="799">
        <v>0</v>
      </c>
      <c r="K63" s="799">
        <v>0</v>
      </c>
      <c r="L63" s="799">
        <v>0</v>
      </c>
      <c r="M63" s="799">
        <v>0</v>
      </c>
      <c r="N63" s="799">
        <v>0</v>
      </c>
      <c r="O63" s="799">
        <v>0</v>
      </c>
      <c r="P63" s="799">
        <v>0</v>
      </c>
    </row>
    <row r="64" spans="1:16" ht="18" customHeight="1">
      <c r="A64" s="309" t="s">
        <v>69</v>
      </c>
      <c r="B64" s="799">
        <v>0</v>
      </c>
      <c r="C64" s="799">
        <v>0</v>
      </c>
      <c r="D64" s="799">
        <v>0</v>
      </c>
      <c r="E64" s="799">
        <v>0</v>
      </c>
      <c r="F64" s="799">
        <v>0</v>
      </c>
      <c r="G64" s="799">
        <v>0</v>
      </c>
      <c r="H64" s="799">
        <v>0</v>
      </c>
      <c r="I64" s="799">
        <v>0</v>
      </c>
      <c r="J64" s="799">
        <v>6000</v>
      </c>
      <c r="K64" s="799">
        <v>6000</v>
      </c>
      <c r="L64" s="799">
        <v>0</v>
      </c>
      <c r="M64" s="799">
        <v>0</v>
      </c>
      <c r="N64" s="799">
        <v>0</v>
      </c>
      <c r="O64" s="799">
        <v>0</v>
      </c>
      <c r="P64" s="799">
        <v>0</v>
      </c>
    </row>
    <row r="65" spans="1:16" ht="18" customHeight="1">
      <c r="A65" s="309" t="s">
        <v>68</v>
      </c>
      <c r="B65" s="799">
        <v>0</v>
      </c>
      <c r="C65" s="799">
        <v>0</v>
      </c>
      <c r="D65" s="799">
        <v>0</v>
      </c>
      <c r="E65" s="799">
        <v>0</v>
      </c>
      <c r="F65" s="799">
        <v>0</v>
      </c>
      <c r="G65" s="799">
        <v>0</v>
      </c>
      <c r="H65" s="799">
        <v>0</v>
      </c>
      <c r="I65" s="799">
        <v>0</v>
      </c>
      <c r="J65" s="799">
        <v>0</v>
      </c>
      <c r="K65" s="799">
        <v>3000</v>
      </c>
      <c r="L65" s="799">
        <v>0</v>
      </c>
      <c r="M65" s="799">
        <v>0</v>
      </c>
      <c r="N65" s="799">
        <v>0</v>
      </c>
      <c r="O65" s="799">
        <v>0</v>
      </c>
      <c r="P65" s="799">
        <v>0</v>
      </c>
    </row>
    <row r="66" spans="1:16" ht="18" customHeight="1">
      <c r="A66" s="309" t="s">
        <v>67</v>
      </c>
      <c r="B66" s="799">
        <v>0</v>
      </c>
      <c r="C66" s="799">
        <v>0</v>
      </c>
      <c r="D66" s="799">
        <v>0</v>
      </c>
      <c r="E66" s="799">
        <v>0</v>
      </c>
      <c r="F66" s="799">
        <v>0</v>
      </c>
      <c r="G66" s="799">
        <v>0</v>
      </c>
      <c r="H66" s="799">
        <v>0</v>
      </c>
      <c r="I66" s="799">
        <v>0</v>
      </c>
      <c r="J66" s="799">
        <v>0</v>
      </c>
      <c r="K66" s="799">
        <v>0</v>
      </c>
      <c r="L66" s="799">
        <v>0</v>
      </c>
      <c r="M66" s="799">
        <v>0</v>
      </c>
      <c r="N66" s="799">
        <v>0</v>
      </c>
      <c r="O66" s="799">
        <v>0</v>
      </c>
      <c r="P66" s="799">
        <v>0</v>
      </c>
    </row>
    <row r="67" spans="1:16" ht="18" customHeight="1">
      <c r="A67" s="309" t="s">
        <v>66</v>
      </c>
      <c r="B67" s="799">
        <v>0</v>
      </c>
      <c r="C67" s="799">
        <v>0</v>
      </c>
      <c r="D67" s="799">
        <v>0</v>
      </c>
      <c r="E67" s="799">
        <v>0</v>
      </c>
      <c r="F67" s="799">
        <v>0</v>
      </c>
      <c r="G67" s="799">
        <v>0</v>
      </c>
      <c r="H67" s="799">
        <v>0</v>
      </c>
      <c r="I67" s="799">
        <v>0</v>
      </c>
      <c r="J67" s="799">
        <v>0</v>
      </c>
      <c r="K67" s="799">
        <v>10680</v>
      </c>
      <c r="L67" s="799">
        <v>0</v>
      </c>
      <c r="M67" s="799">
        <v>0</v>
      </c>
      <c r="N67" s="799">
        <v>0</v>
      </c>
      <c r="O67" s="799">
        <v>0</v>
      </c>
      <c r="P67" s="799">
        <v>0</v>
      </c>
    </row>
    <row r="68" spans="1:16" ht="18" customHeight="1">
      <c r="A68" s="309" t="s">
        <v>65</v>
      </c>
      <c r="B68" s="799">
        <v>0</v>
      </c>
      <c r="C68" s="799">
        <v>1150</v>
      </c>
      <c r="D68" s="799">
        <v>0</v>
      </c>
      <c r="E68" s="799">
        <v>0</v>
      </c>
      <c r="F68" s="799">
        <v>0</v>
      </c>
      <c r="G68" s="799">
        <v>0</v>
      </c>
      <c r="H68" s="799">
        <v>0</v>
      </c>
      <c r="I68" s="799">
        <v>0</v>
      </c>
      <c r="J68" s="799">
        <v>8770</v>
      </c>
      <c r="K68" s="799">
        <v>1550</v>
      </c>
      <c r="L68" s="799">
        <v>0</v>
      </c>
      <c r="M68" s="799">
        <v>0</v>
      </c>
      <c r="N68" s="799">
        <v>0</v>
      </c>
      <c r="O68" s="799">
        <v>0</v>
      </c>
      <c r="P68" s="799">
        <v>0</v>
      </c>
    </row>
    <row r="69" spans="1:16" ht="18" customHeight="1">
      <c r="A69" s="309" t="s">
        <v>63</v>
      </c>
      <c r="B69" s="799">
        <v>0</v>
      </c>
      <c r="C69" s="799">
        <v>0</v>
      </c>
      <c r="D69" s="799">
        <v>0</v>
      </c>
      <c r="E69" s="799">
        <v>0</v>
      </c>
      <c r="F69" s="799">
        <v>0</v>
      </c>
      <c r="G69" s="799">
        <v>0</v>
      </c>
      <c r="H69" s="799">
        <v>0</v>
      </c>
      <c r="I69" s="799">
        <v>0</v>
      </c>
      <c r="J69" s="799">
        <v>0</v>
      </c>
      <c r="K69" s="799">
        <v>0</v>
      </c>
      <c r="L69" s="799">
        <v>0</v>
      </c>
      <c r="M69" s="799">
        <v>0</v>
      </c>
      <c r="N69" s="799">
        <v>0</v>
      </c>
      <c r="O69" s="799">
        <v>0</v>
      </c>
      <c r="P69" s="799">
        <v>0</v>
      </c>
    </row>
    <row r="70" spans="1:16" ht="18" customHeight="1">
      <c r="A70" s="309" t="s">
        <v>62</v>
      </c>
      <c r="B70" s="799">
        <v>0</v>
      </c>
      <c r="C70" s="799">
        <v>0</v>
      </c>
      <c r="D70" s="799">
        <v>0</v>
      </c>
      <c r="E70" s="799">
        <v>0</v>
      </c>
      <c r="F70" s="799">
        <v>0</v>
      </c>
      <c r="G70" s="799">
        <v>0</v>
      </c>
      <c r="H70" s="799">
        <v>0</v>
      </c>
      <c r="I70" s="799">
        <v>0</v>
      </c>
      <c r="J70" s="799">
        <v>0</v>
      </c>
      <c r="K70" s="799">
        <v>0</v>
      </c>
      <c r="L70" s="799">
        <v>0</v>
      </c>
      <c r="M70" s="799">
        <v>0</v>
      </c>
      <c r="N70" s="799">
        <v>0</v>
      </c>
      <c r="O70" s="799">
        <v>0</v>
      </c>
      <c r="P70" s="799">
        <v>0</v>
      </c>
    </row>
    <row r="71" spans="1:16" ht="18" customHeight="1">
      <c r="A71" s="309" t="s">
        <v>61</v>
      </c>
      <c r="B71" s="799">
        <v>0</v>
      </c>
      <c r="C71" s="799">
        <v>0</v>
      </c>
      <c r="D71" s="799">
        <v>0</v>
      </c>
      <c r="E71" s="799">
        <v>0</v>
      </c>
      <c r="F71" s="799">
        <v>0</v>
      </c>
      <c r="G71" s="799">
        <v>0</v>
      </c>
      <c r="H71" s="799">
        <v>0</v>
      </c>
      <c r="I71" s="799">
        <v>0</v>
      </c>
      <c r="J71" s="799">
        <v>0</v>
      </c>
      <c r="K71" s="799">
        <v>0</v>
      </c>
      <c r="L71" s="799">
        <v>0</v>
      </c>
      <c r="M71" s="799">
        <v>0</v>
      </c>
      <c r="N71" s="799">
        <v>0</v>
      </c>
      <c r="O71" s="799">
        <v>0</v>
      </c>
      <c r="P71" s="799">
        <v>0</v>
      </c>
    </row>
    <row r="72" spans="1:16" ht="18" customHeight="1">
      <c r="A72" s="309" t="s">
        <v>60</v>
      </c>
      <c r="B72" s="799">
        <v>0</v>
      </c>
      <c r="C72" s="799">
        <v>0</v>
      </c>
      <c r="D72" s="799">
        <v>0</v>
      </c>
      <c r="E72" s="799">
        <v>0</v>
      </c>
      <c r="F72" s="799">
        <v>0</v>
      </c>
      <c r="G72" s="799">
        <v>0</v>
      </c>
      <c r="H72" s="799">
        <v>0</v>
      </c>
      <c r="I72" s="799">
        <v>0</v>
      </c>
      <c r="J72" s="799">
        <v>0</v>
      </c>
      <c r="K72" s="799">
        <v>0</v>
      </c>
      <c r="L72" s="799">
        <v>0</v>
      </c>
      <c r="M72" s="799">
        <v>0</v>
      </c>
      <c r="N72" s="799">
        <v>0</v>
      </c>
      <c r="O72" s="799">
        <v>0</v>
      </c>
      <c r="P72" s="799">
        <v>0</v>
      </c>
    </row>
    <row r="73" spans="1:16" ht="18" customHeight="1">
      <c r="A73" s="309" t="s">
        <v>58</v>
      </c>
      <c r="B73" s="799">
        <v>0</v>
      </c>
      <c r="C73" s="799">
        <v>0</v>
      </c>
      <c r="D73" s="799">
        <v>0</v>
      </c>
      <c r="E73" s="799">
        <v>0</v>
      </c>
      <c r="F73" s="799">
        <v>0</v>
      </c>
      <c r="G73" s="799">
        <v>0</v>
      </c>
      <c r="H73" s="799">
        <v>0</v>
      </c>
      <c r="I73" s="799">
        <v>0</v>
      </c>
      <c r="J73" s="799">
        <v>0</v>
      </c>
      <c r="K73" s="799">
        <v>0</v>
      </c>
      <c r="L73" s="799">
        <v>0</v>
      </c>
      <c r="M73" s="799">
        <v>0</v>
      </c>
      <c r="N73" s="799">
        <v>0</v>
      </c>
      <c r="O73" s="799">
        <v>0</v>
      </c>
      <c r="P73" s="799">
        <v>0</v>
      </c>
    </row>
    <row r="74" spans="1:16" ht="18" customHeight="1">
      <c r="A74" s="309" t="s">
        <v>56</v>
      </c>
      <c r="B74" s="799">
        <v>0</v>
      </c>
      <c r="C74" s="799">
        <v>0</v>
      </c>
      <c r="D74" s="799">
        <v>0</v>
      </c>
      <c r="E74" s="799">
        <v>0</v>
      </c>
      <c r="F74" s="799">
        <v>0</v>
      </c>
      <c r="G74" s="799">
        <v>0</v>
      </c>
      <c r="H74" s="799">
        <v>0</v>
      </c>
      <c r="I74" s="799">
        <v>0</v>
      </c>
      <c r="J74" s="799">
        <v>0</v>
      </c>
      <c r="K74" s="799">
        <v>0</v>
      </c>
      <c r="L74" s="799">
        <v>0</v>
      </c>
      <c r="M74" s="799">
        <v>0</v>
      </c>
      <c r="N74" s="799">
        <v>0</v>
      </c>
      <c r="O74" s="799">
        <v>0</v>
      </c>
      <c r="P74" s="799">
        <v>0</v>
      </c>
    </row>
    <row r="75" spans="1:16" ht="18" customHeight="1">
      <c r="A75" s="309" t="s">
        <v>55</v>
      </c>
      <c r="B75" s="799">
        <v>0</v>
      </c>
      <c r="C75" s="799">
        <v>0</v>
      </c>
      <c r="D75" s="799">
        <v>0</v>
      </c>
      <c r="E75" s="799">
        <v>0</v>
      </c>
      <c r="F75" s="799">
        <v>0</v>
      </c>
      <c r="G75" s="799">
        <v>0</v>
      </c>
      <c r="H75" s="799">
        <v>0</v>
      </c>
      <c r="I75" s="799">
        <v>0</v>
      </c>
      <c r="J75" s="799">
        <v>0</v>
      </c>
      <c r="K75" s="799">
        <v>0</v>
      </c>
      <c r="L75" s="799">
        <v>0</v>
      </c>
      <c r="M75" s="799">
        <v>0</v>
      </c>
      <c r="N75" s="799">
        <v>0</v>
      </c>
      <c r="O75" s="799">
        <v>0</v>
      </c>
      <c r="P75" s="799">
        <v>0</v>
      </c>
    </row>
    <row r="76" spans="1:16" ht="18" customHeight="1">
      <c r="A76" s="309" t="s">
        <v>54</v>
      </c>
      <c r="B76" s="799">
        <v>0</v>
      </c>
      <c r="C76" s="799">
        <v>0</v>
      </c>
      <c r="D76" s="799">
        <v>0</v>
      </c>
      <c r="E76" s="799">
        <v>0</v>
      </c>
      <c r="F76" s="799">
        <v>0</v>
      </c>
      <c r="G76" s="799">
        <v>0</v>
      </c>
      <c r="H76" s="799">
        <v>0</v>
      </c>
      <c r="I76" s="799">
        <v>0</v>
      </c>
      <c r="J76" s="799">
        <v>0</v>
      </c>
      <c r="K76" s="799">
        <v>0</v>
      </c>
      <c r="L76" s="799">
        <v>0</v>
      </c>
      <c r="M76" s="799">
        <v>0</v>
      </c>
      <c r="N76" s="799">
        <v>0</v>
      </c>
      <c r="O76" s="799">
        <v>1200</v>
      </c>
      <c r="P76" s="799">
        <v>0</v>
      </c>
    </row>
    <row r="77" spans="1:16" ht="18" customHeight="1">
      <c r="A77" s="309" t="s">
        <v>53</v>
      </c>
      <c r="B77" s="799">
        <v>0</v>
      </c>
      <c r="C77" s="799">
        <v>0</v>
      </c>
      <c r="D77" s="799">
        <v>0</v>
      </c>
      <c r="E77" s="799">
        <v>0</v>
      </c>
      <c r="F77" s="799">
        <v>0</v>
      </c>
      <c r="G77" s="799">
        <v>0</v>
      </c>
      <c r="H77" s="799">
        <v>0</v>
      </c>
      <c r="I77" s="799">
        <v>0</v>
      </c>
      <c r="J77" s="799">
        <v>0</v>
      </c>
      <c r="K77" s="799">
        <v>0</v>
      </c>
      <c r="L77" s="799">
        <v>0</v>
      </c>
      <c r="M77" s="799">
        <v>0</v>
      </c>
      <c r="N77" s="799">
        <v>0</v>
      </c>
      <c r="O77" s="799">
        <v>0</v>
      </c>
      <c r="P77" s="799">
        <v>0</v>
      </c>
    </row>
    <row r="78" spans="1:16" ht="18" customHeight="1">
      <c r="A78" s="309" t="s">
        <v>52</v>
      </c>
      <c r="B78" s="799">
        <v>900</v>
      </c>
      <c r="C78" s="799">
        <v>900</v>
      </c>
      <c r="D78" s="799">
        <v>0</v>
      </c>
      <c r="E78" s="799">
        <v>600</v>
      </c>
      <c r="F78" s="799">
        <v>0</v>
      </c>
      <c r="G78" s="799">
        <v>0</v>
      </c>
      <c r="H78" s="799">
        <v>1200</v>
      </c>
      <c r="I78" s="799">
        <v>0</v>
      </c>
      <c r="J78" s="799">
        <v>81927</v>
      </c>
      <c r="K78" s="799">
        <v>123322</v>
      </c>
      <c r="L78" s="799">
        <v>0</v>
      </c>
      <c r="M78" s="799">
        <v>0</v>
      </c>
      <c r="N78" s="799">
        <v>0</v>
      </c>
      <c r="O78" s="799">
        <v>0</v>
      </c>
      <c r="P78" s="799">
        <v>0</v>
      </c>
    </row>
    <row r="79" spans="1:16" ht="18" customHeight="1">
      <c r="A79" s="309" t="s">
        <v>143</v>
      </c>
      <c r="B79" s="799">
        <v>0</v>
      </c>
      <c r="C79" s="799">
        <v>270</v>
      </c>
      <c r="D79" s="799">
        <v>0</v>
      </c>
      <c r="E79" s="799">
        <v>0</v>
      </c>
      <c r="F79" s="799">
        <v>0</v>
      </c>
      <c r="G79" s="799">
        <v>0</v>
      </c>
      <c r="H79" s="799">
        <v>0</v>
      </c>
      <c r="I79" s="799">
        <v>0</v>
      </c>
      <c r="J79" s="799">
        <v>30350</v>
      </c>
      <c r="K79" s="799">
        <v>8130</v>
      </c>
      <c r="L79" s="799">
        <v>0</v>
      </c>
      <c r="M79" s="799">
        <v>0</v>
      </c>
      <c r="N79" s="799">
        <v>0</v>
      </c>
      <c r="O79" s="799">
        <v>0</v>
      </c>
      <c r="P79" s="799">
        <v>0</v>
      </c>
    </row>
    <row r="80" spans="1:16" ht="18" customHeight="1">
      <c r="A80" s="309" t="s">
        <v>48</v>
      </c>
      <c r="B80" s="799">
        <v>0</v>
      </c>
      <c r="C80" s="799">
        <v>0</v>
      </c>
      <c r="D80" s="799">
        <v>0</v>
      </c>
      <c r="E80" s="799">
        <v>0</v>
      </c>
      <c r="F80" s="799">
        <v>0</v>
      </c>
      <c r="G80" s="799">
        <v>0</v>
      </c>
      <c r="H80" s="799">
        <v>0</v>
      </c>
      <c r="I80" s="799">
        <v>0</v>
      </c>
      <c r="J80" s="799">
        <v>0</v>
      </c>
      <c r="K80" s="799">
        <v>0</v>
      </c>
      <c r="L80" s="799">
        <v>0</v>
      </c>
      <c r="M80" s="799">
        <v>0</v>
      </c>
      <c r="N80" s="799">
        <v>0</v>
      </c>
      <c r="O80" s="799">
        <v>0</v>
      </c>
      <c r="P80" s="799">
        <v>0</v>
      </c>
    </row>
    <row r="81" spans="1:16" ht="18" customHeight="1">
      <c r="A81" s="309" t="s">
        <v>47</v>
      </c>
      <c r="B81" s="799">
        <v>0</v>
      </c>
      <c r="C81" s="799">
        <v>0</v>
      </c>
      <c r="D81" s="799">
        <v>0</v>
      </c>
      <c r="E81" s="799">
        <v>0</v>
      </c>
      <c r="F81" s="799">
        <v>0</v>
      </c>
      <c r="G81" s="799">
        <v>0</v>
      </c>
      <c r="H81" s="799">
        <v>0</v>
      </c>
      <c r="I81" s="799">
        <v>0</v>
      </c>
      <c r="J81" s="799">
        <v>0</v>
      </c>
      <c r="K81" s="799">
        <v>0</v>
      </c>
      <c r="L81" s="799">
        <v>0</v>
      </c>
      <c r="M81" s="799">
        <v>0</v>
      </c>
      <c r="N81" s="799">
        <v>0</v>
      </c>
      <c r="O81" s="799">
        <v>0</v>
      </c>
      <c r="P81" s="799">
        <v>0</v>
      </c>
    </row>
    <row r="82" spans="1:16" ht="18" customHeight="1">
      <c r="A82" s="309" t="s">
        <v>46</v>
      </c>
      <c r="B82" s="799">
        <v>0</v>
      </c>
      <c r="C82" s="799">
        <v>0</v>
      </c>
      <c r="D82" s="799">
        <v>0</v>
      </c>
      <c r="E82" s="799">
        <v>0</v>
      </c>
      <c r="F82" s="799">
        <v>0</v>
      </c>
      <c r="G82" s="799">
        <v>0</v>
      </c>
      <c r="H82" s="799">
        <v>0</v>
      </c>
      <c r="I82" s="799">
        <v>0</v>
      </c>
      <c r="J82" s="799">
        <v>0</v>
      </c>
      <c r="K82" s="799">
        <v>900000</v>
      </c>
      <c r="L82" s="799">
        <v>0</v>
      </c>
      <c r="M82" s="799">
        <v>532</v>
      </c>
      <c r="N82" s="799">
        <v>0</v>
      </c>
      <c r="O82" s="799">
        <v>0</v>
      </c>
      <c r="P82" s="799">
        <v>0</v>
      </c>
    </row>
    <row r="83" spans="1:16" ht="18" customHeight="1">
      <c r="A83" s="309" t="s">
        <v>45</v>
      </c>
      <c r="B83" s="799">
        <v>0</v>
      </c>
      <c r="C83" s="799">
        <v>0</v>
      </c>
      <c r="D83" s="799">
        <v>0</v>
      </c>
      <c r="E83" s="799">
        <v>0</v>
      </c>
      <c r="F83" s="799">
        <v>0</v>
      </c>
      <c r="G83" s="799">
        <v>0</v>
      </c>
      <c r="H83" s="799">
        <v>0</v>
      </c>
      <c r="I83" s="799">
        <v>0</v>
      </c>
      <c r="J83" s="799">
        <v>0</v>
      </c>
      <c r="K83" s="799">
        <v>0</v>
      </c>
      <c r="L83" s="799">
        <v>0</v>
      </c>
      <c r="M83" s="799">
        <v>0</v>
      </c>
      <c r="N83" s="799">
        <v>0</v>
      </c>
      <c r="O83" s="799">
        <v>0</v>
      </c>
      <c r="P83" s="799">
        <v>0</v>
      </c>
    </row>
    <row r="84" spans="1:16" ht="18" customHeight="1">
      <c r="A84" s="309" t="s">
        <v>44</v>
      </c>
      <c r="B84" s="799">
        <v>0</v>
      </c>
      <c r="C84" s="799">
        <v>0</v>
      </c>
      <c r="D84" s="799">
        <v>0</v>
      </c>
      <c r="E84" s="799">
        <v>0</v>
      </c>
      <c r="F84" s="799">
        <v>0</v>
      </c>
      <c r="G84" s="799">
        <v>0</v>
      </c>
      <c r="H84" s="799">
        <v>0</v>
      </c>
      <c r="I84" s="799">
        <v>0</v>
      </c>
      <c r="J84" s="799">
        <v>0</v>
      </c>
      <c r="K84" s="799">
        <v>0</v>
      </c>
      <c r="L84" s="799">
        <v>0</v>
      </c>
      <c r="M84" s="799">
        <v>0</v>
      </c>
      <c r="N84" s="799">
        <v>0</v>
      </c>
      <c r="O84" s="799">
        <v>0</v>
      </c>
      <c r="P84" s="799">
        <v>0</v>
      </c>
    </row>
    <row r="85" spans="1:16" ht="18" customHeight="1">
      <c r="A85" s="309" t="s">
        <v>43</v>
      </c>
      <c r="B85" s="799">
        <v>0</v>
      </c>
      <c r="C85" s="799">
        <v>0</v>
      </c>
      <c r="D85" s="799">
        <v>0</v>
      </c>
      <c r="E85" s="799">
        <v>0</v>
      </c>
      <c r="F85" s="799">
        <v>0</v>
      </c>
      <c r="G85" s="799">
        <v>0</v>
      </c>
      <c r="H85" s="799">
        <v>0</v>
      </c>
      <c r="I85" s="799">
        <v>0</v>
      </c>
      <c r="J85" s="799">
        <v>0</v>
      </c>
      <c r="K85" s="799">
        <v>0</v>
      </c>
      <c r="L85" s="799">
        <v>0</v>
      </c>
      <c r="M85" s="799">
        <v>0</v>
      </c>
      <c r="N85" s="799">
        <v>0</v>
      </c>
      <c r="O85" s="799">
        <v>0</v>
      </c>
      <c r="P85" s="799">
        <v>0</v>
      </c>
    </row>
    <row r="86" spans="1:16" ht="18" customHeight="1">
      <c r="A86" s="309" t="s">
        <v>42</v>
      </c>
      <c r="B86" s="799">
        <v>0</v>
      </c>
      <c r="C86" s="799">
        <v>1350</v>
      </c>
      <c r="D86" s="799">
        <v>0</v>
      </c>
      <c r="E86" s="799">
        <v>0</v>
      </c>
      <c r="F86" s="799">
        <v>0</v>
      </c>
      <c r="G86" s="799">
        <v>0</v>
      </c>
      <c r="H86" s="799">
        <v>0</v>
      </c>
      <c r="I86" s="799">
        <v>0</v>
      </c>
      <c r="J86" s="799">
        <v>24330</v>
      </c>
      <c r="K86" s="799">
        <v>1420</v>
      </c>
      <c r="L86" s="799">
        <v>0</v>
      </c>
      <c r="M86" s="799">
        <v>3963</v>
      </c>
      <c r="N86" s="799">
        <v>0</v>
      </c>
      <c r="O86" s="799">
        <v>0</v>
      </c>
      <c r="P86" s="799">
        <v>0</v>
      </c>
    </row>
    <row r="87" spans="1:16" ht="18" customHeight="1">
      <c r="A87" s="309" t="s">
        <v>40</v>
      </c>
      <c r="B87" s="799">
        <v>0</v>
      </c>
      <c r="C87" s="799">
        <v>0</v>
      </c>
      <c r="D87" s="799">
        <v>0</v>
      </c>
      <c r="E87" s="799">
        <v>0</v>
      </c>
      <c r="F87" s="799">
        <v>0</v>
      </c>
      <c r="G87" s="799">
        <v>0</v>
      </c>
      <c r="H87" s="799">
        <v>0</v>
      </c>
      <c r="I87" s="799">
        <v>0</v>
      </c>
      <c r="J87" s="799">
        <v>0</v>
      </c>
      <c r="K87" s="799">
        <v>0</v>
      </c>
      <c r="L87" s="799">
        <v>0</v>
      </c>
      <c r="M87" s="799">
        <v>0</v>
      </c>
      <c r="N87" s="799">
        <v>0</v>
      </c>
      <c r="O87" s="799">
        <v>0</v>
      </c>
      <c r="P87" s="799">
        <v>0</v>
      </c>
    </row>
    <row r="88" spans="1:16" ht="18" customHeight="1">
      <c r="A88" s="309" t="s">
        <v>38</v>
      </c>
      <c r="B88" s="799">
        <v>0</v>
      </c>
      <c r="C88" s="799">
        <v>0</v>
      </c>
      <c r="D88" s="799">
        <v>0</v>
      </c>
      <c r="E88" s="799">
        <v>0</v>
      </c>
      <c r="F88" s="799">
        <v>0</v>
      </c>
      <c r="G88" s="799">
        <v>0</v>
      </c>
      <c r="H88" s="799">
        <v>0</v>
      </c>
      <c r="I88" s="799">
        <v>0</v>
      </c>
      <c r="J88" s="799">
        <v>0</v>
      </c>
      <c r="K88" s="799">
        <v>4100</v>
      </c>
      <c r="L88" s="799">
        <v>0</v>
      </c>
      <c r="M88" s="799">
        <v>771</v>
      </c>
      <c r="N88" s="799">
        <v>0</v>
      </c>
      <c r="O88" s="799">
        <v>0</v>
      </c>
      <c r="P88" s="799">
        <v>0</v>
      </c>
    </row>
    <row r="89" spans="1:16" ht="18" customHeight="1">
      <c r="A89" s="309" t="s">
        <v>37</v>
      </c>
      <c r="B89" s="799">
        <v>0</v>
      </c>
      <c r="C89" s="799">
        <v>0</v>
      </c>
      <c r="D89" s="799">
        <v>0</v>
      </c>
      <c r="E89" s="799">
        <v>0</v>
      </c>
      <c r="F89" s="799">
        <v>0</v>
      </c>
      <c r="G89" s="799">
        <v>0</v>
      </c>
      <c r="H89" s="799">
        <v>0</v>
      </c>
      <c r="I89" s="799">
        <v>0</v>
      </c>
      <c r="J89" s="799">
        <v>0</v>
      </c>
      <c r="K89" s="799">
        <v>0</v>
      </c>
      <c r="L89" s="799">
        <v>0</v>
      </c>
      <c r="M89" s="799">
        <v>0</v>
      </c>
      <c r="N89" s="799">
        <v>0</v>
      </c>
      <c r="O89" s="799">
        <v>0</v>
      </c>
      <c r="P89" s="799">
        <v>0</v>
      </c>
    </row>
    <row r="90" spans="1:16" ht="18" customHeight="1">
      <c r="A90" s="309" t="s">
        <v>36</v>
      </c>
      <c r="B90" s="799">
        <v>0</v>
      </c>
      <c r="C90" s="799">
        <v>0</v>
      </c>
      <c r="D90" s="799">
        <v>0</v>
      </c>
      <c r="E90" s="799">
        <v>0</v>
      </c>
      <c r="F90" s="799">
        <v>0</v>
      </c>
      <c r="G90" s="799">
        <v>0</v>
      </c>
      <c r="H90" s="799">
        <v>0</v>
      </c>
      <c r="I90" s="799">
        <v>0</v>
      </c>
      <c r="J90" s="799">
        <v>0</v>
      </c>
      <c r="K90" s="799">
        <v>0</v>
      </c>
      <c r="L90" s="799">
        <v>0</v>
      </c>
      <c r="M90" s="799">
        <v>0</v>
      </c>
      <c r="N90" s="799">
        <v>0</v>
      </c>
      <c r="O90" s="799">
        <v>0</v>
      </c>
      <c r="P90" s="799">
        <v>0</v>
      </c>
    </row>
    <row r="91" spans="1:16" ht="18" customHeight="1">
      <c r="A91" s="309" t="s">
        <v>34</v>
      </c>
      <c r="B91" s="799">
        <v>0</v>
      </c>
      <c r="C91" s="799">
        <v>0</v>
      </c>
      <c r="D91" s="799">
        <v>0</v>
      </c>
      <c r="E91" s="799">
        <v>0</v>
      </c>
      <c r="F91" s="799">
        <v>0</v>
      </c>
      <c r="G91" s="799">
        <v>0</v>
      </c>
      <c r="H91" s="799">
        <v>0</v>
      </c>
      <c r="I91" s="799">
        <v>0</v>
      </c>
      <c r="J91" s="799">
        <v>0</v>
      </c>
      <c r="K91" s="799">
        <v>0</v>
      </c>
      <c r="L91" s="799">
        <v>0</v>
      </c>
      <c r="M91" s="799">
        <v>0</v>
      </c>
      <c r="N91" s="799">
        <v>0</v>
      </c>
      <c r="O91" s="799">
        <v>0</v>
      </c>
      <c r="P91" s="799">
        <v>0</v>
      </c>
    </row>
    <row r="92" spans="1:16" ht="18" customHeight="1">
      <c r="A92" s="309" t="s">
        <v>33</v>
      </c>
      <c r="B92" s="799">
        <v>20000</v>
      </c>
      <c r="C92" s="799">
        <v>0</v>
      </c>
      <c r="D92" s="799">
        <v>5000</v>
      </c>
      <c r="E92" s="799">
        <v>0</v>
      </c>
      <c r="F92" s="799">
        <v>2000</v>
      </c>
      <c r="G92" s="799">
        <v>0</v>
      </c>
      <c r="H92" s="799">
        <v>0</v>
      </c>
      <c r="I92" s="799">
        <v>0</v>
      </c>
      <c r="J92" s="799">
        <v>164000</v>
      </c>
      <c r="K92" s="799">
        <v>61000</v>
      </c>
      <c r="L92" s="799">
        <v>0</v>
      </c>
      <c r="M92" s="799">
        <v>0</v>
      </c>
      <c r="N92" s="799">
        <v>0</v>
      </c>
      <c r="O92" s="799">
        <v>0</v>
      </c>
      <c r="P92" s="799">
        <v>0</v>
      </c>
    </row>
    <row r="93" spans="1:16" ht="18" customHeight="1">
      <c r="A93" s="309" t="s">
        <v>32</v>
      </c>
      <c r="B93" s="799">
        <v>0</v>
      </c>
      <c r="C93" s="799">
        <v>7750</v>
      </c>
      <c r="D93" s="799">
        <v>0</v>
      </c>
      <c r="E93" s="799">
        <v>0</v>
      </c>
      <c r="F93" s="799">
        <v>0</v>
      </c>
      <c r="G93" s="799">
        <v>0</v>
      </c>
      <c r="H93" s="799">
        <v>0</v>
      </c>
      <c r="I93" s="799">
        <v>0</v>
      </c>
      <c r="J93" s="799">
        <v>33050</v>
      </c>
      <c r="K93" s="799">
        <v>8000</v>
      </c>
      <c r="L93" s="799">
        <v>0</v>
      </c>
      <c r="M93" s="799">
        <v>0</v>
      </c>
      <c r="N93" s="799">
        <v>0</v>
      </c>
      <c r="O93" s="799">
        <v>0</v>
      </c>
      <c r="P93" s="799">
        <v>0</v>
      </c>
    </row>
    <row r="94" spans="1:16" ht="18" customHeight="1">
      <c r="A94" s="309" t="s">
        <v>30</v>
      </c>
      <c r="B94" s="799">
        <v>8000</v>
      </c>
      <c r="C94" s="799">
        <v>0</v>
      </c>
      <c r="D94" s="799">
        <v>0</v>
      </c>
      <c r="E94" s="799">
        <v>0</v>
      </c>
      <c r="F94" s="799">
        <v>0</v>
      </c>
      <c r="G94" s="799">
        <v>0</v>
      </c>
      <c r="H94" s="799">
        <v>0</v>
      </c>
      <c r="I94" s="799">
        <v>0</v>
      </c>
      <c r="J94" s="799">
        <v>3000</v>
      </c>
      <c r="K94" s="799">
        <v>0</v>
      </c>
      <c r="L94" s="799">
        <v>500</v>
      </c>
      <c r="M94" s="799">
        <v>0</v>
      </c>
      <c r="N94" s="799">
        <v>0</v>
      </c>
      <c r="O94" s="799">
        <v>0</v>
      </c>
      <c r="P94" s="799">
        <v>0</v>
      </c>
    </row>
    <row r="95" spans="1:16" ht="18" customHeight="1">
      <c r="A95" s="309" t="s">
        <v>29</v>
      </c>
      <c r="B95" s="799">
        <v>0</v>
      </c>
      <c r="C95" s="799">
        <v>0</v>
      </c>
      <c r="D95" s="799">
        <v>0</v>
      </c>
      <c r="E95" s="799">
        <v>0</v>
      </c>
      <c r="F95" s="799">
        <v>0</v>
      </c>
      <c r="G95" s="799">
        <v>0</v>
      </c>
      <c r="H95" s="799">
        <v>0</v>
      </c>
      <c r="I95" s="799">
        <v>0</v>
      </c>
      <c r="J95" s="799">
        <v>0</v>
      </c>
      <c r="K95" s="799">
        <v>0</v>
      </c>
      <c r="L95" s="799">
        <v>0</v>
      </c>
      <c r="M95" s="799">
        <v>0</v>
      </c>
      <c r="N95" s="799">
        <v>0</v>
      </c>
      <c r="O95" s="799">
        <v>0</v>
      </c>
      <c r="P95" s="799">
        <v>0</v>
      </c>
    </row>
    <row r="96" spans="1:16" ht="18" customHeight="1">
      <c r="A96" s="309" t="s">
        <v>26</v>
      </c>
      <c r="B96" s="799">
        <v>0</v>
      </c>
      <c r="C96" s="799">
        <v>0</v>
      </c>
      <c r="D96" s="799">
        <v>0</v>
      </c>
      <c r="E96" s="799">
        <v>0</v>
      </c>
      <c r="F96" s="799">
        <v>0</v>
      </c>
      <c r="G96" s="799">
        <v>0</v>
      </c>
      <c r="H96" s="799">
        <v>0</v>
      </c>
      <c r="I96" s="799">
        <v>0</v>
      </c>
      <c r="J96" s="799">
        <v>0</v>
      </c>
      <c r="K96" s="799">
        <v>0</v>
      </c>
      <c r="L96" s="799">
        <v>0</v>
      </c>
      <c r="M96" s="799">
        <v>0</v>
      </c>
      <c r="N96" s="799">
        <v>0</v>
      </c>
      <c r="O96" s="799">
        <v>0</v>
      </c>
      <c r="P96" s="799">
        <v>0</v>
      </c>
    </row>
    <row r="97" spans="1:16" ht="18" customHeight="1">
      <c r="A97" s="309" t="s">
        <v>24</v>
      </c>
      <c r="B97" s="799">
        <v>0</v>
      </c>
      <c r="C97" s="799">
        <v>0</v>
      </c>
      <c r="D97" s="799">
        <v>0</v>
      </c>
      <c r="E97" s="799">
        <v>0</v>
      </c>
      <c r="F97" s="799">
        <v>0</v>
      </c>
      <c r="G97" s="799">
        <v>0</v>
      </c>
      <c r="H97" s="799">
        <v>0</v>
      </c>
      <c r="I97" s="799">
        <v>0</v>
      </c>
      <c r="J97" s="799">
        <v>0</v>
      </c>
      <c r="K97" s="799">
        <v>0</v>
      </c>
      <c r="L97" s="799">
        <v>0</v>
      </c>
      <c r="M97" s="799">
        <v>0</v>
      </c>
      <c r="N97" s="799">
        <v>0</v>
      </c>
      <c r="O97" s="799">
        <v>0</v>
      </c>
      <c r="P97" s="799">
        <v>0</v>
      </c>
    </row>
    <row r="98" spans="1:16" ht="18" customHeight="1">
      <c r="A98" s="309" t="s">
        <v>22</v>
      </c>
      <c r="B98" s="799">
        <v>0</v>
      </c>
      <c r="C98" s="799">
        <v>0</v>
      </c>
      <c r="D98" s="799">
        <v>0</v>
      </c>
      <c r="E98" s="799">
        <v>0</v>
      </c>
      <c r="F98" s="799">
        <v>0</v>
      </c>
      <c r="G98" s="799">
        <v>0</v>
      </c>
      <c r="H98" s="799">
        <v>0</v>
      </c>
      <c r="I98" s="799">
        <v>0</v>
      </c>
      <c r="J98" s="799">
        <v>0</v>
      </c>
      <c r="K98" s="799">
        <v>0</v>
      </c>
      <c r="L98" s="799">
        <v>0</v>
      </c>
      <c r="M98" s="799">
        <v>0</v>
      </c>
      <c r="N98" s="799">
        <v>0</v>
      </c>
      <c r="O98" s="799">
        <v>0</v>
      </c>
      <c r="P98" s="799">
        <v>0</v>
      </c>
    </row>
    <row r="99" spans="1:16" ht="18" customHeight="1">
      <c r="A99" s="309" t="s">
        <v>20</v>
      </c>
      <c r="B99" s="799">
        <v>0</v>
      </c>
      <c r="C99" s="799">
        <v>2000</v>
      </c>
      <c r="D99" s="799">
        <v>0</v>
      </c>
      <c r="E99" s="799">
        <v>0</v>
      </c>
      <c r="F99" s="799">
        <v>0</v>
      </c>
      <c r="G99" s="799">
        <v>0</v>
      </c>
      <c r="H99" s="799">
        <v>0</v>
      </c>
      <c r="I99" s="799">
        <v>0</v>
      </c>
      <c r="J99" s="799">
        <v>56700</v>
      </c>
      <c r="K99" s="799">
        <v>9650</v>
      </c>
      <c r="L99" s="799">
        <v>0</v>
      </c>
      <c r="M99" s="799">
        <v>0</v>
      </c>
      <c r="N99" s="799">
        <v>0</v>
      </c>
      <c r="O99" s="799">
        <v>0</v>
      </c>
      <c r="P99" s="799">
        <v>0</v>
      </c>
    </row>
    <row r="100" spans="1:16" ht="18" customHeight="1">
      <c r="A100" s="309" t="s">
        <v>18</v>
      </c>
      <c r="B100" s="799">
        <v>0</v>
      </c>
      <c r="C100" s="799">
        <v>0</v>
      </c>
      <c r="D100" s="799">
        <v>0</v>
      </c>
      <c r="E100" s="799">
        <v>0</v>
      </c>
      <c r="F100" s="799">
        <v>0</v>
      </c>
      <c r="G100" s="799">
        <v>0</v>
      </c>
      <c r="H100" s="799">
        <v>0</v>
      </c>
      <c r="I100" s="799">
        <v>0</v>
      </c>
      <c r="J100" s="799">
        <v>0</v>
      </c>
      <c r="K100" s="799">
        <v>0</v>
      </c>
      <c r="L100" s="799">
        <v>0</v>
      </c>
      <c r="M100" s="799">
        <v>0</v>
      </c>
      <c r="N100" s="799">
        <v>0</v>
      </c>
      <c r="O100" s="799">
        <v>0</v>
      </c>
      <c r="P100" s="799">
        <v>0</v>
      </c>
    </row>
    <row r="101" spans="1:16" ht="18" customHeight="1">
      <c r="A101" s="309" t="s">
        <v>16</v>
      </c>
      <c r="B101" s="799">
        <v>0</v>
      </c>
      <c r="C101" s="799">
        <v>0</v>
      </c>
      <c r="D101" s="799">
        <v>0</v>
      </c>
      <c r="E101" s="799">
        <v>0</v>
      </c>
      <c r="F101" s="799">
        <v>0</v>
      </c>
      <c r="G101" s="799">
        <v>0</v>
      </c>
      <c r="H101" s="799">
        <v>0</v>
      </c>
      <c r="I101" s="799">
        <v>0</v>
      </c>
      <c r="J101" s="799">
        <v>0</v>
      </c>
      <c r="K101" s="799">
        <v>0</v>
      </c>
      <c r="L101" s="799">
        <v>0</v>
      </c>
      <c r="M101" s="799">
        <v>0</v>
      </c>
      <c r="N101" s="799">
        <v>0</v>
      </c>
      <c r="O101" s="799">
        <v>0</v>
      </c>
      <c r="P101" s="799">
        <v>0</v>
      </c>
    </row>
    <row r="102" spans="1:16" ht="18" customHeight="1">
      <c r="A102" s="309" t="s">
        <v>13</v>
      </c>
      <c r="B102" s="799">
        <v>0</v>
      </c>
      <c r="C102" s="799">
        <v>0</v>
      </c>
      <c r="D102" s="799">
        <v>0</v>
      </c>
      <c r="E102" s="799">
        <v>0</v>
      </c>
      <c r="F102" s="799">
        <v>0</v>
      </c>
      <c r="G102" s="799">
        <v>0</v>
      </c>
      <c r="H102" s="799">
        <v>0</v>
      </c>
      <c r="I102" s="799">
        <v>0</v>
      </c>
      <c r="J102" s="799">
        <v>0</v>
      </c>
      <c r="K102" s="799">
        <v>0</v>
      </c>
      <c r="L102" s="799">
        <v>0</v>
      </c>
      <c r="M102" s="799">
        <v>0</v>
      </c>
      <c r="N102" s="799">
        <v>0</v>
      </c>
      <c r="O102" s="799">
        <v>0</v>
      </c>
      <c r="P102" s="799">
        <v>0</v>
      </c>
    </row>
    <row r="103" spans="1:16" ht="18" customHeight="1">
      <c r="A103" s="309" t="s">
        <v>10</v>
      </c>
      <c r="B103" s="799">
        <v>0</v>
      </c>
      <c r="C103" s="799">
        <v>0</v>
      </c>
      <c r="D103" s="799">
        <v>0</v>
      </c>
      <c r="E103" s="799">
        <v>0</v>
      </c>
      <c r="F103" s="799">
        <v>0</v>
      </c>
      <c r="G103" s="799">
        <v>0</v>
      </c>
      <c r="H103" s="799">
        <v>0</v>
      </c>
      <c r="I103" s="799">
        <v>0</v>
      </c>
      <c r="J103" s="799">
        <v>0</v>
      </c>
      <c r="K103" s="799">
        <v>0</v>
      </c>
      <c r="L103" s="799">
        <v>0</v>
      </c>
      <c r="M103" s="799">
        <v>0</v>
      </c>
      <c r="N103" s="799">
        <v>0</v>
      </c>
      <c r="O103" s="799">
        <v>0</v>
      </c>
      <c r="P103" s="799">
        <v>0</v>
      </c>
    </row>
    <row r="104" spans="1:16" ht="18" customHeight="1">
      <c r="A104" s="309" t="s">
        <v>135</v>
      </c>
      <c r="B104" s="799">
        <v>0</v>
      </c>
      <c r="C104" s="799">
        <v>0</v>
      </c>
      <c r="D104" s="799">
        <v>0</v>
      </c>
      <c r="E104" s="799">
        <v>0</v>
      </c>
      <c r="F104" s="799">
        <v>0</v>
      </c>
      <c r="G104" s="799">
        <v>0</v>
      </c>
      <c r="H104" s="799">
        <v>0</v>
      </c>
      <c r="I104" s="799">
        <v>0</v>
      </c>
      <c r="J104" s="799">
        <v>0</v>
      </c>
      <c r="K104" s="799">
        <v>0</v>
      </c>
      <c r="L104" s="799">
        <v>0</v>
      </c>
      <c r="M104" s="799">
        <v>0</v>
      </c>
      <c r="N104" s="799">
        <v>0</v>
      </c>
      <c r="O104" s="799">
        <v>0</v>
      </c>
      <c r="P104" s="799">
        <v>0</v>
      </c>
    </row>
    <row r="105" spans="1:16" ht="18" customHeight="1">
      <c r="A105" s="309" t="s">
        <v>8</v>
      </c>
      <c r="B105" s="799">
        <v>0</v>
      </c>
      <c r="C105" s="799">
        <v>0</v>
      </c>
      <c r="D105" s="799">
        <v>0</v>
      </c>
      <c r="E105" s="799">
        <v>0</v>
      </c>
      <c r="F105" s="799">
        <v>0</v>
      </c>
      <c r="G105" s="799">
        <v>0</v>
      </c>
      <c r="H105" s="799">
        <v>0</v>
      </c>
      <c r="I105" s="799">
        <v>0</v>
      </c>
      <c r="J105" s="799">
        <v>0</v>
      </c>
      <c r="K105" s="799">
        <v>71500</v>
      </c>
      <c r="L105" s="799">
        <v>0</v>
      </c>
      <c r="M105" s="799">
        <v>0</v>
      </c>
      <c r="N105" s="799">
        <v>0</v>
      </c>
      <c r="O105" s="799">
        <v>0</v>
      </c>
      <c r="P105" s="799">
        <v>0</v>
      </c>
    </row>
    <row r="106" spans="1:16" ht="18" customHeight="1">
      <c r="A106" s="309" t="s">
        <v>5</v>
      </c>
      <c r="B106" s="799">
        <v>21000</v>
      </c>
      <c r="C106" s="799">
        <v>0</v>
      </c>
      <c r="D106" s="799">
        <v>0</v>
      </c>
      <c r="E106" s="799">
        <v>0</v>
      </c>
      <c r="F106" s="799">
        <v>0</v>
      </c>
      <c r="G106" s="799">
        <v>0</v>
      </c>
      <c r="H106" s="799">
        <v>0</v>
      </c>
      <c r="I106" s="799">
        <v>0</v>
      </c>
      <c r="J106" s="799">
        <v>80000</v>
      </c>
      <c r="K106" s="799">
        <v>60000</v>
      </c>
      <c r="L106" s="799">
        <v>10000</v>
      </c>
      <c r="M106" s="799">
        <v>0</v>
      </c>
      <c r="N106" s="799">
        <v>0</v>
      </c>
      <c r="O106" s="799">
        <v>0</v>
      </c>
      <c r="P106" s="799">
        <v>0</v>
      </c>
    </row>
    <row r="107" spans="1:16" ht="18" customHeight="1">
      <c r="A107" s="362" t="s">
        <v>2</v>
      </c>
      <c r="B107" s="800">
        <v>0</v>
      </c>
      <c r="C107" s="800">
        <v>0</v>
      </c>
      <c r="D107" s="800">
        <v>0</v>
      </c>
      <c r="E107" s="800">
        <v>0</v>
      </c>
      <c r="F107" s="800">
        <v>0</v>
      </c>
      <c r="G107" s="800">
        <v>0</v>
      </c>
      <c r="H107" s="800">
        <v>0</v>
      </c>
      <c r="I107" s="800">
        <v>0</v>
      </c>
      <c r="J107" s="800">
        <v>0</v>
      </c>
      <c r="K107" s="800">
        <v>0</v>
      </c>
      <c r="L107" s="800">
        <v>0</v>
      </c>
      <c r="M107" s="800">
        <v>0</v>
      </c>
      <c r="N107" s="800">
        <v>0</v>
      </c>
      <c r="O107" s="800">
        <v>0</v>
      </c>
      <c r="P107" s="800">
        <v>0</v>
      </c>
    </row>
    <row r="108" spans="1:16" ht="18" customHeight="1">
      <c r="A108" s="11" t="s">
        <v>2456</v>
      </c>
    </row>
    <row r="109" spans="1:16" ht="18" customHeight="1">
      <c r="A109" s="1" t="s">
        <v>2466</v>
      </c>
    </row>
  </sheetData>
  <mergeCells count="2">
    <mergeCell ref="A3:A4"/>
    <mergeCell ref="B3:P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12655" divId="Cópia de Anuário 2017 teresa3_12655" sourceType="sheet" destinationFile="C:\xampp\htdocs\Anuario2017v2\4.2.31-Quant pescado.htm"/>
  </webPublishItems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7"/>
  <dimension ref="A1:P109"/>
  <sheetViews>
    <sheetView zoomScaleNormal="100" workbookViewId="0">
      <selection activeCell="D32" sqref="D32"/>
    </sheetView>
  </sheetViews>
  <sheetFormatPr defaultRowHeight="15" customHeight="1"/>
  <cols>
    <col min="1" max="1" width="22.28515625" style="65" customWidth="1"/>
    <col min="2" max="2" width="8.85546875" style="65" customWidth="1"/>
    <col min="3" max="3" width="10.5703125" style="65" customWidth="1"/>
    <col min="4" max="4" width="9.28515625" style="65" customWidth="1"/>
    <col min="5" max="5" width="9.5703125" style="65" customWidth="1"/>
    <col min="6" max="6" width="8" style="65" customWidth="1"/>
    <col min="7" max="7" width="8.5703125" style="65" customWidth="1"/>
    <col min="8" max="8" width="11.42578125" style="65" customWidth="1"/>
    <col min="9" max="9" width="9.140625" style="65" customWidth="1"/>
    <col min="10" max="10" width="10.28515625" style="65" customWidth="1"/>
    <col min="11" max="11" width="11.42578125" style="65" customWidth="1"/>
    <col min="12" max="12" width="8.85546875" style="65" customWidth="1"/>
    <col min="13" max="14" width="9.7109375" style="65" customWidth="1"/>
    <col min="15" max="15" width="10.7109375" style="65" customWidth="1"/>
    <col min="16" max="16" width="11.85546875" style="65" customWidth="1"/>
    <col min="17" max="16384" width="9.140625" style="65"/>
  </cols>
  <sheetData>
    <row r="1" spans="1:16" ht="18" customHeight="1">
      <c r="A1" s="52" t="s">
        <v>2928</v>
      </c>
      <c r="B1" s="102"/>
      <c r="C1" s="47"/>
      <c r="D1" s="47"/>
      <c r="E1" s="47"/>
      <c r="F1" s="47"/>
      <c r="G1" s="102"/>
      <c r="H1" s="47"/>
      <c r="I1" s="47"/>
      <c r="J1" s="47"/>
      <c r="K1" s="47"/>
      <c r="L1" s="47"/>
      <c r="M1" s="47"/>
    </row>
    <row r="2" spans="1:16" ht="18" customHeight="1">
      <c r="A2" s="52"/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  <c r="N2" s="401"/>
      <c r="O2" s="401"/>
      <c r="P2" s="401"/>
    </row>
    <row r="3" spans="1:16" ht="21.95" customHeight="1">
      <c r="A3" s="1521" t="s">
        <v>684</v>
      </c>
      <c r="B3" s="1536" t="s">
        <v>1152</v>
      </c>
      <c r="C3" s="1536"/>
      <c r="D3" s="1536"/>
      <c r="E3" s="1536"/>
      <c r="F3" s="1536"/>
      <c r="G3" s="1536"/>
      <c r="H3" s="1536"/>
      <c r="I3" s="1536"/>
      <c r="J3" s="1536"/>
      <c r="K3" s="1536"/>
      <c r="L3" s="1536"/>
      <c r="M3" s="1536"/>
      <c r="N3" s="1536"/>
      <c r="O3" s="1536"/>
      <c r="P3" s="1537"/>
    </row>
    <row r="4" spans="1:16" ht="99.95" customHeight="1">
      <c r="A4" s="1590"/>
      <c r="B4" s="757" t="s">
        <v>1280</v>
      </c>
      <c r="C4" s="757" t="s">
        <v>1278</v>
      </c>
      <c r="D4" s="757" t="s">
        <v>2461</v>
      </c>
      <c r="E4" s="757" t="s">
        <v>2462</v>
      </c>
      <c r="F4" s="757" t="s">
        <v>2463</v>
      </c>
      <c r="G4" s="757" t="s">
        <v>1279</v>
      </c>
      <c r="H4" s="757" t="s">
        <v>1281</v>
      </c>
      <c r="I4" s="757" t="s">
        <v>2464</v>
      </c>
      <c r="J4" s="757" t="s">
        <v>1282</v>
      </c>
      <c r="K4" s="757" t="s">
        <v>1283</v>
      </c>
      <c r="L4" s="757" t="s">
        <v>1284</v>
      </c>
      <c r="M4" s="757" t="s">
        <v>2465</v>
      </c>
      <c r="N4" s="757" t="s">
        <v>1285</v>
      </c>
      <c r="O4" s="757" t="s">
        <v>1286</v>
      </c>
      <c r="P4" s="758" t="s">
        <v>1287</v>
      </c>
    </row>
    <row r="5" spans="1:16" ht="21.95" customHeight="1">
      <c r="A5" s="114" t="s">
        <v>368</v>
      </c>
      <c r="B5" s="115">
        <f>SUM(B6:B107)</f>
        <v>378</v>
      </c>
      <c r="C5" s="115">
        <f>SUM(C6:C107)</f>
        <v>232</v>
      </c>
      <c r="D5" s="115">
        <f t="shared" ref="D5:P5" si="0">SUM(D6:D107)</f>
        <v>75</v>
      </c>
      <c r="E5" s="115">
        <f t="shared" si="0"/>
        <v>4</v>
      </c>
      <c r="F5" s="115">
        <f t="shared" si="0"/>
        <v>34</v>
      </c>
      <c r="G5" s="115">
        <f t="shared" si="0"/>
        <v>15</v>
      </c>
      <c r="H5" s="115">
        <f t="shared" si="0"/>
        <v>22</v>
      </c>
      <c r="I5" s="115">
        <f t="shared" si="0"/>
        <v>0</v>
      </c>
      <c r="J5" s="115">
        <f t="shared" si="0"/>
        <v>4254</v>
      </c>
      <c r="K5" s="115">
        <f t="shared" si="0"/>
        <v>11388</v>
      </c>
      <c r="L5" s="115">
        <f t="shared" si="0"/>
        <v>63</v>
      </c>
      <c r="M5" s="115">
        <f t="shared" si="0"/>
        <v>4356</v>
      </c>
      <c r="N5" s="115">
        <f t="shared" si="0"/>
        <v>3900</v>
      </c>
      <c r="O5" s="115">
        <f t="shared" si="0"/>
        <v>314</v>
      </c>
      <c r="P5" s="116">
        <f t="shared" si="0"/>
        <v>200</v>
      </c>
    </row>
    <row r="6" spans="1:16" ht="18" customHeight="1">
      <c r="A6" s="309" t="s">
        <v>132</v>
      </c>
      <c r="B6" s="798">
        <v>0</v>
      </c>
      <c r="C6" s="798">
        <v>0</v>
      </c>
      <c r="D6" s="798">
        <v>0</v>
      </c>
      <c r="E6" s="798">
        <v>0</v>
      </c>
      <c r="F6" s="798">
        <v>0</v>
      </c>
      <c r="G6" s="798">
        <v>0</v>
      </c>
      <c r="H6" s="798">
        <v>0</v>
      </c>
      <c r="I6" s="798">
        <v>0</v>
      </c>
      <c r="J6" s="798">
        <v>0</v>
      </c>
      <c r="K6" s="798">
        <v>0</v>
      </c>
      <c r="L6" s="798">
        <v>0</v>
      </c>
      <c r="M6" s="798">
        <v>0</v>
      </c>
      <c r="N6" s="799">
        <v>0</v>
      </c>
      <c r="O6" s="799">
        <v>0</v>
      </c>
      <c r="P6" s="799">
        <v>0</v>
      </c>
    </row>
    <row r="7" spans="1:16" ht="18" customHeight="1">
      <c r="A7" s="309" t="s">
        <v>131</v>
      </c>
      <c r="B7" s="798">
        <v>0</v>
      </c>
      <c r="C7" s="798">
        <v>0</v>
      </c>
      <c r="D7" s="798">
        <v>0</v>
      </c>
      <c r="E7" s="798">
        <v>0</v>
      </c>
      <c r="F7" s="798">
        <v>0</v>
      </c>
      <c r="G7" s="798">
        <v>0</v>
      </c>
      <c r="H7" s="798">
        <v>0</v>
      </c>
      <c r="I7" s="798">
        <v>0</v>
      </c>
      <c r="J7" s="798">
        <v>0</v>
      </c>
      <c r="K7" s="798">
        <v>0</v>
      </c>
      <c r="L7" s="798">
        <v>0</v>
      </c>
      <c r="M7" s="798">
        <v>0</v>
      </c>
      <c r="N7" s="799">
        <v>0</v>
      </c>
      <c r="O7" s="799">
        <v>0</v>
      </c>
      <c r="P7" s="799">
        <v>0</v>
      </c>
    </row>
    <row r="8" spans="1:16" ht="18" customHeight="1">
      <c r="A8" s="309" t="s">
        <v>130</v>
      </c>
      <c r="B8" s="798">
        <v>0</v>
      </c>
      <c r="C8" s="798">
        <v>0</v>
      </c>
      <c r="D8" s="798">
        <v>0</v>
      </c>
      <c r="E8" s="798">
        <v>0</v>
      </c>
      <c r="F8" s="798">
        <v>0</v>
      </c>
      <c r="G8" s="798">
        <v>0</v>
      </c>
      <c r="H8" s="798">
        <v>0</v>
      </c>
      <c r="I8" s="798">
        <v>0</v>
      </c>
      <c r="J8" s="798">
        <v>0</v>
      </c>
      <c r="K8" s="798">
        <v>0</v>
      </c>
      <c r="L8" s="798">
        <v>0</v>
      </c>
      <c r="M8" s="798">
        <v>0</v>
      </c>
      <c r="N8" s="799">
        <v>0</v>
      </c>
      <c r="O8" s="799">
        <v>0</v>
      </c>
      <c r="P8" s="799">
        <v>0</v>
      </c>
    </row>
    <row r="9" spans="1:16" ht="18" customHeight="1">
      <c r="A9" s="309" t="s">
        <v>129</v>
      </c>
      <c r="B9" s="798">
        <v>0</v>
      </c>
      <c r="C9" s="798">
        <v>0</v>
      </c>
      <c r="D9" s="798">
        <v>0</v>
      </c>
      <c r="E9" s="798">
        <v>0</v>
      </c>
      <c r="F9" s="798">
        <v>0</v>
      </c>
      <c r="G9" s="798">
        <v>0</v>
      </c>
      <c r="H9" s="798">
        <v>0</v>
      </c>
      <c r="I9" s="798">
        <v>0</v>
      </c>
      <c r="J9" s="798">
        <v>0</v>
      </c>
      <c r="K9" s="798">
        <v>0</v>
      </c>
      <c r="L9" s="798">
        <v>0</v>
      </c>
      <c r="M9" s="798">
        <v>0</v>
      </c>
      <c r="N9" s="799">
        <v>0</v>
      </c>
      <c r="O9" s="799">
        <v>0</v>
      </c>
      <c r="P9" s="799">
        <v>0</v>
      </c>
    </row>
    <row r="10" spans="1:16" ht="18" customHeight="1">
      <c r="A10" s="309" t="s">
        <v>128</v>
      </c>
      <c r="B10" s="798">
        <v>0</v>
      </c>
      <c r="C10" s="798">
        <v>0</v>
      </c>
      <c r="D10" s="798">
        <v>0</v>
      </c>
      <c r="E10" s="798">
        <v>0</v>
      </c>
      <c r="F10" s="798">
        <v>0</v>
      </c>
      <c r="G10" s="798">
        <v>0</v>
      </c>
      <c r="H10" s="798">
        <v>0</v>
      </c>
      <c r="I10" s="798">
        <v>0</v>
      </c>
      <c r="J10" s="798">
        <v>0</v>
      </c>
      <c r="K10" s="798">
        <v>0</v>
      </c>
      <c r="L10" s="798">
        <v>0</v>
      </c>
      <c r="M10" s="798">
        <v>0</v>
      </c>
      <c r="N10" s="799">
        <v>0</v>
      </c>
      <c r="O10" s="799">
        <v>0</v>
      </c>
      <c r="P10" s="799">
        <v>0</v>
      </c>
    </row>
    <row r="11" spans="1:16" ht="18" customHeight="1">
      <c r="A11" s="309" t="s">
        <v>127</v>
      </c>
      <c r="B11" s="798">
        <v>0</v>
      </c>
      <c r="C11" s="798">
        <v>0</v>
      </c>
      <c r="D11" s="798">
        <v>0</v>
      </c>
      <c r="E11" s="798">
        <v>0</v>
      </c>
      <c r="F11" s="798">
        <v>0</v>
      </c>
      <c r="G11" s="798">
        <v>0</v>
      </c>
      <c r="H11" s="798">
        <v>0</v>
      </c>
      <c r="I11" s="798">
        <v>0</v>
      </c>
      <c r="J11" s="798">
        <v>0</v>
      </c>
      <c r="K11" s="798">
        <v>0</v>
      </c>
      <c r="L11" s="798">
        <v>0</v>
      </c>
      <c r="M11" s="798">
        <v>0</v>
      </c>
      <c r="N11" s="799">
        <v>0</v>
      </c>
      <c r="O11" s="799">
        <v>300</v>
      </c>
      <c r="P11" s="799">
        <v>0</v>
      </c>
    </row>
    <row r="12" spans="1:16" ht="18" customHeight="1">
      <c r="A12" s="309" t="s">
        <v>126</v>
      </c>
      <c r="B12" s="798">
        <v>0</v>
      </c>
      <c r="C12" s="798">
        <v>0</v>
      </c>
      <c r="D12" s="798">
        <v>0</v>
      </c>
      <c r="E12" s="798">
        <v>0</v>
      </c>
      <c r="F12" s="798">
        <v>0</v>
      </c>
      <c r="G12" s="798">
        <v>0</v>
      </c>
      <c r="H12" s="798">
        <v>0</v>
      </c>
      <c r="I12" s="798">
        <v>0</v>
      </c>
      <c r="J12" s="798">
        <v>0</v>
      </c>
      <c r="K12" s="798">
        <v>0</v>
      </c>
      <c r="L12" s="798">
        <v>0</v>
      </c>
      <c r="M12" s="798">
        <v>0</v>
      </c>
      <c r="N12" s="799">
        <v>0</v>
      </c>
      <c r="O12" s="799">
        <v>0</v>
      </c>
      <c r="P12" s="799">
        <v>0</v>
      </c>
    </row>
    <row r="13" spans="1:16" ht="18" customHeight="1">
      <c r="A13" s="309" t="s">
        <v>125</v>
      </c>
      <c r="B13" s="798">
        <v>0</v>
      </c>
      <c r="C13" s="798">
        <v>0</v>
      </c>
      <c r="D13" s="798">
        <v>0</v>
      </c>
      <c r="E13" s="798">
        <v>0</v>
      </c>
      <c r="F13" s="798">
        <v>0</v>
      </c>
      <c r="G13" s="798">
        <v>0</v>
      </c>
      <c r="H13" s="798">
        <v>0</v>
      </c>
      <c r="I13" s="798">
        <v>0</v>
      </c>
      <c r="J13" s="798">
        <v>0</v>
      </c>
      <c r="K13" s="798">
        <v>50</v>
      </c>
      <c r="L13" s="798">
        <v>0</v>
      </c>
      <c r="M13" s="798">
        <v>0</v>
      </c>
      <c r="N13" s="799">
        <v>0</v>
      </c>
      <c r="O13" s="799">
        <v>0</v>
      </c>
      <c r="P13" s="799">
        <v>0</v>
      </c>
    </row>
    <row r="14" spans="1:16" ht="18" customHeight="1">
      <c r="A14" s="309" t="s">
        <v>124</v>
      </c>
      <c r="B14" s="798">
        <v>0</v>
      </c>
      <c r="C14" s="798">
        <v>0</v>
      </c>
      <c r="D14" s="798">
        <v>0</v>
      </c>
      <c r="E14" s="798">
        <v>0</v>
      </c>
      <c r="F14" s="798">
        <v>0</v>
      </c>
      <c r="G14" s="798">
        <v>0</v>
      </c>
      <c r="H14" s="798">
        <v>0</v>
      </c>
      <c r="I14" s="798">
        <v>0</v>
      </c>
      <c r="J14" s="798">
        <v>0</v>
      </c>
      <c r="K14" s="798">
        <v>0</v>
      </c>
      <c r="L14" s="798">
        <v>0</v>
      </c>
      <c r="M14" s="798">
        <v>0</v>
      </c>
      <c r="N14" s="799">
        <v>0</v>
      </c>
      <c r="O14" s="799">
        <v>0</v>
      </c>
      <c r="P14" s="799">
        <v>0</v>
      </c>
    </row>
    <row r="15" spans="1:16" ht="18" customHeight="1">
      <c r="A15" s="309" t="s">
        <v>123</v>
      </c>
      <c r="B15" s="798">
        <v>0</v>
      </c>
      <c r="C15" s="798">
        <v>0</v>
      </c>
      <c r="D15" s="798">
        <v>0</v>
      </c>
      <c r="E15" s="798">
        <v>0</v>
      </c>
      <c r="F15" s="798">
        <v>0</v>
      </c>
      <c r="G15" s="798">
        <v>0</v>
      </c>
      <c r="H15" s="798">
        <v>0</v>
      </c>
      <c r="I15" s="798">
        <v>0</v>
      </c>
      <c r="J15" s="798">
        <v>70</v>
      </c>
      <c r="K15" s="798">
        <v>70</v>
      </c>
      <c r="L15" s="798">
        <v>0</v>
      </c>
      <c r="M15" s="798">
        <v>0</v>
      </c>
      <c r="N15" s="799">
        <v>0</v>
      </c>
      <c r="O15" s="799">
        <v>0</v>
      </c>
      <c r="P15" s="799">
        <v>0</v>
      </c>
    </row>
    <row r="16" spans="1:16" ht="18" customHeight="1">
      <c r="A16" s="309" t="s">
        <v>122</v>
      </c>
      <c r="B16" s="798">
        <v>0</v>
      </c>
      <c r="C16" s="798">
        <v>0</v>
      </c>
      <c r="D16" s="798">
        <v>0</v>
      </c>
      <c r="E16" s="798">
        <v>0</v>
      </c>
      <c r="F16" s="798">
        <v>0</v>
      </c>
      <c r="G16" s="798">
        <v>15</v>
      </c>
      <c r="H16" s="798">
        <v>0</v>
      </c>
      <c r="I16" s="798">
        <v>0</v>
      </c>
      <c r="J16" s="798">
        <v>96</v>
      </c>
      <c r="K16" s="798">
        <v>105</v>
      </c>
      <c r="L16" s="798">
        <v>8</v>
      </c>
      <c r="M16" s="798">
        <v>0</v>
      </c>
      <c r="N16" s="799">
        <v>0</v>
      </c>
      <c r="O16" s="799">
        <v>0</v>
      </c>
      <c r="P16" s="799">
        <v>0</v>
      </c>
    </row>
    <row r="17" spans="1:16" ht="18" customHeight="1">
      <c r="A17" s="309" t="s">
        <v>121</v>
      </c>
      <c r="B17" s="798">
        <v>0</v>
      </c>
      <c r="C17" s="798">
        <v>0</v>
      </c>
      <c r="D17" s="798">
        <v>0</v>
      </c>
      <c r="E17" s="798">
        <v>0</v>
      </c>
      <c r="F17" s="798">
        <v>0</v>
      </c>
      <c r="G17" s="798">
        <v>0</v>
      </c>
      <c r="H17" s="798">
        <v>0</v>
      </c>
      <c r="I17" s="798">
        <v>0</v>
      </c>
      <c r="J17" s="798">
        <v>0</v>
      </c>
      <c r="K17" s="798">
        <v>0</v>
      </c>
      <c r="L17" s="798">
        <v>0</v>
      </c>
      <c r="M17" s="798">
        <v>0</v>
      </c>
      <c r="N17" s="799">
        <v>0</v>
      </c>
      <c r="O17" s="799">
        <v>0</v>
      </c>
      <c r="P17" s="799">
        <v>0</v>
      </c>
    </row>
    <row r="18" spans="1:16" ht="18" customHeight="1">
      <c r="A18" s="309" t="s">
        <v>120</v>
      </c>
      <c r="B18" s="798">
        <v>0</v>
      </c>
      <c r="C18" s="798">
        <v>0</v>
      </c>
      <c r="D18" s="798">
        <v>0</v>
      </c>
      <c r="E18" s="798">
        <v>0</v>
      </c>
      <c r="F18" s="798">
        <v>0</v>
      </c>
      <c r="G18" s="798">
        <v>0</v>
      </c>
      <c r="H18" s="798">
        <v>0</v>
      </c>
      <c r="I18" s="798">
        <v>0</v>
      </c>
      <c r="J18" s="798">
        <v>0</v>
      </c>
      <c r="K18" s="798">
        <v>0</v>
      </c>
      <c r="L18" s="798">
        <v>0</v>
      </c>
      <c r="M18" s="798">
        <v>0</v>
      </c>
      <c r="N18" s="799">
        <v>0</v>
      </c>
      <c r="O18" s="799">
        <v>0</v>
      </c>
      <c r="P18" s="799">
        <v>0</v>
      </c>
    </row>
    <row r="19" spans="1:16" ht="18" customHeight="1">
      <c r="A19" s="309" t="s">
        <v>119</v>
      </c>
      <c r="B19" s="798">
        <v>0</v>
      </c>
      <c r="C19" s="798">
        <v>0</v>
      </c>
      <c r="D19" s="798">
        <v>0</v>
      </c>
      <c r="E19" s="798">
        <v>0</v>
      </c>
      <c r="F19" s="798">
        <v>0</v>
      </c>
      <c r="G19" s="798">
        <v>0</v>
      </c>
      <c r="H19" s="798">
        <v>0</v>
      </c>
      <c r="I19" s="798">
        <v>0</v>
      </c>
      <c r="J19" s="798">
        <v>0</v>
      </c>
      <c r="K19" s="798">
        <v>36</v>
      </c>
      <c r="L19" s="798">
        <v>0</v>
      </c>
      <c r="M19" s="798">
        <v>0</v>
      </c>
      <c r="N19" s="799">
        <v>0</v>
      </c>
      <c r="O19" s="799">
        <v>0</v>
      </c>
      <c r="P19" s="799">
        <v>0</v>
      </c>
    </row>
    <row r="20" spans="1:16" ht="18" customHeight="1">
      <c r="A20" s="309" t="s">
        <v>118</v>
      </c>
      <c r="B20" s="798">
        <v>0</v>
      </c>
      <c r="C20" s="798">
        <v>0</v>
      </c>
      <c r="D20" s="798">
        <v>0</v>
      </c>
      <c r="E20" s="798">
        <v>0</v>
      </c>
      <c r="F20" s="798">
        <v>0</v>
      </c>
      <c r="G20" s="798">
        <v>0</v>
      </c>
      <c r="H20" s="798">
        <v>0</v>
      </c>
      <c r="I20" s="798">
        <v>0</v>
      </c>
      <c r="J20" s="798">
        <v>0</v>
      </c>
      <c r="K20" s="798">
        <v>0</v>
      </c>
      <c r="L20" s="798">
        <v>0</v>
      </c>
      <c r="M20" s="798">
        <v>0</v>
      </c>
      <c r="N20" s="799">
        <v>0</v>
      </c>
      <c r="O20" s="799">
        <v>0</v>
      </c>
      <c r="P20" s="799">
        <v>0</v>
      </c>
    </row>
    <row r="21" spans="1:16" ht="18" customHeight="1">
      <c r="A21" s="309" t="s">
        <v>117</v>
      </c>
      <c r="B21" s="798">
        <v>1</v>
      </c>
      <c r="C21" s="798">
        <v>94</v>
      </c>
      <c r="D21" s="798">
        <v>0</v>
      </c>
      <c r="E21" s="798">
        <v>0</v>
      </c>
      <c r="F21" s="798">
        <v>0</v>
      </c>
      <c r="G21" s="798">
        <v>0</v>
      </c>
      <c r="H21" s="798">
        <v>4</v>
      </c>
      <c r="I21" s="798">
        <v>0</v>
      </c>
      <c r="J21" s="798">
        <v>119</v>
      </c>
      <c r="K21" s="798">
        <v>55</v>
      </c>
      <c r="L21" s="798">
        <v>0</v>
      </c>
      <c r="M21" s="798">
        <v>0</v>
      </c>
      <c r="N21" s="799">
        <v>0</v>
      </c>
      <c r="O21" s="799">
        <v>0</v>
      </c>
      <c r="P21" s="799">
        <v>0</v>
      </c>
    </row>
    <row r="22" spans="1:16" ht="18" customHeight="1">
      <c r="A22" s="309" t="s">
        <v>116</v>
      </c>
      <c r="B22" s="798">
        <v>0</v>
      </c>
      <c r="C22" s="798">
        <v>0</v>
      </c>
      <c r="D22" s="798">
        <v>0</v>
      </c>
      <c r="E22" s="798">
        <v>0</v>
      </c>
      <c r="F22" s="798">
        <v>0</v>
      </c>
      <c r="G22" s="798">
        <v>0</v>
      </c>
      <c r="H22" s="798">
        <v>0</v>
      </c>
      <c r="I22" s="798">
        <v>0</v>
      </c>
      <c r="J22" s="798">
        <v>0</v>
      </c>
      <c r="K22" s="798">
        <v>0</v>
      </c>
      <c r="L22" s="798">
        <v>0</v>
      </c>
      <c r="M22" s="798">
        <v>0</v>
      </c>
      <c r="N22" s="799">
        <v>0</v>
      </c>
      <c r="O22" s="799">
        <v>0</v>
      </c>
      <c r="P22" s="799">
        <v>0</v>
      </c>
    </row>
    <row r="23" spans="1:16" ht="18" customHeight="1">
      <c r="A23" s="309" t="s">
        <v>115</v>
      </c>
      <c r="B23" s="798">
        <v>0</v>
      </c>
      <c r="C23" s="798">
        <v>0</v>
      </c>
      <c r="D23" s="798">
        <v>0</v>
      </c>
      <c r="E23" s="798">
        <v>0</v>
      </c>
      <c r="F23" s="798">
        <v>0</v>
      </c>
      <c r="G23" s="798">
        <v>0</v>
      </c>
      <c r="H23" s="798">
        <v>0</v>
      </c>
      <c r="I23" s="798">
        <v>0</v>
      </c>
      <c r="J23" s="798">
        <v>0</v>
      </c>
      <c r="K23" s="798">
        <v>0</v>
      </c>
      <c r="L23" s="798">
        <v>0</v>
      </c>
      <c r="M23" s="798">
        <v>0</v>
      </c>
      <c r="N23" s="799">
        <v>0</v>
      </c>
      <c r="O23" s="799">
        <v>0</v>
      </c>
      <c r="P23" s="799">
        <v>0</v>
      </c>
    </row>
    <row r="24" spans="1:16" ht="18" customHeight="1">
      <c r="A24" s="309" t="s">
        <v>114</v>
      </c>
      <c r="B24" s="798">
        <v>0</v>
      </c>
      <c r="C24" s="798">
        <v>0</v>
      </c>
      <c r="D24" s="798">
        <v>0</v>
      </c>
      <c r="E24" s="798">
        <v>0</v>
      </c>
      <c r="F24" s="798">
        <v>0</v>
      </c>
      <c r="G24" s="798">
        <v>0</v>
      </c>
      <c r="H24" s="798">
        <v>0</v>
      </c>
      <c r="I24" s="798">
        <v>0</v>
      </c>
      <c r="J24" s="798">
        <v>0</v>
      </c>
      <c r="K24" s="798">
        <v>0</v>
      </c>
      <c r="L24" s="798">
        <v>0</v>
      </c>
      <c r="M24" s="798">
        <v>0</v>
      </c>
      <c r="N24" s="799">
        <v>0</v>
      </c>
      <c r="O24" s="799">
        <v>0</v>
      </c>
      <c r="P24" s="799">
        <v>0</v>
      </c>
    </row>
    <row r="25" spans="1:16" ht="18" customHeight="1">
      <c r="A25" s="309" t="s">
        <v>113</v>
      </c>
      <c r="B25" s="798">
        <v>0</v>
      </c>
      <c r="C25" s="798">
        <v>0</v>
      </c>
      <c r="D25" s="798">
        <v>0</v>
      </c>
      <c r="E25" s="798">
        <v>0</v>
      </c>
      <c r="F25" s="798">
        <v>0</v>
      </c>
      <c r="G25" s="798">
        <v>0</v>
      </c>
      <c r="H25" s="798">
        <v>0</v>
      </c>
      <c r="I25" s="798">
        <v>0</v>
      </c>
      <c r="J25" s="798">
        <v>0</v>
      </c>
      <c r="K25" s="798">
        <v>0</v>
      </c>
      <c r="L25" s="798">
        <v>0</v>
      </c>
      <c r="M25" s="798">
        <v>0</v>
      </c>
      <c r="N25" s="799">
        <v>0</v>
      </c>
      <c r="O25" s="799">
        <v>0</v>
      </c>
      <c r="P25" s="799">
        <v>0</v>
      </c>
    </row>
    <row r="26" spans="1:16" ht="18" customHeight="1">
      <c r="A26" s="309" t="s">
        <v>112</v>
      </c>
      <c r="B26" s="798">
        <v>0</v>
      </c>
      <c r="C26" s="798">
        <v>0</v>
      </c>
      <c r="D26" s="798">
        <v>0</v>
      </c>
      <c r="E26" s="798">
        <v>0</v>
      </c>
      <c r="F26" s="798">
        <v>0</v>
      </c>
      <c r="G26" s="798">
        <v>0</v>
      </c>
      <c r="H26" s="798">
        <v>0</v>
      </c>
      <c r="I26" s="798">
        <v>0</v>
      </c>
      <c r="J26" s="798">
        <v>0</v>
      </c>
      <c r="K26" s="798">
        <v>0</v>
      </c>
      <c r="L26" s="798">
        <v>0</v>
      </c>
      <c r="M26" s="798">
        <v>0</v>
      </c>
      <c r="N26" s="799">
        <v>0</v>
      </c>
      <c r="O26" s="799">
        <v>0</v>
      </c>
      <c r="P26" s="799">
        <v>0</v>
      </c>
    </row>
    <row r="27" spans="1:16" ht="18" customHeight="1">
      <c r="A27" s="309" t="s">
        <v>111</v>
      </c>
      <c r="B27" s="798">
        <v>0</v>
      </c>
      <c r="C27" s="798">
        <v>0</v>
      </c>
      <c r="D27" s="798">
        <v>0</v>
      </c>
      <c r="E27" s="798">
        <v>0</v>
      </c>
      <c r="F27" s="798">
        <v>0</v>
      </c>
      <c r="G27" s="798">
        <v>0</v>
      </c>
      <c r="H27" s="798">
        <v>0</v>
      </c>
      <c r="I27" s="798">
        <v>0</v>
      </c>
      <c r="J27" s="798">
        <v>0</v>
      </c>
      <c r="K27" s="798">
        <v>40</v>
      </c>
      <c r="L27" s="798">
        <v>0</v>
      </c>
      <c r="M27" s="798">
        <v>0</v>
      </c>
      <c r="N27" s="799">
        <v>0</v>
      </c>
      <c r="O27" s="799">
        <v>0</v>
      </c>
      <c r="P27" s="799">
        <v>0</v>
      </c>
    </row>
    <row r="28" spans="1:16" ht="18" customHeight="1">
      <c r="A28" s="309" t="s">
        <v>110</v>
      </c>
      <c r="B28" s="798">
        <v>0</v>
      </c>
      <c r="C28" s="798">
        <v>0</v>
      </c>
      <c r="D28" s="798">
        <v>0</v>
      </c>
      <c r="E28" s="798">
        <v>0</v>
      </c>
      <c r="F28" s="798">
        <v>0</v>
      </c>
      <c r="G28" s="798">
        <v>0</v>
      </c>
      <c r="H28" s="798">
        <v>0</v>
      </c>
      <c r="I28" s="798">
        <v>0</v>
      </c>
      <c r="J28" s="798">
        <v>0</v>
      </c>
      <c r="K28" s="798">
        <v>0</v>
      </c>
      <c r="L28" s="798">
        <v>0</v>
      </c>
      <c r="M28" s="798">
        <v>0</v>
      </c>
      <c r="N28" s="799">
        <v>0</v>
      </c>
      <c r="O28" s="799">
        <v>0</v>
      </c>
      <c r="P28" s="799">
        <v>0</v>
      </c>
    </row>
    <row r="29" spans="1:16" ht="18" customHeight="1">
      <c r="A29" s="309" t="s">
        <v>109</v>
      </c>
      <c r="B29" s="798">
        <v>0</v>
      </c>
      <c r="C29" s="798">
        <v>0</v>
      </c>
      <c r="D29" s="798">
        <v>0</v>
      </c>
      <c r="E29" s="798">
        <v>0</v>
      </c>
      <c r="F29" s="798">
        <v>0</v>
      </c>
      <c r="G29" s="798">
        <v>0</v>
      </c>
      <c r="H29" s="798">
        <v>0</v>
      </c>
      <c r="I29" s="798">
        <v>0</v>
      </c>
      <c r="J29" s="798">
        <v>25</v>
      </c>
      <c r="K29" s="798">
        <v>3411</v>
      </c>
      <c r="L29" s="798">
        <v>0</v>
      </c>
      <c r="M29" s="798">
        <v>3568</v>
      </c>
      <c r="N29" s="799">
        <v>0</v>
      </c>
      <c r="O29" s="799">
        <v>9</v>
      </c>
      <c r="P29" s="799">
        <v>0</v>
      </c>
    </row>
    <row r="30" spans="1:16" ht="18" customHeight="1">
      <c r="A30" s="309" t="s">
        <v>108</v>
      </c>
      <c r="B30" s="798">
        <v>0</v>
      </c>
      <c r="C30" s="798">
        <v>0</v>
      </c>
      <c r="D30" s="798">
        <v>0</v>
      </c>
      <c r="E30" s="798">
        <v>0</v>
      </c>
      <c r="F30" s="798">
        <v>0</v>
      </c>
      <c r="G30" s="798">
        <v>0</v>
      </c>
      <c r="H30" s="798">
        <v>0</v>
      </c>
      <c r="I30" s="798">
        <v>0</v>
      </c>
      <c r="J30" s="798">
        <v>0</v>
      </c>
      <c r="K30" s="798">
        <v>0</v>
      </c>
      <c r="L30" s="798">
        <v>0</v>
      </c>
      <c r="M30" s="798">
        <v>0</v>
      </c>
      <c r="N30" s="799">
        <v>0</v>
      </c>
      <c r="O30" s="799">
        <v>0</v>
      </c>
      <c r="P30" s="799">
        <v>0</v>
      </c>
    </row>
    <row r="31" spans="1:16" ht="18" customHeight="1">
      <c r="A31" s="309" t="s">
        <v>107</v>
      </c>
      <c r="B31" s="798">
        <v>0</v>
      </c>
      <c r="C31" s="798">
        <v>0</v>
      </c>
      <c r="D31" s="798">
        <v>0</v>
      </c>
      <c r="E31" s="798">
        <v>0</v>
      </c>
      <c r="F31" s="798">
        <v>0</v>
      </c>
      <c r="G31" s="798">
        <v>0</v>
      </c>
      <c r="H31" s="798">
        <v>0</v>
      </c>
      <c r="I31" s="798">
        <v>0</v>
      </c>
      <c r="J31" s="798">
        <v>0</v>
      </c>
      <c r="K31" s="798">
        <v>614</v>
      </c>
      <c r="L31" s="798">
        <v>0</v>
      </c>
      <c r="M31" s="798">
        <v>0</v>
      </c>
      <c r="N31" s="799">
        <v>0</v>
      </c>
      <c r="O31" s="799">
        <v>0</v>
      </c>
      <c r="P31" s="799">
        <v>0</v>
      </c>
    </row>
    <row r="32" spans="1:16" ht="18" customHeight="1">
      <c r="A32" s="309" t="s">
        <v>106</v>
      </c>
      <c r="B32" s="798">
        <v>0</v>
      </c>
      <c r="C32" s="798">
        <v>0</v>
      </c>
      <c r="D32" s="798">
        <v>0</v>
      </c>
      <c r="E32" s="798">
        <v>0</v>
      </c>
      <c r="F32" s="798">
        <v>0</v>
      </c>
      <c r="G32" s="798">
        <v>0</v>
      </c>
      <c r="H32" s="798">
        <v>0</v>
      </c>
      <c r="I32" s="798">
        <v>0</v>
      </c>
      <c r="J32" s="798">
        <v>0</v>
      </c>
      <c r="K32" s="798">
        <v>0</v>
      </c>
      <c r="L32" s="798">
        <v>0</v>
      </c>
      <c r="M32" s="798">
        <v>0</v>
      </c>
      <c r="N32" s="799">
        <v>0</v>
      </c>
      <c r="O32" s="799">
        <v>0</v>
      </c>
      <c r="P32" s="799">
        <v>0</v>
      </c>
    </row>
    <row r="33" spans="1:16" ht="18" customHeight="1">
      <c r="A33" s="309" t="s">
        <v>105</v>
      </c>
      <c r="B33" s="798">
        <v>0</v>
      </c>
      <c r="C33" s="799">
        <v>0</v>
      </c>
      <c r="D33" s="799">
        <v>0</v>
      </c>
      <c r="E33" s="799">
        <v>0</v>
      </c>
      <c r="F33" s="799">
        <v>0</v>
      </c>
      <c r="G33" s="799">
        <v>0</v>
      </c>
      <c r="H33" s="799">
        <v>0</v>
      </c>
      <c r="I33" s="799">
        <v>0</v>
      </c>
      <c r="J33" s="799">
        <v>0</v>
      </c>
      <c r="K33" s="799">
        <v>48</v>
      </c>
      <c r="L33" s="799">
        <v>0</v>
      </c>
      <c r="M33" s="798">
        <v>0</v>
      </c>
      <c r="N33" s="799">
        <v>0</v>
      </c>
      <c r="O33" s="799">
        <v>0</v>
      </c>
      <c r="P33" s="799">
        <v>0</v>
      </c>
    </row>
    <row r="34" spans="1:16" ht="18" customHeight="1">
      <c r="A34" s="309" t="s">
        <v>104</v>
      </c>
      <c r="B34" s="798">
        <v>0</v>
      </c>
      <c r="C34" s="799">
        <v>0</v>
      </c>
      <c r="D34" s="799">
        <v>0</v>
      </c>
      <c r="E34" s="799">
        <v>0</v>
      </c>
      <c r="F34" s="799">
        <v>0</v>
      </c>
      <c r="G34" s="799">
        <v>0</v>
      </c>
      <c r="H34" s="799">
        <v>0</v>
      </c>
      <c r="I34" s="799">
        <v>0</v>
      </c>
      <c r="J34" s="799">
        <v>0</v>
      </c>
      <c r="K34" s="799">
        <v>0</v>
      </c>
      <c r="L34" s="799">
        <v>0</v>
      </c>
      <c r="M34" s="798">
        <v>0</v>
      </c>
      <c r="N34" s="799">
        <v>0</v>
      </c>
      <c r="O34" s="799">
        <v>0</v>
      </c>
      <c r="P34" s="799">
        <v>0</v>
      </c>
    </row>
    <row r="35" spans="1:16" ht="18" customHeight="1">
      <c r="A35" s="309" t="s">
        <v>103</v>
      </c>
      <c r="B35" s="798">
        <v>0</v>
      </c>
      <c r="C35" s="799">
        <v>4</v>
      </c>
      <c r="D35" s="799">
        <v>0</v>
      </c>
      <c r="E35" s="799">
        <v>0</v>
      </c>
      <c r="F35" s="799">
        <v>0</v>
      </c>
      <c r="G35" s="799">
        <v>0</v>
      </c>
      <c r="H35" s="799">
        <v>0</v>
      </c>
      <c r="I35" s="799">
        <v>0</v>
      </c>
      <c r="J35" s="799">
        <v>36</v>
      </c>
      <c r="K35" s="799">
        <v>9</v>
      </c>
      <c r="L35" s="799">
        <v>0</v>
      </c>
      <c r="M35" s="798">
        <v>0</v>
      </c>
      <c r="N35" s="799">
        <v>0</v>
      </c>
      <c r="O35" s="799">
        <v>0</v>
      </c>
      <c r="P35" s="799">
        <v>0</v>
      </c>
    </row>
    <row r="36" spans="1:16" ht="18" customHeight="1">
      <c r="A36" s="309" t="s">
        <v>102</v>
      </c>
      <c r="B36" s="798">
        <v>0</v>
      </c>
      <c r="C36" s="799">
        <v>0</v>
      </c>
      <c r="D36" s="799">
        <v>0</v>
      </c>
      <c r="E36" s="799">
        <v>0</v>
      </c>
      <c r="F36" s="799">
        <v>0</v>
      </c>
      <c r="G36" s="799">
        <v>0</v>
      </c>
      <c r="H36" s="799">
        <v>0</v>
      </c>
      <c r="I36" s="799">
        <v>0</v>
      </c>
      <c r="J36" s="799">
        <v>0</v>
      </c>
      <c r="K36" s="799">
        <v>0</v>
      </c>
      <c r="L36" s="799">
        <v>0</v>
      </c>
      <c r="M36" s="798">
        <v>0</v>
      </c>
      <c r="N36" s="799">
        <v>0</v>
      </c>
      <c r="O36" s="799">
        <v>0</v>
      </c>
      <c r="P36" s="799">
        <v>0</v>
      </c>
    </row>
    <row r="37" spans="1:16" ht="18" customHeight="1">
      <c r="A37" s="309" t="s">
        <v>101</v>
      </c>
      <c r="B37" s="798">
        <v>0</v>
      </c>
      <c r="C37" s="799">
        <v>0</v>
      </c>
      <c r="D37" s="799">
        <v>0</v>
      </c>
      <c r="E37" s="799">
        <v>0</v>
      </c>
      <c r="F37" s="799">
        <v>0</v>
      </c>
      <c r="G37" s="799">
        <v>0</v>
      </c>
      <c r="H37" s="799">
        <v>0</v>
      </c>
      <c r="I37" s="799">
        <v>0</v>
      </c>
      <c r="J37" s="799">
        <v>0</v>
      </c>
      <c r="K37" s="799">
        <v>0</v>
      </c>
      <c r="L37" s="799">
        <v>0</v>
      </c>
      <c r="M37" s="798">
        <v>0</v>
      </c>
      <c r="N37" s="799">
        <v>0</v>
      </c>
      <c r="O37" s="799">
        <v>0</v>
      </c>
      <c r="P37" s="799">
        <v>0</v>
      </c>
    </row>
    <row r="38" spans="1:16" ht="18" customHeight="1">
      <c r="A38" s="309" t="s">
        <v>100</v>
      </c>
      <c r="B38" s="798">
        <v>0</v>
      </c>
      <c r="C38" s="799">
        <v>0</v>
      </c>
      <c r="D38" s="799">
        <v>0</v>
      </c>
      <c r="E38" s="799">
        <v>0</v>
      </c>
      <c r="F38" s="799">
        <v>0</v>
      </c>
      <c r="G38" s="799">
        <v>0</v>
      </c>
      <c r="H38" s="799">
        <v>0</v>
      </c>
      <c r="I38" s="799">
        <v>0</v>
      </c>
      <c r="J38" s="799">
        <v>140</v>
      </c>
      <c r="K38" s="799">
        <v>210</v>
      </c>
      <c r="L38" s="799">
        <v>0</v>
      </c>
      <c r="M38" s="798">
        <v>0</v>
      </c>
      <c r="N38" s="799">
        <v>0</v>
      </c>
      <c r="O38" s="799">
        <v>0</v>
      </c>
      <c r="P38" s="799">
        <v>0</v>
      </c>
    </row>
    <row r="39" spans="1:16" ht="18" customHeight="1">
      <c r="A39" s="309" t="s">
        <v>99</v>
      </c>
      <c r="B39" s="798">
        <v>0</v>
      </c>
      <c r="C39" s="799">
        <v>0</v>
      </c>
      <c r="D39" s="799">
        <v>0</v>
      </c>
      <c r="E39" s="799">
        <v>0</v>
      </c>
      <c r="F39" s="799">
        <v>0</v>
      </c>
      <c r="G39" s="799">
        <v>0</v>
      </c>
      <c r="H39" s="799">
        <v>0</v>
      </c>
      <c r="I39" s="799">
        <v>0</v>
      </c>
      <c r="J39" s="799">
        <v>0</v>
      </c>
      <c r="K39" s="799">
        <v>22</v>
      </c>
      <c r="L39" s="799">
        <v>0</v>
      </c>
      <c r="M39" s="798">
        <v>0</v>
      </c>
      <c r="N39" s="799">
        <v>0</v>
      </c>
      <c r="O39" s="799">
        <v>0</v>
      </c>
      <c r="P39" s="799">
        <v>0</v>
      </c>
    </row>
    <row r="40" spans="1:16" ht="18" customHeight="1">
      <c r="A40" s="309" t="s">
        <v>98</v>
      </c>
      <c r="B40" s="798">
        <v>0</v>
      </c>
      <c r="C40" s="799">
        <v>30</v>
      </c>
      <c r="D40" s="799">
        <v>0</v>
      </c>
      <c r="E40" s="799">
        <v>0</v>
      </c>
      <c r="F40" s="799">
        <v>0</v>
      </c>
      <c r="G40" s="799">
        <v>0</v>
      </c>
      <c r="H40" s="799">
        <v>0</v>
      </c>
      <c r="I40" s="799">
        <v>0</v>
      </c>
      <c r="J40" s="799">
        <v>459</v>
      </c>
      <c r="K40" s="799">
        <v>61</v>
      </c>
      <c r="L40" s="799">
        <v>0</v>
      </c>
      <c r="M40" s="798">
        <v>0</v>
      </c>
      <c r="N40" s="799">
        <v>0</v>
      </c>
      <c r="O40" s="799">
        <v>0</v>
      </c>
      <c r="P40" s="799">
        <v>0</v>
      </c>
    </row>
    <row r="41" spans="1:16" ht="18" customHeight="1">
      <c r="A41" s="309" t="s">
        <v>97</v>
      </c>
      <c r="B41" s="798">
        <v>0</v>
      </c>
      <c r="C41" s="799">
        <v>0</v>
      </c>
      <c r="D41" s="799">
        <v>0</v>
      </c>
      <c r="E41" s="799">
        <v>0</v>
      </c>
      <c r="F41" s="799">
        <v>0</v>
      </c>
      <c r="G41" s="799">
        <v>0</v>
      </c>
      <c r="H41" s="799">
        <v>0</v>
      </c>
      <c r="I41" s="799">
        <v>0</v>
      </c>
      <c r="J41" s="799">
        <v>55</v>
      </c>
      <c r="K41" s="799">
        <v>66</v>
      </c>
      <c r="L41" s="799">
        <v>0</v>
      </c>
      <c r="M41" s="798">
        <v>0</v>
      </c>
      <c r="N41" s="799">
        <v>0</v>
      </c>
      <c r="O41" s="799">
        <v>0</v>
      </c>
      <c r="P41" s="799">
        <v>0</v>
      </c>
    </row>
    <row r="42" spans="1:16" ht="18" customHeight="1">
      <c r="A42" s="309" t="s">
        <v>96</v>
      </c>
      <c r="B42" s="798">
        <v>0</v>
      </c>
      <c r="C42" s="799">
        <v>0</v>
      </c>
      <c r="D42" s="799">
        <v>0</v>
      </c>
      <c r="E42" s="799">
        <v>0</v>
      </c>
      <c r="F42" s="799">
        <v>0</v>
      </c>
      <c r="G42" s="799">
        <v>0</v>
      </c>
      <c r="H42" s="799">
        <v>0</v>
      </c>
      <c r="I42" s="799">
        <v>0</v>
      </c>
      <c r="J42" s="799">
        <v>0</v>
      </c>
      <c r="K42" s="799">
        <v>0</v>
      </c>
      <c r="L42" s="799">
        <v>0</v>
      </c>
      <c r="M42" s="798">
        <v>0</v>
      </c>
      <c r="N42" s="799">
        <v>0</v>
      </c>
      <c r="O42" s="799">
        <v>0</v>
      </c>
      <c r="P42" s="799">
        <v>0</v>
      </c>
    </row>
    <row r="43" spans="1:16" ht="18" customHeight="1">
      <c r="A43" s="309" t="s">
        <v>95</v>
      </c>
      <c r="B43" s="798">
        <v>0</v>
      </c>
      <c r="C43" s="799">
        <v>0</v>
      </c>
      <c r="D43" s="799">
        <v>0</v>
      </c>
      <c r="E43" s="799">
        <v>0</v>
      </c>
      <c r="F43" s="799">
        <v>0</v>
      </c>
      <c r="G43" s="799">
        <v>0</v>
      </c>
      <c r="H43" s="799">
        <v>0</v>
      </c>
      <c r="I43" s="799">
        <v>0</v>
      </c>
      <c r="J43" s="799">
        <v>0</v>
      </c>
      <c r="K43" s="799">
        <v>36</v>
      </c>
      <c r="L43" s="799">
        <v>0</v>
      </c>
      <c r="M43" s="798">
        <v>0</v>
      </c>
      <c r="N43" s="799">
        <v>0</v>
      </c>
      <c r="O43" s="799">
        <v>0</v>
      </c>
      <c r="P43" s="799">
        <v>0</v>
      </c>
    </row>
    <row r="44" spans="1:16" ht="18" customHeight="1">
      <c r="A44" s="309" t="s">
        <v>94</v>
      </c>
      <c r="B44" s="798">
        <v>0</v>
      </c>
      <c r="C44" s="799">
        <v>0</v>
      </c>
      <c r="D44" s="799">
        <v>0</v>
      </c>
      <c r="E44" s="799">
        <v>0</v>
      </c>
      <c r="F44" s="799">
        <v>0</v>
      </c>
      <c r="G44" s="799">
        <v>0</v>
      </c>
      <c r="H44" s="799">
        <v>0</v>
      </c>
      <c r="I44" s="799">
        <v>0</v>
      </c>
      <c r="J44" s="799">
        <v>0</v>
      </c>
      <c r="K44" s="799">
        <v>0</v>
      </c>
      <c r="L44" s="799">
        <v>0</v>
      </c>
      <c r="M44" s="798">
        <v>0</v>
      </c>
      <c r="N44" s="799">
        <v>0</v>
      </c>
      <c r="O44" s="799">
        <v>0</v>
      </c>
      <c r="P44" s="799">
        <v>0</v>
      </c>
    </row>
    <row r="45" spans="1:16" ht="18" customHeight="1">
      <c r="A45" s="309" t="s">
        <v>92</v>
      </c>
      <c r="B45" s="799">
        <v>0</v>
      </c>
      <c r="C45" s="799">
        <v>0</v>
      </c>
      <c r="D45" s="799">
        <v>0</v>
      </c>
      <c r="E45" s="799">
        <v>0</v>
      </c>
      <c r="F45" s="799">
        <v>0</v>
      </c>
      <c r="G45" s="799">
        <v>0</v>
      </c>
      <c r="H45" s="799">
        <v>0</v>
      </c>
      <c r="I45" s="799">
        <v>0</v>
      </c>
      <c r="J45" s="799">
        <v>0</v>
      </c>
      <c r="K45" s="799">
        <v>0</v>
      </c>
      <c r="L45" s="799">
        <v>0</v>
      </c>
      <c r="M45" s="799">
        <v>91</v>
      </c>
      <c r="N45" s="799">
        <v>0</v>
      </c>
      <c r="O45" s="799">
        <v>0</v>
      </c>
      <c r="P45" s="799">
        <v>0</v>
      </c>
    </row>
    <row r="46" spans="1:16" ht="18" customHeight="1">
      <c r="A46" s="309" t="s">
        <v>91</v>
      </c>
      <c r="B46" s="799">
        <v>0</v>
      </c>
      <c r="C46" s="799">
        <v>0</v>
      </c>
      <c r="D46" s="799">
        <v>0</v>
      </c>
      <c r="E46" s="799">
        <v>0</v>
      </c>
      <c r="F46" s="799">
        <v>0</v>
      </c>
      <c r="G46" s="799">
        <v>0</v>
      </c>
      <c r="H46" s="799">
        <v>0</v>
      </c>
      <c r="I46" s="799">
        <v>0</v>
      </c>
      <c r="J46" s="799">
        <v>0</v>
      </c>
      <c r="K46" s="799">
        <v>0</v>
      </c>
      <c r="L46" s="799">
        <v>0</v>
      </c>
      <c r="M46" s="799">
        <v>0</v>
      </c>
      <c r="N46" s="799">
        <v>0</v>
      </c>
      <c r="O46" s="799">
        <v>0</v>
      </c>
      <c r="P46" s="799">
        <v>0</v>
      </c>
    </row>
    <row r="47" spans="1:16" ht="18" customHeight="1">
      <c r="A47" s="309" t="s">
        <v>90</v>
      </c>
      <c r="B47" s="799">
        <v>0</v>
      </c>
      <c r="C47" s="799">
        <v>0</v>
      </c>
      <c r="D47" s="799">
        <v>0</v>
      </c>
      <c r="E47" s="799">
        <v>0</v>
      </c>
      <c r="F47" s="799">
        <v>0</v>
      </c>
      <c r="G47" s="799">
        <v>0</v>
      </c>
      <c r="H47" s="799">
        <v>0</v>
      </c>
      <c r="I47" s="799">
        <v>0</v>
      </c>
      <c r="J47" s="799">
        <v>20</v>
      </c>
      <c r="K47" s="799">
        <v>14</v>
      </c>
      <c r="L47" s="799">
        <v>0</v>
      </c>
      <c r="M47" s="799">
        <v>0</v>
      </c>
      <c r="N47" s="799">
        <v>0</v>
      </c>
      <c r="O47" s="799">
        <v>0</v>
      </c>
      <c r="P47" s="799">
        <v>0</v>
      </c>
    </row>
    <row r="48" spans="1:16" ht="18" customHeight="1">
      <c r="A48" s="309" t="s">
        <v>89</v>
      </c>
      <c r="B48" s="799">
        <v>0</v>
      </c>
      <c r="C48" s="799">
        <v>0</v>
      </c>
      <c r="D48" s="799">
        <v>0</v>
      </c>
      <c r="E48" s="799">
        <v>0</v>
      </c>
      <c r="F48" s="799">
        <v>0</v>
      </c>
      <c r="G48" s="799">
        <v>0</v>
      </c>
      <c r="H48" s="799">
        <v>0</v>
      </c>
      <c r="I48" s="799">
        <v>0</v>
      </c>
      <c r="J48" s="799">
        <v>0</v>
      </c>
      <c r="K48" s="799">
        <v>0</v>
      </c>
      <c r="L48" s="799">
        <v>0</v>
      </c>
      <c r="M48" s="799">
        <v>0</v>
      </c>
      <c r="N48" s="799">
        <v>0</v>
      </c>
      <c r="O48" s="799">
        <v>0</v>
      </c>
      <c r="P48" s="799">
        <v>0</v>
      </c>
    </row>
    <row r="49" spans="1:16" ht="18" customHeight="1">
      <c r="A49" s="309" t="s">
        <v>88</v>
      </c>
      <c r="B49" s="799">
        <v>0</v>
      </c>
      <c r="C49" s="799">
        <v>0</v>
      </c>
      <c r="D49" s="799">
        <v>0</v>
      </c>
      <c r="E49" s="799">
        <v>0</v>
      </c>
      <c r="F49" s="799">
        <v>0</v>
      </c>
      <c r="G49" s="799">
        <v>0</v>
      </c>
      <c r="H49" s="799">
        <v>0</v>
      </c>
      <c r="I49" s="799">
        <v>0</v>
      </c>
      <c r="J49" s="799">
        <v>0</v>
      </c>
      <c r="K49" s="799">
        <v>245</v>
      </c>
      <c r="L49" s="799">
        <v>0</v>
      </c>
      <c r="M49" s="799">
        <v>0</v>
      </c>
      <c r="N49" s="799">
        <v>0</v>
      </c>
      <c r="O49" s="799">
        <v>0</v>
      </c>
      <c r="P49" s="799">
        <v>0</v>
      </c>
    </row>
    <row r="50" spans="1:16" ht="18" customHeight="1">
      <c r="A50" s="309" t="s">
        <v>87</v>
      </c>
      <c r="B50" s="799">
        <v>0</v>
      </c>
      <c r="C50" s="799">
        <v>0</v>
      </c>
      <c r="D50" s="799">
        <v>0</v>
      </c>
      <c r="E50" s="799">
        <v>0</v>
      </c>
      <c r="F50" s="799">
        <v>0</v>
      </c>
      <c r="G50" s="799">
        <v>0</v>
      </c>
      <c r="H50" s="799">
        <v>0</v>
      </c>
      <c r="I50" s="799">
        <v>0</v>
      </c>
      <c r="J50" s="799">
        <v>0</v>
      </c>
      <c r="K50" s="799">
        <v>0</v>
      </c>
      <c r="L50" s="799">
        <v>0</v>
      </c>
      <c r="M50" s="799">
        <v>0</v>
      </c>
      <c r="N50" s="799">
        <v>0</v>
      </c>
      <c r="O50" s="799">
        <v>0</v>
      </c>
      <c r="P50" s="799">
        <v>0</v>
      </c>
    </row>
    <row r="51" spans="1:16" ht="18" customHeight="1">
      <c r="A51" s="309" t="s">
        <v>86</v>
      </c>
      <c r="B51" s="799">
        <v>0</v>
      </c>
      <c r="C51" s="799">
        <v>0</v>
      </c>
      <c r="D51" s="799">
        <v>0</v>
      </c>
      <c r="E51" s="799">
        <v>0</v>
      </c>
      <c r="F51" s="799">
        <v>0</v>
      </c>
      <c r="G51" s="799">
        <v>0</v>
      </c>
      <c r="H51" s="799">
        <v>0</v>
      </c>
      <c r="I51" s="799">
        <v>0</v>
      </c>
      <c r="J51" s="799">
        <v>0</v>
      </c>
      <c r="K51" s="799">
        <v>0</v>
      </c>
      <c r="L51" s="799">
        <v>0</v>
      </c>
      <c r="M51" s="799">
        <v>0</v>
      </c>
      <c r="N51" s="799">
        <v>0</v>
      </c>
      <c r="O51" s="799">
        <v>0</v>
      </c>
      <c r="P51" s="799">
        <v>0</v>
      </c>
    </row>
    <row r="52" spans="1:16" ht="18" customHeight="1">
      <c r="A52" s="309" t="s">
        <v>85</v>
      </c>
      <c r="B52" s="799">
        <v>0</v>
      </c>
      <c r="C52" s="799">
        <v>0</v>
      </c>
      <c r="D52" s="799">
        <v>0</v>
      </c>
      <c r="E52" s="799">
        <v>0</v>
      </c>
      <c r="F52" s="799">
        <v>0</v>
      </c>
      <c r="G52" s="799">
        <v>0</v>
      </c>
      <c r="H52" s="799">
        <v>0</v>
      </c>
      <c r="I52" s="799">
        <v>0</v>
      </c>
      <c r="J52" s="799">
        <v>0</v>
      </c>
      <c r="K52" s="799">
        <v>12</v>
      </c>
      <c r="L52" s="799">
        <v>0</v>
      </c>
      <c r="M52" s="799">
        <v>0</v>
      </c>
      <c r="N52" s="799">
        <v>0</v>
      </c>
      <c r="O52" s="799">
        <v>0</v>
      </c>
      <c r="P52" s="799">
        <v>200</v>
      </c>
    </row>
    <row r="53" spans="1:16" ht="18" customHeight="1">
      <c r="A53" s="309" t="s">
        <v>84</v>
      </c>
      <c r="B53" s="799">
        <v>0</v>
      </c>
      <c r="C53" s="799">
        <v>0</v>
      </c>
      <c r="D53" s="799">
        <v>0</v>
      </c>
      <c r="E53" s="799">
        <v>0</v>
      </c>
      <c r="F53" s="799">
        <v>0</v>
      </c>
      <c r="G53" s="799">
        <v>0</v>
      </c>
      <c r="H53" s="799">
        <v>0</v>
      </c>
      <c r="I53" s="799">
        <v>0</v>
      </c>
      <c r="J53" s="799">
        <v>0</v>
      </c>
      <c r="K53" s="799">
        <v>0</v>
      </c>
      <c r="L53" s="799">
        <v>0</v>
      </c>
      <c r="M53" s="799">
        <v>0</v>
      </c>
      <c r="N53" s="799">
        <v>0</v>
      </c>
      <c r="O53" s="799">
        <v>0</v>
      </c>
      <c r="P53" s="799">
        <v>0</v>
      </c>
    </row>
    <row r="54" spans="1:16" ht="18" customHeight="1">
      <c r="A54" s="309" t="s">
        <v>83</v>
      </c>
      <c r="B54" s="799">
        <v>0</v>
      </c>
      <c r="C54" s="799">
        <v>0</v>
      </c>
      <c r="D54" s="799">
        <v>0</v>
      </c>
      <c r="E54" s="799">
        <v>0</v>
      </c>
      <c r="F54" s="799">
        <v>0</v>
      </c>
      <c r="G54" s="799">
        <v>0</v>
      </c>
      <c r="H54" s="799">
        <v>0</v>
      </c>
      <c r="I54" s="799">
        <v>0</v>
      </c>
      <c r="J54" s="799">
        <v>0</v>
      </c>
      <c r="K54" s="799">
        <v>0</v>
      </c>
      <c r="L54" s="799">
        <v>0</v>
      </c>
      <c r="M54" s="799">
        <v>0</v>
      </c>
      <c r="N54" s="799">
        <v>0</v>
      </c>
      <c r="O54" s="799">
        <v>0</v>
      </c>
      <c r="P54" s="799">
        <v>0</v>
      </c>
    </row>
    <row r="55" spans="1:16" ht="18" customHeight="1">
      <c r="A55" s="309" t="s">
        <v>81</v>
      </c>
      <c r="B55" s="799">
        <v>0</v>
      </c>
      <c r="C55" s="799">
        <v>0</v>
      </c>
      <c r="D55" s="799">
        <v>0</v>
      </c>
      <c r="E55" s="799">
        <v>0</v>
      </c>
      <c r="F55" s="799">
        <v>0</v>
      </c>
      <c r="G55" s="799">
        <v>0</v>
      </c>
      <c r="H55" s="799">
        <v>0</v>
      </c>
      <c r="I55" s="799">
        <v>0</v>
      </c>
      <c r="J55" s="799">
        <v>0</v>
      </c>
      <c r="K55" s="799">
        <v>0</v>
      </c>
      <c r="L55" s="799">
        <v>0</v>
      </c>
      <c r="M55" s="799">
        <v>0</v>
      </c>
      <c r="N55" s="799">
        <v>3900</v>
      </c>
      <c r="O55" s="799">
        <v>0</v>
      </c>
      <c r="P55" s="799">
        <v>0</v>
      </c>
    </row>
    <row r="56" spans="1:16" ht="18" customHeight="1">
      <c r="A56" s="309" t="s">
        <v>79</v>
      </c>
      <c r="B56" s="799">
        <v>0</v>
      </c>
      <c r="C56" s="799">
        <v>0</v>
      </c>
      <c r="D56" s="799">
        <v>0</v>
      </c>
      <c r="E56" s="799">
        <v>0</v>
      </c>
      <c r="F56" s="799">
        <v>0</v>
      </c>
      <c r="G56" s="799">
        <v>0</v>
      </c>
      <c r="H56" s="799">
        <v>0</v>
      </c>
      <c r="I56" s="799">
        <v>0</v>
      </c>
      <c r="J56" s="799">
        <v>0</v>
      </c>
      <c r="K56" s="799">
        <v>0</v>
      </c>
      <c r="L56" s="799">
        <v>0</v>
      </c>
      <c r="M56" s="799">
        <v>0</v>
      </c>
      <c r="N56" s="799">
        <v>0</v>
      </c>
      <c r="O56" s="799">
        <v>0</v>
      </c>
      <c r="P56" s="799">
        <v>0</v>
      </c>
    </row>
    <row r="57" spans="1:16" ht="18" customHeight="1">
      <c r="A57" s="309" t="s">
        <v>78</v>
      </c>
      <c r="B57" s="799">
        <v>0</v>
      </c>
      <c r="C57" s="799">
        <v>0</v>
      </c>
      <c r="D57" s="799">
        <v>0</v>
      </c>
      <c r="E57" s="799">
        <v>0</v>
      </c>
      <c r="F57" s="799">
        <v>0</v>
      </c>
      <c r="G57" s="799">
        <v>0</v>
      </c>
      <c r="H57" s="799">
        <v>0</v>
      </c>
      <c r="I57" s="799">
        <v>0</v>
      </c>
      <c r="J57" s="799">
        <v>0</v>
      </c>
      <c r="K57" s="799">
        <v>0</v>
      </c>
      <c r="L57" s="799">
        <v>0</v>
      </c>
      <c r="M57" s="799">
        <v>0</v>
      </c>
      <c r="N57" s="799">
        <v>0</v>
      </c>
      <c r="O57" s="799">
        <v>0</v>
      </c>
      <c r="P57" s="799">
        <v>0</v>
      </c>
    </row>
    <row r="58" spans="1:16" ht="18" customHeight="1">
      <c r="A58" s="309" t="s">
        <v>77</v>
      </c>
      <c r="B58" s="799">
        <v>0</v>
      </c>
      <c r="C58" s="799">
        <v>0</v>
      </c>
      <c r="D58" s="799">
        <v>0</v>
      </c>
      <c r="E58" s="799">
        <v>0</v>
      </c>
      <c r="F58" s="799">
        <v>0</v>
      </c>
      <c r="G58" s="799">
        <v>0</v>
      </c>
      <c r="H58" s="799">
        <v>0</v>
      </c>
      <c r="I58" s="799">
        <v>0</v>
      </c>
      <c r="J58" s="799">
        <v>0</v>
      </c>
      <c r="K58" s="799">
        <v>0</v>
      </c>
      <c r="L58" s="799">
        <v>0</v>
      </c>
      <c r="M58" s="799">
        <v>0</v>
      </c>
      <c r="N58" s="799">
        <v>0</v>
      </c>
      <c r="O58" s="799">
        <v>0</v>
      </c>
      <c r="P58" s="799">
        <v>0</v>
      </c>
    </row>
    <row r="59" spans="1:16" ht="18" customHeight="1">
      <c r="A59" s="309" t="s">
        <v>76</v>
      </c>
      <c r="B59" s="799">
        <v>0</v>
      </c>
      <c r="C59" s="799">
        <v>0</v>
      </c>
      <c r="D59" s="799">
        <v>0</v>
      </c>
      <c r="E59" s="799">
        <v>0</v>
      </c>
      <c r="F59" s="799">
        <v>0</v>
      </c>
      <c r="G59" s="799">
        <v>0</v>
      </c>
      <c r="H59" s="799">
        <v>0</v>
      </c>
      <c r="I59" s="799">
        <v>0</v>
      </c>
      <c r="J59" s="799">
        <v>72</v>
      </c>
      <c r="K59" s="799">
        <v>39</v>
      </c>
      <c r="L59" s="799">
        <v>0</v>
      </c>
      <c r="M59" s="799">
        <v>0</v>
      </c>
      <c r="N59" s="799">
        <v>0</v>
      </c>
      <c r="O59" s="799">
        <v>0</v>
      </c>
      <c r="P59" s="799">
        <v>0</v>
      </c>
    </row>
    <row r="60" spans="1:16" ht="18" customHeight="1">
      <c r="A60" s="309" t="s">
        <v>833</v>
      </c>
      <c r="B60" s="799">
        <v>0</v>
      </c>
      <c r="C60" s="799">
        <v>0</v>
      </c>
      <c r="D60" s="799">
        <v>0</v>
      </c>
      <c r="E60" s="799">
        <v>0</v>
      </c>
      <c r="F60" s="799">
        <v>0</v>
      </c>
      <c r="G60" s="799">
        <v>0</v>
      </c>
      <c r="H60" s="799">
        <v>0</v>
      </c>
      <c r="I60" s="799">
        <v>0</v>
      </c>
      <c r="J60" s="799">
        <v>0</v>
      </c>
      <c r="K60" s="799">
        <v>0</v>
      </c>
      <c r="L60" s="799">
        <v>0</v>
      </c>
      <c r="M60" s="799">
        <v>0</v>
      </c>
      <c r="N60" s="799">
        <v>0</v>
      </c>
      <c r="O60" s="799">
        <v>0</v>
      </c>
      <c r="P60" s="799">
        <v>0</v>
      </c>
    </row>
    <row r="61" spans="1:16" ht="18" customHeight="1">
      <c r="A61" s="309" t="s">
        <v>72</v>
      </c>
      <c r="B61" s="799">
        <v>0</v>
      </c>
      <c r="C61" s="799">
        <v>0</v>
      </c>
      <c r="D61" s="799">
        <v>0</v>
      </c>
      <c r="E61" s="799">
        <v>0</v>
      </c>
      <c r="F61" s="799">
        <v>0</v>
      </c>
      <c r="G61" s="799">
        <v>0</v>
      </c>
      <c r="H61" s="799">
        <v>0</v>
      </c>
      <c r="I61" s="799">
        <v>0</v>
      </c>
      <c r="J61" s="799">
        <v>6</v>
      </c>
      <c r="K61" s="799">
        <v>15</v>
      </c>
      <c r="L61" s="799">
        <v>0</v>
      </c>
      <c r="M61" s="799">
        <v>0</v>
      </c>
      <c r="N61" s="799">
        <v>0</v>
      </c>
      <c r="O61" s="799">
        <v>0</v>
      </c>
      <c r="P61" s="799">
        <v>0</v>
      </c>
    </row>
    <row r="62" spans="1:16" ht="18" customHeight="1">
      <c r="A62" s="309" t="s">
        <v>71</v>
      </c>
      <c r="B62" s="799">
        <v>0</v>
      </c>
      <c r="C62" s="799">
        <v>0</v>
      </c>
      <c r="D62" s="799">
        <v>0</v>
      </c>
      <c r="E62" s="799">
        <v>0</v>
      </c>
      <c r="F62" s="799">
        <v>0</v>
      </c>
      <c r="G62" s="799">
        <v>0</v>
      </c>
      <c r="H62" s="799">
        <v>0</v>
      </c>
      <c r="I62" s="799">
        <v>0</v>
      </c>
      <c r="J62" s="799">
        <v>0</v>
      </c>
      <c r="K62" s="799">
        <v>0</v>
      </c>
      <c r="L62" s="799">
        <v>0</v>
      </c>
      <c r="M62" s="799">
        <v>0</v>
      </c>
      <c r="N62" s="799">
        <v>0</v>
      </c>
      <c r="O62" s="799">
        <v>0</v>
      </c>
      <c r="P62" s="799">
        <v>0</v>
      </c>
    </row>
    <row r="63" spans="1:16" ht="18" customHeight="1">
      <c r="A63" s="309" t="s">
        <v>70</v>
      </c>
      <c r="B63" s="799">
        <v>0</v>
      </c>
      <c r="C63" s="799">
        <v>0</v>
      </c>
      <c r="D63" s="799">
        <v>0</v>
      </c>
      <c r="E63" s="799">
        <v>0</v>
      </c>
      <c r="F63" s="799">
        <v>0</v>
      </c>
      <c r="G63" s="799">
        <v>0</v>
      </c>
      <c r="H63" s="799">
        <v>0</v>
      </c>
      <c r="I63" s="799">
        <v>0</v>
      </c>
      <c r="J63" s="799">
        <v>0</v>
      </c>
      <c r="K63" s="799">
        <v>0</v>
      </c>
      <c r="L63" s="799">
        <v>0</v>
      </c>
      <c r="M63" s="799">
        <v>0</v>
      </c>
      <c r="N63" s="799">
        <v>0</v>
      </c>
      <c r="O63" s="799">
        <v>0</v>
      </c>
      <c r="P63" s="799">
        <v>0</v>
      </c>
    </row>
    <row r="64" spans="1:16" ht="18" customHeight="1">
      <c r="A64" s="309" t="s">
        <v>69</v>
      </c>
      <c r="B64" s="799">
        <v>0</v>
      </c>
      <c r="C64" s="799">
        <v>0</v>
      </c>
      <c r="D64" s="799">
        <v>0</v>
      </c>
      <c r="E64" s="799">
        <v>0</v>
      </c>
      <c r="F64" s="799">
        <v>0</v>
      </c>
      <c r="G64" s="799">
        <v>0</v>
      </c>
      <c r="H64" s="799">
        <v>0</v>
      </c>
      <c r="I64" s="799">
        <v>0</v>
      </c>
      <c r="J64" s="799">
        <v>72</v>
      </c>
      <c r="K64" s="799">
        <v>72</v>
      </c>
      <c r="L64" s="799">
        <v>0</v>
      </c>
      <c r="M64" s="799">
        <v>0</v>
      </c>
      <c r="N64" s="799">
        <v>0</v>
      </c>
      <c r="O64" s="799">
        <v>0</v>
      </c>
      <c r="P64" s="799">
        <v>0</v>
      </c>
    </row>
    <row r="65" spans="1:16" ht="18" customHeight="1">
      <c r="A65" s="309" t="s">
        <v>68</v>
      </c>
      <c r="B65" s="799">
        <v>0</v>
      </c>
      <c r="C65" s="799">
        <v>0</v>
      </c>
      <c r="D65" s="799">
        <v>0</v>
      </c>
      <c r="E65" s="799">
        <v>0</v>
      </c>
      <c r="F65" s="799">
        <v>0</v>
      </c>
      <c r="G65" s="799">
        <v>0</v>
      </c>
      <c r="H65" s="799">
        <v>0</v>
      </c>
      <c r="I65" s="799">
        <v>0</v>
      </c>
      <c r="J65" s="799">
        <v>0</v>
      </c>
      <c r="K65" s="799">
        <v>18</v>
      </c>
      <c r="L65" s="799">
        <v>0</v>
      </c>
      <c r="M65" s="799">
        <v>0</v>
      </c>
      <c r="N65" s="799">
        <v>0</v>
      </c>
      <c r="O65" s="799">
        <v>0</v>
      </c>
      <c r="P65" s="799">
        <v>0</v>
      </c>
    </row>
    <row r="66" spans="1:16" ht="18" customHeight="1">
      <c r="A66" s="309" t="s">
        <v>67</v>
      </c>
      <c r="B66" s="799">
        <v>0</v>
      </c>
      <c r="C66" s="799">
        <v>0</v>
      </c>
      <c r="D66" s="799">
        <v>0</v>
      </c>
      <c r="E66" s="799">
        <v>0</v>
      </c>
      <c r="F66" s="799">
        <v>0</v>
      </c>
      <c r="G66" s="799">
        <v>0</v>
      </c>
      <c r="H66" s="799">
        <v>0</v>
      </c>
      <c r="I66" s="799">
        <v>0</v>
      </c>
      <c r="J66" s="799">
        <v>0</v>
      </c>
      <c r="K66" s="799">
        <v>0</v>
      </c>
      <c r="L66" s="799">
        <v>0</v>
      </c>
      <c r="M66" s="799">
        <v>0</v>
      </c>
      <c r="N66" s="799">
        <v>0</v>
      </c>
      <c r="O66" s="799">
        <v>0</v>
      </c>
      <c r="P66" s="799">
        <v>0</v>
      </c>
    </row>
    <row r="67" spans="1:16" ht="18" customHeight="1">
      <c r="A67" s="309" t="s">
        <v>66</v>
      </c>
      <c r="B67" s="799">
        <v>0</v>
      </c>
      <c r="C67" s="799">
        <v>0</v>
      </c>
      <c r="D67" s="799">
        <v>0</v>
      </c>
      <c r="E67" s="799">
        <v>0</v>
      </c>
      <c r="F67" s="799">
        <v>0</v>
      </c>
      <c r="G67" s="799">
        <v>0</v>
      </c>
      <c r="H67" s="799">
        <v>0</v>
      </c>
      <c r="I67" s="799">
        <v>0</v>
      </c>
      <c r="J67" s="799">
        <v>0</v>
      </c>
      <c r="K67" s="799">
        <v>91</v>
      </c>
      <c r="L67" s="799">
        <v>0</v>
      </c>
      <c r="M67" s="799">
        <v>0</v>
      </c>
      <c r="N67" s="799">
        <v>0</v>
      </c>
      <c r="O67" s="799">
        <v>0</v>
      </c>
      <c r="P67" s="799">
        <v>0</v>
      </c>
    </row>
    <row r="68" spans="1:16" ht="18" customHeight="1">
      <c r="A68" s="309" t="s">
        <v>65</v>
      </c>
      <c r="B68" s="799">
        <v>0</v>
      </c>
      <c r="C68" s="799">
        <v>7</v>
      </c>
      <c r="D68" s="799">
        <v>0</v>
      </c>
      <c r="E68" s="799">
        <v>0</v>
      </c>
      <c r="F68" s="799">
        <v>0</v>
      </c>
      <c r="G68" s="799">
        <v>0</v>
      </c>
      <c r="H68" s="799">
        <v>0</v>
      </c>
      <c r="I68" s="799">
        <v>0</v>
      </c>
      <c r="J68" s="799">
        <v>57</v>
      </c>
      <c r="K68" s="799">
        <v>9</v>
      </c>
      <c r="L68" s="799">
        <v>0</v>
      </c>
      <c r="M68" s="799">
        <v>0</v>
      </c>
      <c r="N68" s="799">
        <v>0</v>
      </c>
      <c r="O68" s="799">
        <v>0</v>
      </c>
      <c r="P68" s="799">
        <v>0</v>
      </c>
    </row>
    <row r="69" spans="1:16" ht="18" customHeight="1">
      <c r="A69" s="309" t="s">
        <v>63</v>
      </c>
      <c r="B69" s="799">
        <v>0</v>
      </c>
      <c r="C69" s="799">
        <v>0</v>
      </c>
      <c r="D69" s="799">
        <v>0</v>
      </c>
      <c r="E69" s="799">
        <v>0</v>
      </c>
      <c r="F69" s="799">
        <v>0</v>
      </c>
      <c r="G69" s="799">
        <v>0</v>
      </c>
      <c r="H69" s="799">
        <v>0</v>
      </c>
      <c r="I69" s="799">
        <v>0</v>
      </c>
      <c r="J69" s="799">
        <v>0</v>
      </c>
      <c r="K69" s="799">
        <v>0</v>
      </c>
      <c r="L69" s="799">
        <v>0</v>
      </c>
      <c r="M69" s="799">
        <v>0</v>
      </c>
      <c r="N69" s="799">
        <v>0</v>
      </c>
      <c r="O69" s="799">
        <v>0</v>
      </c>
      <c r="P69" s="799">
        <v>0</v>
      </c>
    </row>
    <row r="70" spans="1:16" ht="18" customHeight="1">
      <c r="A70" s="309" t="s">
        <v>62</v>
      </c>
      <c r="B70" s="799">
        <v>0</v>
      </c>
      <c r="C70" s="799">
        <v>0</v>
      </c>
      <c r="D70" s="799">
        <v>0</v>
      </c>
      <c r="E70" s="799">
        <v>0</v>
      </c>
      <c r="F70" s="799">
        <v>0</v>
      </c>
      <c r="G70" s="799">
        <v>0</v>
      </c>
      <c r="H70" s="799">
        <v>0</v>
      </c>
      <c r="I70" s="799">
        <v>0</v>
      </c>
      <c r="J70" s="799">
        <v>0</v>
      </c>
      <c r="K70" s="799">
        <v>0</v>
      </c>
      <c r="L70" s="799">
        <v>0</v>
      </c>
      <c r="M70" s="799">
        <v>0</v>
      </c>
      <c r="N70" s="799">
        <v>0</v>
      </c>
      <c r="O70" s="799">
        <v>0</v>
      </c>
      <c r="P70" s="799">
        <v>0</v>
      </c>
    </row>
    <row r="71" spans="1:16" ht="18" customHeight="1">
      <c r="A71" s="309" t="s">
        <v>61</v>
      </c>
      <c r="B71" s="799">
        <v>0</v>
      </c>
      <c r="C71" s="799">
        <v>0</v>
      </c>
      <c r="D71" s="799">
        <v>0</v>
      </c>
      <c r="E71" s="799">
        <v>0</v>
      </c>
      <c r="F71" s="799">
        <v>0</v>
      </c>
      <c r="G71" s="799">
        <v>0</v>
      </c>
      <c r="H71" s="799">
        <v>0</v>
      </c>
      <c r="I71" s="799">
        <v>0</v>
      </c>
      <c r="J71" s="799">
        <v>0</v>
      </c>
      <c r="K71" s="799">
        <v>0</v>
      </c>
      <c r="L71" s="799">
        <v>0</v>
      </c>
      <c r="M71" s="799">
        <v>0</v>
      </c>
      <c r="N71" s="799">
        <v>0</v>
      </c>
      <c r="O71" s="799">
        <v>0</v>
      </c>
      <c r="P71" s="799">
        <v>0</v>
      </c>
    </row>
    <row r="72" spans="1:16" ht="18" customHeight="1">
      <c r="A72" s="309" t="s">
        <v>60</v>
      </c>
      <c r="B72" s="799">
        <v>0</v>
      </c>
      <c r="C72" s="799">
        <v>0</v>
      </c>
      <c r="D72" s="799">
        <v>0</v>
      </c>
      <c r="E72" s="799">
        <v>0</v>
      </c>
      <c r="F72" s="799">
        <v>0</v>
      </c>
      <c r="G72" s="799">
        <v>0</v>
      </c>
      <c r="H72" s="799">
        <v>0</v>
      </c>
      <c r="I72" s="799">
        <v>0</v>
      </c>
      <c r="J72" s="799">
        <v>0</v>
      </c>
      <c r="K72" s="799">
        <v>0</v>
      </c>
      <c r="L72" s="799">
        <v>0</v>
      </c>
      <c r="M72" s="799">
        <v>0</v>
      </c>
      <c r="N72" s="799">
        <v>0</v>
      </c>
      <c r="O72" s="799">
        <v>0</v>
      </c>
      <c r="P72" s="799">
        <v>0</v>
      </c>
    </row>
    <row r="73" spans="1:16" ht="18" customHeight="1">
      <c r="A73" s="309" t="s">
        <v>58</v>
      </c>
      <c r="B73" s="799">
        <v>0</v>
      </c>
      <c r="C73" s="799">
        <v>0</v>
      </c>
      <c r="D73" s="799">
        <v>0</v>
      </c>
      <c r="E73" s="799">
        <v>0</v>
      </c>
      <c r="F73" s="799">
        <v>0</v>
      </c>
      <c r="G73" s="799">
        <v>0</v>
      </c>
      <c r="H73" s="799">
        <v>0</v>
      </c>
      <c r="I73" s="799">
        <v>0</v>
      </c>
      <c r="J73" s="799">
        <v>0</v>
      </c>
      <c r="K73" s="799">
        <v>0</v>
      </c>
      <c r="L73" s="799">
        <v>0</v>
      </c>
      <c r="M73" s="799">
        <v>0</v>
      </c>
      <c r="N73" s="799">
        <v>0</v>
      </c>
      <c r="O73" s="799">
        <v>0</v>
      </c>
      <c r="P73" s="799">
        <v>0</v>
      </c>
    </row>
    <row r="74" spans="1:16" ht="18" customHeight="1">
      <c r="A74" s="309" t="s">
        <v>56</v>
      </c>
      <c r="B74" s="799">
        <v>0</v>
      </c>
      <c r="C74" s="799">
        <v>0</v>
      </c>
      <c r="D74" s="799">
        <v>0</v>
      </c>
      <c r="E74" s="799">
        <v>0</v>
      </c>
      <c r="F74" s="799">
        <v>0</v>
      </c>
      <c r="G74" s="799">
        <v>0</v>
      </c>
      <c r="H74" s="799">
        <v>0</v>
      </c>
      <c r="I74" s="799">
        <v>0</v>
      </c>
      <c r="J74" s="799">
        <v>0</v>
      </c>
      <c r="K74" s="799">
        <v>0</v>
      </c>
      <c r="L74" s="799">
        <v>0</v>
      </c>
      <c r="M74" s="799">
        <v>0</v>
      </c>
      <c r="N74" s="799">
        <v>0</v>
      </c>
      <c r="O74" s="799">
        <v>0</v>
      </c>
      <c r="P74" s="799">
        <v>0</v>
      </c>
    </row>
    <row r="75" spans="1:16" ht="18" customHeight="1">
      <c r="A75" s="309" t="s">
        <v>55</v>
      </c>
      <c r="B75" s="799">
        <v>0</v>
      </c>
      <c r="C75" s="799">
        <v>0</v>
      </c>
      <c r="D75" s="799">
        <v>0</v>
      </c>
      <c r="E75" s="799">
        <v>0</v>
      </c>
      <c r="F75" s="799">
        <v>0</v>
      </c>
      <c r="G75" s="799">
        <v>0</v>
      </c>
      <c r="H75" s="799">
        <v>0</v>
      </c>
      <c r="I75" s="799">
        <v>0</v>
      </c>
      <c r="J75" s="799">
        <v>0</v>
      </c>
      <c r="K75" s="799">
        <v>0</v>
      </c>
      <c r="L75" s="799">
        <v>0</v>
      </c>
      <c r="M75" s="799">
        <v>0</v>
      </c>
      <c r="N75" s="799">
        <v>0</v>
      </c>
      <c r="O75" s="799">
        <v>0</v>
      </c>
      <c r="P75" s="799">
        <v>0</v>
      </c>
    </row>
    <row r="76" spans="1:16" ht="18" customHeight="1">
      <c r="A76" s="309" t="s">
        <v>54</v>
      </c>
      <c r="B76" s="799">
        <v>0</v>
      </c>
      <c r="C76" s="799">
        <v>0</v>
      </c>
      <c r="D76" s="799">
        <v>0</v>
      </c>
      <c r="E76" s="799">
        <v>0</v>
      </c>
      <c r="F76" s="799">
        <v>0</v>
      </c>
      <c r="G76" s="799">
        <v>0</v>
      </c>
      <c r="H76" s="799">
        <v>0</v>
      </c>
      <c r="I76" s="799">
        <v>0</v>
      </c>
      <c r="J76" s="799">
        <v>0</v>
      </c>
      <c r="K76" s="799">
        <v>0</v>
      </c>
      <c r="L76" s="799">
        <v>0</v>
      </c>
      <c r="M76" s="799">
        <v>0</v>
      </c>
      <c r="N76" s="799">
        <v>0</v>
      </c>
      <c r="O76" s="799">
        <v>5</v>
      </c>
      <c r="P76" s="799">
        <v>0</v>
      </c>
    </row>
    <row r="77" spans="1:16" ht="18" customHeight="1">
      <c r="A77" s="309" t="s">
        <v>53</v>
      </c>
      <c r="B77" s="799">
        <v>0</v>
      </c>
      <c r="C77" s="799">
        <v>0</v>
      </c>
      <c r="D77" s="799">
        <v>0</v>
      </c>
      <c r="E77" s="799">
        <v>0</v>
      </c>
      <c r="F77" s="799">
        <v>0</v>
      </c>
      <c r="G77" s="799">
        <v>0</v>
      </c>
      <c r="H77" s="799">
        <v>0</v>
      </c>
      <c r="I77" s="799">
        <v>0</v>
      </c>
      <c r="J77" s="799">
        <v>0</v>
      </c>
      <c r="K77" s="799">
        <v>0</v>
      </c>
      <c r="L77" s="799">
        <v>0</v>
      </c>
      <c r="M77" s="799">
        <v>0</v>
      </c>
      <c r="N77" s="799">
        <v>0</v>
      </c>
      <c r="O77" s="799">
        <v>0</v>
      </c>
      <c r="P77" s="799">
        <v>0</v>
      </c>
    </row>
    <row r="78" spans="1:16" ht="18" customHeight="1">
      <c r="A78" s="309" t="s">
        <v>52</v>
      </c>
      <c r="B78" s="799">
        <v>5</v>
      </c>
      <c r="C78" s="799">
        <v>7</v>
      </c>
      <c r="D78" s="799">
        <v>0</v>
      </c>
      <c r="E78" s="799">
        <v>4</v>
      </c>
      <c r="F78" s="799">
        <v>0</v>
      </c>
      <c r="G78" s="799">
        <v>0</v>
      </c>
      <c r="H78" s="799">
        <v>18</v>
      </c>
      <c r="I78" s="799">
        <v>0</v>
      </c>
      <c r="J78" s="799">
        <v>450</v>
      </c>
      <c r="K78" s="799">
        <v>826</v>
      </c>
      <c r="L78" s="799">
        <v>0</v>
      </c>
      <c r="M78" s="799">
        <v>0</v>
      </c>
      <c r="N78" s="799">
        <v>0</v>
      </c>
      <c r="O78" s="799">
        <v>0</v>
      </c>
      <c r="P78" s="799">
        <v>0</v>
      </c>
    </row>
    <row r="79" spans="1:16" ht="18" customHeight="1">
      <c r="A79" s="309" t="s">
        <v>143</v>
      </c>
      <c r="B79" s="799">
        <v>0</v>
      </c>
      <c r="C79" s="799">
        <v>2</v>
      </c>
      <c r="D79" s="799">
        <v>0</v>
      </c>
      <c r="E79" s="799">
        <v>0</v>
      </c>
      <c r="F79" s="799">
        <v>0</v>
      </c>
      <c r="G79" s="799">
        <v>0</v>
      </c>
      <c r="H79" s="799">
        <v>0</v>
      </c>
      <c r="I79" s="799">
        <v>0</v>
      </c>
      <c r="J79" s="799">
        <v>167</v>
      </c>
      <c r="K79" s="799">
        <v>49</v>
      </c>
      <c r="L79" s="799">
        <v>0</v>
      </c>
      <c r="M79" s="799">
        <v>0</v>
      </c>
      <c r="N79" s="799">
        <v>0</v>
      </c>
      <c r="O79" s="799">
        <v>0</v>
      </c>
      <c r="P79" s="799">
        <v>0</v>
      </c>
    </row>
    <row r="80" spans="1:16" ht="18" customHeight="1">
      <c r="A80" s="309" t="s">
        <v>48</v>
      </c>
      <c r="B80" s="799">
        <v>0</v>
      </c>
      <c r="C80" s="799">
        <v>0</v>
      </c>
      <c r="D80" s="799">
        <v>0</v>
      </c>
      <c r="E80" s="799">
        <v>0</v>
      </c>
      <c r="F80" s="799">
        <v>0</v>
      </c>
      <c r="G80" s="799">
        <v>0</v>
      </c>
      <c r="H80" s="799">
        <v>0</v>
      </c>
      <c r="I80" s="799">
        <v>0</v>
      </c>
      <c r="J80" s="799">
        <v>0</v>
      </c>
      <c r="K80" s="799">
        <v>0</v>
      </c>
      <c r="L80" s="799">
        <v>0</v>
      </c>
      <c r="M80" s="799">
        <v>0</v>
      </c>
      <c r="N80" s="799">
        <v>0</v>
      </c>
      <c r="O80" s="799">
        <v>0</v>
      </c>
      <c r="P80" s="799">
        <v>0</v>
      </c>
    </row>
    <row r="81" spans="1:16" ht="18" customHeight="1">
      <c r="A81" s="309" t="s">
        <v>47</v>
      </c>
      <c r="B81" s="799">
        <v>0</v>
      </c>
      <c r="C81" s="799">
        <v>0</v>
      </c>
      <c r="D81" s="799">
        <v>0</v>
      </c>
      <c r="E81" s="799">
        <v>0</v>
      </c>
      <c r="F81" s="799">
        <v>0</v>
      </c>
      <c r="G81" s="799">
        <v>0</v>
      </c>
      <c r="H81" s="799">
        <v>0</v>
      </c>
      <c r="I81" s="799">
        <v>0</v>
      </c>
      <c r="J81" s="799">
        <v>0</v>
      </c>
      <c r="K81" s="799">
        <v>0</v>
      </c>
      <c r="L81" s="799">
        <v>0</v>
      </c>
      <c r="M81" s="799">
        <v>0</v>
      </c>
      <c r="N81" s="799">
        <v>0</v>
      </c>
      <c r="O81" s="799">
        <v>0</v>
      </c>
      <c r="P81" s="799">
        <v>0</v>
      </c>
    </row>
    <row r="82" spans="1:16" ht="18" customHeight="1">
      <c r="A82" s="309" t="s">
        <v>46</v>
      </c>
      <c r="B82" s="799">
        <v>0</v>
      </c>
      <c r="C82" s="799">
        <v>0</v>
      </c>
      <c r="D82" s="799">
        <v>0</v>
      </c>
      <c r="E82" s="799">
        <v>0</v>
      </c>
      <c r="F82" s="799">
        <v>0</v>
      </c>
      <c r="G82" s="799">
        <v>0</v>
      </c>
      <c r="H82" s="799">
        <v>0</v>
      </c>
      <c r="I82" s="799">
        <v>0</v>
      </c>
      <c r="J82" s="799">
        <v>0</v>
      </c>
      <c r="K82" s="799">
        <v>3600</v>
      </c>
      <c r="L82" s="799">
        <v>0</v>
      </c>
      <c r="M82" s="799">
        <v>90</v>
      </c>
      <c r="N82" s="799">
        <v>0</v>
      </c>
      <c r="O82" s="799">
        <v>0</v>
      </c>
      <c r="P82" s="799">
        <v>0</v>
      </c>
    </row>
    <row r="83" spans="1:16" ht="18" customHeight="1">
      <c r="A83" s="309" t="s">
        <v>45</v>
      </c>
      <c r="B83" s="799">
        <v>0</v>
      </c>
      <c r="C83" s="799">
        <v>0</v>
      </c>
      <c r="D83" s="799">
        <v>0</v>
      </c>
      <c r="E83" s="799">
        <v>0</v>
      </c>
      <c r="F83" s="799">
        <v>0</v>
      </c>
      <c r="G83" s="799">
        <v>0</v>
      </c>
      <c r="H83" s="799">
        <v>0</v>
      </c>
      <c r="I83" s="799">
        <v>0</v>
      </c>
      <c r="J83" s="799">
        <v>0</v>
      </c>
      <c r="K83" s="799">
        <v>0</v>
      </c>
      <c r="L83" s="799">
        <v>0</v>
      </c>
      <c r="M83" s="799">
        <v>0</v>
      </c>
      <c r="N83" s="799">
        <v>0</v>
      </c>
      <c r="O83" s="799">
        <v>0</v>
      </c>
      <c r="P83" s="799">
        <v>0</v>
      </c>
    </row>
    <row r="84" spans="1:16" ht="18" customHeight="1">
      <c r="A84" s="309" t="s">
        <v>44</v>
      </c>
      <c r="B84" s="799">
        <v>0</v>
      </c>
      <c r="C84" s="799">
        <v>0</v>
      </c>
      <c r="D84" s="799">
        <v>0</v>
      </c>
      <c r="E84" s="799">
        <v>0</v>
      </c>
      <c r="F84" s="799">
        <v>0</v>
      </c>
      <c r="G84" s="799">
        <v>0</v>
      </c>
      <c r="H84" s="799">
        <v>0</v>
      </c>
      <c r="I84" s="799">
        <v>0</v>
      </c>
      <c r="J84" s="799">
        <v>0</v>
      </c>
      <c r="K84" s="799">
        <v>0</v>
      </c>
      <c r="L84" s="799">
        <v>0</v>
      </c>
      <c r="M84" s="799">
        <v>0</v>
      </c>
      <c r="N84" s="799">
        <v>0</v>
      </c>
      <c r="O84" s="799">
        <v>0</v>
      </c>
      <c r="P84" s="799">
        <v>0</v>
      </c>
    </row>
    <row r="85" spans="1:16" ht="18" customHeight="1">
      <c r="A85" s="309" t="s">
        <v>43</v>
      </c>
      <c r="B85" s="799">
        <v>0</v>
      </c>
      <c r="C85" s="799">
        <v>0</v>
      </c>
      <c r="D85" s="799">
        <v>0</v>
      </c>
      <c r="E85" s="799">
        <v>0</v>
      </c>
      <c r="F85" s="799">
        <v>0</v>
      </c>
      <c r="G85" s="799">
        <v>0</v>
      </c>
      <c r="H85" s="799">
        <v>0</v>
      </c>
      <c r="I85" s="799">
        <v>0</v>
      </c>
      <c r="J85" s="799">
        <v>0</v>
      </c>
      <c r="K85" s="799">
        <v>0</v>
      </c>
      <c r="L85" s="799">
        <v>0</v>
      </c>
      <c r="M85" s="799">
        <v>0</v>
      </c>
      <c r="N85" s="799">
        <v>0</v>
      </c>
      <c r="O85" s="799">
        <v>0</v>
      </c>
      <c r="P85" s="799">
        <v>0</v>
      </c>
    </row>
    <row r="86" spans="1:16" ht="18" customHeight="1">
      <c r="A86" s="309" t="s">
        <v>42</v>
      </c>
      <c r="B86" s="799">
        <v>0</v>
      </c>
      <c r="C86" s="799">
        <v>9</v>
      </c>
      <c r="D86" s="799">
        <v>0</v>
      </c>
      <c r="E86" s="799">
        <v>0</v>
      </c>
      <c r="F86" s="799">
        <v>0</v>
      </c>
      <c r="G86" s="799">
        <v>0</v>
      </c>
      <c r="H86" s="799">
        <v>0</v>
      </c>
      <c r="I86" s="799">
        <v>0</v>
      </c>
      <c r="J86" s="799">
        <v>146</v>
      </c>
      <c r="K86" s="799">
        <v>9</v>
      </c>
      <c r="L86" s="799">
        <v>0</v>
      </c>
      <c r="M86" s="799">
        <v>476</v>
      </c>
      <c r="N86" s="799">
        <v>0</v>
      </c>
      <c r="O86" s="799">
        <v>0</v>
      </c>
      <c r="P86" s="799">
        <v>0</v>
      </c>
    </row>
    <row r="87" spans="1:16" ht="18" customHeight="1">
      <c r="A87" s="309" t="s">
        <v>40</v>
      </c>
      <c r="B87" s="799">
        <v>0</v>
      </c>
      <c r="C87" s="799">
        <v>0</v>
      </c>
      <c r="D87" s="799">
        <v>0</v>
      </c>
      <c r="E87" s="799">
        <v>0</v>
      </c>
      <c r="F87" s="799">
        <v>0</v>
      </c>
      <c r="G87" s="799">
        <v>0</v>
      </c>
      <c r="H87" s="799">
        <v>0</v>
      </c>
      <c r="I87" s="799">
        <v>0</v>
      </c>
      <c r="J87" s="799">
        <v>0</v>
      </c>
      <c r="K87" s="799">
        <v>0</v>
      </c>
      <c r="L87" s="799">
        <v>0</v>
      </c>
      <c r="M87" s="799">
        <v>0</v>
      </c>
      <c r="N87" s="799">
        <v>0</v>
      </c>
      <c r="O87" s="799">
        <v>0</v>
      </c>
      <c r="P87" s="799">
        <v>0</v>
      </c>
    </row>
    <row r="88" spans="1:16" ht="18" customHeight="1">
      <c r="A88" s="309" t="s">
        <v>38</v>
      </c>
      <c r="B88" s="799">
        <v>0</v>
      </c>
      <c r="C88" s="799">
        <v>0</v>
      </c>
      <c r="D88" s="799">
        <v>0</v>
      </c>
      <c r="E88" s="799">
        <v>0</v>
      </c>
      <c r="F88" s="799">
        <v>0</v>
      </c>
      <c r="G88" s="799">
        <v>0</v>
      </c>
      <c r="H88" s="799">
        <v>0</v>
      </c>
      <c r="I88" s="799">
        <v>0</v>
      </c>
      <c r="J88" s="799">
        <v>0</v>
      </c>
      <c r="K88" s="799">
        <v>33</v>
      </c>
      <c r="L88" s="799">
        <v>0</v>
      </c>
      <c r="M88" s="799">
        <v>131</v>
      </c>
      <c r="N88" s="799">
        <v>0</v>
      </c>
      <c r="O88" s="799">
        <v>0</v>
      </c>
      <c r="P88" s="799">
        <v>0</v>
      </c>
    </row>
    <row r="89" spans="1:16" ht="18" customHeight="1">
      <c r="A89" s="309" t="s">
        <v>37</v>
      </c>
      <c r="B89" s="799">
        <v>0</v>
      </c>
      <c r="C89" s="799">
        <v>0</v>
      </c>
      <c r="D89" s="799">
        <v>0</v>
      </c>
      <c r="E89" s="799">
        <v>0</v>
      </c>
      <c r="F89" s="799">
        <v>0</v>
      </c>
      <c r="G89" s="799">
        <v>0</v>
      </c>
      <c r="H89" s="799">
        <v>0</v>
      </c>
      <c r="I89" s="799">
        <v>0</v>
      </c>
      <c r="J89" s="799">
        <v>0</v>
      </c>
      <c r="K89" s="799">
        <v>0</v>
      </c>
      <c r="L89" s="799">
        <v>0</v>
      </c>
      <c r="M89" s="799">
        <v>0</v>
      </c>
      <c r="N89" s="799">
        <v>0</v>
      </c>
      <c r="O89" s="799">
        <v>0</v>
      </c>
      <c r="P89" s="799">
        <v>0</v>
      </c>
    </row>
    <row r="90" spans="1:16" ht="18" customHeight="1">
      <c r="A90" s="309" t="s">
        <v>36</v>
      </c>
      <c r="B90" s="799">
        <v>0</v>
      </c>
      <c r="C90" s="799">
        <v>0</v>
      </c>
      <c r="D90" s="799">
        <v>0</v>
      </c>
      <c r="E90" s="799">
        <v>0</v>
      </c>
      <c r="F90" s="799">
        <v>0</v>
      </c>
      <c r="G90" s="799">
        <v>0</v>
      </c>
      <c r="H90" s="799">
        <v>0</v>
      </c>
      <c r="I90" s="799">
        <v>0</v>
      </c>
      <c r="J90" s="799">
        <v>0</v>
      </c>
      <c r="K90" s="799">
        <v>0</v>
      </c>
      <c r="L90" s="799">
        <v>0</v>
      </c>
      <c r="M90" s="799">
        <v>0</v>
      </c>
      <c r="N90" s="799">
        <v>0</v>
      </c>
      <c r="O90" s="799">
        <v>0</v>
      </c>
      <c r="P90" s="799">
        <v>0</v>
      </c>
    </row>
    <row r="91" spans="1:16" ht="18" customHeight="1">
      <c r="A91" s="309" t="s">
        <v>34</v>
      </c>
      <c r="B91" s="799">
        <v>0</v>
      </c>
      <c r="C91" s="799">
        <v>0</v>
      </c>
      <c r="D91" s="799">
        <v>0</v>
      </c>
      <c r="E91" s="799">
        <v>0</v>
      </c>
      <c r="F91" s="799">
        <v>0</v>
      </c>
      <c r="G91" s="799">
        <v>0</v>
      </c>
      <c r="H91" s="799">
        <v>0</v>
      </c>
      <c r="I91" s="799">
        <v>0</v>
      </c>
      <c r="J91" s="799">
        <v>0</v>
      </c>
      <c r="K91" s="799">
        <v>0</v>
      </c>
      <c r="L91" s="799">
        <v>0</v>
      </c>
      <c r="M91" s="799">
        <v>0</v>
      </c>
      <c r="N91" s="799">
        <v>0</v>
      </c>
      <c r="O91" s="799">
        <v>0</v>
      </c>
      <c r="P91" s="799">
        <v>0</v>
      </c>
    </row>
    <row r="92" spans="1:16" ht="18" customHeight="1">
      <c r="A92" s="309" t="s">
        <v>33</v>
      </c>
      <c r="B92" s="799">
        <v>160</v>
      </c>
      <c r="C92" s="799">
        <v>0</v>
      </c>
      <c r="D92" s="799">
        <v>75</v>
      </c>
      <c r="E92" s="799">
        <v>0</v>
      </c>
      <c r="F92" s="799">
        <v>34</v>
      </c>
      <c r="G92" s="799">
        <v>0</v>
      </c>
      <c r="H92" s="799">
        <v>0</v>
      </c>
      <c r="I92" s="799">
        <v>0</v>
      </c>
      <c r="J92" s="799">
        <v>1148</v>
      </c>
      <c r="K92" s="799">
        <v>427</v>
      </c>
      <c r="L92" s="799">
        <v>0</v>
      </c>
      <c r="M92" s="799">
        <v>0</v>
      </c>
      <c r="N92" s="799">
        <v>0</v>
      </c>
      <c r="O92" s="799">
        <v>0</v>
      </c>
      <c r="P92" s="799">
        <v>0</v>
      </c>
    </row>
    <row r="93" spans="1:16" ht="18" customHeight="1">
      <c r="A93" s="309" t="s">
        <v>32</v>
      </c>
      <c r="B93" s="799">
        <v>0</v>
      </c>
      <c r="C93" s="799">
        <v>59</v>
      </c>
      <c r="D93" s="799">
        <v>0</v>
      </c>
      <c r="E93" s="799">
        <v>0</v>
      </c>
      <c r="F93" s="799">
        <v>0</v>
      </c>
      <c r="G93" s="799">
        <v>0</v>
      </c>
      <c r="H93" s="799">
        <v>0</v>
      </c>
      <c r="I93" s="799">
        <v>0</v>
      </c>
      <c r="J93" s="799">
        <v>162</v>
      </c>
      <c r="K93" s="799">
        <v>44</v>
      </c>
      <c r="L93" s="799">
        <v>0</v>
      </c>
      <c r="M93" s="799">
        <v>0</v>
      </c>
      <c r="N93" s="799">
        <v>0</v>
      </c>
      <c r="O93" s="799">
        <v>0</v>
      </c>
      <c r="P93" s="799">
        <v>0</v>
      </c>
    </row>
    <row r="94" spans="1:16" ht="18" customHeight="1">
      <c r="A94" s="309" t="s">
        <v>30</v>
      </c>
      <c r="B94" s="799">
        <v>96</v>
      </c>
      <c r="C94" s="799">
        <v>0</v>
      </c>
      <c r="D94" s="799">
        <v>0</v>
      </c>
      <c r="E94" s="799">
        <v>0</v>
      </c>
      <c r="F94" s="799">
        <v>0</v>
      </c>
      <c r="G94" s="799">
        <v>0</v>
      </c>
      <c r="H94" s="799">
        <v>0</v>
      </c>
      <c r="I94" s="799">
        <v>0</v>
      </c>
      <c r="J94" s="799">
        <v>36</v>
      </c>
      <c r="K94" s="799">
        <v>0</v>
      </c>
      <c r="L94" s="799">
        <v>5</v>
      </c>
      <c r="M94" s="799">
        <v>0</v>
      </c>
      <c r="N94" s="799">
        <v>0</v>
      </c>
      <c r="O94" s="799">
        <v>0</v>
      </c>
      <c r="P94" s="799">
        <v>0</v>
      </c>
    </row>
    <row r="95" spans="1:16" ht="18" customHeight="1">
      <c r="A95" s="309" t="s">
        <v>29</v>
      </c>
      <c r="B95" s="799">
        <v>0</v>
      </c>
      <c r="C95" s="799">
        <v>0</v>
      </c>
      <c r="D95" s="799">
        <v>0</v>
      </c>
      <c r="E95" s="799">
        <v>0</v>
      </c>
      <c r="F95" s="799">
        <v>0</v>
      </c>
      <c r="G95" s="799">
        <v>0</v>
      </c>
      <c r="H95" s="799">
        <v>0</v>
      </c>
      <c r="I95" s="799">
        <v>0</v>
      </c>
      <c r="J95" s="799">
        <v>0</v>
      </c>
      <c r="K95" s="799">
        <v>0</v>
      </c>
      <c r="L95" s="799">
        <v>0</v>
      </c>
      <c r="M95" s="799">
        <v>0</v>
      </c>
      <c r="N95" s="799">
        <v>0</v>
      </c>
      <c r="O95" s="799">
        <v>0</v>
      </c>
      <c r="P95" s="799">
        <v>0</v>
      </c>
    </row>
    <row r="96" spans="1:16" ht="18" customHeight="1">
      <c r="A96" s="309" t="s">
        <v>26</v>
      </c>
      <c r="B96" s="799">
        <v>0</v>
      </c>
      <c r="C96" s="799">
        <v>0</v>
      </c>
      <c r="D96" s="799">
        <v>0</v>
      </c>
      <c r="E96" s="799">
        <v>0</v>
      </c>
      <c r="F96" s="799">
        <v>0</v>
      </c>
      <c r="G96" s="799">
        <v>0</v>
      </c>
      <c r="H96" s="799">
        <v>0</v>
      </c>
      <c r="I96" s="799">
        <v>0</v>
      </c>
      <c r="J96" s="799">
        <v>0</v>
      </c>
      <c r="K96" s="799">
        <v>0</v>
      </c>
      <c r="L96" s="799">
        <v>0</v>
      </c>
      <c r="M96" s="799">
        <v>0</v>
      </c>
      <c r="N96" s="799">
        <v>0</v>
      </c>
      <c r="O96" s="799">
        <v>0</v>
      </c>
      <c r="P96" s="799">
        <v>0</v>
      </c>
    </row>
    <row r="97" spans="1:16" ht="18" customHeight="1">
      <c r="A97" s="309" t="s">
        <v>24</v>
      </c>
      <c r="B97" s="799">
        <v>0</v>
      </c>
      <c r="C97" s="799">
        <v>0</v>
      </c>
      <c r="D97" s="799">
        <v>0</v>
      </c>
      <c r="E97" s="799">
        <v>0</v>
      </c>
      <c r="F97" s="799">
        <v>0</v>
      </c>
      <c r="G97" s="799">
        <v>0</v>
      </c>
      <c r="H97" s="799">
        <v>0</v>
      </c>
      <c r="I97" s="799">
        <v>0</v>
      </c>
      <c r="J97" s="799">
        <v>0</v>
      </c>
      <c r="K97" s="799">
        <v>0</v>
      </c>
      <c r="L97" s="799">
        <v>0</v>
      </c>
      <c r="M97" s="799">
        <v>0</v>
      </c>
      <c r="N97" s="799">
        <v>0</v>
      </c>
      <c r="O97" s="799">
        <v>0</v>
      </c>
      <c r="P97" s="799">
        <v>0</v>
      </c>
    </row>
    <row r="98" spans="1:16" ht="18" customHeight="1">
      <c r="A98" s="309" t="s">
        <v>22</v>
      </c>
      <c r="B98" s="799">
        <v>0</v>
      </c>
      <c r="C98" s="799">
        <v>0</v>
      </c>
      <c r="D98" s="799">
        <v>0</v>
      </c>
      <c r="E98" s="799">
        <v>0</v>
      </c>
      <c r="F98" s="799">
        <v>0</v>
      </c>
      <c r="G98" s="799">
        <v>0</v>
      </c>
      <c r="H98" s="799">
        <v>0</v>
      </c>
      <c r="I98" s="799">
        <v>0</v>
      </c>
      <c r="J98" s="799">
        <v>0</v>
      </c>
      <c r="K98" s="799">
        <v>0</v>
      </c>
      <c r="L98" s="799">
        <v>0</v>
      </c>
      <c r="M98" s="799">
        <v>0</v>
      </c>
      <c r="N98" s="799">
        <v>0</v>
      </c>
      <c r="O98" s="799">
        <v>0</v>
      </c>
      <c r="P98" s="799">
        <v>0</v>
      </c>
    </row>
    <row r="99" spans="1:16" ht="18" customHeight="1">
      <c r="A99" s="309" t="s">
        <v>20</v>
      </c>
      <c r="B99" s="799">
        <v>0</v>
      </c>
      <c r="C99" s="799">
        <v>20</v>
      </c>
      <c r="D99" s="799">
        <v>0</v>
      </c>
      <c r="E99" s="799">
        <v>0</v>
      </c>
      <c r="F99" s="799">
        <v>0</v>
      </c>
      <c r="G99" s="799">
        <v>0</v>
      </c>
      <c r="H99" s="799">
        <v>0</v>
      </c>
      <c r="I99" s="799">
        <v>0</v>
      </c>
      <c r="J99" s="799">
        <v>278</v>
      </c>
      <c r="K99" s="799">
        <v>60</v>
      </c>
      <c r="L99" s="799">
        <v>0</v>
      </c>
      <c r="M99" s="799">
        <v>0</v>
      </c>
      <c r="N99" s="799">
        <v>0</v>
      </c>
      <c r="O99" s="799">
        <v>0</v>
      </c>
      <c r="P99" s="799">
        <v>0</v>
      </c>
    </row>
    <row r="100" spans="1:16" ht="18" customHeight="1">
      <c r="A100" s="309" t="s">
        <v>18</v>
      </c>
      <c r="B100" s="799">
        <v>0</v>
      </c>
      <c r="C100" s="799">
        <v>0</v>
      </c>
      <c r="D100" s="799">
        <v>0</v>
      </c>
      <c r="E100" s="799">
        <v>0</v>
      </c>
      <c r="F100" s="799">
        <v>0</v>
      </c>
      <c r="G100" s="799">
        <v>0</v>
      </c>
      <c r="H100" s="799">
        <v>0</v>
      </c>
      <c r="I100" s="799">
        <v>0</v>
      </c>
      <c r="J100" s="799">
        <v>0</v>
      </c>
      <c r="K100" s="799">
        <v>0</v>
      </c>
      <c r="L100" s="799">
        <v>0</v>
      </c>
      <c r="M100" s="799">
        <v>0</v>
      </c>
      <c r="N100" s="799">
        <v>0</v>
      </c>
      <c r="O100" s="799">
        <v>0</v>
      </c>
      <c r="P100" s="799">
        <v>0</v>
      </c>
    </row>
    <row r="101" spans="1:16" ht="18" customHeight="1">
      <c r="A101" s="309" t="s">
        <v>16</v>
      </c>
      <c r="B101" s="799">
        <v>0</v>
      </c>
      <c r="C101" s="799">
        <v>0</v>
      </c>
      <c r="D101" s="799">
        <v>0</v>
      </c>
      <c r="E101" s="799">
        <v>0</v>
      </c>
      <c r="F101" s="799">
        <v>0</v>
      </c>
      <c r="G101" s="799">
        <v>0</v>
      </c>
      <c r="H101" s="799">
        <v>0</v>
      </c>
      <c r="I101" s="799">
        <v>0</v>
      </c>
      <c r="J101" s="799">
        <v>0</v>
      </c>
      <c r="K101" s="799">
        <v>0</v>
      </c>
      <c r="L101" s="799">
        <v>0</v>
      </c>
      <c r="M101" s="799">
        <v>0</v>
      </c>
      <c r="N101" s="799">
        <v>0</v>
      </c>
      <c r="O101" s="799">
        <v>0</v>
      </c>
      <c r="P101" s="799">
        <v>0</v>
      </c>
    </row>
    <row r="102" spans="1:16" ht="18" customHeight="1">
      <c r="A102" s="309" t="s">
        <v>13</v>
      </c>
      <c r="B102" s="799">
        <v>0</v>
      </c>
      <c r="C102" s="799">
        <v>0</v>
      </c>
      <c r="D102" s="799">
        <v>0</v>
      </c>
      <c r="E102" s="799">
        <v>0</v>
      </c>
      <c r="F102" s="799">
        <v>0</v>
      </c>
      <c r="G102" s="799">
        <v>0</v>
      </c>
      <c r="H102" s="799">
        <v>0</v>
      </c>
      <c r="I102" s="799">
        <v>0</v>
      </c>
      <c r="J102" s="799">
        <v>0</v>
      </c>
      <c r="K102" s="799">
        <v>0</v>
      </c>
      <c r="L102" s="799">
        <v>0</v>
      </c>
      <c r="M102" s="799">
        <v>0</v>
      </c>
      <c r="N102" s="799">
        <v>0</v>
      </c>
      <c r="O102" s="799">
        <v>0</v>
      </c>
      <c r="P102" s="799">
        <v>0</v>
      </c>
    </row>
    <row r="103" spans="1:16" ht="18" customHeight="1">
      <c r="A103" s="309" t="s">
        <v>10</v>
      </c>
      <c r="B103" s="799">
        <v>0</v>
      </c>
      <c r="C103" s="799">
        <v>0</v>
      </c>
      <c r="D103" s="799">
        <v>0</v>
      </c>
      <c r="E103" s="799">
        <v>0</v>
      </c>
      <c r="F103" s="799">
        <v>0</v>
      </c>
      <c r="G103" s="799">
        <v>0</v>
      </c>
      <c r="H103" s="799">
        <v>0</v>
      </c>
      <c r="I103" s="799">
        <v>0</v>
      </c>
      <c r="J103" s="799">
        <v>0</v>
      </c>
      <c r="K103" s="799">
        <v>0</v>
      </c>
      <c r="L103" s="799">
        <v>0</v>
      </c>
      <c r="M103" s="799">
        <v>0</v>
      </c>
      <c r="N103" s="799">
        <v>0</v>
      </c>
      <c r="O103" s="799">
        <v>0</v>
      </c>
      <c r="P103" s="799">
        <v>0</v>
      </c>
    </row>
    <row r="104" spans="1:16" ht="18" customHeight="1">
      <c r="A104" s="309" t="s">
        <v>135</v>
      </c>
      <c r="B104" s="799">
        <v>0</v>
      </c>
      <c r="C104" s="799">
        <v>0</v>
      </c>
      <c r="D104" s="799">
        <v>0</v>
      </c>
      <c r="E104" s="799">
        <v>0</v>
      </c>
      <c r="F104" s="799">
        <v>0</v>
      </c>
      <c r="G104" s="799">
        <v>0</v>
      </c>
      <c r="H104" s="799">
        <v>0</v>
      </c>
      <c r="I104" s="799">
        <v>0</v>
      </c>
      <c r="J104" s="799">
        <v>0</v>
      </c>
      <c r="K104" s="799">
        <v>0</v>
      </c>
      <c r="L104" s="799">
        <v>0</v>
      </c>
      <c r="M104" s="799">
        <v>0</v>
      </c>
      <c r="N104" s="799">
        <v>0</v>
      </c>
      <c r="O104" s="799">
        <v>0</v>
      </c>
      <c r="P104" s="799">
        <v>0</v>
      </c>
    </row>
    <row r="105" spans="1:16" ht="18" customHeight="1">
      <c r="A105" s="309" t="s">
        <v>8</v>
      </c>
      <c r="B105" s="799">
        <v>0</v>
      </c>
      <c r="C105" s="799">
        <v>0</v>
      </c>
      <c r="D105" s="799">
        <v>0</v>
      </c>
      <c r="E105" s="799">
        <v>0</v>
      </c>
      <c r="F105" s="799">
        <v>0</v>
      </c>
      <c r="G105" s="799">
        <v>0</v>
      </c>
      <c r="H105" s="799">
        <v>0</v>
      </c>
      <c r="I105" s="799">
        <v>0</v>
      </c>
      <c r="J105" s="799">
        <v>0</v>
      </c>
      <c r="K105" s="799">
        <v>572</v>
      </c>
      <c r="L105" s="799">
        <v>0</v>
      </c>
      <c r="M105" s="799">
        <v>0</v>
      </c>
      <c r="N105" s="799">
        <v>0</v>
      </c>
      <c r="O105" s="799">
        <v>0</v>
      </c>
      <c r="P105" s="799">
        <v>0</v>
      </c>
    </row>
    <row r="106" spans="1:16" ht="18" customHeight="1">
      <c r="A106" s="309" t="s">
        <v>5</v>
      </c>
      <c r="B106" s="799">
        <v>116</v>
      </c>
      <c r="C106" s="799">
        <v>0</v>
      </c>
      <c r="D106" s="799">
        <v>0</v>
      </c>
      <c r="E106" s="799">
        <v>0</v>
      </c>
      <c r="F106" s="799">
        <v>0</v>
      </c>
      <c r="G106" s="799">
        <v>0</v>
      </c>
      <c r="H106" s="799">
        <v>0</v>
      </c>
      <c r="I106" s="799">
        <v>0</v>
      </c>
      <c r="J106" s="799">
        <v>640</v>
      </c>
      <c r="K106" s="799">
        <v>420</v>
      </c>
      <c r="L106" s="799">
        <v>50</v>
      </c>
      <c r="M106" s="799">
        <v>0</v>
      </c>
      <c r="N106" s="799">
        <v>0</v>
      </c>
      <c r="O106" s="799">
        <v>0</v>
      </c>
      <c r="P106" s="799">
        <v>0</v>
      </c>
    </row>
    <row r="107" spans="1:16" ht="18" customHeight="1">
      <c r="A107" s="362" t="s">
        <v>2</v>
      </c>
      <c r="B107" s="800">
        <v>0</v>
      </c>
      <c r="C107" s="800">
        <v>0</v>
      </c>
      <c r="D107" s="800">
        <v>0</v>
      </c>
      <c r="E107" s="800">
        <v>0</v>
      </c>
      <c r="F107" s="800">
        <v>0</v>
      </c>
      <c r="G107" s="800">
        <v>0</v>
      </c>
      <c r="H107" s="800">
        <v>0</v>
      </c>
      <c r="I107" s="800">
        <v>0</v>
      </c>
      <c r="J107" s="800">
        <v>0</v>
      </c>
      <c r="K107" s="800">
        <v>0</v>
      </c>
      <c r="L107" s="800">
        <v>0</v>
      </c>
      <c r="M107" s="800">
        <v>0</v>
      </c>
      <c r="N107" s="800">
        <v>0</v>
      </c>
      <c r="O107" s="800">
        <v>0</v>
      </c>
      <c r="P107" s="800">
        <v>0</v>
      </c>
    </row>
    <row r="108" spans="1:16" ht="18" customHeight="1">
      <c r="A108" s="11" t="s">
        <v>2456</v>
      </c>
    </row>
    <row r="109" spans="1:16" ht="18" customHeight="1">
      <c r="A109" s="1" t="s">
        <v>2467</v>
      </c>
    </row>
  </sheetData>
  <mergeCells count="2">
    <mergeCell ref="A3:A4"/>
    <mergeCell ref="B3:P3"/>
  </mergeCells>
  <pageMargins left="0.6692913385826772" right="0.6692913385826772" top="0.78740157480314965" bottom="0.70866141732283472" header="0.31496062992125984" footer="0.39370078740157483"/>
  <pageSetup paperSize="9" scale="22" orientation="landscape" r:id="rId1"/>
  <headerFooter alignWithMargins="0"/>
  <webPublishItems count="1">
    <webPublishItem id="27464" divId="Cópia de Anuário 2017 teresa3_27464" sourceType="sheet" destinationFile="C:\xampp\htdocs\Anuario2017v2\4.2.32-Valor Pescado.htm"/>
  </webPublishItems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D32" sqref="D32"/>
    </sheetView>
  </sheetViews>
  <sheetFormatPr defaultRowHeight="18" customHeight="1"/>
  <cols>
    <col min="1" max="1" width="22.7109375" style="832" customWidth="1"/>
    <col min="2" max="13" width="12.28515625" style="832" customWidth="1"/>
    <col min="14" max="256" width="9.140625" style="832"/>
    <col min="257" max="257" width="25.7109375" style="832" customWidth="1"/>
    <col min="258" max="512" width="9.140625" style="832"/>
    <col min="513" max="513" width="25.7109375" style="832" customWidth="1"/>
    <col min="514" max="768" width="9.140625" style="832"/>
    <col min="769" max="769" width="25.7109375" style="832" customWidth="1"/>
    <col min="770" max="1024" width="9.140625" style="832"/>
    <col min="1025" max="1025" width="25.7109375" style="832" customWidth="1"/>
    <col min="1026" max="1280" width="9.140625" style="832"/>
    <col min="1281" max="1281" width="25.7109375" style="832" customWidth="1"/>
    <col min="1282" max="1536" width="9.140625" style="832"/>
    <col min="1537" max="1537" width="25.7109375" style="832" customWidth="1"/>
    <col min="1538" max="1792" width="9.140625" style="832"/>
    <col min="1793" max="1793" width="25.7109375" style="832" customWidth="1"/>
    <col min="1794" max="2048" width="9.140625" style="832"/>
    <col min="2049" max="2049" width="25.7109375" style="832" customWidth="1"/>
    <col min="2050" max="2304" width="9.140625" style="832"/>
    <col min="2305" max="2305" width="25.7109375" style="832" customWidth="1"/>
    <col min="2306" max="2560" width="9.140625" style="832"/>
    <col min="2561" max="2561" width="25.7109375" style="832" customWidth="1"/>
    <col min="2562" max="2816" width="9.140625" style="832"/>
    <col min="2817" max="2817" width="25.7109375" style="832" customWidth="1"/>
    <col min="2818" max="3072" width="9.140625" style="832"/>
    <col min="3073" max="3073" width="25.7109375" style="832" customWidth="1"/>
    <col min="3074" max="3328" width="9.140625" style="832"/>
    <col min="3329" max="3329" width="25.7109375" style="832" customWidth="1"/>
    <col min="3330" max="3584" width="9.140625" style="832"/>
    <col min="3585" max="3585" width="25.7109375" style="832" customWidth="1"/>
    <col min="3586" max="3840" width="9.140625" style="832"/>
    <col min="3841" max="3841" width="25.7109375" style="832" customWidth="1"/>
    <col min="3842" max="4096" width="9.140625" style="832"/>
    <col min="4097" max="4097" width="25.7109375" style="832" customWidth="1"/>
    <col min="4098" max="4352" width="9.140625" style="832"/>
    <col min="4353" max="4353" width="25.7109375" style="832" customWidth="1"/>
    <col min="4354" max="4608" width="9.140625" style="832"/>
    <col min="4609" max="4609" width="25.7109375" style="832" customWidth="1"/>
    <col min="4610" max="4864" width="9.140625" style="832"/>
    <col min="4865" max="4865" width="25.7109375" style="832" customWidth="1"/>
    <col min="4866" max="5120" width="9.140625" style="832"/>
    <col min="5121" max="5121" width="25.7109375" style="832" customWidth="1"/>
    <col min="5122" max="5376" width="9.140625" style="832"/>
    <col min="5377" max="5377" width="25.7109375" style="832" customWidth="1"/>
    <col min="5378" max="5632" width="9.140625" style="832"/>
    <col min="5633" max="5633" width="25.7109375" style="832" customWidth="1"/>
    <col min="5634" max="5888" width="9.140625" style="832"/>
    <col min="5889" max="5889" width="25.7109375" style="832" customWidth="1"/>
    <col min="5890" max="6144" width="9.140625" style="832"/>
    <col min="6145" max="6145" width="25.7109375" style="832" customWidth="1"/>
    <col min="6146" max="6400" width="9.140625" style="832"/>
    <col min="6401" max="6401" width="25.7109375" style="832" customWidth="1"/>
    <col min="6402" max="6656" width="9.140625" style="832"/>
    <col min="6657" max="6657" width="25.7109375" style="832" customWidth="1"/>
    <col min="6658" max="6912" width="9.140625" style="832"/>
    <col min="6913" max="6913" width="25.7109375" style="832" customWidth="1"/>
    <col min="6914" max="7168" width="9.140625" style="832"/>
    <col min="7169" max="7169" width="25.7109375" style="832" customWidth="1"/>
    <col min="7170" max="7424" width="9.140625" style="832"/>
    <col min="7425" max="7425" width="25.7109375" style="832" customWidth="1"/>
    <col min="7426" max="7680" width="9.140625" style="832"/>
    <col min="7681" max="7681" width="25.7109375" style="832" customWidth="1"/>
    <col min="7682" max="7936" width="9.140625" style="832"/>
    <col min="7937" max="7937" width="25.7109375" style="832" customWidth="1"/>
    <col min="7938" max="8192" width="9.140625" style="832"/>
    <col min="8193" max="8193" width="25.7109375" style="832" customWidth="1"/>
    <col min="8194" max="8448" width="9.140625" style="832"/>
    <col min="8449" max="8449" width="25.7109375" style="832" customWidth="1"/>
    <col min="8450" max="8704" width="9.140625" style="832"/>
    <col min="8705" max="8705" width="25.7109375" style="832" customWidth="1"/>
    <col min="8706" max="8960" width="9.140625" style="832"/>
    <col min="8961" max="8961" width="25.7109375" style="832" customWidth="1"/>
    <col min="8962" max="9216" width="9.140625" style="832"/>
    <col min="9217" max="9217" width="25.7109375" style="832" customWidth="1"/>
    <col min="9218" max="9472" width="9.140625" style="832"/>
    <col min="9473" max="9473" width="25.7109375" style="832" customWidth="1"/>
    <col min="9474" max="9728" width="9.140625" style="832"/>
    <col min="9729" max="9729" width="25.7109375" style="832" customWidth="1"/>
    <col min="9730" max="9984" width="9.140625" style="832"/>
    <col min="9985" max="9985" width="25.7109375" style="832" customWidth="1"/>
    <col min="9986" max="10240" width="9.140625" style="832"/>
    <col min="10241" max="10241" width="25.7109375" style="832" customWidth="1"/>
    <col min="10242" max="10496" width="9.140625" style="832"/>
    <col min="10497" max="10497" width="25.7109375" style="832" customWidth="1"/>
    <col min="10498" max="10752" width="9.140625" style="832"/>
    <col min="10753" max="10753" width="25.7109375" style="832" customWidth="1"/>
    <col min="10754" max="11008" width="9.140625" style="832"/>
    <col min="11009" max="11009" width="25.7109375" style="832" customWidth="1"/>
    <col min="11010" max="11264" width="9.140625" style="832"/>
    <col min="11265" max="11265" width="25.7109375" style="832" customWidth="1"/>
    <col min="11266" max="11520" width="9.140625" style="832"/>
    <col min="11521" max="11521" width="25.7109375" style="832" customWidth="1"/>
    <col min="11522" max="11776" width="9.140625" style="832"/>
    <col min="11777" max="11777" width="25.7109375" style="832" customWidth="1"/>
    <col min="11778" max="12032" width="9.140625" style="832"/>
    <col min="12033" max="12033" width="25.7109375" style="832" customWidth="1"/>
    <col min="12034" max="12288" width="9.140625" style="832"/>
    <col min="12289" max="12289" width="25.7109375" style="832" customWidth="1"/>
    <col min="12290" max="12544" width="9.140625" style="832"/>
    <col min="12545" max="12545" width="25.7109375" style="832" customWidth="1"/>
    <col min="12546" max="12800" width="9.140625" style="832"/>
    <col min="12801" max="12801" width="25.7109375" style="832" customWidth="1"/>
    <col min="12802" max="13056" width="9.140625" style="832"/>
    <col min="13057" max="13057" width="25.7109375" style="832" customWidth="1"/>
    <col min="13058" max="13312" width="9.140625" style="832"/>
    <col min="13313" max="13313" width="25.7109375" style="832" customWidth="1"/>
    <col min="13314" max="13568" width="9.140625" style="832"/>
    <col min="13569" max="13569" width="25.7109375" style="832" customWidth="1"/>
    <col min="13570" max="13824" width="9.140625" style="832"/>
    <col min="13825" max="13825" width="25.7109375" style="832" customWidth="1"/>
    <col min="13826" max="14080" width="9.140625" style="832"/>
    <col min="14081" max="14081" width="25.7109375" style="832" customWidth="1"/>
    <col min="14082" max="14336" width="9.140625" style="832"/>
    <col min="14337" max="14337" width="25.7109375" style="832" customWidth="1"/>
    <col min="14338" max="14592" width="9.140625" style="832"/>
    <col min="14593" max="14593" width="25.7109375" style="832" customWidth="1"/>
    <col min="14594" max="14848" width="9.140625" style="832"/>
    <col min="14849" max="14849" width="25.7109375" style="832" customWidth="1"/>
    <col min="14850" max="15104" width="9.140625" style="832"/>
    <col min="15105" max="15105" width="25.7109375" style="832" customWidth="1"/>
    <col min="15106" max="15360" width="9.140625" style="832"/>
    <col min="15361" max="15361" width="25.7109375" style="832" customWidth="1"/>
    <col min="15362" max="15616" width="9.140625" style="832"/>
    <col min="15617" max="15617" width="25.7109375" style="832" customWidth="1"/>
    <col min="15618" max="15872" width="9.140625" style="832"/>
    <col min="15873" max="15873" width="25.7109375" style="832" customWidth="1"/>
    <col min="15874" max="16128" width="9.140625" style="832"/>
    <col min="16129" max="16129" width="25.7109375" style="832" customWidth="1"/>
    <col min="16130" max="16384" width="9.140625" style="832"/>
  </cols>
  <sheetData>
    <row r="1" spans="1:13" ht="18" customHeight="1">
      <c r="A1" s="1378" t="s">
        <v>2947</v>
      </c>
      <c r="B1" s="1378"/>
      <c r="C1" s="1378"/>
      <c r="D1" s="1378"/>
      <c r="E1" s="1378"/>
      <c r="F1" s="1378"/>
      <c r="G1" s="1378"/>
      <c r="H1" s="1378"/>
      <c r="I1" s="1378"/>
      <c r="J1" s="1378"/>
      <c r="K1" s="1378"/>
      <c r="L1" s="1378"/>
      <c r="M1" s="1378"/>
    </row>
    <row r="2" spans="1:13" ht="18" customHeight="1">
      <c r="A2" s="833"/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ht="24.95" customHeight="1">
      <c r="A3" s="1731" t="s">
        <v>684</v>
      </c>
      <c r="B3" s="1733" t="s">
        <v>2518</v>
      </c>
      <c r="C3" s="1733" t="s">
        <v>2519</v>
      </c>
      <c r="D3" s="1733" t="s">
        <v>2520</v>
      </c>
      <c r="E3" s="1733"/>
      <c r="F3" s="1733"/>
      <c r="G3" s="1733"/>
      <c r="H3" s="1733"/>
      <c r="I3" s="1733"/>
      <c r="J3" s="1733"/>
      <c r="K3" s="1733"/>
      <c r="L3" s="1733"/>
      <c r="M3" s="1735"/>
    </row>
    <row r="4" spans="1:13" ht="24.95" customHeight="1">
      <c r="A4" s="1732"/>
      <c r="B4" s="1734"/>
      <c r="C4" s="1734"/>
      <c r="D4" s="1734" t="s">
        <v>2503</v>
      </c>
      <c r="E4" s="1734"/>
      <c r="F4" s="1734" t="s">
        <v>2521</v>
      </c>
      <c r="G4" s="1734"/>
      <c r="H4" s="1734" t="s">
        <v>2522</v>
      </c>
      <c r="I4" s="1734"/>
      <c r="J4" s="1734" t="s">
        <v>2523</v>
      </c>
      <c r="K4" s="1734"/>
      <c r="L4" s="1734" t="s">
        <v>2524</v>
      </c>
      <c r="M4" s="1736"/>
    </row>
    <row r="5" spans="1:13" ht="35.1" customHeight="1">
      <c r="A5" s="1732"/>
      <c r="B5" s="1734"/>
      <c r="C5" s="1734"/>
      <c r="D5" s="834" t="s">
        <v>2548</v>
      </c>
      <c r="E5" s="834" t="s">
        <v>2526</v>
      </c>
      <c r="F5" s="834" t="s">
        <v>2548</v>
      </c>
      <c r="G5" s="834" t="s">
        <v>2526</v>
      </c>
      <c r="H5" s="834" t="s">
        <v>2548</v>
      </c>
      <c r="I5" s="834" t="s">
        <v>2526</v>
      </c>
      <c r="J5" s="834" t="s">
        <v>2548</v>
      </c>
      <c r="K5" s="834" t="s">
        <v>2526</v>
      </c>
      <c r="L5" s="834" t="s">
        <v>2548</v>
      </c>
      <c r="M5" s="835" t="s">
        <v>2526</v>
      </c>
    </row>
    <row r="6" spans="1:13" ht="21.95" customHeight="1">
      <c r="A6" s="836" t="s">
        <v>368</v>
      </c>
      <c r="B6" s="839">
        <v>123331</v>
      </c>
      <c r="C6" s="839">
        <v>2108360.84</v>
      </c>
      <c r="D6" s="839">
        <v>88823</v>
      </c>
      <c r="E6" s="839">
        <v>1848026.09</v>
      </c>
      <c r="F6" s="839">
        <v>4255</v>
      </c>
      <c r="G6" s="839">
        <v>40023.56</v>
      </c>
      <c r="H6" s="839">
        <v>7249</v>
      </c>
      <c r="I6" s="839">
        <v>129223.08</v>
      </c>
      <c r="J6" s="839">
        <v>3488</v>
      </c>
      <c r="K6" s="839">
        <v>13707.36</v>
      </c>
      <c r="L6" s="839">
        <v>18708</v>
      </c>
      <c r="M6" s="840">
        <v>77385.929999999993</v>
      </c>
    </row>
    <row r="7" spans="1:13" ht="18" customHeight="1">
      <c r="A7" s="309" t="s">
        <v>132</v>
      </c>
      <c r="B7" s="841">
        <v>2842</v>
      </c>
      <c r="C7" s="841">
        <v>23127.89</v>
      </c>
      <c r="D7" s="841">
        <v>1873</v>
      </c>
      <c r="E7" s="841">
        <v>18914.939999999999</v>
      </c>
      <c r="F7" s="841">
        <v>170</v>
      </c>
      <c r="G7" s="841">
        <v>1496.77</v>
      </c>
      <c r="H7" s="841">
        <v>389</v>
      </c>
      <c r="I7" s="841">
        <v>570.03</v>
      </c>
      <c r="J7" s="841">
        <v>260</v>
      </c>
      <c r="K7" s="841">
        <v>417.39</v>
      </c>
      <c r="L7" s="841">
        <v>370</v>
      </c>
      <c r="M7" s="841">
        <v>1729.08</v>
      </c>
    </row>
    <row r="8" spans="1:13" ht="18" customHeight="1">
      <c r="A8" s="309" t="s">
        <v>131</v>
      </c>
      <c r="B8" s="841">
        <v>405</v>
      </c>
      <c r="C8" s="841">
        <v>15411.16</v>
      </c>
      <c r="D8" s="841">
        <v>375</v>
      </c>
      <c r="E8" s="841">
        <v>12336.49</v>
      </c>
      <c r="F8" s="841" t="s">
        <v>403</v>
      </c>
      <c r="G8" s="841" t="s">
        <v>403</v>
      </c>
      <c r="H8" s="841">
        <v>33</v>
      </c>
      <c r="I8" s="841">
        <v>2894.71</v>
      </c>
      <c r="J8" s="841">
        <v>4</v>
      </c>
      <c r="K8" s="841">
        <v>13.02</v>
      </c>
      <c r="L8" s="841">
        <v>11</v>
      </c>
      <c r="M8" s="841">
        <v>166.97</v>
      </c>
    </row>
    <row r="9" spans="1:13" ht="18" customHeight="1">
      <c r="A9" s="309" t="s">
        <v>130</v>
      </c>
      <c r="B9" s="841">
        <v>4461</v>
      </c>
      <c r="C9" s="841">
        <v>106085.45</v>
      </c>
      <c r="D9" s="841">
        <v>2832</v>
      </c>
      <c r="E9" s="841">
        <v>80792.070000000007</v>
      </c>
      <c r="F9" s="841">
        <v>58</v>
      </c>
      <c r="G9" s="841">
        <v>58.79</v>
      </c>
      <c r="H9" s="841">
        <v>558</v>
      </c>
      <c r="I9" s="841">
        <v>9227.9699999999993</v>
      </c>
      <c r="J9" s="841">
        <v>59</v>
      </c>
      <c r="K9" s="841">
        <v>56.53</v>
      </c>
      <c r="L9" s="841">
        <v>891</v>
      </c>
      <c r="M9" s="841">
        <v>15950.18</v>
      </c>
    </row>
    <row r="10" spans="1:13" ht="18" customHeight="1">
      <c r="A10" s="309" t="s">
        <v>129</v>
      </c>
      <c r="B10" s="841">
        <v>438</v>
      </c>
      <c r="C10" s="841">
        <v>43381.77</v>
      </c>
      <c r="D10" s="841">
        <v>345</v>
      </c>
      <c r="E10" s="841">
        <v>39046.870000000003</v>
      </c>
      <c r="F10" s="841">
        <v>1</v>
      </c>
      <c r="G10" s="841" t="s">
        <v>2527</v>
      </c>
      <c r="H10" s="841">
        <v>25</v>
      </c>
      <c r="I10" s="841">
        <v>3592.17</v>
      </c>
      <c r="J10" s="841">
        <v>4</v>
      </c>
      <c r="K10" s="841">
        <v>4.66</v>
      </c>
      <c r="L10" s="841">
        <v>34</v>
      </c>
      <c r="M10" s="841">
        <v>343.07</v>
      </c>
    </row>
    <row r="11" spans="1:13" ht="18" customHeight="1">
      <c r="A11" s="309" t="s">
        <v>128</v>
      </c>
      <c r="B11" s="841">
        <v>44</v>
      </c>
      <c r="C11" s="841">
        <v>8798.2900000000009</v>
      </c>
      <c r="D11" s="841">
        <v>42</v>
      </c>
      <c r="E11" s="841">
        <v>6525.96</v>
      </c>
      <c r="F11" s="841" t="s">
        <v>403</v>
      </c>
      <c r="G11" s="841" t="s">
        <v>403</v>
      </c>
      <c r="H11" s="841">
        <v>4</v>
      </c>
      <c r="I11" s="841">
        <v>1595.78</v>
      </c>
      <c r="J11" s="841">
        <v>1</v>
      </c>
      <c r="K11" s="841" t="s">
        <v>2527</v>
      </c>
      <c r="L11" s="841" t="s">
        <v>403</v>
      </c>
      <c r="M11" s="841" t="s">
        <v>403</v>
      </c>
    </row>
    <row r="12" spans="1:13" ht="18" customHeight="1">
      <c r="A12" s="309" t="s">
        <v>127</v>
      </c>
      <c r="B12" s="841">
        <v>23</v>
      </c>
      <c r="C12" s="841">
        <v>3909.04</v>
      </c>
      <c r="D12" s="841">
        <v>17</v>
      </c>
      <c r="E12" s="841">
        <v>2222.48</v>
      </c>
      <c r="F12" s="841" t="s">
        <v>403</v>
      </c>
      <c r="G12" s="841" t="s">
        <v>403</v>
      </c>
      <c r="H12" s="841">
        <v>5</v>
      </c>
      <c r="I12" s="841">
        <v>1686.56</v>
      </c>
      <c r="J12" s="841" t="s">
        <v>403</v>
      </c>
      <c r="K12" s="841" t="s">
        <v>403</v>
      </c>
      <c r="L12" s="841" t="s">
        <v>403</v>
      </c>
      <c r="M12" s="841" t="s">
        <v>403</v>
      </c>
    </row>
    <row r="13" spans="1:13" ht="18" customHeight="1">
      <c r="A13" s="309" t="s">
        <v>126</v>
      </c>
      <c r="B13" s="841">
        <v>720</v>
      </c>
      <c r="C13" s="841">
        <v>23510.65</v>
      </c>
      <c r="D13" s="841">
        <v>596</v>
      </c>
      <c r="E13" s="841">
        <v>21732.5</v>
      </c>
      <c r="F13" s="841">
        <v>10</v>
      </c>
      <c r="G13" s="841">
        <v>228.06</v>
      </c>
      <c r="H13" s="841">
        <v>2</v>
      </c>
      <c r="I13" s="841" t="s">
        <v>2527</v>
      </c>
      <c r="J13" s="841" t="s">
        <v>403</v>
      </c>
      <c r="K13" s="841" t="s">
        <v>403</v>
      </c>
      <c r="L13" s="841">
        <v>18</v>
      </c>
      <c r="M13" s="841">
        <v>1540.73</v>
      </c>
    </row>
    <row r="14" spans="1:13" ht="18" customHeight="1">
      <c r="A14" s="309" t="s">
        <v>125</v>
      </c>
      <c r="B14" s="841">
        <v>619</v>
      </c>
      <c r="C14" s="841">
        <v>6750</v>
      </c>
      <c r="D14" s="841">
        <v>419</v>
      </c>
      <c r="E14" s="841">
        <v>6199.09</v>
      </c>
      <c r="F14" s="841" t="s">
        <v>403</v>
      </c>
      <c r="G14" s="841" t="s">
        <v>403</v>
      </c>
      <c r="H14" s="841">
        <v>6</v>
      </c>
      <c r="I14" s="841">
        <v>7.87</v>
      </c>
      <c r="J14" s="841">
        <v>30</v>
      </c>
      <c r="K14" s="841">
        <v>31.06</v>
      </c>
      <c r="L14" s="841">
        <v>166</v>
      </c>
      <c r="M14" s="841">
        <v>511.97</v>
      </c>
    </row>
    <row r="15" spans="1:13" ht="18" customHeight="1">
      <c r="A15" s="309" t="s">
        <v>124</v>
      </c>
      <c r="B15" s="841">
        <v>832</v>
      </c>
      <c r="C15" s="841">
        <v>23135.85</v>
      </c>
      <c r="D15" s="841">
        <v>674</v>
      </c>
      <c r="E15" s="841">
        <v>21726.16</v>
      </c>
      <c r="F15" s="841">
        <v>37</v>
      </c>
      <c r="G15" s="841">
        <v>62.1</v>
      </c>
      <c r="H15" s="841">
        <v>29</v>
      </c>
      <c r="I15" s="841">
        <v>1127.51</v>
      </c>
      <c r="J15" s="841">
        <v>1</v>
      </c>
      <c r="K15" s="841" t="s">
        <v>2527</v>
      </c>
      <c r="L15" s="841">
        <v>8</v>
      </c>
      <c r="M15" s="841">
        <v>215.08</v>
      </c>
    </row>
    <row r="16" spans="1:13" ht="18" customHeight="1">
      <c r="A16" s="309" t="s">
        <v>123</v>
      </c>
      <c r="B16" s="841">
        <v>340</v>
      </c>
      <c r="C16" s="841">
        <v>20148.939999999999</v>
      </c>
      <c r="D16" s="841">
        <v>323</v>
      </c>
      <c r="E16" s="841">
        <v>18436.849999999999</v>
      </c>
      <c r="F16" s="841" t="s">
        <v>403</v>
      </c>
      <c r="G16" s="841" t="s">
        <v>403</v>
      </c>
      <c r="H16" s="841">
        <v>26</v>
      </c>
      <c r="I16" s="841">
        <v>1712.1</v>
      </c>
      <c r="J16" s="841" t="s">
        <v>403</v>
      </c>
      <c r="K16" s="841" t="s">
        <v>403</v>
      </c>
      <c r="L16" s="841" t="s">
        <v>403</v>
      </c>
      <c r="M16" s="841" t="s">
        <v>403</v>
      </c>
    </row>
    <row r="17" spans="1:13" ht="18" customHeight="1">
      <c r="A17" s="309" t="s">
        <v>122</v>
      </c>
      <c r="B17" s="841">
        <v>727</v>
      </c>
      <c r="C17" s="841">
        <v>16625.41</v>
      </c>
      <c r="D17" s="841">
        <v>191</v>
      </c>
      <c r="E17" s="841">
        <v>13881.99</v>
      </c>
      <c r="F17" s="841">
        <v>461</v>
      </c>
      <c r="G17" s="841">
        <v>2243.52</v>
      </c>
      <c r="H17" s="841">
        <v>15</v>
      </c>
      <c r="I17" s="841">
        <v>409.14</v>
      </c>
      <c r="J17" s="841">
        <v>1</v>
      </c>
      <c r="K17" s="841" t="s">
        <v>2527</v>
      </c>
      <c r="L17" s="841">
        <v>71</v>
      </c>
      <c r="M17" s="841">
        <v>87.76</v>
      </c>
    </row>
    <row r="18" spans="1:13" ht="18" customHeight="1">
      <c r="A18" s="309" t="s">
        <v>121</v>
      </c>
      <c r="B18" s="841">
        <v>892</v>
      </c>
      <c r="C18" s="841">
        <v>22930.75</v>
      </c>
      <c r="D18" s="841">
        <v>610</v>
      </c>
      <c r="E18" s="841">
        <v>20995.38</v>
      </c>
      <c r="F18" s="841">
        <v>31</v>
      </c>
      <c r="G18" s="841">
        <v>389.37</v>
      </c>
      <c r="H18" s="841">
        <v>85</v>
      </c>
      <c r="I18" s="841">
        <v>648.63</v>
      </c>
      <c r="J18" s="841">
        <v>34</v>
      </c>
      <c r="K18" s="841">
        <v>124.67</v>
      </c>
      <c r="L18" s="841">
        <v>165</v>
      </c>
      <c r="M18" s="841">
        <v>772.78</v>
      </c>
    </row>
    <row r="19" spans="1:13" ht="18" customHeight="1">
      <c r="A19" s="309" t="s">
        <v>120</v>
      </c>
      <c r="B19" s="841">
        <v>154</v>
      </c>
      <c r="C19" s="841">
        <v>2887.36</v>
      </c>
      <c r="D19" s="841">
        <v>34</v>
      </c>
      <c r="E19" s="841">
        <v>2085.73</v>
      </c>
      <c r="F19" s="841" t="s">
        <v>403</v>
      </c>
      <c r="G19" s="841" t="s">
        <v>403</v>
      </c>
      <c r="H19" s="841">
        <v>15</v>
      </c>
      <c r="I19" s="841">
        <v>310.88</v>
      </c>
      <c r="J19" s="841">
        <v>1</v>
      </c>
      <c r="K19" s="841" t="s">
        <v>2527</v>
      </c>
      <c r="L19" s="841">
        <v>86</v>
      </c>
      <c r="M19" s="841">
        <v>481.98</v>
      </c>
    </row>
    <row r="20" spans="1:13" ht="18" customHeight="1">
      <c r="A20" s="309" t="s">
        <v>119</v>
      </c>
      <c r="B20" s="841">
        <v>18</v>
      </c>
      <c r="C20" s="841">
        <v>1092.3599999999999</v>
      </c>
      <c r="D20" s="841">
        <v>12</v>
      </c>
      <c r="E20" s="841">
        <v>1091.31</v>
      </c>
      <c r="F20" s="841" t="s">
        <v>403</v>
      </c>
      <c r="G20" s="841" t="s">
        <v>403</v>
      </c>
      <c r="H20" s="841" t="s">
        <v>403</v>
      </c>
      <c r="I20" s="841" t="s">
        <v>403</v>
      </c>
      <c r="J20" s="841">
        <v>1</v>
      </c>
      <c r="K20" s="841" t="s">
        <v>2527</v>
      </c>
      <c r="L20" s="841">
        <v>1</v>
      </c>
      <c r="M20" s="841" t="s">
        <v>2527</v>
      </c>
    </row>
    <row r="21" spans="1:13" ht="18" customHeight="1">
      <c r="A21" s="309" t="s">
        <v>118</v>
      </c>
      <c r="B21" s="841">
        <v>937</v>
      </c>
      <c r="C21" s="841">
        <v>26119.95</v>
      </c>
      <c r="D21" s="841">
        <v>718</v>
      </c>
      <c r="E21" s="841">
        <v>24465.68</v>
      </c>
      <c r="F21" s="841">
        <v>47</v>
      </c>
      <c r="G21" s="841">
        <v>23.33</v>
      </c>
      <c r="H21" s="841">
        <v>29</v>
      </c>
      <c r="I21" s="841">
        <v>1490.38</v>
      </c>
      <c r="J21" s="841">
        <v>2</v>
      </c>
      <c r="K21" s="841" t="s">
        <v>2527</v>
      </c>
      <c r="L21" s="841">
        <v>142</v>
      </c>
      <c r="M21" s="841">
        <v>140.22999999999999</v>
      </c>
    </row>
    <row r="22" spans="1:13" ht="18" customHeight="1">
      <c r="A22" s="309" t="s">
        <v>117</v>
      </c>
      <c r="B22" s="841">
        <v>1301</v>
      </c>
      <c r="C22" s="841">
        <v>15037.79</v>
      </c>
      <c r="D22" s="841">
        <v>1188</v>
      </c>
      <c r="E22" s="841">
        <v>14826.71</v>
      </c>
      <c r="F22" s="841" t="s">
        <v>403</v>
      </c>
      <c r="G22" s="841" t="s">
        <v>403</v>
      </c>
      <c r="H22" s="841">
        <v>20</v>
      </c>
      <c r="I22" s="841">
        <v>32.159999999999997</v>
      </c>
      <c r="J22" s="841">
        <v>2</v>
      </c>
      <c r="K22" s="841" t="s">
        <v>2527</v>
      </c>
      <c r="L22" s="841">
        <v>119</v>
      </c>
      <c r="M22" s="841">
        <v>178.25</v>
      </c>
    </row>
    <row r="23" spans="1:13" ht="18" customHeight="1">
      <c r="A23" s="309" t="s">
        <v>116</v>
      </c>
      <c r="B23" s="841">
        <v>1860</v>
      </c>
      <c r="C23" s="841">
        <v>42369.05</v>
      </c>
      <c r="D23" s="841">
        <v>1564</v>
      </c>
      <c r="E23" s="841">
        <v>37993.410000000003</v>
      </c>
      <c r="F23" s="841">
        <v>67</v>
      </c>
      <c r="G23" s="841">
        <v>811.76</v>
      </c>
      <c r="H23" s="841">
        <v>31</v>
      </c>
      <c r="I23" s="841">
        <v>355.66</v>
      </c>
      <c r="J23" s="841">
        <v>61</v>
      </c>
      <c r="K23" s="841">
        <v>212.78</v>
      </c>
      <c r="L23" s="841">
        <v>235</v>
      </c>
      <c r="M23" s="841">
        <v>2995.76</v>
      </c>
    </row>
    <row r="24" spans="1:13" ht="18" customHeight="1">
      <c r="A24" s="309" t="s">
        <v>115</v>
      </c>
      <c r="B24" s="841">
        <v>240</v>
      </c>
      <c r="C24" s="841">
        <v>17154.849999999999</v>
      </c>
      <c r="D24" s="841">
        <v>168</v>
      </c>
      <c r="E24" s="841">
        <v>14642.61</v>
      </c>
      <c r="F24" s="841">
        <v>2</v>
      </c>
      <c r="G24" s="841" t="s">
        <v>2527</v>
      </c>
      <c r="H24" s="841">
        <v>29</v>
      </c>
      <c r="I24" s="841">
        <v>2103.85</v>
      </c>
      <c r="J24" s="841" t="s">
        <v>403</v>
      </c>
      <c r="K24" s="841" t="s">
        <v>403</v>
      </c>
      <c r="L24" s="841">
        <v>5</v>
      </c>
      <c r="M24" s="841">
        <v>398.17</v>
      </c>
    </row>
    <row r="25" spans="1:13" ht="18" customHeight="1">
      <c r="A25" s="309" t="s">
        <v>114</v>
      </c>
      <c r="B25" s="841">
        <v>862</v>
      </c>
      <c r="C25" s="841">
        <v>9357.4</v>
      </c>
      <c r="D25" s="841">
        <v>634</v>
      </c>
      <c r="E25" s="841">
        <v>7761.57</v>
      </c>
      <c r="F25" s="841">
        <v>7</v>
      </c>
      <c r="G25" s="841">
        <v>6.22</v>
      </c>
      <c r="H25" s="841">
        <v>6</v>
      </c>
      <c r="I25" s="841">
        <v>66.88</v>
      </c>
      <c r="J25" s="841">
        <v>196</v>
      </c>
      <c r="K25" s="841">
        <v>560.15</v>
      </c>
      <c r="L25" s="841">
        <v>151</v>
      </c>
      <c r="M25" s="841">
        <v>962.79</v>
      </c>
    </row>
    <row r="26" spans="1:13" ht="18" customHeight="1">
      <c r="A26" s="309" t="s">
        <v>113</v>
      </c>
      <c r="B26" s="841">
        <v>625</v>
      </c>
      <c r="C26" s="841">
        <v>13474.35</v>
      </c>
      <c r="D26" s="841">
        <v>407</v>
      </c>
      <c r="E26" s="841">
        <v>12736.59</v>
      </c>
      <c r="F26" s="841">
        <v>93</v>
      </c>
      <c r="G26" s="841">
        <v>576.6</v>
      </c>
      <c r="H26" s="841">
        <v>48</v>
      </c>
      <c r="I26" s="841">
        <v>115.75</v>
      </c>
      <c r="J26" s="841">
        <v>30</v>
      </c>
      <c r="K26" s="841">
        <v>15.47</v>
      </c>
      <c r="L26" s="841">
        <v>38</v>
      </c>
      <c r="M26" s="841">
        <v>29.94</v>
      </c>
    </row>
    <row r="27" spans="1:13" ht="18" customHeight="1">
      <c r="A27" s="309" t="s">
        <v>112</v>
      </c>
      <c r="B27" s="841">
        <v>2320</v>
      </c>
      <c r="C27" s="841">
        <v>7417.6</v>
      </c>
      <c r="D27" s="841">
        <v>1536</v>
      </c>
      <c r="E27" s="841">
        <v>6237.92</v>
      </c>
      <c r="F27" s="841">
        <v>31</v>
      </c>
      <c r="G27" s="841">
        <v>182.11</v>
      </c>
      <c r="H27" s="841">
        <v>207</v>
      </c>
      <c r="I27" s="841">
        <v>181.71</v>
      </c>
      <c r="J27" s="841">
        <v>69</v>
      </c>
      <c r="K27" s="841">
        <v>59.04</v>
      </c>
      <c r="L27" s="841">
        <v>685</v>
      </c>
      <c r="M27" s="841">
        <v>757.05</v>
      </c>
    </row>
    <row r="28" spans="1:13" ht="18" customHeight="1">
      <c r="A28" s="309" t="s">
        <v>111</v>
      </c>
      <c r="B28" s="841">
        <v>512</v>
      </c>
      <c r="C28" s="841">
        <v>28869</v>
      </c>
      <c r="D28" s="841">
        <v>262</v>
      </c>
      <c r="E28" s="841">
        <v>22511.43</v>
      </c>
      <c r="F28" s="841">
        <v>10</v>
      </c>
      <c r="G28" s="841">
        <v>503.35</v>
      </c>
      <c r="H28" s="841">
        <v>50</v>
      </c>
      <c r="I28" s="841">
        <v>2948.59</v>
      </c>
      <c r="J28" s="841">
        <v>7</v>
      </c>
      <c r="K28" s="841">
        <v>89</v>
      </c>
      <c r="L28" s="841">
        <v>134</v>
      </c>
      <c r="M28" s="841">
        <v>2816.63</v>
      </c>
    </row>
    <row r="29" spans="1:13" ht="18" customHeight="1">
      <c r="A29" s="309" t="s">
        <v>110</v>
      </c>
      <c r="B29" s="841">
        <v>36</v>
      </c>
      <c r="C29" s="841">
        <v>1126.5899999999999</v>
      </c>
      <c r="D29" s="841">
        <v>28</v>
      </c>
      <c r="E29" s="841">
        <v>1085.01</v>
      </c>
      <c r="F29" s="841" t="s">
        <v>403</v>
      </c>
      <c r="G29" s="841" t="s">
        <v>403</v>
      </c>
      <c r="H29" s="841">
        <v>8</v>
      </c>
      <c r="I29" s="841">
        <v>41.58</v>
      </c>
      <c r="J29" s="841" t="s">
        <v>403</v>
      </c>
      <c r="K29" s="841" t="s">
        <v>403</v>
      </c>
      <c r="L29" s="841" t="s">
        <v>403</v>
      </c>
      <c r="M29" s="841" t="s">
        <v>403</v>
      </c>
    </row>
    <row r="30" spans="1:13" ht="18" customHeight="1">
      <c r="A30" s="309" t="s">
        <v>109</v>
      </c>
      <c r="B30" s="841">
        <v>852</v>
      </c>
      <c r="C30" s="841">
        <v>111403.88</v>
      </c>
      <c r="D30" s="841">
        <v>822</v>
      </c>
      <c r="E30" s="841">
        <v>99100.49</v>
      </c>
      <c r="F30" s="841">
        <v>3</v>
      </c>
      <c r="G30" s="841">
        <v>39.020000000000003</v>
      </c>
      <c r="H30" s="841">
        <v>25</v>
      </c>
      <c r="I30" s="841">
        <v>11935.08</v>
      </c>
      <c r="J30" s="841">
        <v>6</v>
      </c>
      <c r="K30" s="841">
        <v>140.13</v>
      </c>
      <c r="L30" s="841">
        <v>21</v>
      </c>
      <c r="M30" s="841">
        <v>189.17</v>
      </c>
    </row>
    <row r="31" spans="1:13" ht="18" customHeight="1">
      <c r="A31" s="309" t="s">
        <v>108</v>
      </c>
      <c r="B31" s="841">
        <v>4378</v>
      </c>
      <c r="C31" s="841">
        <v>22895.27</v>
      </c>
      <c r="D31" s="841">
        <v>2084</v>
      </c>
      <c r="E31" s="841">
        <v>18565.46</v>
      </c>
      <c r="F31" s="841">
        <v>126</v>
      </c>
      <c r="G31" s="841">
        <v>1006.33</v>
      </c>
      <c r="H31" s="841">
        <v>956</v>
      </c>
      <c r="I31" s="841">
        <v>901.81</v>
      </c>
      <c r="J31" s="841">
        <v>77</v>
      </c>
      <c r="K31" s="841">
        <v>72.02</v>
      </c>
      <c r="L31" s="841">
        <v>1528</v>
      </c>
      <c r="M31" s="841">
        <v>2350.41</v>
      </c>
    </row>
    <row r="32" spans="1:13" ht="18" customHeight="1">
      <c r="A32" s="309" t="s">
        <v>107</v>
      </c>
      <c r="B32" s="841">
        <v>548</v>
      </c>
      <c r="C32" s="841">
        <v>27240.47</v>
      </c>
      <c r="D32" s="841">
        <v>389</v>
      </c>
      <c r="E32" s="841">
        <v>25570.26</v>
      </c>
      <c r="F32" s="841">
        <v>139</v>
      </c>
      <c r="G32" s="841">
        <v>1402.54</v>
      </c>
      <c r="H32" s="841">
        <v>1</v>
      </c>
      <c r="I32" s="841" t="s">
        <v>2527</v>
      </c>
      <c r="J32" s="841">
        <v>2</v>
      </c>
      <c r="K32" s="841" t="s">
        <v>2527</v>
      </c>
      <c r="L32" s="841">
        <v>16</v>
      </c>
      <c r="M32" s="841">
        <v>150.31</v>
      </c>
    </row>
    <row r="33" spans="1:13" ht="18" customHeight="1">
      <c r="A33" s="309" t="s">
        <v>106</v>
      </c>
      <c r="B33" s="841">
        <v>1739</v>
      </c>
      <c r="C33" s="841">
        <v>11346.45</v>
      </c>
      <c r="D33" s="841">
        <v>1060</v>
      </c>
      <c r="E33" s="841">
        <v>9876.82</v>
      </c>
      <c r="F33" s="841">
        <v>33</v>
      </c>
      <c r="G33" s="841">
        <v>353.98</v>
      </c>
      <c r="H33" s="841">
        <v>64</v>
      </c>
      <c r="I33" s="841">
        <v>106.49</v>
      </c>
      <c r="J33" s="841">
        <v>73</v>
      </c>
      <c r="K33" s="841">
        <v>105.09</v>
      </c>
      <c r="L33" s="841">
        <v>395</v>
      </c>
      <c r="M33" s="841">
        <v>904.17</v>
      </c>
    </row>
    <row r="34" spans="1:13" ht="18" customHeight="1">
      <c r="A34" s="309" t="s">
        <v>105</v>
      </c>
      <c r="B34" s="841">
        <v>2886</v>
      </c>
      <c r="C34" s="841">
        <v>15260</v>
      </c>
      <c r="D34" s="841">
        <v>2482</v>
      </c>
      <c r="E34" s="841">
        <v>14597.59</v>
      </c>
      <c r="F34" s="841" t="s">
        <v>403</v>
      </c>
      <c r="G34" s="841" t="s">
        <v>403</v>
      </c>
      <c r="H34" s="841">
        <v>36</v>
      </c>
      <c r="I34" s="841">
        <v>92.89</v>
      </c>
      <c r="J34" s="841">
        <v>54</v>
      </c>
      <c r="K34" s="841">
        <v>76.489999999999995</v>
      </c>
      <c r="L34" s="841">
        <v>342</v>
      </c>
      <c r="M34" s="841">
        <v>493.07</v>
      </c>
    </row>
    <row r="35" spans="1:13" ht="18" customHeight="1">
      <c r="A35" s="309" t="s">
        <v>104</v>
      </c>
      <c r="B35" s="841">
        <v>3733</v>
      </c>
      <c r="C35" s="841">
        <v>9235.42</v>
      </c>
      <c r="D35" s="841">
        <v>2506</v>
      </c>
      <c r="E35" s="841">
        <v>7940.5</v>
      </c>
      <c r="F35" s="841">
        <v>36</v>
      </c>
      <c r="G35" s="841">
        <v>42.65</v>
      </c>
      <c r="H35" s="841">
        <v>351</v>
      </c>
      <c r="I35" s="841">
        <v>450.02</v>
      </c>
      <c r="J35" s="841">
        <v>39</v>
      </c>
      <c r="K35" s="841">
        <v>50.64</v>
      </c>
      <c r="L35" s="841">
        <v>826</v>
      </c>
      <c r="M35" s="841">
        <v>751.63</v>
      </c>
    </row>
    <row r="36" spans="1:13" ht="18" customHeight="1">
      <c r="A36" s="309" t="s">
        <v>103</v>
      </c>
      <c r="B36" s="841">
        <v>303</v>
      </c>
      <c r="C36" s="841">
        <v>3852.65</v>
      </c>
      <c r="D36" s="841">
        <v>252</v>
      </c>
      <c r="E36" s="841">
        <v>3593.86</v>
      </c>
      <c r="F36" s="841" t="s">
        <v>403</v>
      </c>
      <c r="G36" s="841" t="s">
        <v>403</v>
      </c>
      <c r="H36" s="841">
        <v>11</v>
      </c>
      <c r="I36" s="841">
        <v>221.11</v>
      </c>
      <c r="J36" s="841" t="s">
        <v>403</v>
      </c>
      <c r="K36" s="841" t="s">
        <v>403</v>
      </c>
      <c r="L36" s="841">
        <v>43</v>
      </c>
      <c r="M36" s="841">
        <v>37.700000000000003</v>
      </c>
    </row>
    <row r="37" spans="1:13" ht="18" customHeight="1">
      <c r="A37" s="309" t="s">
        <v>102</v>
      </c>
      <c r="B37" s="841">
        <v>328</v>
      </c>
      <c r="C37" s="841">
        <v>23190.37</v>
      </c>
      <c r="D37" s="841">
        <v>68</v>
      </c>
      <c r="E37" s="841">
        <v>22193.51</v>
      </c>
      <c r="F37" s="841">
        <v>58</v>
      </c>
      <c r="G37" s="841">
        <v>152.75</v>
      </c>
      <c r="H37" s="841">
        <v>3</v>
      </c>
      <c r="I37" s="841">
        <v>381</v>
      </c>
      <c r="J37" s="841">
        <v>8</v>
      </c>
      <c r="K37" s="841">
        <v>24.6</v>
      </c>
      <c r="L37" s="841">
        <v>116</v>
      </c>
      <c r="M37" s="841">
        <v>438.51</v>
      </c>
    </row>
    <row r="38" spans="1:13" ht="18" customHeight="1">
      <c r="A38" s="309" t="s">
        <v>101</v>
      </c>
      <c r="B38" s="841">
        <v>5485</v>
      </c>
      <c r="C38" s="841">
        <v>38007.67</v>
      </c>
      <c r="D38" s="841">
        <v>3763</v>
      </c>
      <c r="E38" s="841">
        <v>34584.550000000003</v>
      </c>
      <c r="F38" s="841">
        <v>63</v>
      </c>
      <c r="G38" s="841">
        <v>253.88</v>
      </c>
      <c r="H38" s="841">
        <v>376</v>
      </c>
      <c r="I38" s="841">
        <v>927.17</v>
      </c>
      <c r="J38" s="841">
        <v>74</v>
      </c>
      <c r="K38" s="841">
        <v>91.11</v>
      </c>
      <c r="L38" s="841">
        <v>1316</v>
      </c>
      <c r="M38" s="841">
        <v>2151.09</v>
      </c>
    </row>
    <row r="39" spans="1:13" ht="18" customHeight="1">
      <c r="A39" s="309" t="s">
        <v>100</v>
      </c>
      <c r="B39" s="841">
        <v>388</v>
      </c>
      <c r="C39" s="841">
        <v>8451.7800000000007</v>
      </c>
      <c r="D39" s="841">
        <v>293</v>
      </c>
      <c r="E39" s="841">
        <v>7766.28</v>
      </c>
      <c r="F39" s="841">
        <v>82</v>
      </c>
      <c r="G39" s="841">
        <v>429.5</v>
      </c>
      <c r="H39" s="841">
        <v>13</v>
      </c>
      <c r="I39" s="841">
        <v>253</v>
      </c>
      <c r="J39" s="841" t="s">
        <v>403</v>
      </c>
      <c r="K39" s="841" t="s">
        <v>403</v>
      </c>
      <c r="L39" s="841">
        <v>1</v>
      </c>
      <c r="M39" s="841" t="s">
        <v>2527</v>
      </c>
    </row>
    <row r="40" spans="1:13" ht="18" customHeight="1">
      <c r="A40" s="309" t="s">
        <v>99</v>
      </c>
      <c r="B40" s="841">
        <v>5497</v>
      </c>
      <c r="C40" s="841">
        <v>29410.38</v>
      </c>
      <c r="D40" s="841">
        <v>3589</v>
      </c>
      <c r="E40" s="841">
        <v>26172.03</v>
      </c>
      <c r="F40" s="841">
        <v>8</v>
      </c>
      <c r="G40" s="841">
        <v>21.32</v>
      </c>
      <c r="H40" s="841">
        <v>272</v>
      </c>
      <c r="I40" s="841">
        <v>740.57</v>
      </c>
      <c r="J40" s="841">
        <v>260</v>
      </c>
      <c r="K40" s="841">
        <v>279.66000000000003</v>
      </c>
      <c r="L40" s="841">
        <v>1396</v>
      </c>
      <c r="M40" s="841">
        <v>2197.17</v>
      </c>
    </row>
    <row r="41" spans="1:13" ht="18" customHeight="1">
      <c r="A41" s="309" t="s">
        <v>98</v>
      </c>
      <c r="B41" s="841">
        <v>3077</v>
      </c>
      <c r="C41" s="841">
        <v>34199.839999999997</v>
      </c>
      <c r="D41" s="841">
        <v>2659</v>
      </c>
      <c r="E41" s="841">
        <v>31629.68</v>
      </c>
      <c r="F41" s="841">
        <v>259</v>
      </c>
      <c r="G41" s="841">
        <v>694.06</v>
      </c>
      <c r="H41" s="841">
        <v>116</v>
      </c>
      <c r="I41" s="841">
        <v>1823.47</v>
      </c>
      <c r="J41" s="841">
        <v>11</v>
      </c>
      <c r="K41" s="841">
        <v>7.47</v>
      </c>
      <c r="L41" s="841">
        <v>56</v>
      </c>
      <c r="M41" s="841">
        <v>45.18</v>
      </c>
    </row>
    <row r="42" spans="1:13" ht="18" customHeight="1">
      <c r="A42" s="309" t="s">
        <v>97</v>
      </c>
      <c r="B42" s="841">
        <v>2011</v>
      </c>
      <c r="C42" s="841">
        <v>28535.61</v>
      </c>
      <c r="D42" s="841">
        <v>1623</v>
      </c>
      <c r="E42" s="841">
        <v>24788.880000000001</v>
      </c>
      <c r="F42" s="841">
        <v>126</v>
      </c>
      <c r="G42" s="841">
        <v>1023.46</v>
      </c>
      <c r="H42" s="841">
        <v>59</v>
      </c>
      <c r="I42" s="841">
        <v>220.78</v>
      </c>
      <c r="J42" s="841">
        <v>45</v>
      </c>
      <c r="K42" s="841">
        <v>191.6</v>
      </c>
      <c r="L42" s="841">
        <v>124</v>
      </c>
      <c r="M42" s="841">
        <v>2310.9299999999998</v>
      </c>
    </row>
    <row r="43" spans="1:13" ht="18" customHeight="1">
      <c r="A43" s="309" t="s">
        <v>96</v>
      </c>
      <c r="B43" s="841">
        <v>543</v>
      </c>
      <c r="C43" s="841">
        <v>11294.34</v>
      </c>
      <c r="D43" s="841">
        <v>414</v>
      </c>
      <c r="E43" s="841">
        <v>10840.78</v>
      </c>
      <c r="F43" s="841">
        <v>3</v>
      </c>
      <c r="G43" s="841">
        <v>9.68</v>
      </c>
      <c r="H43" s="841">
        <v>7</v>
      </c>
      <c r="I43" s="841">
        <v>9.99</v>
      </c>
      <c r="J43" s="841">
        <v>7</v>
      </c>
      <c r="K43" s="841">
        <v>163.37</v>
      </c>
      <c r="L43" s="841">
        <v>39</v>
      </c>
      <c r="M43" s="841">
        <v>270.51</v>
      </c>
    </row>
    <row r="44" spans="1:13" ht="18" customHeight="1">
      <c r="A44" s="309" t="s">
        <v>95</v>
      </c>
      <c r="B44" s="841">
        <v>286</v>
      </c>
      <c r="C44" s="841">
        <v>16328.67</v>
      </c>
      <c r="D44" s="841">
        <v>150</v>
      </c>
      <c r="E44" s="841">
        <v>12384.05</v>
      </c>
      <c r="F44" s="841">
        <v>68</v>
      </c>
      <c r="G44" s="841">
        <v>495.9</v>
      </c>
      <c r="H44" s="841">
        <v>7</v>
      </c>
      <c r="I44" s="841">
        <v>3170.88</v>
      </c>
      <c r="J44" s="841">
        <v>3</v>
      </c>
      <c r="K44" s="841">
        <v>1.27</v>
      </c>
      <c r="L44" s="841">
        <v>58</v>
      </c>
      <c r="M44" s="841">
        <v>276.57</v>
      </c>
    </row>
    <row r="45" spans="1:13" ht="18" customHeight="1">
      <c r="A45" s="309" t="s">
        <v>94</v>
      </c>
      <c r="B45" s="841">
        <v>104</v>
      </c>
      <c r="C45" s="841">
        <v>5131.62</v>
      </c>
      <c r="D45" s="841">
        <v>99</v>
      </c>
      <c r="E45" s="841">
        <v>3314.61</v>
      </c>
      <c r="F45" s="841" t="s">
        <v>403</v>
      </c>
      <c r="G45" s="841" t="s">
        <v>403</v>
      </c>
      <c r="H45" s="841">
        <v>3</v>
      </c>
      <c r="I45" s="841">
        <v>1814</v>
      </c>
      <c r="J45" s="841" t="s">
        <v>403</v>
      </c>
      <c r="K45" s="841" t="s">
        <v>403</v>
      </c>
      <c r="L45" s="841">
        <v>2</v>
      </c>
      <c r="M45" s="841" t="s">
        <v>2527</v>
      </c>
    </row>
    <row r="46" spans="1:13" ht="18" customHeight="1">
      <c r="A46" s="309" t="s">
        <v>92</v>
      </c>
      <c r="B46" s="841">
        <v>371</v>
      </c>
      <c r="C46" s="841">
        <v>9549.32</v>
      </c>
      <c r="D46" s="841">
        <v>256</v>
      </c>
      <c r="E46" s="841">
        <v>9540.69</v>
      </c>
      <c r="F46" s="841" t="s">
        <v>403</v>
      </c>
      <c r="G46" s="841" t="s">
        <v>403</v>
      </c>
      <c r="H46" s="841" t="s">
        <v>403</v>
      </c>
      <c r="I46" s="841" t="s">
        <v>403</v>
      </c>
      <c r="J46" s="841">
        <v>1</v>
      </c>
      <c r="K46" s="841" t="s">
        <v>2527</v>
      </c>
      <c r="L46" s="841">
        <v>4</v>
      </c>
      <c r="M46" s="841">
        <v>8.02</v>
      </c>
    </row>
    <row r="47" spans="1:13" ht="18" customHeight="1">
      <c r="A47" s="309" t="s">
        <v>91</v>
      </c>
      <c r="B47" s="841">
        <v>119</v>
      </c>
      <c r="C47" s="841">
        <v>40926.32</v>
      </c>
      <c r="D47" s="841">
        <v>96</v>
      </c>
      <c r="E47" s="841">
        <v>32698.31</v>
      </c>
      <c r="F47" s="841" t="s">
        <v>403</v>
      </c>
      <c r="G47" s="841" t="s">
        <v>403</v>
      </c>
      <c r="H47" s="841">
        <v>20</v>
      </c>
      <c r="I47" s="841">
        <v>7109.67</v>
      </c>
      <c r="J47" s="841">
        <v>2</v>
      </c>
      <c r="K47" s="841" t="s">
        <v>2527</v>
      </c>
      <c r="L47" s="841" t="s">
        <v>403</v>
      </c>
      <c r="M47" s="841" t="s">
        <v>403</v>
      </c>
    </row>
    <row r="48" spans="1:13" ht="18" customHeight="1">
      <c r="A48" s="309" t="s">
        <v>90</v>
      </c>
      <c r="B48" s="841">
        <v>645</v>
      </c>
      <c r="C48" s="841">
        <v>41423.43</v>
      </c>
      <c r="D48" s="841">
        <v>459</v>
      </c>
      <c r="E48" s="841">
        <v>29242.71</v>
      </c>
      <c r="F48" s="841">
        <v>128</v>
      </c>
      <c r="G48" s="841">
        <v>11204.16</v>
      </c>
      <c r="H48" s="841">
        <v>4</v>
      </c>
      <c r="I48" s="841">
        <v>587.54999999999995</v>
      </c>
      <c r="J48" s="841">
        <v>6</v>
      </c>
      <c r="K48" s="841">
        <v>47.32</v>
      </c>
      <c r="L48" s="841">
        <v>48</v>
      </c>
      <c r="M48" s="841">
        <v>341.69</v>
      </c>
    </row>
    <row r="49" spans="1:13" ht="18" customHeight="1">
      <c r="A49" s="309" t="s">
        <v>89</v>
      </c>
      <c r="B49" s="841">
        <v>143</v>
      </c>
      <c r="C49" s="841">
        <v>9356.06</v>
      </c>
      <c r="D49" s="841">
        <v>129</v>
      </c>
      <c r="E49" s="841">
        <v>8817.76</v>
      </c>
      <c r="F49" s="841" t="s">
        <v>403</v>
      </c>
      <c r="G49" s="841" t="s">
        <v>403</v>
      </c>
      <c r="H49" s="841">
        <v>13</v>
      </c>
      <c r="I49" s="841">
        <v>467.3</v>
      </c>
      <c r="J49" s="841">
        <v>3</v>
      </c>
      <c r="K49" s="841">
        <v>31</v>
      </c>
      <c r="L49" s="841">
        <v>5</v>
      </c>
      <c r="M49" s="841">
        <v>40</v>
      </c>
    </row>
    <row r="50" spans="1:13" ht="18" customHeight="1">
      <c r="A50" s="309" t="s">
        <v>88</v>
      </c>
      <c r="B50" s="841">
        <v>1503</v>
      </c>
      <c r="C50" s="841">
        <v>11266.32</v>
      </c>
      <c r="D50" s="841">
        <v>1346</v>
      </c>
      <c r="E50" s="841">
        <v>10939.02</v>
      </c>
      <c r="F50" s="841">
        <v>9</v>
      </c>
      <c r="G50" s="841">
        <v>15.89</v>
      </c>
      <c r="H50" s="841">
        <v>112</v>
      </c>
      <c r="I50" s="841">
        <v>143.38999999999999</v>
      </c>
      <c r="J50" s="841">
        <v>19</v>
      </c>
      <c r="K50" s="841">
        <v>17.559999999999999</v>
      </c>
      <c r="L50" s="841">
        <v>113</v>
      </c>
      <c r="M50" s="841">
        <v>150.53</v>
      </c>
    </row>
    <row r="51" spans="1:13" ht="18" customHeight="1">
      <c r="A51" s="309" t="s">
        <v>87</v>
      </c>
      <c r="B51" s="841">
        <v>2465</v>
      </c>
      <c r="C51" s="841">
        <v>6527.82</v>
      </c>
      <c r="D51" s="841">
        <v>1575</v>
      </c>
      <c r="E51" s="841">
        <v>5589.4</v>
      </c>
      <c r="F51" s="841">
        <v>4</v>
      </c>
      <c r="G51" s="841">
        <v>12.26</v>
      </c>
      <c r="H51" s="841">
        <v>270</v>
      </c>
      <c r="I51" s="841">
        <v>259.58</v>
      </c>
      <c r="J51" s="841">
        <v>46</v>
      </c>
      <c r="K51" s="841">
        <v>49.2</v>
      </c>
      <c r="L51" s="841">
        <v>658</v>
      </c>
      <c r="M51" s="841">
        <v>617.44000000000005</v>
      </c>
    </row>
    <row r="52" spans="1:13" ht="18" customHeight="1">
      <c r="A52" s="309" t="s">
        <v>86</v>
      </c>
      <c r="B52" s="841">
        <v>2798</v>
      </c>
      <c r="C52" s="841">
        <v>10727.18</v>
      </c>
      <c r="D52" s="841">
        <v>2495</v>
      </c>
      <c r="E52" s="841">
        <v>10269.16</v>
      </c>
      <c r="F52" s="841">
        <v>8</v>
      </c>
      <c r="G52" s="841">
        <v>7.72</v>
      </c>
      <c r="H52" s="841">
        <v>219</v>
      </c>
      <c r="I52" s="841">
        <v>315.77</v>
      </c>
      <c r="J52" s="841">
        <v>16</v>
      </c>
      <c r="K52" s="841">
        <v>34.29</v>
      </c>
      <c r="L52" s="841">
        <v>154</v>
      </c>
      <c r="M52" s="841">
        <v>100.2</v>
      </c>
    </row>
    <row r="53" spans="1:13" ht="18" customHeight="1">
      <c r="A53" s="309" t="s">
        <v>85</v>
      </c>
      <c r="B53" s="841">
        <v>132</v>
      </c>
      <c r="C53" s="841">
        <v>16347.94</v>
      </c>
      <c r="D53" s="841">
        <v>112</v>
      </c>
      <c r="E53" s="841">
        <v>9297.4</v>
      </c>
      <c r="F53" s="841" t="s">
        <v>403</v>
      </c>
      <c r="G53" s="841" t="s">
        <v>403</v>
      </c>
      <c r="H53" s="841">
        <v>12</v>
      </c>
      <c r="I53" s="841">
        <v>6990.24</v>
      </c>
      <c r="J53" s="841">
        <v>2</v>
      </c>
      <c r="K53" s="841" t="s">
        <v>2527</v>
      </c>
      <c r="L53" s="841">
        <v>8</v>
      </c>
      <c r="M53" s="841">
        <v>59.4</v>
      </c>
    </row>
    <row r="54" spans="1:13" ht="18" customHeight="1">
      <c r="A54" s="309" t="s">
        <v>84</v>
      </c>
      <c r="B54" s="841">
        <v>1896</v>
      </c>
      <c r="C54" s="841">
        <v>34731.760000000002</v>
      </c>
      <c r="D54" s="841">
        <v>1278</v>
      </c>
      <c r="E54" s="841">
        <v>32904.480000000003</v>
      </c>
      <c r="F54" s="841">
        <v>2</v>
      </c>
      <c r="G54" s="841" t="s">
        <v>2527</v>
      </c>
      <c r="H54" s="841">
        <v>48</v>
      </c>
      <c r="I54" s="841">
        <v>1130.7</v>
      </c>
      <c r="J54" s="841">
        <v>7</v>
      </c>
      <c r="K54" s="841">
        <v>118.24</v>
      </c>
      <c r="L54" s="841">
        <v>175</v>
      </c>
      <c r="M54" s="841">
        <v>560.77</v>
      </c>
    </row>
    <row r="55" spans="1:13" ht="18" customHeight="1">
      <c r="A55" s="309" t="s">
        <v>83</v>
      </c>
      <c r="B55" s="841">
        <v>505</v>
      </c>
      <c r="C55" s="841">
        <v>8496.4599999999991</v>
      </c>
      <c r="D55" s="841">
        <v>425</v>
      </c>
      <c r="E55" s="841">
        <v>8418.91</v>
      </c>
      <c r="F55" s="841">
        <v>10</v>
      </c>
      <c r="G55" s="841">
        <v>4.08</v>
      </c>
      <c r="H55" s="841">
        <v>16</v>
      </c>
      <c r="I55" s="841">
        <v>15.15</v>
      </c>
      <c r="J55" s="841">
        <v>7</v>
      </c>
      <c r="K55" s="841">
        <v>6.66</v>
      </c>
      <c r="L55" s="841">
        <v>50</v>
      </c>
      <c r="M55" s="841">
        <v>51.66</v>
      </c>
    </row>
    <row r="56" spans="1:13" ht="18" customHeight="1">
      <c r="A56" s="309" t="s">
        <v>81</v>
      </c>
      <c r="B56" s="841">
        <v>1764</v>
      </c>
      <c r="C56" s="841">
        <v>25471.66</v>
      </c>
      <c r="D56" s="841">
        <v>550</v>
      </c>
      <c r="E56" s="841">
        <v>16817.490000000002</v>
      </c>
      <c r="F56" s="841">
        <v>517</v>
      </c>
      <c r="G56" s="841">
        <v>2928.1</v>
      </c>
      <c r="H56" s="841">
        <v>11</v>
      </c>
      <c r="I56" s="841">
        <v>4989.68</v>
      </c>
      <c r="J56" s="841">
        <v>361</v>
      </c>
      <c r="K56" s="841">
        <v>677.23</v>
      </c>
      <c r="L56" s="841">
        <v>10</v>
      </c>
      <c r="M56" s="841">
        <v>59</v>
      </c>
    </row>
    <row r="57" spans="1:13" ht="18" customHeight="1">
      <c r="A57" s="309" t="s">
        <v>79</v>
      </c>
      <c r="B57" s="841">
        <v>1156</v>
      </c>
      <c r="C57" s="841">
        <v>22376.15</v>
      </c>
      <c r="D57" s="841">
        <v>1012</v>
      </c>
      <c r="E57" s="841">
        <v>20054.72</v>
      </c>
      <c r="F57" s="841">
        <v>15</v>
      </c>
      <c r="G57" s="841">
        <v>174.85</v>
      </c>
      <c r="H57" s="841">
        <v>21</v>
      </c>
      <c r="I57" s="841">
        <v>124.19</v>
      </c>
      <c r="J57" s="841">
        <v>8</v>
      </c>
      <c r="K57" s="841">
        <v>18.62</v>
      </c>
      <c r="L57" s="841">
        <v>150</v>
      </c>
      <c r="M57" s="841">
        <v>2003.89</v>
      </c>
    </row>
    <row r="58" spans="1:13" ht="18" customHeight="1">
      <c r="A58" s="309" t="s">
        <v>78</v>
      </c>
      <c r="B58" s="841">
        <v>230</v>
      </c>
      <c r="C58" s="841">
        <v>19189.46</v>
      </c>
      <c r="D58" s="841">
        <v>193</v>
      </c>
      <c r="E58" s="841">
        <v>15422.73</v>
      </c>
      <c r="F58" s="841" t="s">
        <v>403</v>
      </c>
      <c r="G58" s="841" t="s">
        <v>403</v>
      </c>
      <c r="H58" s="841">
        <v>29</v>
      </c>
      <c r="I58" s="841">
        <v>3762.58</v>
      </c>
      <c r="J58" s="841">
        <v>2</v>
      </c>
      <c r="K58" s="841" t="s">
        <v>2527</v>
      </c>
      <c r="L58" s="841">
        <v>5</v>
      </c>
      <c r="M58" s="841">
        <v>2.15</v>
      </c>
    </row>
    <row r="59" spans="1:13" ht="18" customHeight="1">
      <c r="A59" s="309" t="s">
        <v>77</v>
      </c>
      <c r="B59" s="841">
        <v>331</v>
      </c>
      <c r="C59" s="841">
        <v>15125.05</v>
      </c>
      <c r="D59" s="841">
        <v>314</v>
      </c>
      <c r="E59" s="841">
        <v>14407.13</v>
      </c>
      <c r="F59" s="841">
        <v>1</v>
      </c>
      <c r="G59" s="841" t="s">
        <v>2527</v>
      </c>
      <c r="H59" s="841">
        <v>21</v>
      </c>
      <c r="I59" s="841">
        <v>360.39</v>
      </c>
      <c r="J59" s="841" t="s">
        <v>403</v>
      </c>
      <c r="K59" s="841" t="s">
        <v>403</v>
      </c>
      <c r="L59" s="841">
        <v>15</v>
      </c>
      <c r="M59" s="841">
        <v>313.39999999999998</v>
      </c>
    </row>
    <row r="60" spans="1:13" ht="18" customHeight="1">
      <c r="A60" s="309" t="s">
        <v>76</v>
      </c>
      <c r="B60" s="841">
        <v>3669</v>
      </c>
      <c r="C60" s="841">
        <v>38592.06</v>
      </c>
      <c r="D60" s="841">
        <v>2757</v>
      </c>
      <c r="E60" s="841">
        <v>35461.019999999997</v>
      </c>
      <c r="F60" s="841">
        <v>19</v>
      </c>
      <c r="G60" s="841">
        <v>156.08000000000001</v>
      </c>
      <c r="H60" s="841">
        <v>88</v>
      </c>
      <c r="I60" s="841">
        <v>184.04</v>
      </c>
      <c r="J60" s="841">
        <v>193</v>
      </c>
      <c r="K60" s="841">
        <v>379.92</v>
      </c>
      <c r="L60" s="841">
        <v>541</v>
      </c>
      <c r="M60" s="841">
        <v>2411.56</v>
      </c>
    </row>
    <row r="61" spans="1:13" ht="18" customHeight="1">
      <c r="A61" s="309" t="s">
        <v>833</v>
      </c>
      <c r="B61" s="841">
        <v>271</v>
      </c>
      <c r="C61" s="841">
        <v>21160.06</v>
      </c>
      <c r="D61" s="841">
        <v>265</v>
      </c>
      <c r="E61" s="841">
        <v>18850.060000000001</v>
      </c>
      <c r="F61" s="841">
        <v>2</v>
      </c>
      <c r="G61" s="841" t="s">
        <v>2527</v>
      </c>
      <c r="H61" s="841">
        <v>8</v>
      </c>
      <c r="I61" s="841">
        <v>2284</v>
      </c>
      <c r="J61" s="841" t="s">
        <v>403</v>
      </c>
      <c r="K61" s="841" t="s">
        <v>403</v>
      </c>
      <c r="L61" s="841">
        <v>2</v>
      </c>
      <c r="M61" s="841" t="s">
        <v>2527</v>
      </c>
    </row>
    <row r="62" spans="1:13" ht="18" customHeight="1">
      <c r="A62" s="309" t="s">
        <v>72</v>
      </c>
      <c r="B62" s="841">
        <v>123</v>
      </c>
      <c r="C62" s="841">
        <v>12180.38</v>
      </c>
      <c r="D62" s="841">
        <v>29</v>
      </c>
      <c r="E62" s="841">
        <v>11759.22</v>
      </c>
      <c r="F62" s="841" t="s">
        <v>403</v>
      </c>
      <c r="G62" s="841" t="s">
        <v>403</v>
      </c>
      <c r="H62" s="841">
        <v>2</v>
      </c>
      <c r="I62" s="841" t="s">
        <v>2527</v>
      </c>
      <c r="J62" s="841">
        <v>3</v>
      </c>
      <c r="K62" s="841">
        <v>17.3</v>
      </c>
      <c r="L62" s="841">
        <v>45</v>
      </c>
      <c r="M62" s="841">
        <v>23.86</v>
      </c>
    </row>
    <row r="63" spans="1:13" ht="18" customHeight="1">
      <c r="A63" s="309" t="s">
        <v>71</v>
      </c>
      <c r="B63" s="841">
        <v>991</v>
      </c>
      <c r="C63" s="841">
        <v>16330.99</v>
      </c>
      <c r="D63" s="841">
        <v>628</v>
      </c>
      <c r="E63" s="841">
        <v>15583.45</v>
      </c>
      <c r="F63" s="841" t="s">
        <v>403</v>
      </c>
      <c r="G63" s="841" t="s">
        <v>403</v>
      </c>
      <c r="H63" s="841">
        <v>16</v>
      </c>
      <c r="I63" s="841">
        <v>400.54</v>
      </c>
      <c r="J63" s="841">
        <v>26</v>
      </c>
      <c r="K63" s="841">
        <v>136.97</v>
      </c>
      <c r="L63" s="841">
        <v>36</v>
      </c>
      <c r="M63" s="841">
        <v>210.02</v>
      </c>
    </row>
    <row r="64" spans="1:13" ht="18" customHeight="1">
      <c r="A64" s="309" t="s">
        <v>70</v>
      </c>
      <c r="B64" s="841">
        <v>380</v>
      </c>
      <c r="C64" s="841">
        <v>7341.88</v>
      </c>
      <c r="D64" s="841">
        <v>371</v>
      </c>
      <c r="E64" s="841">
        <v>7334</v>
      </c>
      <c r="F64" s="841" t="s">
        <v>403</v>
      </c>
      <c r="G64" s="841" t="s">
        <v>403</v>
      </c>
      <c r="H64" s="841">
        <v>1</v>
      </c>
      <c r="I64" s="841" t="s">
        <v>2527</v>
      </c>
      <c r="J64" s="841" t="s">
        <v>403</v>
      </c>
      <c r="K64" s="841" t="s">
        <v>403</v>
      </c>
      <c r="L64" s="841">
        <v>4</v>
      </c>
      <c r="M64" s="841">
        <v>6.36</v>
      </c>
    </row>
    <row r="65" spans="1:13" ht="18" customHeight="1">
      <c r="A65" s="309" t="s">
        <v>69</v>
      </c>
      <c r="B65" s="841">
        <v>264</v>
      </c>
      <c r="C65" s="841">
        <v>41188.81</v>
      </c>
      <c r="D65" s="841">
        <v>235</v>
      </c>
      <c r="E65" s="841">
        <v>35792.78</v>
      </c>
      <c r="F65" s="841">
        <v>13</v>
      </c>
      <c r="G65" s="841">
        <v>632.37</v>
      </c>
      <c r="H65" s="841">
        <v>17</v>
      </c>
      <c r="I65" s="841">
        <v>4749.83</v>
      </c>
      <c r="J65" s="841">
        <v>1</v>
      </c>
      <c r="K65" s="841" t="s">
        <v>2527</v>
      </c>
      <c r="L65" s="841">
        <v>4</v>
      </c>
      <c r="M65" s="841">
        <v>10.83</v>
      </c>
    </row>
    <row r="66" spans="1:13" ht="18" customHeight="1">
      <c r="A66" s="309" t="s">
        <v>68</v>
      </c>
      <c r="B66" s="841">
        <v>492</v>
      </c>
      <c r="C66" s="841">
        <v>14956.8</v>
      </c>
      <c r="D66" s="841">
        <v>185</v>
      </c>
      <c r="E66" s="841">
        <v>12280.69</v>
      </c>
      <c r="F66" s="841">
        <v>163</v>
      </c>
      <c r="G66" s="841">
        <v>439.34</v>
      </c>
      <c r="H66" s="841">
        <v>14</v>
      </c>
      <c r="I66" s="841">
        <v>1406.5</v>
      </c>
      <c r="J66" s="841" t="s">
        <v>403</v>
      </c>
      <c r="K66" s="841" t="s">
        <v>403</v>
      </c>
      <c r="L66" s="841">
        <v>125</v>
      </c>
      <c r="M66" s="841">
        <v>830.27</v>
      </c>
    </row>
    <row r="67" spans="1:13" ht="18" customHeight="1">
      <c r="A67" s="309" t="s">
        <v>67</v>
      </c>
      <c r="B67" s="841">
        <v>1397</v>
      </c>
      <c r="C67" s="841">
        <v>13408.92</v>
      </c>
      <c r="D67" s="841">
        <v>1036</v>
      </c>
      <c r="E67" s="841">
        <v>11397.1</v>
      </c>
      <c r="F67" s="841">
        <v>9</v>
      </c>
      <c r="G67" s="841">
        <v>114.39</v>
      </c>
      <c r="H67" s="841">
        <v>30</v>
      </c>
      <c r="I67" s="841">
        <v>955.87</v>
      </c>
      <c r="J67" s="841">
        <v>7</v>
      </c>
      <c r="K67" s="841">
        <v>39.64</v>
      </c>
      <c r="L67" s="841">
        <v>79</v>
      </c>
      <c r="M67" s="841">
        <v>901.97</v>
      </c>
    </row>
    <row r="68" spans="1:13" ht="18" customHeight="1">
      <c r="A68" s="309" t="s">
        <v>66</v>
      </c>
      <c r="B68" s="841">
        <v>644</v>
      </c>
      <c r="C68" s="841">
        <v>22271.33</v>
      </c>
      <c r="D68" s="841">
        <v>503</v>
      </c>
      <c r="E68" s="841">
        <v>20992.6</v>
      </c>
      <c r="F68" s="841">
        <v>136</v>
      </c>
      <c r="G68" s="841">
        <v>1104.5</v>
      </c>
      <c r="H68" s="841">
        <v>1</v>
      </c>
      <c r="I68" s="841" t="s">
        <v>2527</v>
      </c>
      <c r="J68" s="841">
        <v>4</v>
      </c>
      <c r="K68" s="841">
        <v>162.13999999999999</v>
      </c>
      <c r="L68" s="841" t="s">
        <v>403</v>
      </c>
      <c r="M68" s="841" t="s">
        <v>403</v>
      </c>
    </row>
    <row r="69" spans="1:13" ht="18" customHeight="1">
      <c r="A69" s="309" t="s">
        <v>65</v>
      </c>
      <c r="B69" s="841">
        <v>1103</v>
      </c>
      <c r="C69" s="841">
        <v>9593.8700000000008</v>
      </c>
      <c r="D69" s="841">
        <v>996</v>
      </c>
      <c r="E69" s="841">
        <v>9531.9500000000007</v>
      </c>
      <c r="F69" s="841">
        <v>1</v>
      </c>
      <c r="G69" s="841" t="s">
        <v>2527</v>
      </c>
      <c r="H69" s="841">
        <v>6</v>
      </c>
      <c r="I69" s="841">
        <v>2.2599999999999998</v>
      </c>
      <c r="J69" s="841">
        <v>7</v>
      </c>
      <c r="K69" s="841">
        <v>2.56</v>
      </c>
      <c r="L69" s="841">
        <v>65</v>
      </c>
      <c r="M69" s="841">
        <v>56.94</v>
      </c>
    </row>
    <row r="70" spans="1:13" ht="18" customHeight="1">
      <c r="A70" s="309" t="s">
        <v>63</v>
      </c>
      <c r="B70" s="841">
        <v>1306</v>
      </c>
      <c r="C70" s="841">
        <v>11741.92</v>
      </c>
      <c r="D70" s="841">
        <v>1105</v>
      </c>
      <c r="E70" s="841">
        <v>10901.67</v>
      </c>
      <c r="F70" s="841">
        <v>1</v>
      </c>
      <c r="G70" s="841" t="s">
        <v>2527</v>
      </c>
      <c r="H70" s="841">
        <v>4</v>
      </c>
      <c r="I70" s="841">
        <v>16.03</v>
      </c>
      <c r="J70" s="841">
        <v>63</v>
      </c>
      <c r="K70" s="841">
        <v>144.57</v>
      </c>
      <c r="L70" s="841">
        <v>149</v>
      </c>
      <c r="M70" s="841">
        <v>679.73</v>
      </c>
    </row>
    <row r="71" spans="1:13" ht="18" customHeight="1">
      <c r="A71" s="309" t="s">
        <v>62</v>
      </c>
      <c r="B71" s="841">
        <v>1077</v>
      </c>
      <c r="C71" s="841">
        <v>16851.73</v>
      </c>
      <c r="D71" s="841">
        <v>987</v>
      </c>
      <c r="E71" s="841">
        <v>16009.35</v>
      </c>
      <c r="F71" s="841" t="s">
        <v>403</v>
      </c>
      <c r="G71" s="841" t="s">
        <v>403</v>
      </c>
      <c r="H71" s="841">
        <v>3</v>
      </c>
      <c r="I71" s="841">
        <v>11.8</v>
      </c>
      <c r="J71" s="841">
        <v>2</v>
      </c>
      <c r="K71" s="841" t="s">
        <v>2527</v>
      </c>
      <c r="L71" s="841">
        <v>121</v>
      </c>
      <c r="M71" s="841">
        <v>827.81</v>
      </c>
    </row>
    <row r="72" spans="1:13" ht="18" customHeight="1">
      <c r="A72" s="309" t="s">
        <v>61</v>
      </c>
      <c r="B72" s="841">
        <v>140</v>
      </c>
      <c r="C72" s="841">
        <v>1642.36</v>
      </c>
      <c r="D72" s="841">
        <v>130</v>
      </c>
      <c r="E72" s="841">
        <v>1612.71</v>
      </c>
      <c r="F72" s="841" t="s">
        <v>403</v>
      </c>
      <c r="G72" s="841" t="s">
        <v>403</v>
      </c>
      <c r="H72" s="841" t="s">
        <v>403</v>
      </c>
      <c r="I72" s="841" t="s">
        <v>403</v>
      </c>
      <c r="J72" s="841" t="s">
        <v>403</v>
      </c>
      <c r="K72" s="841" t="s">
        <v>403</v>
      </c>
      <c r="L72" s="841">
        <v>8</v>
      </c>
      <c r="M72" s="841">
        <v>29.65</v>
      </c>
    </row>
    <row r="73" spans="1:13" ht="18" customHeight="1">
      <c r="A73" s="309" t="s">
        <v>60</v>
      </c>
      <c r="B73" s="841">
        <v>4050</v>
      </c>
      <c r="C73" s="841">
        <v>32593.97</v>
      </c>
      <c r="D73" s="841">
        <v>3023</v>
      </c>
      <c r="E73" s="841">
        <v>29765.37</v>
      </c>
      <c r="F73" s="841">
        <v>141</v>
      </c>
      <c r="G73" s="841">
        <v>351.12</v>
      </c>
      <c r="H73" s="841">
        <v>122</v>
      </c>
      <c r="I73" s="841">
        <v>632.16</v>
      </c>
      <c r="J73" s="841">
        <v>94</v>
      </c>
      <c r="K73" s="841">
        <v>139.51</v>
      </c>
      <c r="L73" s="841">
        <v>760</v>
      </c>
      <c r="M73" s="841">
        <v>1706.03</v>
      </c>
    </row>
    <row r="74" spans="1:13" ht="18" customHeight="1">
      <c r="A74" s="309" t="s">
        <v>58</v>
      </c>
      <c r="B74" s="841">
        <v>1495</v>
      </c>
      <c r="C74" s="841">
        <v>34257.919999999998</v>
      </c>
      <c r="D74" s="841">
        <v>978</v>
      </c>
      <c r="E74" s="841">
        <v>31844.06</v>
      </c>
      <c r="F74" s="841">
        <v>38</v>
      </c>
      <c r="G74" s="841">
        <v>766.3</v>
      </c>
      <c r="H74" s="841">
        <v>83</v>
      </c>
      <c r="I74" s="841">
        <v>157.49</v>
      </c>
      <c r="J74" s="841">
        <v>35</v>
      </c>
      <c r="K74" s="841">
        <v>167.99</v>
      </c>
      <c r="L74" s="841">
        <v>232</v>
      </c>
      <c r="M74" s="841">
        <v>1322.18</v>
      </c>
    </row>
    <row r="75" spans="1:13" ht="18" customHeight="1">
      <c r="A75" s="309" t="s">
        <v>56</v>
      </c>
      <c r="B75" s="841">
        <v>1100</v>
      </c>
      <c r="C75" s="841">
        <v>12545.48</v>
      </c>
      <c r="D75" s="841">
        <v>905</v>
      </c>
      <c r="E75" s="841">
        <v>11572.45</v>
      </c>
      <c r="F75" s="841">
        <v>4</v>
      </c>
      <c r="G75" s="841">
        <v>11.62</v>
      </c>
      <c r="H75" s="841">
        <v>28</v>
      </c>
      <c r="I75" s="841">
        <v>51</v>
      </c>
      <c r="J75" s="841">
        <v>129</v>
      </c>
      <c r="K75" s="841">
        <v>454.57</v>
      </c>
      <c r="L75" s="841">
        <v>154</v>
      </c>
      <c r="M75" s="841">
        <v>456.13</v>
      </c>
    </row>
    <row r="76" spans="1:13" ht="18" customHeight="1">
      <c r="A76" s="309" t="s">
        <v>55</v>
      </c>
      <c r="B76" s="841">
        <v>192</v>
      </c>
      <c r="C76" s="841">
        <v>5137.1899999999996</v>
      </c>
      <c r="D76" s="841">
        <v>182</v>
      </c>
      <c r="E76" s="841">
        <v>4645.7</v>
      </c>
      <c r="F76" s="841">
        <v>6</v>
      </c>
      <c r="G76" s="841">
        <v>35.6</v>
      </c>
      <c r="H76" s="841">
        <v>1</v>
      </c>
      <c r="I76" s="841" t="s">
        <v>2527</v>
      </c>
      <c r="J76" s="841">
        <v>1</v>
      </c>
      <c r="K76" s="841" t="s">
        <v>2527</v>
      </c>
      <c r="L76" s="841">
        <v>2</v>
      </c>
      <c r="M76" s="841" t="s">
        <v>2527</v>
      </c>
    </row>
    <row r="77" spans="1:13" ht="18" customHeight="1">
      <c r="A77" s="309" t="s">
        <v>54</v>
      </c>
      <c r="B77" s="841">
        <v>104</v>
      </c>
      <c r="C77" s="841">
        <v>25039.439999999999</v>
      </c>
      <c r="D77" s="841">
        <v>76</v>
      </c>
      <c r="E77" s="841">
        <v>19103.13</v>
      </c>
      <c r="F77" s="841" t="s">
        <v>403</v>
      </c>
      <c r="G77" s="841" t="s">
        <v>403</v>
      </c>
      <c r="H77" s="841">
        <v>1</v>
      </c>
      <c r="I77" s="841" t="s">
        <v>2527</v>
      </c>
      <c r="J77" s="841">
        <v>7</v>
      </c>
      <c r="K77" s="841">
        <v>2854.1</v>
      </c>
      <c r="L77" s="841">
        <v>7</v>
      </c>
      <c r="M77" s="841">
        <v>1527.12</v>
      </c>
    </row>
    <row r="78" spans="1:13" ht="18" customHeight="1">
      <c r="A78" s="309" t="s">
        <v>53</v>
      </c>
      <c r="B78" s="841">
        <v>323</v>
      </c>
      <c r="C78" s="841">
        <v>9942.36</v>
      </c>
      <c r="D78" s="841">
        <v>232</v>
      </c>
      <c r="E78" s="841">
        <v>8696.14</v>
      </c>
      <c r="F78" s="841">
        <v>1</v>
      </c>
      <c r="G78" s="841" t="s">
        <v>2527</v>
      </c>
      <c r="H78" s="841">
        <v>52</v>
      </c>
      <c r="I78" s="841">
        <v>472.45</v>
      </c>
      <c r="J78" s="841" t="s">
        <v>403</v>
      </c>
      <c r="K78" s="841" t="s">
        <v>403</v>
      </c>
      <c r="L78" s="841">
        <v>90</v>
      </c>
      <c r="M78" s="841">
        <v>766.49</v>
      </c>
    </row>
    <row r="79" spans="1:13" ht="18" customHeight="1">
      <c r="A79" s="309" t="s">
        <v>52</v>
      </c>
      <c r="B79" s="841">
        <v>1753</v>
      </c>
      <c r="C79" s="841">
        <v>41516.239999999998</v>
      </c>
      <c r="D79" s="841">
        <v>1458</v>
      </c>
      <c r="E79" s="841">
        <v>39308.28</v>
      </c>
      <c r="F79" s="841">
        <v>34</v>
      </c>
      <c r="G79" s="841">
        <v>153.51</v>
      </c>
      <c r="H79" s="841">
        <v>37</v>
      </c>
      <c r="I79" s="841">
        <v>1682.16</v>
      </c>
      <c r="J79" s="841">
        <v>6</v>
      </c>
      <c r="K79" s="841">
        <v>3.49</v>
      </c>
      <c r="L79" s="841">
        <v>231</v>
      </c>
      <c r="M79" s="841">
        <v>368.88</v>
      </c>
    </row>
    <row r="80" spans="1:13" ht="18" customHeight="1">
      <c r="A80" s="309" t="s">
        <v>143</v>
      </c>
      <c r="B80" s="841">
        <v>327</v>
      </c>
      <c r="C80" s="841">
        <v>6363.07</v>
      </c>
      <c r="D80" s="841">
        <v>326</v>
      </c>
      <c r="E80" s="841">
        <v>6359.44</v>
      </c>
      <c r="F80" s="841" t="s">
        <v>403</v>
      </c>
      <c r="G80" s="841" t="s">
        <v>403</v>
      </c>
      <c r="H80" s="841">
        <v>1</v>
      </c>
      <c r="I80" s="841" t="s">
        <v>2527</v>
      </c>
      <c r="J80" s="841" t="s">
        <v>403</v>
      </c>
      <c r="K80" s="841" t="s">
        <v>403</v>
      </c>
      <c r="L80" s="841" t="s">
        <v>403</v>
      </c>
      <c r="M80" s="841" t="s">
        <v>403</v>
      </c>
    </row>
    <row r="81" spans="1:13" ht="18" customHeight="1">
      <c r="A81" s="309" t="s">
        <v>48</v>
      </c>
      <c r="B81" s="841">
        <v>39</v>
      </c>
      <c r="C81" s="841">
        <v>8524.19</v>
      </c>
      <c r="D81" s="841">
        <v>35</v>
      </c>
      <c r="E81" s="841">
        <v>7893.6</v>
      </c>
      <c r="F81" s="841">
        <v>1</v>
      </c>
      <c r="G81" s="841" t="s">
        <v>2527</v>
      </c>
      <c r="H81" s="841">
        <v>2</v>
      </c>
      <c r="I81" s="841" t="s">
        <v>2527</v>
      </c>
      <c r="J81" s="841" t="s">
        <v>403</v>
      </c>
      <c r="K81" s="841" t="s">
        <v>403</v>
      </c>
      <c r="L81" s="841">
        <v>2</v>
      </c>
      <c r="M81" s="841" t="s">
        <v>2527</v>
      </c>
    </row>
    <row r="82" spans="1:13" ht="18" customHeight="1">
      <c r="A82" s="309" t="s">
        <v>47</v>
      </c>
      <c r="B82" s="841">
        <v>209</v>
      </c>
      <c r="C82" s="841">
        <v>7556.71</v>
      </c>
      <c r="D82" s="841">
        <v>151</v>
      </c>
      <c r="E82" s="841">
        <v>7499.41</v>
      </c>
      <c r="F82" s="841" t="s">
        <v>403</v>
      </c>
      <c r="G82" s="841" t="s">
        <v>403</v>
      </c>
      <c r="H82" s="841">
        <v>23</v>
      </c>
      <c r="I82" s="841">
        <v>28.88</v>
      </c>
      <c r="J82" s="841">
        <v>1</v>
      </c>
      <c r="K82" s="841" t="s">
        <v>2527</v>
      </c>
      <c r="L82" s="841">
        <v>45</v>
      </c>
      <c r="M82" s="841">
        <v>27.83</v>
      </c>
    </row>
    <row r="83" spans="1:13" ht="18" customHeight="1">
      <c r="A83" s="309" t="s">
        <v>46</v>
      </c>
      <c r="B83" s="841">
        <v>1132</v>
      </c>
      <c r="C83" s="841">
        <v>26119.439999999999</v>
      </c>
      <c r="D83" s="841">
        <v>695</v>
      </c>
      <c r="E83" s="841">
        <v>23058.19</v>
      </c>
      <c r="F83" s="841">
        <v>113</v>
      </c>
      <c r="G83" s="841">
        <v>1483.94</v>
      </c>
      <c r="H83" s="841">
        <v>5</v>
      </c>
      <c r="I83" s="841">
        <v>7.15</v>
      </c>
      <c r="J83" s="841">
        <v>104</v>
      </c>
      <c r="K83" s="841">
        <v>352.84</v>
      </c>
      <c r="L83" s="841">
        <v>151</v>
      </c>
      <c r="M83" s="841">
        <v>1217.3599999999999</v>
      </c>
    </row>
    <row r="84" spans="1:13" ht="18" customHeight="1">
      <c r="A84" s="309" t="s">
        <v>45</v>
      </c>
      <c r="B84" s="841">
        <v>1525</v>
      </c>
      <c r="C84" s="841">
        <v>22243.919999999998</v>
      </c>
      <c r="D84" s="841">
        <v>1321</v>
      </c>
      <c r="E84" s="841">
        <v>20813.07</v>
      </c>
      <c r="F84" s="841">
        <v>6</v>
      </c>
      <c r="G84" s="841">
        <v>58.55</v>
      </c>
      <c r="H84" s="841">
        <v>18</v>
      </c>
      <c r="I84" s="841">
        <v>128.16</v>
      </c>
      <c r="J84" s="841">
        <v>66</v>
      </c>
      <c r="K84" s="841">
        <v>148.34</v>
      </c>
      <c r="L84" s="841">
        <v>183</v>
      </c>
      <c r="M84" s="841">
        <v>1095.95</v>
      </c>
    </row>
    <row r="85" spans="1:13" ht="18" customHeight="1">
      <c r="A85" s="309" t="s">
        <v>44</v>
      </c>
      <c r="B85" s="841">
        <v>599</v>
      </c>
      <c r="C85" s="841">
        <v>30883.06</v>
      </c>
      <c r="D85" s="841">
        <v>474</v>
      </c>
      <c r="E85" s="841">
        <v>21767.919999999998</v>
      </c>
      <c r="F85" s="841">
        <v>5</v>
      </c>
      <c r="G85" s="841">
        <v>1665.2</v>
      </c>
      <c r="H85" s="841">
        <v>9</v>
      </c>
      <c r="I85" s="841">
        <v>7260.62</v>
      </c>
      <c r="J85" s="841">
        <v>27</v>
      </c>
      <c r="K85" s="841">
        <v>89.11</v>
      </c>
      <c r="L85" s="841">
        <v>88</v>
      </c>
      <c r="M85" s="841">
        <v>100.21</v>
      </c>
    </row>
    <row r="86" spans="1:13" ht="18" customHeight="1">
      <c r="A86" s="309" t="s">
        <v>43</v>
      </c>
      <c r="B86" s="841">
        <v>258</v>
      </c>
      <c r="C86" s="841">
        <v>21195.99</v>
      </c>
      <c r="D86" s="841">
        <v>249</v>
      </c>
      <c r="E86" s="841">
        <v>18525.79</v>
      </c>
      <c r="F86" s="841" t="s">
        <v>403</v>
      </c>
      <c r="G86" s="841" t="s">
        <v>403</v>
      </c>
      <c r="H86" s="841">
        <v>8</v>
      </c>
      <c r="I86" s="841">
        <v>2277</v>
      </c>
      <c r="J86" s="841">
        <v>1</v>
      </c>
      <c r="K86" s="841" t="s">
        <v>2527</v>
      </c>
      <c r="L86" s="841">
        <v>1</v>
      </c>
      <c r="M86" s="841" t="s">
        <v>2527</v>
      </c>
    </row>
    <row r="87" spans="1:13" ht="18" customHeight="1">
      <c r="A87" s="309" t="s">
        <v>42</v>
      </c>
      <c r="B87" s="841">
        <v>1713</v>
      </c>
      <c r="C87" s="841">
        <v>17271.97</v>
      </c>
      <c r="D87" s="841">
        <v>1627</v>
      </c>
      <c r="E87" s="841">
        <v>16503.419999999998</v>
      </c>
      <c r="F87" s="841">
        <v>9</v>
      </c>
      <c r="G87" s="841">
        <v>65.95</v>
      </c>
      <c r="H87" s="841">
        <v>31</v>
      </c>
      <c r="I87" s="841">
        <v>570.96</v>
      </c>
      <c r="J87" s="841">
        <v>18</v>
      </c>
      <c r="K87" s="841">
        <v>10.15</v>
      </c>
      <c r="L87" s="841">
        <v>59</v>
      </c>
      <c r="M87" s="841">
        <v>121.54</v>
      </c>
    </row>
    <row r="88" spans="1:13" ht="18" customHeight="1">
      <c r="A88" s="309" t="s">
        <v>40</v>
      </c>
      <c r="B88" s="841">
        <v>803</v>
      </c>
      <c r="C88" s="841">
        <v>18639.43</v>
      </c>
      <c r="D88" s="841">
        <v>524</v>
      </c>
      <c r="E88" s="841">
        <v>17885.939999999999</v>
      </c>
      <c r="F88" s="841">
        <v>53</v>
      </c>
      <c r="G88" s="841">
        <v>263.27999999999997</v>
      </c>
      <c r="H88" s="841">
        <v>53</v>
      </c>
      <c r="I88" s="841">
        <v>274.02</v>
      </c>
      <c r="J88" s="841">
        <v>3</v>
      </c>
      <c r="K88" s="841">
        <v>1.82</v>
      </c>
      <c r="L88" s="841">
        <v>175</v>
      </c>
      <c r="M88" s="841">
        <v>214.37</v>
      </c>
    </row>
    <row r="89" spans="1:13" ht="18" customHeight="1">
      <c r="A89" s="309" t="s">
        <v>38</v>
      </c>
      <c r="B89" s="841">
        <v>81</v>
      </c>
      <c r="C89" s="841">
        <v>26852.720000000001</v>
      </c>
      <c r="D89" s="841">
        <v>47</v>
      </c>
      <c r="E89" s="841">
        <v>25682.82</v>
      </c>
      <c r="F89" s="841">
        <v>4</v>
      </c>
      <c r="G89" s="841">
        <v>210.3</v>
      </c>
      <c r="H89" s="841">
        <v>5</v>
      </c>
      <c r="I89" s="841">
        <v>711.5</v>
      </c>
      <c r="J89" s="841">
        <v>1</v>
      </c>
      <c r="K89" s="841" t="s">
        <v>2527</v>
      </c>
      <c r="L89" s="841">
        <v>7</v>
      </c>
      <c r="M89" s="841">
        <v>148.11000000000001</v>
      </c>
    </row>
    <row r="90" spans="1:13" ht="18" customHeight="1">
      <c r="A90" s="309" t="s">
        <v>37</v>
      </c>
      <c r="B90" s="841">
        <v>22</v>
      </c>
      <c r="C90" s="841">
        <v>9012.5</v>
      </c>
      <c r="D90" s="841">
        <v>13</v>
      </c>
      <c r="E90" s="841">
        <v>4944.99</v>
      </c>
      <c r="F90" s="841" t="s">
        <v>403</v>
      </c>
      <c r="G90" s="841" t="s">
        <v>403</v>
      </c>
      <c r="H90" s="841">
        <v>9</v>
      </c>
      <c r="I90" s="841">
        <v>4067.51</v>
      </c>
      <c r="J90" s="841" t="s">
        <v>403</v>
      </c>
      <c r="K90" s="841" t="s">
        <v>403</v>
      </c>
      <c r="L90" s="841" t="s">
        <v>403</v>
      </c>
      <c r="M90" s="841" t="s">
        <v>403</v>
      </c>
    </row>
    <row r="91" spans="1:13" ht="18" customHeight="1">
      <c r="A91" s="309" t="s">
        <v>36</v>
      </c>
      <c r="B91" s="841">
        <v>16</v>
      </c>
      <c r="C91" s="841">
        <v>839.89</v>
      </c>
      <c r="D91" s="841">
        <v>13</v>
      </c>
      <c r="E91" s="841">
        <v>839.89</v>
      </c>
      <c r="F91" s="841" t="s">
        <v>403</v>
      </c>
      <c r="G91" s="841" t="s">
        <v>403</v>
      </c>
      <c r="H91" s="841" t="s">
        <v>403</v>
      </c>
      <c r="I91" s="841" t="s">
        <v>403</v>
      </c>
      <c r="J91" s="841" t="s">
        <v>403</v>
      </c>
      <c r="K91" s="841" t="s">
        <v>403</v>
      </c>
      <c r="L91" s="841" t="s">
        <v>403</v>
      </c>
      <c r="M91" s="841" t="s">
        <v>403</v>
      </c>
    </row>
    <row r="92" spans="1:13" ht="18" customHeight="1">
      <c r="A92" s="309" t="s">
        <v>34</v>
      </c>
      <c r="B92" s="841">
        <v>2713</v>
      </c>
      <c r="C92" s="841">
        <v>27713.41</v>
      </c>
      <c r="D92" s="841">
        <v>2307</v>
      </c>
      <c r="E92" s="841">
        <v>26365.79</v>
      </c>
      <c r="F92" s="841">
        <v>6</v>
      </c>
      <c r="G92" s="841">
        <v>31.46</v>
      </c>
      <c r="H92" s="841">
        <v>10</v>
      </c>
      <c r="I92" s="841">
        <v>170.58</v>
      </c>
      <c r="J92" s="841">
        <v>17</v>
      </c>
      <c r="K92" s="841">
        <v>68.400000000000006</v>
      </c>
      <c r="L92" s="841">
        <v>367</v>
      </c>
      <c r="M92" s="841">
        <v>1077.18</v>
      </c>
    </row>
    <row r="93" spans="1:13" ht="18" customHeight="1">
      <c r="A93" s="309" t="s">
        <v>33</v>
      </c>
      <c r="B93" s="841">
        <v>1552</v>
      </c>
      <c r="C93" s="841">
        <v>20524.39</v>
      </c>
      <c r="D93" s="841">
        <v>1087</v>
      </c>
      <c r="E93" s="841">
        <v>19104.97</v>
      </c>
      <c r="F93" s="841">
        <v>41</v>
      </c>
      <c r="G93" s="841">
        <v>328.1</v>
      </c>
      <c r="H93" s="841">
        <v>45</v>
      </c>
      <c r="I93" s="841">
        <v>467.97</v>
      </c>
      <c r="J93" s="841">
        <v>5</v>
      </c>
      <c r="K93" s="841">
        <v>9.5</v>
      </c>
      <c r="L93" s="841">
        <v>374</v>
      </c>
      <c r="M93" s="841">
        <v>613.85</v>
      </c>
    </row>
    <row r="94" spans="1:13" ht="18" customHeight="1">
      <c r="A94" s="309" t="s">
        <v>32</v>
      </c>
      <c r="B94" s="841">
        <v>497</v>
      </c>
      <c r="C94" s="841">
        <v>6064.22</v>
      </c>
      <c r="D94" s="841">
        <v>473</v>
      </c>
      <c r="E94" s="841">
        <v>5888.92</v>
      </c>
      <c r="F94" s="841" t="s">
        <v>403</v>
      </c>
      <c r="G94" s="841" t="s">
        <v>403</v>
      </c>
      <c r="H94" s="841">
        <v>2</v>
      </c>
      <c r="I94" s="841" t="s">
        <v>2527</v>
      </c>
      <c r="J94" s="841">
        <v>3</v>
      </c>
      <c r="K94" s="841">
        <v>3.32</v>
      </c>
      <c r="L94" s="841">
        <v>21</v>
      </c>
      <c r="M94" s="841">
        <v>92.13</v>
      </c>
    </row>
    <row r="95" spans="1:13" ht="18" customHeight="1">
      <c r="A95" s="309" t="s">
        <v>30</v>
      </c>
      <c r="B95" s="841">
        <v>461</v>
      </c>
      <c r="C95" s="841">
        <v>24477.79</v>
      </c>
      <c r="D95" s="841">
        <v>410</v>
      </c>
      <c r="E95" s="841">
        <v>23283.33</v>
      </c>
      <c r="F95" s="841">
        <v>34</v>
      </c>
      <c r="G95" s="841">
        <v>157.28</v>
      </c>
      <c r="H95" s="841">
        <v>12</v>
      </c>
      <c r="I95" s="841">
        <v>991</v>
      </c>
      <c r="J95" s="841">
        <v>2</v>
      </c>
      <c r="K95" s="841" t="s">
        <v>2527</v>
      </c>
      <c r="L95" s="841">
        <v>9</v>
      </c>
      <c r="M95" s="841">
        <v>42.68</v>
      </c>
    </row>
    <row r="96" spans="1:13" ht="18" customHeight="1">
      <c r="A96" s="309" t="s">
        <v>29</v>
      </c>
      <c r="B96" s="841">
        <v>5395</v>
      </c>
      <c r="C96" s="841">
        <v>48015.59</v>
      </c>
      <c r="D96" s="841">
        <v>3452</v>
      </c>
      <c r="E96" s="841">
        <v>39247.519999999997</v>
      </c>
      <c r="F96" s="841">
        <v>9</v>
      </c>
      <c r="G96" s="841">
        <v>122.97</v>
      </c>
      <c r="H96" s="841">
        <v>599</v>
      </c>
      <c r="I96" s="841">
        <v>5028.49</v>
      </c>
      <c r="J96" s="841">
        <v>460</v>
      </c>
      <c r="K96" s="841">
        <v>1093.8900000000001</v>
      </c>
      <c r="L96" s="841">
        <v>910</v>
      </c>
      <c r="M96" s="841">
        <v>2523.34</v>
      </c>
    </row>
    <row r="97" spans="1:13" ht="18" customHeight="1">
      <c r="A97" s="309" t="s">
        <v>26</v>
      </c>
      <c r="B97" s="841">
        <v>1091</v>
      </c>
      <c r="C97" s="841">
        <v>32305.85</v>
      </c>
      <c r="D97" s="841">
        <v>493</v>
      </c>
      <c r="E97" s="841">
        <v>24921.15</v>
      </c>
      <c r="F97" s="841">
        <v>8</v>
      </c>
      <c r="G97" s="841">
        <v>59.9</v>
      </c>
      <c r="H97" s="841">
        <v>39</v>
      </c>
      <c r="I97" s="841">
        <v>2007.27</v>
      </c>
      <c r="J97" s="841">
        <v>35</v>
      </c>
      <c r="K97" s="841">
        <v>177.59</v>
      </c>
      <c r="L97" s="841">
        <v>177</v>
      </c>
      <c r="M97" s="841">
        <v>5139.9399999999996</v>
      </c>
    </row>
    <row r="98" spans="1:13" ht="18" customHeight="1">
      <c r="A98" s="309" t="s">
        <v>24</v>
      </c>
      <c r="B98" s="841">
        <v>99</v>
      </c>
      <c r="C98" s="841">
        <v>28553.35</v>
      </c>
      <c r="D98" s="841">
        <v>77</v>
      </c>
      <c r="E98" s="841">
        <v>23838.26</v>
      </c>
      <c r="F98" s="841" t="s">
        <v>403</v>
      </c>
      <c r="G98" s="841" t="s">
        <v>403</v>
      </c>
      <c r="H98" s="841">
        <v>26</v>
      </c>
      <c r="I98" s="841">
        <v>4323.09</v>
      </c>
      <c r="J98" s="841">
        <v>1</v>
      </c>
      <c r="K98" s="841" t="s">
        <v>2527</v>
      </c>
      <c r="L98" s="841" t="s">
        <v>403</v>
      </c>
      <c r="M98" s="841" t="s">
        <v>403</v>
      </c>
    </row>
    <row r="99" spans="1:13" ht="18" customHeight="1">
      <c r="A99" s="309" t="s">
        <v>22</v>
      </c>
      <c r="B99" s="841">
        <v>91</v>
      </c>
      <c r="C99" s="841">
        <v>4343.33</v>
      </c>
      <c r="D99" s="841">
        <v>50</v>
      </c>
      <c r="E99" s="841">
        <v>3298.41</v>
      </c>
      <c r="F99" s="841">
        <v>4</v>
      </c>
      <c r="G99" s="841">
        <v>32.4</v>
      </c>
      <c r="H99" s="841">
        <v>3</v>
      </c>
      <c r="I99" s="841">
        <v>377.3</v>
      </c>
      <c r="J99" s="841">
        <v>5</v>
      </c>
      <c r="K99" s="841">
        <v>592.94000000000005</v>
      </c>
      <c r="L99" s="841">
        <v>30</v>
      </c>
      <c r="M99" s="841">
        <v>42.28</v>
      </c>
    </row>
    <row r="100" spans="1:13" ht="18" customHeight="1">
      <c r="A100" s="309" t="s">
        <v>20</v>
      </c>
      <c r="B100" s="841">
        <v>3574</v>
      </c>
      <c r="C100" s="841">
        <v>20856.14</v>
      </c>
      <c r="D100" s="841">
        <v>2540</v>
      </c>
      <c r="E100" s="841">
        <v>18386.53</v>
      </c>
      <c r="F100" s="841">
        <v>22</v>
      </c>
      <c r="G100" s="841">
        <v>24.66</v>
      </c>
      <c r="H100" s="841">
        <v>396</v>
      </c>
      <c r="I100" s="841">
        <v>1453.73</v>
      </c>
      <c r="J100" s="841">
        <v>71</v>
      </c>
      <c r="K100" s="841">
        <v>40.65</v>
      </c>
      <c r="L100" s="841">
        <v>726</v>
      </c>
      <c r="M100" s="841">
        <v>950.44</v>
      </c>
    </row>
    <row r="101" spans="1:13" ht="18" customHeight="1">
      <c r="A101" s="309" t="s">
        <v>18</v>
      </c>
      <c r="B101" s="841">
        <v>73</v>
      </c>
      <c r="C101" s="841">
        <v>3327.08</v>
      </c>
      <c r="D101" s="841">
        <v>32</v>
      </c>
      <c r="E101" s="841">
        <v>3305.29</v>
      </c>
      <c r="F101" s="841" t="s">
        <v>403</v>
      </c>
      <c r="G101" s="841" t="s">
        <v>403</v>
      </c>
      <c r="H101" s="841">
        <v>1</v>
      </c>
      <c r="I101" s="841" t="s">
        <v>2527</v>
      </c>
      <c r="J101" s="841" t="s">
        <v>403</v>
      </c>
      <c r="K101" s="841" t="s">
        <v>403</v>
      </c>
      <c r="L101" s="841">
        <v>5</v>
      </c>
      <c r="M101" s="841">
        <v>0.68</v>
      </c>
    </row>
    <row r="102" spans="1:13" ht="18" customHeight="1">
      <c r="A102" s="309" t="s">
        <v>16</v>
      </c>
      <c r="B102" s="841">
        <v>1964</v>
      </c>
      <c r="C102" s="841">
        <v>25351.1</v>
      </c>
      <c r="D102" s="841">
        <v>1348</v>
      </c>
      <c r="E102" s="841">
        <v>23899.48</v>
      </c>
      <c r="F102" s="841">
        <v>1</v>
      </c>
      <c r="G102" s="841" t="s">
        <v>2527</v>
      </c>
      <c r="H102" s="841">
        <v>8</v>
      </c>
      <c r="I102" s="841">
        <v>36.909999999999997</v>
      </c>
      <c r="J102" s="841">
        <v>16</v>
      </c>
      <c r="K102" s="841">
        <v>61.59</v>
      </c>
      <c r="L102" s="841">
        <v>108</v>
      </c>
      <c r="M102" s="841">
        <v>1351.93</v>
      </c>
    </row>
    <row r="103" spans="1:13" ht="18" customHeight="1">
      <c r="A103" s="309" t="s">
        <v>13</v>
      </c>
      <c r="B103" s="841">
        <v>461</v>
      </c>
      <c r="C103" s="841">
        <v>6980.95</v>
      </c>
      <c r="D103" s="841">
        <v>381</v>
      </c>
      <c r="E103" s="841">
        <v>6399.76</v>
      </c>
      <c r="F103" s="841">
        <v>2</v>
      </c>
      <c r="G103" s="841" t="s">
        <v>2527</v>
      </c>
      <c r="H103" s="841">
        <v>23</v>
      </c>
      <c r="I103" s="841">
        <v>356.41</v>
      </c>
      <c r="J103" s="841" t="s">
        <v>403</v>
      </c>
      <c r="K103" s="841" t="s">
        <v>403</v>
      </c>
      <c r="L103" s="841">
        <v>69</v>
      </c>
      <c r="M103" s="841">
        <v>221.49</v>
      </c>
    </row>
    <row r="104" spans="1:13" ht="18" customHeight="1">
      <c r="A104" s="309" t="s">
        <v>10</v>
      </c>
      <c r="B104" s="841">
        <v>2777</v>
      </c>
      <c r="C104" s="841">
        <v>8277.27</v>
      </c>
      <c r="D104" s="841">
        <v>2057</v>
      </c>
      <c r="E104" s="841">
        <v>7443.25</v>
      </c>
      <c r="F104" s="841">
        <v>1</v>
      </c>
      <c r="G104" s="841" t="s">
        <v>2527</v>
      </c>
      <c r="H104" s="841">
        <v>116</v>
      </c>
      <c r="I104" s="841">
        <v>194.93</v>
      </c>
      <c r="J104" s="841">
        <v>113</v>
      </c>
      <c r="K104" s="841">
        <v>110.3</v>
      </c>
      <c r="L104" s="841">
        <v>543</v>
      </c>
      <c r="M104" s="841">
        <v>527.92999999999995</v>
      </c>
    </row>
    <row r="105" spans="1:13" ht="18" customHeight="1">
      <c r="A105" s="309" t="s">
        <v>135</v>
      </c>
      <c r="B105" s="841">
        <v>587</v>
      </c>
      <c r="C105" s="841">
        <v>15492.26</v>
      </c>
      <c r="D105" s="841">
        <v>516</v>
      </c>
      <c r="E105" s="841">
        <v>15006.77</v>
      </c>
      <c r="F105" s="841">
        <v>18</v>
      </c>
      <c r="G105" s="841">
        <v>26.79</v>
      </c>
      <c r="H105" s="841">
        <v>13</v>
      </c>
      <c r="I105" s="841">
        <v>126.47</v>
      </c>
      <c r="J105" s="841">
        <v>2</v>
      </c>
      <c r="K105" s="841" t="s">
        <v>2527</v>
      </c>
      <c r="L105" s="841">
        <v>59</v>
      </c>
      <c r="M105" s="841">
        <v>117.19</v>
      </c>
    </row>
    <row r="106" spans="1:13" ht="18" customHeight="1">
      <c r="A106" s="309" t="s">
        <v>8</v>
      </c>
      <c r="B106" s="841">
        <v>3563</v>
      </c>
      <c r="C106" s="841">
        <v>37315.32</v>
      </c>
      <c r="D106" s="841">
        <v>2311</v>
      </c>
      <c r="E106" s="841">
        <v>33728.89</v>
      </c>
      <c r="F106" s="841">
        <v>354</v>
      </c>
      <c r="G106" s="841">
        <v>1669.28</v>
      </c>
      <c r="H106" s="841">
        <v>212</v>
      </c>
      <c r="I106" s="841">
        <v>298.77</v>
      </c>
      <c r="J106" s="841">
        <v>39</v>
      </c>
      <c r="K106" s="841">
        <v>55.85</v>
      </c>
      <c r="L106" s="841">
        <v>671</v>
      </c>
      <c r="M106" s="841">
        <v>1562.47</v>
      </c>
    </row>
    <row r="107" spans="1:13" ht="18" customHeight="1">
      <c r="A107" s="309" t="s">
        <v>5</v>
      </c>
      <c r="B107" s="841">
        <v>1863</v>
      </c>
      <c r="C107" s="841">
        <v>39248.559999999998</v>
      </c>
      <c r="D107" s="841">
        <v>1289</v>
      </c>
      <c r="E107" s="841">
        <v>35564.06</v>
      </c>
      <c r="F107" s="841">
        <v>266</v>
      </c>
      <c r="G107" s="841">
        <v>2703.06</v>
      </c>
      <c r="H107" s="841">
        <v>81</v>
      </c>
      <c r="I107" s="841">
        <v>499.49</v>
      </c>
      <c r="J107" s="841">
        <v>17</v>
      </c>
      <c r="K107" s="841">
        <v>33.74</v>
      </c>
      <c r="L107" s="841">
        <v>117</v>
      </c>
      <c r="M107" s="841">
        <v>448.21</v>
      </c>
    </row>
    <row r="108" spans="1:13" ht="18" customHeight="1">
      <c r="A108" s="362" t="s">
        <v>2</v>
      </c>
      <c r="B108" s="842">
        <v>1548</v>
      </c>
      <c r="C108" s="842">
        <v>29696.78</v>
      </c>
      <c r="D108" s="842">
        <v>1103</v>
      </c>
      <c r="E108" s="842">
        <v>28539.49</v>
      </c>
      <c r="F108" s="842">
        <v>7</v>
      </c>
      <c r="G108" s="842">
        <v>8.6300000000000008</v>
      </c>
      <c r="H108" s="842">
        <v>269</v>
      </c>
      <c r="I108" s="842">
        <v>976.83</v>
      </c>
      <c r="J108" s="842">
        <v>1</v>
      </c>
      <c r="K108" s="842" t="s">
        <v>2527</v>
      </c>
      <c r="L108" s="842">
        <v>152</v>
      </c>
      <c r="M108" s="842">
        <v>171.23</v>
      </c>
    </row>
    <row r="109" spans="1:13" ht="18" customHeight="1">
      <c r="A109" s="11" t="s">
        <v>2547</v>
      </c>
    </row>
    <row r="110" spans="1:13" ht="18" customHeight="1">
      <c r="A110" s="1" t="s">
        <v>2549</v>
      </c>
    </row>
    <row r="112" spans="1:13" ht="18" customHeight="1">
      <c r="A112" s="1"/>
    </row>
    <row r="113" spans="1:1" ht="18" customHeight="1">
      <c r="A113" s="1"/>
    </row>
  </sheetData>
  <mergeCells count="9">
    <mergeCell ref="A3:A5"/>
    <mergeCell ref="B3:B5"/>
    <mergeCell ref="C3:C5"/>
    <mergeCell ref="D3:M3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webPublishItems count="1">
    <webPublishItem id="6342" divId="Cópia de Anuário 2017 teresa3_6342" sourceType="sheet" destinationFile="C:\xampp\htdocs\Anuario2017v2\4.2.33-Condições terrras.htm"/>
  </webPublishItem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D32" sqref="D32"/>
    </sheetView>
  </sheetViews>
  <sheetFormatPr defaultRowHeight="18" customHeight="1"/>
  <cols>
    <col min="1" max="1" width="22.7109375" style="832" customWidth="1"/>
    <col min="2" max="12" width="13.42578125" style="832" customWidth="1"/>
    <col min="13" max="256" width="9.140625" style="832"/>
    <col min="257" max="257" width="25" style="832" customWidth="1"/>
    <col min="258" max="264" width="9.140625" style="832"/>
    <col min="265" max="265" width="7.28515625" style="832" customWidth="1"/>
    <col min="266" max="266" width="8.28515625" style="832" customWidth="1"/>
    <col min="267" max="267" width="7" style="832" customWidth="1"/>
    <col min="268" max="268" width="8.42578125" style="832" customWidth="1"/>
    <col min="269" max="512" width="9.140625" style="832"/>
    <col min="513" max="513" width="25" style="832" customWidth="1"/>
    <col min="514" max="520" width="9.140625" style="832"/>
    <col min="521" max="521" width="7.28515625" style="832" customWidth="1"/>
    <col min="522" max="522" width="8.28515625" style="832" customWidth="1"/>
    <col min="523" max="523" width="7" style="832" customWidth="1"/>
    <col min="524" max="524" width="8.42578125" style="832" customWidth="1"/>
    <col min="525" max="768" width="9.140625" style="832"/>
    <col min="769" max="769" width="25" style="832" customWidth="1"/>
    <col min="770" max="776" width="9.140625" style="832"/>
    <col min="777" max="777" width="7.28515625" style="832" customWidth="1"/>
    <col min="778" max="778" width="8.28515625" style="832" customWidth="1"/>
    <col min="779" max="779" width="7" style="832" customWidth="1"/>
    <col min="780" max="780" width="8.42578125" style="832" customWidth="1"/>
    <col min="781" max="1024" width="9.140625" style="832"/>
    <col min="1025" max="1025" width="25" style="832" customWidth="1"/>
    <col min="1026" max="1032" width="9.140625" style="832"/>
    <col min="1033" max="1033" width="7.28515625" style="832" customWidth="1"/>
    <col min="1034" max="1034" width="8.28515625" style="832" customWidth="1"/>
    <col min="1035" max="1035" width="7" style="832" customWidth="1"/>
    <col min="1036" max="1036" width="8.42578125" style="832" customWidth="1"/>
    <col min="1037" max="1280" width="9.140625" style="832"/>
    <col min="1281" max="1281" width="25" style="832" customWidth="1"/>
    <col min="1282" max="1288" width="9.140625" style="832"/>
    <col min="1289" max="1289" width="7.28515625" style="832" customWidth="1"/>
    <col min="1290" max="1290" width="8.28515625" style="832" customWidth="1"/>
    <col min="1291" max="1291" width="7" style="832" customWidth="1"/>
    <col min="1292" max="1292" width="8.42578125" style="832" customWidth="1"/>
    <col min="1293" max="1536" width="9.140625" style="832"/>
    <col min="1537" max="1537" width="25" style="832" customWidth="1"/>
    <col min="1538" max="1544" width="9.140625" style="832"/>
    <col min="1545" max="1545" width="7.28515625" style="832" customWidth="1"/>
    <col min="1546" max="1546" width="8.28515625" style="832" customWidth="1"/>
    <col min="1547" max="1547" width="7" style="832" customWidth="1"/>
    <col min="1548" max="1548" width="8.42578125" style="832" customWidth="1"/>
    <col min="1549" max="1792" width="9.140625" style="832"/>
    <col min="1793" max="1793" width="25" style="832" customWidth="1"/>
    <col min="1794" max="1800" width="9.140625" style="832"/>
    <col min="1801" max="1801" width="7.28515625" style="832" customWidth="1"/>
    <col min="1802" max="1802" width="8.28515625" style="832" customWidth="1"/>
    <col min="1803" max="1803" width="7" style="832" customWidth="1"/>
    <col min="1804" max="1804" width="8.42578125" style="832" customWidth="1"/>
    <col min="1805" max="2048" width="9.140625" style="832"/>
    <col min="2049" max="2049" width="25" style="832" customWidth="1"/>
    <col min="2050" max="2056" width="9.140625" style="832"/>
    <col min="2057" max="2057" width="7.28515625" style="832" customWidth="1"/>
    <col min="2058" max="2058" width="8.28515625" style="832" customWidth="1"/>
    <col min="2059" max="2059" width="7" style="832" customWidth="1"/>
    <col min="2060" max="2060" width="8.42578125" style="832" customWidth="1"/>
    <col min="2061" max="2304" width="9.140625" style="832"/>
    <col min="2305" max="2305" width="25" style="832" customWidth="1"/>
    <col min="2306" max="2312" width="9.140625" style="832"/>
    <col min="2313" max="2313" width="7.28515625" style="832" customWidth="1"/>
    <col min="2314" max="2314" width="8.28515625" style="832" customWidth="1"/>
    <col min="2315" max="2315" width="7" style="832" customWidth="1"/>
    <col min="2316" max="2316" width="8.42578125" style="832" customWidth="1"/>
    <col min="2317" max="2560" width="9.140625" style="832"/>
    <col min="2561" max="2561" width="25" style="832" customWidth="1"/>
    <col min="2562" max="2568" width="9.140625" style="832"/>
    <col min="2569" max="2569" width="7.28515625" style="832" customWidth="1"/>
    <col min="2570" max="2570" width="8.28515625" style="832" customWidth="1"/>
    <col min="2571" max="2571" width="7" style="832" customWidth="1"/>
    <col min="2572" max="2572" width="8.42578125" style="832" customWidth="1"/>
    <col min="2573" max="2816" width="9.140625" style="832"/>
    <col min="2817" max="2817" width="25" style="832" customWidth="1"/>
    <col min="2818" max="2824" width="9.140625" style="832"/>
    <col min="2825" max="2825" width="7.28515625" style="832" customWidth="1"/>
    <col min="2826" max="2826" width="8.28515625" style="832" customWidth="1"/>
    <col min="2827" max="2827" width="7" style="832" customWidth="1"/>
    <col min="2828" max="2828" width="8.42578125" style="832" customWidth="1"/>
    <col min="2829" max="3072" width="9.140625" style="832"/>
    <col min="3073" max="3073" width="25" style="832" customWidth="1"/>
    <col min="3074" max="3080" width="9.140625" style="832"/>
    <col min="3081" max="3081" width="7.28515625" style="832" customWidth="1"/>
    <col min="3082" max="3082" width="8.28515625" style="832" customWidth="1"/>
    <col min="3083" max="3083" width="7" style="832" customWidth="1"/>
    <col min="3084" max="3084" width="8.42578125" style="832" customWidth="1"/>
    <col min="3085" max="3328" width="9.140625" style="832"/>
    <col min="3329" max="3329" width="25" style="832" customWidth="1"/>
    <col min="3330" max="3336" width="9.140625" style="832"/>
    <col min="3337" max="3337" width="7.28515625" style="832" customWidth="1"/>
    <col min="3338" max="3338" width="8.28515625" style="832" customWidth="1"/>
    <col min="3339" max="3339" width="7" style="832" customWidth="1"/>
    <col min="3340" max="3340" width="8.42578125" style="832" customWidth="1"/>
    <col min="3341" max="3584" width="9.140625" style="832"/>
    <col min="3585" max="3585" width="25" style="832" customWidth="1"/>
    <col min="3586" max="3592" width="9.140625" style="832"/>
    <col min="3593" max="3593" width="7.28515625" style="832" customWidth="1"/>
    <col min="3594" max="3594" width="8.28515625" style="832" customWidth="1"/>
    <col min="3595" max="3595" width="7" style="832" customWidth="1"/>
    <col min="3596" max="3596" width="8.42578125" style="832" customWidth="1"/>
    <col min="3597" max="3840" width="9.140625" style="832"/>
    <col min="3841" max="3841" width="25" style="832" customWidth="1"/>
    <col min="3842" max="3848" width="9.140625" style="832"/>
    <col min="3849" max="3849" width="7.28515625" style="832" customWidth="1"/>
    <col min="3850" max="3850" width="8.28515625" style="832" customWidth="1"/>
    <col min="3851" max="3851" width="7" style="832" customWidth="1"/>
    <col min="3852" max="3852" width="8.42578125" style="832" customWidth="1"/>
    <col min="3853" max="4096" width="9.140625" style="832"/>
    <col min="4097" max="4097" width="25" style="832" customWidth="1"/>
    <col min="4098" max="4104" width="9.140625" style="832"/>
    <col min="4105" max="4105" width="7.28515625" style="832" customWidth="1"/>
    <col min="4106" max="4106" width="8.28515625" style="832" customWidth="1"/>
    <col min="4107" max="4107" width="7" style="832" customWidth="1"/>
    <col min="4108" max="4108" width="8.42578125" style="832" customWidth="1"/>
    <col min="4109" max="4352" width="9.140625" style="832"/>
    <col min="4353" max="4353" width="25" style="832" customWidth="1"/>
    <col min="4354" max="4360" width="9.140625" style="832"/>
    <col min="4361" max="4361" width="7.28515625" style="832" customWidth="1"/>
    <col min="4362" max="4362" width="8.28515625" style="832" customWidth="1"/>
    <col min="4363" max="4363" width="7" style="832" customWidth="1"/>
    <col min="4364" max="4364" width="8.42578125" style="832" customWidth="1"/>
    <col min="4365" max="4608" width="9.140625" style="832"/>
    <col min="4609" max="4609" width="25" style="832" customWidth="1"/>
    <col min="4610" max="4616" width="9.140625" style="832"/>
    <col min="4617" max="4617" width="7.28515625" style="832" customWidth="1"/>
    <col min="4618" max="4618" width="8.28515625" style="832" customWidth="1"/>
    <col min="4619" max="4619" width="7" style="832" customWidth="1"/>
    <col min="4620" max="4620" width="8.42578125" style="832" customWidth="1"/>
    <col min="4621" max="4864" width="9.140625" style="832"/>
    <col min="4865" max="4865" width="25" style="832" customWidth="1"/>
    <col min="4866" max="4872" width="9.140625" style="832"/>
    <col min="4873" max="4873" width="7.28515625" style="832" customWidth="1"/>
    <col min="4874" max="4874" width="8.28515625" style="832" customWidth="1"/>
    <col min="4875" max="4875" width="7" style="832" customWidth="1"/>
    <col min="4876" max="4876" width="8.42578125" style="832" customWidth="1"/>
    <col min="4877" max="5120" width="9.140625" style="832"/>
    <col min="5121" max="5121" width="25" style="832" customWidth="1"/>
    <col min="5122" max="5128" width="9.140625" style="832"/>
    <col min="5129" max="5129" width="7.28515625" style="832" customWidth="1"/>
    <col min="5130" max="5130" width="8.28515625" style="832" customWidth="1"/>
    <col min="5131" max="5131" width="7" style="832" customWidth="1"/>
    <col min="5132" max="5132" width="8.42578125" style="832" customWidth="1"/>
    <col min="5133" max="5376" width="9.140625" style="832"/>
    <col min="5377" max="5377" width="25" style="832" customWidth="1"/>
    <col min="5378" max="5384" width="9.140625" style="832"/>
    <col min="5385" max="5385" width="7.28515625" style="832" customWidth="1"/>
    <col min="5386" max="5386" width="8.28515625" style="832" customWidth="1"/>
    <col min="5387" max="5387" width="7" style="832" customWidth="1"/>
    <col min="5388" max="5388" width="8.42578125" style="832" customWidth="1"/>
    <col min="5389" max="5632" width="9.140625" style="832"/>
    <col min="5633" max="5633" width="25" style="832" customWidth="1"/>
    <col min="5634" max="5640" width="9.140625" style="832"/>
    <col min="5641" max="5641" width="7.28515625" style="832" customWidth="1"/>
    <col min="5642" max="5642" width="8.28515625" style="832" customWidth="1"/>
    <col min="5643" max="5643" width="7" style="832" customWidth="1"/>
    <col min="5644" max="5644" width="8.42578125" style="832" customWidth="1"/>
    <col min="5645" max="5888" width="9.140625" style="832"/>
    <col min="5889" max="5889" width="25" style="832" customWidth="1"/>
    <col min="5890" max="5896" width="9.140625" style="832"/>
    <col min="5897" max="5897" width="7.28515625" style="832" customWidth="1"/>
    <col min="5898" max="5898" width="8.28515625" style="832" customWidth="1"/>
    <col min="5899" max="5899" width="7" style="832" customWidth="1"/>
    <col min="5900" max="5900" width="8.42578125" style="832" customWidth="1"/>
    <col min="5901" max="6144" width="9.140625" style="832"/>
    <col min="6145" max="6145" width="25" style="832" customWidth="1"/>
    <col min="6146" max="6152" width="9.140625" style="832"/>
    <col min="6153" max="6153" width="7.28515625" style="832" customWidth="1"/>
    <col min="6154" max="6154" width="8.28515625" style="832" customWidth="1"/>
    <col min="6155" max="6155" width="7" style="832" customWidth="1"/>
    <col min="6156" max="6156" width="8.42578125" style="832" customWidth="1"/>
    <col min="6157" max="6400" width="9.140625" style="832"/>
    <col min="6401" max="6401" width="25" style="832" customWidth="1"/>
    <col min="6402" max="6408" width="9.140625" style="832"/>
    <col min="6409" max="6409" width="7.28515625" style="832" customWidth="1"/>
    <col min="6410" max="6410" width="8.28515625" style="832" customWidth="1"/>
    <col min="6411" max="6411" width="7" style="832" customWidth="1"/>
    <col min="6412" max="6412" width="8.42578125" style="832" customWidth="1"/>
    <col min="6413" max="6656" width="9.140625" style="832"/>
    <col min="6657" max="6657" width="25" style="832" customWidth="1"/>
    <col min="6658" max="6664" width="9.140625" style="832"/>
    <col min="6665" max="6665" width="7.28515625" style="832" customWidth="1"/>
    <col min="6666" max="6666" width="8.28515625" style="832" customWidth="1"/>
    <col min="6667" max="6667" width="7" style="832" customWidth="1"/>
    <col min="6668" max="6668" width="8.42578125" style="832" customWidth="1"/>
    <col min="6669" max="6912" width="9.140625" style="832"/>
    <col min="6913" max="6913" width="25" style="832" customWidth="1"/>
    <col min="6914" max="6920" width="9.140625" style="832"/>
    <col min="6921" max="6921" width="7.28515625" style="832" customWidth="1"/>
    <col min="6922" max="6922" width="8.28515625" style="832" customWidth="1"/>
    <col min="6923" max="6923" width="7" style="832" customWidth="1"/>
    <col min="6924" max="6924" width="8.42578125" style="832" customWidth="1"/>
    <col min="6925" max="7168" width="9.140625" style="832"/>
    <col min="7169" max="7169" width="25" style="832" customWidth="1"/>
    <col min="7170" max="7176" width="9.140625" style="832"/>
    <col min="7177" max="7177" width="7.28515625" style="832" customWidth="1"/>
    <col min="7178" max="7178" width="8.28515625" style="832" customWidth="1"/>
    <col min="7179" max="7179" width="7" style="832" customWidth="1"/>
    <col min="7180" max="7180" width="8.42578125" style="832" customWidth="1"/>
    <col min="7181" max="7424" width="9.140625" style="832"/>
    <col min="7425" max="7425" width="25" style="832" customWidth="1"/>
    <col min="7426" max="7432" width="9.140625" style="832"/>
    <col min="7433" max="7433" width="7.28515625" style="832" customWidth="1"/>
    <col min="7434" max="7434" width="8.28515625" style="832" customWidth="1"/>
    <col min="7435" max="7435" width="7" style="832" customWidth="1"/>
    <col min="7436" max="7436" width="8.42578125" style="832" customWidth="1"/>
    <col min="7437" max="7680" width="9.140625" style="832"/>
    <col min="7681" max="7681" width="25" style="832" customWidth="1"/>
    <col min="7682" max="7688" width="9.140625" style="832"/>
    <col min="7689" max="7689" width="7.28515625" style="832" customWidth="1"/>
    <col min="7690" max="7690" width="8.28515625" style="832" customWidth="1"/>
    <col min="7691" max="7691" width="7" style="832" customWidth="1"/>
    <col min="7692" max="7692" width="8.42578125" style="832" customWidth="1"/>
    <col min="7693" max="7936" width="9.140625" style="832"/>
    <col min="7937" max="7937" width="25" style="832" customWidth="1"/>
    <col min="7938" max="7944" width="9.140625" style="832"/>
    <col min="7945" max="7945" width="7.28515625" style="832" customWidth="1"/>
    <col min="7946" max="7946" width="8.28515625" style="832" customWidth="1"/>
    <col min="7947" max="7947" width="7" style="832" customWidth="1"/>
    <col min="7948" max="7948" width="8.42578125" style="832" customWidth="1"/>
    <col min="7949" max="8192" width="9.140625" style="832"/>
    <col min="8193" max="8193" width="25" style="832" customWidth="1"/>
    <col min="8194" max="8200" width="9.140625" style="832"/>
    <col min="8201" max="8201" width="7.28515625" style="832" customWidth="1"/>
    <col min="8202" max="8202" width="8.28515625" style="832" customWidth="1"/>
    <col min="8203" max="8203" width="7" style="832" customWidth="1"/>
    <col min="8204" max="8204" width="8.42578125" style="832" customWidth="1"/>
    <col min="8205" max="8448" width="9.140625" style="832"/>
    <col min="8449" max="8449" width="25" style="832" customWidth="1"/>
    <col min="8450" max="8456" width="9.140625" style="832"/>
    <col min="8457" max="8457" width="7.28515625" style="832" customWidth="1"/>
    <col min="8458" max="8458" width="8.28515625" style="832" customWidth="1"/>
    <col min="8459" max="8459" width="7" style="832" customWidth="1"/>
    <col min="8460" max="8460" width="8.42578125" style="832" customWidth="1"/>
    <col min="8461" max="8704" width="9.140625" style="832"/>
    <col min="8705" max="8705" width="25" style="832" customWidth="1"/>
    <col min="8706" max="8712" width="9.140625" style="832"/>
    <col min="8713" max="8713" width="7.28515625" style="832" customWidth="1"/>
    <col min="8714" max="8714" width="8.28515625" style="832" customWidth="1"/>
    <col min="8715" max="8715" width="7" style="832" customWidth="1"/>
    <col min="8716" max="8716" width="8.42578125" style="832" customWidth="1"/>
    <col min="8717" max="8960" width="9.140625" style="832"/>
    <col min="8961" max="8961" width="25" style="832" customWidth="1"/>
    <col min="8962" max="8968" width="9.140625" style="832"/>
    <col min="8969" max="8969" width="7.28515625" style="832" customWidth="1"/>
    <col min="8970" max="8970" width="8.28515625" style="832" customWidth="1"/>
    <col min="8971" max="8971" width="7" style="832" customWidth="1"/>
    <col min="8972" max="8972" width="8.42578125" style="832" customWidth="1"/>
    <col min="8973" max="9216" width="9.140625" style="832"/>
    <col min="9217" max="9217" width="25" style="832" customWidth="1"/>
    <col min="9218" max="9224" width="9.140625" style="832"/>
    <col min="9225" max="9225" width="7.28515625" style="832" customWidth="1"/>
    <col min="9226" max="9226" width="8.28515625" style="832" customWidth="1"/>
    <col min="9227" max="9227" width="7" style="832" customWidth="1"/>
    <col min="9228" max="9228" width="8.42578125" style="832" customWidth="1"/>
    <col min="9229" max="9472" width="9.140625" style="832"/>
    <col min="9473" max="9473" width="25" style="832" customWidth="1"/>
    <col min="9474" max="9480" width="9.140625" style="832"/>
    <col min="9481" max="9481" width="7.28515625" style="832" customWidth="1"/>
    <col min="9482" max="9482" width="8.28515625" style="832" customWidth="1"/>
    <col min="9483" max="9483" width="7" style="832" customWidth="1"/>
    <col min="9484" max="9484" width="8.42578125" style="832" customWidth="1"/>
    <col min="9485" max="9728" width="9.140625" style="832"/>
    <col min="9729" max="9729" width="25" style="832" customWidth="1"/>
    <col min="9730" max="9736" width="9.140625" style="832"/>
    <col min="9737" max="9737" width="7.28515625" style="832" customWidth="1"/>
    <col min="9738" max="9738" width="8.28515625" style="832" customWidth="1"/>
    <col min="9739" max="9739" width="7" style="832" customWidth="1"/>
    <col min="9740" max="9740" width="8.42578125" style="832" customWidth="1"/>
    <col min="9741" max="9984" width="9.140625" style="832"/>
    <col min="9985" max="9985" width="25" style="832" customWidth="1"/>
    <col min="9986" max="9992" width="9.140625" style="832"/>
    <col min="9993" max="9993" width="7.28515625" style="832" customWidth="1"/>
    <col min="9994" max="9994" width="8.28515625" style="832" customWidth="1"/>
    <col min="9995" max="9995" width="7" style="832" customWidth="1"/>
    <col min="9996" max="9996" width="8.42578125" style="832" customWidth="1"/>
    <col min="9997" max="10240" width="9.140625" style="832"/>
    <col min="10241" max="10241" width="25" style="832" customWidth="1"/>
    <col min="10242" max="10248" width="9.140625" style="832"/>
    <col min="10249" max="10249" width="7.28515625" style="832" customWidth="1"/>
    <col min="10250" max="10250" width="8.28515625" style="832" customWidth="1"/>
    <col min="10251" max="10251" width="7" style="832" customWidth="1"/>
    <col min="10252" max="10252" width="8.42578125" style="832" customWidth="1"/>
    <col min="10253" max="10496" width="9.140625" style="832"/>
    <col min="10497" max="10497" width="25" style="832" customWidth="1"/>
    <col min="10498" max="10504" width="9.140625" style="832"/>
    <col min="10505" max="10505" width="7.28515625" style="832" customWidth="1"/>
    <col min="10506" max="10506" width="8.28515625" style="832" customWidth="1"/>
    <col min="10507" max="10507" width="7" style="832" customWidth="1"/>
    <col min="10508" max="10508" width="8.42578125" style="832" customWidth="1"/>
    <col min="10509" max="10752" width="9.140625" style="832"/>
    <col min="10753" max="10753" width="25" style="832" customWidth="1"/>
    <col min="10754" max="10760" width="9.140625" style="832"/>
    <col min="10761" max="10761" width="7.28515625" style="832" customWidth="1"/>
    <col min="10762" max="10762" width="8.28515625" style="832" customWidth="1"/>
    <col min="10763" max="10763" width="7" style="832" customWidth="1"/>
    <col min="10764" max="10764" width="8.42578125" style="832" customWidth="1"/>
    <col min="10765" max="11008" width="9.140625" style="832"/>
    <col min="11009" max="11009" width="25" style="832" customWidth="1"/>
    <col min="11010" max="11016" width="9.140625" style="832"/>
    <col min="11017" max="11017" width="7.28515625" style="832" customWidth="1"/>
    <col min="11018" max="11018" width="8.28515625" style="832" customWidth="1"/>
    <col min="11019" max="11019" width="7" style="832" customWidth="1"/>
    <col min="11020" max="11020" width="8.42578125" style="832" customWidth="1"/>
    <col min="11021" max="11264" width="9.140625" style="832"/>
    <col min="11265" max="11265" width="25" style="832" customWidth="1"/>
    <col min="11266" max="11272" width="9.140625" style="832"/>
    <col min="11273" max="11273" width="7.28515625" style="832" customWidth="1"/>
    <col min="11274" max="11274" width="8.28515625" style="832" customWidth="1"/>
    <col min="11275" max="11275" width="7" style="832" customWidth="1"/>
    <col min="11276" max="11276" width="8.42578125" style="832" customWidth="1"/>
    <col min="11277" max="11520" width="9.140625" style="832"/>
    <col min="11521" max="11521" width="25" style="832" customWidth="1"/>
    <col min="11522" max="11528" width="9.140625" style="832"/>
    <col min="11529" max="11529" width="7.28515625" style="832" customWidth="1"/>
    <col min="11530" max="11530" width="8.28515625" style="832" customWidth="1"/>
    <col min="11531" max="11531" width="7" style="832" customWidth="1"/>
    <col min="11532" max="11532" width="8.42578125" style="832" customWidth="1"/>
    <col min="11533" max="11776" width="9.140625" style="832"/>
    <col min="11777" max="11777" width="25" style="832" customWidth="1"/>
    <col min="11778" max="11784" width="9.140625" style="832"/>
    <col min="11785" max="11785" width="7.28515625" style="832" customWidth="1"/>
    <col min="11786" max="11786" width="8.28515625" style="832" customWidth="1"/>
    <col min="11787" max="11787" width="7" style="832" customWidth="1"/>
    <col min="11788" max="11788" width="8.42578125" style="832" customWidth="1"/>
    <col min="11789" max="12032" width="9.140625" style="832"/>
    <col min="12033" max="12033" width="25" style="832" customWidth="1"/>
    <col min="12034" max="12040" width="9.140625" style="832"/>
    <col min="12041" max="12041" width="7.28515625" style="832" customWidth="1"/>
    <col min="12042" max="12042" width="8.28515625" style="832" customWidth="1"/>
    <col min="12043" max="12043" width="7" style="832" customWidth="1"/>
    <col min="12044" max="12044" width="8.42578125" style="832" customWidth="1"/>
    <col min="12045" max="12288" width="9.140625" style="832"/>
    <col min="12289" max="12289" width="25" style="832" customWidth="1"/>
    <col min="12290" max="12296" width="9.140625" style="832"/>
    <col min="12297" max="12297" width="7.28515625" style="832" customWidth="1"/>
    <col min="12298" max="12298" width="8.28515625" style="832" customWidth="1"/>
    <col min="12299" max="12299" width="7" style="832" customWidth="1"/>
    <col min="12300" max="12300" width="8.42578125" style="832" customWidth="1"/>
    <col min="12301" max="12544" width="9.140625" style="832"/>
    <col min="12545" max="12545" width="25" style="832" customWidth="1"/>
    <col min="12546" max="12552" width="9.140625" style="832"/>
    <col min="12553" max="12553" width="7.28515625" style="832" customWidth="1"/>
    <col min="12554" max="12554" width="8.28515625" style="832" customWidth="1"/>
    <col min="12555" max="12555" width="7" style="832" customWidth="1"/>
    <col min="12556" max="12556" width="8.42578125" style="832" customWidth="1"/>
    <col min="12557" max="12800" width="9.140625" style="832"/>
    <col min="12801" max="12801" width="25" style="832" customWidth="1"/>
    <col min="12802" max="12808" width="9.140625" style="832"/>
    <col min="12809" max="12809" width="7.28515625" style="832" customWidth="1"/>
    <col min="12810" max="12810" width="8.28515625" style="832" customWidth="1"/>
    <col min="12811" max="12811" width="7" style="832" customWidth="1"/>
    <col min="12812" max="12812" width="8.42578125" style="832" customWidth="1"/>
    <col min="12813" max="13056" width="9.140625" style="832"/>
    <col min="13057" max="13057" width="25" style="832" customWidth="1"/>
    <col min="13058" max="13064" width="9.140625" style="832"/>
    <col min="13065" max="13065" width="7.28515625" style="832" customWidth="1"/>
    <col min="13066" max="13066" width="8.28515625" style="832" customWidth="1"/>
    <col min="13067" max="13067" width="7" style="832" customWidth="1"/>
    <col min="13068" max="13068" width="8.42578125" style="832" customWidth="1"/>
    <col min="13069" max="13312" width="9.140625" style="832"/>
    <col min="13313" max="13313" width="25" style="832" customWidth="1"/>
    <col min="13314" max="13320" width="9.140625" style="832"/>
    <col min="13321" max="13321" width="7.28515625" style="832" customWidth="1"/>
    <col min="13322" max="13322" width="8.28515625" style="832" customWidth="1"/>
    <col min="13323" max="13323" width="7" style="832" customWidth="1"/>
    <col min="13324" max="13324" width="8.42578125" style="832" customWidth="1"/>
    <col min="13325" max="13568" width="9.140625" style="832"/>
    <col min="13569" max="13569" width="25" style="832" customWidth="1"/>
    <col min="13570" max="13576" width="9.140625" style="832"/>
    <col min="13577" max="13577" width="7.28515625" style="832" customWidth="1"/>
    <col min="13578" max="13578" width="8.28515625" style="832" customWidth="1"/>
    <col min="13579" max="13579" width="7" style="832" customWidth="1"/>
    <col min="13580" max="13580" width="8.42578125" style="832" customWidth="1"/>
    <col min="13581" max="13824" width="9.140625" style="832"/>
    <col min="13825" max="13825" width="25" style="832" customWidth="1"/>
    <col min="13826" max="13832" width="9.140625" style="832"/>
    <col min="13833" max="13833" width="7.28515625" style="832" customWidth="1"/>
    <col min="13834" max="13834" width="8.28515625" style="832" customWidth="1"/>
    <col min="13835" max="13835" width="7" style="832" customWidth="1"/>
    <col min="13836" max="13836" width="8.42578125" style="832" customWidth="1"/>
    <col min="13837" max="14080" width="9.140625" style="832"/>
    <col min="14081" max="14081" width="25" style="832" customWidth="1"/>
    <col min="14082" max="14088" width="9.140625" style="832"/>
    <col min="14089" max="14089" width="7.28515625" style="832" customWidth="1"/>
    <col min="14090" max="14090" width="8.28515625" style="832" customWidth="1"/>
    <col min="14091" max="14091" width="7" style="832" customWidth="1"/>
    <col min="14092" max="14092" width="8.42578125" style="832" customWidth="1"/>
    <col min="14093" max="14336" width="9.140625" style="832"/>
    <col min="14337" max="14337" width="25" style="832" customWidth="1"/>
    <col min="14338" max="14344" width="9.140625" style="832"/>
    <col min="14345" max="14345" width="7.28515625" style="832" customWidth="1"/>
    <col min="14346" max="14346" width="8.28515625" style="832" customWidth="1"/>
    <col min="14347" max="14347" width="7" style="832" customWidth="1"/>
    <col min="14348" max="14348" width="8.42578125" style="832" customWidth="1"/>
    <col min="14349" max="14592" width="9.140625" style="832"/>
    <col min="14593" max="14593" width="25" style="832" customWidth="1"/>
    <col min="14594" max="14600" width="9.140625" style="832"/>
    <col min="14601" max="14601" width="7.28515625" style="832" customWidth="1"/>
    <col min="14602" max="14602" width="8.28515625" style="832" customWidth="1"/>
    <col min="14603" max="14603" width="7" style="832" customWidth="1"/>
    <col min="14604" max="14604" width="8.42578125" style="832" customWidth="1"/>
    <col min="14605" max="14848" width="9.140625" style="832"/>
    <col min="14849" max="14849" width="25" style="832" customWidth="1"/>
    <col min="14850" max="14856" width="9.140625" style="832"/>
    <col min="14857" max="14857" width="7.28515625" style="832" customWidth="1"/>
    <col min="14858" max="14858" width="8.28515625" style="832" customWidth="1"/>
    <col min="14859" max="14859" width="7" style="832" customWidth="1"/>
    <col min="14860" max="14860" width="8.42578125" style="832" customWidth="1"/>
    <col min="14861" max="15104" width="9.140625" style="832"/>
    <col min="15105" max="15105" width="25" style="832" customWidth="1"/>
    <col min="15106" max="15112" width="9.140625" style="832"/>
    <col min="15113" max="15113" width="7.28515625" style="832" customWidth="1"/>
    <col min="15114" max="15114" width="8.28515625" style="832" customWidth="1"/>
    <col min="15115" max="15115" width="7" style="832" customWidth="1"/>
    <col min="15116" max="15116" width="8.42578125" style="832" customWidth="1"/>
    <col min="15117" max="15360" width="9.140625" style="832"/>
    <col min="15361" max="15361" width="25" style="832" customWidth="1"/>
    <col min="15362" max="15368" width="9.140625" style="832"/>
    <col min="15369" max="15369" width="7.28515625" style="832" customWidth="1"/>
    <col min="15370" max="15370" width="8.28515625" style="832" customWidth="1"/>
    <col min="15371" max="15371" width="7" style="832" customWidth="1"/>
    <col min="15372" max="15372" width="8.42578125" style="832" customWidth="1"/>
    <col min="15373" max="15616" width="9.140625" style="832"/>
    <col min="15617" max="15617" width="25" style="832" customWidth="1"/>
    <col min="15618" max="15624" width="9.140625" style="832"/>
    <col min="15625" max="15625" width="7.28515625" style="832" customWidth="1"/>
    <col min="15626" max="15626" width="8.28515625" style="832" customWidth="1"/>
    <col min="15627" max="15627" width="7" style="832" customWidth="1"/>
    <col min="15628" max="15628" width="8.42578125" style="832" customWidth="1"/>
    <col min="15629" max="15872" width="9.140625" style="832"/>
    <col min="15873" max="15873" width="25" style="832" customWidth="1"/>
    <col min="15874" max="15880" width="9.140625" style="832"/>
    <col min="15881" max="15881" width="7.28515625" style="832" customWidth="1"/>
    <col min="15882" max="15882" width="8.28515625" style="832" customWidth="1"/>
    <col min="15883" max="15883" width="7" style="832" customWidth="1"/>
    <col min="15884" max="15884" width="8.42578125" style="832" customWidth="1"/>
    <col min="15885" max="16128" width="9.140625" style="832"/>
    <col min="16129" max="16129" width="25" style="832" customWidth="1"/>
    <col min="16130" max="16136" width="9.140625" style="832"/>
    <col min="16137" max="16137" width="7.28515625" style="832" customWidth="1"/>
    <col min="16138" max="16138" width="8.28515625" style="832" customWidth="1"/>
    <col min="16139" max="16139" width="7" style="832" customWidth="1"/>
    <col min="16140" max="16140" width="8.42578125" style="832" customWidth="1"/>
    <col min="16141" max="16384" width="9.140625" style="832"/>
  </cols>
  <sheetData>
    <row r="1" spans="1:12" ht="18" customHeight="1">
      <c r="A1" s="1737" t="s">
        <v>2948</v>
      </c>
      <c r="B1" s="1737"/>
      <c r="C1" s="1737"/>
      <c r="D1" s="1737"/>
      <c r="E1" s="1737"/>
      <c r="F1" s="1737"/>
      <c r="G1" s="1737"/>
      <c r="H1" s="1737"/>
      <c r="I1" s="1737"/>
      <c r="J1" s="1737"/>
      <c r="K1" s="1737"/>
      <c r="L1" s="1737"/>
    </row>
    <row r="2" spans="1:12" ht="18" customHeight="1">
      <c r="A2" s="833"/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</row>
    <row r="3" spans="1:12" ht="21.95" customHeight="1">
      <c r="A3" s="1731" t="s">
        <v>684</v>
      </c>
      <c r="B3" s="1738" t="s">
        <v>2528</v>
      </c>
      <c r="C3" s="1738"/>
      <c r="D3" s="1738"/>
      <c r="E3" s="1738"/>
      <c r="F3" s="1738"/>
      <c r="G3" s="1738"/>
      <c r="H3" s="1738"/>
      <c r="I3" s="1738"/>
      <c r="J3" s="1738"/>
      <c r="K3" s="1738"/>
      <c r="L3" s="1739"/>
    </row>
    <row r="4" spans="1:12" ht="35.1" customHeight="1">
      <c r="A4" s="1732"/>
      <c r="B4" s="1740" t="s">
        <v>2529</v>
      </c>
      <c r="C4" s="1740"/>
      <c r="D4" s="1740" t="s">
        <v>2530</v>
      </c>
      <c r="E4" s="1740"/>
      <c r="F4" s="1740" t="s">
        <v>2531</v>
      </c>
      <c r="G4" s="1740"/>
      <c r="H4" s="1740" t="s">
        <v>2532</v>
      </c>
      <c r="I4" s="1740"/>
      <c r="J4" s="1740" t="s">
        <v>2533</v>
      </c>
      <c r="K4" s="1740"/>
      <c r="L4" s="843" t="s">
        <v>2534</v>
      </c>
    </row>
    <row r="5" spans="1:12" ht="35.1" customHeight="1">
      <c r="A5" s="1732"/>
      <c r="B5" s="838" t="s">
        <v>2525</v>
      </c>
      <c r="C5" s="838" t="s">
        <v>2526</v>
      </c>
      <c r="D5" s="838" t="s">
        <v>2525</v>
      </c>
      <c r="E5" s="838" t="s">
        <v>2526</v>
      </c>
      <c r="F5" s="838" t="s">
        <v>2525</v>
      </c>
      <c r="G5" s="838" t="s">
        <v>2526</v>
      </c>
      <c r="H5" s="838" t="s">
        <v>2525</v>
      </c>
      <c r="I5" s="838" t="s">
        <v>2526</v>
      </c>
      <c r="J5" s="838" t="s">
        <v>2525</v>
      </c>
      <c r="K5" s="838" t="s">
        <v>2526</v>
      </c>
      <c r="L5" s="837" t="s">
        <v>2525</v>
      </c>
    </row>
    <row r="6" spans="1:12" ht="21.95" customHeight="1">
      <c r="A6" s="836" t="s">
        <v>368</v>
      </c>
      <c r="B6" s="839">
        <v>88823</v>
      </c>
      <c r="C6" s="839">
        <v>1919984.08</v>
      </c>
      <c r="D6" s="839">
        <v>4179</v>
      </c>
      <c r="E6" s="839">
        <v>37846.559999999998</v>
      </c>
      <c r="F6" s="839">
        <v>5596</v>
      </c>
      <c r="G6" s="839">
        <v>72899.47</v>
      </c>
      <c r="H6" s="839">
        <v>2650</v>
      </c>
      <c r="I6" s="839">
        <v>11125.04</v>
      </c>
      <c r="J6" s="839">
        <v>16543</v>
      </c>
      <c r="K6" s="839">
        <v>66505.69</v>
      </c>
      <c r="L6" s="840">
        <v>5540</v>
      </c>
    </row>
    <row r="7" spans="1:12" ht="18" customHeight="1">
      <c r="A7" s="309" t="s">
        <v>132</v>
      </c>
      <c r="B7" s="841">
        <v>1873</v>
      </c>
      <c r="C7" s="841">
        <v>19410.400000000001</v>
      </c>
      <c r="D7" s="841">
        <v>157</v>
      </c>
      <c r="E7" s="841">
        <v>1432.92</v>
      </c>
      <c r="F7" s="841">
        <v>292</v>
      </c>
      <c r="G7" s="841">
        <v>428.58</v>
      </c>
      <c r="H7" s="841">
        <v>201</v>
      </c>
      <c r="I7" s="841">
        <v>326.77</v>
      </c>
      <c r="J7" s="841">
        <v>314</v>
      </c>
      <c r="K7" s="841">
        <v>1529.22</v>
      </c>
      <c r="L7" s="841">
        <v>5</v>
      </c>
    </row>
    <row r="8" spans="1:12" ht="18" customHeight="1">
      <c r="A8" s="309" t="s">
        <v>131</v>
      </c>
      <c r="B8" s="841">
        <v>375</v>
      </c>
      <c r="C8" s="841">
        <v>12970.46</v>
      </c>
      <c r="D8" s="841" t="s">
        <v>403</v>
      </c>
      <c r="E8" s="841" t="s">
        <v>403</v>
      </c>
      <c r="F8" s="841">
        <v>17</v>
      </c>
      <c r="G8" s="841">
        <v>2262.98</v>
      </c>
      <c r="H8" s="841">
        <v>3</v>
      </c>
      <c r="I8" s="841">
        <v>12.41</v>
      </c>
      <c r="J8" s="841">
        <v>10</v>
      </c>
      <c r="K8" s="841">
        <v>165.31</v>
      </c>
      <c r="L8" s="841" t="s">
        <v>403</v>
      </c>
    </row>
    <row r="9" spans="1:12" ht="18" customHeight="1">
      <c r="A9" s="309" t="s">
        <v>130</v>
      </c>
      <c r="B9" s="841">
        <v>2832</v>
      </c>
      <c r="C9" s="841">
        <v>84212.52</v>
      </c>
      <c r="D9" s="841">
        <v>58</v>
      </c>
      <c r="E9" s="841">
        <v>58.79</v>
      </c>
      <c r="F9" s="841">
        <v>461</v>
      </c>
      <c r="G9" s="841">
        <v>6131.43</v>
      </c>
      <c r="H9" s="841">
        <v>54</v>
      </c>
      <c r="I9" s="841">
        <v>54.09</v>
      </c>
      <c r="J9" s="841">
        <v>850</v>
      </c>
      <c r="K9" s="841">
        <v>15628.62</v>
      </c>
      <c r="L9" s="841">
        <v>206</v>
      </c>
    </row>
    <row r="10" spans="1:12" ht="18" customHeight="1">
      <c r="A10" s="309" t="s">
        <v>129</v>
      </c>
      <c r="B10" s="841">
        <v>345</v>
      </c>
      <c r="C10" s="841">
        <v>39227.870000000003</v>
      </c>
      <c r="D10" s="841">
        <v>1</v>
      </c>
      <c r="E10" s="841" t="s">
        <v>2527</v>
      </c>
      <c r="F10" s="841">
        <v>24</v>
      </c>
      <c r="G10" s="841">
        <v>3411.17</v>
      </c>
      <c r="H10" s="841">
        <v>4</v>
      </c>
      <c r="I10" s="841">
        <v>4.66</v>
      </c>
      <c r="J10" s="841">
        <v>34</v>
      </c>
      <c r="K10" s="841">
        <v>343.07</v>
      </c>
      <c r="L10" s="841">
        <v>30</v>
      </c>
    </row>
    <row r="11" spans="1:12" ht="18" customHeight="1">
      <c r="A11" s="309" t="s">
        <v>128</v>
      </c>
      <c r="B11" s="841">
        <v>42</v>
      </c>
      <c r="C11" s="841">
        <v>8240.2900000000009</v>
      </c>
      <c r="D11" s="841" t="s">
        <v>403</v>
      </c>
      <c r="E11" s="841" t="s">
        <v>403</v>
      </c>
      <c r="F11" s="841">
        <v>2</v>
      </c>
      <c r="G11" s="841" t="s">
        <v>2527</v>
      </c>
      <c r="H11" s="841" t="s">
        <v>403</v>
      </c>
      <c r="I11" s="841" t="s">
        <v>403</v>
      </c>
      <c r="J11" s="841" t="s">
        <v>403</v>
      </c>
      <c r="K11" s="841" t="s">
        <v>403</v>
      </c>
      <c r="L11" s="841" t="s">
        <v>403</v>
      </c>
    </row>
    <row r="12" spans="1:12" ht="18" customHeight="1">
      <c r="A12" s="309" t="s">
        <v>127</v>
      </c>
      <c r="B12" s="841">
        <v>17</v>
      </c>
      <c r="C12" s="841">
        <v>2222.48</v>
      </c>
      <c r="D12" s="841" t="s">
        <v>403</v>
      </c>
      <c r="E12" s="841" t="s">
        <v>403</v>
      </c>
      <c r="F12" s="841">
        <v>5</v>
      </c>
      <c r="G12" s="841">
        <v>1686.56</v>
      </c>
      <c r="H12" s="841" t="s">
        <v>403</v>
      </c>
      <c r="I12" s="841" t="s">
        <v>403</v>
      </c>
      <c r="J12" s="841" t="s">
        <v>403</v>
      </c>
      <c r="K12" s="841" t="s">
        <v>403</v>
      </c>
      <c r="L12" s="841">
        <v>1</v>
      </c>
    </row>
    <row r="13" spans="1:12" ht="18" customHeight="1">
      <c r="A13" s="309" t="s">
        <v>126</v>
      </c>
      <c r="B13" s="841">
        <v>596</v>
      </c>
      <c r="C13" s="841">
        <v>21743.99</v>
      </c>
      <c r="D13" s="841">
        <v>10</v>
      </c>
      <c r="E13" s="841">
        <v>228.06</v>
      </c>
      <c r="F13" s="841">
        <v>1</v>
      </c>
      <c r="G13" s="841" t="s">
        <v>2527</v>
      </c>
      <c r="H13" s="841" t="s">
        <v>403</v>
      </c>
      <c r="I13" s="841" t="s">
        <v>403</v>
      </c>
      <c r="J13" s="841">
        <v>16</v>
      </c>
      <c r="K13" s="841">
        <v>1538.3</v>
      </c>
      <c r="L13" s="841">
        <v>97</v>
      </c>
    </row>
    <row r="14" spans="1:12" ht="18" customHeight="1">
      <c r="A14" s="309" t="s">
        <v>125</v>
      </c>
      <c r="B14" s="841">
        <v>419</v>
      </c>
      <c r="C14" s="841">
        <v>6250.08</v>
      </c>
      <c r="D14" s="841" t="s">
        <v>403</v>
      </c>
      <c r="E14" s="841" t="s">
        <v>403</v>
      </c>
      <c r="F14" s="841">
        <v>6</v>
      </c>
      <c r="G14" s="841">
        <v>7.87</v>
      </c>
      <c r="H14" s="841">
        <v>28</v>
      </c>
      <c r="I14" s="841">
        <v>21.37</v>
      </c>
      <c r="J14" s="841">
        <v>158</v>
      </c>
      <c r="K14" s="841">
        <v>470.68</v>
      </c>
      <c r="L14" s="841">
        <v>8</v>
      </c>
    </row>
    <row r="15" spans="1:12" ht="18" customHeight="1">
      <c r="A15" s="309" t="s">
        <v>124</v>
      </c>
      <c r="B15" s="841">
        <v>674</v>
      </c>
      <c r="C15" s="841">
        <v>21773.3</v>
      </c>
      <c r="D15" s="841">
        <v>37</v>
      </c>
      <c r="E15" s="841">
        <v>62.1</v>
      </c>
      <c r="F15" s="841">
        <v>28</v>
      </c>
      <c r="G15" s="841">
        <v>1126.51</v>
      </c>
      <c r="H15" s="841" t="s">
        <v>403</v>
      </c>
      <c r="I15" s="841" t="s">
        <v>403</v>
      </c>
      <c r="J15" s="841">
        <v>4</v>
      </c>
      <c r="K15" s="841">
        <v>173.94</v>
      </c>
      <c r="L15" s="841">
        <v>89</v>
      </c>
    </row>
    <row r="16" spans="1:12" ht="18" customHeight="1">
      <c r="A16" s="309" t="s">
        <v>123</v>
      </c>
      <c r="B16" s="841">
        <v>323</v>
      </c>
      <c r="C16" s="841">
        <v>18777.72</v>
      </c>
      <c r="D16" s="841" t="s">
        <v>403</v>
      </c>
      <c r="E16" s="841" t="s">
        <v>403</v>
      </c>
      <c r="F16" s="841">
        <v>16</v>
      </c>
      <c r="G16" s="841">
        <v>1371.22</v>
      </c>
      <c r="H16" s="841" t="s">
        <v>403</v>
      </c>
      <c r="I16" s="841" t="s">
        <v>403</v>
      </c>
      <c r="J16" s="841" t="s">
        <v>403</v>
      </c>
      <c r="K16" s="841" t="s">
        <v>403</v>
      </c>
      <c r="L16" s="841">
        <v>1</v>
      </c>
    </row>
    <row r="17" spans="1:12" ht="18" customHeight="1">
      <c r="A17" s="309" t="s">
        <v>122</v>
      </c>
      <c r="B17" s="841">
        <v>191</v>
      </c>
      <c r="C17" s="841">
        <v>13922.19</v>
      </c>
      <c r="D17" s="841">
        <v>461</v>
      </c>
      <c r="E17" s="841">
        <v>2250.8200000000002</v>
      </c>
      <c r="F17" s="841">
        <v>11</v>
      </c>
      <c r="G17" s="841">
        <v>368.94</v>
      </c>
      <c r="H17" s="841">
        <v>1</v>
      </c>
      <c r="I17" s="841" t="s">
        <v>2527</v>
      </c>
      <c r="J17" s="841">
        <v>63</v>
      </c>
      <c r="K17" s="841">
        <v>80.459999999999994</v>
      </c>
      <c r="L17" s="841" t="s">
        <v>403</v>
      </c>
    </row>
    <row r="18" spans="1:12" ht="18" customHeight="1">
      <c r="A18" s="309" t="s">
        <v>121</v>
      </c>
      <c r="B18" s="841">
        <v>610</v>
      </c>
      <c r="C18" s="841">
        <v>21462.13</v>
      </c>
      <c r="D18" s="841">
        <v>29</v>
      </c>
      <c r="E18" s="841">
        <v>372.12</v>
      </c>
      <c r="F18" s="841">
        <v>80</v>
      </c>
      <c r="G18" s="841">
        <v>552.41999999999996</v>
      </c>
      <c r="H18" s="841">
        <v>29</v>
      </c>
      <c r="I18" s="841">
        <v>52.36</v>
      </c>
      <c r="J18" s="841">
        <v>134</v>
      </c>
      <c r="K18" s="841">
        <v>491.72</v>
      </c>
      <c r="L18" s="841">
        <v>10</v>
      </c>
    </row>
    <row r="19" spans="1:12" ht="18" customHeight="1">
      <c r="A19" s="309" t="s">
        <v>120</v>
      </c>
      <c r="B19" s="841">
        <v>34</v>
      </c>
      <c r="C19" s="841">
        <v>2170.73</v>
      </c>
      <c r="D19" s="841" t="s">
        <v>403</v>
      </c>
      <c r="E19" s="841" t="s">
        <v>403</v>
      </c>
      <c r="F19" s="841">
        <v>14</v>
      </c>
      <c r="G19" s="841">
        <v>225.88</v>
      </c>
      <c r="H19" s="841">
        <v>1</v>
      </c>
      <c r="I19" s="841" t="s">
        <v>2527</v>
      </c>
      <c r="J19" s="841">
        <v>86</v>
      </c>
      <c r="K19" s="841">
        <v>481.98</v>
      </c>
      <c r="L19" s="841">
        <v>19</v>
      </c>
    </row>
    <row r="20" spans="1:12" ht="18" customHeight="1">
      <c r="A20" s="309" t="s">
        <v>119</v>
      </c>
      <c r="B20" s="841">
        <v>12</v>
      </c>
      <c r="C20" s="841">
        <v>1091.31</v>
      </c>
      <c r="D20" s="841" t="s">
        <v>403</v>
      </c>
      <c r="E20" s="841" t="s">
        <v>403</v>
      </c>
      <c r="F20" s="841" t="s">
        <v>403</v>
      </c>
      <c r="G20" s="841" t="s">
        <v>403</v>
      </c>
      <c r="H20" s="841">
        <v>1</v>
      </c>
      <c r="I20" s="841" t="s">
        <v>2527</v>
      </c>
      <c r="J20" s="841">
        <v>1</v>
      </c>
      <c r="K20" s="841" t="s">
        <v>2527</v>
      </c>
      <c r="L20" s="841">
        <v>4</v>
      </c>
    </row>
    <row r="21" spans="1:12" ht="18" customHeight="1">
      <c r="A21" s="309" t="s">
        <v>118</v>
      </c>
      <c r="B21" s="841">
        <v>718</v>
      </c>
      <c r="C21" s="841">
        <v>25162.5</v>
      </c>
      <c r="D21" s="841">
        <v>47</v>
      </c>
      <c r="E21" s="841">
        <v>23.33</v>
      </c>
      <c r="F21" s="841">
        <v>27</v>
      </c>
      <c r="G21" s="841">
        <v>854.52</v>
      </c>
      <c r="H21" s="841">
        <v>2</v>
      </c>
      <c r="I21" s="841" t="s">
        <v>2527</v>
      </c>
      <c r="J21" s="841">
        <v>139</v>
      </c>
      <c r="K21" s="841">
        <v>79.28</v>
      </c>
      <c r="L21" s="841">
        <v>4</v>
      </c>
    </row>
    <row r="22" spans="1:12" ht="18" customHeight="1">
      <c r="A22" s="309" t="s">
        <v>117</v>
      </c>
      <c r="B22" s="841">
        <v>1188</v>
      </c>
      <c r="C22" s="841">
        <v>14917.61</v>
      </c>
      <c r="D22" s="841" t="s">
        <v>403</v>
      </c>
      <c r="E22" s="841" t="s">
        <v>403</v>
      </c>
      <c r="F22" s="841">
        <v>6</v>
      </c>
      <c r="G22" s="841">
        <v>3.63</v>
      </c>
      <c r="H22" s="841" t="s">
        <v>403</v>
      </c>
      <c r="I22" s="841" t="s">
        <v>403</v>
      </c>
      <c r="J22" s="841">
        <v>106</v>
      </c>
      <c r="K22" s="841">
        <v>116.55</v>
      </c>
      <c r="L22" s="841">
        <v>1</v>
      </c>
    </row>
    <row r="23" spans="1:12" ht="18" customHeight="1">
      <c r="A23" s="309" t="s">
        <v>116</v>
      </c>
      <c r="B23" s="841">
        <v>1564</v>
      </c>
      <c r="C23" s="841">
        <v>38830.620000000003</v>
      </c>
      <c r="D23" s="841">
        <v>65</v>
      </c>
      <c r="E23" s="841">
        <v>809.64</v>
      </c>
      <c r="F23" s="841">
        <v>15</v>
      </c>
      <c r="G23" s="841">
        <v>239.76</v>
      </c>
      <c r="H23" s="841">
        <v>33</v>
      </c>
      <c r="I23" s="841">
        <v>150.1</v>
      </c>
      <c r="J23" s="841">
        <v>167</v>
      </c>
      <c r="K23" s="841">
        <v>2338.9299999999998</v>
      </c>
      <c r="L23" s="841">
        <v>16</v>
      </c>
    </row>
    <row r="24" spans="1:12" ht="18" customHeight="1">
      <c r="A24" s="309" t="s">
        <v>115</v>
      </c>
      <c r="B24" s="841">
        <v>168</v>
      </c>
      <c r="C24" s="841">
        <v>16157.88</v>
      </c>
      <c r="D24" s="841">
        <v>2</v>
      </c>
      <c r="E24" s="841" t="s">
        <v>2527</v>
      </c>
      <c r="F24" s="841">
        <v>23</v>
      </c>
      <c r="G24" s="841">
        <v>679.47</v>
      </c>
      <c r="H24" s="841" t="s">
        <v>403</v>
      </c>
      <c r="I24" s="841" t="s">
        <v>403</v>
      </c>
      <c r="J24" s="841">
        <v>3</v>
      </c>
      <c r="K24" s="841">
        <v>307.26</v>
      </c>
      <c r="L24" s="841">
        <v>44</v>
      </c>
    </row>
    <row r="25" spans="1:12" ht="18" customHeight="1">
      <c r="A25" s="309" t="s">
        <v>114</v>
      </c>
      <c r="B25" s="841">
        <v>634</v>
      </c>
      <c r="C25" s="841">
        <v>8385.5499999999993</v>
      </c>
      <c r="D25" s="841">
        <v>5</v>
      </c>
      <c r="E25" s="841">
        <v>2.74</v>
      </c>
      <c r="F25" s="841">
        <v>3</v>
      </c>
      <c r="G25" s="841">
        <v>49.62</v>
      </c>
      <c r="H25" s="841">
        <v>114</v>
      </c>
      <c r="I25" s="841">
        <v>277.25</v>
      </c>
      <c r="J25" s="841">
        <v>106</v>
      </c>
      <c r="K25" s="841">
        <v>642.24</v>
      </c>
      <c r="L25" s="841" t="s">
        <v>403</v>
      </c>
    </row>
    <row r="26" spans="1:12" ht="18" customHeight="1">
      <c r="A26" s="309" t="s">
        <v>113</v>
      </c>
      <c r="B26" s="841">
        <v>407</v>
      </c>
      <c r="C26" s="841">
        <v>12737.8</v>
      </c>
      <c r="D26" s="841">
        <v>93</v>
      </c>
      <c r="E26" s="841">
        <v>576.6</v>
      </c>
      <c r="F26" s="841">
        <v>47</v>
      </c>
      <c r="G26" s="841">
        <v>114.54</v>
      </c>
      <c r="H26" s="841">
        <v>30</v>
      </c>
      <c r="I26" s="841">
        <v>15.47</v>
      </c>
      <c r="J26" s="841">
        <v>38</v>
      </c>
      <c r="K26" s="841">
        <v>29.94</v>
      </c>
      <c r="L26" s="841">
        <v>10</v>
      </c>
    </row>
    <row r="27" spans="1:12" ht="18" customHeight="1">
      <c r="A27" s="309" t="s">
        <v>112</v>
      </c>
      <c r="B27" s="841">
        <v>1536</v>
      </c>
      <c r="C27" s="841">
        <v>6439.71</v>
      </c>
      <c r="D27" s="841">
        <v>31</v>
      </c>
      <c r="E27" s="841">
        <v>182.11</v>
      </c>
      <c r="F27" s="841">
        <v>141</v>
      </c>
      <c r="G27" s="841">
        <v>136.68</v>
      </c>
      <c r="H27" s="841">
        <v>55</v>
      </c>
      <c r="I27" s="841">
        <v>40.56</v>
      </c>
      <c r="J27" s="841">
        <v>555</v>
      </c>
      <c r="K27" s="841">
        <v>618.54</v>
      </c>
      <c r="L27" s="841">
        <v>2</v>
      </c>
    </row>
    <row r="28" spans="1:12" ht="18" customHeight="1">
      <c r="A28" s="309" t="s">
        <v>111</v>
      </c>
      <c r="B28" s="841">
        <v>262</v>
      </c>
      <c r="C28" s="841">
        <v>22652.43</v>
      </c>
      <c r="D28" s="841">
        <v>8</v>
      </c>
      <c r="E28" s="841">
        <v>462.35</v>
      </c>
      <c r="F28" s="841">
        <v>49</v>
      </c>
      <c r="G28" s="841">
        <v>2848.59</v>
      </c>
      <c r="H28" s="841">
        <v>7</v>
      </c>
      <c r="I28" s="841">
        <v>89</v>
      </c>
      <c r="J28" s="841">
        <v>134</v>
      </c>
      <c r="K28" s="841">
        <v>2816.63</v>
      </c>
      <c r="L28" s="841">
        <v>52</v>
      </c>
    </row>
    <row r="29" spans="1:12" ht="18" customHeight="1">
      <c r="A29" s="309" t="s">
        <v>110</v>
      </c>
      <c r="B29" s="841">
        <v>28</v>
      </c>
      <c r="C29" s="841">
        <v>1085.01</v>
      </c>
      <c r="D29" s="841" t="s">
        <v>403</v>
      </c>
      <c r="E29" s="841" t="s">
        <v>403</v>
      </c>
      <c r="F29" s="841">
        <v>8</v>
      </c>
      <c r="G29" s="841">
        <v>41.58</v>
      </c>
      <c r="H29" s="841" t="s">
        <v>403</v>
      </c>
      <c r="I29" s="841" t="s">
        <v>403</v>
      </c>
      <c r="J29" s="841" t="s">
        <v>403</v>
      </c>
      <c r="K29" s="841" t="s">
        <v>403</v>
      </c>
      <c r="L29" s="841" t="s">
        <v>403</v>
      </c>
    </row>
    <row r="30" spans="1:12" ht="18" customHeight="1">
      <c r="A30" s="309" t="s">
        <v>109</v>
      </c>
      <c r="B30" s="841">
        <v>822</v>
      </c>
      <c r="C30" s="841">
        <v>110499.3</v>
      </c>
      <c r="D30" s="841">
        <v>3</v>
      </c>
      <c r="E30" s="841">
        <v>39.020000000000003</v>
      </c>
      <c r="F30" s="841">
        <v>8</v>
      </c>
      <c r="G30" s="841">
        <v>568.17999999999995</v>
      </c>
      <c r="H30" s="841">
        <v>5</v>
      </c>
      <c r="I30" s="841">
        <v>134.08000000000001</v>
      </c>
      <c r="J30" s="841">
        <v>14</v>
      </c>
      <c r="K30" s="841">
        <v>163.30000000000001</v>
      </c>
      <c r="L30" s="841" t="s">
        <v>403</v>
      </c>
    </row>
    <row r="31" spans="1:12" ht="18" customHeight="1">
      <c r="A31" s="309" t="s">
        <v>108</v>
      </c>
      <c r="B31" s="841">
        <v>2084</v>
      </c>
      <c r="C31" s="841">
        <v>18976.099999999999</v>
      </c>
      <c r="D31" s="841">
        <v>122</v>
      </c>
      <c r="E31" s="841">
        <v>989.09</v>
      </c>
      <c r="F31" s="841">
        <v>708</v>
      </c>
      <c r="G31" s="841">
        <v>681.46</v>
      </c>
      <c r="H31" s="841">
        <v>58</v>
      </c>
      <c r="I31" s="841">
        <v>55.2</v>
      </c>
      <c r="J31" s="841">
        <v>1341</v>
      </c>
      <c r="K31" s="841">
        <v>2193.42</v>
      </c>
      <c r="L31" s="841">
        <v>65</v>
      </c>
    </row>
    <row r="32" spans="1:12" ht="18" customHeight="1">
      <c r="A32" s="309" t="s">
        <v>107</v>
      </c>
      <c r="B32" s="841">
        <v>389</v>
      </c>
      <c r="C32" s="841">
        <v>25609.58</v>
      </c>
      <c r="D32" s="841">
        <v>138</v>
      </c>
      <c r="E32" s="841">
        <v>1393.46</v>
      </c>
      <c r="F32" s="841">
        <v>1</v>
      </c>
      <c r="G32" s="841" t="s">
        <v>2527</v>
      </c>
      <c r="H32" s="841">
        <v>1</v>
      </c>
      <c r="I32" s="841" t="s">
        <v>2527</v>
      </c>
      <c r="J32" s="841">
        <v>16</v>
      </c>
      <c r="K32" s="841">
        <v>150.31</v>
      </c>
      <c r="L32" s="841">
        <v>3</v>
      </c>
    </row>
    <row r="33" spans="1:12" ht="18" customHeight="1">
      <c r="A33" s="309" t="s">
        <v>106</v>
      </c>
      <c r="B33" s="841">
        <v>1060</v>
      </c>
      <c r="C33" s="841">
        <v>10085.950000000001</v>
      </c>
      <c r="D33" s="841">
        <v>32</v>
      </c>
      <c r="E33" s="841">
        <v>350.95</v>
      </c>
      <c r="F33" s="841">
        <v>34</v>
      </c>
      <c r="G33" s="841">
        <v>60.73</v>
      </c>
      <c r="H33" s="841">
        <v>65</v>
      </c>
      <c r="I33" s="841">
        <v>90.56</v>
      </c>
      <c r="J33" s="841">
        <v>369</v>
      </c>
      <c r="K33" s="841">
        <v>758.26</v>
      </c>
      <c r="L33" s="841">
        <v>179</v>
      </c>
    </row>
    <row r="34" spans="1:12" ht="18" customHeight="1">
      <c r="A34" s="309" t="s">
        <v>105</v>
      </c>
      <c r="B34" s="841">
        <v>2482</v>
      </c>
      <c r="C34" s="841">
        <v>14727.33</v>
      </c>
      <c r="D34" s="841" t="s">
        <v>403</v>
      </c>
      <c r="E34" s="841" t="s">
        <v>403</v>
      </c>
      <c r="F34" s="841">
        <v>25</v>
      </c>
      <c r="G34" s="841">
        <v>61.65</v>
      </c>
      <c r="H34" s="841">
        <v>32</v>
      </c>
      <c r="I34" s="841">
        <v>48.02</v>
      </c>
      <c r="J34" s="841">
        <v>278</v>
      </c>
      <c r="K34" s="841">
        <v>423</v>
      </c>
      <c r="L34" s="841">
        <v>69</v>
      </c>
    </row>
    <row r="35" spans="1:12" ht="18" customHeight="1">
      <c r="A35" s="309" t="s">
        <v>104</v>
      </c>
      <c r="B35" s="841">
        <v>2506</v>
      </c>
      <c r="C35" s="841">
        <v>8048.95</v>
      </c>
      <c r="D35" s="841">
        <v>35</v>
      </c>
      <c r="E35" s="841">
        <v>42.04</v>
      </c>
      <c r="F35" s="841">
        <v>323</v>
      </c>
      <c r="G35" s="841">
        <v>372.99</v>
      </c>
      <c r="H35" s="841">
        <v>35</v>
      </c>
      <c r="I35" s="841">
        <v>37.64</v>
      </c>
      <c r="J35" s="841">
        <v>799</v>
      </c>
      <c r="K35" s="841">
        <v>733.8</v>
      </c>
      <c r="L35" s="841">
        <v>35</v>
      </c>
    </row>
    <row r="36" spans="1:12" ht="18" customHeight="1">
      <c r="A36" s="309" t="s">
        <v>103</v>
      </c>
      <c r="B36" s="841">
        <v>252</v>
      </c>
      <c r="C36" s="841">
        <v>3805.42</v>
      </c>
      <c r="D36" s="841" t="s">
        <v>403</v>
      </c>
      <c r="E36" s="841" t="s">
        <v>403</v>
      </c>
      <c r="F36" s="841">
        <v>9</v>
      </c>
      <c r="G36" s="841">
        <v>11.96</v>
      </c>
      <c r="H36" s="841" t="s">
        <v>403</v>
      </c>
      <c r="I36" s="841" t="s">
        <v>403</v>
      </c>
      <c r="J36" s="841">
        <v>41</v>
      </c>
      <c r="K36" s="841">
        <v>35.270000000000003</v>
      </c>
      <c r="L36" s="841">
        <v>1</v>
      </c>
    </row>
    <row r="37" spans="1:12" ht="18" customHeight="1">
      <c r="A37" s="309" t="s">
        <v>102</v>
      </c>
      <c r="B37" s="841">
        <v>68</v>
      </c>
      <c r="C37" s="841">
        <v>22223.51</v>
      </c>
      <c r="D37" s="841">
        <v>58</v>
      </c>
      <c r="E37" s="841">
        <v>152.75</v>
      </c>
      <c r="F37" s="841">
        <v>2</v>
      </c>
      <c r="G37" s="841" t="s">
        <v>2527</v>
      </c>
      <c r="H37" s="841">
        <v>8</v>
      </c>
      <c r="I37" s="841">
        <v>24.6</v>
      </c>
      <c r="J37" s="841">
        <v>116</v>
      </c>
      <c r="K37" s="841">
        <v>438.51</v>
      </c>
      <c r="L37" s="841">
        <v>76</v>
      </c>
    </row>
    <row r="38" spans="1:12" ht="18" customHeight="1">
      <c r="A38" s="309" t="s">
        <v>101</v>
      </c>
      <c r="B38" s="841">
        <v>3763</v>
      </c>
      <c r="C38" s="841">
        <v>34894.39</v>
      </c>
      <c r="D38" s="841">
        <v>60</v>
      </c>
      <c r="E38" s="841">
        <v>250.24</v>
      </c>
      <c r="F38" s="841">
        <v>335</v>
      </c>
      <c r="G38" s="841">
        <v>895.93</v>
      </c>
      <c r="H38" s="841">
        <v>65</v>
      </c>
      <c r="I38" s="841">
        <v>75.05</v>
      </c>
      <c r="J38" s="841">
        <v>1216</v>
      </c>
      <c r="K38" s="841">
        <v>1892.06</v>
      </c>
      <c r="L38" s="841">
        <v>46</v>
      </c>
    </row>
    <row r="39" spans="1:12" ht="18" customHeight="1">
      <c r="A39" s="309" t="s">
        <v>100</v>
      </c>
      <c r="B39" s="841">
        <v>293</v>
      </c>
      <c r="C39" s="841">
        <v>7771.28</v>
      </c>
      <c r="D39" s="841">
        <v>82</v>
      </c>
      <c r="E39" s="841">
        <v>429.5</v>
      </c>
      <c r="F39" s="841">
        <v>12</v>
      </c>
      <c r="G39" s="841">
        <v>248</v>
      </c>
      <c r="H39" s="841" t="s">
        <v>403</v>
      </c>
      <c r="I39" s="841" t="s">
        <v>403</v>
      </c>
      <c r="J39" s="841">
        <v>1</v>
      </c>
      <c r="K39" s="841" t="s">
        <v>2527</v>
      </c>
      <c r="L39" s="841" t="s">
        <v>403</v>
      </c>
    </row>
    <row r="40" spans="1:12" ht="18" customHeight="1">
      <c r="A40" s="309" t="s">
        <v>99</v>
      </c>
      <c r="B40" s="841">
        <v>3589</v>
      </c>
      <c r="C40" s="841">
        <v>26729.07</v>
      </c>
      <c r="D40" s="841">
        <v>6</v>
      </c>
      <c r="E40" s="841">
        <v>10.59</v>
      </c>
      <c r="F40" s="841">
        <v>207</v>
      </c>
      <c r="G40" s="841">
        <v>583.80999999999995</v>
      </c>
      <c r="H40" s="841">
        <v>199</v>
      </c>
      <c r="I40" s="841">
        <v>231.27</v>
      </c>
      <c r="J40" s="841">
        <v>1176</v>
      </c>
      <c r="K40" s="841">
        <v>1855.64</v>
      </c>
      <c r="L40" s="841">
        <v>320</v>
      </c>
    </row>
    <row r="41" spans="1:12" ht="18" customHeight="1">
      <c r="A41" s="309" t="s">
        <v>98</v>
      </c>
      <c r="B41" s="841">
        <v>2659</v>
      </c>
      <c r="C41" s="841">
        <v>33380.589999999997</v>
      </c>
      <c r="D41" s="841">
        <v>256</v>
      </c>
      <c r="E41" s="841">
        <v>692.25</v>
      </c>
      <c r="F41" s="841">
        <v>55</v>
      </c>
      <c r="G41" s="841">
        <v>81.37</v>
      </c>
      <c r="H41" s="841">
        <v>10</v>
      </c>
      <c r="I41" s="841">
        <v>7.24</v>
      </c>
      <c r="J41" s="841">
        <v>46</v>
      </c>
      <c r="K41" s="841">
        <v>38.39</v>
      </c>
      <c r="L41" s="841">
        <v>51</v>
      </c>
    </row>
    <row r="42" spans="1:12" ht="18" customHeight="1">
      <c r="A42" s="309" t="s">
        <v>97</v>
      </c>
      <c r="B42" s="841">
        <v>1623</v>
      </c>
      <c r="C42" s="841">
        <v>25014.32</v>
      </c>
      <c r="D42" s="841">
        <v>125</v>
      </c>
      <c r="E42" s="841">
        <v>1020.43</v>
      </c>
      <c r="F42" s="841">
        <v>58</v>
      </c>
      <c r="G42" s="841">
        <v>205.65</v>
      </c>
      <c r="H42" s="841">
        <v>29</v>
      </c>
      <c r="I42" s="841">
        <v>136.16999999999999</v>
      </c>
      <c r="J42" s="841">
        <v>110</v>
      </c>
      <c r="K42" s="841">
        <v>2159.04</v>
      </c>
      <c r="L42" s="841">
        <v>66</v>
      </c>
    </row>
    <row r="43" spans="1:12" ht="18" customHeight="1">
      <c r="A43" s="309" t="s">
        <v>96</v>
      </c>
      <c r="B43" s="841">
        <v>414</v>
      </c>
      <c r="C43" s="841">
        <v>11237.55</v>
      </c>
      <c r="D43" s="841">
        <v>2</v>
      </c>
      <c r="E43" s="841" t="s">
        <v>2527</v>
      </c>
      <c r="F43" s="841">
        <v>7</v>
      </c>
      <c r="G43" s="841">
        <v>9.99</v>
      </c>
      <c r="H43" s="841">
        <v>6</v>
      </c>
      <c r="I43" s="841">
        <v>12.12</v>
      </c>
      <c r="J43" s="841">
        <v>34</v>
      </c>
      <c r="K43" s="841">
        <v>25.3</v>
      </c>
      <c r="L43" s="841">
        <v>80</v>
      </c>
    </row>
    <row r="44" spans="1:12" ht="18" customHeight="1">
      <c r="A44" s="309" t="s">
        <v>95</v>
      </c>
      <c r="B44" s="841">
        <v>150</v>
      </c>
      <c r="C44" s="841">
        <v>12395.05</v>
      </c>
      <c r="D44" s="841">
        <v>68</v>
      </c>
      <c r="E44" s="841">
        <v>495.9</v>
      </c>
      <c r="F44" s="841">
        <v>7</v>
      </c>
      <c r="G44" s="841">
        <v>3170.88</v>
      </c>
      <c r="H44" s="841">
        <v>3</v>
      </c>
      <c r="I44" s="841">
        <v>1.27</v>
      </c>
      <c r="J44" s="841">
        <v>57</v>
      </c>
      <c r="K44" s="841">
        <v>265.57</v>
      </c>
      <c r="L44" s="841">
        <v>1</v>
      </c>
    </row>
    <row r="45" spans="1:12" ht="18" customHeight="1">
      <c r="A45" s="309" t="s">
        <v>94</v>
      </c>
      <c r="B45" s="841">
        <v>99</v>
      </c>
      <c r="C45" s="841">
        <v>3314.61</v>
      </c>
      <c r="D45" s="841" t="s">
        <v>403</v>
      </c>
      <c r="E45" s="841" t="s">
        <v>403</v>
      </c>
      <c r="F45" s="841">
        <v>3</v>
      </c>
      <c r="G45" s="841">
        <v>1814</v>
      </c>
      <c r="H45" s="841" t="s">
        <v>403</v>
      </c>
      <c r="I45" s="841" t="s">
        <v>403</v>
      </c>
      <c r="J45" s="841">
        <v>2</v>
      </c>
      <c r="K45" s="841" t="s">
        <v>2527</v>
      </c>
      <c r="L45" s="841" t="s">
        <v>403</v>
      </c>
    </row>
    <row r="46" spans="1:12" ht="18" customHeight="1">
      <c r="A46" s="309" t="s">
        <v>92</v>
      </c>
      <c r="B46" s="841">
        <v>256</v>
      </c>
      <c r="C46" s="841">
        <v>9540.69</v>
      </c>
      <c r="D46" s="841" t="s">
        <v>403</v>
      </c>
      <c r="E46" s="841" t="s">
        <v>403</v>
      </c>
      <c r="F46" s="841" t="s">
        <v>403</v>
      </c>
      <c r="G46" s="841" t="s">
        <v>403</v>
      </c>
      <c r="H46" s="841">
        <v>1</v>
      </c>
      <c r="I46" s="841" t="s">
        <v>2527</v>
      </c>
      <c r="J46" s="841">
        <v>4</v>
      </c>
      <c r="K46" s="841">
        <v>8.02</v>
      </c>
      <c r="L46" s="841">
        <v>110</v>
      </c>
    </row>
    <row r="47" spans="1:12" ht="18" customHeight="1">
      <c r="A47" s="309" t="s">
        <v>91</v>
      </c>
      <c r="B47" s="841">
        <v>96</v>
      </c>
      <c r="C47" s="841">
        <v>35188.17</v>
      </c>
      <c r="D47" s="841" t="s">
        <v>403</v>
      </c>
      <c r="E47" s="841" t="s">
        <v>403</v>
      </c>
      <c r="F47" s="841">
        <v>14</v>
      </c>
      <c r="G47" s="841">
        <v>4619.8100000000004</v>
      </c>
      <c r="H47" s="841">
        <v>2</v>
      </c>
      <c r="I47" s="841" t="s">
        <v>2527</v>
      </c>
      <c r="J47" s="841" t="s">
        <v>403</v>
      </c>
      <c r="K47" s="841" t="s">
        <v>403</v>
      </c>
      <c r="L47" s="841">
        <v>7</v>
      </c>
    </row>
    <row r="48" spans="1:12" ht="18" customHeight="1">
      <c r="A48" s="309" t="s">
        <v>90</v>
      </c>
      <c r="B48" s="841">
        <v>459</v>
      </c>
      <c r="C48" s="841">
        <v>29277.25</v>
      </c>
      <c r="D48" s="841">
        <v>127</v>
      </c>
      <c r="E48" s="841">
        <v>11199.62</v>
      </c>
      <c r="F48" s="841">
        <v>2</v>
      </c>
      <c r="G48" s="841" t="s">
        <v>2527</v>
      </c>
      <c r="H48" s="841">
        <v>6</v>
      </c>
      <c r="I48" s="841">
        <v>47.32</v>
      </c>
      <c r="J48" s="841">
        <v>47</v>
      </c>
      <c r="K48" s="841">
        <v>338.69</v>
      </c>
      <c r="L48" s="841">
        <v>4</v>
      </c>
    </row>
    <row r="49" spans="1:12" ht="18" customHeight="1">
      <c r="A49" s="309" t="s">
        <v>89</v>
      </c>
      <c r="B49" s="841">
        <v>129</v>
      </c>
      <c r="C49" s="841">
        <v>8864.06</v>
      </c>
      <c r="D49" s="841" t="s">
        <v>403</v>
      </c>
      <c r="E49" s="841" t="s">
        <v>403</v>
      </c>
      <c r="F49" s="841">
        <v>8</v>
      </c>
      <c r="G49" s="841">
        <v>437</v>
      </c>
      <c r="H49" s="841">
        <v>2</v>
      </c>
      <c r="I49" s="841" t="s">
        <v>2527</v>
      </c>
      <c r="J49" s="841">
        <v>4</v>
      </c>
      <c r="K49" s="841">
        <v>26</v>
      </c>
      <c r="L49" s="841" t="s">
        <v>403</v>
      </c>
    </row>
    <row r="50" spans="1:12" ht="18" customHeight="1">
      <c r="A50" s="309" t="s">
        <v>88</v>
      </c>
      <c r="B50" s="841">
        <v>1346</v>
      </c>
      <c r="C50" s="841">
        <v>11096.21</v>
      </c>
      <c r="D50" s="841">
        <v>5</v>
      </c>
      <c r="E50" s="841">
        <v>10.44</v>
      </c>
      <c r="F50" s="841">
        <v>43</v>
      </c>
      <c r="G50" s="841">
        <v>40.590000000000003</v>
      </c>
      <c r="H50" s="841">
        <v>12</v>
      </c>
      <c r="I50" s="841">
        <v>5.75</v>
      </c>
      <c r="J50" s="841">
        <v>93</v>
      </c>
      <c r="K50" s="841">
        <v>113.33</v>
      </c>
      <c r="L50" s="841">
        <v>4</v>
      </c>
    </row>
    <row r="51" spans="1:12" ht="18" customHeight="1">
      <c r="A51" s="309" t="s">
        <v>87</v>
      </c>
      <c r="B51" s="841">
        <v>1575</v>
      </c>
      <c r="C51" s="841">
        <v>5701.33</v>
      </c>
      <c r="D51" s="841">
        <v>4</v>
      </c>
      <c r="E51" s="841">
        <v>12.26</v>
      </c>
      <c r="F51" s="841">
        <v>213</v>
      </c>
      <c r="G51" s="841">
        <v>207.82</v>
      </c>
      <c r="H51" s="841">
        <v>33</v>
      </c>
      <c r="I51" s="841">
        <v>41.76</v>
      </c>
      <c r="J51" s="841">
        <v>601</v>
      </c>
      <c r="K51" s="841">
        <v>564.65</v>
      </c>
      <c r="L51" s="841">
        <v>39</v>
      </c>
    </row>
    <row r="52" spans="1:12" ht="18" customHeight="1">
      <c r="A52" s="309" t="s">
        <v>86</v>
      </c>
      <c r="B52" s="841">
        <v>2495</v>
      </c>
      <c r="C52" s="841">
        <v>10340.48</v>
      </c>
      <c r="D52" s="841">
        <v>7</v>
      </c>
      <c r="E52" s="841">
        <v>7.72</v>
      </c>
      <c r="F52" s="841">
        <v>129</v>
      </c>
      <c r="G52" s="841">
        <v>250.12</v>
      </c>
      <c r="H52" s="841">
        <v>14</v>
      </c>
      <c r="I52" s="841">
        <v>33.44</v>
      </c>
      <c r="J52" s="841">
        <v>144</v>
      </c>
      <c r="K52" s="841">
        <v>95.42</v>
      </c>
      <c r="L52" s="841">
        <v>9</v>
      </c>
    </row>
    <row r="53" spans="1:12" ht="18" customHeight="1">
      <c r="A53" s="309" t="s">
        <v>85</v>
      </c>
      <c r="B53" s="841">
        <v>112</v>
      </c>
      <c r="C53" s="841">
        <v>15348.4</v>
      </c>
      <c r="D53" s="841" t="s">
        <v>403</v>
      </c>
      <c r="E53" s="841" t="s">
        <v>403</v>
      </c>
      <c r="F53" s="841">
        <v>8</v>
      </c>
      <c r="G53" s="841">
        <v>976.24</v>
      </c>
      <c r="H53" s="841">
        <v>2</v>
      </c>
      <c r="I53" s="841" t="s">
        <v>2527</v>
      </c>
      <c r="J53" s="841">
        <v>7</v>
      </c>
      <c r="K53" s="841">
        <v>22.4</v>
      </c>
      <c r="L53" s="841">
        <v>3</v>
      </c>
    </row>
    <row r="54" spans="1:12" ht="18" customHeight="1">
      <c r="A54" s="309" t="s">
        <v>84</v>
      </c>
      <c r="B54" s="841">
        <v>1278</v>
      </c>
      <c r="C54" s="841">
        <v>33065</v>
      </c>
      <c r="D54" s="841">
        <v>1</v>
      </c>
      <c r="E54" s="841" t="s">
        <v>2527</v>
      </c>
      <c r="F54" s="841">
        <v>31</v>
      </c>
      <c r="G54" s="841">
        <v>1106.95</v>
      </c>
      <c r="H54" s="841">
        <v>4</v>
      </c>
      <c r="I54" s="841">
        <v>114.61</v>
      </c>
      <c r="J54" s="841">
        <v>159</v>
      </c>
      <c r="K54" s="841">
        <v>430.07</v>
      </c>
      <c r="L54" s="841">
        <v>423</v>
      </c>
    </row>
    <row r="55" spans="1:12" ht="18" customHeight="1">
      <c r="A55" s="309" t="s">
        <v>83</v>
      </c>
      <c r="B55" s="841">
        <v>425</v>
      </c>
      <c r="C55" s="841">
        <v>8433.2900000000009</v>
      </c>
      <c r="D55" s="841">
        <v>10</v>
      </c>
      <c r="E55" s="841">
        <v>4.08</v>
      </c>
      <c r="F55" s="841">
        <v>12</v>
      </c>
      <c r="G55" s="841">
        <v>8.18</v>
      </c>
      <c r="H55" s="841">
        <v>7</v>
      </c>
      <c r="I55" s="841">
        <v>6.66</v>
      </c>
      <c r="J55" s="841">
        <v>48</v>
      </c>
      <c r="K55" s="841">
        <v>44.25</v>
      </c>
      <c r="L55" s="841">
        <v>3</v>
      </c>
    </row>
    <row r="56" spans="1:12" ht="18" customHeight="1">
      <c r="A56" s="309" t="s">
        <v>81</v>
      </c>
      <c r="B56" s="841">
        <v>550</v>
      </c>
      <c r="C56" s="841">
        <v>21078.14</v>
      </c>
      <c r="D56" s="841">
        <v>517</v>
      </c>
      <c r="E56" s="841">
        <v>2928.1</v>
      </c>
      <c r="F56" s="841">
        <v>8</v>
      </c>
      <c r="G56" s="841">
        <v>429.03</v>
      </c>
      <c r="H56" s="841">
        <v>361</v>
      </c>
      <c r="I56" s="841">
        <v>977.39</v>
      </c>
      <c r="J56" s="841">
        <v>10</v>
      </c>
      <c r="K56" s="841">
        <v>59</v>
      </c>
      <c r="L56" s="841">
        <v>318</v>
      </c>
    </row>
    <row r="57" spans="1:12" ht="18" customHeight="1">
      <c r="A57" s="309" t="s">
        <v>79</v>
      </c>
      <c r="B57" s="841">
        <v>1012</v>
      </c>
      <c r="C57" s="841">
        <v>21043.599999999999</v>
      </c>
      <c r="D57" s="841">
        <v>14</v>
      </c>
      <c r="E57" s="841">
        <v>162.13999999999999</v>
      </c>
      <c r="F57" s="841">
        <v>10</v>
      </c>
      <c r="G57" s="841">
        <v>48.41</v>
      </c>
      <c r="H57" s="841">
        <v>3</v>
      </c>
      <c r="I57" s="841">
        <v>4.55</v>
      </c>
      <c r="J57" s="841">
        <v>89</v>
      </c>
      <c r="K57" s="841">
        <v>1117.45</v>
      </c>
      <c r="L57" s="841">
        <v>28</v>
      </c>
    </row>
    <row r="58" spans="1:12" ht="18" customHeight="1">
      <c r="A58" s="309" t="s">
        <v>78</v>
      </c>
      <c r="B58" s="841">
        <v>193</v>
      </c>
      <c r="C58" s="841">
        <v>15653.73</v>
      </c>
      <c r="D58" s="841" t="s">
        <v>403</v>
      </c>
      <c r="E58" s="841" t="s">
        <v>403</v>
      </c>
      <c r="F58" s="841">
        <v>25</v>
      </c>
      <c r="G58" s="841">
        <v>3531.56</v>
      </c>
      <c r="H58" s="841">
        <v>2</v>
      </c>
      <c r="I58" s="841" t="s">
        <v>2527</v>
      </c>
      <c r="J58" s="841">
        <v>5</v>
      </c>
      <c r="K58" s="841">
        <v>2.15</v>
      </c>
      <c r="L58" s="841">
        <v>5</v>
      </c>
    </row>
    <row r="59" spans="1:12" ht="18" customHeight="1">
      <c r="A59" s="309" t="s">
        <v>77</v>
      </c>
      <c r="B59" s="841">
        <v>314</v>
      </c>
      <c r="C59" s="841">
        <v>14704.82</v>
      </c>
      <c r="D59" s="841">
        <v>1</v>
      </c>
      <c r="E59" s="841" t="s">
        <v>2527</v>
      </c>
      <c r="F59" s="841">
        <v>9</v>
      </c>
      <c r="G59" s="841">
        <v>307.14</v>
      </c>
      <c r="H59" s="841" t="s">
        <v>403</v>
      </c>
      <c r="I59" s="841" t="s">
        <v>403</v>
      </c>
      <c r="J59" s="841">
        <v>6</v>
      </c>
      <c r="K59" s="841">
        <v>68.92</v>
      </c>
      <c r="L59" s="841">
        <v>1</v>
      </c>
    </row>
    <row r="60" spans="1:12" ht="18" customHeight="1">
      <c r="A60" s="309" t="s">
        <v>76</v>
      </c>
      <c r="B60" s="841">
        <v>2757</v>
      </c>
      <c r="C60" s="841">
        <v>36211.519999999997</v>
      </c>
      <c r="D60" s="841">
        <v>18</v>
      </c>
      <c r="E60" s="841">
        <v>148.52000000000001</v>
      </c>
      <c r="F60" s="841">
        <v>51</v>
      </c>
      <c r="G60" s="841">
        <v>113.72</v>
      </c>
      <c r="H60" s="841">
        <v>142</v>
      </c>
      <c r="I60" s="841">
        <v>284.43</v>
      </c>
      <c r="J60" s="841">
        <v>388</v>
      </c>
      <c r="K60" s="841">
        <v>1833.87</v>
      </c>
      <c r="L60" s="841">
        <v>313</v>
      </c>
    </row>
    <row r="61" spans="1:12" ht="18" customHeight="1">
      <c r="A61" s="309" t="s">
        <v>833</v>
      </c>
      <c r="B61" s="841">
        <v>265</v>
      </c>
      <c r="C61" s="841">
        <v>20703.060000000001</v>
      </c>
      <c r="D61" s="841">
        <v>2</v>
      </c>
      <c r="E61" s="841" t="s">
        <v>2527</v>
      </c>
      <c r="F61" s="841">
        <v>3</v>
      </c>
      <c r="G61" s="841">
        <v>445</v>
      </c>
      <c r="H61" s="841" t="s">
        <v>403</v>
      </c>
      <c r="I61" s="841" t="s">
        <v>403</v>
      </c>
      <c r="J61" s="841">
        <v>1</v>
      </c>
      <c r="K61" s="841" t="s">
        <v>2527</v>
      </c>
      <c r="L61" s="841" t="s">
        <v>403</v>
      </c>
    </row>
    <row r="62" spans="1:12" ht="18" customHeight="1">
      <c r="A62" s="309" t="s">
        <v>72</v>
      </c>
      <c r="B62" s="841">
        <v>29</v>
      </c>
      <c r="C62" s="841">
        <v>11899.22</v>
      </c>
      <c r="D62" s="841" t="s">
        <v>403</v>
      </c>
      <c r="E62" s="841" t="s">
        <v>403</v>
      </c>
      <c r="F62" s="841">
        <v>1</v>
      </c>
      <c r="G62" s="841" t="s">
        <v>2527</v>
      </c>
      <c r="H62" s="841">
        <v>3</v>
      </c>
      <c r="I62" s="841">
        <v>17.3</v>
      </c>
      <c r="J62" s="841">
        <v>45</v>
      </c>
      <c r="K62" s="841">
        <v>23.86</v>
      </c>
      <c r="L62" s="841">
        <v>45</v>
      </c>
    </row>
    <row r="63" spans="1:12" ht="18" customHeight="1">
      <c r="A63" s="309" t="s">
        <v>71</v>
      </c>
      <c r="B63" s="841">
        <v>628</v>
      </c>
      <c r="C63" s="841">
        <v>15593.3</v>
      </c>
      <c r="D63" s="841" t="s">
        <v>403</v>
      </c>
      <c r="E63" s="841" t="s">
        <v>403</v>
      </c>
      <c r="F63" s="841">
        <v>16</v>
      </c>
      <c r="G63" s="841">
        <v>400.54</v>
      </c>
      <c r="H63" s="841">
        <v>25</v>
      </c>
      <c r="I63" s="841">
        <v>136.36000000000001</v>
      </c>
      <c r="J63" s="841">
        <v>32</v>
      </c>
      <c r="K63" s="841">
        <v>200.79</v>
      </c>
      <c r="L63" s="841">
        <v>290</v>
      </c>
    </row>
    <row r="64" spans="1:12" ht="18" customHeight="1">
      <c r="A64" s="309" t="s">
        <v>70</v>
      </c>
      <c r="B64" s="841">
        <v>371</v>
      </c>
      <c r="C64" s="841">
        <v>7340.06</v>
      </c>
      <c r="D64" s="841" t="s">
        <v>403</v>
      </c>
      <c r="E64" s="841" t="s">
        <v>403</v>
      </c>
      <c r="F64" s="841" t="s">
        <v>403</v>
      </c>
      <c r="G64" s="841" t="s">
        <v>403</v>
      </c>
      <c r="H64" s="841" t="s">
        <v>403</v>
      </c>
      <c r="I64" s="841" t="s">
        <v>403</v>
      </c>
      <c r="J64" s="841">
        <v>2</v>
      </c>
      <c r="K64" s="841" t="s">
        <v>2527</v>
      </c>
      <c r="L64" s="841">
        <v>7</v>
      </c>
    </row>
    <row r="65" spans="1:12" ht="18" customHeight="1">
      <c r="A65" s="309" t="s">
        <v>69</v>
      </c>
      <c r="B65" s="841">
        <v>235</v>
      </c>
      <c r="C65" s="841">
        <v>37441.68</v>
      </c>
      <c r="D65" s="841">
        <v>13</v>
      </c>
      <c r="E65" s="841">
        <v>632.37</v>
      </c>
      <c r="F65" s="841">
        <v>8</v>
      </c>
      <c r="G65" s="841">
        <v>3101.93</v>
      </c>
      <c r="H65" s="841">
        <v>1</v>
      </c>
      <c r="I65" s="841" t="s">
        <v>2527</v>
      </c>
      <c r="J65" s="841">
        <v>3</v>
      </c>
      <c r="K65" s="841">
        <v>9.83</v>
      </c>
      <c r="L65" s="841">
        <v>4</v>
      </c>
    </row>
    <row r="66" spans="1:12" ht="18" customHeight="1">
      <c r="A66" s="309" t="s">
        <v>68</v>
      </c>
      <c r="B66" s="841">
        <v>185</v>
      </c>
      <c r="C66" s="841">
        <v>12293.69</v>
      </c>
      <c r="D66" s="841">
        <v>163</v>
      </c>
      <c r="E66" s="841">
        <v>439.34</v>
      </c>
      <c r="F66" s="841">
        <v>12</v>
      </c>
      <c r="G66" s="841">
        <v>1394.5</v>
      </c>
      <c r="H66" s="841" t="s">
        <v>403</v>
      </c>
      <c r="I66" s="841" t="s">
        <v>403</v>
      </c>
      <c r="J66" s="841">
        <v>124</v>
      </c>
      <c r="K66" s="841">
        <v>829.27</v>
      </c>
      <c r="L66" s="841">
        <v>8</v>
      </c>
    </row>
    <row r="67" spans="1:12" ht="18" customHeight="1">
      <c r="A67" s="309" t="s">
        <v>67</v>
      </c>
      <c r="B67" s="841">
        <v>1036</v>
      </c>
      <c r="C67" s="841">
        <v>12079.97</v>
      </c>
      <c r="D67" s="841">
        <v>9</v>
      </c>
      <c r="E67" s="841">
        <v>114.39</v>
      </c>
      <c r="F67" s="841">
        <v>25</v>
      </c>
      <c r="G67" s="841">
        <v>918.96</v>
      </c>
      <c r="H67" s="841">
        <v>2</v>
      </c>
      <c r="I67" s="841" t="s">
        <v>2527</v>
      </c>
      <c r="J67" s="841">
        <v>47</v>
      </c>
      <c r="K67" s="841">
        <v>283.19</v>
      </c>
      <c r="L67" s="841">
        <v>278</v>
      </c>
    </row>
    <row r="68" spans="1:12" ht="18" customHeight="1">
      <c r="A68" s="309" t="s">
        <v>66</v>
      </c>
      <c r="B68" s="841">
        <v>503</v>
      </c>
      <c r="C68" s="841">
        <v>20994.41</v>
      </c>
      <c r="D68" s="841">
        <v>136</v>
      </c>
      <c r="E68" s="841">
        <v>1104.5</v>
      </c>
      <c r="F68" s="841">
        <v>1</v>
      </c>
      <c r="G68" s="841" t="s">
        <v>2527</v>
      </c>
      <c r="H68" s="841">
        <v>3</v>
      </c>
      <c r="I68" s="841">
        <v>160.32</v>
      </c>
      <c r="J68" s="841" t="s">
        <v>403</v>
      </c>
      <c r="K68" s="841" t="s">
        <v>403</v>
      </c>
      <c r="L68" s="841">
        <v>1</v>
      </c>
    </row>
    <row r="69" spans="1:12" ht="18" customHeight="1">
      <c r="A69" s="309" t="s">
        <v>65</v>
      </c>
      <c r="B69" s="841">
        <v>996</v>
      </c>
      <c r="C69" s="841">
        <v>9532.26</v>
      </c>
      <c r="D69" s="841">
        <v>1</v>
      </c>
      <c r="E69" s="841" t="s">
        <v>2527</v>
      </c>
      <c r="F69" s="841">
        <v>5</v>
      </c>
      <c r="G69" s="841">
        <v>1.96</v>
      </c>
      <c r="H69" s="841">
        <v>7</v>
      </c>
      <c r="I69" s="841">
        <v>2.56</v>
      </c>
      <c r="J69" s="841">
        <v>65</v>
      </c>
      <c r="K69" s="841">
        <v>56.94</v>
      </c>
      <c r="L69" s="841">
        <v>29</v>
      </c>
    </row>
    <row r="70" spans="1:12" ht="18" customHeight="1">
      <c r="A70" s="309" t="s">
        <v>63</v>
      </c>
      <c r="B70" s="841">
        <v>1105</v>
      </c>
      <c r="C70" s="841">
        <v>11179.06</v>
      </c>
      <c r="D70" s="841">
        <v>1</v>
      </c>
      <c r="E70" s="841" t="s">
        <v>2527</v>
      </c>
      <c r="F70" s="841">
        <v>4</v>
      </c>
      <c r="G70" s="841">
        <v>16.03</v>
      </c>
      <c r="H70" s="841">
        <v>32</v>
      </c>
      <c r="I70" s="841">
        <v>61.46</v>
      </c>
      <c r="J70" s="841">
        <v>129</v>
      </c>
      <c r="K70" s="841">
        <v>485.32</v>
      </c>
      <c r="L70" s="841">
        <v>35</v>
      </c>
    </row>
    <row r="71" spans="1:12" ht="18" customHeight="1">
      <c r="A71" s="309" t="s">
        <v>62</v>
      </c>
      <c r="B71" s="841">
        <v>987</v>
      </c>
      <c r="C71" s="841">
        <v>16246.75</v>
      </c>
      <c r="D71" s="841" t="s">
        <v>403</v>
      </c>
      <c r="E71" s="841" t="s">
        <v>403</v>
      </c>
      <c r="F71" s="841" t="s">
        <v>403</v>
      </c>
      <c r="G71" s="841" t="s">
        <v>403</v>
      </c>
      <c r="H71" s="841" t="s">
        <v>403</v>
      </c>
      <c r="I71" s="841" t="s">
        <v>403</v>
      </c>
      <c r="J71" s="841">
        <v>86</v>
      </c>
      <c r="K71" s="841">
        <v>604.98</v>
      </c>
      <c r="L71" s="841">
        <v>4</v>
      </c>
    </row>
    <row r="72" spans="1:12" ht="18" customHeight="1">
      <c r="A72" s="309" t="s">
        <v>61</v>
      </c>
      <c r="B72" s="841">
        <v>130</v>
      </c>
      <c r="C72" s="841">
        <v>1614.98</v>
      </c>
      <c r="D72" s="841" t="s">
        <v>403</v>
      </c>
      <c r="E72" s="841" t="s">
        <v>403</v>
      </c>
      <c r="F72" s="841" t="s">
        <v>403</v>
      </c>
      <c r="G72" s="841" t="s">
        <v>403</v>
      </c>
      <c r="H72" s="841" t="s">
        <v>403</v>
      </c>
      <c r="I72" s="841" t="s">
        <v>403</v>
      </c>
      <c r="J72" s="841">
        <v>7</v>
      </c>
      <c r="K72" s="841">
        <v>27.38</v>
      </c>
      <c r="L72" s="841">
        <v>3</v>
      </c>
    </row>
    <row r="73" spans="1:12" ht="18" customHeight="1">
      <c r="A73" s="309" t="s">
        <v>60</v>
      </c>
      <c r="B73" s="841">
        <v>3023</v>
      </c>
      <c r="C73" s="841">
        <v>30792.53</v>
      </c>
      <c r="D73" s="841">
        <v>141</v>
      </c>
      <c r="E73" s="841">
        <v>351.42</v>
      </c>
      <c r="F73" s="841">
        <v>57</v>
      </c>
      <c r="G73" s="841">
        <v>114.96</v>
      </c>
      <c r="H73" s="841">
        <v>51</v>
      </c>
      <c r="I73" s="841">
        <v>80.95</v>
      </c>
      <c r="J73" s="841">
        <v>619</v>
      </c>
      <c r="K73" s="841">
        <v>1254.1099999999999</v>
      </c>
      <c r="L73" s="841">
        <v>159</v>
      </c>
    </row>
    <row r="74" spans="1:12" ht="18" customHeight="1">
      <c r="A74" s="309" t="s">
        <v>58</v>
      </c>
      <c r="B74" s="841">
        <v>978</v>
      </c>
      <c r="C74" s="841">
        <v>32165.58</v>
      </c>
      <c r="D74" s="841">
        <v>37</v>
      </c>
      <c r="E74" s="841">
        <v>736.05</v>
      </c>
      <c r="F74" s="841">
        <v>78</v>
      </c>
      <c r="G74" s="841">
        <v>150.21</v>
      </c>
      <c r="H74" s="841">
        <v>33</v>
      </c>
      <c r="I74" s="841">
        <v>138.94</v>
      </c>
      <c r="J74" s="841">
        <v>214</v>
      </c>
      <c r="K74" s="841">
        <v>1067.1400000000001</v>
      </c>
      <c r="L74" s="841">
        <v>155</v>
      </c>
    </row>
    <row r="75" spans="1:12" ht="18" customHeight="1">
      <c r="A75" s="309" t="s">
        <v>56</v>
      </c>
      <c r="B75" s="841">
        <v>905</v>
      </c>
      <c r="C75" s="841">
        <v>11792.35</v>
      </c>
      <c r="D75" s="841">
        <v>3</v>
      </c>
      <c r="E75" s="841">
        <v>10.41</v>
      </c>
      <c r="F75" s="841">
        <v>11</v>
      </c>
      <c r="G75" s="841">
        <v>26</v>
      </c>
      <c r="H75" s="841">
        <v>83</v>
      </c>
      <c r="I75" s="841">
        <v>381.4</v>
      </c>
      <c r="J75" s="841">
        <v>96</v>
      </c>
      <c r="K75" s="841">
        <v>335.32</v>
      </c>
      <c r="L75" s="841">
        <v>2</v>
      </c>
    </row>
    <row r="76" spans="1:12" ht="18" customHeight="1">
      <c r="A76" s="309" t="s">
        <v>55</v>
      </c>
      <c r="B76" s="841">
        <v>182</v>
      </c>
      <c r="C76" s="841">
        <v>4646.01</v>
      </c>
      <c r="D76" s="841">
        <v>6</v>
      </c>
      <c r="E76" s="841">
        <v>35.6</v>
      </c>
      <c r="F76" s="841">
        <v>1</v>
      </c>
      <c r="G76" s="841" t="s">
        <v>2527</v>
      </c>
      <c r="H76" s="841">
        <v>1</v>
      </c>
      <c r="I76" s="841" t="s">
        <v>2527</v>
      </c>
      <c r="J76" s="841">
        <v>1</v>
      </c>
      <c r="K76" s="841" t="s">
        <v>2527</v>
      </c>
      <c r="L76" s="841">
        <v>1</v>
      </c>
    </row>
    <row r="77" spans="1:12" ht="18" customHeight="1">
      <c r="A77" s="309" t="s">
        <v>54</v>
      </c>
      <c r="B77" s="841">
        <v>76</v>
      </c>
      <c r="C77" s="841">
        <v>21742.22</v>
      </c>
      <c r="D77" s="841" t="s">
        <v>403</v>
      </c>
      <c r="E77" s="841" t="s">
        <v>403</v>
      </c>
      <c r="F77" s="841" t="s">
        <v>403</v>
      </c>
      <c r="G77" s="841" t="s">
        <v>403</v>
      </c>
      <c r="H77" s="841">
        <v>5</v>
      </c>
      <c r="I77" s="841">
        <v>2652.1</v>
      </c>
      <c r="J77" s="841">
        <v>6</v>
      </c>
      <c r="K77" s="841">
        <v>645.12</v>
      </c>
      <c r="L77" s="841">
        <v>17</v>
      </c>
    </row>
    <row r="78" spans="1:12" ht="18" customHeight="1">
      <c r="A78" s="309" t="s">
        <v>53</v>
      </c>
      <c r="B78" s="841">
        <v>232</v>
      </c>
      <c r="C78" s="841">
        <v>9319.7199999999993</v>
      </c>
      <c r="D78" s="841" t="s">
        <v>403</v>
      </c>
      <c r="E78" s="841" t="s">
        <v>403</v>
      </c>
      <c r="F78" s="841">
        <v>25</v>
      </c>
      <c r="G78" s="841">
        <v>55.72</v>
      </c>
      <c r="H78" s="841" t="s">
        <v>403</v>
      </c>
      <c r="I78" s="841" t="s">
        <v>403</v>
      </c>
      <c r="J78" s="841">
        <v>65</v>
      </c>
      <c r="K78" s="841">
        <v>566.91999999999996</v>
      </c>
      <c r="L78" s="841">
        <v>1</v>
      </c>
    </row>
    <row r="79" spans="1:12" ht="18" customHeight="1">
      <c r="A79" s="309" t="s">
        <v>52</v>
      </c>
      <c r="B79" s="841">
        <v>1458</v>
      </c>
      <c r="C79" s="841">
        <v>40923.97</v>
      </c>
      <c r="D79" s="841">
        <v>34</v>
      </c>
      <c r="E79" s="841">
        <v>153.51</v>
      </c>
      <c r="F79" s="841">
        <v>17</v>
      </c>
      <c r="G79" s="841">
        <v>94.24</v>
      </c>
      <c r="H79" s="841">
        <v>5</v>
      </c>
      <c r="I79" s="841">
        <v>2.88</v>
      </c>
      <c r="J79" s="841">
        <v>212</v>
      </c>
      <c r="K79" s="841">
        <v>341.64</v>
      </c>
      <c r="L79" s="841">
        <v>27</v>
      </c>
    </row>
    <row r="80" spans="1:12" ht="18" customHeight="1">
      <c r="A80" s="309" t="s">
        <v>143</v>
      </c>
      <c r="B80" s="841">
        <v>326</v>
      </c>
      <c r="C80" s="841">
        <v>6359.44</v>
      </c>
      <c r="D80" s="841" t="s">
        <v>403</v>
      </c>
      <c r="E80" s="841" t="s">
        <v>403</v>
      </c>
      <c r="F80" s="841">
        <v>1</v>
      </c>
      <c r="G80" s="841" t="s">
        <v>2527</v>
      </c>
      <c r="H80" s="841" t="s">
        <v>403</v>
      </c>
      <c r="I80" s="841" t="s">
        <v>403</v>
      </c>
      <c r="J80" s="841" t="s">
        <v>403</v>
      </c>
      <c r="K80" s="841" t="s">
        <v>403</v>
      </c>
      <c r="L80" s="841" t="s">
        <v>403</v>
      </c>
    </row>
    <row r="81" spans="1:12" ht="18" customHeight="1">
      <c r="A81" s="309" t="s">
        <v>48</v>
      </c>
      <c r="B81" s="841">
        <v>35</v>
      </c>
      <c r="C81" s="841">
        <v>8449.1</v>
      </c>
      <c r="D81" s="841">
        <v>1</v>
      </c>
      <c r="E81" s="841" t="s">
        <v>2527</v>
      </c>
      <c r="F81" s="841" t="s">
        <v>403</v>
      </c>
      <c r="G81" s="841" t="s">
        <v>403</v>
      </c>
      <c r="H81" s="841" t="s">
        <v>403</v>
      </c>
      <c r="I81" s="841" t="s">
        <v>403</v>
      </c>
      <c r="J81" s="841">
        <v>2</v>
      </c>
      <c r="K81" s="841" t="s">
        <v>2527</v>
      </c>
      <c r="L81" s="841">
        <v>1</v>
      </c>
    </row>
    <row r="82" spans="1:12" ht="18" customHeight="1">
      <c r="A82" s="309" t="s">
        <v>47</v>
      </c>
      <c r="B82" s="841">
        <v>151</v>
      </c>
      <c r="C82" s="841">
        <v>7506.36</v>
      </c>
      <c r="D82" s="841" t="s">
        <v>403</v>
      </c>
      <c r="E82" s="841" t="s">
        <v>403</v>
      </c>
      <c r="F82" s="841">
        <v>19</v>
      </c>
      <c r="G82" s="841">
        <v>26.47</v>
      </c>
      <c r="H82" s="841">
        <v>1</v>
      </c>
      <c r="I82" s="841" t="s">
        <v>2527</v>
      </c>
      <c r="J82" s="841">
        <v>38</v>
      </c>
      <c r="K82" s="841">
        <v>22.67</v>
      </c>
      <c r="L82" s="841" t="s">
        <v>403</v>
      </c>
    </row>
    <row r="83" spans="1:12" ht="18" customHeight="1">
      <c r="A83" s="309" t="s">
        <v>46</v>
      </c>
      <c r="B83" s="841">
        <v>695</v>
      </c>
      <c r="C83" s="841">
        <v>23271.77</v>
      </c>
      <c r="D83" s="841">
        <v>113</v>
      </c>
      <c r="E83" s="841">
        <v>1483.94</v>
      </c>
      <c r="F83" s="841">
        <v>5</v>
      </c>
      <c r="G83" s="841">
        <v>7.15</v>
      </c>
      <c r="H83" s="841">
        <v>74</v>
      </c>
      <c r="I83" s="841">
        <v>233.61</v>
      </c>
      <c r="J83" s="841">
        <v>142</v>
      </c>
      <c r="K83" s="841">
        <v>1122.97</v>
      </c>
      <c r="L83" s="841">
        <v>103</v>
      </c>
    </row>
    <row r="84" spans="1:12" ht="18" customHeight="1">
      <c r="A84" s="309" t="s">
        <v>45</v>
      </c>
      <c r="B84" s="841">
        <v>1321</v>
      </c>
      <c r="C84" s="841">
        <v>21306.6</v>
      </c>
      <c r="D84" s="841">
        <v>5</v>
      </c>
      <c r="E84" s="841">
        <v>13.17</v>
      </c>
      <c r="F84" s="841">
        <v>7</v>
      </c>
      <c r="G84" s="841">
        <v>11.74</v>
      </c>
      <c r="H84" s="841">
        <v>39</v>
      </c>
      <c r="I84" s="841">
        <v>85.69</v>
      </c>
      <c r="J84" s="841">
        <v>136</v>
      </c>
      <c r="K84" s="841">
        <v>826.72</v>
      </c>
      <c r="L84" s="841">
        <v>17</v>
      </c>
    </row>
    <row r="85" spans="1:12" ht="18" customHeight="1">
      <c r="A85" s="309" t="s">
        <v>44</v>
      </c>
      <c r="B85" s="841">
        <v>474</v>
      </c>
      <c r="C85" s="841">
        <v>29807.62</v>
      </c>
      <c r="D85" s="841">
        <v>4</v>
      </c>
      <c r="E85" s="841">
        <v>10.5</v>
      </c>
      <c r="F85" s="841">
        <v>6</v>
      </c>
      <c r="G85" s="841">
        <v>875.62</v>
      </c>
      <c r="H85" s="841">
        <v>27</v>
      </c>
      <c r="I85" s="841">
        <v>89.11</v>
      </c>
      <c r="J85" s="841">
        <v>88</v>
      </c>
      <c r="K85" s="841">
        <v>100.21</v>
      </c>
      <c r="L85" s="841" t="s">
        <v>403</v>
      </c>
    </row>
    <row r="86" spans="1:12" ht="18" customHeight="1">
      <c r="A86" s="309" t="s">
        <v>43</v>
      </c>
      <c r="B86" s="841">
        <v>249</v>
      </c>
      <c r="C86" s="841">
        <v>18562.79</v>
      </c>
      <c r="D86" s="841" t="s">
        <v>403</v>
      </c>
      <c r="E86" s="841" t="s">
        <v>403</v>
      </c>
      <c r="F86" s="841">
        <v>6</v>
      </c>
      <c r="G86" s="841">
        <v>2240</v>
      </c>
      <c r="H86" s="841">
        <v>1</v>
      </c>
      <c r="I86" s="841" t="s">
        <v>2527</v>
      </c>
      <c r="J86" s="841">
        <v>1</v>
      </c>
      <c r="K86" s="841" t="s">
        <v>2527</v>
      </c>
      <c r="L86" s="841">
        <v>1</v>
      </c>
    </row>
    <row r="87" spans="1:12" ht="18" customHeight="1">
      <c r="A87" s="309" t="s">
        <v>42</v>
      </c>
      <c r="B87" s="841">
        <v>1627</v>
      </c>
      <c r="C87" s="841">
        <v>17077.02</v>
      </c>
      <c r="D87" s="841">
        <v>9</v>
      </c>
      <c r="E87" s="841">
        <v>67.760000000000005</v>
      </c>
      <c r="F87" s="841">
        <v>22</v>
      </c>
      <c r="G87" s="841">
        <v>60.69</v>
      </c>
      <c r="H87" s="841">
        <v>17</v>
      </c>
      <c r="I87" s="841">
        <v>8.64</v>
      </c>
      <c r="J87" s="841">
        <v>37</v>
      </c>
      <c r="K87" s="841">
        <v>57.86</v>
      </c>
      <c r="L87" s="841">
        <v>1</v>
      </c>
    </row>
    <row r="88" spans="1:12" ht="18" customHeight="1">
      <c r="A88" s="309" t="s">
        <v>40</v>
      </c>
      <c r="B88" s="841">
        <v>524</v>
      </c>
      <c r="C88" s="841">
        <v>17901.52</v>
      </c>
      <c r="D88" s="841">
        <v>53</v>
      </c>
      <c r="E88" s="841">
        <v>263.27999999999997</v>
      </c>
      <c r="F88" s="841">
        <v>51</v>
      </c>
      <c r="G88" s="841">
        <v>265.85000000000002</v>
      </c>
      <c r="H88" s="841">
        <v>3</v>
      </c>
      <c r="I88" s="841">
        <v>1.82</v>
      </c>
      <c r="J88" s="841">
        <v>171</v>
      </c>
      <c r="K88" s="841">
        <v>206.96</v>
      </c>
      <c r="L88" s="841">
        <v>1</v>
      </c>
    </row>
    <row r="89" spans="1:12" ht="18" customHeight="1">
      <c r="A89" s="309" t="s">
        <v>38</v>
      </c>
      <c r="B89" s="841">
        <v>47</v>
      </c>
      <c r="C89" s="841">
        <v>26812.7</v>
      </c>
      <c r="D89" s="841" t="s">
        <v>403</v>
      </c>
      <c r="E89" s="841" t="s">
        <v>403</v>
      </c>
      <c r="F89" s="841">
        <v>1</v>
      </c>
      <c r="G89" s="841" t="s">
        <v>2527</v>
      </c>
      <c r="H89" s="841" t="s">
        <v>403</v>
      </c>
      <c r="I89" s="841" t="s">
        <v>403</v>
      </c>
      <c r="J89" s="841">
        <v>2</v>
      </c>
      <c r="K89" s="841" t="s">
        <v>2527</v>
      </c>
      <c r="L89" s="841">
        <v>31</v>
      </c>
    </row>
    <row r="90" spans="1:12" ht="18" customHeight="1">
      <c r="A90" s="309" t="s">
        <v>37</v>
      </c>
      <c r="B90" s="841">
        <v>13</v>
      </c>
      <c r="C90" s="841">
        <v>4944.99</v>
      </c>
      <c r="D90" s="841" t="s">
        <v>403</v>
      </c>
      <c r="E90" s="841" t="s">
        <v>403</v>
      </c>
      <c r="F90" s="841">
        <v>9</v>
      </c>
      <c r="G90" s="841">
        <v>4067.51</v>
      </c>
      <c r="H90" s="841" t="s">
        <v>403</v>
      </c>
      <c r="I90" s="841" t="s">
        <v>403</v>
      </c>
      <c r="J90" s="841" t="s">
        <v>403</v>
      </c>
      <c r="K90" s="841" t="s">
        <v>403</v>
      </c>
      <c r="L90" s="841" t="s">
        <v>403</v>
      </c>
    </row>
    <row r="91" spans="1:12" ht="18" customHeight="1">
      <c r="A91" s="309" t="s">
        <v>36</v>
      </c>
      <c r="B91" s="841">
        <v>13</v>
      </c>
      <c r="C91" s="841">
        <v>839.89</v>
      </c>
      <c r="D91" s="841" t="s">
        <v>403</v>
      </c>
      <c r="E91" s="841" t="s">
        <v>403</v>
      </c>
      <c r="F91" s="841" t="s">
        <v>403</v>
      </c>
      <c r="G91" s="841" t="s">
        <v>403</v>
      </c>
      <c r="H91" s="841" t="s">
        <v>403</v>
      </c>
      <c r="I91" s="841" t="s">
        <v>403</v>
      </c>
      <c r="J91" s="841" t="s">
        <v>403</v>
      </c>
      <c r="K91" s="841" t="s">
        <v>403</v>
      </c>
      <c r="L91" s="841">
        <v>3</v>
      </c>
    </row>
    <row r="92" spans="1:12" ht="18" customHeight="1">
      <c r="A92" s="309" t="s">
        <v>34</v>
      </c>
      <c r="B92" s="841">
        <v>2307</v>
      </c>
      <c r="C92" s="841">
        <v>26429.73</v>
      </c>
      <c r="D92" s="841">
        <v>5</v>
      </c>
      <c r="E92" s="841">
        <v>31.16</v>
      </c>
      <c r="F92" s="841">
        <v>7</v>
      </c>
      <c r="G92" s="841">
        <v>160.81</v>
      </c>
      <c r="H92" s="841">
        <v>17</v>
      </c>
      <c r="I92" s="841">
        <v>68.400000000000006</v>
      </c>
      <c r="J92" s="841">
        <v>350</v>
      </c>
      <c r="K92" s="841">
        <v>1023.31</v>
      </c>
      <c r="L92" s="841">
        <v>27</v>
      </c>
    </row>
    <row r="93" spans="1:12" ht="18" customHeight="1">
      <c r="A93" s="309" t="s">
        <v>33</v>
      </c>
      <c r="B93" s="841">
        <v>1087</v>
      </c>
      <c r="C93" s="841">
        <v>19108.97</v>
      </c>
      <c r="D93" s="841">
        <v>40</v>
      </c>
      <c r="E93" s="841">
        <v>327.10000000000002</v>
      </c>
      <c r="F93" s="841">
        <v>45</v>
      </c>
      <c r="G93" s="841">
        <v>467.97</v>
      </c>
      <c r="H93" s="841">
        <v>5</v>
      </c>
      <c r="I93" s="841">
        <v>9.5</v>
      </c>
      <c r="J93" s="841">
        <v>373</v>
      </c>
      <c r="K93" s="841">
        <v>610.85</v>
      </c>
      <c r="L93" s="841">
        <v>2</v>
      </c>
    </row>
    <row r="94" spans="1:12" ht="18" customHeight="1">
      <c r="A94" s="309" t="s">
        <v>32</v>
      </c>
      <c r="B94" s="841">
        <v>473</v>
      </c>
      <c r="C94" s="841">
        <v>5891.03</v>
      </c>
      <c r="D94" s="841" t="s">
        <v>403</v>
      </c>
      <c r="E94" s="841" t="s">
        <v>403</v>
      </c>
      <c r="F94" s="841">
        <v>2</v>
      </c>
      <c r="G94" s="841" t="s">
        <v>2527</v>
      </c>
      <c r="H94" s="841">
        <v>2</v>
      </c>
      <c r="I94" s="841" t="s">
        <v>2527</v>
      </c>
      <c r="J94" s="841">
        <v>20</v>
      </c>
      <c r="K94" s="841">
        <v>91.52</v>
      </c>
      <c r="L94" s="841" t="s">
        <v>403</v>
      </c>
    </row>
    <row r="95" spans="1:12" ht="18" customHeight="1">
      <c r="A95" s="309" t="s">
        <v>30</v>
      </c>
      <c r="B95" s="841">
        <v>410</v>
      </c>
      <c r="C95" s="841">
        <v>24079.33</v>
      </c>
      <c r="D95" s="841">
        <v>33</v>
      </c>
      <c r="E95" s="841">
        <v>144.28</v>
      </c>
      <c r="F95" s="841">
        <v>6</v>
      </c>
      <c r="G95" s="841">
        <v>208</v>
      </c>
      <c r="H95" s="841">
        <v>2</v>
      </c>
      <c r="I95" s="841" t="s">
        <v>2527</v>
      </c>
      <c r="J95" s="841">
        <v>9</v>
      </c>
      <c r="K95" s="841">
        <v>42.68</v>
      </c>
      <c r="L95" s="841">
        <v>1</v>
      </c>
    </row>
    <row r="96" spans="1:12" ht="18" customHeight="1">
      <c r="A96" s="309" t="s">
        <v>29</v>
      </c>
      <c r="B96" s="841">
        <v>3452</v>
      </c>
      <c r="C96" s="841">
        <v>40148.370000000003</v>
      </c>
      <c r="D96" s="841">
        <v>9</v>
      </c>
      <c r="E96" s="841">
        <v>122.97</v>
      </c>
      <c r="F96" s="841">
        <v>521</v>
      </c>
      <c r="G96" s="841">
        <v>4838.57</v>
      </c>
      <c r="H96" s="841">
        <v>299</v>
      </c>
      <c r="I96" s="841">
        <v>590.55999999999995</v>
      </c>
      <c r="J96" s="841">
        <v>851</v>
      </c>
      <c r="K96" s="841">
        <v>2315.12</v>
      </c>
      <c r="L96" s="841">
        <v>263</v>
      </c>
    </row>
    <row r="97" spans="1:12" ht="18" customHeight="1">
      <c r="A97" s="309" t="s">
        <v>26</v>
      </c>
      <c r="B97" s="841">
        <v>493</v>
      </c>
      <c r="C97" s="841">
        <v>25915.15</v>
      </c>
      <c r="D97" s="841">
        <v>8</v>
      </c>
      <c r="E97" s="841">
        <v>59.9</v>
      </c>
      <c r="F97" s="841">
        <v>36</v>
      </c>
      <c r="G97" s="841">
        <v>1157.27</v>
      </c>
      <c r="H97" s="841">
        <v>34</v>
      </c>
      <c r="I97" s="841">
        <v>33.590000000000003</v>
      </c>
      <c r="J97" s="841">
        <v>177</v>
      </c>
      <c r="K97" s="841">
        <v>5139.9399999999996</v>
      </c>
      <c r="L97" s="841">
        <v>343</v>
      </c>
    </row>
    <row r="98" spans="1:12" ht="18" customHeight="1">
      <c r="A98" s="309" t="s">
        <v>24</v>
      </c>
      <c r="B98" s="841">
        <v>77</v>
      </c>
      <c r="C98" s="841">
        <v>24901.67</v>
      </c>
      <c r="D98" s="841" t="s">
        <v>403</v>
      </c>
      <c r="E98" s="841" t="s">
        <v>403</v>
      </c>
      <c r="F98" s="841">
        <v>21</v>
      </c>
      <c r="G98" s="841">
        <v>3259.68</v>
      </c>
      <c r="H98" s="841">
        <v>1</v>
      </c>
      <c r="I98" s="841" t="s">
        <v>2527</v>
      </c>
      <c r="J98" s="841" t="s">
        <v>403</v>
      </c>
      <c r="K98" s="841" t="s">
        <v>403</v>
      </c>
      <c r="L98" s="841" t="s">
        <v>403</v>
      </c>
    </row>
    <row r="99" spans="1:12" ht="18" customHeight="1">
      <c r="A99" s="309" t="s">
        <v>22</v>
      </c>
      <c r="B99" s="841">
        <v>50</v>
      </c>
      <c r="C99" s="841">
        <v>3298.91</v>
      </c>
      <c r="D99" s="841">
        <v>4</v>
      </c>
      <c r="E99" s="841">
        <v>32.4</v>
      </c>
      <c r="F99" s="841">
        <v>2</v>
      </c>
      <c r="G99" s="841" t="s">
        <v>2527</v>
      </c>
      <c r="H99" s="841">
        <v>5</v>
      </c>
      <c r="I99" s="841">
        <v>967.98</v>
      </c>
      <c r="J99" s="841">
        <v>29</v>
      </c>
      <c r="K99" s="841">
        <v>41.78</v>
      </c>
      <c r="L99" s="841">
        <v>1</v>
      </c>
    </row>
    <row r="100" spans="1:12" ht="18" customHeight="1">
      <c r="A100" s="309" t="s">
        <v>20</v>
      </c>
      <c r="B100" s="841">
        <v>2540</v>
      </c>
      <c r="C100" s="841">
        <v>18948.32</v>
      </c>
      <c r="D100" s="841">
        <v>17</v>
      </c>
      <c r="E100" s="841">
        <v>16.190000000000001</v>
      </c>
      <c r="F100" s="841">
        <v>295</v>
      </c>
      <c r="G100" s="841">
        <v>1008.84</v>
      </c>
      <c r="H100" s="841">
        <v>50</v>
      </c>
      <c r="I100" s="841">
        <v>29.28</v>
      </c>
      <c r="J100" s="841">
        <v>622</v>
      </c>
      <c r="K100" s="841">
        <v>853.51</v>
      </c>
      <c r="L100" s="841">
        <v>50</v>
      </c>
    </row>
    <row r="101" spans="1:12" ht="18" customHeight="1">
      <c r="A101" s="309" t="s">
        <v>18</v>
      </c>
      <c r="B101" s="841">
        <v>32</v>
      </c>
      <c r="C101" s="841">
        <v>3305.29</v>
      </c>
      <c r="D101" s="841" t="s">
        <v>403</v>
      </c>
      <c r="E101" s="841" t="s">
        <v>403</v>
      </c>
      <c r="F101" s="841">
        <v>1</v>
      </c>
      <c r="G101" s="841" t="s">
        <v>2527</v>
      </c>
      <c r="H101" s="841" t="s">
        <v>403</v>
      </c>
      <c r="I101" s="841" t="s">
        <v>403</v>
      </c>
      <c r="J101" s="841">
        <v>5</v>
      </c>
      <c r="K101" s="841">
        <v>0.68</v>
      </c>
      <c r="L101" s="841">
        <v>35</v>
      </c>
    </row>
    <row r="102" spans="1:12" ht="18" customHeight="1">
      <c r="A102" s="309" t="s">
        <v>16</v>
      </c>
      <c r="B102" s="841">
        <v>1348</v>
      </c>
      <c r="C102" s="841">
        <v>24936.17</v>
      </c>
      <c r="D102" s="841" t="s">
        <v>403</v>
      </c>
      <c r="E102" s="841" t="s">
        <v>403</v>
      </c>
      <c r="F102" s="841">
        <v>4</v>
      </c>
      <c r="G102" s="841">
        <v>11.5</v>
      </c>
      <c r="H102" s="841">
        <v>9</v>
      </c>
      <c r="I102" s="841">
        <v>23.77</v>
      </c>
      <c r="J102" s="841">
        <v>81</v>
      </c>
      <c r="K102" s="841">
        <v>379.66</v>
      </c>
      <c r="L102" s="841">
        <v>522</v>
      </c>
    </row>
    <row r="103" spans="1:12" ht="18" customHeight="1">
      <c r="A103" s="309" t="s">
        <v>13</v>
      </c>
      <c r="B103" s="841">
        <v>381</v>
      </c>
      <c r="C103" s="841">
        <v>6802.82</v>
      </c>
      <c r="D103" s="841">
        <v>1</v>
      </c>
      <c r="E103" s="841" t="s">
        <v>2527</v>
      </c>
      <c r="F103" s="841">
        <v>15</v>
      </c>
      <c r="G103" s="841">
        <v>80.84</v>
      </c>
      <c r="H103" s="841" t="s">
        <v>403</v>
      </c>
      <c r="I103" s="841" t="s">
        <v>403</v>
      </c>
      <c r="J103" s="841">
        <v>64</v>
      </c>
      <c r="K103" s="841">
        <v>94.57</v>
      </c>
      <c r="L103" s="841" t="s">
        <v>403</v>
      </c>
    </row>
    <row r="104" spans="1:12" ht="18" customHeight="1">
      <c r="A104" s="309" t="s">
        <v>10</v>
      </c>
      <c r="B104" s="841">
        <v>2057</v>
      </c>
      <c r="C104" s="841">
        <v>7607.59</v>
      </c>
      <c r="D104" s="841">
        <v>1</v>
      </c>
      <c r="E104" s="841" t="s">
        <v>2527</v>
      </c>
      <c r="F104" s="841">
        <v>86</v>
      </c>
      <c r="G104" s="841">
        <v>155.28</v>
      </c>
      <c r="H104" s="841">
        <v>89</v>
      </c>
      <c r="I104" s="841">
        <v>70.17</v>
      </c>
      <c r="J104" s="841">
        <v>490</v>
      </c>
      <c r="K104" s="841">
        <v>443.32</v>
      </c>
      <c r="L104" s="841">
        <v>54</v>
      </c>
    </row>
    <row r="105" spans="1:12" ht="18" customHeight="1">
      <c r="A105" s="309" t="s">
        <v>135</v>
      </c>
      <c r="B105" s="841">
        <v>516</v>
      </c>
      <c r="C105" s="841">
        <v>15169.61</v>
      </c>
      <c r="D105" s="841">
        <v>9</v>
      </c>
      <c r="E105" s="841">
        <v>25.13</v>
      </c>
      <c r="F105" s="841">
        <v>2</v>
      </c>
      <c r="G105" s="841" t="s">
        <v>2527</v>
      </c>
      <c r="H105" s="841">
        <v>1</v>
      </c>
      <c r="I105" s="841" t="s">
        <v>2527</v>
      </c>
      <c r="J105" s="841">
        <v>54</v>
      </c>
      <c r="K105" s="841">
        <v>89.65</v>
      </c>
      <c r="L105" s="841">
        <v>5</v>
      </c>
    </row>
    <row r="106" spans="1:12" ht="18" customHeight="1">
      <c r="A106" s="309" t="s">
        <v>8</v>
      </c>
      <c r="B106" s="841">
        <v>2311</v>
      </c>
      <c r="C106" s="841">
        <v>33773.980000000003</v>
      </c>
      <c r="D106" s="841">
        <v>354</v>
      </c>
      <c r="E106" s="841">
        <v>1669.28</v>
      </c>
      <c r="F106" s="841">
        <v>186</v>
      </c>
      <c r="G106" s="841">
        <v>280.17</v>
      </c>
      <c r="H106" s="841">
        <v>37</v>
      </c>
      <c r="I106" s="841">
        <v>54.64</v>
      </c>
      <c r="J106" s="841">
        <v>648</v>
      </c>
      <c r="K106" s="841">
        <v>1537.25</v>
      </c>
      <c r="L106" s="841">
        <v>27</v>
      </c>
    </row>
    <row r="107" spans="1:12" ht="18" customHeight="1">
      <c r="A107" s="309" t="s">
        <v>5</v>
      </c>
      <c r="B107" s="841">
        <v>1289</v>
      </c>
      <c r="C107" s="841">
        <v>35599.06</v>
      </c>
      <c r="D107" s="841">
        <v>266</v>
      </c>
      <c r="E107" s="841">
        <v>2703.06</v>
      </c>
      <c r="F107" s="841">
        <v>79</v>
      </c>
      <c r="G107" s="841">
        <v>491.49</v>
      </c>
      <c r="H107" s="841">
        <v>16</v>
      </c>
      <c r="I107" s="841">
        <v>30.74</v>
      </c>
      <c r="J107" s="841">
        <v>114</v>
      </c>
      <c r="K107" s="841">
        <v>424.21</v>
      </c>
      <c r="L107" s="841">
        <v>99</v>
      </c>
    </row>
    <row r="108" spans="1:12" ht="18" customHeight="1">
      <c r="A108" s="362" t="s">
        <v>2</v>
      </c>
      <c r="B108" s="842">
        <v>1103</v>
      </c>
      <c r="C108" s="842">
        <v>28823.19</v>
      </c>
      <c r="D108" s="842">
        <v>6</v>
      </c>
      <c r="E108" s="842">
        <v>7.42</v>
      </c>
      <c r="F108" s="842">
        <v>264</v>
      </c>
      <c r="G108" s="842">
        <v>702.8</v>
      </c>
      <c r="H108" s="842" t="s">
        <v>403</v>
      </c>
      <c r="I108" s="842" t="s">
        <v>403</v>
      </c>
      <c r="J108" s="842">
        <v>146</v>
      </c>
      <c r="K108" s="842">
        <v>163.37</v>
      </c>
      <c r="L108" s="842">
        <v>29</v>
      </c>
    </row>
    <row r="109" spans="1:12" ht="18" customHeight="1">
      <c r="A109" s="11" t="s">
        <v>2547</v>
      </c>
    </row>
    <row r="110" spans="1:12" ht="18" customHeight="1">
      <c r="A110" s="1" t="s">
        <v>2549</v>
      </c>
    </row>
  </sheetData>
  <mergeCells count="8">
    <mergeCell ref="A1:L1"/>
    <mergeCell ref="A3:A5"/>
    <mergeCell ref="B3:L3"/>
    <mergeCell ref="B4:C4"/>
    <mergeCell ref="D4:E4"/>
    <mergeCell ref="F4:G4"/>
    <mergeCell ref="H4:I4"/>
    <mergeCell ref="J4:K4"/>
  </mergeCells>
  <pageMargins left="0.511811024" right="0.511811024" top="0.78740157499999996" bottom="0.78740157499999996" header="0.31496062000000002" footer="0.31496062000000002"/>
  <webPublishItems count="1">
    <webPublishItem id="17858" divId="Cópia de Anuário 2017 teresa3_17858" sourceType="sheet" destinationFile="C:\xampp\htdocs\Anuario2017v2\4.2.34-Condições Produtor.htm"/>
  </webPublishItems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workbookViewId="0">
      <selection activeCell="D32" sqref="D32"/>
    </sheetView>
  </sheetViews>
  <sheetFormatPr defaultRowHeight="18" customHeight="1"/>
  <cols>
    <col min="1" max="1" width="22.7109375" style="832" customWidth="1"/>
    <col min="2" max="9" width="18.140625" style="832" customWidth="1"/>
    <col min="10" max="219" width="9.140625" style="832"/>
    <col min="220" max="220" width="24.28515625" style="832" customWidth="1"/>
    <col min="221" max="221" width="7.28515625" style="832" customWidth="1"/>
    <col min="222" max="222" width="8.140625" style="832" customWidth="1"/>
    <col min="223" max="225" width="7.28515625" style="832" customWidth="1"/>
    <col min="226" max="226" width="7.85546875" style="832" customWidth="1"/>
    <col min="227" max="235" width="7.28515625" style="832" customWidth="1"/>
    <col min="236" max="236" width="8" style="832" customWidth="1"/>
    <col min="237" max="252" width="7.28515625" style="832" customWidth="1"/>
    <col min="253" max="475" width="9.140625" style="832"/>
    <col min="476" max="476" width="24.28515625" style="832" customWidth="1"/>
    <col min="477" max="477" width="7.28515625" style="832" customWidth="1"/>
    <col min="478" max="478" width="8.140625" style="832" customWidth="1"/>
    <col min="479" max="481" width="7.28515625" style="832" customWidth="1"/>
    <col min="482" max="482" width="7.85546875" style="832" customWidth="1"/>
    <col min="483" max="491" width="7.28515625" style="832" customWidth="1"/>
    <col min="492" max="492" width="8" style="832" customWidth="1"/>
    <col min="493" max="508" width="7.28515625" style="832" customWidth="1"/>
    <col min="509" max="731" width="9.140625" style="832"/>
    <col min="732" max="732" width="24.28515625" style="832" customWidth="1"/>
    <col min="733" max="733" width="7.28515625" style="832" customWidth="1"/>
    <col min="734" max="734" width="8.140625" style="832" customWidth="1"/>
    <col min="735" max="737" width="7.28515625" style="832" customWidth="1"/>
    <col min="738" max="738" width="7.85546875" style="832" customWidth="1"/>
    <col min="739" max="747" width="7.28515625" style="832" customWidth="1"/>
    <col min="748" max="748" width="8" style="832" customWidth="1"/>
    <col min="749" max="764" width="7.28515625" style="832" customWidth="1"/>
    <col min="765" max="987" width="9.140625" style="832"/>
    <col min="988" max="988" width="24.28515625" style="832" customWidth="1"/>
    <col min="989" max="989" width="7.28515625" style="832" customWidth="1"/>
    <col min="990" max="990" width="8.140625" style="832" customWidth="1"/>
    <col min="991" max="993" width="7.28515625" style="832" customWidth="1"/>
    <col min="994" max="994" width="7.85546875" style="832" customWidth="1"/>
    <col min="995" max="1003" width="7.28515625" style="832" customWidth="1"/>
    <col min="1004" max="1004" width="8" style="832" customWidth="1"/>
    <col min="1005" max="1020" width="7.28515625" style="832" customWidth="1"/>
    <col min="1021" max="1243" width="9.140625" style="832"/>
    <col min="1244" max="1244" width="24.28515625" style="832" customWidth="1"/>
    <col min="1245" max="1245" width="7.28515625" style="832" customWidth="1"/>
    <col min="1246" max="1246" width="8.140625" style="832" customWidth="1"/>
    <col min="1247" max="1249" width="7.28515625" style="832" customWidth="1"/>
    <col min="1250" max="1250" width="7.85546875" style="832" customWidth="1"/>
    <col min="1251" max="1259" width="7.28515625" style="832" customWidth="1"/>
    <col min="1260" max="1260" width="8" style="832" customWidth="1"/>
    <col min="1261" max="1276" width="7.28515625" style="832" customWidth="1"/>
    <col min="1277" max="1499" width="9.140625" style="832"/>
    <col min="1500" max="1500" width="24.28515625" style="832" customWidth="1"/>
    <col min="1501" max="1501" width="7.28515625" style="832" customWidth="1"/>
    <col min="1502" max="1502" width="8.140625" style="832" customWidth="1"/>
    <col min="1503" max="1505" width="7.28515625" style="832" customWidth="1"/>
    <col min="1506" max="1506" width="7.85546875" style="832" customWidth="1"/>
    <col min="1507" max="1515" width="7.28515625" style="832" customWidth="1"/>
    <col min="1516" max="1516" width="8" style="832" customWidth="1"/>
    <col min="1517" max="1532" width="7.28515625" style="832" customWidth="1"/>
    <col min="1533" max="1755" width="9.140625" style="832"/>
    <col min="1756" max="1756" width="24.28515625" style="832" customWidth="1"/>
    <col min="1757" max="1757" width="7.28515625" style="832" customWidth="1"/>
    <col min="1758" max="1758" width="8.140625" style="832" customWidth="1"/>
    <col min="1759" max="1761" width="7.28515625" style="832" customWidth="1"/>
    <col min="1762" max="1762" width="7.85546875" style="832" customWidth="1"/>
    <col min="1763" max="1771" width="7.28515625" style="832" customWidth="1"/>
    <col min="1772" max="1772" width="8" style="832" customWidth="1"/>
    <col min="1773" max="1788" width="7.28515625" style="832" customWidth="1"/>
    <col min="1789" max="2011" width="9.140625" style="832"/>
    <col min="2012" max="2012" width="24.28515625" style="832" customWidth="1"/>
    <col min="2013" max="2013" width="7.28515625" style="832" customWidth="1"/>
    <col min="2014" max="2014" width="8.140625" style="832" customWidth="1"/>
    <col min="2015" max="2017" width="7.28515625" style="832" customWidth="1"/>
    <col min="2018" max="2018" width="7.85546875" style="832" customWidth="1"/>
    <col min="2019" max="2027" width="7.28515625" style="832" customWidth="1"/>
    <col min="2028" max="2028" width="8" style="832" customWidth="1"/>
    <col min="2029" max="2044" width="7.28515625" style="832" customWidth="1"/>
    <col min="2045" max="2267" width="9.140625" style="832"/>
    <col min="2268" max="2268" width="24.28515625" style="832" customWidth="1"/>
    <col min="2269" max="2269" width="7.28515625" style="832" customWidth="1"/>
    <col min="2270" max="2270" width="8.140625" style="832" customWidth="1"/>
    <col min="2271" max="2273" width="7.28515625" style="832" customWidth="1"/>
    <col min="2274" max="2274" width="7.85546875" style="832" customWidth="1"/>
    <col min="2275" max="2283" width="7.28515625" style="832" customWidth="1"/>
    <col min="2284" max="2284" width="8" style="832" customWidth="1"/>
    <col min="2285" max="2300" width="7.28515625" style="832" customWidth="1"/>
    <col min="2301" max="2523" width="9.140625" style="832"/>
    <col min="2524" max="2524" width="24.28515625" style="832" customWidth="1"/>
    <col min="2525" max="2525" width="7.28515625" style="832" customWidth="1"/>
    <col min="2526" max="2526" width="8.140625" style="832" customWidth="1"/>
    <col min="2527" max="2529" width="7.28515625" style="832" customWidth="1"/>
    <col min="2530" max="2530" width="7.85546875" style="832" customWidth="1"/>
    <col min="2531" max="2539" width="7.28515625" style="832" customWidth="1"/>
    <col min="2540" max="2540" width="8" style="832" customWidth="1"/>
    <col min="2541" max="2556" width="7.28515625" style="832" customWidth="1"/>
    <col min="2557" max="2779" width="9.140625" style="832"/>
    <col min="2780" max="2780" width="24.28515625" style="832" customWidth="1"/>
    <col min="2781" max="2781" width="7.28515625" style="832" customWidth="1"/>
    <col min="2782" max="2782" width="8.140625" style="832" customWidth="1"/>
    <col min="2783" max="2785" width="7.28515625" style="832" customWidth="1"/>
    <col min="2786" max="2786" width="7.85546875" style="832" customWidth="1"/>
    <col min="2787" max="2795" width="7.28515625" style="832" customWidth="1"/>
    <col min="2796" max="2796" width="8" style="832" customWidth="1"/>
    <col min="2797" max="2812" width="7.28515625" style="832" customWidth="1"/>
    <col min="2813" max="3035" width="9.140625" style="832"/>
    <col min="3036" max="3036" width="24.28515625" style="832" customWidth="1"/>
    <col min="3037" max="3037" width="7.28515625" style="832" customWidth="1"/>
    <col min="3038" max="3038" width="8.140625" style="832" customWidth="1"/>
    <col min="3039" max="3041" width="7.28515625" style="832" customWidth="1"/>
    <col min="3042" max="3042" width="7.85546875" style="832" customWidth="1"/>
    <col min="3043" max="3051" width="7.28515625" style="832" customWidth="1"/>
    <col min="3052" max="3052" width="8" style="832" customWidth="1"/>
    <col min="3053" max="3068" width="7.28515625" style="832" customWidth="1"/>
    <col min="3069" max="3291" width="9.140625" style="832"/>
    <col min="3292" max="3292" width="24.28515625" style="832" customWidth="1"/>
    <col min="3293" max="3293" width="7.28515625" style="832" customWidth="1"/>
    <col min="3294" max="3294" width="8.140625" style="832" customWidth="1"/>
    <col min="3295" max="3297" width="7.28515625" style="832" customWidth="1"/>
    <col min="3298" max="3298" width="7.85546875" style="832" customWidth="1"/>
    <col min="3299" max="3307" width="7.28515625" style="832" customWidth="1"/>
    <col min="3308" max="3308" width="8" style="832" customWidth="1"/>
    <col min="3309" max="3324" width="7.28515625" style="832" customWidth="1"/>
    <col min="3325" max="3547" width="9.140625" style="832"/>
    <col min="3548" max="3548" width="24.28515625" style="832" customWidth="1"/>
    <col min="3549" max="3549" width="7.28515625" style="832" customWidth="1"/>
    <col min="3550" max="3550" width="8.140625" style="832" customWidth="1"/>
    <col min="3551" max="3553" width="7.28515625" style="832" customWidth="1"/>
    <col min="3554" max="3554" width="7.85546875" style="832" customWidth="1"/>
    <col min="3555" max="3563" width="7.28515625" style="832" customWidth="1"/>
    <col min="3564" max="3564" width="8" style="832" customWidth="1"/>
    <col min="3565" max="3580" width="7.28515625" style="832" customWidth="1"/>
    <col min="3581" max="3803" width="9.140625" style="832"/>
    <col min="3804" max="3804" width="24.28515625" style="832" customWidth="1"/>
    <col min="3805" max="3805" width="7.28515625" style="832" customWidth="1"/>
    <col min="3806" max="3806" width="8.140625" style="832" customWidth="1"/>
    <col min="3807" max="3809" width="7.28515625" style="832" customWidth="1"/>
    <col min="3810" max="3810" width="7.85546875" style="832" customWidth="1"/>
    <col min="3811" max="3819" width="7.28515625" style="832" customWidth="1"/>
    <col min="3820" max="3820" width="8" style="832" customWidth="1"/>
    <col min="3821" max="3836" width="7.28515625" style="832" customWidth="1"/>
    <col min="3837" max="4059" width="9.140625" style="832"/>
    <col min="4060" max="4060" width="24.28515625" style="832" customWidth="1"/>
    <col min="4061" max="4061" width="7.28515625" style="832" customWidth="1"/>
    <col min="4062" max="4062" width="8.140625" style="832" customWidth="1"/>
    <col min="4063" max="4065" width="7.28515625" style="832" customWidth="1"/>
    <col min="4066" max="4066" width="7.85546875" style="832" customWidth="1"/>
    <col min="4067" max="4075" width="7.28515625" style="832" customWidth="1"/>
    <col min="4076" max="4076" width="8" style="832" customWidth="1"/>
    <col min="4077" max="4092" width="7.28515625" style="832" customWidth="1"/>
    <col min="4093" max="4315" width="9.140625" style="832"/>
    <col min="4316" max="4316" width="24.28515625" style="832" customWidth="1"/>
    <col min="4317" max="4317" width="7.28515625" style="832" customWidth="1"/>
    <col min="4318" max="4318" width="8.140625" style="832" customWidth="1"/>
    <col min="4319" max="4321" width="7.28515625" style="832" customWidth="1"/>
    <col min="4322" max="4322" width="7.85546875" style="832" customWidth="1"/>
    <col min="4323" max="4331" width="7.28515625" style="832" customWidth="1"/>
    <col min="4332" max="4332" width="8" style="832" customWidth="1"/>
    <col min="4333" max="4348" width="7.28515625" style="832" customWidth="1"/>
    <col min="4349" max="4571" width="9.140625" style="832"/>
    <col min="4572" max="4572" width="24.28515625" style="832" customWidth="1"/>
    <col min="4573" max="4573" width="7.28515625" style="832" customWidth="1"/>
    <col min="4574" max="4574" width="8.140625" style="832" customWidth="1"/>
    <col min="4575" max="4577" width="7.28515625" style="832" customWidth="1"/>
    <col min="4578" max="4578" width="7.85546875" style="832" customWidth="1"/>
    <col min="4579" max="4587" width="7.28515625" style="832" customWidth="1"/>
    <col min="4588" max="4588" width="8" style="832" customWidth="1"/>
    <col min="4589" max="4604" width="7.28515625" style="832" customWidth="1"/>
    <col min="4605" max="4827" width="9.140625" style="832"/>
    <col min="4828" max="4828" width="24.28515625" style="832" customWidth="1"/>
    <col min="4829" max="4829" width="7.28515625" style="832" customWidth="1"/>
    <col min="4830" max="4830" width="8.140625" style="832" customWidth="1"/>
    <col min="4831" max="4833" width="7.28515625" style="832" customWidth="1"/>
    <col min="4834" max="4834" width="7.85546875" style="832" customWidth="1"/>
    <col min="4835" max="4843" width="7.28515625" style="832" customWidth="1"/>
    <col min="4844" max="4844" width="8" style="832" customWidth="1"/>
    <col min="4845" max="4860" width="7.28515625" style="832" customWidth="1"/>
    <col min="4861" max="5083" width="9.140625" style="832"/>
    <col min="5084" max="5084" width="24.28515625" style="832" customWidth="1"/>
    <col min="5085" max="5085" width="7.28515625" style="832" customWidth="1"/>
    <col min="5086" max="5086" width="8.140625" style="832" customWidth="1"/>
    <col min="5087" max="5089" width="7.28515625" style="832" customWidth="1"/>
    <col min="5090" max="5090" width="7.85546875" style="832" customWidth="1"/>
    <col min="5091" max="5099" width="7.28515625" style="832" customWidth="1"/>
    <col min="5100" max="5100" width="8" style="832" customWidth="1"/>
    <col min="5101" max="5116" width="7.28515625" style="832" customWidth="1"/>
    <col min="5117" max="5339" width="9.140625" style="832"/>
    <col min="5340" max="5340" width="24.28515625" style="832" customWidth="1"/>
    <col min="5341" max="5341" width="7.28515625" style="832" customWidth="1"/>
    <col min="5342" max="5342" width="8.140625" style="832" customWidth="1"/>
    <col min="5343" max="5345" width="7.28515625" style="832" customWidth="1"/>
    <col min="5346" max="5346" width="7.85546875" style="832" customWidth="1"/>
    <col min="5347" max="5355" width="7.28515625" style="832" customWidth="1"/>
    <col min="5356" max="5356" width="8" style="832" customWidth="1"/>
    <col min="5357" max="5372" width="7.28515625" style="832" customWidth="1"/>
    <col min="5373" max="5595" width="9.140625" style="832"/>
    <col min="5596" max="5596" width="24.28515625" style="832" customWidth="1"/>
    <col min="5597" max="5597" width="7.28515625" style="832" customWidth="1"/>
    <col min="5598" max="5598" width="8.140625" style="832" customWidth="1"/>
    <col min="5599" max="5601" width="7.28515625" style="832" customWidth="1"/>
    <col min="5602" max="5602" width="7.85546875" style="832" customWidth="1"/>
    <col min="5603" max="5611" width="7.28515625" style="832" customWidth="1"/>
    <col min="5612" max="5612" width="8" style="832" customWidth="1"/>
    <col min="5613" max="5628" width="7.28515625" style="832" customWidth="1"/>
    <col min="5629" max="5851" width="9.140625" style="832"/>
    <col min="5852" max="5852" width="24.28515625" style="832" customWidth="1"/>
    <col min="5853" max="5853" width="7.28515625" style="832" customWidth="1"/>
    <col min="5854" max="5854" width="8.140625" style="832" customWidth="1"/>
    <col min="5855" max="5857" width="7.28515625" style="832" customWidth="1"/>
    <col min="5858" max="5858" width="7.85546875" style="832" customWidth="1"/>
    <col min="5859" max="5867" width="7.28515625" style="832" customWidth="1"/>
    <col min="5868" max="5868" width="8" style="832" customWidth="1"/>
    <col min="5869" max="5884" width="7.28515625" style="832" customWidth="1"/>
    <col min="5885" max="6107" width="9.140625" style="832"/>
    <col min="6108" max="6108" width="24.28515625" style="832" customWidth="1"/>
    <col min="6109" max="6109" width="7.28515625" style="832" customWidth="1"/>
    <col min="6110" max="6110" width="8.140625" style="832" customWidth="1"/>
    <col min="6111" max="6113" width="7.28515625" style="832" customWidth="1"/>
    <col min="6114" max="6114" width="7.85546875" style="832" customWidth="1"/>
    <col min="6115" max="6123" width="7.28515625" style="832" customWidth="1"/>
    <col min="6124" max="6124" width="8" style="832" customWidth="1"/>
    <col min="6125" max="6140" width="7.28515625" style="832" customWidth="1"/>
    <col min="6141" max="6363" width="9.140625" style="832"/>
    <col min="6364" max="6364" width="24.28515625" style="832" customWidth="1"/>
    <col min="6365" max="6365" width="7.28515625" style="832" customWidth="1"/>
    <col min="6366" max="6366" width="8.140625" style="832" customWidth="1"/>
    <col min="6367" max="6369" width="7.28515625" style="832" customWidth="1"/>
    <col min="6370" max="6370" width="7.85546875" style="832" customWidth="1"/>
    <col min="6371" max="6379" width="7.28515625" style="832" customWidth="1"/>
    <col min="6380" max="6380" width="8" style="832" customWidth="1"/>
    <col min="6381" max="6396" width="7.28515625" style="832" customWidth="1"/>
    <col min="6397" max="6619" width="9.140625" style="832"/>
    <col min="6620" max="6620" width="24.28515625" style="832" customWidth="1"/>
    <col min="6621" max="6621" width="7.28515625" style="832" customWidth="1"/>
    <col min="6622" max="6622" width="8.140625" style="832" customWidth="1"/>
    <col min="6623" max="6625" width="7.28515625" style="832" customWidth="1"/>
    <col min="6626" max="6626" width="7.85546875" style="832" customWidth="1"/>
    <col min="6627" max="6635" width="7.28515625" style="832" customWidth="1"/>
    <col min="6636" max="6636" width="8" style="832" customWidth="1"/>
    <col min="6637" max="6652" width="7.28515625" style="832" customWidth="1"/>
    <col min="6653" max="6875" width="9.140625" style="832"/>
    <col min="6876" max="6876" width="24.28515625" style="832" customWidth="1"/>
    <col min="6877" max="6877" width="7.28515625" style="832" customWidth="1"/>
    <col min="6878" max="6878" width="8.140625" style="832" customWidth="1"/>
    <col min="6879" max="6881" width="7.28515625" style="832" customWidth="1"/>
    <col min="6882" max="6882" width="7.85546875" style="832" customWidth="1"/>
    <col min="6883" max="6891" width="7.28515625" style="832" customWidth="1"/>
    <col min="6892" max="6892" width="8" style="832" customWidth="1"/>
    <col min="6893" max="6908" width="7.28515625" style="832" customWidth="1"/>
    <col min="6909" max="7131" width="9.140625" style="832"/>
    <col min="7132" max="7132" width="24.28515625" style="832" customWidth="1"/>
    <col min="7133" max="7133" width="7.28515625" style="832" customWidth="1"/>
    <col min="7134" max="7134" width="8.140625" style="832" customWidth="1"/>
    <col min="7135" max="7137" width="7.28515625" style="832" customWidth="1"/>
    <col min="7138" max="7138" width="7.85546875" style="832" customWidth="1"/>
    <col min="7139" max="7147" width="7.28515625" style="832" customWidth="1"/>
    <col min="7148" max="7148" width="8" style="832" customWidth="1"/>
    <col min="7149" max="7164" width="7.28515625" style="832" customWidth="1"/>
    <col min="7165" max="7387" width="9.140625" style="832"/>
    <col min="7388" max="7388" width="24.28515625" style="832" customWidth="1"/>
    <col min="7389" max="7389" width="7.28515625" style="832" customWidth="1"/>
    <col min="7390" max="7390" width="8.140625" style="832" customWidth="1"/>
    <col min="7391" max="7393" width="7.28515625" style="832" customWidth="1"/>
    <col min="7394" max="7394" width="7.85546875" style="832" customWidth="1"/>
    <col min="7395" max="7403" width="7.28515625" style="832" customWidth="1"/>
    <col min="7404" max="7404" width="8" style="832" customWidth="1"/>
    <col min="7405" max="7420" width="7.28515625" style="832" customWidth="1"/>
    <col min="7421" max="7643" width="9.140625" style="832"/>
    <col min="7644" max="7644" width="24.28515625" style="832" customWidth="1"/>
    <col min="7645" max="7645" width="7.28515625" style="832" customWidth="1"/>
    <col min="7646" max="7646" width="8.140625" style="832" customWidth="1"/>
    <col min="7647" max="7649" width="7.28515625" style="832" customWidth="1"/>
    <col min="7650" max="7650" width="7.85546875" style="832" customWidth="1"/>
    <col min="7651" max="7659" width="7.28515625" style="832" customWidth="1"/>
    <col min="7660" max="7660" width="8" style="832" customWidth="1"/>
    <col min="7661" max="7676" width="7.28515625" style="832" customWidth="1"/>
    <col min="7677" max="7899" width="9.140625" style="832"/>
    <col min="7900" max="7900" width="24.28515625" style="832" customWidth="1"/>
    <col min="7901" max="7901" width="7.28515625" style="832" customWidth="1"/>
    <col min="7902" max="7902" width="8.140625" style="832" customWidth="1"/>
    <col min="7903" max="7905" width="7.28515625" style="832" customWidth="1"/>
    <col min="7906" max="7906" width="7.85546875" style="832" customWidth="1"/>
    <col min="7907" max="7915" width="7.28515625" style="832" customWidth="1"/>
    <col min="7916" max="7916" width="8" style="832" customWidth="1"/>
    <col min="7917" max="7932" width="7.28515625" style="832" customWidth="1"/>
    <col min="7933" max="8155" width="9.140625" style="832"/>
    <col min="8156" max="8156" width="24.28515625" style="832" customWidth="1"/>
    <col min="8157" max="8157" width="7.28515625" style="832" customWidth="1"/>
    <col min="8158" max="8158" width="8.140625" style="832" customWidth="1"/>
    <col min="8159" max="8161" width="7.28515625" style="832" customWidth="1"/>
    <col min="8162" max="8162" width="7.85546875" style="832" customWidth="1"/>
    <col min="8163" max="8171" width="7.28515625" style="832" customWidth="1"/>
    <col min="8172" max="8172" width="8" style="832" customWidth="1"/>
    <col min="8173" max="8188" width="7.28515625" style="832" customWidth="1"/>
    <col min="8189" max="8411" width="9.140625" style="832"/>
    <col min="8412" max="8412" width="24.28515625" style="832" customWidth="1"/>
    <col min="8413" max="8413" width="7.28515625" style="832" customWidth="1"/>
    <col min="8414" max="8414" width="8.140625" style="832" customWidth="1"/>
    <col min="8415" max="8417" width="7.28515625" style="832" customWidth="1"/>
    <col min="8418" max="8418" width="7.85546875" style="832" customWidth="1"/>
    <col min="8419" max="8427" width="7.28515625" style="832" customWidth="1"/>
    <col min="8428" max="8428" width="8" style="832" customWidth="1"/>
    <col min="8429" max="8444" width="7.28515625" style="832" customWidth="1"/>
    <col min="8445" max="8667" width="9.140625" style="832"/>
    <col min="8668" max="8668" width="24.28515625" style="832" customWidth="1"/>
    <col min="8669" max="8669" width="7.28515625" style="832" customWidth="1"/>
    <col min="8670" max="8670" width="8.140625" style="832" customWidth="1"/>
    <col min="8671" max="8673" width="7.28515625" style="832" customWidth="1"/>
    <col min="8674" max="8674" width="7.85546875" style="832" customWidth="1"/>
    <col min="8675" max="8683" width="7.28515625" style="832" customWidth="1"/>
    <col min="8684" max="8684" width="8" style="832" customWidth="1"/>
    <col min="8685" max="8700" width="7.28515625" style="832" customWidth="1"/>
    <col min="8701" max="8923" width="9.140625" style="832"/>
    <col min="8924" max="8924" width="24.28515625" style="832" customWidth="1"/>
    <col min="8925" max="8925" width="7.28515625" style="832" customWidth="1"/>
    <col min="8926" max="8926" width="8.140625" style="832" customWidth="1"/>
    <col min="8927" max="8929" width="7.28515625" style="832" customWidth="1"/>
    <col min="8930" max="8930" width="7.85546875" style="832" customWidth="1"/>
    <col min="8931" max="8939" width="7.28515625" style="832" customWidth="1"/>
    <col min="8940" max="8940" width="8" style="832" customWidth="1"/>
    <col min="8941" max="8956" width="7.28515625" style="832" customWidth="1"/>
    <col min="8957" max="9179" width="9.140625" style="832"/>
    <col min="9180" max="9180" width="24.28515625" style="832" customWidth="1"/>
    <col min="9181" max="9181" width="7.28515625" style="832" customWidth="1"/>
    <col min="9182" max="9182" width="8.140625" style="832" customWidth="1"/>
    <col min="9183" max="9185" width="7.28515625" style="832" customWidth="1"/>
    <col min="9186" max="9186" width="7.85546875" style="832" customWidth="1"/>
    <col min="9187" max="9195" width="7.28515625" style="832" customWidth="1"/>
    <col min="9196" max="9196" width="8" style="832" customWidth="1"/>
    <col min="9197" max="9212" width="7.28515625" style="832" customWidth="1"/>
    <col min="9213" max="9435" width="9.140625" style="832"/>
    <col min="9436" max="9436" width="24.28515625" style="832" customWidth="1"/>
    <col min="9437" max="9437" width="7.28515625" style="832" customWidth="1"/>
    <col min="9438" max="9438" width="8.140625" style="832" customWidth="1"/>
    <col min="9439" max="9441" width="7.28515625" style="832" customWidth="1"/>
    <col min="9442" max="9442" width="7.85546875" style="832" customWidth="1"/>
    <col min="9443" max="9451" width="7.28515625" style="832" customWidth="1"/>
    <col min="9452" max="9452" width="8" style="832" customWidth="1"/>
    <col min="9453" max="9468" width="7.28515625" style="832" customWidth="1"/>
    <col min="9469" max="9691" width="9.140625" style="832"/>
    <col min="9692" max="9692" width="24.28515625" style="832" customWidth="1"/>
    <col min="9693" max="9693" width="7.28515625" style="832" customWidth="1"/>
    <col min="9694" max="9694" width="8.140625" style="832" customWidth="1"/>
    <col min="9695" max="9697" width="7.28515625" style="832" customWidth="1"/>
    <col min="9698" max="9698" width="7.85546875" style="832" customWidth="1"/>
    <col min="9699" max="9707" width="7.28515625" style="832" customWidth="1"/>
    <col min="9708" max="9708" width="8" style="832" customWidth="1"/>
    <col min="9709" max="9724" width="7.28515625" style="832" customWidth="1"/>
    <col min="9725" max="9947" width="9.140625" style="832"/>
    <col min="9948" max="9948" width="24.28515625" style="832" customWidth="1"/>
    <col min="9949" max="9949" width="7.28515625" style="832" customWidth="1"/>
    <col min="9950" max="9950" width="8.140625" style="832" customWidth="1"/>
    <col min="9951" max="9953" width="7.28515625" style="832" customWidth="1"/>
    <col min="9954" max="9954" width="7.85546875" style="832" customWidth="1"/>
    <col min="9955" max="9963" width="7.28515625" style="832" customWidth="1"/>
    <col min="9964" max="9964" width="8" style="832" customWidth="1"/>
    <col min="9965" max="9980" width="7.28515625" style="832" customWidth="1"/>
    <col min="9981" max="10203" width="9.140625" style="832"/>
    <col min="10204" max="10204" width="24.28515625" style="832" customWidth="1"/>
    <col min="10205" max="10205" width="7.28515625" style="832" customWidth="1"/>
    <col min="10206" max="10206" width="8.140625" style="832" customWidth="1"/>
    <col min="10207" max="10209" width="7.28515625" style="832" customWidth="1"/>
    <col min="10210" max="10210" width="7.85546875" style="832" customWidth="1"/>
    <col min="10211" max="10219" width="7.28515625" style="832" customWidth="1"/>
    <col min="10220" max="10220" width="8" style="832" customWidth="1"/>
    <col min="10221" max="10236" width="7.28515625" style="832" customWidth="1"/>
    <col min="10237" max="10459" width="9.140625" style="832"/>
    <col min="10460" max="10460" width="24.28515625" style="832" customWidth="1"/>
    <col min="10461" max="10461" width="7.28515625" style="832" customWidth="1"/>
    <col min="10462" max="10462" width="8.140625" style="832" customWidth="1"/>
    <col min="10463" max="10465" width="7.28515625" style="832" customWidth="1"/>
    <col min="10466" max="10466" width="7.85546875" style="832" customWidth="1"/>
    <col min="10467" max="10475" width="7.28515625" style="832" customWidth="1"/>
    <col min="10476" max="10476" width="8" style="832" customWidth="1"/>
    <col min="10477" max="10492" width="7.28515625" style="832" customWidth="1"/>
    <col min="10493" max="10715" width="9.140625" style="832"/>
    <col min="10716" max="10716" width="24.28515625" style="832" customWidth="1"/>
    <col min="10717" max="10717" width="7.28515625" style="832" customWidth="1"/>
    <col min="10718" max="10718" width="8.140625" style="832" customWidth="1"/>
    <col min="10719" max="10721" width="7.28515625" style="832" customWidth="1"/>
    <col min="10722" max="10722" width="7.85546875" style="832" customWidth="1"/>
    <col min="10723" max="10731" width="7.28515625" style="832" customWidth="1"/>
    <col min="10732" max="10732" width="8" style="832" customWidth="1"/>
    <col min="10733" max="10748" width="7.28515625" style="832" customWidth="1"/>
    <col min="10749" max="10971" width="9.140625" style="832"/>
    <col min="10972" max="10972" width="24.28515625" style="832" customWidth="1"/>
    <col min="10973" max="10973" width="7.28515625" style="832" customWidth="1"/>
    <col min="10974" max="10974" width="8.140625" style="832" customWidth="1"/>
    <col min="10975" max="10977" width="7.28515625" style="832" customWidth="1"/>
    <col min="10978" max="10978" width="7.85546875" style="832" customWidth="1"/>
    <col min="10979" max="10987" width="7.28515625" style="832" customWidth="1"/>
    <col min="10988" max="10988" width="8" style="832" customWidth="1"/>
    <col min="10989" max="11004" width="7.28515625" style="832" customWidth="1"/>
    <col min="11005" max="11227" width="9.140625" style="832"/>
    <col min="11228" max="11228" width="24.28515625" style="832" customWidth="1"/>
    <col min="11229" max="11229" width="7.28515625" style="832" customWidth="1"/>
    <col min="11230" max="11230" width="8.140625" style="832" customWidth="1"/>
    <col min="11231" max="11233" width="7.28515625" style="832" customWidth="1"/>
    <col min="11234" max="11234" width="7.85546875" style="832" customWidth="1"/>
    <col min="11235" max="11243" width="7.28515625" style="832" customWidth="1"/>
    <col min="11244" max="11244" width="8" style="832" customWidth="1"/>
    <col min="11245" max="11260" width="7.28515625" style="832" customWidth="1"/>
    <col min="11261" max="11483" width="9.140625" style="832"/>
    <col min="11484" max="11484" width="24.28515625" style="832" customWidth="1"/>
    <col min="11485" max="11485" width="7.28515625" style="832" customWidth="1"/>
    <col min="11486" max="11486" width="8.140625" style="832" customWidth="1"/>
    <col min="11487" max="11489" width="7.28515625" style="832" customWidth="1"/>
    <col min="11490" max="11490" width="7.85546875" style="832" customWidth="1"/>
    <col min="11491" max="11499" width="7.28515625" style="832" customWidth="1"/>
    <col min="11500" max="11500" width="8" style="832" customWidth="1"/>
    <col min="11501" max="11516" width="7.28515625" style="832" customWidth="1"/>
    <col min="11517" max="11739" width="9.140625" style="832"/>
    <col min="11740" max="11740" width="24.28515625" style="832" customWidth="1"/>
    <col min="11741" max="11741" width="7.28515625" style="832" customWidth="1"/>
    <col min="11742" max="11742" width="8.140625" style="832" customWidth="1"/>
    <col min="11743" max="11745" width="7.28515625" style="832" customWidth="1"/>
    <col min="11746" max="11746" width="7.85546875" style="832" customWidth="1"/>
    <col min="11747" max="11755" width="7.28515625" style="832" customWidth="1"/>
    <col min="11756" max="11756" width="8" style="832" customWidth="1"/>
    <col min="11757" max="11772" width="7.28515625" style="832" customWidth="1"/>
    <col min="11773" max="11995" width="9.140625" style="832"/>
    <col min="11996" max="11996" width="24.28515625" style="832" customWidth="1"/>
    <col min="11997" max="11997" width="7.28515625" style="832" customWidth="1"/>
    <col min="11998" max="11998" width="8.140625" style="832" customWidth="1"/>
    <col min="11999" max="12001" width="7.28515625" style="832" customWidth="1"/>
    <col min="12002" max="12002" width="7.85546875" style="832" customWidth="1"/>
    <col min="12003" max="12011" width="7.28515625" style="832" customWidth="1"/>
    <col min="12012" max="12012" width="8" style="832" customWidth="1"/>
    <col min="12013" max="12028" width="7.28515625" style="832" customWidth="1"/>
    <col min="12029" max="12251" width="9.140625" style="832"/>
    <col min="12252" max="12252" width="24.28515625" style="832" customWidth="1"/>
    <col min="12253" max="12253" width="7.28515625" style="832" customWidth="1"/>
    <col min="12254" max="12254" width="8.140625" style="832" customWidth="1"/>
    <col min="12255" max="12257" width="7.28515625" style="832" customWidth="1"/>
    <col min="12258" max="12258" width="7.85546875" style="832" customWidth="1"/>
    <col min="12259" max="12267" width="7.28515625" style="832" customWidth="1"/>
    <col min="12268" max="12268" width="8" style="832" customWidth="1"/>
    <col min="12269" max="12284" width="7.28515625" style="832" customWidth="1"/>
    <col min="12285" max="12507" width="9.140625" style="832"/>
    <col min="12508" max="12508" width="24.28515625" style="832" customWidth="1"/>
    <col min="12509" max="12509" width="7.28515625" style="832" customWidth="1"/>
    <col min="12510" max="12510" width="8.140625" style="832" customWidth="1"/>
    <col min="12511" max="12513" width="7.28515625" style="832" customWidth="1"/>
    <col min="12514" max="12514" width="7.85546875" style="832" customWidth="1"/>
    <col min="12515" max="12523" width="7.28515625" style="832" customWidth="1"/>
    <col min="12524" max="12524" width="8" style="832" customWidth="1"/>
    <col min="12525" max="12540" width="7.28515625" style="832" customWidth="1"/>
    <col min="12541" max="12763" width="9.140625" style="832"/>
    <col min="12764" max="12764" width="24.28515625" style="832" customWidth="1"/>
    <col min="12765" max="12765" width="7.28515625" style="832" customWidth="1"/>
    <col min="12766" max="12766" width="8.140625" style="832" customWidth="1"/>
    <col min="12767" max="12769" width="7.28515625" style="832" customWidth="1"/>
    <col min="12770" max="12770" width="7.85546875" style="832" customWidth="1"/>
    <col min="12771" max="12779" width="7.28515625" style="832" customWidth="1"/>
    <col min="12780" max="12780" width="8" style="832" customWidth="1"/>
    <col min="12781" max="12796" width="7.28515625" style="832" customWidth="1"/>
    <col min="12797" max="13019" width="9.140625" style="832"/>
    <col min="13020" max="13020" width="24.28515625" style="832" customWidth="1"/>
    <col min="13021" max="13021" width="7.28515625" style="832" customWidth="1"/>
    <col min="13022" max="13022" width="8.140625" style="832" customWidth="1"/>
    <col min="13023" max="13025" width="7.28515625" style="832" customWidth="1"/>
    <col min="13026" max="13026" width="7.85546875" style="832" customWidth="1"/>
    <col min="13027" max="13035" width="7.28515625" style="832" customWidth="1"/>
    <col min="13036" max="13036" width="8" style="832" customWidth="1"/>
    <col min="13037" max="13052" width="7.28515625" style="832" customWidth="1"/>
    <col min="13053" max="13275" width="9.140625" style="832"/>
    <col min="13276" max="13276" width="24.28515625" style="832" customWidth="1"/>
    <col min="13277" max="13277" width="7.28515625" style="832" customWidth="1"/>
    <col min="13278" max="13278" width="8.140625" style="832" customWidth="1"/>
    <col min="13279" max="13281" width="7.28515625" style="832" customWidth="1"/>
    <col min="13282" max="13282" width="7.85546875" style="832" customWidth="1"/>
    <col min="13283" max="13291" width="7.28515625" style="832" customWidth="1"/>
    <col min="13292" max="13292" width="8" style="832" customWidth="1"/>
    <col min="13293" max="13308" width="7.28515625" style="832" customWidth="1"/>
    <col min="13309" max="13531" width="9.140625" style="832"/>
    <col min="13532" max="13532" width="24.28515625" style="832" customWidth="1"/>
    <col min="13533" max="13533" width="7.28515625" style="832" customWidth="1"/>
    <col min="13534" max="13534" width="8.140625" style="832" customWidth="1"/>
    <col min="13535" max="13537" width="7.28515625" style="832" customWidth="1"/>
    <col min="13538" max="13538" width="7.85546875" style="832" customWidth="1"/>
    <col min="13539" max="13547" width="7.28515625" style="832" customWidth="1"/>
    <col min="13548" max="13548" width="8" style="832" customWidth="1"/>
    <col min="13549" max="13564" width="7.28515625" style="832" customWidth="1"/>
    <col min="13565" max="13787" width="9.140625" style="832"/>
    <col min="13788" max="13788" width="24.28515625" style="832" customWidth="1"/>
    <col min="13789" max="13789" width="7.28515625" style="832" customWidth="1"/>
    <col min="13790" max="13790" width="8.140625" style="832" customWidth="1"/>
    <col min="13791" max="13793" width="7.28515625" style="832" customWidth="1"/>
    <col min="13794" max="13794" width="7.85546875" style="832" customWidth="1"/>
    <col min="13795" max="13803" width="7.28515625" style="832" customWidth="1"/>
    <col min="13804" max="13804" width="8" style="832" customWidth="1"/>
    <col min="13805" max="13820" width="7.28515625" style="832" customWidth="1"/>
    <col min="13821" max="14043" width="9.140625" style="832"/>
    <col min="14044" max="14044" width="24.28515625" style="832" customWidth="1"/>
    <col min="14045" max="14045" width="7.28515625" style="832" customWidth="1"/>
    <col min="14046" max="14046" width="8.140625" style="832" customWidth="1"/>
    <col min="14047" max="14049" width="7.28515625" style="832" customWidth="1"/>
    <col min="14050" max="14050" width="7.85546875" style="832" customWidth="1"/>
    <col min="14051" max="14059" width="7.28515625" style="832" customWidth="1"/>
    <col min="14060" max="14060" width="8" style="832" customWidth="1"/>
    <col min="14061" max="14076" width="7.28515625" style="832" customWidth="1"/>
    <col min="14077" max="14299" width="9.140625" style="832"/>
    <col min="14300" max="14300" width="24.28515625" style="832" customWidth="1"/>
    <col min="14301" max="14301" width="7.28515625" style="832" customWidth="1"/>
    <col min="14302" max="14302" width="8.140625" style="832" customWidth="1"/>
    <col min="14303" max="14305" width="7.28515625" style="832" customWidth="1"/>
    <col min="14306" max="14306" width="7.85546875" style="832" customWidth="1"/>
    <col min="14307" max="14315" width="7.28515625" style="832" customWidth="1"/>
    <col min="14316" max="14316" width="8" style="832" customWidth="1"/>
    <col min="14317" max="14332" width="7.28515625" style="832" customWidth="1"/>
    <col min="14333" max="14555" width="9.140625" style="832"/>
    <col min="14556" max="14556" width="24.28515625" style="832" customWidth="1"/>
    <col min="14557" max="14557" width="7.28515625" style="832" customWidth="1"/>
    <col min="14558" max="14558" width="8.140625" style="832" customWidth="1"/>
    <col min="14559" max="14561" width="7.28515625" style="832" customWidth="1"/>
    <col min="14562" max="14562" width="7.85546875" style="832" customWidth="1"/>
    <col min="14563" max="14571" width="7.28515625" style="832" customWidth="1"/>
    <col min="14572" max="14572" width="8" style="832" customWidth="1"/>
    <col min="14573" max="14588" width="7.28515625" style="832" customWidth="1"/>
    <col min="14589" max="14811" width="9.140625" style="832"/>
    <col min="14812" max="14812" width="24.28515625" style="832" customWidth="1"/>
    <col min="14813" max="14813" width="7.28515625" style="832" customWidth="1"/>
    <col min="14814" max="14814" width="8.140625" style="832" customWidth="1"/>
    <col min="14815" max="14817" width="7.28515625" style="832" customWidth="1"/>
    <col min="14818" max="14818" width="7.85546875" style="832" customWidth="1"/>
    <col min="14819" max="14827" width="7.28515625" style="832" customWidth="1"/>
    <col min="14828" max="14828" width="8" style="832" customWidth="1"/>
    <col min="14829" max="14844" width="7.28515625" style="832" customWidth="1"/>
    <col min="14845" max="15067" width="9.140625" style="832"/>
    <col min="15068" max="15068" width="24.28515625" style="832" customWidth="1"/>
    <col min="15069" max="15069" width="7.28515625" style="832" customWidth="1"/>
    <col min="15070" max="15070" width="8.140625" style="832" customWidth="1"/>
    <col min="15071" max="15073" width="7.28515625" style="832" customWidth="1"/>
    <col min="15074" max="15074" width="7.85546875" style="832" customWidth="1"/>
    <col min="15075" max="15083" width="7.28515625" style="832" customWidth="1"/>
    <col min="15084" max="15084" width="8" style="832" customWidth="1"/>
    <col min="15085" max="15100" width="7.28515625" style="832" customWidth="1"/>
    <col min="15101" max="15323" width="9.140625" style="832"/>
    <col min="15324" max="15324" width="24.28515625" style="832" customWidth="1"/>
    <col min="15325" max="15325" width="7.28515625" style="832" customWidth="1"/>
    <col min="15326" max="15326" width="8.140625" style="832" customWidth="1"/>
    <col min="15327" max="15329" width="7.28515625" style="832" customWidth="1"/>
    <col min="15330" max="15330" width="7.85546875" style="832" customWidth="1"/>
    <col min="15331" max="15339" width="7.28515625" style="832" customWidth="1"/>
    <col min="15340" max="15340" width="8" style="832" customWidth="1"/>
    <col min="15341" max="15356" width="7.28515625" style="832" customWidth="1"/>
    <col min="15357" max="15579" width="9.140625" style="832"/>
    <col min="15580" max="15580" width="24.28515625" style="832" customWidth="1"/>
    <col min="15581" max="15581" width="7.28515625" style="832" customWidth="1"/>
    <col min="15582" max="15582" width="8.140625" style="832" customWidth="1"/>
    <col min="15583" max="15585" width="7.28515625" style="832" customWidth="1"/>
    <col min="15586" max="15586" width="7.85546875" style="832" customWidth="1"/>
    <col min="15587" max="15595" width="7.28515625" style="832" customWidth="1"/>
    <col min="15596" max="15596" width="8" style="832" customWidth="1"/>
    <col min="15597" max="15612" width="7.28515625" style="832" customWidth="1"/>
    <col min="15613" max="15835" width="9.140625" style="832"/>
    <col min="15836" max="15836" width="24.28515625" style="832" customWidth="1"/>
    <col min="15837" max="15837" width="7.28515625" style="832" customWidth="1"/>
    <col min="15838" max="15838" width="8.140625" style="832" customWidth="1"/>
    <col min="15839" max="15841" width="7.28515625" style="832" customWidth="1"/>
    <col min="15842" max="15842" width="7.85546875" style="832" customWidth="1"/>
    <col min="15843" max="15851" width="7.28515625" style="832" customWidth="1"/>
    <col min="15852" max="15852" width="8" style="832" customWidth="1"/>
    <col min="15853" max="15868" width="7.28515625" style="832" customWidth="1"/>
    <col min="15869" max="16091" width="9.140625" style="832"/>
    <col min="16092" max="16092" width="24.28515625" style="832" customWidth="1"/>
    <col min="16093" max="16093" width="7.28515625" style="832" customWidth="1"/>
    <col min="16094" max="16094" width="8.140625" style="832" customWidth="1"/>
    <col min="16095" max="16097" width="7.28515625" style="832" customWidth="1"/>
    <col min="16098" max="16098" width="7.85546875" style="832" customWidth="1"/>
    <col min="16099" max="16107" width="7.28515625" style="832" customWidth="1"/>
    <col min="16108" max="16108" width="8" style="832" customWidth="1"/>
    <col min="16109" max="16124" width="7.28515625" style="832" customWidth="1"/>
    <col min="16125" max="16384" width="9.140625" style="832"/>
  </cols>
  <sheetData>
    <row r="1" spans="1:9" s="1379" customFormat="1" ht="18" customHeight="1">
      <c r="A1" s="1378" t="s">
        <v>2949</v>
      </c>
      <c r="B1" s="1378"/>
      <c r="C1" s="1378"/>
      <c r="D1" s="1378"/>
      <c r="E1" s="1378"/>
      <c r="F1" s="1378"/>
      <c r="G1" s="1378"/>
      <c r="H1" s="1378"/>
      <c r="I1" s="1378"/>
    </row>
    <row r="2" spans="1:9" ht="18" customHeight="1">
      <c r="A2" s="833"/>
      <c r="B2" s="833"/>
      <c r="C2" s="833"/>
      <c r="D2" s="833"/>
      <c r="E2" s="833"/>
      <c r="F2" s="833"/>
      <c r="G2" s="833"/>
      <c r="H2" s="833"/>
      <c r="I2" s="1384" t="s">
        <v>821</v>
      </c>
    </row>
    <row r="3" spans="1:9" ht="21.95" customHeight="1">
      <c r="A3" s="1731" t="s">
        <v>684</v>
      </c>
      <c r="B3" s="1733" t="s">
        <v>2890</v>
      </c>
      <c r="C3" s="1733" t="s">
        <v>2519</v>
      </c>
      <c r="D3" s="1735" t="s">
        <v>2891</v>
      </c>
      <c r="E3" s="1742"/>
      <c r="F3" s="1742"/>
      <c r="G3" s="1742"/>
      <c r="H3" s="1742"/>
      <c r="I3" s="1742"/>
    </row>
    <row r="4" spans="1:9" ht="21.95" customHeight="1">
      <c r="A4" s="1732"/>
      <c r="B4" s="1734"/>
      <c r="C4" s="1734"/>
      <c r="D4" s="1734" t="s">
        <v>2553</v>
      </c>
      <c r="E4" s="1734"/>
      <c r="F4" s="1734"/>
      <c r="G4" s="1734"/>
      <c r="H4" s="1734"/>
      <c r="I4" s="1736"/>
    </row>
    <row r="5" spans="1:9" ht="35.1" customHeight="1">
      <c r="A5" s="1732"/>
      <c r="B5" s="1734"/>
      <c r="C5" s="1734"/>
      <c r="D5" s="1734" t="s">
        <v>326</v>
      </c>
      <c r="E5" s="1734"/>
      <c r="F5" s="1734" t="s">
        <v>2541</v>
      </c>
      <c r="G5" s="1744"/>
      <c r="H5" s="1734" t="s">
        <v>2542</v>
      </c>
      <c r="I5" s="1736"/>
    </row>
    <row r="6" spans="1:9" ht="21.95" customHeight="1">
      <c r="A6" s="1732"/>
      <c r="B6" s="1734"/>
      <c r="C6" s="1734"/>
      <c r="D6" s="834" t="s">
        <v>2888</v>
      </c>
      <c r="E6" s="834" t="s">
        <v>2889</v>
      </c>
      <c r="F6" s="834" t="s">
        <v>2888</v>
      </c>
      <c r="G6" s="834" t="s">
        <v>2889</v>
      </c>
      <c r="H6" s="834" t="s">
        <v>2888</v>
      </c>
      <c r="I6" s="835" t="s">
        <v>2889</v>
      </c>
    </row>
    <row r="7" spans="1:9" ht="21.95" customHeight="1">
      <c r="A7" s="836" t="s">
        <v>368</v>
      </c>
      <c r="B7" s="1380">
        <v>123331</v>
      </c>
      <c r="C7" s="1380">
        <v>2108360.84</v>
      </c>
      <c r="D7" s="1380">
        <v>41612</v>
      </c>
      <c r="E7" s="1380">
        <v>521621.32</v>
      </c>
      <c r="F7" s="1380">
        <v>3761</v>
      </c>
      <c r="G7" s="1380">
        <v>44472.27</v>
      </c>
      <c r="H7" s="1380">
        <v>16690</v>
      </c>
      <c r="I7" s="1381">
        <v>305567.68</v>
      </c>
    </row>
    <row r="8" spans="1:9" ht="18" customHeight="1">
      <c r="A8" s="309" t="s">
        <v>132</v>
      </c>
      <c r="B8" s="1382">
        <v>2842</v>
      </c>
      <c r="C8" s="1382">
        <v>23127.89</v>
      </c>
      <c r="D8" s="1382">
        <v>1124</v>
      </c>
      <c r="E8" s="1382">
        <v>13262.25</v>
      </c>
      <c r="F8" s="1382">
        <v>42</v>
      </c>
      <c r="G8" s="1382">
        <v>213.72</v>
      </c>
      <c r="H8" s="1382">
        <v>256</v>
      </c>
      <c r="I8" s="1382">
        <v>1424.2</v>
      </c>
    </row>
    <row r="9" spans="1:9" ht="18" customHeight="1">
      <c r="A9" s="309" t="s">
        <v>131</v>
      </c>
      <c r="B9" s="1382">
        <v>405</v>
      </c>
      <c r="C9" s="1382">
        <v>15411.16</v>
      </c>
      <c r="D9" s="1382">
        <v>92</v>
      </c>
      <c r="E9" s="1382">
        <v>2794.2</v>
      </c>
      <c r="F9" s="1382">
        <v>6</v>
      </c>
      <c r="G9" s="1382">
        <v>24.37</v>
      </c>
      <c r="H9" s="1382">
        <v>220</v>
      </c>
      <c r="I9" s="1382">
        <v>3598.34</v>
      </c>
    </row>
    <row r="10" spans="1:9" ht="18" customHeight="1">
      <c r="A10" s="309" t="s">
        <v>130</v>
      </c>
      <c r="B10" s="1382">
        <v>4461</v>
      </c>
      <c r="C10" s="1382">
        <v>106085.45</v>
      </c>
      <c r="D10" s="1382">
        <v>369</v>
      </c>
      <c r="E10" s="1382">
        <v>3400.57</v>
      </c>
      <c r="F10" s="1382">
        <v>100</v>
      </c>
      <c r="G10" s="1382">
        <v>1702.81</v>
      </c>
      <c r="H10" s="1382">
        <v>306</v>
      </c>
      <c r="I10" s="1382">
        <v>9912.27</v>
      </c>
    </row>
    <row r="11" spans="1:9" ht="18" customHeight="1">
      <c r="A11" s="309" t="s">
        <v>129</v>
      </c>
      <c r="B11" s="1382">
        <v>438</v>
      </c>
      <c r="C11" s="1382">
        <v>43381.77</v>
      </c>
      <c r="D11" s="1382">
        <v>162</v>
      </c>
      <c r="E11" s="1382">
        <v>6091.18</v>
      </c>
      <c r="F11" s="1382">
        <v>4</v>
      </c>
      <c r="G11" s="1382">
        <v>727.99</v>
      </c>
      <c r="H11" s="1382">
        <v>18</v>
      </c>
      <c r="I11" s="1382">
        <v>970.08</v>
      </c>
    </row>
    <row r="12" spans="1:9" ht="18" customHeight="1">
      <c r="A12" s="309" t="s">
        <v>128</v>
      </c>
      <c r="B12" s="1382">
        <v>44</v>
      </c>
      <c r="C12" s="1382">
        <v>8798.2900000000009</v>
      </c>
      <c r="D12" s="1382">
        <v>18</v>
      </c>
      <c r="E12" s="1382">
        <v>1803.57</v>
      </c>
      <c r="F12" s="1382">
        <v>8</v>
      </c>
      <c r="G12" s="1382">
        <v>244</v>
      </c>
      <c r="H12" s="1382">
        <v>5</v>
      </c>
      <c r="I12" s="1382">
        <v>312</v>
      </c>
    </row>
    <row r="13" spans="1:9" ht="18" customHeight="1">
      <c r="A13" s="309" t="s">
        <v>127</v>
      </c>
      <c r="B13" s="1382">
        <v>23</v>
      </c>
      <c r="C13" s="1382">
        <v>3909.04</v>
      </c>
      <c r="D13" s="1382" t="s">
        <v>403</v>
      </c>
      <c r="E13" s="1382" t="s">
        <v>403</v>
      </c>
      <c r="F13" s="1382" t="s">
        <v>403</v>
      </c>
      <c r="G13" s="1382" t="s">
        <v>403</v>
      </c>
      <c r="H13" s="1382" t="s">
        <v>403</v>
      </c>
      <c r="I13" s="1382" t="s">
        <v>403</v>
      </c>
    </row>
    <row r="14" spans="1:9" ht="18" customHeight="1">
      <c r="A14" s="309" t="s">
        <v>126</v>
      </c>
      <c r="B14" s="1382">
        <v>720</v>
      </c>
      <c r="C14" s="1382">
        <v>23510.65</v>
      </c>
      <c r="D14" s="1382">
        <v>403</v>
      </c>
      <c r="E14" s="1382">
        <v>11253.17</v>
      </c>
      <c r="F14" s="1382">
        <v>11</v>
      </c>
      <c r="G14" s="1382">
        <v>88.05</v>
      </c>
      <c r="H14" s="1382">
        <v>63</v>
      </c>
      <c r="I14" s="1382">
        <v>2135.3200000000002</v>
      </c>
    </row>
    <row r="15" spans="1:9" ht="18" customHeight="1">
      <c r="A15" s="309" t="s">
        <v>125</v>
      </c>
      <c r="B15" s="1382">
        <v>619</v>
      </c>
      <c r="C15" s="1382">
        <v>6750</v>
      </c>
      <c r="D15" s="1382">
        <v>126</v>
      </c>
      <c r="E15" s="1382">
        <v>2025.23</v>
      </c>
      <c r="F15" s="1382">
        <v>28</v>
      </c>
      <c r="G15" s="1382">
        <v>205.23</v>
      </c>
      <c r="H15" s="1382">
        <v>102</v>
      </c>
      <c r="I15" s="1382">
        <v>3362.97</v>
      </c>
    </row>
    <row r="16" spans="1:9" ht="18" customHeight="1">
      <c r="A16" s="309" t="s">
        <v>124</v>
      </c>
      <c r="B16" s="1382">
        <v>832</v>
      </c>
      <c r="C16" s="1382">
        <v>23135.85</v>
      </c>
      <c r="D16" s="1382">
        <v>480</v>
      </c>
      <c r="E16" s="1382">
        <v>6154.93</v>
      </c>
      <c r="F16" s="1382">
        <v>21</v>
      </c>
      <c r="G16" s="1382">
        <v>192.54</v>
      </c>
      <c r="H16" s="1382">
        <v>319</v>
      </c>
      <c r="I16" s="1382">
        <v>4439</v>
      </c>
    </row>
    <row r="17" spans="1:9" ht="18" customHeight="1">
      <c r="A17" s="309" t="s">
        <v>123</v>
      </c>
      <c r="B17" s="1382">
        <v>340</v>
      </c>
      <c r="C17" s="1382">
        <v>20148.939999999999</v>
      </c>
      <c r="D17" s="1382">
        <v>124</v>
      </c>
      <c r="E17" s="1382">
        <v>2911.57</v>
      </c>
      <c r="F17" s="1382">
        <v>17</v>
      </c>
      <c r="G17" s="1382">
        <v>62.62</v>
      </c>
      <c r="H17" s="1382">
        <v>86</v>
      </c>
      <c r="I17" s="1382">
        <v>2401.69</v>
      </c>
    </row>
    <row r="18" spans="1:9" ht="18" customHeight="1">
      <c r="A18" s="309" t="s">
        <v>122</v>
      </c>
      <c r="B18" s="1382">
        <v>727</v>
      </c>
      <c r="C18" s="1382">
        <v>16625.41</v>
      </c>
      <c r="D18" s="1382">
        <v>397</v>
      </c>
      <c r="E18" s="1382">
        <v>2365.0500000000002</v>
      </c>
      <c r="F18" s="1382">
        <v>74</v>
      </c>
      <c r="G18" s="1382">
        <v>391.03</v>
      </c>
      <c r="H18" s="1382">
        <v>221</v>
      </c>
      <c r="I18" s="1382">
        <v>3292.04</v>
      </c>
    </row>
    <row r="19" spans="1:9" ht="18" customHeight="1">
      <c r="A19" s="309" t="s">
        <v>121</v>
      </c>
      <c r="B19" s="1382">
        <v>892</v>
      </c>
      <c r="C19" s="1382">
        <v>22930.75</v>
      </c>
      <c r="D19" s="1382">
        <v>483</v>
      </c>
      <c r="E19" s="1382">
        <v>13653.89</v>
      </c>
      <c r="F19" s="1382">
        <v>7</v>
      </c>
      <c r="G19" s="1382">
        <v>30.28</v>
      </c>
      <c r="H19" s="1382">
        <v>74</v>
      </c>
      <c r="I19" s="1382">
        <v>903.11</v>
      </c>
    </row>
    <row r="20" spans="1:9" ht="18" customHeight="1">
      <c r="A20" s="309" t="s">
        <v>120</v>
      </c>
      <c r="B20" s="1382">
        <v>154</v>
      </c>
      <c r="C20" s="1382">
        <v>2887.36</v>
      </c>
      <c r="D20" s="1382">
        <v>21</v>
      </c>
      <c r="E20" s="1382">
        <v>842.33</v>
      </c>
      <c r="F20" s="1382">
        <v>5</v>
      </c>
      <c r="G20" s="1382">
        <v>337.61</v>
      </c>
      <c r="H20" s="1382">
        <v>7</v>
      </c>
      <c r="I20" s="1382">
        <v>76.94</v>
      </c>
    </row>
    <row r="21" spans="1:9" ht="18" customHeight="1">
      <c r="A21" s="309" t="s">
        <v>119</v>
      </c>
      <c r="B21" s="1382">
        <v>18</v>
      </c>
      <c r="C21" s="1382">
        <v>1092.3599999999999</v>
      </c>
      <c r="D21" s="1382">
        <v>3</v>
      </c>
      <c r="E21" s="1382">
        <v>19.68</v>
      </c>
      <c r="F21" s="1382" t="s">
        <v>403</v>
      </c>
      <c r="G21" s="1382" t="s">
        <v>403</v>
      </c>
      <c r="H21" s="1382">
        <v>4</v>
      </c>
      <c r="I21" s="1382">
        <v>252.1</v>
      </c>
    </row>
    <row r="22" spans="1:9" ht="18" customHeight="1">
      <c r="A22" s="309" t="s">
        <v>118</v>
      </c>
      <c r="B22" s="1382">
        <v>937</v>
      </c>
      <c r="C22" s="1382">
        <v>26119.95</v>
      </c>
      <c r="D22" s="1382">
        <v>47</v>
      </c>
      <c r="E22" s="1382">
        <v>1311.15</v>
      </c>
      <c r="F22" s="1382">
        <v>3</v>
      </c>
      <c r="G22" s="1382">
        <v>10.15</v>
      </c>
      <c r="H22" s="1382">
        <v>9</v>
      </c>
      <c r="I22" s="1382">
        <v>184.58</v>
      </c>
    </row>
    <row r="23" spans="1:9" ht="18" customHeight="1">
      <c r="A23" s="309" t="s">
        <v>117</v>
      </c>
      <c r="B23" s="1382">
        <v>1301</v>
      </c>
      <c r="C23" s="1382">
        <v>15037.79</v>
      </c>
      <c r="D23" s="1382">
        <v>285</v>
      </c>
      <c r="E23" s="1382">
        <v>2395.25</v>
      </c>
      <c r="F23" s="1382">
        <v>134</v>
      </c>
      <c r="G23" s="1382">
        <v>989.97</v>
      </c>
      <c r="H23" s="1382">
        <v>526</v>
      </c>
      <c r="I23" s="1382">
        <v>10202.36</v>
      </c>
    </row>
    <row r="24" spans="1:9" ht="18" customHeight="1">
      <c r="A24" s="309" t="s">
        <v>116</v>
      </c>
      <c r="B24" s="1382">
        <v>1860</v>
      </c>
      <c r="C24" s="1382">
        <v>42369.05</v>
      </c>
      <c r="D24" s="1382">
        <v>1544</v>
      </c>
      <c r="E24" s="1382">
        <v>20873.21</v>
      </c>
      <c r="F24" s="1382">
        <v>47</v>
      </c>
      <c r="G24" s="1382">
        <v>431.14</v>
      </c>
      <c r="H24" s="1382">
        <v>718</v>
      </c>
      <c r="I24" s="1382">
        <v>3791.38</v>
      </c>
    </row>
    <row r="25" spans="1:9" ht="18" customHeight="1">
      <c r="A25" s="309" t="s">
        <v>115</v>
      </c>
      <c r="B25" s="1382">
        <v>240</v>
      </c>
      <c r="C25" s="1382">
        <v>17154.849999999999</v>
      </c>
      <c r="D25" s="1382">
        <v>38</v>
      </c>
      <c r="E25" s="1382">
        <v>2311.1</v>
      </c>
      <c r="F25" s="1382">
        <v>11</v>
      </c>
      <c r="G25" s="1382">
        <v>223.33</v>
      </c>
      <c r="H25" s="1382">
        <v>30</v>
      </c>
      <c r="I25" s="1382">
        <v>1825.53</v>
      </c>
    </row>
    <row r="26" spans="1:9" ht="18" customHeight="1">
      <c r="A26" s="309" t="s">
        <v>114</v>
      </c>
      <c r="B26" s="1382">
        <v>862</v>
      </c>
      <c r="C26" s="1382">
        <v>9357.4</v>
      </c>
      <c r="D26" s="1382">
        <v>552</v>
      </c>
      <c r="E26" s="1382">
        <v>5084.2700000000004</v>
      </c>
      <c r="F26" s="1382">
        <v>11</v>
      </c>
      <c r="G26" s="1382">
        <v>94.71</v>
      </c>
      <c r="H26" s="1382">
        <v>73</v>
      </c>
      <c r="I26" s="1382">
        <v>513.95000000000005</v>
      </c>
    </row>
    <row r="27" spans="1:9" ht="18" customHeight="1">
      <c r="A27" s="309" t="s">
        <v>113</v>
      </c>
      <c r="B27" s="1382">
        <v>625</v>
      </c>
      <c r="C27" s="1382">
        <v>13474.35</v>
      </c>
      <c r="D27" s="1382">
        <v>210</v>
      </c>
      <c r="E27" s="1382">
        <v>5492.99</v>
      </c>
      <c r="F27" s="1382">
        <v>77</v>
      </c>
      <c r="G27" s="1382">
        <v>2039.46</v>
      </c>
      <c r="H27" s="1382">
        <v>143</v>
      </c>
      <c r="I27" s="1382">
        <v>4511.03</v>
      </c>
    </row>
    <row r="28" spans="1:9" ht="18" customHeight="1">
      <c r="A28" s="309" t="s">
        <v>112</v>
      </c>
      <c r="B28" s="1382">
        <v>2320</v>
      </c>
      <c r="C28" s="1382">
        <v>7417.6</v>
      </c>
      <c r="D28" s="1382">
        <v>132</v>
      </c>
      <c r="E28" s="1382">
        <v>752.73</v>
      </c>
      <c r="F28" s="1382">
        <v>123</v>
      </c>
      <c r="G28" s="1382">
        <v>396.51</v>
      </c>
      <c r="H28" s="1382">
        <v>625</v>
      </c>
      <c r="I28" s="1382">
        <v>3173.69</v>
      </c>
    </row>
    <row r="29" spans="1:9" ht="18" customHeight="1">
      <c r="A29" s="309" t="s">
        <v>111</v>
      </c>
      <c r="B29" s="1382">
        <v>512</v>
      </c>
      <c r="C29" s="1382">
        <v>28869</v>
      </c>
      <c r="D29" s="1382">
        <v>94</v>
      </c>
      <c r="E29" s="1382">
        <v>3080.95</v>
      </c>
      <c r="F29" s="1382">
        <v>27</v>
      </c>
      <c r="G29" s="1382">
        <v>1033</v>
      </c>
      <c r="H29" s="1382">
        <v>33</v>
      </c>
      <c r="I29" s="1382">
        <v>1647</v>
      </c>
    </row>
    <row r="30" spans="1:9" ht="18" customHeight="1">
      <c r="A30" s="309" t="s">
        <v>110</v>
      </c>
      <c r="B30" s="1382">
        <v>36</v>
      </c>
      <c r="C30" s="1382">
        <v>1126.5899999999999</v>
      </c>
      <c r="D30" s="1382">
        <v>10</v>
      </c>
      <c r="E30" s="1382">
        <v>137.28</v>
      </c>
      <c r="F30" s="1382">
        <v>1</v>
      </c>
      <c r="G30" s="1382" t="s">
        <v>2527</v>
      </c>
      <c r="H30" s="1382">
        <v>1</v>
      </c>
      <c r="I30" s="1382" t="s">
        <v>2527</v>
      </c>
    </row>
    <row r="31" spans="1:9" ht="18" customHeight="1">
      <c r="A31" s="309" t="s">
        <v>109</v>
      </c>
      <c r="B31" s="1382">
        <v>852</v>
      </c>
      <c r="C31" s="1382">
        <v>111403.88</v>
      </c>
      <c r="D31" s="1382">
        <v>119</v>
      </c>
      <c r="E31" s="1382">
        <v>846.5</v>
      </c>
      <c r="F31" s="1382">
        <v>26</v>
      </c>
      <c r="G31" s="1382">
        <v>318.58</v>
      </c>
      <c r="H31" s="1382">
        <v>90</v>
      </c>
      <c r="I31" s="1382">
        <v>458.85</v>
      </c>
    </row>
    <row r="32" spans="1:9" ht="18" customHeight="1">
      <c r="A32" s="309" t="s">
        <v>108</v>
      </c>
      <c r="B32" s="1382">
        <v>4378</v>
      </c>
      <c r="C32" s="1382">
        <v>22895.27</v>
      </c>
      <c r="D32" s="1382">
        <v>637</v>
      </c>
      <c r="E32" s="1382">
        <v>7288.49</v>
      </c>
      <c r="F32" s="1382">
        <v>51</v>
      </c>
      <c r="G32" s="1382">
        <v>629.77</v>
      </c>
      <c r="H32" s="1382">
        <v>289</v>
      </c>
      <c r="I32" s="1382">
        <v>2717.34</v>
      </c>
    </row>
    <row r="33" spans="1:9" ht="18" customHeight="1">
      <c r="A33" s="309" t="s">
        <v>107</v>
      </c>
      <c r="B33" s="1382">
        <v>548</v>
      </c>
      <c r="C33" s="1382">
        <v>27240.47</v>
      </c>
      <c r="D33" s="1382">
        <v>411</v>
      </c>
      <c r="E33" s="1382">
        <v>12007.58</v>
      </c>
      <c r="F33" s="1382">
        <v>36</v>
      </c>
      <c r="G33" s="1382">
        <v>860.48</v>
      </c>
      <c r="H33" s="1382">
        <v>43</v>
      </c>
      <c r="I33" s="1382">
        <v>2785.62</v>
      </c>
    </row>
    <row r="34" spans="1:9" ht="18" customHeight="1">
      <c r="A34" s="309" t="s">
        <v>106</v>
      </c>
      <c r="B34" s="1382">
        <v>1739</v>
      </c>
      <c r="C34" s="1382">
        <v>11346.45</v>
      </c>
      <c r="D34" s="1382">
        <v>1159</v>
      </c>
      <c r="E34" s="1382">
        <v>6201.97</v>
      </c>
      <c r="F34" s="1382">
        <v>72</v>
      </c>
      <c r="G34" s="1382">
        <v>360.14</v>
      </c>
      <c r="H34" s="1382">
        <v>62</v>
      </c>
      <c r="I34" s="1382">
        <v>278.58</v>
      </c>
    </row>
    <row r="35" spans="1:9" ht="18" customHeight="1">
      <c r="A35" s="309" t="s">
        <v>105</v>
      </c>
      <c r="B35" s="1382">
        <v>2886</v>
      </c>
      <c r="C35" s="1382">
        <v>15260</v>
      </c>
      <c r="D35" s="1382">
        <v>1227</v>
      </c>
      <c r="E35" s="1382">
        <v>8121.75</v>
      </c>
      <c r="F35" s="1382">
        <v>41</v>
      </c>
      <c r="G35" s="1382">
        <v>144.77000000000001</v>
      </c>
      <c r="H35" s="1382">
        <v>352</v>
      </c>
      <c r="I35" s="1382">
        <v>1168.3900000000001</v>
      </c>
    </row>
    <row r="36" spans="1:9" ht="18" customHeight="1">
      <c r="A36" s="309" t="s">
        <v>104</v>
      </c>
      <c r="B36" s="1382">
        <v>3733</v>
      </c>
      <c r="C36" s="1382">
        <v>9235.42</v>
      </c>
      <c r="D36" s="1382">
        <v>431</v>
      </c>
      <c r="E36" s="1382">
        <v>2462.08</v>
      </c>
      <c r="F36" s="1382">
        <v>50</v>
      </c>
      <c r="G36" s="1382">
        <v>376.69</v>
      </c>
      <c r="H36" s="1382">
        <v>169</v>
      </c>
      <c r="I36" s="1382">
        <v>1920.88</v>
      </c>
    </row>
    <row r="37" spans="1:9" ht="18" customHeight="1">
      <c r="A37" s="309" t="s">
        <v>103</v>
      </c>
      <c r="B37" s="1382">
        <v>303</v>
      </c>
      <c r="C37" s="1382">
        <v>3852.65</v>
      </c>
      <c r="D37" s="1382">
        <v>22</v>
      </c>
      <c r="E37" s="1382">
        <v>156.51</v>
      </c>
      <c r="F37" s="1382" t="s">
        <v>403</v>
      </c>
      <c r="G37" s="1382" t="s">
        <v>403</v>
      </c>
      <c r="H37" s="1382">
        <v>1</v>
      </c>
      <c r="I37" s="1382" t="s">
        <v>2527</v>
      </c>
    </row>
    <row r="38" spans="1:9" ht="18" customHeight="1">
      <c r="A38" s="309" t="s">
        <v>102</v>
      </c>
      <c r="B38" s="1382">
        <v>328</v>
      </c>
      <c r="C38" s="1382">
        <v>23190.37</v>
      </c>
      <c r="D38" s="1382">
        <v>37</v>
      </c>
      <c r="E38" s="1382">
        <v>4956.5</v>
      </c>
      <c r="F38" s="1382">
        <v>10</v>
      </c>
      <c r="G38" s="1382">
        <v>1038</v>
      </c>
      <c r="H38" s="1382">
        <v>32</v>
      </c>
      <c r="I38" s="1382">
        <v>3858.75</v>
      </c>
    </row>
    <row r="39" spans="1:9" ht="18" customHeight="1">
      <c r="A39" s="309" t="s">
        <v>101</v>
      </c>
      <c r="B39" s="1382">
        <v>5485</v>
      </c>
      <c r="C39" s="1382">
        <v>38007.67</v>
      </c>
      <c r="D39" s="1382">
        <v>1288</v>
      </c>
      <c r="E39" s="1382">
        <v>11082.18</v>
      </c>
      <c r="F39" s="1382">
        <v>137</v>
      </c>
      <c r="G39" s="1382">
        <v>914.45</v>
      </c>
      <c r="H39" s="1382">
        <v>935</v>
      </c>
      <c r="I39" s="1382">
        <v>12355.15</v>
      </c>
    </row>
    <row r="40" spans="1:9" ht="18" customHeight="1">
      <c r="A40" s="309" t="s">
        <v>100</v>
      </c>
      <c r="B40" s="1382">
        <v>388</v>
      </c>
      <c r="C40" s="1382">
        <v>8451.7800000000007</v>
      </c>
      <c r="D40" s="1382">
        <v>304</v>
      </c>
      <c r="E40" s="1382">
        <v>4194.3500000000004</v>
      </c>
      <c r="F40" s="1382">
        <v>12</v>
      </c>
      <c r="G40" s="1382">
        <v>468.58</v>
      </c>
      <c r="H40" s="1382">
        <v>26</v>
      </c>
      <c r="I40" s="1382">
        <v>1168.75</v>
      </c>
    </row>
    <row r="41" spans="1:9" ht="18" customHeight="1">
      <c r="A41" s="309" t="s">
        <v>99</v>
      </c>
      <c r="B41" s="1382">
        <v>5497</v>
      </c>
      <c r="C41" s="1382">
        <v>29410.38</v>
      </c>
      <c r="D41" s="1382">
        <v>1531</v>
      </c>
      <c r="E41" s="1382">
        <v>10883.09</v>
      </c>
      <c r="F41" s="1382">
        <v>148</v>
      </c>
      <c r="G41" s="1382">
        <v>770.02</v>
      </c>
      <c r="H41" s="1382">
        <v>908</v>
      </c>
      <c r="I41" s="1382">
        <v>7220.13</v>
      </c>
    </row>
    <row r="42" spans="1:9" ht="18" customHeight="1">
      <c r="A42" s="309" t="s">
        <v>98</v>
      </c>
      <c r="B42" s="1382">
        <v>3077</v>
      </c>
      <c r="C42" s="1382">
        <v>34199.839999999997</v>
      </c>
      <c r="D42" s="1382">
        <v>595</v>
      </c>
      <c r="E42" s="1382">
        <v>8659.84</v>
      </c>
      <c r="F42" s="1382">
        <v>72</v>
      </c>
      <c r="G42" s="1382">
        <v>438.35</v>
      </c>
      <c r="H42" s="1382">
        <v>332</v>
      </c>
      <c r="I42" s="1382">
        <v>9373.1299999999992</v>
      </c>
    </row>
    <row r="43" spans="1:9" ht="18" customHeight="1">
      <c r="A43" s="309" t="s">
        <v>97</v>
      </c>
      <c r="B43" s="1382">
        <v>2011</v>
      </c>
      <c r="C43" s="1382">
        <v>28535.61</v>
      </c>
      <c r="D43" s="1382">
        <v>1254</v>
      </c>
      <c r="E43" s="1382">
        <v>15227.7</v>
      </c>
      <c r="F43" s="1382">
        <v>32</v>
      </c>
      <c r="G43" s="1382">
        <v>221.94</v>
      </c>
      <c r="H43" s="1382">
        <v>297</v>
      </c>
      <c r="I43" s="1382">
        <v>1644.56</v>
      </c>
    </row>
    <row r="44" spans="1:9" ht="18" customHeight="1">
      <c r="A44" s="309" t="s">
        <v>96</v>
      </c>
      <c r="B44" s="1382">
        <v>543</v>
      </c>
      <c r="C44" s="1382">
        <v>11294.34</v>
      </c>
      <c r="D44" s="1382">
        <v>149</v>
      </c>
      <c r="E44" s="1382">
        <v>3762.52</v>
      </c>
      <c r="F44" s="1382">
        <v>5</v>
      </c>
      <c r="G44" s="1382">
        <v>95.3</v>
      </c>
      <c r="H44" s="1382">
        <v>17</v>
      </c>
      <c r="I44" s="1382">
        <v>2105.34</v>
      </c>
    </row>
    <row r="45" spans="1:9" ht="18" customHeight="1">
      <c r="A45" s="309" t="s">
        <v>95</v>
      </c>
      <c r="B45" s="1382">
        <v>286</v>
      </c>
      <c r="C45" s="1382">
        <v>16328.67</v>
      </c>
      <c r="D45" s="1382">
        <v>97</v>
      </c>
      <c r="E45" s="1382">
        <v>1247.8</v>
      </c>
      <c r="F45" s="1382">
        <v>61</v>
      </c>
      <c r="G45" s="1382">
        <v>3059.8</v>
      </c>
      <c r="H45" s="1382">
        <v>44</v>
      </c>
      <c r="I45" s="1382">
        <v>4259.7</v>
      </c>
    </row>
    <row r="46" spans="1:9" ht="18" customHeight="1">
      <c r="A46" s="309" t="s">
        <v>94</v>
      </c>
      <c r="B46" s="1382">
        <v>104</v>
      </c>
      <c r="C46" s="1382">
        <v>5131.62</v>
      </c>
      <c r="D46" s="1382">
        <v>13</v>
      </c>
      <c r="E46" s="1382">
        <v>150.5</v>
      </c>
      <c r="F46" s="1382">
        <v>1</v>
      </c>
      <c r="G46" s="1382" t="s">
        <v>2527</v>
      </c>
      <c r="H46" s="1382">
        <v>8</v>
      </c>
      <c r="I46" s="1382">
        <v>245</v>
      </c>
    </row>
    <row r="47" spans="1:9" ht="18" customHeight="1">
      <c r="A47" s="309" t="s">
        <v>92</v>
      </c>
      <c r="B47" s="1382">
        <v>371</v>
      </c>
      <c r="C47" s="1382">
        <v>9549.32</v>
      </c>
      <c r="D47" s="1382">
        <v>178</v>
      </c>
      <c r="E47" s="1382">
        <v>5549.72</v>
      </c>
      <c r="F47" s="1382" t="s">
        <v>403</v>
      </c>
      <c r="G47" s="1382" t="s">
        <v>403</v>
      </c>
      <c r="H47" s="1382">
        <v>8</v>
      </c>
      <c r="I47" s="1382">
        <v>386.96</v>
      </c>
    </row>
    <row r="48" spans="1:9" ht="18" customHeight="1">
      <c r="A48" s="309" t="s">
        <v>91</v>
      </c>
      <c r="B48" s="1382">
        <v>119</v>
      </c>
      <c r="C48" s="1382">
        <v>40926.32</v>
      </c>
      <c r="D48" s="1382">
        <v>5</v>
      </c>
      <c r="E48" s="1382">
        <v>131.99</v>
      </c>
      <c r="F48" s="1382">
        <v>1</v>
      </c>
      <c r="G48" s="1382" t="s">
        <v>2527</v>
      </c>
      <c r="H48" s="1382">
        <v>4</v>
      </c>
      <c r="I48" s="1382">
        <v>366.29</v>
      </c>
    </row>
    <row r="49" spans="1:9" ht="18" customHeight="1">
      <c r="A49" s="309" t="s">
        <v>90</v>
      </c>
      <c r="B49" s="1382">
        <v>645</v>
      </c>
      <c r="C49" s="1382">
        <v>41423.43</v>
      </c>
      <c r="D49" s="1382">
        <v>270</v>
      </c>
      <c r="E49" s="1382">
        <v>1869.5</v>
      </c>
      <c r="F49" s="1382">
        <v>24</v>
      </c>
      <c r="G49" s="1382">
        <v>498.5</v>
      </c>
      <c r="H49" s="1382">
        <v>97</v>
      </c>
      <c r="I49" s="1382">
        <v>6459.1</v>
      </c>
    </row>
    <row r="50" spans="1:9" ht="18" customHeight="1">
      <c r="A50" s="309" t="s">
        <v>89</v>
      </c>
      <c r="B50" s="1382">
        <v>143</v>
      </c>
      <c r="C50" s="1382">
        <v>9356.06</v>
      </c>
      <c r="D50" s="1382">
        <v>30</v>
      </c>
      <c r="E50" s="1382">
        <v>561.48</v>
      </c>
      <c r="F50" s="1382">
        <v>13</v>
      </c>
      <c r="G50" s="1382">
        <v>246.4</v>
      </c>
      <c r="H50" s="1382">
        <v>48</v>
      </c>
      <c r="I50" s="1382">
        <v>2819.2</v>
      </c>
    </row>
    <row r="51" spans="1:9" ht="18" customHeight="1">
      <c r="A51" s="309" t="s">
        <v>88</v>
      </c>
      <c r="B51" s="1382">
        <v>1503</v>
      </c>
      <c r="C51" s="1382">
        <v>11266.32</v>
      </c>
      <c r="D51" s="1382">
        <v>89</v>
      </c>
      <c r="E51" s="1382">
        <v>603.15</v>
      </c>
      <c r="F51" s="1382">
        <v>31</v>
      </c>
      <c r="G51" s="1382">
        <v>53.17</v>
      </c>
      <c r="H51" s="1382">
        <v>189</v>
      </c>
      <c r="I51" s="1382">
        <v>2201.86</v>
      </c>
    </row>
    <row r="52" spans="1:9" ht="18" customHeight="1">
      <c r="A52" s="309" t="s">
        <v>87</v>
      </c>
      <c r="B52" s="1382">
        <v>2465</v>
      </c>
      <c r="C52" s="1382">
        <v>6527.82</v>
      </c>
      <c r="D52" s="1382">
        <v>235</v>
      </c>
      <c r="E52" s="1382">
        <v>925.8</v>
      </c>
      <c r="F52" s="1382">
        <v>30</v>
      </c>
      <c r="G52" s="1382">
        <v>186.03</v>
      </c>
      <c r="H52" s="1382">
        <v>202</v>
      </c>
      <c r="I52" s="1382">
        <v>1490.75</v>
      </c>
    </row>
    <row r="53" spans="1:9" ht="18" customHeight="1">
      <c r="A53" s="309" t="s">
        <v>86</v>
      </c>
      <c r="B53" s="1382">
        <v>2798</v>
      </c>
      <c r="C53" s="1382">
        <v>10727.18</v>
      </c>
      <c r="D53" s="1382">
        <v>315</v>
      </c>
      <c r="E53" s="1382">
        <v>3369.64</v>
      </c>
      <c r="F53" s="1382">
        <v>17</v>
      </c>
      <c r="G53" s="1382">
        <v>139.19</v>
      </c>
      <c r="H53" s="1382">
        <v>172</v>
      </c>
      <c r="I53" s="1382">
        <v>1663.27</v>
      </c>
    </row>
    <row r="54" spans="1:9" ht="18" customHeight="1">
      <c r="A54" s="309" t="s">
        <v>85</v>
      </c>
      <c r="B54" s="1382">
        <v>132</v>
      </c>
      <c r="C54" s="1382">
        <v>16347.94</v>
      </c>
      <c r="D54" s="1382">
        <v>17</v>
      </c>
      <c r="E54" s="1382">
        <v>771.85</v>
      </c>
      <c r="F54" s="1382">
        <v>2</v>
      </c>
      <c r="G54" s="1382" t="s">
        <v>2527</v>
      </c>
      <c r="H54" s="1382">
        <v>16</v>
      </c>
      <c r="I54" s="1382">
        <v>809.77</v>
      </c>
    </row>
    <row r="55" spans="1:9" ht="18" customHeight="1">
      <c r="A55" s="309" t="s">
        <v>84</v>
      </c>
      <c r="B55" s="1382">
        <v>1896</v>
      </c>
      <c r="C55" s="1382">
        <v>34731.760000000002</v>
      </c>
      <c r="D55" s="1382">
        <v>937</v>
      </c>
      <c r="E55" s="1382">
        <v>19044.93</v>
      </c>
      <c r="F55" s="1382">
        <v>6</v>
      </c>
      <c r="G55" s="1382">
        <v>59.15</v>
      </c>
      <c r="H55" s="1382">
        <v>17</v>
      </c>
      <c r="I55" s="1382">
        <v>1287.31</v>
      </c>
    </row>
    <row r="56" spans="1:9" ht="18" customHeight="1">
      <c r="A56" s="309" t="s">
        <v>83</v>
      </c>
      <c r="B56" s="1382">
        <v>505</v>
      </c>
      <c r="C56" s="1382">
        <v>8496.4599999999991</v>
      </c>
      <c r="D56" s="1382">
        <v>68</v>
      </c>
      <c r="E56" s="1382">
        <v>312.95999999999998</v>
      </c>
      <c r="F56" s="1382">
        <v>32</v>
      </c>
      <c r="G56" s="1382">
        <v>326.32</v>
      </c>
      <c r="H56" s="1382">
        <v>355</v>
      </c>
      <c r="I56" s="1382">
        <v>7219.35</v>
      </c>
    </row>
    <row r="57" spans="1:9" ht="18" customHeight="1">
      <c r="A57" s="309" t="s">
        <v>81</v>
      </c>
      <c r="B57" s="1382">
        <v>1764</v>
      </c>
      <c r="C57" s="1382">
        <v>25471.66</v>
      </c>
      <c r="D57" s="1382">
        <v>611</v>
      </c>
      <c r="E57" s="1382">
        <v>3990.61</v>
      </c>
      <c r="F57" s="1382">
        <v>24</v>
      </c>
      <c r="G57" s="1382">
        <v>349.58</v>
      </c>
      <c r="H57" s="1382">
        <v>96</v>
      </c>
      <c r="I57" s="1382">
        <v>968.9</v>
      </c>
    </row>
    <row r="58" spans="1:9" ht="18" customHeight="1">
      <c r="A58" s="309" t="s">
        <v>79</v>
      </c>
      <c r="B58" s="1382">
        <v>1156</v>
      </c>
      <c r="C58" s="1382">
        <v>22376.15</v>
      </c>
      <c r="D58" s="1382">
        <v>958</v>
      </c>
      <c r="E58" s="1382">
        <v>13320.95</v>
      </c>
      <c r="F58" s="1382">
        <v>7</v>
      </c>
      <c r="G58" s="1382">
        <v>90.46</v>
      </c>
      <c r="H58" s="1382">
        <v>118</v>
      </c>
      <c r="I58" s="1382">
        <v>1303.02</v>
      </c>
    </row>
    <row r="59" spans="1:9" ht="18" customHeight="1">
      <c r="A59" s="309" t="s">
        <v>78</v>
      </c>
      <c r="B59" s="1382">
        <v>230</v>
      </c>
      <c r="C59" s="1382">
        <v>19189.46</v>
      </c>
      <c r="D59" s="1382">
        <v>21</v>
      </c>
      <c r="E59" s="1382">
        <v>1171.3699999999999</v>
      </c>
      <c r="F59" s="1382">
        <v>2</v>
      </c>
      <c r="G59" s="1382" t="s">
        <v>2527</v>
      </c>
      <c r="H59" s="1382">
        <v>5</v>
      </c>
      <c r="I59" s="1382">
        <v>729.47</v>
      </c>
    </row>
    <row r="60" spans="1:9" ht="18" customHeight="1">
      <c r="A60" s="309" t="s">
        <v>77</v>
      </c>
      <c r="B60" s="1382">
        <v>331</v>
      </c>
      <c r="C60" s="1382">
        <v>15125.05</v>
      </c>
      <c r="D60" s="1382">
        <v>97</v>
      </c>
      <c r="E60" s="1382">
        <v>917.89</v>
      </c>
      <c r="F60" s="1382">
        <v>16</v>
      </c>
      <c r="G60" s="1382">
        <v>260.14</v>
      </c>
      <c r="H60" s="1382">
        <v>246</v>
      </c>
      <c r="I60" s="1382">
        <v>12610.42</v>
      </c>
    </row>
    <row r="61" spans="1:9" ht="18" customHeight="1">
      <c r="A61" s="309" t="s">
        <v>76</v>
      </c>
      <c r="B61" s="1382">
        <v>3669</v>
      </c>
      <c r="C61" s="1382">
        <v>38592.06</v>
      </c>
      <c r="D61" s="1382">
        <v>1436</v>
      </c>
      <c r="E61" s="1382">
        <v>8600.23</v>
      </c>
      <c r="F61" s="1382">
        <v>163</v>
      </c>
      <c r="G61" s="1382">
        <v>916.09</v>
      </c>
      <c r="H61" s="1382">
        <v>770</v>
      </c>
      <c r="I61" s="1382">
        <v>5077.53</v>
      </c>
    </row>
    <row r="62" spans="1:9" ht="18" customHeight="1">
      <c r="A62" s="309" t="s">
        <v>833</v>
      </c>
      <c r="B62" s="1382">
        <v>271</v>
      </c>
      <c r="C62" s="1382">
        <v>21160.06</v>
      </c>
      <c r="D62" s="1382">
        <v>51</v>
      </c>
      <c r="E62" s="1382">
        <v>1837.1</v>
      </c>
      <c r="F62" s="1382">
        <v>67</v>
      </c>
      <c r="G62" s="1382">
        <v>771.7</v>
      </c>
      <c r="H62" s="1382">
        <v>54</v>
      </c>
      <c r="I62" s="1382">
        <v>4347.7</v>
      </c>
    </row>
    <row r="63" spans="1:9" ht="18" customHeight="1">
      <c r="A63" s="309" t="s">
        <v>72</v>
      </c>
      <c r="B63" s="1382">
        <v>123</v>
      </c>
      <c r="C63" s="1382">
        <v>12180.38</v>
      </c>
      <c r="D63" s="1382">
        <v>11</v>
      </c>
      <c r="E63" s="1382">
        <v>1982.11</v>
      </c>
      <c r="F63" s="1382">
        <v>1</v>
      </c>
      <c r="G63" s="1382" t="s">
        <v>2527</v>
      </c>
      <c r="H63" s="1382">
        <v>2</v>
      </c>
      <c r="I63" s="1382" t="s">
        <v>2527</v>
      </c>
    </row>
    <row r="64" spans="1:9" ht="18" customHeight="1">
      <c r="A64" s="309" t="s">
        <v>71</v>
      </c>
      <c r="B64" s="1382">
        <v>991</v>
      </c>
      <c r="C64" s="1382">
        <v>16330.99</v>
      </c>
      <c r="D64" s="1382">
        <v>461</v>
      </c>
      <c r="E64" s="1382">
        <v>10781.57</v>
      </c>
      <c r="F64" s="1382">
        <v>2</v>
      </c>
      <c r="G64" s="1382" t="s">
        <v>2527</v>
      </c>
      <c r="H64" s="1382">
        <v>7</v>
      </c>
      <c r="I64" s="1382">
        <v>281.66000000000003</v>
      </c>
    </row>
    <row r="65" spans="1:9" ht="18" customHeight="1">
      <c r="A65" s="309" t="s">
        <v>70</v>
      </c>
      <c r="B65" s="1382">
        <v>380</v>
      </c>
      <c r="C65" s="1382">
        <v>7341.88</v>
      </c>
      <c r="D65" s="1382">
        <v>259</v>
      </c>
      <c r="E65" s="1382">
        <v>5536.63</v>
      </c>
      <c r="F65" s="1382">
        <v>7</v>
      </c>
      <c r="G65" s="1382">
        <v>44.17</v>
      </c>
      <c r="H65" s="1382">
        <v>16</v>
      </c>
      <c r="I65" s="1382">
        <v>302.32</v>
      </c>
    </row>
    <row r="66" spans="1:9" ht="18" customHeight="1">
      <c r="A66" s="309" t="s">
        <v>69</v>
      </c>
      <c r="B66" s="1382">
        <v>264</v>
      </c>
      <c r="C66" s="1382">
        <v>41188.81</v>
      </c>
      <c r="D66" s="1382">
        <v>49</v>
      </c>
      <c r="E66" s="1382">
        <v>1168.99</v>
      </c>
      <c r="F66" s="1382">
        <v>13</v>
      </c>
      <c r="G66" s="1382">
        <v>353.8</v>
      </c>
      <c r="H66" s="1382">
        <v>90</v>
      </c>
      <c r="I66" s="1382">
        <v>8137.47</v>
      </c>
    </row>
    <row r="67" spans="1:9" ht="18" customHeight="1">
      <c r="A67" s="309" t="s">
        <v>68</v>
      </c>
      <c r="B67" s="1382">
        <v>492</v>
      </c>
      <c r="C67" s="1382">
        <v>14956.8</v>
      </c>
      <c r="D67" s="1382">
        <v>119</v>
      </c>
      <c r="E67" s="1382">
        <v>2844.64</v>
      </c>
      <c r="F67" s="1382">
        <v>10</v>
      </c>
      <c r="G67" s="1382">
        <v>364.5</v>
      </c>
      <c r="H67" s="1382">
        <v>30</v>
      </c>
      <c r="I67" s="1382">
        <v>1324.96</v>
      </c>
    </row>
    <row r="68" spans="1:9" ht="18" customHeight="1">
      <c r="A68" s="309" t="s">
        <v>67</v>
      </c>
      <c r="B68" s="1382">
        <v>1397</v>
      </c>
      <c r="C68" s="1382">
        <v>13408.92</v>
      </c>
      <c r="D68" s="1382">
        <v>728</v>
      </c>
      <c r="E68" s="1382">
        <v>6729.44</v>
      </c>
      <c r="F68" s="1382">
        <v>7</v>
      </c>
      <c r="G68" s="1382">
        <v>20.29</v>
      </c>
      <c r="H68" s="1382">
        <v>194</v>
      </c>
      <c r="I68" s="1382">
        <v>1131.0999999999999</v>
      </c>
    </row>
    <row r="69" spans="1:9" ht="18" customHeight="1">
      <c r="A69" s="309" t="s">
        <v>66</v>
      </c>
      <c r="B69" s="1382">
        <v>644</v>
      </c>
      <c r="C69" s="1382">
        <v>22271.33</v>
      </c>
      <c r="D69" s="1382">
        <v>612</v>
      </c>
      <c r="E69" s="1382">
        <v>14609.97</v>
      </c>
      <c r="F69" s="1382">
        <v>3</v>
      </c>
      <c r="G69" s="1382">
        <v>79.260000000000005</v>
      </c>
      <c r="H69" s="1382">
        <v>11</v>
      </c>
      <c r="I69" s="1382">
        <v>507.46</v>
      </c>
    </row>
    <row r="70" spans="1:9" ht="18" customHeight="1">
      <c r="A70" s="309" t="s">
        <v>65</v>
      </c>
      <c r="B70" s="1382">
        <v>1103</v>
      </c>
      <c r="C70" s="1382">
        <v>9593.8700000000008</v>
      </c>
      <c r="D70" s="1382">
        <v>222</v>
      </c>
      <c r="E70" s="1382">
        <v>1710.65</v>
      </c>
      <c r="F70" s="1382">
        <v>35</v>
      </c>
      <c r="G70" s="1382">
        <v>408.53</v>
      </c>
      <c r="H70" s="1382">
        <v>426</v>
      </c>
      <c r="I70" s="1382">
        <v>6455.24</v>
      </c>
    </row>
    <row r="71" spans="1:9" ht="18" customHeight="1">
      <c r="A71" s="309" t="s">
        <v>63</v>
      </c>
      <c r="B71" s="1382">
        <v>1306</v>
      </c>
      <c r="C71" s="1382">
        <v>11741.92</v>
      </c>
      <c r="D71" s="1382">
        <v>738</v>
      </c>
      <c r="E71" s="1382">
        <v>5142.53</v>
      </c>
      <c r="F71" s="1382">
        <v>14</v>
      </c>
      <c r="G71" s="1382">
        <v>43.3</v>
      </c>
      <c r="H71" s="1382">
        <v>94</v>
      </c>
      <c r="I71" s="1382">
        <v>899.28</v>
      </c>
    </row>
    <row r="72" spans="1:9" ht="18" customHeight="1">
      <c r="A72" s="309" t="s">
        <v>62</v>
      </c>
      <c r="B72" s="1382">
        <v>1077</v>
      </c>
      <c r="C72" s="1382">
        <v>16851.73</v>
      </c>
      <c r="D72" s="1382">
        <v>996</v>
      </c>
      <c r="E72" s="1382">
        <v>12385.03</v>
      </c>
      <c r="F72" s="1382">
        <v>62</v>
      </c>
      <c r="G72" s="1382">
        <v>159.52000000000001</v>
      </c>
      <c r="H72" s="1382">
        <v>49</v>
      </c>
      <c r="I72" s="1382">
        <v>186.26</v>
      </c>
    </row>
    <row r="73" spans="1:9" ht="18" customHeight="1">
      <c r="A73" s="309" t="s">
        <v>61</v>
      </c>
      <c r="B73" s="1382">
        <v>140</v>
      </c>
      <c r="C73" s="1382">
        <v>1642.36</v>
      </c>
      <c r="D73" s="1382">
        <v>124</v>
      </c>
      <c r="E73" s="1382">
        <v>1177.21</v>
      </c>
      <c r="F73" s="1382">
        <v>1</v>
      </c>
      <c r="G73" s="1382" t="s">
        <v>2527</v>
      </c>
      <c r="H73" s="1382" t="s">
        <v>403</v>
      </c>
      <c r="I73" s="1382" t="s">
        <v>403</v>
      </c>
    </row>
    <row r="74" spans="1:9" ht="18" customHeight="1">
      <c r="A74" s="309" t="s">
        <v>60</v>
      </c>
      <c r="B74" s="1382">
        <v>4050</v>
      </c>
      <c r="C74" s="1382">
        <v>32593.97</v>
      </c>
      <c r="D74" s="1382">
        <v>1021</v>
      </c>
      <c r="E74" s="1382">
        <v>6132.06</v>
      </c>
      <c r="F74" s="1382">
        <v>143</v>
      </c>
      <c r="G74" s="1382">
        <v>1012.76</v>
      </c>
      <c r="H74" s="1382">
        <v>971</v>
      </c>
      <c r="I74" s="1382">
        <v>14480.16</v>
      </c>
    </row>
    <row r="75" spans="1:9" ht="18" customHeight="1">
      <c r="A75" s="309" t="s">
        <v>58</v>
      </c>
      <c r="B75" s="1382">
        <v>1495</v>
      </c>
      <c r="C75" s="1382">
        <v>34257.919999999998</v>
      </c>
      <c r="D75" s="1382">
        <v>648</v>
      </c>
      <c r="E75" s="1382">
        <v>11943.24</v>
      </c>
      <c r="F75" s="1382">
        <v>27</v>
      </c>
      <c r="G75" s="1382">
        <v>136.44999999999999</v>
      </c>
      <c r="H75" s="1382">
        <v>35</v>
      </c>
      <c r="I75" s="1382">
        <v>858.1</v>
      </c>
    </row>
    <row r="76" spans="1:9" ht="18" customHeight="1">
      <c r="A76" s="309" t="s">
        <v>56</v>
      </c>
      <c r="B76" s="1382">
        <v>1100</v>
      </c>
      <c r="C76" s="1382">
        <v>12545.48</v>
      </c>
      <c r="D76" s="1382">
        <v>686</v>
      </c>
      <c r="E76" s="1382">
        <v>7660.12</v>
      </c>
      <c r="F76" s="1382">
        <v>28</v>
      </c>
      <c r="G76" s="1382">
        <v>84.15</v>
      </c>
      <c r="H76" s="1382">
        <v>112</v>
      </c>
      <c r="I76" s="1382">
        <v>906.95</v>
      </c>
    </row>
    <row r="77" spans="1:9" ht="18" customHeight="1">
      <c r="A77" s="309" t="s">
        <v>55</v>
      </c>
      <c r="B77" s="1382">
        <v>192</v>
      </c>
      <c r="C77" s="1382">
        <v>5137.1899999999996</v>
      </c>
      <c r="D77" s="1382">
        <v>3</v>
      </c>
      <c r="E77" s="1382">
        <v>136.85</v>
      </c>
      <c r="F77" s="1382">
        <v>4</v>
      </c>
      <c r="G77" s="1382">
        <v>113.85</v>
      </c>
      <c r="H77" s="1382">
        <v>12</v>
      </c>
      <c r="I77" s="1382">
        <v>1053.78</v>
      </c>
    </row>
    <row r="78" spans="1:9" ht="18" customHeight="1">
      <c r="A78" s="309" t="s">
        <v>54</v>
      </c>
      <c r="B78" s="1382">
        <v>104</v>
      </c>
      <c r="C78" s="1382">
        <v>25039.439999999999</v>
      </c>
      <c r="D78" s="1382">
        <v>24</v>
      </c>
      <c r="E78" s="1382">
        <v>3587.17</v>
      </c>
      <c r="F78" s="1382">
        <v>5</v>
      </c>
      <c r="G78" s="1382">
        <v>546</v>
      </c>
      <c r="H78" s="1382">
        <v>22</v>
      </c>
      <c r="I78" s="1382">
        <v>3041.53</v>
      </c>
    </row>
    <row r="79" spans="1:9" ht="18" customHeight="1">
      <c r="A79" s="309" t="s">
        <v>53</v>
      </c>
      <c r="B79" s="1382">
        <v>323</v>
      </c>
      <c r="C79" s="1382">
        <v>9942.36</v>
      </c>
      <c r="D79" s="1382">
        <v>19</v>
      </c>
      <c r="E79" s="1382">
        <v>811.87</v>
      </c>
      <c r="F79" s="1382">
        <v>37</v>
      </c>
      <c r="G79" s="1382">
        <v>332.86</v>
      </c>
      <c r="H79" s="1382">
        <v>127</v>
      </c>
      <c r="I79" s="1382">
        <v>5000.99</v>
      </c>
    </row>
    <row r="80" spans="1:9" ht="18" customHeight="1">
      <c r="A80" s="309" t="s">
        <v>52</v>
      </c>
      <c r="B80" s="1382">
        <v>1753</v>
      </c>
      <c r="C80" s="1382">
        <v>41516.239999999998</v>
      </c>
      <c r="D80" s="1382">
        <v>577</v>
      </c>
      <c r="E80" s="1382">
        <v>12107.55</v>
      </c>
      <c r="F80" s="1382">
        <v>28</v>
      </c>
      <c r="G80" s="1382">
        <v>440.65</v>
      </c>
      <c r="H80" s="1382">
        <v>97</v>
      </c>
      <c r="I80" s="1382">
        <v>622.39</v>
      </c>
    </row>
    <row r="81" spans="1:9" ht="18" customHeight="1">
      <c r="A81" s="309" t="s">
        <v>143</v>
      </c>
      <c r="B81" s="1382">
        <v>327</v>
      </c>
      <c r="C81" s="1382">
        <v>6363.07</v>
      </c>
      <c r="D81" s="1382">
        <v>39</v>
      </c>
      <c r="E81" s="1382">
        <v>231.7</v>
      </c>
      <c r="F81" s="1382" t="s">
        <v>403</v>
      </c>
      <c r="G81" s="1382" t="s">
        <v>403</v>
      </c>
      <c r="H81" s="1382">
        <v>2</v>
      </c>
      <c r="I81" s="1382" t="s">
        <v>2527</v>
      </c>
    </row>
    <row r="82" spans="1:9" ht="18" customHeight="1">
      <c r="A82" s="309" t="s">
        <v>48</v>
      </c>
      <c r="B82" s="1382">
        <v>39</v>
      </c>
      <c r="C82" s="1382">
        <v>8524.19</v>
      </c>
      <c r="D82" s="1382">
        <v>4</v>
      </c>
      <c r="E82" s="1382">
        <v>109.5</v>
      </c>
      <c r="F82" s="1382" t="s">
        <v>403</v>
      </c>
      <c r="G82" s="1382" t="s">
        <v>403</v>
      </c>
      <c r="H82" s="1382">
        <v>3</v>
      </c>
      <c r="I82" s="1382">
        <v>74</v>
      </c>
    </row>
    <row r="83" spans="1:9" ht="18" customHeight="1">
      <c r="A83" s="309" t="s">
        <v>47</v>
      </c>
      <c r="B83" s="1382">
        <v>209</v>
      </c>
      <c r="C83" s="1382">
        <v>7556.71</v>
      </c>
      <c r="D83" s="1382">
        <v>103</v>
      </c>
      <c r="E83" s="1382">
        <v>4568.93</v>
      </c>
      <c r="F83" s="1382">
        <v>5</v>
      </c>
      <c r="G83" s="1382">
        <v>68.91</v>
      </c>
      <c r="H83" s="1382">
        <v>46</v>
      </c>
      <c r="I83" s="1382">
        <v>2076.4699999999998</v>
      </c>
    </row>
    <row r="84" spans="1:9" ht="18" customHeight="1">
      <c r="A84" s="309" t="s">
        <v>46</v>
      </c>
      <c r="B84" s="1382">
        <v>1132</v>
      </c>
      <c r="C84" s="1382">
        <v>26119.439999999999</v>
      </c>
      <c r="D84" s="1382">
        <v>678</v>
      </c>
      <c r="E84" s="1382">
        <v>10740.95</v>
      </c>
      <c r="F84" s="1382">
        <v>8</v>
      </c>
      <c r="G84" s="1382">
        <v>140.97999999999999</v>
      </c>
      <c r="H84" s="1382">
        <v>30</v>
      </c>
      <c r="I84" s="1382">
        <v>1325.29</v>
      </c>
    </row>
    <row r="85" spans="1:9" ht="18" customHeight="1">
      <c r="A85" s="309" t="s">
        <v>45</v>
      </c>
      <c r="B85" s="1382">
        <v>1525</v>
      </c>
      <c r="C85" s="1382">
        <v>22243.919999999998</v>
      </c>
      <c r="D85" s="1382">
        <v>1150</v>
      </c>
      <c r="E85" s="1382">
        <v>10078.85</v>
      </c>
      <c r="F85" s="1382">
        <v>162</v>
      </c>
      <c r="G85" s="1382">
        <v>384.59</v>
      </c>
      <c r="H85" s="1382">
        <v>73</v>
      </c>
      <c r="I85" s="1382">
        <v>865.09</v>
      </c>
    </row>
    <row r="86" spans="1:9" ht="18" customHeight="1">
      <c r="A86" s="309" t="s">
        <v>44</v>
      </c>
      <c r="B86" s="1382">
        <v>599</v>
      </c>
      <c r="C86" s="1382">
        <v>30883.06</v>
      </c>
      <c r="D86" s="1382">
        <v>250</v>
      </c>
      <c r="E86" s="1382">
        <v>6346.09</v>
      </c>
      <c r="F86" s="1382">
        <v>12</v>
      </c>
      <c r="G86" s="1382">
        <v>208.45</v>
      </c>
      <c r="H86" s="1382">
        <v>33</v>
      </c>
      <c r="I86" s="1382">
        <v>2428.9</v>
      </c>
    </row>
    <row r="87" spans="1:9" ht="18" customHeight="1">
      <c r="A87" s="309" t="s">
        <v>43</v>
      </c>
      <c r="B87" s="1382">
        <v>258</v>
      </c>
      <c r="C87" s="1382">
        <v>21195.99</v>
      </c>
      <c r="D87" s="1382">
        <v>60</v>
      </c>
      <c r="E87" s="1382">
        <v>2294.48</v>
      </c>
      <c r="F87" s="1382">
        <v>22</v>
      </c>
      <c r="G87" s="1382">
        <v>1016</v>
      </c>
      <c r="H87" s="1382">
        <v>33</v>
      </c>
      <c r="I87" s="1382">
        <v>4230</v>
      </c>
    </row>
    <row r="88" spans="1:9" ht="18" customHeight="1">
      <c r="A88" s="309" t="s">
        <v>42</v>
      </c>
      <c r="B88" s="1382">
        <v>1713</v>
      </c>
      <c r="C88" s="1382">
        <v>17271.97</v>
      </c>
      <c r="D88" s="1382">
        <v>308</v>
      </c>
      <c r="E88" s="1382">
        <v>2735.92</v>
      </c>
      <c r="F88" s="1382">
        <v>140</v>
      </c>
      <c r="G88" s="1382">
        <v>1422.91</v>
      </c>
      <c r="H88" s="1382">
        <v>522</v>
      </c>
      <c r="I88" s="1382">
        <v>8750.4500000000007</v>
      </c>
    </row>
    <row r="89" spans="1:9" ht="18" customHeight="1">
      <c r="A89" s="309" t="s">
        <v>40</v>
      </c>
      <c r="B89" s="1382">
        <v>803</v>
      </c>
      <c r="C89" s="1382">
        <v>18639.43</v>
      </c>
      <c r="D89" s="1382">
        <v>392</v>
      </c>
      <c r="E89" s="1382">
        <v>7785.28</v>
      </c>
      <c r="F89" s="1382">
        <v>21</v>
      </c>
      <c r="G89" s="1382">
        <v>1151.08</v>
      </c>
      <c r="H89" s="1382">
        <v>122</v>
      </c>
      <c r="I89" s="1382">
        <v>6020.78</v>
      </c>
    </row>
    <row r="90" spans="1:9" ht="18" customHeight="1">
      <c r="A90" s="309" t="s">
        <v>38</v>
      </c>
      <c r="B90" s="1382">
        <v>81</v>
      </c>
      <c r="C90" s="1382">
        <v>26852.720000000001</v>
      </c>
      <c r="D90" s="1382">
        <v>11</v>
      </c>
      <c r="E90" s="1382">
        <v>3377.69</v>
      </c>
      <c r="F90" s="1382">
        <v>2</v>
      </c>
      <c r="G90" s="1382" t="s">
        <v>2527</v>
      </c>
      <c r="H90" s="1382">
        <v>4</v>
      </c>
      <c r="I90" s="1382">
        <v>2018.14</v>
      </c>
    </row>
    <row r="91" spans="1:9" ht="18" customHeight="1">
      <c r="A91" s="309" t="s">
        <v>37</v>
      </c>
      <c r="B91" s="1382">
        <v>22</v>
      </c>
      <c r="C91" s="1382">
        <v>9012.5</v>
      </c>
      <c r="D91" s="1382" t="s">
        <v>403</v>
      </c>
      <c r="E91" s="1382" t="s">
        <v>403</v>
      </c>
      <c r="F91" s="1382" t="s">
        <v>403</v>
      </c>
      <c r="G91" s="1382" t="s">
        <v>403</v>
      </c>
      <c r="H91" s="1382" t="s">
        <v>403</v>
      </c>
      <c r="I91" s="1382" t="s">
        <v>403</v>
      </c>
    </row>
    <row r="92" spans="1:9" ht="18" customHeight="1">
      <c r="A92" s="309" t="s">
        <v>36</v>
      </c>
      <c r="B92" s="1382">
        <v>16</v>
      </c>
      <c r="C92" s="1382">
        <v>839.89</v>
      </c>
      <c r="D92" s="1382">
        <v>1</v>
      </c>
      <c r="E92" s="1382" t="s">
        <v>2527</v>
      </c>
      <c r="F92" s="1382">
        <v>1</v>
      </c>
      <c r="G92" s="1382" t="s">
        <v>2527</v>
      </c>
      <c r="H92" s="1382">
        <v>3</v>
      </c>
      <c r="I92" s="1382">
        <v>22.08</v>
      </c>
    </row>
    <row r="93" spans="1:9" ht="18" customHeight="1">
      <c r="A93" s="309" t="s">
        <v>34</v>
      </c>
      <c r="B93" s="1382">
        <v>2713</v>
      </c>
      <c r="C93" s="1382">
        <v>27713.41</v>
      </c>
      <c r="D93" s="1382">
        <v>1726</v>
      </c>
      <c r="E93" s="1382">
        <v>16139.98</v>
      </c>
      <c r="F93" s="1382">
        <v>43</v>
      </c>
      <c r="G93" s="1382">
        <v>193.84</v>
      </c>
      <c r="H93" s="1382">
        <v>138</v>
      </c>
      <c r="I93" s="1382">
        <v>861.74</v>
      </c>
    </row>
    <row r="94" spans="1:9" ht="18" customHeight="1">
      <c r="A94" s="309" t="s">
        <v>33</v>
      </c>
      <c r="B94" s="1382">
        <v>1552</v>
      </c>
      <c r="C94" s="1382">
        <v>20524.39</v>
      </c>
      <c r="D94" s="1382">
        <v>161</v>
      </c>
      <c r="E94" s="1382">
        <v>881.57</v>
      </c>
      <c r="F94" s="1382">
        <v>75</v>
      </c>
      <c r="G94" s="1382">
        <v>537.65</v>
      </c>
      <c r="H94" s="1382">
        <v>684</v>
      </c>
      <c r="I94" s="1382">
        <v>13427.85</v>
      </c>
    </row>
    <row r="95" spans="1:9" ht="18" customHeight="1">
      <c r="A95" s="309" t="s">
        <v>32</v>
      </c>
      <c r="B95" s="1382">
        <v>497</v>
      </c>
      <c r="C95" s="1382">
        <v>6064.22</v>
      </c>
      <c r="D95" s="1382">
        <v>243</v>
      </c>
      <c r="E95" s="1382">
        <v>1527.29</v>
      </c>
      <c r="F95" s="1382">
        <v>107</v>
      </c>
      <c r="G95" s="1382">
        <v>490.94</v>
      </c>
      <c r="H95" s="1382">
        <v>216</v>
      </c>
      <c r="I95" s="1382">
        <v>3066.19</v>
      </c>
    </row>
    <row r="96" spans="1:9" ht="18" customHeight="1">
      <c r="A96" s="309" t="s">
        <v>30</v>
      </c>
      <c r="B96" s="1382">
        <v>461</v>
      </c>
      <c r="C96" s="1382">
        <v>24477.79</v>
      </c>
      <c r="D96" s="1382">
        <v>261</v>
      </c>
      <c r="E96" s="1382">
        <v>3466.35</v>
      </c>
      <c r="F96" s="1382">
        <v>4</v>
      </c>
      <c r="G96" s="1382">
        <v>16.53</v>
      </c>
      <c r="H96" s="1382">
        <v>30</v>
      </c>
      <c r="I96" s="1382">
        <v>1023.45</v>
      </c>
    </row>
    <row r="97" spans="1:9" ht="18" customHeight="1">
      <c r="A97" s="309" t="s">
        <v>29</v>
      </c>
      <c r="B97" s="1382">
        <v>5395</v>
      </c>
      <c r="C97" s="1382">
        <v>48015.59</v>
      </c>
      <c r="D97" s="1382">
        <v>2934</v>
      </c>
      <c r="E97" s="1382">
        <v>24049.16</v>
      </c>
      <c r="F97" s="1382">
        <v>30</v>
      </c>
      <c r="G97" s="1382">
        <v>441.11</v>
      </c>
      <c r="H97" s="1382">
        <v>172</v>
      </c>
      <c r="I97" s="1382">
        <v>1791.39</v>
      </c>
    </row>
    <row r="98" spans="1:9" ht="18" customHeight="1">
      <c r="A98" s="309" t="s">
        <v>26</v>
      </c>
      <c r="B98" s="1382">
        <v>1091</v>
      </c>
      <c r="C98" s="1382">
        <v>32305.85</v>
      </c>
      <c r="D98" s="1382">
        <v>142</v>
      </c>
      <c r="E98" s="1382">
        <v>1394.75</v>
      </c>
      <c r="F98" s="1382">
        <v>9</v>
      </c>
      <c r="G98" s="1382">
        <v>484.3</v>
      </c>
      <c r="H98" s="1382">
        <v>34</v>
      </c>
      <c r="I98" s="1382">
        <v>2243.4899999999998</v>
      </c>
    </row>
    <row r="99" spans="1:9" ht="18" customHeight="1">
      <c r="A99" s="309" t="s">
        <v>24</v>
      </c>
      <c r="B99" s="1382">
        <v>99</v>
      </c>
      <c r="C99" s="1382">
        <v>28553.35</v>
      </c>
      <c r="D99" s="1382">
        <v>16</v>
      </c>
      <c r="E99" s="1382">
        <v>1470.43</v>
      </c>
      <c r="F99" s="1382" t="s">
        <v>403</v>
      </c>
      <c r="G99" s="1382" t="s">
        <v>403</v>
      </c>
      <c r="H99" s="1382">
        <v>13</v>
      </c>
      <c r="I99" s="1382">
        <v>1329.87</v>
      </c>
    </row>
    <row r="100" spans="1:9" ht="18" customHeight="1">
      <c r="A100" s="309" t="s">
        <v>22</v>
      </c>
      <c r="B100" s="1382">
        <v>91</v>
      </c>
      <c r="C100" s="1382">
        <v>4343.33</v>
      </c>
      <c r="D100" s="1382">
        <v>15</v>
      </c>
      <c r="E100" s="1382">
        <v>684.85</v>
      </c>
      <c r="F100" s="1382">
        <v>1</v>
      </c>
      <c r="G100" s="1382" t="s">
        <v>2527</v>
      </c>
      <c r="H100" s="1382">
        <v>16</v>
      </c>
      <c r="I100" s="1382">
        <v>615.5</v>
      </c>
    </row>
    <row r="101" spans="1:9" ht="18" customHeight="1">
      <c r="A101" s="309" t="s">
        <v>20</v>
      </c>
      <c r="B101" s="1382">
        <v>3574</v>
      </c>
      <c r="C101" s="1382">
        <v>20856.14</v>
      </c>
      <c r="D101" s="1382">
        <v>250</v>
      </c>
      <c r="E101" s="1382">
        <v>1930.37</v>
      </c>
      <c r="F101" s="1382">
        <v>63</v>
      </c>
      <c r="G101" s="1382">
        <v>317.29000000000002</v>
      </c>
      <c r="H101" s="1382">
        <v>539</v>
      </c>
      <c r="I101" s="1382">
        <v>7698.22</v>
      </c>
    </row>
    <row r="102" spans="1:9" ht="18" customHeight="1">
      <c r="A102" s="309" t="s">
        <v>18</v>
      </c>
      <c r="B102" s="1382">
        <v>73</v>
      </c>
      <c r="C102" s="1382">
        <v>3327.08</v>
      </c>
      <c r="D102" s="1382">
        <v>20</v>
      </c>
      <c r="E102" s="1382">
        <v>493.52</v>
      </c>
      <c r="F102" s="1382" t="s">
        <v>403</v>
      </c>
      <c r="G102" s="1382" t="s">
        <v>403</v>
      </c>
      <c r="H102" s="1382">
        <v>5</v>
      </c>
      <c r="I102" s="1382">
        <v>326.33999999999997</v>
      </c>
    </row>
    <row r="103" spans="1:9" ht="18" customHeight="1">
      <c r="A103" s="309" t="s">
        <v>16</v>
      </c>
      <c r="B103" s="1382">
        <v>1964</v>
      </c>
      <c r="C103" s="1382">
        <v>25351.1</v>
      </c>
      <c r="D103" s="1382">
        <v>1353</v>
      </c>
      <c r="E103" s="1382">
        <v>20652.28</v>
      </c>
      <c r="F103" s="1382">
        <v>11</v>
      </c>
      <c r="G103" s="1382">
        <v>40.56</v>
      </c>
      <c r="H103" s="1382">
        <v>40</v>
      </c>
      <c r="I103" s="1382">
        <v>353.48</v>
      </c>
    </row>
    <row r="104" spans="1:9" ht="18" customHeight="1">
      <c r="A104" s="309" t="s">
        <v>13</v>
      </c>
      <c r="B104" s="1382">
        <v>461</v>
      </c>
      <c r="C104" s="1382">
        <v>6980.95</v>
      </c>
      <c r="D104" s="1382">
        <v>101</v>
      </c>
      <c r="E104" s="1382">
        <v>1611.93</v>
      </c>
      <c r="F104" s="1382">
        <v>95</v>
      </c>
      <c r="G104" s="1382">
        <v>1299.3900000000001</v>
      </c>
      <c r="H104" s="1382">
        <v>76</v>
      </c>
      <c r="I104" s="1382">
        <v>2623.12</v>
      </c>
    </row>
    <row r="105" spans="1:9" ht="18" customHeight="1">
      <c r="A105" s="309" t="s">
        <v>10</v>
      </c>
      <c r="B105" s="1382">
        <v>2777</v>
      </c>
      <c r="C105" s="1382">
        <v>8277.27</v>
      </c>
      <c r="D105" s="1382">
        <v>288</v>
      </c>
      <c r="E105" s="1382">
        <v>1452.95</v>
      </c>
      <c r="F105" s="1382">
        <v>64</v>
      </c>
      <c r="G105" s="1382">
        <v>350.92</v>
      </c>
      <c r="H105" s="1382">
        <v>337</v>
      </c>
      <c r="I105" s="1382">
        <v>2793.56</v>
      </c>
    </row>
    <row r="106" spans="1:9" ht="18" customHeight="1">
      <c r="A106" s="309" t="s">
        <v>135</v>
      </c>
      <c r="B106" s="1382">
        <v>587</v>
      </c>
      <c r="C106" s="1382">
        <v>15492.26</v>
      </c>
      <c r="D106" s="1382">
        <v>75</v>
      </c>
      <c r="E106" s="1382">
        <v>2022.75</v>
      </c>
      <c r="F106" s="1382">
        <v>23</v>
      </c>
      <c r="G106" s="1382">
        <v>165.18</v>
      </c>
      <c r="H106" s="1382">
        <v>70</v>
      </c>
      <c r="I106" s="1382">
        <v>1156.17</v>
      </c>
    </row>
    <row r="107" spans="1:9" ht="18" customHeight="1">
      <c r="A107" s="309" t="s">
        <v>8</v>
      </c>
      <c r="B107" s="1382">
        <v>3563</v>
      </c>
      <c r="C107" s="1382">
        <v>37315.32</v>
      </c>
      <c r="D107" s="1382">
        <v>1502</v>
      </c>
      <c r="E107" s="1382">
        <v>10116.629999999999</v>
      </c>
      <c r="F107" s="1382">
        <v>335</v>
      </c>
      <c r="G107" s="1382">
        <v>3463.78</v>
      </c>
      <c r="H107" s="1382">
        <v>903</v>
      </c>
      <c r="I107" s="1382">
        <v>10665.17</v>
      </c>
    </row>
    <row r="108" spans="1:9" ht="18" customHeight="1">
      <c r="A108" s="309" t="s">
        <v>5</v>
      </c>
      <c r="B108" s="1382">
        <v>1863</v>
      </c>
      <c r="C108" s="1382">
        <v>39248.559999999998</v>
      </c>
      <c r="D108" s="1382">
        <v>765</v>
      </c>
      <c r="E108" s="1382">
        <v>7305.19</v>
      </c>
      <c r="F108" s="1382">
        <v>41</v>
      </c>
      <c r="G108" s="1382">
        <v>263.45999999999998</v>
      </c>
      <c r="H108" s="1382">
        <v>198</v>
      </c>
      <c r="I108" s="1382">
        <v>10107.02</v>
      </c>
    </row>
    <row r="109" spans="1:9" ht="18" customHeight="1">
      <c r="A109" s="362" t="s">
        <v>2</v>
      </c>
      <c r="B109" s="1383">
        <v>1548</v>
      </c>
      <c r="C109" s="1383">
        <v>29696.78</v>
      </c>
      <c r="D109" s="1383">
        <v>161</v>
      </c>
      <c r="E109" s="1383">
        <v>3453.77</v>
      </c>
      <c r="F109" s="1383">
        <v>114</v>
      </c>
      <c r="G109" s="1383">
        <v>3521.27</v>
      </c>
      <c r="H109" s="1383">
        <v>212</v>
      </c>
      <c r="I109" s="1383">
        <v>12139.56</v>
      </c>
    </row>
    <row r="110" spans="1:9" ht="18" customHeight="1">
      <c r="A110" s="11" t="s">
        <v>2547</v>
      </c>
    </row>
    <row r="111" spans="1:9" ht="18" customHeight="1">
      <c r="A111" s="1" t="s">
        <v>2894</v>
      </c>
    </row>
    <row r="112" spans="1:9" ht="18" customHeight="1">
      <c r="A112" s="1" t="s">
        <v>2895</v>
      </c>
    </row>
    <row r="113" spans="1:9" ht="18" customHeight="1">
      <c r="A113" s="1" t="s">
        <v>2896</v>
      </c>
    </row>
    <row r="114" spans="1:9" ht="32.1" customHeight="1">
      <c r="A114" s="1741" t="s">
        <v>2897</v>
      </c>
      <c r="B114" s="1741"/>
      <c r="C114" s="1741"/>
      <c r="D114" s="1741"/>
      <c r="E114" s="1741"/>
      <c r="F114" s="1741"/>
      <c r="G114" s="1741"/>
      <c r="H114" s="1741"/>
      <c r="I114" s="1741"/>
    </row>
    <row r="116" spans="1:9" ht="18" customHeight="1">
      <c r="I116" s="1384" t="s">
        <v>1236</v>
      </c>
    </row>
    <row r="117" spans="1:9" ht="21.95" customHeight="1">
      <c r="A117" s="1743" t="s">
        <v>684</v>
      </c>
      <c r="B117" s="1735" t="s">
        <v>2891</v>
      </c>
      <c r="C117" s="1742"/>
      <c r="D117" s="1742"/>
      <c r="E117" s="1742"/>
      <c r="F117" s="1742"/>
      <c r="G117" s="1742"/>
      <c r="H117" s="1742"/>
      <c r="I117" s="1742"/>
    </row>
    <row r="118" spans="1:9" ht="21.95" customHeight="1">
      <c r="A118" s="1743"/>
      <c r="B118" s="1734" t="s">
        <v>2892</v>
      </c>
      <c r="C118" s="1734"/>
      <c r="D118" s="1734"/>
      <c r="E118" s="1734"/>
      <c r="F118" s="1734"/>
      <c r="G118" s="1734"/>
      <c r="H118" s="1734"/>
      <c r="I118" s="1736"/>
    </row>
    <row r="119" spans="1:9" ht="69.95" customHeight="1">
      <c r="A119" s="1743"/>
      <c r="B119" s="1734" t="s">
        <v>2537</v>
      </c>
      <c r="C119" s="1734"/>
      <c r="D119" s="1734" t="s">
        <v>2538</v>
      </c>
      <c r="E119" s="1734"/>
      <c r="F119" s="1734" t="s">
        <v>2539</v>
      </c>
      <c r="G119" s="1734"/>
      <c r="H119" s="1734" t="s">
        <v>2540</v>
      </c>
      <c r="I119" s="1745"/>
    </row>
    <row r="120" spans="1:9" ht="21.95" customHeight="1">
      <c r="A120" s="1731"/>
      <c r="B120" s="834" t="s">
        <v>2888</v>
      </c>
      <c r="C120" s="834" t="s">
        <v>2889</v>
      </c>
      <c r="D120" s="834" t="s">
        <v>2888</v>
      </c>
      <c r="E120" s="834" t="s">
        <v>2889</v>
      </c>
      <c r="F120" s="834" t="s">
        <v>2888</v>
      </c>
      <c r="G120" s="834" t="s">
        <v>2889</v>
      </c>
      <c r="H120" s="834" t="s">
        <v>2888</v>
      </c>
      <c r="I120" s="835" t="s">
        <v>2889</v>
      </c>
    </row>
    <row r="121" spans="1:9" ht="21.95" customHeight="1">
      <c r="A121" s="836" t="s">
        <v>368</v>
      </c>
      <c r="B121" s="1380">
        <v>22925</v>
      </c>
      <c r="C121" s="1380">
        <v>84906.07</v>
      </c>
      <c r="D121" s="1380">
        <v>87410</v>
      </c>
      <c r="E121" s="1380">
        <v>739671.41</v>
      </c>
      <c r="F121" s="1380">
        <v>93153</v>
      </c>
      <c r="G121" s="1380">
        <v>79249.09</v>
      </c>
      <c r="H121" s="1380">
        <v>95</v>
      </c>
      <c r="I121" s="1381">
        <v>183.9</v>
      </c>
    </row>
    <row r="122" spans="1:9" ht="18" customHeight="1">
      <c r="A122" s="309" t="s">
        <v>132</v>
      </c>
      <c r="B122" s="1382">
        <v>510</v>
      </c>
      <c r="C122" s="1382">
        <v>280.36</v>
      </c>
      <c r="D122" s="1382">
        <v>2353</v>
      </c>
      <c r="E122" s="1382">
        <v>5486.03</v>
      </c>
      <c r="F122" s="1382">
        <v>2389</v>
      </c>
      <c r="G122" s="1382">
        <v>463.95</v>
      </c>
      <c r="H122" s="1382" t="s">
        <v>403</v>
      </c>
      <c r="I122" s="1382" t="s">
        <v>403</v>
      </c>
    </row>
    <row r="123" spans="1:9" ht="18" customHeight="1">
      <c r="A123" s="309" t="s">
        <v>131</v>
      </c>
      <c r="B123" s="1382">
        <v>33</v>
      </c>
      <c r="C123" s="1382">
        <v>35.47</v>
      </c>
      <c r="D123" s="1382">
        <v>160</v>
      </c>
      <c r="E123" s="1382">
        <v>7624.03</v>
      </c>
      <c r="F123" s="1382">
        <v>181</v>
      </c>
      <c r="G123" s="1382">
        <v>157.59</v>
      </c>
      <c r="H123" s="1382" t="s">
        <v>403</v>
      </c>
      <c r="I123" s="1382" t="s">
        <v>403</v>
      </c>
    </row>
    <row r="124" spans="1:9" ht="18" customHeight="1">
      <c r="A124" s="309" t="s">
        <v>130</v>
      </c>
      <c r="B124" s="1382">
        <v>312</v>
      </c>
      <c r="C124" s="1382">
        <v>4807.41</v>
      </c>
      <c r="D124" s="1382">
        <v>3888</v>
      </c>
      <c r="E124" s="1382">
        <v>75353.119999999995</v>
      </c>
      <c r="F124" s="1382">
        <v>3948</v>
      </c>
      <c r="G124" s="1382">
        <v>521.97</v>
      </c>
      <c r="H124" s="1382">
        <v>4</v>
      </c>
      <c r="I124" s="1382">
        <v>5.91</v>
      </c>
    </row>
    <row r="125" spans="1:9" ht="18" customHeight="1">
      <c r="A125" s="309" t="s">
        <v>129</v>
      </c>
      <c r="B125" s="1382">
        <v>77</v>
      </c>
      <c r="C125" s="1382">
        <v>499.65</v>
      </c>
      <c r="D125" s="1382">
        <v>344</v>
      </c>
      <c r="E125" s="1382">
        <v>30495.83</v>
      </c>
      <c r="F125" s="1382">
        <v>357</v>
      </c>
      <c r="G125" s="1382">
        <v>1241.55</v>
      </c>
      <c r="H125" s="1382">
        <v>2</v>
      </c>
      <c r="I125" s="1382" t="s">
        <v>2527</v>
      </c>
    </row>
    <row r="126" spans="1:9" ht="18" customHeight="1">
      <c r="A126" s="309" t="s">
        <v>128</v>
      </c>
      <c r="B126" s="1382">
        <v>27</v>
      </c>
      <c r="C126" s="1382">
        <v>1289.5</v>
      </c>
      <c r="D126" s="1382">
        <v>19</v>
      </c>
      <c r="E126" s="1382">
        <v>3105.2</v>
      </c>
      <c r="F126" s="1382">
        <v>21</v>
      </c>
      <c r="G126" s="1382">
        <v>4.1900000000000004</v>
      </c>
      <c r="H126" s="1382">
        <v>1</v>
      </c>
      <c r="I126" s="1382" t="s">
        <v>2527</v>
      </c>
    </row>
    <row r="127" spans="1:9" ht="18" customHeight="1">
      <c r="A127" s="309" t="s">
        <v>127</v>
      </c>
      <c r="B127" s="1382">
        <v>11</v>
      </c>
      <c r="C127" s="1382">
        <v>113.7</v>
      </c>
      <c r="D127" s="1382">
        <v>16</v>
      </c>
      <c r="E127" s="1382">
        <v>2538.11</v>
      </c>
      <c r="F127" s="1382">
        <v>16</v>
      </c>
      <c r="G127" s="1382">
        <v>0.16</v>
      </c>
      <c r="H127" s="1382" t="s">
        <v>403</v>
      </c>
      <c r="I127" s="1382" t="s">
        <v>403</v>
      </c>
    </row>
    <row r="128" spans="1:9" ht="18" customHeight="1">
      <c r="A128" s="309" t="s">
        <v>126</v>
      </c>
      <c r="B128" s="1382">
        <v>14</v>
      </c>
      <c r="C128" s="1382">
        <v>5.3</v>
      </c>
      <c r="D128" s="1382">
        <v>76</v>
      </c>
      <c r="E128" s="1382">
        <v>368.38</v>
      </c>
      <c r="F128" s="1382">
        <v>384</v>
      </c>
      <c r="G128" s="1382">
        <v>5964.1</v>
      </c>
      <c r="H128" s="1382" t="s">
        <v>403</v>
      </c>
      <c r="I128" s="1382" t="s">
        <v>403</v>
      </c>
    </row>
    <row r="129" spans="1:9" ht="18" customHeight="1">
      <c r="A129" s="309" t="s">
        <v>125</v>
      </c>
      <c r="B129" s="1382">
        <v>128</v>
      </c>
      <c r="C129" s="1382">
        <v>128.05000000000001</v>
      </c>
      <c r="D129" s="1382">
        <v>449</v>
      </c>
      <c r="E129" s="1382">
        <v>514.39</v>
      </c>
      <c r="F129" s="1382">
        <v>458</v>
      </c>
      <c r="G129" s="1382">
        <v>59.27</v>
      </c>
      <c r="H129" s="1382" t="s">
        <v>403</v>
      </c>
      <c r="I129" s="1382" t="s">
        <v>403</v>
      </c>
    </row>
    <row r="130" spans="1:9" ht="18" customHeight="1">
      <c r="A130" s="309" t="s">
        <v>124</v>
      </c>
      <c r="B130" s="1382">
        <v>17</v>
      </c>
      <c r="C130" s="1382">
        <v>35.799999999999997</v>
      </c>
      <c r="D130" s="1382">
        <v>237</v>
      </c>
      <c r="E130" s="1382">
        <v>1686.7</v>
      </c>
      <c r="F130" s="1382">
        <v>446</v>
      </c>
      <c r="G130" s="1382">
        <v>1428.19</v>
      </c>
      <c r="H130" s="1382" t="s">
        <v>403</v>
      </c>
      <c r="I130" s="1382" t="s">
        <v>403</v>
      </c>
    </row>
    <row r="131" spans="1:9" ht="18" customHeight="1">
      <c r="A131" s="309" t="s">
        <v>123</v>
      </c>
      <c r="B131" s="1382">
        <v>38</v>
      </c>
      <c r="C131" s="1382">
        <v>85.89</v>
      </c>
      <c r="D131" s="1382">
        <v>193</v>
      </c>
      <c r="E131" s="1382">
        <v>11783.88</v>
      </c>
      <c r="F131" s="1382">
        <v>196</v>
      </c>
      <c r="G131" s="1382">
        <v>80.67</v>
      </c>
      <c r="H131" s="1382" t="s">
        <v>403</v>
      </c>
      <c r="I131" s="1382" t="s">
        <v>403</v>
      </c>
    </row>
    <row r="132" spans="1:9" ht="18" customHeight="1">
      <c r="A132" s="309" t="s">
        <v>122</v>
      </c>
      <c r="B132" s="1382">
        <v>558</v>
      </c>
      <c r="C132" s="1382">
        <v>1584.61</v>
      </c>
      <c r="D132" s="1382">
        <v>595</v>
      </c>
      <c r="E132" s="1382">
        <v>5517.22</v>
      </c>
      <c r="F132" s="1382">
        <v>602</v>
      </c>
      <c r="G132" s="1382">
        <v>113.07</v>
      </c>
      <c r="H132" s="1382">
        <v>1</v>
      </c>
      <c r="I132" s="1382" t="s">
        <v>2527</v>
      </c>
    </row>
    <row r="133" spans="1:9" ht="18" customHeight="1">
      <c r="A133" s="309" t="s">
        <v>121</v>
      </c>
      <c r="B133" s="1382">
        <v>5</v>
      </c>
      <c r="C133" s="1382">
        <v>111.5</v>
      </c>
      <c r="D133" s="1382">
        <v>678</v>
      </c>
      <c r="E133" s="1382">
        <v>2436.6</v>
      </c>
      <c r="F133" s="1382">
        <v>770</v>
      </c>
      <c r="G133" s="1382">
        <v>2781.33</v>
      </c>
      <c r="H133" s="1382" t="s">
        <v>403</v>
      </c>
      <c r="I133" s="1382" t="s">
        <v>403</v>
      </c>
    </row>
    <row r="134" spans="1:9" ht="18" customHeight="1">
      <c r="A134" s="309" t="s">
        <v>120</v>
      </c>
      <c r="B134" s="1382">
        <v>6</v>
      </c>
      <c r="C134" s="1382">
        <v>54.67</v>
      </c>
      <c r="D134" s="1382">
        <v>107</v>
      </c>
      <c r="E134" s="1382">
        <v>1110.1199999999999</v>
      </c>
      <c r="F134" s="1382">
        <v>111</v>
      </c>
      <c r="G134" s="1382">
        <v>75.69</v>
      </c>
      <c r="H134" s="1382" t="s">
        <v>403</v>
      </c>
      <c r="I134" s="1382" t="s">
        <v>403</v>
      </c>
    </row>
    <row r="135" spans="1:9" ht="18" customHeight="1">
      <c r="A135" s="309" t="s">
        <v>119</v>
      </c>
      <c r="B135" s="1382">
        <v>7</v>
      </c>
      <c r="C135" s="1382">
        <v>179.55</v>
      </c>
      <c r="D135" s="1382">
        <v>12</v>
      </c>
      <c r="E135" s="1382">
        <v>546.97</v>
      </c>
      <c r="F135" s="1382">
        <v>12</v>
      </c>
      <c r="G135" s="1382">
        <v>0.12</v>
      </c>
      <c r="H135" s="1382" t="s">
        <v>403</v>
      </c>
      <c r="I135" s="1382" t="s">
        <v>403</v>
      </c>
    </row>
    <row r="136" spans="1:9" ht="18" customHeight="1">
      <c r="A136" s="309" t="s">
        <v>118</v>
      </c>
      <c r="B136" s="1382">
        <v>406</v>
      </c>
      <c r="C136" s="1382">
        <v>3053.28</v>
      </c>
      <c r="D136" s="1382">
        <v>665</v>
      </c>
      <c r="E136" s="1382">
        <v>16149.84</v>
      </c>
      <c r="F136" s="1382">
        <v>672</v>
      </c>
      <c r="G136" s="1382">
        <v>86.04</v>
      </c>
      <c r="H136" s="1382">
        <v>4</v>
      </c>
      <c r="I136" s="1382">
        <v>10.6</v>
      </c>
    </row>
    <row r="137" spans="1:9" ht="18" customHeight="1">
      <c r="A137" s="309" t="s">
        <v>117</v>
      </c>
      <c r="B137" s="1382">
        <v>21</v>
      </c>
      <c r="C137" s="1382">
        <v>13.55</v>
      </c>
      <c r="D137" s="1382">
        <v>919</v>
      </c>
      <c r="E137" s="1382">
        <v>957.2</v>
      </c>
      <c r="F137" s="1382">
        <v>923</v>
      </c>
      <c r="G137" s="1382">
        <v>16.690000000000001</v>
      </c>
      <c r="H137" s="1382" t="s">
        <v>403</v>
      </c>
      <c r="I137" s="1382" t="s">
        <v>403</v>
      </c>
    </row>
    <row r="138" spans="1:9" ht="18" customHeight="1">
      <c r="A138" s="309" t="s">
        <v>116</v>
      </c>
      <c r="B138" s="1382">
        <v>13</v>
      </c>
      <c r="C138" s="1382">
        <v>32.090000000000003</v>
      </c>
      <c r="D138" s="1382">
        <v>1303</v>
      </c>
      <c r="E138" s="1382">
        <v>4662.42</v>
      </c>
      <c r="F138" s="1382">
        <v>1407</v>
      </c>
      <c r="G138" s="1382">
        <v>939.11</v>
      </c>
      <c r="H138" s="1382">
        <v>1</v>
      </c>
      <c r="I138" s="1382" t="s">
        <v>2527</v>
      </c>
    </row>
    <row r="139" spans="1:9" ht="18" customHeight="1">
      <c r="A139" s="309" t="s">
        <v>115</v>
      </c>
      <c r="B139" s="1382">
        <v>45</v>
      </c>
      <c r="C139" s="1382">
        <v>819.83</v>
      </c>
      <c r="D139" s="1382">
        <v>163</v>
      </c>
      <c r="E139" s="1382">
        <v>10301.049999999999</v>
      </c>
      <c r="F139" s="1382">
        <v>170</v>
      </c>
      <c r="G139" s="1382">
        <v>641.91999999999996</v>
      </c>
      <c r="H139" s="1382">
        <v>1</v>
      </c>
      <c r="I139" s="1382" t="s">
        <v>2527</v>
      </c>
    </row>
    <row r="140" spans="1:9" ht="18" customHeight="1">
      <c r="A140" s="309" t="s">
        <v>114</v>
      </c>
      <c r="B140" s="1382">
        <v>54</v>
      </c>
      <c r="C140" s="1382">
        <v>24.98</v>
      </c>
      <c r="D140" s="1382">
        <v>755</v>
      </c>
      <c r="E140" s="1382">
        <v>2190.02</v>
      </c>
      <c r="F140" s="1382">
        <v>817</v>
      </c>
      <c r="G140" s="1382">
        <v>825.46</v>
      </c>
      <c r="H140" s="1382">
        <v>1</v>
      </c>
      <c r="I140" s="1382" t="s">
        <v>2527</v>
      </c>
    </row>
    <row r="141" spans="1:9" ht="18" customHeight="1">
      <c r="A141" s="309" t="s">
        <v>113</v>
      </c>
      <c r="B141" s="1382">
        <v>158</v>
      </c>
      <c r="C141" s="1382">
        <v>281.52999999999997</v>
      </c>
      <c r="D141" s="1382">
        <v>381</v>
      </c>
      <c r="E141" s="1382">
        <v>483.32</v>
      </c>
      <c r="F141" s="1382">
        <v>390</v>
      </c>
      <c r="G141" s="1382">
        <v>26.75</v>
      </c>
      <c r="H141" s="1382" t="s">
        <v>403</v>
      </c>
      <c r="I141" s="1382" t="s">
        <v>403</v>
      </c>
    </row>
    <row r="142" spans="1:9" ht="18" customHeight="1">
      <c r="A142" s="309" t="s">
        <v>112</v>
      </c>
      <c r="B142" s="1382">
        <v>111</v>
      </c>
      <c r="C142" s="1382">
        <v>36.19</v>
      </c>
      <c r="D142" s="1382">
        <v>1983</v>
      </c>
      <c r="E142" s="1382">
        <v>2136.79</v>
      </c>
      <c r="F142" s="1382">
        <v>2013</v>
      </c>
      <c r="G142" s="1382">
        <v>75.709999999999994</v>
      </c>
      <c r="H142" s="1382" t="s">
        <v>403</v>
      </c>
      <c r="I142" s="1382" t="s">
        <v>403</v>
      </c>
    </row>
    <row r="143" spans="1:9" ht="18" customHeight="1">
      <c r="A143" s="309" t="s">
        <v>111</v>
      </c>
      <c r="B143" s="1382">
        <v>222</v>
      </c>
      <c r="C143" s="1382">
        <v>1578.63</v>
      </c>
      <c r="D143" s="1382">
        <v>340</v>
      </c>
      <c r="E143" s="1382">
        <v>16984.96</v>
      </c>
      <c r="F143" s="1382">
        <v>341</v>
      </c>
      <c r="G143" s="1382">
        <v>126.35</v>
      </c>
      <c r="H143" s="1382" t="s">
        <v>403</v>
      </c>
      <c r="I143" s="1382" t="s">
        <v>403</v>
      </c>
    </row>
    <row r="144" spans="1:9" ht="18" customHeight="1">
      <c r="A144" s="309" t="s">
        <v>110</v>
      </c>
      <c r="B144" s="1382">
        <v>25</v>
      </c>
      <c r="C144" s="1382">
        <v>683.15</v>
      </c>
      <c r="D144" s="1382">
        <v>10</v>
      </c>
      <c r="E144" s="1382">
        <v>77.58</v>
      </c>
      <c r="F144" s="1382">
        <v>10</v>
      </c>
      <c r="G144" s="1382">
        <v>0.1</v>
      </c>
      <c r="H144" s="1382">
        <v>1</v>
      </c>
      <c r="I144" s="1382" t="s">
        <v>2527</v>
      </c>
    </row>
    <row r="145" spans="1:9" ht="18" customHeight="1">
      <c r="A145" s="309" t="s">
        <v>109</v>
      </c>
      <c r="B145" s="1382">
        <v>570</v>
      </c>
      <c r="C145" s="1382">
        <v>7288.55</v>
      </c>
      <c r="D145" s="1382">
        <v>599</v>
      </c>
      <c r="E145" s="1382">
        <v>71947.09</v>
      </c>
      <c r="F145" s="1382">
        <v>604</v>
      </c>
      <c r="G145" s="1382">
        <v>87.87</v>
      </c>
      <c r="H145" s="1382">
        <v>1</v>
      </c>
      <c r="I145" s="1382" t="s">
        <v>2527</v>
      </c>
    </row>
    <row r="146" spans="1:9" ht="18" customHeight="1">
      <c r="A146" s="309" t="s">
        <v>108</v>
      </c>
      <c r="B146" s="1382">
        <v>104</v>
      </c>
      <c r="C146" s="1382">
        <v>153.9</v>
      </c>
      <c r="D146" s="1382">
        <v>4096</v>
      </c>
      <c r="E146" s="1382">
        <v>6352.93</v>
      </c>
      <c r="F146" s="1382">
        <v>4156</v>
      </c>
      <c r="G146" s="1382">
        <v>4149.71</v>
      </c>
      <c r="H146" s="1382">
        <v>1</v>
      </c>
      <c r="I146" s="1382" t="s">
        <v>2527</v>
      </c>
    </row>
    <row r="147" spans="1:9" ht="18" customHeight="1">
      <c r="A147" s="309" t="s">
        <v>107</v>
      </c>
      <c r="B147" s="1382">
        <v>26</v>
      </c>
      <c r="C147" s="1382">
        <v>340.98</v>
      </c>
      <c r="D147" s="1382">
        <v>334</v>
      </c>
      <c r="E147" s="1382">
        <v>1363.53</v>
      </c>
      <c r="F147" s="1382">
        <v>416</v>
      </c>
      <c r="G147" s="1382">
        <v>1362.99</v>
      </c>
      <c r="H147" s="1382">
        <v>1</v>
      </c>
      <c r="I147" s="1382" t="s">
        <v>2527</v>
      </c>
    </row>
    <row r="148" spans="1:9" ht="18" customHeight="1">
      <c r="A148" s="309" t="s">
        <v>106</v>
      </c>
      <c r="B148" s="1382">
        <v>4</v>
      </c>
      <c r="C148" s="1382">
        <v>0.39</v>
      </c>
      <c r="D148" s="1382">
        <v>601</v>
      </c>
      <c r="E148" s="1382">
        <v>1432.72</v>
      </c>
      <c r="F148" s="1382">
        <v>993</v>
      </c>
      <c r="G148" s="1382">
        <v>1070.76</v>
      </c>
      <c r="H148" s="1382">
        <v>1</v>
      </c>
      <c r="I148" s="1382" t="s">
        <v>2527</v>
      </c>
    </row>
    <row r="149" spans="1:9" ht="18" customHeight="1">
      <c r="A149" s="309" t="s">
        <v>105</v>
      </c>
      <c r="B149" s="1382">
        <v>2003</v>
      </c>
      <c r="C149" s="1382">
        <v>1307.3399999999999</v>
      </c>
      <c r="D149" s="1382">
        <v>1778</v>
      </c>
      <c r="E149" s="1382">
        <v>2322.1</v>
      </c>
      <c r="F149" s="1382">
        <v>2000</v>
      </c>
      <c r="G149" s="1382">
        <v>759.61</v>
      </c>
      <c r="H149" s="1382">
        <v>2</v>
      </c>
      <c r="I149" s="1382" t="s">
        <v>2527</v>
      </c>
    </row>
    <row r="150" spans="1:9" ht="18" customHeight="1">
      <c r="A150" s="309" t="s">
        <v>104</v>
      </c>
      <c r="B150" s="1382">
        <v>79</v>
      </c>
      <c r="C150" s="1382">
        <v>113.19</v>
      </c>
      <c r="D150" s="1382">
        <v>3338</v>
      </c>
      <c r="E150" s="1382">
        <v>3743.41</v>
      </c>
      <c r="F150" s="1382">
        <v>3360</v>
      </c>
      <c r="G150" s="1382">
        <v>475.98</v>
      </c>
      <c r="H150" s="1382" t="s">
        <v>403</v>
      </c>
      <c r="I150" s="1382" t="s">
        <v>403</v>
      </c>
    </row>
    <row r="151" spans="1:9" ht="18" customHeight="1">
      <c r="A151" s="309" t="s">
        <v>103</v>
      </c>
      <c r="B151" s="1382">
        <v>238</v>
      </c>
      <c r="C151" s="1382">
        <v>2224.89</v>
      </c>
      <c r="D151" s="1382">
        <v>95</v>
      </c>
      <c r="E151" s="1382">
        <v>1288.75</v>
      </c>
      <c r="F151" s="1382">
        <v>96</v>
      </c>
      <c r="G151" s="1382">
        <v>3.45</v>
      </c>
      <c r="H151" s="1382" t="s">
        <v>403</v>
      </c>
      <c r="I151" s="1382" t="s">
        <v>403</v>
      </c>
    </row>
    <row r="152" spans="1:9" ht="18" customHeight="1">
      <c r="A152" s="309" t="s">
        <v>102</v>
      </c>
      <c r="B152" s="1382">
        <v>52</v>
      </c>
      <c r="C152" s="1382">
        <v>340.84</v>
      </c>
      <c r="D152" s="1382">
        <v>182</v>
      </c>
      <c r="E152" s="1382">
        <v>7673.09</v>
      </c>
      <c r="F152" s="1382">
        <v>188</v>
      </c>
      <c r="G152" s="1382">
        <v>172.93</v>
      </c>
      <c r="H152" s="1382" t="s">
        <v>403</v>
      </c>
      <c r="I152" s="1382" t="s">
        <v>403</v>
      </c>
    </row>
    <row r="153" spans="1:9" ht="18" customHeight="1">
      <c r="A153" s="309" t="s">
        <v>101</v>
      </c>
      <c r="B153" s="1382">
        <v>279</v>
      </c>
      <c r="C153" s="1382">
        <v>148.03</v>
      </c>
      <c r="D153" s="1382">
        <v>4928</v>
      </c>
      <c r="E153" s="1382">
        <v>9630.75</v>
      </c>
      <c r="F153" s="1382">
        <v>4975</v>
      </c>
      <c r="G153" s="1382">
        <v>751.7</v>
      </c>
      <c r="H153" s="1382">
        <v>3</v>
      </c>
      <c r="I153" s="1382">
        <v>1.97</v>
      </c>
    </row>
    <row r="154" spans="1:9" ht="18" customHeight="1">
      <c r="A154" s="309" t="s">
        <v>100</v>
      </c>
      <c r="B154" s="1382">
        <v>130</v>
      </c>
      <c r="C154" s="1382">
        <v>423.58</v>
      </c>
      <c r="D154" s="1382">
        <v>120</v>
      </c>
      <c r="E154" s="1382">
        <v>1030.49</v>
      </c>
      <c r="F154" s="1382">
        <v>149</v>
      </c>
      <c r="G154" s="1382">
        <v>430</v>
      </c>
      <c r="H154" s="1382">
        <v>1</v>
      </c>
      <c r="I154" s="1382" t="s">
        <v>2527</v>
      </c>
    </row>
    <row r="155" spans="1:9" ht="18" customHeight="1">
      <c r="A155" s="309" t="s">
        <v>99</v>
      </c>
      <c r="B155" s="1382">
        <v>1417</v>
      </c>
      <c r="C155" s="1382">
        <v>831.21</v>
      </c>
      <c r="D155" s="1382">
        <v>3865</v>
      </c>
      <c r="E155" s="1382">
        <v>5976.58</v>
      </c>
      <c r="F155" s="1382">
        <v>4115</v>
      </c>
      <c r="G155" s="1382">
        <v>1634.13</v>
      </c>
      <c r="H155" s="1382">
        <v>4</v>
      </c>
      <c r="I155" s="1382">
        <v>6.41</v>
      </c>
    </row>
    <row r="156" spans="1:9" ht="18" customHeight="1">
      <c r="A156" s="309" t="s">
        <v>98</v>
      </c>
      <c r="B156" s="1382">
        <v>377</v>
      </c>
      <c r="C156" s="1382">
        <v>1656.19</v>
      </c>
      <c r="D156" s="1382">
        <v>2106</v>
      </c>
      <c r="E156" s="1382">
        <v>8256.35</v>
      </c>
      <c r="F156" s="1382">
        <v>2175</v>
      </c>
      <c r="G156" s="1382">
        <v>664.06</v>
      </c>
      <c r="H156" s="1382" t="s">
        <v>403</v>
      </c>
      <c r="I156" s="1382" t="s">
        <v>403</v>
      </c>
    </row>
    <row r="157" spans="1:9" ht="18" customHeight="1">
      <c r="A157" s="309" t="s">
        <v>97</v>
      </c>
      <c r="B157" s="1382">
        <v>321</v>
      </c>
      <c r="C157" s="1382">
        <v>1092.06</v>
      </c>
      <c r="D157" s="1382">
        <v>1211</v>
      </c>
      <c r="E157" s="1382">
        <v>5122.71</v>
      </c>
      <c r="F157" s="1382">
        <v>1354</v>
      </c>
      <c r="G157" s="1382">
        <v>1056.2</v>
      </c>
      <c r="H157" s="1382">
        <v>9</v>
      </c>
      <c r="I157" s="1382">
        <v>16.34</v>
      </c>
    </row>
    <row r="158" spans="1:9" ht="18" customHeight="1">
      <c r="A158" s="309" t="s">
        <v>96</v>
      </c>
      <c r="B158" s="1382">
        <v>25</v>
      </c>
      <c r="C158" s="1382">
        <v>39.950000000000003</v>
      </c>
      <c r="D158" s="1382">
        <v>256</v>
      </c>
      <c r="E158" s="1382">
        <v>1428.39</v>
      </c>
      <c r="F158" s="1382">
        <v>287</v>
      </c>
      <c r="G158" s="1382">
        <v>2642.8</v>
      </c>
      <c r="H158" s="1382" t="s">
        <v>403</v>
      </c>
      <c r="I158" s="1382" t="s">
        <v>403</v>
      </c>
    </row>
    <row r="159" spans="1:9" ht="18" customHeight="1">
      <c r="A159" s="309" t="s">
        <v>95</v>
      </c>
      <c r="B159" s="1382">
        <v>172</v>
      </c>
      <c r="C159" s="1382">
        <v>705.5</v>
      </c>
      <c r="D159" s="1382">
        <v>220</v>
      </c>
      <c r="E159" s="1382">
        <v>4579.28</v>
      </c>
      <c r="F159" s="1382">
        <v>220</v>
      </c>
      <c r="G159" s="1382">
        <v>4.1900000000000004</v>
      </c>
      <c r="H159" s="1382" t="s">
        <v>403</v>
      </c>
      <c r="I159" s="1382" t="s">
        <v>403</v>
      </c>
    </row>
    <row r="160" spans="1:9" ht="18" customHeight="1">
      <c r="A160" s="309" t="s">
        <v>94</v>
      </c>
      <c r="B160" s="1382">
        <v>93</v>
      </c>
      <c r="C160" s="1382">
        <v>1527.75</v>
      </c>
      <c r="D160" s="1382">
        <v>20</v>
      </c>
      <c r="E160" s="1382">
        <v>2274.4899999999998</v>
      </c>
      <c r="F160" s="1382">
        <v>22</v>
      </c>
      <c r="G160" s="1382">
        <v>3.45</v>
      </c>
      <c r="H160" s="1382" t="s">
        <v>403</v>
      </c>
      <c r="I160" s="1382" t="s">
        <v>403</v>
      </c>
    </row>
    <row r="161" spans="1:9" ht="18" customHeight="1">
      <c r="A161" s="309" t="s">
        <v>92</v>
      </c>
      <c r="B161" s="1382">
        <v>1</v>
      </c>
      <c r="C161" s="1382" t="s">
        <v>2527</v>
      </c>
      <c r="D161" s="1382">
        <v>185</v>
      </c>
      <c r="E161" s="1382">
        <v>1126.46</v>
      </c>
      <c r="F161" s="1382">
        <v>238</v>
      </c>
      <c r="G161" s="1382">
        <v>2151.46</v>
      </c>
      <c r="H161" s="1382">
        <v>1</v>
      </c>
      <c r="I161" s="1382" t="s">
        <v>2527</v>
      </c>
    </row>
    <row r="162" spans="1:9" ht="18" customHeight="1">
      <c r="A162" s="309" t="s">
        <v>91</v>
      </c>
      <c r="B162" s="1382">
        <v>67</v>
      </c>
      <c r="C162" s="1382">
        <v>2311.2600000000002</v>
      </c>
      <c r="D162" s="1382">
        <v>46</v>
      </c>
      <c r="E162" s="1382">
        <v>29962.58</v>
      </c>
      <c r="F162" s="1382">
        <v>46</v>
      </c>
      <c r="G162" s="1382">
        <v>200.45</v>
      </c>
      <c r="H162" s="1382" t="s">
        <v>403</v>
      </c>
      <c r="I162" s="1382" t="s">
        <v>403</v>
      </c>
    </row>
    <row r="163" spans="1:9" ht="18" customHeight="1">
      <c r="A163" s="309" t="s">
        <v>90</v>
      </c>
      <c r="B163" s="1382">
        <v>447</v>
      </c>
      <c r="C163" s="1382">
        <v>3057.12</v>
      </c>
      <c r="D163" s="1382">
        <v>555</v>
      </c>
      <c r="E163" s="1382">
        <v>24654.99</v>
      </c>
      <c r="F163" s="1382">
        <v>569</v>
      </c>
      <c r="G163" s="1382">
        <v>156.86000000000001</v>
      </c>
      <c r="H163" s="1382">
        <v>3</v>
      </c>
      <c r="I163" s="1382">
        <v>9</v>
      </c>
    </row>
    <row r="164" spans="1:9" ht="18" customHeight="1">
      <c r="A164" s="309" t="s">
        <v>89</v>
      </c>
      <c r="B164" s="1382">
        <v>68</v>
      </c>
      <c r="C164" s="1382">
        <v>136.4</v>
      </c>
      <c r="D164" s="1382">
        <v>113</v>
      </c>
      <c r="E164" s="1382">
        <v>4566.05</v>
      </c>
      <c r="F164" s="1382">
        <v>115</v>
      </c>
      <c r="G164" s="1382">
        <v>3.43</v>
      </c>
      <c r="H164" s="1382" t="s">
        <v>403</v>
      </c>
      <c r="I164" s="1382" t="s">
        <v>403</v>
      </c>
    </row>
    <row r="165" spans="1:9" ht="18" customHeight="1">
      <c r="A165" s="309" t="s">
        <v>88</v>
      </c>
      <c r="B165" s="1382">
        <v>102</v>
      </c>
      <c r="C165" s="1382">
        <v>248.13</v>
      </c>
      <c r="D165" s="1382">
        <v>1447</v>
      </c>
      <c r="E165" s="1382">
        <v>6031.51</v>
      </c>
      <c r="F165" s="1382">
        <v>1454</v>
      </c>
      <c r="G165" s="1382">
        <v>418.17</v>
      </c>
      <c r="H165" s="1382" t="s">
        <v>403</v>
      </c>
      <c r="I165" s="1382" t="s">
        <v>403</v>
      </c>
    </row>
    <row r="166" spans="1:9" ht="18" customHeight="1">
      <c r="A166" s="309" t="s">
        <v>87</v>
      </c>
      <c r="B166" s="1382">
        <v>579</v>
      </c>
      <c r="C166" s="1382">
        <v>169.45</v>
      </c>
      <c r="D166" s="1382">
        <v>1989</v>
      </c>
      <c r="E166" s="1382">
        <v>3226.09</v>
      </c>
      <c r="F166" s="1382">
        <v>2012</v>
      </c>
      <c r="G166" s="1382">
        <v>241.77</v>
      </c>
      <c r="H166" s="1382" t="s">
        <v>403</v>
      </c>
      <c r="I166" s="1382" t="s">
        <v>403</v>
      </c>
    </row>
    <row r="167" spans="1:9" ht="18" customHeight="1">
      <c r="A167" s="309" t="s">
        <v>86</v>
      </c>
      <c r="B167" s="1382">
        <v>46</v>
      </c>
      <c r="C167" s="1382">
        <v>291.95999999999998</v>
      </c>
      <c r="D167" s="1382">
        <v>2585</v>
      </c>
      <c r="E167" s="1382">
        <v>4733.24</v>
      </c>
      <c r="F167" s="1382">
        <v>2598</v>
      </c>
      <c r="G167" s="1382">
        <v>153.77000000000001</v>
      </c>
      <c r="H167" s="1382" t="s">
        <v>403</v>
      </c>
      <c r="I167" s="1382" t="s">
        <v>403</v>
      </c>
    </row>
    <row r="168" spans="1:9" ht="18" customHeight="1">
      <c r="A168" s="309" t="s">
        <v>85</v>
      </c>
      <c r="B168" s="1382">
        <v>112</v>
      </c>
      <c r="C168" s="1382">
        <v>1433.66</v>
      </c>
      <c r="D168" s="1382">
        <v>35</v>
      </c>
      <c r="E168" s="1382">
        <v>8944.07</v>
      </c>
      <c r="F168" s="1382">
        <v>41</v>
      </c>
      <c r="G168" s="1382">
        <v>27.16</v>
      </c>
      <c r="H168" s="1382">
        <v>6</v>
      </c>
      <c r="I168" s="1382">
        <v>18.579999999999998</v>
      </c>
    </row>
    <row r="169" spans="1:9" ht="18" customHeight="1">
      <c r="A169" s="309" t="s">
        <v>84</v>
      </c>
      <c r="B169" s="1382">
        <v>9</v>
      </c>
      <c r="C169" s="1382">
        <v>10.09</v>
      </c>
      <c r="D169" s="1382">
        <v>827</v>
      </c>
      <c r="E169" s="1382">
        <v>2886.97</v>
      </c>
      <c r="F169" s="1382">
        <v>1263</v>
      </c>
      <c r="G169" s="1382">
        <v>8968.9699999999993</v>
      </c>
      <c r="H169" s="1382">
        <v>1</v>
      </c>
      <c r="I169" s="1382" t="s">
        <v>2527</v>
      </c>
    </row>
    <row r="170" spans="1:9" ht="18" customHeight="1">
      <c r="A170" s="309" t="s">
        <v>83</v>
      </c>
      <c r="B170" s="1382">
        <v>27</v>
      </c>
      <c r="C170" s="1382">
        <v>18.52</v>
      </c>
      <c r="D170" s="1382">
        <v>371</v>
      </c>
      <c r="E170" s="1382">
        <v>289.17</v>
      </c>
      <c r="F170" s="1382">
        <v>387</v>
      </c>
      <c r="G170" s="1382">
        <v>46.07</v>
      </c>
      <c r="H170" s="1382" t="s">
        <v>403</v>
      </c>
      <c r="I170" s="1382" t="s">
        <v>403</v>
      </c>
    </row>
    <row r="171" spans="1:9" ht="18" customHeight="1">
      <c r="A171" s="309" t="s">
        <v>81</v>
      </c>
      <c r="B171" s="1382">
        <v>1191</v>
      </c>
      <c r="C171" s="1382">
        <v>4286.3900000000003</v>
      </c>
      <c r="D171" s="1382">
        <v>676</v>
      </c>
      <c r="E171" s="1382">
        <v>12242.46</v>
      </c>
      <c r="F171" s="1382">
        <v>682</v>
      </c>
      <c r="G171" s="1382">
        <v>34.729999999999997</v>
      </c>
      <c r="H171" s="1382" t="s">
        <v>403</v>
      </c>
      <c r="I171" s="1382" t="s">
        <v>403</v>
      </c>
    </row>
    <row r="172" spans="1:9" ht="18" customHeight="1">
      <c r="A172" s="309" t="s">
        <v>79</v>
      </c>
      <c r="B172" s="1382">
        <v>23</v>
      </c>
      <c r="C172" s="1382">
        <v>6.14</v>
      </c>
      <c r="D172" s="1382">
        <v>690</v>
      </c>
      <c r="E172" s="1382">
        <v>2645.73</v>
      </c>
      <c r="F172" s="1382">
        <v>934</v>
      </c>
      <c r="G172" s="1382">
        <v>1224.3900000000001</v>
      </c>
      <c r="H172" s="1382">
        <v>1</v>
      </c>
      <c r="I172" s="1382" t="s">
        <v>2527</v>
      </c>
    </row>
    <row r="173" spans="1:9" ht="18" customHeight="1">
      <c r="A173" s="309" t="s">
        <v>78</v>
      </c>
      <c r="B173" s="1382">
        <v>169</v>
      </c>
      <c r="C173" s="1382">
        <v>1446.91</v>
      </c>
      <c r="D173" s="1382">
        <v>61</v>
      </c>
      <c r="E173" s="1382">
        <v>9113.67</v>
      </c>
      <c r="F173" s="1382">
        <v>62</v>
      </c>
      <c r="G173" s="1382">
        <v>0.63</v>
      </c>
      <c r="H173" s="1382" t="s">
        <v>403</v>
      </c>
      <c r="I173" s="1382" t="s">
        <v>403</v>
      </c>
    </row>
    <row r="174" spans="1:9" ht="18" customHeight="1">
      <c r="A174" s="309" t="s">
        <v>77</v>
      </c>
      <c r="B174" s="1382">
        <v>170</v>
      </c>
      <c r="C174" s="1382">
        <v>173.51</v>
      </c>
      <c r="D174" s="1382">
        <v>130</v>
      </c>
      <c r="E174" s="1382">
        <v>243.99</v>
      </c>
      <c r="F174" s="1382">
        <v>139</v>
      </c>
      <c r="G174" s="1382">
        <v>25.73</v>
      </c>
      <c r="H174" s="1382">
        <v>1</v>
      </c>
      <c r="I174" s="1382" t="s">
        <v>2527</v>
      </c>
    </row>
    <row r="175" spans="1:9" ht="18" customHeight="1">
      <c r="A175" s="309" t="s">
        <v>76</v>
      </c>
      <c r="B175" s="1382">
        <v>722</v>
      </c>
      <c r="C175" s="1382">
        <v>2229.9</v>
      </c>
      <c r="D175" s="1382">
        <v>2260</v>
      </c>
      <c r="E175" s="1382">
        <v>6837.43</v>
      </c>
      <c r="F175" s="1382">
        <v>2663</v>
      </c>
      <c r="G175" s="1382">
        <v>1851.66</v>
      </c>
      <c r="H175" s="1382">
        <v>1</v>
      </c>
      <c r="I175" s="1382" t="s">
        <v>2527</v>
      </c>
    </row>
    <row r="176" spans="1:9" ht="18" customHeight="1">
      <c r="A176" s="309" t="s">
        <v>833</v>
      </c>
      <c r="B176" s="1382">
        <v>135</v>
      </c>
      <c r="C176" s="1382">
        <v>503.64</v>
      </c>
      <c r="D176" s="1382">
        <v>240</v>
      </c>
      <c r="E176" s="1382">
        <v>10099.1</v>
      </c>
      <c r="F176" s="1382">
        <v>243</v>
      </c>
      <c r="G176" s="1382">
        <v>27.57</v>
      </c>
      <c r="H176" s="1382" t="s">
        <v>403</v>
      </c>
      <c r="I176" s="1382" t="s">
        <v>403</v>
      </c>
    </row>
    <row r="177" spans="1:9" ht="18" customHeight="1">
      <c r="A177" s="309" t="s">
        <v>72</v>
      </c>
      <c r="B177" s="1382">
        <v>9</v>
      </c>
      <c r="C177" s="1382">
        <v>61.15</v>
      </c>
      <c r="D177" s="1382">
        <v>67</v>
      </c>
      <c r="E177" s="1382">
        <v>7593.45</v>
      </c>
      <c r="F177" s="1382">
        <v>67</v>
      </c>
      <c r="G177" s="1382">
        <v>10.66</v>
      </c>
      <c r="H177" s="1382" t="s">
        <v>403</v>
      </c>
      <c r="I177" s="1382" t="s">
        <v>403</v>
      </c>
    </row>
    <row r="178" spans="1:9" ht="18" customHeight="1">
      <c r="A178" s="309" t="s">
        <v>71</v>
      </c>
      <c r="B178" s="1382">
        <v>140</v>
      </c>
      <c r="C178" s="1382">
        <v>764.09</v>
      </c>
      <c r="D178" s="1382">
        <v>468</v>
      </c>
      <c r="E178" s="1382">
        <v>1172.8</v>
      </c>
      <c r="F178" s="1382">
        <v>475</v>
      </c>
      <c r="G178" s="1382">
        <v>179.51</v>
      </c>
      <c r="H178" s="1382" t="s">
        <v>403</v>
      </c>
      <c r="I178" s="1382" t="s">
        <v>403</v>
      </c>
    </row>
    <row r="179" spans="1:9" ht="18" customHeight="1">
      <c r="A179" s="309" t="s">
        <v>70</v>
      </c>
      <c r="B179" s="1382">
        <v>179</v>
      </c>
      <c r="C179" s="1382">
        <v>325.05</v>
      </c>
      <c r="D179" s="1382">
        <v>303</v>
      </c>
      <c r="E179" s="1382">
        <v>692.09</v>
      </c>
      <c r="F179" s="1382">
        <v>320</v>
      </c>
      <c r="G179" s="1382">
        <v>416.15</v>
      </c>
      <c r="H179" s="1382">
        <v>1</v>
      </c>
      <c r="I179" s="1382" t="s">
        <v>2527</v>
      </c>
    </row>
    <row r="180" spans="1:9" ht="18" customHeight="1">
      <c r="A180" s="309" t="s">
        <v>69</v>
      </c>
      <c r="B180" s="1382">
        <v>160</v>
      </c>
      <c r="C180" s="1382">
        <v>1321.21</v>
      </c>
      <c r="D180" s="1382">
        <v>172</v>
      </c>
      <c r="E180" s="1382">
        <v>16068.15</v>
      </c>
      <c r="F180" s="1382">
        <v>178</v>
      </c>
      <c r="G180" s="1382">
        <v>1525.78</v>
      </c>
      <c r="H180" s="1382">
        <v>1</v>
      </c>
      <c r="I180" s="1382" t="s">
        <v>2527</v>
      </c>
    </row>
    <row r="181" spans="1:9" ht="18" customHeight="1">
      <c r="A181" s="309" t="s">
        <v>68</v>
      </c>
      <c r="B181" s="1382">
        <v>75</v>
      </c>
      <c r="C181" s="1382">
        <v>470.42</v>
      </c>
      <c r="D181" s="1382">
        <v>429</v>
      </c>
      <c r="E181" s="1382">
        <v>8872.5</v>
      </c>
      <c r="F181" s="1382">
        <v>431</v>
      </c>
      <c r="G181" s="1382">
        <v>29.24</v>
      </c>
      <c r="H181" s="1382">
        <v>3</v>
      </c>
      <c r="I181" s="1382">
        <v>7</v>
      </c>
    </row>
    <row r="182" spans="1:9" ht="18" customHeight="1">
      <c r="A182" s="309" t="s">
        <v>67</v>
      </c>
      <c r="B182" s="1382">
        <v>214</v>
      </c>
      <c r="C182" s="1382">
        <v>220.8</v>
      </c>
      <c r="D182" s="1382">
        <v>812</v>
      </c>
      <c r="E182" s="1382">
        <v>3282.89</v>
      </c>
      <c r="F182" s="1382">
        <v>889</v>
      </c>
      <c r="G182" s="1382">
        <v>1006.09</v>
      </c>
      <c r="H182" s="1382" t="s">
        <v>403</v>
      </c>
      <c r="I182" s="1382" t="s">
        <v>403</v>
      </c>
    </row>
    <row r="183" spans="1:9" ht="18" customHeight="1">
      <c r="A183" s="309" t="s">
        <v>66</v>
      </c>
      <c r="B183" s="1382">
        <v>26</v>
      </c>
      <c r="C183" s="1382">
        <v>536.96</v>
      </c>
      <c r="D183" s="1382">
        <v>165</v>
      </c>
      <c r="E183" s="1382">
        <v>545.15</v>
      </c>
      <c r="F183" s="1382">
        <v>382</v>
      </c>
      <c r="G183" s="1382">
        <v>790.14</v>
      </c>
      <c r="H183" s="1382">
        <v>1</v>
      </c>
      <c r="I183" s="1382" t="s">
        <v>2527</v>
      </c>
    </row>
    <row r="184" spans="1:9" ht="18" customHeight="1">
      <c r="A184" s="309" t="s">
        <v>65</v>
      </c>
      <c r="B184" s="1382">
        <v>43</v>
      </c>
      <c r="C184" s="1382">
        <v>26.52</v>
      </c>
      <c r="D184" s="1382">
        <v>686</v>
      </c>
      <c r="E184" s="1382">
        <v>654.66999999999996</v>
      </c>
      <c r="F184" s="1382">
        <v>688</v>
      </c>
      <c r="G184" s="1382">
        <v>11.23</v>
      </c>
      <c r="H184" s="1382" t="s">
        <v>403</v>
      </c>
      <c r="I184" s="1382" t="s">
        <v>403</v>
      </c>
    </row>
    <row r="185" spans="1:9" ht="18" customHeight="1">
      <c r="A185" s="309" t="s">
        <v>63</v>
      </c>
      <c r="B185" s="1382">
        <v>151</v>
      </c>
      <c r="C185" s="1382">
        <v>183.17</v>
      </c>
      <c r="D185" s="1382">
        <v>926</v>
      </c>
      <c r="E185" s="1382">
        <v>3192.66</v>
      </c>
      <c r="F185" s="1382">
        <v>1107</v>
      </c>
      <c r="G185" s="1382">
        <v>1105.82</v>
      </c>
      <c r="H185" s="1382" t="s">
        <v>403</v>
      </c>
      <c r="I185" s="1382" t="s">
        <v>403</v>
      </c>
    </row>
    <row r="186" spans="1:9" ht="18" customHeight="1">
      <c r="A186" s="309" t="s">
        <v>62</v>
      </c>
      <c r="B186" s="1382">
        <v>323</v>
      </c>
      <c r="C186" s="1382">
        <v>365.02</v>
      </c>
      <c r="D186" s="1382">
        <v>593</v>
      </c>
      <c r="E186" s="1382">
        <v>1575.53</v>
      </c>
      <c r="F186" s="1382">
        <v>856</v>
      </c>
      <c r="G186" s="1382">
        <v>708.04</v>
      </c>
      <c r="H186" s="1382">
        <v>1</v>
      </c>
      <c r="I186" s="1382" t="s">
        <v>2527</v>
      </c>
    </row>
    <row r="187" spans="1:9" ht="18" customHeight="1">
      <c r="A187" s="309" t="s">
        <v>61</v>
      </c>
      <c r="B187" s="1382">
        <v>19</v>
      </c>
      <c r="C187" s="1382">
        <v>5.29</v>
      </c>
      <c r="D187" s="1382">
        <v>50</v>
      </c>
      <c r="E187" s="1382">
        <v>54.93</v>
      </c>
      <c r="F187" s="1382">
        <v>112</v>
      </c>
      <c r="G187" s="1382">
        <v>285.39</v>
      </c>
      <c r="H187" s="1382" t="s">
        <v>403</v>
      </c>
      <c r="I187" s="1382" t="s">
        <v>403</v>
      </c>
    </row>
    <row r="188" spans="1:9" ht="18" customHeight="1">
      <c r="A188" s="309" t="s">
        <v>60</v>
      </c>
      <c r="B188" s="1382">
        <v>2102</v>
      </c>
      <c r="C188" s="1382">
        <v>2489.2199999999998</v>
      </c>
      <c r="D188" s="1382">
        <v>2991</v>
      </c>
      <c r="E188" s="1382">
        <v>4503.9399999999996</v>
      </c>
      <c r="F188" s="1382">
        <v>3090</v>
      </c>
      <c r="G188" s="1382">
        <v>1519.96</v>
      </c>
      <c r="H188" s="1382">
        <v>3</v>
      </c>
      <c r="I188" s="1382">
        <v>6.87</v>
      </c>
    </row>
    <row r="189" spans="1:9" ht="18" customHeight="1">
      <c r="A189" s="309" t="s">
        <v>58</v>
      </c>
      <c r="B189" s="1382">
        <v>31</v>
      </c>
      <c r="C189" s="1382">
        <v>55.34</v>
      </c>
      <c r="D189" s="1382">
        <v>1199</v>
      </c>
      <c r="E189" s="1382">
        <v>5697.47</v>
      </c>
      <c r="F189" s="1382">
        <v>1280</v>
      </c>
      <c r="G189" s="1382">
        <v>2884.74</v>
      </c>
      <c r="H189" s="1382">
        <v>1</v>
      </c>
      <c r="I189" s="1382" t="s">
        <v>2527</v>
      </c>
    </row>
    <row r="190" spans="1:9" ht="18" customHeight="1">
      <c r="A190" s="309" t="s">
        <v>56</v>
      </c>
      <c r="B190" s="1382">
        <v>15</v>
      </c>
      <c r="C190" s="1382">
        <v>26.16</v>
      </c>
      <c r="D190" s="1382">
        <v>756</v>
      </c>
      <c r="E190" s="1382">
        <v>1590.2</v>
      </c>
      <c r="F190" s="1382">
        <v>776</v>
      </c>
      <c r="G190" s="1382">
        <v>73.27</v>
      </c>
      <c r="H190" s="1382">
        <v>1</v>
      </c>
      <c r="I190" s="1382" t="s">
        <v>2527</v>
      </c>
    </row>
    <row r="191" spans="1:9" ht="18" customHeight="1">
      <c r="A191" s="309" t="s">
        <v>55</v>
      </c>
      <c r="B191" s="1382">
        <v>57</v>
      </c>
      <c r="C191" s="1382">
        <v>531.66999999999996</v>
      </c>
      <c r="D191" s="1382">
        <v>167</v>
      </c>
      <c r="E191" s="1382">
        <v>2571.2199999999998</v>
      </c>
      <c r="F191" s="1382">
        <v>168</v>
      </c>
      <c r="G191" s="1382">
        <v>3.67</v>
      </c>
      <c r="H191" s="1382" t="s">
        <v>403</v>
      </c>
      <c r="I191" s="1382" t="s">
        <v>403</v>
      </c>
    </row>
    <row r="192" spans="1:9" ht="18" customHeight="1">
      <c r="A192" s="309" t="s">
        <v>54</v>
      </c>
      <c r="B192" s="1382">
        <v>57</v>
      </c>
      <c r="C192" s="1382">
        <v>1519.09</v>
      </c>
      <c r="D192" s="1382">
        <v>41</v>
      </c>
      <c r="E192" s="1382">
        <v>11976.33</v>
      </c>
      <c r="F192" s="1382">
        <v>44</v>
      </c>
      <c r="G192" s="1382">
        <v>17.88</v>
      </c>
      <c r="H192" s="1382">
        <v>1</v>
      </c>
      <c r="I192" s="1382" t="s">
        <v>2527</v>
      </c>
    </row>
    <row r="193" spans="1:9" ht="18" customHeight="1">
      <c r="A193" s="309" t="s">
        <v>53</v>
      </c>
      <c r="B193" s="1382">
        <v>51</v>
      </c>
      <c r="C193" s="1382">
        <v>44.6</v>
      </c>
      <c r="D193" s="1382">
        <v>233</v>
      </c>
      <c r="E193" s="1382">
        <v>262.16000000000003</v>
      </c>
      <c r="F193" s="1382">
        <v>286</v>
      </c>
      <c r="G193" s="1382">
        <v>3277.6</v>
      </c>
      <c r="H193" s="1382">
        <v>1</v>
      </c>
      <c r="I193" s="1382" t="s">
        <v>2527</v>
      </c>
    </row>
    <row r="194" spans="1:9" ht="18" customHeight="1">
      <c r="A194" s="309" t="s">
        <v>52</v>
      </c>
      <c r="B194" s="1382">
        <v>381</v>
      </c>
      <c r="C194" s="1382">
        <v>840.89</v>
      </c>
      <c r="D194" s="1382">
        <v>1436</v>
      </c>
      <c r="E194" s="1382">
        <v>21170.53</v>
      </c>
      <c r="F194" s="1382">
        <v>1446</v>
      </c>
      <c r="G194" s="1382">
        <v>132.30000000000001</v>
      </c>
      <c r="H194" s="1382" t="s">
        <v>403</v>
      </c>
      <c r="I194" s="1382" t="s">
        <v>403</v>
      </c>
    </row>
    <row r="195" spans="1:9" ht="18" customHeight="1">
      <c r="A195" s="309" t="s">
        <v>143</v>
      </c>
      <c r="B195" s="1382">
        <v>314</v>
      </c>
      <c r="C195" s="1382">
        <v>4753.87</v>
      </c>
      <c r="D195" s="1382">
        <v>20</v>
      </c>
      <c r="E195" s="1382">
        <v>63.49</v>
      </c>
      <c r="F195" s="1382">
        <v>21</v>
      </c>
      <c r="G195" s="1382">
        <v>1.2</v>
      </c>
      <c r="H195" s="1382">
        <v>1</v>
      </c>
      <c r="I195" s="1382" t="s">
        <v>2527</v>
      </c>
    </row>
    <row r="196" spans="1:9" ht="18" customHeight="1">
      <c r="A196" s="309" t="s">
        <v>48</v>
      </c>
      <c r="B196" s="1382">
        <v>12</v>
      </c>
      <c r="C196" s="1382">
        <v>208.05</v>
      </c>
      <c r="D196" s="1382">
        <v>24</v>
      </c>
      <c r="E196" s="1382">
        <v>3978.39</v>
      </c>
      <c r="F196" s="1382">
        <v>24</v>
      </c>
      <c r="G196" s="1382">
        <v>9.31</v>
      </c>
      <c r="H196" s="1382" t="s">
        <v>403</v>
      </c>
      <c r="I196" s="1382" t="s">
        <v>403</v>
      </c>
    </row>
    <row r="197" spans="1:9" ht="18" customHeight="1">
      <c r="A197" s="309" t="s">
        <v>47</v>
      </c>
      <c r="B197" s="1382">
        <v>38</v>
      </c>
      <c r="C197" s="1382">
        <v>40</v>
      </c>
      <c r="D197" s="1382">
        <v>142</v>
      </c>
      <c r="E197" s="1382">
        <v>232.19</v>
      </c>
      <c r="F197" s="1382">
        <v>145</v>
      </c>
      <c r="G197" s="1382">
        <v>388.27</v>
      </c>
      <c r="H197" s="1382">
        <v>1</v>
      </c>
      <c r="I197" s="1382" t="s">
        <v>2527</v>
      </c>
    </row>
    <row r="198" spans="1:9" ht="18" customHeight="1">
      <c r="A198" s="309" t="s">
        <v>46</v>
      </c>
      <c r="B198" s="1382">
        <v>35</v>
      </c>
      <c r="C198" s="1382">
        <v>100.67</v>
      </c>
      <c r="D198" s="1382">
        <v>954</v>
      </c>
      <c r="E198" s="1382">
        <v>3339.39</v>
      </c>
      <c r="F198" s="1382">
        <v>974</v>
      </c>
      <c r="G198" s="1382">
        <v>1663.8</v>
      </c>
      <c r="H198" s="1382">
        <v>1</v>
      </c>
      <c r="I198" s="1382" t="s">
        <v>2527</v>
      </c>
    </row>
    <row r="199" spans="1:9" ht="18" customHeight="1">
      <c r="A199" s="309" t="s">
        <v>45</v>
      </c>
      <c r="B199" s="1382">
        <v>204</v>
      </c>
      <c r="C199" s="1382">
        <v>196.43</v>
      </c>
      <c r="D199" s="1382">
        <v>1098</v>
      </c>
      <c r="E199" s="1382">
        <v>3609.98</v>
      </c>
      <c r="F199" s="1382">
        <v>1246</v>
      </c>
      <c r="G199" s="1382">
        <v>1181.6500000000001</v>
      </c>
      <c r="H199" s="1382">
        <v>2</v>
      </c>
      <c r="I199" s="1382" t="s">
        <v>2527</v>
      </c>
    </row>
    <row r="200" spans="1:9" ht="18" customHeight="1">
      <c r="A200" s="309" t="s">
        <v>44</v>
      </c>
      <c r="B200" s="1382">
        <v>347</v>
      </c>
      <c r="C200" s="1382">
        <v>635.38</v>
      </c>
      <c r="D200" s="1382">
        <v>445</v>
      </c>
      <c r="E200" s="1382">
        <v>17288.57</v>
      </c>
      <c r="F200" s="1382">
        <v>459</v>
      </c>
      <c r="G200" s="1382">
        <v>417.44</v>
      </c>
      <c r="H200" s="1382" t="s">
        <v>403</v>
      </c>
      <c r="I200" s="1382" t="s">
        <v>403</v>
      </c>
    </row>
    <row r="201" spans="1:9" ht="18" customHeight="1">
      <c r="A201" s="309" t="s">
        <v>43</v>
      </c>
      <c r="B201" s="1382">
        <v>211</v>
      </c>
      <c r="C201" s="1382">
        <v>3359.6</v>
      </c>
      <c r="D201" s="1382">
        <v>123</v>
      </c>
      <c r="E201" s="1382">
        <v>5400.18</v>
      </c>
      <c r="F201" s="1382">
        <v>123</v>
      </c>
      <c r="G201" s="1382">
        <v>3.21</v>
      </c>
      <c r="H201" s="1382" t="s">
        <v>403</v>
      </c>
      <c r="I201" s="1382" t="s">
        <v>403</v>
      </c>
    </row>
    <row r="202" spans="1:9" ht="18" customHeight="1">
      <c r="A202" s="309" t="s">
        <v>42</v>
      </c>
      <c r="B202" s="1382">
        <v>297</v>
      </c>
      <c r="C202" s="1382">
        <v>225.18</v>
      </c>
      <c r="D202" s="1382">
        <v>1220</v>
      </c>
      <c r="E202" s="1382">
        <v>3102.69</v>
      </c>
      <c r="F202" s="1382">
        <v>1232</v>
      </c>
      <c r="G202" s="1382">
        <v>126.33</v>
      </c>
      <c r="H202" s="1382" t="s">
        <v>403</v>
      </c>
      <c r="I202" s="1382" t="s">
        <v>403</v>
      </c>
    </row>
    <row r="203" spans="1:9" ht="18" customHeight="1">
      <c r="A203" s="309" t="s">
        <v>40</v>
      </c>
      <c r="B203" s="1382">
        <v>128</v>
      </c>
      <c r="C203" s="1382">
        <v>243.7</v>
      </c>
      <c r="D203" s="1382">
        <v>562</v>
      </c>
      <c r="E203" s="1382">
        <v>1028.0999999999999</v>
      </c>
      <c r="F203" s="1382">
        <v>582</v>
      </c>
      <c r="G203" s="1382">
        <v>1255.32</v>
      </c>
      <c r="H203" s="1382" t="s">
        <v>403</v>
      </c>
      <c r="I203" s="1382" t="s">
        <v>403</v>
      </c>
    </row>
    <row r="204" spans="1:9" ht="18" customHeight="1">
      <c r="A204" s="309" t="s">
        <v>38</v>
      </c>
      <c r="B204" s="1382">
        <v>9</v>
      </c>
      <c r="C204" s="1382">
        <v>439.06</v>
      </c>
      <c r="D204" s="1382">
        <v>34</v>
      </c>
      <c r="E204" s="1382">
        <v>14568.19</v>
      </c>
      <c r="F204" s="1382">
        <v>37</v>
      </c>
      <c r="G204" s="1382">
        <v>464.6</v>
      </c>
      <c r="H204" s="1382">
        <v>4</v>
      </c>
      <c r="I204" s="1382">
        <v>18</v>
      </c>
    </row>
    <row r="205" spans="1:9" ht="18" customHeight="1">
      <c r="A205" s="309" t="s">
        <v>37</v>
      </c>
      <c r="B205" s="1382" t="s">
        <v>403</v>
      </c>
      <c r="C205" s="1382" t="s">
        <v>403</v>
      </c>
      <c r="D205" s="1382">
        <v>22</v>
      </c>
      <c r="E205" s="1382">
        <v>7763.33</v>
      </c>
      <c r="F205" s="1382">
        <v>22</v>
      </c>
      <c r="G205" s="1382">
        <v>0.22</v>
      </c>
      <c r="H205" s="1382" t="s">
        <v>403</v>
      </c>
      <c r="I205" s="1382" t="s">
        <v>403</v>
      </c>
    </row>
    <row r="206" spans="1:9" ht="18" customHeight="1">
      <c r="A206" s="309" t="s">
        <v>36</v>
      </c>
      <c r="B206" s="1382">
        <v>5</v>
      </c>
      <c r="C206" s="1382">
        <v>71.510000000000005</v>
      </c>
      <c r="D206" s="1382">
        <v>4</v>
      </c>
      <c r="E206" s="1382">
        <v>66.22</v>
      </c>
      <c r="F206" s="1382">
        <v>9</v>
      </c>
      <c r="G206" s="1382">
        <v>202.91</v>
      </c>
      <c r="H206" s="1382" t="s">
        <v>403</v>
      </c>
      <c r="I206" s="1382" t="s">
        <v>403</v>
      </c>
    </row>
    <row r="207" spans="1:9" ht="18" customHeight="1">
      <c r="A207" s="309" t="s">
        <v>34</v>
      </c>
      <c r="B207" s="1382">
        <v>211</v>
      </c>
      <c r="C207" s="1382">
        <v>278.56</v>
      </c>
      <c r="D207" s="1382">
        <v>2246</v>
      </c>
      <c r="E207" s="1382">
        <v>5966</v>
      </c>
      <c r="F207" s="1382">
        <v>2334</v>
      </c>
      <c r="G207" s="1382">
        <v>1587.8</v>
      </c>
      <c r="H207" s="1382" t="s">
        <v>403</v>
      </c>
      <c r="I207" s="1382" t="s">
        <v>403</v>
      </c>
    </row>
    <row r="208" spans="1:9" ht="18" customHeight="1">
      <c r="A208" s="309" t="s">
        <v>33</v>
      </c>
      <c r="B208" s="1382">
        <v>1140</v>
      </c>
      <c r="C208" s="1382">
        <v>3802.42</v>
      </c>
      <c r="D208" s="1382">
        <v>559</v>
      </c>
      <c r="E208" s="1382">
        <v>454.44</v>
      </c>
      <c r="F208" s="1382">
        <v>565</v>
      </c>
      <c r="G208" s="1382">
        <v>19.5</v>
      </c>
      <c r="H208" s="1382" t="s">
        <v>403</v>
      </c>
      <c r="I208" s="1382" t="s">
        <v>403</v>
      </c>
    </row>
    <row r="209" spans="1:9" ht="18" customHeight="1">
      <c r="A209" s="309" t="s">
        <v>32</v>
      </c>
      <c r="B209" s="1382">
        <v>108</v>
      </c>
      <c r="C209" s="1382">
        <v>78.28</v>
      </c>
      <c r="D209" s="1382">
        <v>193</v>
      </c>
      <c r="E209" s="1382">
        <v>257.76</v>
      </c>
      <c r="F209" s="1382">
        <v>200</v>
      </c>
      <c r="G209" s="1382">
        <v>65.62</v>
      </c>
      <c r="H209" s="1382" t="s">
        <v>403</v>
      </c>
      <c r="I209" s="1382" t="s">
        <v>403</v>
      </c>
    </row>
    <row r="210" spans="1:9" ht="18" customHeight="1">
      <c r="A210" s="309" t="s">
        <v>30</v>
      </c>
      <c r="B210" s="1382">
        <v>141</v>
      </c>
      <c r="C210" s="1382">
        <v>465.13</v>
      </c>
      <c r="D210" s="1382">
        <v>310</v>
      </c>
      <c r="E210" s="1382">
        <v>12513.41</v>
      </c>
      <c r="F210" s="1382">
        <v>317</v>
      </c>
      <c r="G210" s="1382">
        <v>26.45</v>
      </c>
      <c r="H210" s="1382" t="s">
        <v>403</v>
      </c>
      <c r="I210" s="1382" t="s">
        <v>403</v>
      </c>
    </row>
    <row r="211" spans="1:9" ht="18" customHeight="1">
      <c r="A211" s="309" t="s">
        <v>29</v>
      </c>
      <c r="B211" s="1382">
        <v>70</v>
      </c>
      <c r="C211" s="1382">
        <v>92.26</v>
      </c>
      <c r="D211" s="1382">
        <v>3701</v>
      </c>
      <c r="E211" s="1382">
        <v>12972.87</v>
      </c>
      <c r="F211" s="1382">
        <v>3981</v>
      </c>
      <c r="G211" s="1382">
        <v>2196.13</v>
      </c>
      <c r="H211" s="1382">
        <v>1</v>
      </c>
      <c r="I211" s="1382" t="s">
        <v>2527</v>
      </c>
    </row>
    <row r="212" spans="1:9" ht="18" customHeight="1">
      <c r="A212" s="309" t="s">
        <v>26</v>
      </c>
      <c r="B212" s="1382">
        <v>378</v>
      </c>
      <c r="C212" s="1382">
        <v>1274.2</v>
      </c>
      <c r="D212" s="1382">
        <v>580</v>
      </c>
      <c r="E212" s="1382">
        <v>23809.16</v>
      </c>
      <c r="F212" s="1382">
        <v>589</v>
      </c>
      <c r="G212" s="1382">
        <v>1108.3499999999999</v>
      </c>
      <c r="H212" s="1382" t="s">
        <v>403</v>
      </c>
      <c r="I212" s="1382" t="s">
        <v>403</v>
      </c>
    </row>
    <row r="213" spans="1:9" ht="18" customHeight="1">
      <c r="A213" s="309" t="s">
        <v>24</v>
      </c>
      <c r="B213" s="1382">
        <v>6</v>
      </c>
      <c r="C213" s="1382">
        <v>357.7</v>
      </c>
      <c r="D213" s="1382">
        <v>84</v>
      </c>
      <c r="E213" s="1382">
        <v>20275.93</v>
      </c>
      <c r="F213" s="1382">
        <v>86</v>
      </c>
      <c r="G213" s="1382">
        <v>34.119999999999997</v>
      </c>
      <c r="H213" s="1382">
        <v>1</v>
      </c>
      <c r="I213" s="1382" t="s">
        <v>2527</v>
      </c>
    </row>
    <row r="214" spans="1:9" ht="18" customHeight="1">
      <c r="A214" s="309" t="s">
        <v>22</v>
      </c>
      <c r="B214" s="1382">
        <v>66</v>
      </c>
      <c r="C214" s="1382">
        <v>1066.8399999999999</v>
      </c>
      <c r="D214" s="1382">
        <v>50</v>
      </c>
      <c r="E214" s="1382">
        <v>1427.79</v>
      </c>
      <c r="F214" s="1382">
        <v>51</v>
      </c>
      <c r="G214" s="1382">
        <v>3.5</v>
      </c>
      <c r="H214" s="1382">
        <v>1</v>
      </c>
      <c r="I214" s="1382" t="s">
        <v>2527</v>
      </c>
    </row>
    <row r="215" spans="1:9" ht="18" customHeight="1">
      <c r="A215" s="309" t="s">
        <v>20</v>
      </c>
      <c r="B215" s="1382">
        <v>173</v>
      </c>
      <c r="C215" s="1382">
        <v>296.83</v>
      </c>
      <c r="D215" s="1382">
        <v>3287</v>
      </c>
      <c r="E215" s="1382">
        <v>8623.82</v>
      </c>
      <c r="F215" s="1382">
        <v>3301</v>
      </c>
      <c r="G215" s="1382">
        <v>111.83</v>
      </c>
      <c r="H215" s="1382">
        <v>1</v>
      </c>
      <c r="I215" s="1382" t="s">
        <v>2527</v>
      </c>
    </row>
    <row r="216" spans="1:9" ht="18" customHeight="1">
      <c r="A216" s="309" t="s">
        <v>18</v>
      </c>
      <c r="B216" s="1382">
        <v>2</v>
      </c>
      <c r="C216" s="1382" t="s">
        <v>2527</v>
      </c>
      <c r="D216" s="1382">
        <v>17</v>
      </c>
      <c r="E216" s="1382">
        <v>2282.7199999999998</v>
      </c>
      <c r="F216" s="1382">
        <v>18</v>
      </c>
      <c r="G216" s="1382">
        <v>16.16</v>
      </c>
      <c r="H216" s="1382">
        <v>1</v>
      </c>
      <c r="I216" s="1382" t="s">
        <v>2527</v>
      </c>
    </row>
    <row r="217" spans="1:9" ht="18" customHeight="1">
      <c r="A217" s="309" t="s">
        <v>16</v>
      </c>
      <c r="B217" s="1382">
        <v>195</v>
      </c>
      <c r="C217" s="1382">
        <v>472.86</v>
      </c>
      <c r="D217" s="1382">
        <v>482</v>
      </c>
      <c r="E217" s="1382">
        <v>1909.96</v>
      </c>
      <c r="F217" s="1382">
        <v>561</v>
      </c>
      <c r="G217" s="1382">
        <v>516.41999999999996</v>
      </c>
      <c r="H217" s="1382">
        <v>6</v>
      </c>
      <c r="I217" s="1382">
        <v>6.82</v>
      </c>
    </row>
    <row r="218" spans="1:9" ht="18" customHeight="1">
      <c r="A218" s="309" t="s">
        <v>13</v>
      </c>
      <c r="B218" s="1382">
        <v>129</v>
      </c>
      <c r="C218" s="1382">
        <v>69.28</v>
      </c>
      <c r="D218" s="1382">
        <v>378</v>
      </c>
      <c r="E218" s="1382">
        <v>941.29</v>
      </c>
      <c r="F218" s="1382">
        <v>380</v>
      </c>
      <c r="G218" s="1382">
        <v>32.9</v>
      </c>
      <c r="H218" s="1382">
        <v>1</v>
      </c>
      <c r="I218" s="1382" t="s">
        <v>2527</v>
      </c>
    </row>
    <row r="219" spans="1:9" ht="18" customHeight="1">
      <c r="A219" s="309" t="s">
        <v>10</v>
      </c>
      <c r="B219" s="1382">
        <v>486</v>
      </c>
      <c r="C219" s="1382">
        <v>732.76</v>
      </c>
      <c r="D219" s="1382">
        <v>2388</v>
      </c>
      <c r="E219" s="1382">
        <v>2670.95</v>
      </c>
      <c r="F219" s="1382">
        <v>2400</v>
      </c>
      <c r="G219" s="1382">
        <v>111.98</v>
      </c>
      <c r="H219" s="1382">
        <v>2</v>
      </c>
      <c r="I219" s="1382" t="s">
        <v>2527</v>
      </c>
    </row>
    <row r="220" spans="1:9" ht="18" customHeight="1">
      <c r="A220" s="309" t="s">
        <v>135</v>
      </c>
      <c r="B220" s="1382">
        <v>233</v>
      </c>
      <c r="C220" s="1382">
        <v>775.69</v>
      </c>
      <c r="D220" s="1382">
        <v>514</v>
      </c>
      <c r="E220" s="1382">
        <v>10346.15</v>
      </c>
      <c r="F220" s="1382">
        <v>517</v>
      </c>
      <c r="G220" s="1382">
        <v>15.16</v>
      </c>
      <c r="H220" s="1382" t="s">
        <v>403</v>
      </c>
      <c r="I220" s="1382" t="s">
        <v>403</v>
      </c>
    </row>
    <row r="221" spans="1:9" ht="18" customHeight="1">
      <c r="A221" s="309" t="s">
        <v>8</v>
      </c>
      <c r="B221" s="1382">
        <v>153</v>
      </c>
      <c r="C221" s="1382">
        <v>284.55</v>
      </c>
      <c r="D221" s="1382">
        <v>2467</v>
      </c>
      <c r="E221" s="1382">
        <v>6200.98</v>
      </c>
      <c r="F221" s="1382">
        <v>2595</v>
      </c>
      <c r="G221" s="1382">
        <v>819.6</v>
      </c>
      <c r="H221" s="1382">
        <v>3</v>
      </c>
      <c r="I221" s="1382">
        <v>3.94</v>
      </c>
    </row>
    <row r="222" spans="1:9" ht="18" customHeight="1">
      <c r="A222" s="309" t="s">
        <v>5</v>
      </c>
      <c r="B222" s="1382">
        <v>1034</v>
      </c>
      <c r="C222" s="1382">
        <v>4340.05</v>
      </c>
      <c r="D222" s="1382">
        <v>1117</v>
      </c>
      <c r="E222" s="1382">
        <v>9043.09</v>
      </c>
      <c r="F222" s="1382">
        <v>1260</v>
      </c>
      <c r="G222" s="1382">
        <v>2970.39</v>
      </c>
      <c r="H222" s="1382">
        <v>1</v>
      </c>
      <c r="I222" s="1382" t="s">
        <v>2527</v>
      </c>
    </row>
    <row r="223" spans="1:9" ht="18" customHeight="1">
      <c r="A223" s="362" t="s">
        <v>2</v>
      </c>
      <c r="B223" s="1383">
        <v>211</v>
      </c>
      <c r="C223" s="1383">
        <v>203.82</v>
      </c>
      <c r="D223" s="1383">
        <v>1290</v>
      </c>
      <c r="E223" s="1383">
        <v>3521.77</v>
      </c>
      <c r="F223" s="1383">
        <v>1339</v>
      </c>
      <c r="G223" s="1383">
        <v>3488.82</v>
      </c>
      <c r="H223" s="1383">
        <v>1</v>
      </c>
      <c r="I223" s="1383" t="s">
        <v>2527</v>
      </c>
    </row>
    <row r="224" spans="1:9" ht="18" customHeight="1">
      <c r="A224" s="11" t="s">
        <v>2547</v>
      </c>
    </row>
    <row r="225" spans="1:9" ht="18" customHeight="1">
      <c r="A225" s="1" t="s">
        <v>2894</v>
      </c>
    </row>
    <row r="226" spans="1:9" ht="18" customHeight="1">
      <c r="A226" s="1" t="s">
        <v>2895</v>
      </c>
    </row>
    <row r="227" spans="1:9" ht="18" customHeight="1">
      <c r="A227" s="1" t="s">
        <v>2896</v>
      </c>
    </row>
    <row r="228" spans="1:9" ht="32.1" customHeight="1">
      <c r="A228" s="1741" t="s">
        <v>2897</v>
      </c>
      <c r="B228" s="1741"/>
      <c r="C228" s="1741"/>
      <c r="D228" s="1741"/>
      <c r="E228" s="1741"/>
      <c r="F228" s="1741"/>
      <c r="G228" s="1741"/>
      <c r="H228" s="1741"/>
      <c r="I228" s="1741"/>
    </row>
    <row r="230" spans="1:9" ht="18" customHeight="1">
      <c r="I230" s="1384" t="s">
        <v>1236</v>
      </c>
    </row>
    <row r="231" spans="1:9" ht="21.95" customHeight="1">
      <c r="A231" s="1743" t="s">
        <v>684</v>
      </c>
      <c r="B231" s="1735" t="s">
        <v>2891</v>
      </c>
      <c r="C231" s="1742"/>
      <c r="D231" s="1742"/>
      <c r="E231" s="1742"/>
      <c r="F231" s="1742"/>
      <c r="G231" s="1742"/>
      <c r="H231" s="1742"/>
      <c r="I231" s="1742"/>
    </row>
    <row r="232" spans="1:9" ht="21.95" customHeight="1">
      <c r="A232" s="1743"/>
      <c r="B232" s="1734" t="s">
        <v>2893</v>
      </c>
      <c r="C232" s="1734"/>
      <c r="D232" s="1734"/>
      <c r="E232" s="1734"/>
      <c r="F232" s="1734"/>
      <c r="G232" s="1736"/>
      <c r="H232" s="1734" t="s">
        <v>2535</v>
      </c>
      <c r="I232" s="1734"/>
    </row>
    <row r="233" spans="1:9" ht="69.95" customHeight="1">
      <c r="A233" s="1743"/>
      <c r="B233" s="1734" t="s">
        <v>2543</v>
      </c>
      <c r="C233" s="1734"/>
      <c r="D233" s="1734" t="s">
        <v>2898</v>
      </c>
      <c r="E233" s="1734"/>
      <c r="F233" s="1734" t="s">
        <v>2552</v>
      </c>
      <c r="G233" s="1736"/>
      <c r="H233" s="1734" t="s">
        <v>2544</v>
      </c>
      <c r="I233" s="1734"/>
    </row>
    <row r="234" spans="1:9" ht="21.95" customHeight="1">
      <c r="A234" s="1731"/>
      <c r="B234" s="834" t="s">
        <v>2888</v>
      </c>
      <c r="C234" s="834" t="s">
        <v>2889</v>
      </c>
      <c r="D234" s="834" t="s">
        <v>2888</v>
      </c>
      <c r="E234" s="834" t="s">
        <v>2889</v>
      </c>
      <c r="F234" s="834" t="s">
        <v>2888</v>
      </c>
      <c r="G234" s="834" t="s">
        <v>2889</v>
      </c>
      <c r="H234" s="834" t="s">
        <v>2888</v>
      </c>
      <c r="I234" s="835" t="s">
        <v>2889</v>
      </c>
    </row>
    <row r="235" spans="1:9" ht="21.95" customHeight="1">
      <c r="A235" s="836" t="s">
        <v>368</v>
      </c>
      <c r="B235" s="1380">
        <v>3502</v>
      </c>
      <c r="C235" s="1380">
        <v>106130.43</v>
      </c>
      <c r="D235" s="1380">
        <v>5660</v>
      </c>
      <c r="E235" s="1380">
        <v>93210.09</v>
      </c>
      <c r="F235" s="1380">
        <v>249</v>
      </c>
      <c r="G235" s="1381">
        <v>3198.47</v>
      </c>
      <c r="H235" s="1380">
        <v>4548</v>
      </c>
      <c r="I235" s="1380">
        <v>43545.06</v>
      </c>
    </row>
    <row r="236" spans="1:9" ht="18" customHeight="1">
      <c r="A236" s="309" t="s">
        <v>132</v>
      </c>
      <c r="B236" s="1382">
        <v>65</v>
      </c>
      <c r="C236" s="1382">
        <v>680.04</v>
      </c>
      <c r="D236" s="1382">
        <v>93</v>
      </c>
      <c r="E236" s="1382">
        <v>825.67</v>
      </c>
      <c r="F236" s="1382">
        <v>4</v>
      </c>
      <c r="G236" s="1382">
        <v>11.65</v>
      </c>
      <c r="H236" s="1382">
        <v>33</v>
      </c>
      <c r="I236" s="1382">
        <v>371.66</v>
      </c>
    </row>
    <row r="237" spans="1:9" ht="18" customHeight="1">
      <c r="A237" s="309" t="s">
        <v>131</v>
      </c>
      <c r="B237" s="1382">
        <v>11</v>
      </c>
      <c r="C237" s="1382">
        <v>237.01</v>
      </c>
      <c r="D237" s="1382">
        <v>13</v>
      </c>
      <c r="E237" s="1382">
        <v>730.17</v>
      </c>
      <c r="F237" s="1382">
        <v>1</v>
      </c>
      <c r="G237" s="1382" t="s">
        <v>2527</v>
      </c>
      <c r="H237" s="1382">
        <v>1</v>
      </c>
      <c r="I237" s="1382" t="s">
        <v>2527</v>
      </c>
    </row>
    <row r="238" spans="1:9" ht="18" customHeight="1">
      <c r="A238" s="309" t="s">
        <v>130</v>
      </c>
      <c r="B238" s="1382">
        <v>14</v>
      </c>
      <c r="C238" s="1382">
        <v>1725.61</v>
      </c>
      <c r="D238" s="1382">
        <v>29</v>
      </c>
      <c r="E238" s="1382">
        <v>5533.55</v>
      </c>
      <c r="F238" s="1382">
        <v>31</v>
      </c>
      <c r="G238" s="1382">
        <v>44.19</v>
      </c>
      <c r="H238" s="1382">
        <v>18</v>
      </c>
      <c r="I238" s="1382">
        <v>44.72</v>
      </c>
    </row>
    <row r="239" spans="1:9" ht="18" customHeight="1">
      <c r="A239" s="309" t="s">
        <v>129</v>
      </c>
      <c r="B239" s="1382">
        <v>19</v>
      </c>
      <c r="C239" s="1382">
        <v>911.99</v>
      </c>
      <c r="D239" s="1382">
        <v>12</v>
      </c>
      <c r="E239" s="1382">
        <v>89.71</v>
      </c>
      <c r="F239" s="1382" t="s">
        <v>403</v>
      </c>
      <c r="G239" s="1382" t="s">
        <v>403</v>
      </c>
      <c r="H239" s="1382">
        <v>3</v>
      </c>
      <c r="I239" s="1382">
        <v>772.29</v>
      </c>
    </row>
    <row r="240" spans="1:9" ht="18" customHeight="1">
      <c r="A240" s="309" t="s">
        <v>128</v>
      </c>
      <c r="B240" s="1382">
        <v>19</v>
      </c>
      <c r="C240" s="1382">
        <v>488.5</v>
      </c>
      <c r="D240" s="1382">
        <v>10</v>
      </c>
      <c r="E240" s="1382">
        <v>717</v>
      </c>
      <c r="F240" s="1382">
        <v>3</v>
      </c>
      <c r="G240" s="1382">
        <v>7.25</v>
      </c>
      <c r="H240" s="1382">
        <v>3</v>
      </c>
      <c r="I240" s="1382">
        <v>104</v>
      </c>
    </row>
    <row r="241" spans="1:9" ht="18" customHeight="1">
      <c r="A241" s="309" t="s">
        <v>127</v>
      </c>
      <c r="B241" s="1382">
        <v>10</v>
      </c>
      <c r="C241" s="1382">
        <v>379.73</v>
      </c>
      <c r="D241" s="1382">
        <v>6</v>
      </c>
      <c r="E241" s="1382">
        <v>648.77</v>
      </c>
      <c r="F241" s="1382" t="s">
        <v>403</v>
      </c>
      <c r="G241" s="1382" t="s">
        <v>403</v>
      </c>
      <c r="H241" s="1382" t="s">
        <v>403</v>
      </c>
      <c r="I241" s="1382" t="s">
        <v>403</v>
      </c>
    </row>
    <row r="242" spans="1:9" ht="18" customHeight="1">
      <c r="A242" s="309" t="s">
        <v>126</v>
      </c>
      <c r="B242" s="1382">
        <v>7</v>
      </c>
      <c r="C242" s="1382">
        <v>83.51</v>
      </c>
      <c r="D242" s="1382">
        <v>92</v>
      </c>
      <c r="E242" s="1382">
        <v>3005.66</v>
      </c>
      <c r="F242" s="1382" t="s">
        <v>403</v>
      </c>
      <c r="G242" s="1382" t="s">
        <v>403</v>
      </c>
      <c r="H242" s="1382">
        <v>9</v>
      </c>
      <c r="I242" s="1382">
        <v>260.16000000000003</v>
      </c>
    </row>
    <row r="243" spans="1:9" ht="18" customHeight="1">
      <c r="A243" s="309" t="s">
        <v>125</v>
      </c>
      <c r="B243" s="1382">
        <v>3</v>
      </c>
      <c r="C243" s="1382">
        <v>64.44</v>
      </c>
      <c r="D243" s="1382">
        <v>33</v>
      </c>
      <c r="E243" s="1382">
        <v>214.68</v>
      </c>
      <c r="F243" s="1382" t="s">
        <v>403</v>
      </c>
      <c r="G243" s="1382" t="s">
        <v>403</v>
      </c>
      <c r="H243" s="1382">
        <v>3</v>
      </c>
      <c r="I243" s="1382">
        <v>10.89</v>
      </c>
    </row>
    <row r="244" spans="1:9" ht="18" customHeight="1">
      <c r="A244" s="309" t="s">
        <v>124</v>
      </c>
      <c r="B244" s="1382">
        <v>61</v>
      </c>
      <c r="C244" s="1382">
        <v>2539.77</v>
      </c>
      <c r="D244" s="1382">
        <v>146</v>
      </c>
      <c r="E244" s="1382">
        <v>5485.39</v>
      </c>
      <c r="F244" s="1382">
        <v>2</v>
      </c>
      <c r="G244" s="1382" t="s">
        <v>2527</v>
      </c>
      <c r="H244" s="1382">
        <v>70</v>
      </c>
      <c r="I244" s="1382">
        <v>877.07</v>
      </c>
    </row>
    <row r="245" spans="1:9" ht="18" customHeight="1">
      <c r="A245" s="309" t="s">
        <v>123</v>
      </c>
      <c r="B245" s="1382">
        <v>26</v>
      </c>
      <c r="C245" s="1382">
        <v>519.57000000000005</v>
      </c>
      <c r="D245" s="1382">
        <v>17</v>
      </c>
      <c r="E245" s="1382">
        <v>1401.02</v>
      </c>
      <c r="F245" s="1382">
        <v>3</v>
      </c>
      <c r="G245" s="1382">
        <v>4.33</v>
      </c>
      <c r="H245" s="1382">
        <v>1</v>
      </c>
      <c r="I245" s="1382" t="s">
        <v>2527</v>
      </c>
    </row>
    <row r="246" spans="1:9" ht="18" customHeight="1">
      <c r="A246" s="309" t="s">
        <v>122</v>
      </c>
      <c r="B246" s="1382">
        <v>24</v>
      </c>
      <c r="C246" s="1382">
        <v>551.39</v>
      </c>
      <c r="D246" s="1382">
        <v>24</v>
      </c>
      <c r="E246" s="1382">
        <v>2518.67</v>
      </c>
      <c r="F246" s="1382">
        <v>4</v>
      </c>
      <c r="G246" s="1382">
        <v>102.75</v>
      </c>
      <c r="H246" s="1382">
        <v>9</v>
      </c>
      <c r="I246" s="1382">
        <v>21.5</v>
      </c>
    </row>
    <row r="247" spans="1:9" ht="18" customHeight="1">
      <c r="A247" s="309" t="s">
        <v>121</v>
      </c>
      <c r="B247" s="1382">
        <v>10</v>
      </c>
      <c r="C247" s="1382">
        <v>389.53</v>
      </c>
      <c r="D247" s="1382">
        <v>21</v>
      </c>
      <c r="E247" s="1382">
        <v>191.42</v>
      </c>
      <c r="F247" s="1382">
        <v>1</v>
      </c>
      <c r="G247" s="1382" t="s">
        <v>2527</v>
      </c>
      <c r="H247" s="1382">
        <v>31</v>
      </c>
      <c r="I247" s="1382">
        <v>2114.84</v>
      </c>
    </row>
    <row r="248" spans="1:9" ht="18" customHeight="1">
      <c r="A248" s="309" t="s">
        <v>120</v>
      </c>
      <c r="B248" s="1382">
        <v>1</v>
      </c>
      <c r="C248" s="1382" t="s">
        <v>2527</v>
      </c>
      <c r="D248" s="1382" t="s">
        <v>403</v>
      </c>
      <c r="E248" s="1382" t="s">
        <v>403</v>
      </c>
      <c r="F248" s="1382" t="s">
        <v>403</v>
      </c>
      <c r="G248" s="1382" t="s">
        <v>403</v>
      </c>
      <c r="H248" s="1382">
        <v>3</v>
      </c>
      <c r="I248" s="1382">
        <v>351.82</v>
      </c>
    </row>
    <row r="249" spans="1:9" ht="18" customHeight="1">
      <c r="A249" s="309" t="s">
        <v>119</v>
      </c>
      <c r="B249" s="1382">
        <v>1</v>
      </c>
      <c r="C249" s="1382" t="s">
        <v>2527</v>
      </c>
      <c r="D249" s="1382">
        <v>2</v>
      </c>
      <c r="E249" s="1382" t="s">
        <v>2527</v>
      </c>
      <c r="F249" s="1382">
        <v>1</v>
      </c>
      <c r="G249" s="1382" t="s">
        <v>2527</v>
      </c>
      <c r="H249" s="1382">
        <v>2</v>
      </c>
      <c r="I249" s="1382" t="s">
        <v>2527</v>
      </c>
    </row>
    <row r="250" spans="1:9" ht="18" customHeight="1">
      <c r="A250" s="309" t="s">
        <v>118</v>
      </c>
      <c r="B250" s="1382">
        <v>42</v>
      </c>
      <c r="C250" s="1382">
        <v>1898.58</v>
      </c>
      <c r="D250" s="1382">
        <v>12</v>
      </c>
      <c r="E250" s="1382">
        <v>1193.19</v>
      </c>
      <c r="F250" s="1382">
        <v>1</v>
      </c>
      <c r="G250" s="1382" t="s">
        <v>2527</v>
      </c>
      <c r="H250" s="1382">
        <v>5</v>
      </c>
      <c r="I250" s="1382">
        <v>91.71</v>
      </c>
    </row>
    <row r="251" spans="1:9" ht="18" customHeight="1">
      <c r="A251" s="309" t="s">
        <v>117</v>
      </c>
      <c r="B251" s="1382">
        <v>8</v>
      </c>
      <c r="C251" s="1382">
        <v>171.68</v>
      </c>
      <c r="D251" s="1382">
        <v>40</v>
      </c>
      <c r="E251" s="1382">
        <v>163.80000000000001</v>
      </c>
      <c r="F251" s="1382">
        <v>1</v>
      </c>
      <c r="G251" s="1382" t="s">
        <v>2527</v>
      </c>
      <c r="H251" s="1382">
        <v>14</v>
      </c>
      <c r="I251" s="1382">
        <v>21.2</v>
      </c>
    </row>
    <row r="252" spans="1:9" ht="18" customHeight="1">
      <c r="A252" s="309" t="s">
        <v>116</v>
      </c>
      <c r="B252" s="1382">
        <v>127</v>
      </c>
      <c r="C252" s="1382">
        <v>1127.6300000000001</v>
      </c>
      <c r="D252" s="1382">
        <v>162</v>
      </c>
      <c r="E252" s="1382">
        <v>3042.22</v>
      </c>
      <c r="F252" s="1382">
        <v>6</v>
      </c>
      <c r="G252" s="1382">
        <v>121.62</v>
      </c>
      <c r="H252" s="1382">
        <v>551</v>
      </c>
      <c r="I252" s="1382">
        <v>6387.38</v>
      </c>
    </row>
    <row r="253" spans="1:9" ht="18" customHeight="1">
      <c r="A253" s="309" t="s">
        <v>115</v>
      </c>
      <c r="B253" s="1382">
        <v>20</v>
      </c>
      <c r="C253" s="1382">
        <v>456.71</v>
      </c>
      <c r="D253" s="1382">
        <v>8</v>
      </c>
      <c r="E253" s="1382">
        <v>112.5</v>
      </c>
      <c r="F253" s="1382">
        <v>2</v>
      </c>
      <c r="G253" s="1382" t="s">
        <v>2527</v>
      </c>
      <c r="H253" s="1382">
        <v>7</v>
      </c>
      <c r="I253" s="1382">
        <v>103.08</v>
      </c>
    </row>
    <row r="254" spans="1:9" ht="18" customHeight="1">
      <c r="A254" s="309" t="s">
        <v>114</v>
      </c>
      <c r="B254" s="1382">
        <v>3</v>
      </c>
      <c r="C254" s="1382">
        <v>95.63</v>
      </c>
      <c r="D254" s="1382">
        <v>38</v>
      </c>
      <c r="E254" s="1382">
        <v>267.16000000000003</v>
      </c>
      <c r="F254" s="1382" t="s">
        <v>403</v>
      </c>
      <c r="G254" s="1382" t="s">
        <v>403</v>
      </c>
      <c r="H254" s="1382">
        <v>6</v>
      </c>
      <c r="I254" s="1382">
        <v>152.63</v>
      </c>
    </row>
    <row r="255" spans="1:9" ht="18" customHeight="1">
      <c r="A255" s="309" t="s">
        <v>113</v>
      </c>
      <c r="B255" s="1382">
        <v>24</v>
      </c>
      <c r="C255" s="1382">
        <v>376.35</v>
      </c>
      <c r="D255" s="1382">
        <v>29</v>
      </c>
      <c r="E255" s="1382">
        <v>210.03</v>
      </c>
      <c r="F255" s="1382">
        <v>1</v>
      </c>
      <c r="G255" s="1382" t="s">
        <v>2527</v>
      </c>
      <c r="H255" s="1382">
        <v>1</v>
      </c>
      <c r="I255" s="1382" t="s">
        <v>2527</v>
      </c>
    </row>
    <row r="256" spans="1:9" ht="18" customHeight="1">
      <c r="A256" s="309" t="s">
        <v>112</v>
      </c>
      <c r="B256" s="1382">
        <v>48</v>
      </c>
      <c r="C256" s="1382">
        <v>88.35</v>
      </c>
      <c r="D256" s="1382">
        <v>193</v>
      </c>
      <c r="E256" s="1382">
        <v>590.30999999999995</v>
      </c>
      <c r="F256" s="1382">
        <v>4</v>
      </c>
      <c r="G256" s="1382">
        <v>7.56</v>
      </c>
      <c r="H256" s="1382">
        <v>13</v>
      </c>
      <c r="I256" s="1382">
        <v>19.21</v>
      </c>
    </row>
    <row r="257" spans="1:9" ht="18" customHeight="1">
      <c r="A257" s="309" t="s">
        <v>111</v>
      </c>
      <c r="B257" s="1382">
        <v>84</v>
      </c>
      <c r="C257" s="1382">
        <v>2049.12</v>
      </c>
      <c r="D257" s="1382">
        <v>39</v>
      </c>
      <c r="E257" s="1382">
        <v>725.4</v>
      </c>
      <c r="F257" s="1382">
        <v>2</v>
      </c>
      <c r="G257" s="1382" t="s">
        <v>2527</v>
      </c>
      <c r="H257" s="1382">
        <v>5</v>
      </c>
      <c r="I257" s="1382">
        <v>1060.9000000000001</v>
      </c>
    </row>
    <row r="258" spans="1:9" ht="18" customHeight="1">
      <c r="A258" s="309" t="s">
        <v>110</v>
      </c>
      <c r="B258" s="1382">
        <v>4</v>
      </c>
      <c r="C258" s="1382">
        <v>77.05</v>
      </c>
      <c r="D258" s="1382">
        <v>12</v>
      </c>
      <c r="E258" s="1382">
        <v>106.1</v>
      </c>
      <c r="F258" s="1382" t="s">
        <v>403</v>
      </c>
      <c r="G258" s="1382" t="s">
        <v>403</v>
      </c>
      <c r="H258" s="1382" t="s">
        <v>403</v>
      </c>
      <c r="I258" s="1382" t="s">
        <v>403</v>
      </c>
    </row>
    <row r="259" spans="1:9" ht="18" customHeight="1">
      <c r="A259" s="309" t="s">
        <v>109</v>
      </c>
      <c r="B259" s="1382">
        <v>70</v>
      </c>
      <c r="C259" s="1382">
        <v>13039.34</v>
      </c>
      <c r="D259" s="1382">
        <v>103</v>
      </c>
      <c r="E259" s="1382">
        <v>5386.01</v>
      </c>
      <c r="F259" s="1382">
        <v>12</v>
      </c>
      <c r="G259" s="1382">
        <v>16.059999999999999</v>
      </c>
      <c r="H259" s="1382">
        <v>11</v>
      </c>
      <c r="I259" s="1382">
        <v>71.61</v>
      </c>
    </row>
    <row r="260" spans="1:9" ht="18" customHeight="1">
      <c r="A260" s="309" t="s">
        <v>108</v>
      </c>
      <c r="B260" s="1382">
        <v>12</v>
      </c>
      <c r="C260" s="1382">
        <v>534.38</v>
      </c>
      <c r="D260" s="1382">
        <v>23</v>
      </c>
      <c r="E260" s="1382">
        <v>380.8</v>
      </c>
      <c r="F260" s="1382">
        <v>2</v>
      </c>
      <c r="G260" s="1382" t="s">
        <v>2527</v>
      </c>
      <c r="H260" s="1382">
        <v>33</v>
      </c>
      <c r="I260" s="1382">
        <v>319.93</v>
      </c>
    </row>
    <row r="261" spans="1:9" ht="18" customHeight="1">
      <c r="A261" s="309" t="s">
        <v>107</v>
      </c>
      <c r="B261" s="1382">
        <v>28</v>
      </c>
      <c r="C261" s="1382">
        <v>507.89</v>
      </c>
      <c r="D261" s="1382">
        <v>256</v>
      </c>
      <c r="E261" s="1382">
        <v>6429.78</v>
      </c>
      <c r="F261" s="1382">
        <v>2</v>
      </c>
      <c r="G261" s="1382" t="s">
        <v>2527</v>
      </c>
      <c r="H261" s="1382">
        <v>49</v>
      </c>
      <c r="I261" s="1382">
        <v>608.12</v>
      </c>
    </row>
    <row r="262" spans="1:9" ht="18" customHeight="1">
      <c r="A262" s="309" t="s">
        <v>106</v>
      </c>
      <c r="B262" s="1382">
        <v>12</v>
      </c>
      <c r="C262" s="1382">
        <v>62.78</v>
      </c>
      <c r="D262" s="1382">
        <v>150</v>
      </c>
      <c r="E262" s="1382">
        <v>643.55999999999995</v>
      </c>
      <c r="F262" s="1382">
        <v>3</v>
      </c>
      <c r="G262" s="1382">
        <v>10.45</v>
      </c>
      <c r="H262" s="1382">
        <v>390</v>
      </c>
      <c r="I262" s="1382">
        <v>978.75</v>
      </c>
    </row>
    <row r="263" spans="1:9" ht="18" customHeight="1">
      <c r="A263" s="309" t="s">
        <v>105</v>
      </c>
      <c r="B263" s="1382">
        <v>23</v>
      </c>
      <c r="C263" s="1382">
        <v>164.67</v>
      </c>
      <c r="D263" s="1382">
        <v>71</v>
      </c>
      <c r="E263" s="1382">
        <v>371.75</v>
      </c>
      <c r="F263" s="1382">
        <v>2</v>
      </c>
      <c r="G263" s="1382" t="s">
        <v>2527</v>
      </c>
      <c r="H263" s="1382">
        <v>69</v>
      </c>
      <c r="I263" s="1382">
        <v>364.8</v>
      </c>
    </row>
    <row r="264" spans="1:9" ht="18" customHeight="1">
      <c r="A264" s="309" t="s">
        <v>104</v>
      </c>
      <c r="B264" s="1382">
        <v>10</v>
      </c>
      <c r="C264" s="1382">
        <v>15.59</v>
      </c>
      <c r="D264" s="1382">
        <v>7</v>
      </c>
      <c r="E264" s="1382">
        <v>64.28</v>
      </c>
      <c r="F264" s="1382" t="s">
        <v>403</v>
      </c>
      <c r="G264" s="1382" t="s">
        <v>403</v>
      </c>
      <c r="H264" s="1382">
        <v>8</v>
      </c>
      <c r="I264" s="1382">
        <v>8.61</v>
      </c>
    </row>
    <row r="265" spans="1:9" ht="18" customHeight="1">
      <c r="A265" s="309" t="s">
        <v>103</v>
      </c>
      <c r="B265" s="1382">
        <v>7</v>
      </c>
      <c r="C265" s="1382">
        <v>72.72</v>
      </c>
      <c r="D265" s="1382">
        <v>5</v>
      </c>
      <c r="E265" s="1382">
        <v>66.78</v>
      </c>
      <c r="F265" s="1382" t="s">
        <v>403</v>
      </c>
      <c r="G265" s="1382" t="s">
        <v>403</v>
      </c>
      <c r="H265" s="1382" t="s">
        <v>403</v>
      </c>
      <c r="I265" s="1382" t="s">
        <v>403</v>
      </c>
    </row>
    <row r="266" spans="1:9" ht="18" customHeight="1">
      <c r="A266" s="309" t="s">
        <v>102</v>
      </c>
      <c r="B266" s="1382">
        <v>24</v>
      </c>
      <c r="C266" s="1382">
        <v>4045.91</v>
      </c>
      <c r="D266" s="1382">
        <v>11</v>
      </c>
      <c r="E266" s="1382">
        <v>158.38999999999999</v>
      </c>
      <c r="F266" s="1382" t="s">
        <v>403</v>
      </c>
      <c r="G266" s="1382" t="s">
        <v>403</v>
      </c>
      <c r="H266" s="1382">
        <v>3</v>
      </c>
      <c r="I266" s="1382">
        <v>510</v>
      </c>
    </row>
    <row r="267" spans="1:9" ht="18" customHeight="1">
      <c r="A267" s="309" t="s">
        <v>101</v>
      </c>
      <c r="B267" s="1382">
        <v>75</v>
      </c>
      <c r="C267" s="1382">
        <v>734.21</v>
      </c>
      <c r="D267" s="1382">
        <v>194</v>
      </c>
      <c r="E267" s="1382">
        <v>1673.19</v>
      </c>
      <c r="F267" s="1382">
        <v>7</v>
      </c>
      <c r="G267" s="1382">
        <v>15.26</v>
      </c>
      <c r="H267" s="1382">
        <v>25</v>
      </c>
      <c r="I267" s="1382">
        <v>197.18</v>
      </c>
    </row>
    <row r="268" spans="1:9" ht="18" customHeight="1">
      <c r="A268" s="309" t="s">
        <v>100</v>
      </c>
      <c r="B268" s="1382">
        <v>34</v>
      </c>
      <c r="C268" s="1382">
        <v>216.3</v>
      </c>
      <c r="D268" s="1382">
        <v>34</v>
      </c>
      <c r="E268" s="1382">
        <v>235.75</v>
      </c>
      <c r="F268" s="1382">
        <v>2</v>
      </c>
      <c r="G268" s="1382" t="s">
        <v>2527</v>
      </c>
      <c r="H268" s="1382">
        <v>6</v>
      </c>
      <c r="I268" s="1382">
        <v>53</v>
      </c>
    </row>
    <row r="269" spans="1:9" ht="18" customHeight="1">
      <c r="A269" s="309" t="s">
        <v>99</v>
      </c>
      <c r="B269" s="1382">
        <v>52</v>
      </c>
      <c r="C269" s="1382">
        <v>207.49</v>
      </c>
      <c r="D269" s="1382">
        <v>110</v>
      </c>
      <c r="E269" s="1382">
        <v>526.66999999999996</v>
      </c>
      <c r="F269" s="1382">
        <v>2</v>
      </c>
      <c r="G269" s="1382" t="s">
        <v>2527</v>
      </c>
      <c r="H269" s="1382">
        <v>233</v>
      </c>
      <c r="I269" s="1382">
        <v>842.83</v>
      </c>
    </row>
    <row r="270" spans="1:9" ht="18" customHeight="1">
      <c r="A270" s="309" t="s">
        <v>98</v>
      </c>
      <c r="B270" s="1382">
        <v>19</v>
      </c>
      <c r="C270" s="1382">
        <v>2640.37</v>
      </c>
      <c r="D270" s="1382">
        <v>56</v>
      </c>
      <c r="E270" s="1382">
        <v>669.3</v>
      </c>
      <c r="F270" s="1382">
        <v>2</v>
      </c>
      <c r="G270" s="1382" t="s">
        <v>2527</v>
      </c>
      <c r="H270" s="1382">
        <v>48</v>
      </c>
      <c r="I270" s="1382">
        <v>265.33</v>
      </c>
    </row>
    <row r="271" spans="1:9" ht="18" customHeight="1">
      <c r="A271" s="309" t="s">
        <v>97</v>
      </c>
      <c r="B271" s="1382">
        <v>54</v>
      </c>
      <c r="C271" s="1382">
        <v>1003.93</v>
      </c>
      <c r="D271" s="1382">
        <v>45</v>
      </c>
      <c r="E271" s="1382">
        <v>268.52999999999997</v>
      </c>
      <c r="F271" s="1382">
        <v>2</v>
      </c>
      <c r="G271" s="1382" t="s">
        <v>2527</v>
      </c>
      <c r="H271" s="1382">
        <v>372</v>
      </c>
      <c r="I271" s="1382">
        <v>1450.31</v>
      </c>
    </row>
    <row r="272" spans="1:9" ht="18" customHeight="1">
      <c r="A272" s="309" t="s">
        <v>96</v>
      </c>
      <c r="B272" s="1382">
        <v>10</v>
      </c>
      <c r="C272" s="1382">
        <v>434.98</v>
      </c>
      <c r="D272" s="1382">
        <v>21</v>
      </c>
      <c r="E272" s="1382">
        <v>393.8</v>
      </c>
      <c r="F272" s="1382" t="s">
        <v>403</v>
      </c>
      <c r="G272" s="1382" t="s">
        <v>403</v>
      </c>
      <c r="H272" s="1382">
        <v>2</v>
      </c>
      <c r="I272" s="1382" t="s">
        <v>2527</v>
      </c>
    </row>
    <row r="273" spans="1:9" ht="18" customHeight="1">
      <c r="A273" s="309" t="s">
        <v>95</v>
      </c>
      <c r="B273" s="1382">
        <v>14</v>
      </c>
      <c r="C273" s="1382">
        <v>845.6</v>
      </c>
      <c r="D273" s="1382">
        <v>6</v>
      </c>
      <c r="E273" s="1382">
        <v>350</v>
      </c>
      <c r="F273" s="1382">
        <v>1</v>
      </c>
      <c r="G273" s="1382" t="s">
        <v>2527</v>
      </c>
      <c r="H273" s="1382">
        <v>39</v>
      </c>
      <c r="I273" s="1382">
        <v>144.5</v>
      </c>
    </row>
    <row r="274" spans="1:9" ht="18" customHeight="1">
      <c r="A274" s="309" t="s">
        <v>94</v>
      </c>
      <c r="B274" s="1382">
        <v>2</v>
      </c>
      <c r="C274" s="1382" t="s">
        <v>2527</v>
      </c>
      <c r="D274" s="1382">
        <v>16</v>
      </c>
      <c r="E274" s="1382">
        <v>653.53</v>
      </c>
      <c r="F274" s="1382" t="s">
        <v>403</v>
      </c>
      <c r="G274" s="1382" t="s">
        <v>403</v>
      </c>
      <c r="H274" s="1382" t="s">
        <v>403</v>
      </c>
      <c r="I274" s="1382" t="s">
        <v>403</v>
      </c>
    </row>
    <row r="275" spans="1:9" ht="18" customHeight="1">
      <c r="A275" s="309" t="s">
        <v>92</v>
      </c>
      <c r="B275" s="1382">
        <v>11</v>
      </c>
      <c r="C275" s="1382">
        <v>208.43</v>
      </c>
      <c r="D275" s="1382">
        <v>3</v>
      </c>
      <c r="E275" s="1382">
        <v>76.540000000000006</v>
      </c>
      <c r="F275" s="1382" t="s">
        <v>403</v>
      </c>
      <c r="G275" s="1382" t="s">
        <v>403</v>
      </c>
      <c r="H275" s="1382" t="s">
        <v>403</v>
      </c>
      <c r="I275" s="1382" t="s">
        <v>403</v>
      </c>
    </row>
    <row r="276" spans="1:9" ht="18" customHeight="1">
      <c r="A276" s="309" t="s">
        <v>91</v>
      </c>
      <c r="B276" s="1382">
        <v>26</v>
      </c>
      <c r="C276" s="1382">
        <v>5296.25</v>
      </c>
      <c r="D276" s="1382">
        <v>4</v>
      </c>
      <c r="E276" s="1382">
        <v>40.15</v>
      </c>
      <c r="F276" s="1382" t="s">
        <v>403</v>
      </c>
      <c r="G276" s="1382" t="s">
        <v>403</v>
      </c>
      <c r="H276" s="1382" t="s">
        <v>403</v>
      </c>
      <c r="I276" s="1382" t="s">
        <v>403</v>
      </c>
    </row>
    <row r="277" spans="1:9" ht="18" customHeight="1">
      <c r="A277" s="309" t="s">
        <v>90</v>
      </c>
      <c r="B277" s="1382">
        <v>83</v>
      </c>
      <c r="C277" s="1382">
        <v>627.27</v>
      </c>
      <c r="D277" s="1382">
        <v>45</v>
      </c>
      <c r="E277" s="1382">
        <v>1263.77</v>
      </c>
      <c r="F277" s="1382">
        <v>8</v>
      </c>
      <c r="G277" s="1382">
        <v>48.5</v>
      </c>
      <c r="H277" s="1382">
        <v>119</v>
      </c>
      <c r="I277" s="1382">
        <v>552.70000000000005</v>
      </c>
    </row>
    <row r="278" spans="1:9" ht="18" customHeight="1">
      <c r="A278" s="309" t="s">
        <v>89</v>
      </c>
      <c r="B278" s="1382">
        <v>23</v>
      </c>
      <c r="C278" s="1382">
        <v>256</v>
      </c>
      <c r="D278" s="1382">
        <v>24</v>
      </c>
      <c r="E278" s="1382">
        <v>254.7</v>
      </c>
      <c r="F278" s="1382" t="s">
        <v>403</v>
      </c>
      <c r="G278" s="1382" t="s">
        <v>403</v>
      </c>
      <c r="H278" s="1382" t="s">
        <v>403</v>
      </c>
      <c r="I278" s="1382" t="s">
        <v>403</v>
      </c>
    </row>
    <row r="279" spans="1:9" ht="18" customHeight="1">
      <c r="A279" s="309" t="s">
        <v>88</v>
      </c>
      <c r="B279" s="1382">
        <v>16</v>
      </c>
      <c r="C279" s="1382">
        <v>384.13</v>
      </c>
      <c r="D279" s="1382">
        <v>26</v>
      </c>
      <c r="E279" s="1382">
        <v>310.58999999999997</v>
      </c>
      <c r="F279" s="1382">
        <v>2</v>
      </c>
      <c r="G279" s="1382" t="s">
        <v>2527</v>
      </c>
      <c r="H279" s="1382">
        <v>12</v>
      </c>
      <c r="I279" s="1382">
        <v>741.62</v>
      </c>
    </row>
    <row r="280" spans="1:9" ht="18" customHeight="1">
      <c r="A280" s="309" t="s">
        <v>87</v>
      </c>
      <c r="B280" s="1382">
        <v>1</v>
      </c>
      <c r="C280" s="1382" t="s">
        <v>2527</v>
      </c>
      <c r="D280" s="1382">
        <v>15</v>
      </c>
      <c r="E280" s="1382">
        <v>41.06</v>
      </c>
      <c r="F280" s="1382" t="s">
        <v>403</v>
      </c>
      <c r="G280" s="1382" t="s">
        <v>403</v>
      </c>
      <c r="H280" s="1382">
        <v>3</v>
      </c>
      <c r="I280" s="1382">
        <v>8.6300000000000008</v>
      </c>
    </row>
    <row r="281" spans="1:9" ht="18" customHeight="1">
      <c r="A281" s="309" t="s">
        <v>86</v>
      </c>
      <c r="B281" s="1382">
        <v>9</v>
      </c>
      <c r="C281" s="1382">
        <v>20.28</v>
      </c>
      <c r="D281" s="1382">
        <v>22</v>
      </c>
      <c r="E281" s="1382">
        <v>57.76</v>
      </c>
      <c r="F281" s="1382">
        <v>1</v>
      </c>
      <c r="G281" s="1382" t="s">
        <v>2527</v>
      </c>
      <c r="H281" s="1382">
        <v>26</v>
      </c>
      <c r="I281" s="1382">
        <v>62.16</v>
      </c>
    </row>
    <row r="282" spans="1:9" ht="18" customHeight="1">
      <c r="A282" s="309" t="s">
        <v>85</v>
      </c>
      <c r="B282" s="1382">
        <v>31</v>
      </c>
      <c r="C282" s="1382">
        <v>2623.8</v>
      </c>
      <c r="D282" s="1382">
        <v>24</v>
      </c>
      <c r="E282" s="1382">
        <v>363</v>
      </c>
      <c r="F282" s="1382">
        <v>1</v>
      </c>
      <c r="G282" s="1382" t="s">
        <v>2527</v>
      </c>
      <c r="H282" s="1382">
        <v>1</v>
      </c>
      <c r="I282" s="1382" t="s">
        <v>2527</v>
      </c>
    </row>
    <row r="283" spans="1:9" ht="18" customHeight="1">
      <c r="A283" s="309" t="s">
        <v>84</v>
      </c>
      <c r="B283" s="1382">
        <v>15</v>
      </c>
      <c r="C283" s="1382">
        <v>222.97</v>
      </c>
      <c r="D283" s="1382">
        <v>34</v>
      </c>
      <c r="E283" s="1382">
        <v>1762.4</v>
      </c>
      <c r="F283" s="1382" t="s">
        <v>403</v>
      </c>
      <c r="G283" s="1382" t="s">
        <v>403</v>
      </c>
      <c r="H283" s="1382">
        <v>34</v>
      </c>
      <c r="I283" s="1382">
        <v>166.18</v>
      </c>
    </row>
    <row r="284" spans="1:9" ht="18" customHeight="1">
      <c r="A284" s="309" t="s">
        <v>83</v>
      </c>
      <c r="B284" s="1382">
        <v>35</v>
      </c>
      <c r="C284" s="1382">
        <v>79.88</v>
      </c>
      <c r="D284" s="1382">
        <v>18</v>
      </c>
      <c r="E284" s="1382">
        <v>37.24</v>
      </c>
      <c r="F284" s="1382">
        <v>1</v>
      </c>
      <c r="G284" s="1382" t="s">
        <v>2527</v>
      </c>
      <c r="H284" s="1382">
        <v>2</v>
      </c>
      <c r="I284" s="1382" t="s">
        <v>2527</v>
      </c>
    </row>
    <row r="285" spans="1:9" ht="18" customHeight="1">
      <c r="A285" s="309" t="s">
        <v>81</v>
      </c>
      <c r="B285" s="1382">
        <v>33</v>
      </c>
      <c r="C285" s="1382">
        <v>1399.19</v>
      </c>
      <c r="D285" s="1382">
        <v>25</v>
      </c>
      <c r="E285" s="1382">
        <v>1336.22</v>
      </c>
      <c r="F285" s="1382">
        <v>1</v>
      </c>
      <c r="G285" s="1382" t="s">
        <v>2527</v>
      </c>
      <c r="H285" s="1382">
        <v>7</v>
      </c>
      <c r="I285" s="1382">
        <v>64.5</v>
      </c>
    </row>
    <row r="286" spans="1:9" ht="18" customHeight="1">
      <c r="A286" s="309" t="s">
        <v>79</v>
      </c>
      <c r="B286" s="1382">
        <v>106</v>
      </c>
      <c r="C286" s="1382">
        <v>925.39</v>
      </c>
      <c r="D286" s="1382">
        <v>153</v>
      </c>
      <c r="E286" s="1382">
        <v>1992.93</v>
      </c>
      <c r="F286" s="1382">
        <v>1</v>
      </c>
      <c r="G286" s="1382" t="s">
        <v>2527</v>
      </c>
      <c r="H286" s="1382">
        <v>11</v>
      </c>
      <c r="I286" s="1382">
        <v>613.27</v>
      </c>
    </row>
    <row r="287" spans="1:9" ht="18" customHeight="1">
      <c r="A287" s="309" t="s">
        <v>78</v>
      </c>
      <c r="B287" s="1382">
        <v>27</v>
      </c>
      <c r="C287" s="1382">
        <v>450.08</v>
      </c>
      <c r="D287" s="1382">
        <v>19</v>
      </c>
      <c r="E287" s="1382">
        <v>323.02</v>
      </c>
      <c r="F287" s="1382" t="s">
        <v>403</v>
      </c>
      <c r="G287" s="1382" t="s">
        <v>403</v>
      </c>
      <c r="H287" s="1382" t="s">
        <v>403</v>
      </c>
      <c r="I287" s="1382" t="s">
        <v>403</v>
      </c>
    </row>
    <row r="288" spans="1:9" ht="18" customHeight="1">
      <c r="A288" s="309" t="s">
        <v>77</v>
      </c>
      <c r="B288" s="1382">
        <v>29</v>
      </c>
      <c r="C288" s="1382">
        <v>162.34</v>
      </c>
      <c r="D288" s="1382">
        <v>41</v>
      </c>
      <c r="E288" s="1382">
        <v>153.99</v>
      </c>
      <c r="F288" s="1382" t="s">
        <v>403</v>
      </c>
      <c r="G288" s="1382" t="s">
        <v>403</v>
      </c>
      <c r="H288" s="1382">
        <v>1</v>
      </c>
      <c r="I288" s="1382" t="s">
        <v>2527</v>
      </c>
    </row>
    <row r="289" spans="1:9" ht="18" customHeight="1">
      <c r="A289" s="309" t="s">
        <v>76</v>
      </c>
      <c r="B289" s="1382">
        <v>79</v>
      </c>
      <c r="C289" s="1382">
        <v>899.19</v>
      </c>
      <c r="D289" s="1382">
        <v>531</v>
      </c>
      <c r="E289" s="1382">
        <v>3048.08</v>
      </c>
      <c r="F289" s="1382">
        <v>3</v>
      </c>
      <c r="G289" s="1382">
        <v>42.15</v>
      </c>
      <c r="H289" s="1382">
        <v>689</v>
      </c>
      <c r="I289" s="1382">
        <v>6675.51</v>
      </c>
    </row>
    <row r="290" spans="1:9" ht="18" customHeight="1">
      <c r="A290" s="309" t="s">
        <v>833</v>
      </c>
      <c r="B290" s="1382">
        <v>28</v>
      </c>
      <c r="C290" s="1382">
        <v>1975.5</v>
      </c>
      <c r="D290" s="1382">
        <v>14</v>
      </c>
      <c r="E290" s="1382">
        <v>562.20000000000005</v>
      </c>
      <c r="F290" s="1382" t="s">
        <v>403</v>
      </c>
      <c r="G290" s="1382" t="s">
        <v>403</v>
      </c>
      <c r="H290" s="1382">
        <v>2</v>
      </c>
      <c r="I290" s="1382" t="s">
        <v>2527</v>
      </c>
    </row>
    <row r="291" spans="1:9" ht="18" customHeight="1">
      <c r="A291" s="309" t="s">
        <v>72</v>
      </c>
      <c r="B291" s="1382">
        <v>11</v>
      </c>
      <c r="C291" s="1382">
        <v>1612.54</v>
      </c>
      <c r="D291" s="1382">
        <v>2</v>
      </c>
      <c r="E291" s="1382" t="s">
        <v>2527</v>
      </c>
      <c r="F291" s="1382">
        <v>1</v>
      </c>
      <c r="G291" s="1382" t="s">
        <v>2527</v>
      </c>
      <c r="H291" s="1382">
        <v>5</v>
      </c>
      <c r="I291" s="1382">
        <v>122.61</v>
      </c>
    </row>
    <row r="292" spans="1:9" ht="18" customHeight="1">
      <c r="A292" s="309" t="s">
        <v>71</v>
      </c>
      <c r="B292" s="1382">
        <v>31</v>
      </c>
      <c r="C292" s="1382">
        <v>1232.55</v>
      </c>
      <c r="D292" s="1382">
        <v>1</v>
      </c>
      <c r="E292" s="1382" t="s">
        <v>2527</v>
      </c>
      <c r="F292" s="1382">
        <v>1</v>
      </c>
      <c r="G292" s="1382" t="s">
        <v>2527</v>
      </c>
      <c r="H292" s="1382">
        <v>47</v>
      </c>
      <c r="I292" s="1382">
        <v>1324.02</v>
      </c>
    </row>
    <row r="293" spans="1:9" ht="18" customHeight="1">
      <c r="A293" s="309" t="s">
        <v>70</v>
      </c>
      <c r="B293" s="1382">
        <v>2</v>
      </c>
      <c r="C293" s="1382" t="s">
        <v>2527</v>
      </c>
      <c r="D293" s="1382">
        <v>2</v>
      </c>
      <c r="E293" s="1382" t="s">
        <v>2527</v>
      </c>
      <c r="F293" s="1382" t="s">
        <v>403</v>
      </c>
      <c r="G293" s="1382" t="s">
        <v>403</v>
      </c>
      <c r="H293" s="1382">
        <v>4</v>
      </c>
      <c r="I293" s="1382">
        <v>13.32</v>
      </c>
    </row>
    <row r="294" spans="1:9" ht="18" customHeight="1">
      <c r="A294" s="309" t="s">
        <v>69</v>
      </c>
      <c r="B294" s="1382">
        <v>59</v>
      </c>
      <c r="C294" s="1382">
        <v>7119.7</v>
      </c>
      <c r="D294" s="1382">
        <v>23</v>
      </c>
      <c r="E294" s="1382">
        <v>1710.54</v>
      </c>
      <c r="F294" s="1382">
        <v>1</v>
      </c>
      <c r="G294" s="1382" t="s">
        <v>2527</v>
      </c>
      <c r="H294" s="1382">
        <v>8</v>
      </c>
      <c r="I294" s="1382">
        <v>64.5</v>
      </c>
    </row>
    <row r="295" spans="1:9" ht="18" customHeight="1">
      <c r="A295" s="309" t="s">
        <v>68</v>
      </c>
      <c r="B295" s="1382">
        <v>14</v>
      </c>
      <c r="C295" s="1382">
        <v>382</v>
      </c>
      <c r="D295" s="1382">
        <v>12</v>
      </c>
      <c r="E295" s="1382">
        <v>228</v>
      </c>
      <c r="F295" s="1382">
        <v>1</v>
      </c>
      <c r="G295" s="1382" t="s">
        <v>2527</v>
      </c>
      <c r="H295" s="1382">
        <v>3</v>
      </c>
      <c r="I295" s="1382">
        <v>6</v>
      </c>
    </row>
    <row r="296" spans="1:9" ht="18" customHeight="1">
      <c r="A296" s="309" t="s">
        <v>67</v>
      </c>
      <c r="B296" s="1382">
        <v>13</v>
      </c>
      <c r="C296" s="1382">
        <v>47.8</v>
      </c>
      <c r="D296" s="1382">
        <v>142</v>
      </c>
      <c r="E296" s="1382">
        <v>719.24</v>
      </c>
      <c r="F296" s="1382">
        <v>1</v>
      </c>
      <c r="G296" s="1382" t="s">
        <v>2527</v>
      </c>
      <c r="H296" s="1382">
        <v>7</v>
      </c>
      <c r="I296" s="1382">
        <v>103.46</v>
      </c>
    </row>
    <row r="297" spans="1:9" ht="18" customHeight="1">
      <c r="A297" s="309" t="s">
        <v>66</v>
      </c>
      <c r="B297" s="1382">
        <v>164</v>
      </c>
      <c r="C297" s="1382">
        <v>3349.55</v>
      </c>
      <c r="D297" s="1382">
        <v>16</v>
      </c>
      <c r="E297" s="1382">
        <v>1496.5</v>
      </c>
      <c r="F297" s="1382">
        <v>1</v>
      </c>
      <c r="G297" s="1382" t="s">
        <v>2527</v>
      </c>
      <c r="H297" s="1382">
        <v>5</v>
      </c>
      <c r="I297" s="1382">
        <v>37.520000000000003</v>
      </c>
    </row>
    <row r="298" spans="1:9" ht="18" customHeight="1">
      <c r="A298" s="309" t="s">
        <v>65</v>
      </c>
      <c r="B298" s="1382">
        <v>13</v>
      </c>
      <c r="C298" s="1382">
        <v>30.86</v>
      </c>
      <c r="D298" s="1382">
        <v>30</v>
      </c>
      <c r="E298" s="1382">
        <v>133.32</v>
      </c>
      <c r="F298" s="1382">
        <v>1</v>
      </c>
      <c r="G298" s="1382" t="s">
        <v>2527</v>
      </c>
      <c r="H298" s="1382">
        <v>8</v>
      </c>
      <c r="I298" s="1382">
        <v>28.75</v>
      </c>
    </row>
    <row r="299" spans="1:9" ht="18" customHeight="1">
      <c r="A299" s="309" t="s">
        <v>63</v>
      </c>
      <c r="B299" s="1382">
        <v>49</v>
      </c>
      <c r="C299" s="1382">
        <v>177.73</v>
      </c>
      <c r="D299" s="1382">
        <v>51</v>
      </c>
      <c r="E299" s="1382">
        <v>153.86000000000001</v>
      </c>
      <c r="F299" s="1382">
        <v>1</v>
      </c>
      <c r="G299" s="1382" t="s">
        <v>2527</v>
      </c>
      <c r="H299" s="1382">
        <v>137</v>
      </c>
      <c r="I299" s="1382">
        <v>711.42</v>
      </c>
    </row>
    <row r="300" spans="1:9" ht="18" customHeight="1">
      <c r="A300" s="309" t="s">
        <v>62</v>
      </c>
      <c r="B300" s="1382">
        <v>8</v>
      </c>
      <c r="C300" s="1382">
        <v>128.56</v>
      </c>
      <c r="D300" s="1382">
        <v>165</v>
      </c>
      <c r="E300" s="1382">
        <v>640.72</v>
      </c>
      <c r="F300" s="1382" t="s">
        <v>403</v>
      </c>
      <c r="G300" s="1382" t="s">
        <v>403</v>
      </c>
      <c r="H300" s="1382">
        <v>7</v>
      </c>
      <c r="I300" s="1382">
        <v>40.94</v>
      </c>
    </row>
    <row r="301" spans="1:9" ht="18" customHeight="1">
      <c r="A301" s="309" t="s">
        <v>61</v>
      </c>
      <c r="B301" s="1382">
        <v>6</v>
      </c>
      <c r="C301" s="1382">
        <v>86.05</v>
      </c>
      <c r="D301" s="1382">
        <v>2</v>
      </c>
      <c r="E301" s="1382" t="s">
        <v>2527</v>
      </c>
      <c r="F301" s="1382" t="s">
        <v>403</v>
      </c>
      <c r="G301" s="1382" t="s">
        <v>403</v>
      </c>
      <c r="H301" s="1382" t="s">
        <v>403</v>
      </c>
      <c r="I301" s="1382" t="s">
        <v>403</v>
      </c>
    </row>
    <row r="302" spans="1:9" ht="18" customHeight="1">
      <c r="A302" s="309" t="s">
        <v>60</v>
      </c>
      <c r="B302" s="1382">
        <v>35</v>
      </c>
      <c r="C302" s="1382">
        <v>564.72</v>
      </c>
      <c r="D302" s="1382">
        <v>59</v>
      </c>
      <c r="E302" s="1382">
        <v>217.15</v>
      </c>
      <c r="F302" s="1382">
        <v>3</v>
      </c>
      <c r="G302" s="1382">
        <v>1.6</v>
      </c>
      <c r="H302" s="1382">
        <v>108</v>
      </c>
      <c r="I302" s="1382">
        <v>753.41</v>
      </c>
    </row>
    <row r="303" spans="1:9" ht="18" customHeight="1">
      <c r="A303" s="309" t="s">
        <v>58</v>
      </c>
      <c r="B303" s="1382">
        <v>53</v>
      </c>
      <c r="C303" s="1382">
        <v>1250.43</v>
      </c>
      <c r="D303" s="1382">
        <v>422</v>
      </c>
      <c r="E303" s="1382">
        <v>7883.24</v>
      </c>
      <c r="F303" s="1382">
        <v>3</v>
      </c>
      <c r="G303" s="1382">
        <v>115.55</v>
      </c>
      <c r="H303" s="1382">
        <v>203</v>
      </c>
      <c r="I303" s="1382">
        <v>1945.45</v>
      </c>
    </row>
    <row r="304" spans="1:9" ht="18" customHeight="1">
      <c r="A304" s="309" t="s">
        <v>56</v>
      </c>
      <c r="B304" s="1382">
        <v>33</v>
      </c>
      <c r="C304" s="1382">
        <v>1417.86</v>
      </c>
      <c r="D304" s="1382">
        <v>32</v>
      </c>
      <c r="E304" s="1382">
        <v>553.92999999999995</v>
      </c>
      <c r="F304" s="1382" t="s">
        <v>403</v>
      </c>
      <c r="G304" s="1382" t="s">
        <v>403</v>
      </c>
      <c r="H304" s="1382">
        <v>8</v>
      </c>
      <c r="I304" s="1382">
        <v>22.94</v>
      </c>
    </row>
    <row r="305" spans="1:9" ht="18" customHeight="1">
      <c r="A305" s="309" t="s">
        <v>55</v>
      </c>
      <c r="B305" s="1382">
        <v>82</v>
      </c>
      <c r="C305" s="1382">
        <v>298.07</v>
      </c>
      <c r="D305" s="1382">
        <v>12</v>
      </c>
      <c r="E305" s="1382">
        <v>231.3</v>
      </c>
      <c r="F305" s="1382" t="s">
        <v>403</v>
      </c>
      <c r="G305" s="1382" t="s">
        <v>403</v>
      </c>
      <c r="H305" s="1382" t="s">
        <v>403</v>
      </c>
      <c r="I305" s="1382" t="s">
        <v>403</v>
      </c>
    </row>
    <row r="306" spans="1:9" ht="18" customHeight="1">
      <c r="A306" s="309" t="s">
        <v>54</v>
      </c>
      <c r="B306" s="1382">
        <v>19</v>
      </c>
      <c r="C306" s="1382">
        <v>1715.83</v>
      </c>
      <c r="D306" s="1382">
        <v>13</v>
      </c>
      <c r="E306" s="1382">
        <v>1806.5</v>
      </c>
      <c r="F306" s="1382">
        <v>1</v>
      </c>
      <c r="G306" s="1382" t="s">
        <v>2527</v>
      </c>
      <c r="H306" s="1382">
        <v>4</v>
      </c>
      <c r="I306" s="1382">
        <v>68</v>
      </c>
    </row>
    <row r="307" spans="1:9" ht="18" customHeight="1">
      <c r="A307" s="309" t="s">
        <v>53</v>
      </c>
      <c r="B307" s="1382">
        <v>7</v>
      </c>
      <c r="C307" s="1382">
        <v>21.13</v>
      </c>
      <c r="D307" s="1382">
        <v>8</v>
      </c>
      <c r="E307" s="1382">
        <v>25.8</v>
      </c>
      <c r="F307" s="1382" t="s">
        <v>403</v>
      </c>
      <c r="G307" s="1382" t="s">
        <v>403</v>
      </c>
      <c r="H307" s="1382">
        <v>3</v>
      </c>
      <c r="I307" s="1382">
        <v>21.93</v>
      </c>
    </row>
    <row r="308" spans="1:9" ht="18" customHeight="1">
      <c r="A308" s="309" t="s">
        <v>52</v>
      </c>
      <c r="B308" s="1382">
        <v>25</v>
      </c>
      <c r="C308" s="1382">
        <v>3322.86</v>
      </c>
      <c r="D308" s="1382">
        <v>40</v>
      </c>
      <c r="E308" s="1382">
        <v>746.27</v>
      </c>
      <c r="F308" s="1382">
        <v>2</v>
      </c>
      <c r="G308" s="1382" t="s">
        <v>2527</v>
      </c>
      <c r="H308" s="1382">
        <v>9</v>
      </c>
      <c r="I308" s="1382">
        <v>21.74</v>
      </c>
    </row>
    <row r="309" spans="1:9" ht="18" customHeight="1">
      <c r="A309" s="309" t="s">
        <v>143</v>
      </c>
      <c r="B309" s="1382">
        <v>1</v>
      </c>
      <c r="C309" s="1382" t="s">
        <v>2527</v>
      </c>
      <c r="D309" s="1382">
        <v>5</v>
      </c>
      <c r="E309" s="1382">
        <v>24.95</v>
      </c>
      <c r="F309" s="1382" t="s">
        <v>403</v>
      </c>
      <c r="G309" s="1382" t="s">
        <v>403</v>
      </c>
      <c r="H309" s="1382">
        <v>1</v>
      </c>
      <c r="I309" s="1382" t="s">
        <v>2527</v>
      </c>
    </row>
    <row r="310" spans="1:9" ht="18" customHeight="1">
      <c r="A310" s="309" t="s">
        <v>48</v>
      </c>
      <c r="B310" s="1382">
        <v>7</v>
      </c>
      <c r="C310" s="1382">
        <v>558.89</v>
      </c>
      <c r="D310" s="1382">
        <v>3</v>
      </c>
      <c r="E310" s="1382">
        <v>35.5</v>
      </c>
      <c r="F310" s="1382" t="s">
        <v>403</v>
      </c>
      <c r="G310" s="1382" t="s">
        <v>403</v>
      </c>
      <c r="H310" s="1382">
        <v>1</v>
      </c>
      <c r="I310" s="1382" t="s">
        <v>2527</v>
      </c>
    </row>
    <row r="311" spans="1:9" ht="18" customHeight="1">
      <c r="A311" s="309" t="s">
        <v>47</v>
      </c>
      <c r="B311" s="1382">
        <v>12</v>
      </c>
      <c r="C311" s="1382">
        <v>71.36</v>
      </c>
      <c r="D311" s="1382">
        <v>10</v>
      </c>
      <c r="E311" s="1382">
        <v>18.23</v>
      </c>
      <c r="F311" s="1382" t="s">
        <v>403</v>
      </c>
      <c r="G311" s="1382" t="s">
        <v>403</v>
      </c>
      <c r="H311" s="1382">
        <v>1</v>
      </c>
      <c r="I311" s="1382" t="s">
        <v>2527</v>
      </c>
    </row>
    <row r="312" spans="1:9" ht="18" customHeight="1">
      <c r="A312" s="309" t="s">
        <v>46</v>
      </c>
      <c r="B312" s="1382">
        <v>185</v>
      </c>
      <c r="C312" s="1382">
        <v>2676.71</v>
      </c>
      <c r="D312" s="1382">
        <v>120</v>
      </c>
      <c r="E312" s="1382">
        <v>2318.96</v>
      </c>
      <c r="F312" s="1382">
        <v>1</v>
      </c>
      <c r="G312" s="1382" t="s">
        <v>2527</v>
      </c>
      <c r="H312" s="1382">
        <v>132</v>
      </c>
      <c r="I312" s="1382">
        <v>2723.72</v>
      </c>
    </row>
    <row r="313" spans="1:9" ht="18" customHeight="1">
      <c r="A313" s="309" t="s">
        <v>45</v>
      </c>
      <c r="B313" s="1382">
        <v>120</v>
      </c>
      <c r="C313" s="1382">
        <v>976.26</v>
      </c>
      <c r="D313" s="1382">
        <v>297</v>
      </c>
      <c r="E313" s="1382">
        <v>2058.35</v>
      </c>
      <c r="F313" s="1382" t="s">
        <v>403</v>
      </c>
      <c r="G313" s="1382" t="s">
        <v>403</v>
      </c>
      <c r="H313" s="1382">
        <v>93</v>
      </c>
      <c r="I313" s="1382">
        <v>1685.22</v>
      </c>
    </row>
    <row r="314" spans="1:9" ht="18" customHeight="1">
      <c r="A314" s="309" t="s">
        <v>44</v>
      </c>
      <c r="B314" s="1382">
        <v>20</v>
      </c>
      <c r="C314" s="1382">
        <v>1273.31</v>
      </c>
      <c r="D314" s="1382">
        <v>57</v>
      </c>
      <c r="E314" s="1382">
        <v>700.94</v>
      </c>
      <c r="F314" s="1382" t="s">
        <v>403</v>
      </c>
      <c r="G314" s="1382" t="s">
        <v>403</v>
      </c>
      <c r="H314" s="1382">
        <v>3</v>
      </c>
      <c r="I314" s="1382">
        <v>45.7</v>
      </c>
    </row>
    <row r="315" spans="1:9" ht="18" customHeight="1">
      <c r="A315" s="309" t="s">
        <v>43</v>
      </c>
      <c r="B315" s="1382">
        <v>57</v>
      </c>
      <c r="C315" s="1382">
        <v>2269.5500000000002</v>
      </c>
      <c r="D315" s="1382">
        <v>41</v>
      </c>
      <c r="E315" s="1382">
        <v>1027.23</v>
      </c>
      <c r="F315" s="1382">
        <v>2</v>
      </c>
      <c r="G315" s="1382" t="s">
        <v>2527</v>
      </c>
      <c r="H315" s="1382">
        <v>2</v>
      </c>
      <c r="I315" s="1382" t="s">
        <v>2527</v>
      </c>
    </row>
    <row r="316" spans="1:9" ht="18" customHeight="1">
      <c r="A316" s="309" t="s">
        <v>42</v>
      </c>
      <c r="B316" s="1382">
        <v>12</v>
      </c>
      <c r="C316" s="1382">
        <v>220.86</v>
      </c>
      <c r="D316" s="1382">
        <v>61</v>
      </c>
      <c r="E316" s="1382">
        <v>434.11</v>
      </c>
      <c r="F316" s="1382">
        <v>2</v>
      </c>
      <c r="G316" s="1382" t="s">
        <v>2527</v>
      </c>
      <c r="H316" s="1382">
        <v>6</v>
      </c>
      <c r="I316" s="1382">
        <v>51.83</v>
      </c>
    </row>
    <row r="317" spans="1:9" ht="18" customHeight="1">
      <c r="A317" s="309" t="s">
        <v>40</v>
      </c>
      <c r="B317" s="1382">
        <v>51</v>
      </c>
      <c r="C317" s="1382">
        <v>180.6</v>
      </c>
      <c r="D317" s="1382">
        <v>7</v>
      </c>
      <c r="E317" s="1382">
        <v>368.62</v>
      </c>
      <c r="F317" s="1382">
        <v>2</v>
      </c>
      <c r="G317" s="1382" t="s">
        <v>2527</v>
      </c>
      <c r="H317" s="1382">
        <v>46</v>
      </c>
      <c r="I317" s="1382">
        <v>369.74</v>
      </c>
    </row>
    <row r="318" spans="1:9" ht="18" customHeight="1">
      <c r="A318" s="309" t="s">
        <v>38</v>
      </c>
      <c r="B318" s="1382">
        <v>7</v>
      </c>
      <c r="C318" s="1382">
        <v>4989</v>
      </c>
      <c r="D318" s="1382">
        <v>1</v>
      </c>
      <c r="E318" s="1382" t="s">
        <v>2527</v>
      </c>
      <c r="F318" s="1382" t="s">
        <v>403</v>
      </c>
      <c r="G318" s="1382" t="s">
        <v>403</v>
      </c>
      <c r="H318" s="1382">
        <v>2</v>
      </c>
      <c r="I318" s="1382" t="s">
        <v>2527</v>
      </c>
    </row>
    <row r="319" spans="1:9" ht="18" customHeight="1">
      <c r="A319" s="309" t="s">
        <v>37</v>
      </c>
      <c r="B319" s="1382">
        <v>4</v>
      </c>
      <c r="C319" s="1382">
        <v>66.77</v>
      </c>
      <c r="D319" s="1382">
        <v>5</v>
      </c>
      <c r="E319" s="1382">
        <v>217.56</v>
      </c>
      <c r="F319" s="1382" t="s">
        <v>403</v>
      </c>
      <c r="G319" s="1382" t="s">
        <v>403</v>
      </c>
      <c r="H319" s="1382" t="s">
        <v>403</v>
      </c>
      <c r="I319" s="1382" t="s">
        <v>403</v>
      </c>
    </row>
    <row r="320" spans="1:9" ht="18" customHeight="1">
      <c r="A320" s="309" t="s">
        <v>36</v>
      </c>
      <c r="B320" s="1382">
        <v>3</v>
      </c>
      <c r="C320" s="1382">
        <v>52.8</v>
      </c>
      <c r="D320" s="1382">
        <v>1</v>
      </c>
      <c r="E320" s="1382" t="s">
        <v>2527</v>
      </c>
      <c r="F320" s="1382">
        <v>1</v>
      </c>
      <c r="G320" s="1382" t="s">
        <v>2527</v>
      </c>
      <c r="H320" s="1382">
        <v>1</v>
      </c>
      <c r="I320" s="1382" t="s">
        <v>2527</v>
      </c>
    </row>
    <row r="321" spans="1:9" ht="18" customHeight="1">
      <c r="A321" s="309" t="s">
        <v>34</v>
      </c>
      <c r="B321" s="1382">
        <v>39</v>
      </c>
      <c r="C321" s="1382">
        <v>429.63</v>
      </c>
      <c r="D321" s="1382">
        <v>99</v>
      </c>
      <c r="E321" s="1382">
        <v>728.52</v>
      </c>
      <c r="F321" s="1382">
        <v>13</v>
      </c>
      <c r="G321" s="1382">
        <v>241.12</v>
      </c>
      <c r="H321" s="1382">
        <v>119</v>
      </c>
      <c r="I321" s="1382">
        <v>519.69000000000005</v>
      </c>
    </row>
    <row r="322" spans="1:9" ht="18" customHeight="1">
      <c r="A322" s="309" t="s">
        <v>33</v>
      </c>
      <c r="B322" s="1382">
        <v>142</v>
      </c>
      <c r="C322" s="1382">
        <v>737.61</v>
      </c>
      <c r="D322" s="1382">
        <v>22</v>
      </c>
      <c r="E322" s="1382">
        <v>155.81</v>
      </c>
      <c r="F322" s="1382">
        <v>1</v>
      </c>
      <c r="G322" s="1382" t="s">
        <v>2527</v>
      </c>
      <c r="H322" s="1382">
        <v>6</v>
      </c>
      <c r="I322" s="1382">
        <v>2.5499999999999998</v>
      </c>
    </row>
    <row r="323" spans="1:9" ht="18" customHeight="1">
      <c r="A323" s="309" t="s">
        <v>32</v>
      </c>
      <c r="B323" s="1382">
        <v>20</v>
      </c>
      <c r="C323" s="1382">
        <v>159.18</v>
      </c>
      <c r="D323" s="1382">
        <v>23</v>
      </c>
      <c r="E323" s="1382">
        <v>171.31</v>
      </c>
      <c r="F323" s="1382" t="s">
        <v>403</v>
      </c>
      <c r="G323" s="1382" t="s">
        <v>403</v>
      </c>
      <c r="H323" s="1382">
        <v>15</v>
      </c>
      <c r="I323" s="1382">
        <v>62.36</v>
      </c>
    </row>
    <row r="324" spans="1:9" ht="18" customHeight="1">
      <c r="A324" s="309" t="s">
        <v>30</v>
      </c>
      <c r="B324" s="1382">
        <v>10</v>
      </c>
      <c r="C324" s="1382">
        <v>5368</v>
      </c>
      <c r="D324" s="1382">
        <v>27</v>
      </c>
      <c r="E324" s="1382">
        <v>257.5</v>
      </c>
      <c r="F324" s="1382">
        <v>1</v>
      </c>
      <c r="G324" s="1382" t="s">
        <v>2527</v>
      </c>
      <c r="H324" s="1382">
        <v>4</v>
      </c>
      <c r="I324" s="1382">
        <v>51.5</v>
      </c>
    </row>
    <row r="325" spans="1:9" ht="18" customHeight="1">
      <c r="A325" s="309" t="s">
        <v>29</v>
      </c>
      <c r="B325" s="1382">
        <v>92</v>
      </c>
      <c r="C325" s="1382">
        <v>823.6</v>
      </c>
      <c r="D325" s="1382">
        <v>237</v>
      </c>
      <c r="E325" s="1382">
        <v>1966.61</v>
      </c>
      <c r="F325" s="1382">
        <v>4</v>
      </c>
      <c r="G325" s="1382">
        <v>11.36</v>
      </c>
      <c r="H325" s="1382">
        <v>270</v>
      </c>
      <c r="I325" s="1382">
        <v>2582.67</v>
      </c>
    </row>
    <row r="326" spans="1:9" ht="18" customHeight="1">
      <c r="A326" s="309" t="s">
        <v>26</v>
      </c>
      <c r="B326" s="1382">
        <v>14</v>
      </c>
      <c r="C326" s="1382">
        <v>901.51</v>
      </c>
      <c r="D326" s="1382">
        <v>12</v>
      </c>
      <c r="E326" s="1382">
        <v>405.3</v>
      </c>
      <c r="F326" s="1382">
        <v>3</v>
      </c>
      <c r="G326" s="1382">
        <v>150</v>
      </c>
      <c r="H326" s="1382">
        <v>7</v>
      </c>
      <c r="I326" s="1382">
        <v>21.11</v>
      </c>
    </row>
    <row r="327" spans="1:9" ht="18" customHeight="1">
      <c r="A327" s="309" t="s">
        <v>24</v>
      </c>
      <c r="B327" s="1382">
        <v>28</v>
      </c>
      <c r="C327" s="1382">
        <v>462.08</v>
      </c>
      <c r="D327" s="1382">
        <v>22</v>
      </c>
      <c r="E327" s="1382">
        <v>2317.66</v>
      </c>
      <c r="F327" s="1382" t="s">
        <v>403</v>
      </c>
      <c r="G327" s="1382" t="s">
        <v>403</v>
      </c>
      <c r="H327" s="1382" t="s">
        <v>403</v>
      </c>
      <c r="I327" s="1382" t="s">
        <v>403</v>
      </c>
    </row>
    <row r="328" spans="1:9" ht="18" customHeight="1">
      <c r="A328" s="309" t="s">
        <v>22</v>
      </c>
      <c r="B328" s="1382">
        <v>8</v>
      </c>
      <c r="C328" s="1382">
        <v>230.5</v>
      </c>
      <c r="D328" s="1382">
        <v>6</v>
      </c>
      <c r="E328" s="1382">
        <v>216.8</v>
      </c>
      <c r="F328" s="1382">
        <v>1</v>
      </c>
      <c r="G328" s="1382" t="s">
        <v>2527</v>
      </c>
      <c r="H328" s="1382" t="s">
        <v>403</v>
      </c>
      <c r="I328" s="1382" t="s">
        <v>403</v>
      </c>
    </row>
    <row r="329" spans="1:9" ht="18" customHeight="1">
      <c r="A329" s="309" t="s">
        <v>20</v>
      </c>
      <c r="B329" s="1382">
        <v>36</v>
      </c>
      <c r="C329" s="1382">
        <v>193.04</v>
      </c>
      <c r="D329" s="1382">
        <v>32</v>
      </c>
      <c r="E329" s="1382">
        <v>1158.82</v>
      </c>
      <c r="F329" s="1382">
        <v>1</v>
      </c>
      <c r="G329" s="1382" t="s">
        <v>2527</v>
      </c>
      <c r="H329" s="1382">
        <v>11</v>
      </c>
      <c r="I329" s="1382">
        <v>192.86</v>
      </c>
    </row>
    <row r="330" spans="1:9" ht="18" customHeight="1">
      <c r="A330" s="309" t="s">
        <v>18</v>
      </c>
      <c r="B330" s="1382">
        <v>4</v>
      </c>
      <c r="C330" s="1382">
        <v>97.62</v>
      </c>
      <c r="D330" s="1382">
        <v>1</v>
      </c>
      <c r="E330" s="1382" t="s">
        <v>2527</v>
      </c>
      <c r="F330" s="1382">
        <v>1</v>
      </c>
      <c r="G330" s="1382" t="s">
        <v>2527</v>
      </c>
      <c r="H330" s="1382">
        <v>1</v>
      </c>
      <c r="I330" s="1382" t="s">
        <v>2527</v>
      </c>
    </row>
    <row r="331" spans="1:9" ht="18" customHeight="1">
      <c r="A331" s="309" t="s">
        <v>16</v>
      </c>
      <c r="B331" s="1382">
        <v>30</v>
      </c>
      <c r="C331" s="1382">
        <v>173.57</v>
      </c>
      <c r="D331" s="1382">
        <v>94</v>
      </c>
      <c r="E331" s="1382">
        <v>606.62</v>
      </c>
      <c r="F331" s="1382">
        <v>2</v>
      </c>
      <c r="G331" s="1382" t="s">
        <v>2527</v>
      </c>
      <c r="H331" s="1382">
        <v>19</v>
      </c>
      <c r="I331" s="1382">
        <v>254.26</v>
      </c>
    </row>
    <row r="332" spans="1:9" ht="18" customHeight="1">
      <c r="A332" s="309" t="s">
        <v>13</v>
      </c>
      <c r="B332" s="1382">
        <v>5</v>
      </c>
      <c r="C332" s="1382">
        <v>5.97</v>
      </c>
      <c r="D332" s="1382">
        <v>18</v>
      </c>
      <c r="E332" s="1382">
        <v>262.98</v>
      </c>
      <c r="F332" s="1382" t="s">
        <v>403</v>
      </c>
      <c r="G332" s="1382" t="s">
        <v>403</v>
      </c>
      <c r="H332" s="1382">
        <v>3</v>
      </c>
      <c r="I332" s="1382">
        <v>95.29</v>
      </c>
    </row>
    <row r="333" spans="1:9" ht="18" customHeight="1">
      <c r="A333" s="309" t="s">
        <v>10</v>
      </c>
      <c r="B333" s="1382">
        <v>7</v>
      </c>
      <c r="C333" s="1382">
        <v>27.54</v>
      </c>
      <c r="D333" s="1382">
        <v>19</v>
      </c>
      <c r="E333" s="1382">
        <v>34.43</v>
      </c>
      <c r="F333" s="1382">
        <v>1</v>
      </c>
      <c r="G333" s="1382" t="s">
        <v>2527</v>
      </c>
      <c r="H333" s="1382">
        <v>8</v>
      </c>
      <c r="I333" s="1382">
        <v>11.35</v>
      </c>
    </row>
    <row r="334" spans="1:9" ht="18" customHeight="1">
      <c r="A334" s="309" t="s">
        <v>135</v>
      </c>
      <c r="B334" s="1382">
        <v>17</v>
      </c>
      <c r="C334" s="1382">
        <v>394.42</v>
      </c>
      <c r="D334" s="1382">
        <v>22</v>
      </c>
      <c r="E334" s="1382">
        <v>273.33</v>
      </c>
      <c r="F334" s="1382">
        <v>2</v>
      </c>
      <c r="G334" s="1382" t="s">
        <v>2527</v>
      </c>
      <c r="H334" s="1382">
        <v>6</v>
      </c>
      <c r="I334" s="1382">
        <v>73.430000000000007</v>
      </c>
    </row>
    <row r="335" spans="1:9" ht="18" customHeight="1">
      <c r="A335" s="309" t="s">
        <v>8</v>
      </c>
      <c r="B335" s="1382">
        <v>185</v>
      </c>
      <c r="C335" s="1382">
        <v>2268.25</v>
      </c>
      <c r="D335" s="1382">
        <v>161</v>
      </c>
      <c r="E335" s="1382">
        <v>1265.79</v>
      </c>
      <c r="F335" s="1382">
        <v>4</v>
      </c>
      <c r="G335" s="1382">
        <v>63.84</v>
      </c>
      <c r="H335" s="1382">
        <v>143</v>
      </c>
      <c r="I335" s="1382">
        <v>662.75</v>
      </c>
    </row>
    <row r="336" spans="1:9" ht="18" customHeight="1">
      <c r="A336" s="309" t="s">
        <v>5</v>
      </c>
      <c r="B336" s="1382">
        <v>107</v>
      </c>
      <c r="C336" s="1382">
        <v>1000.78</v>
      </c>
      <c r="D336" s="1382">
        <v>80</v>
      </c>
      <c r="E336" s="1382">
        <v>1747.69</v>
      </c>
      <c r="F336" s="1382">
        <v>63</v>
      </c>
      <c r="G336" s="1382">
        <v>233.9</v>
      </c>
      <c r="H336" s="1382">
        <v>94</v>
      </c>
      <c r="I336" s="1382">
        <v>838.15</v>
      </c>
    </row>
    <row r="337" spans="1:9" ht="18" customHeight="1">
      <c r="A337" s="362" t="s">
        <v>2</v>
      </c>
      <c r="B337" s="1383">
        <v>26</v>
      </c>
      <c r="C337" s="1383">
        <v>954.7</v>
      </c>
      <c r="D337" s="1383">
        <v>8</v>
      </c>
      <c r="E337" s="1383">
        <v>98.66</v>
      </c>
      <c r="F337" s="1383">
        <v>5</v>
      </c>
      <c r="G337" s="1383">
        <v>156.58000000000001</v>
      </c>
      <c r="H337" s="1383">
        <v>5</v>
      </c>
      <c r="I337" s="1383">
        <v>69.17</v>
      </c>
    </row>
    <row r="338" spans="1:9" ht="18" customHeight="1">
      <c r="A338" s="11" t="s">
        <v>2547</v>
      </c>
    </row>
    <row r="339" spans="1:9" ht="18" customHeight="1">
      <c r="A339" s="1" t="s">
        <v>2894</v>
      </c>
    </row>
    <row r="340" spans="1:9" ht="18" customHeight="1">
      <c r="A340" s="1" t="s">
        <v>2895</v>
      </c>
    </row>
    <row r="341" spans="1:9" ht="18" customHeight="1">
      <c r="A341" s="1" t="s">
        <v>2896</v>
      </c>
    </row>
    <row r="342" spans="1:9" ht="32.1" customHeight="1">
      <c r="A342" s="1741" t="s">
        <v>2897</v>
      </c>
      <c r="B342" s="1741"/>
      <c r="C342" s="1741"/>
      <c r="D342" s="1741"/>
      <c r="E342" s="1741"/>
      <c r="F342" s="1741"/>
      <c r="G342" s="1741"/>
      <c r="H342" s="1741"/>
      <c r="I342" s="1741"/>
    </row>
    <row r="344" spans="1:9" ht="18" customHeight="1">
      <c r="I344" s="1384" t="s">
        <v>2238</v>
      </c>
    </row>
    <row r="345" spans="1:9" ht="21.95" customHeight="1">
      <c r="A345" s="1743" t="s">
        <v>684</v>
      </c>
      <c r="B345" s="1735" t="s">
        <v>2891</v>
      </c>
      <c r="C345" s="1742"/>
      <c r="D345" s="1742"/>
      <c r="E345" s="1742"/>
      <c r="F345" s="1742"/>
      <c r="G345" s="1742"/>
      <c r="H345" s="1742"/>
      <c r="I345" s="1742"/>
    </row>
    <row r="346" spans="1:9" ht="21.95" customHeight="1">
      <c r="A346" s="1743"/>
      <c r="B346" s="1734" t="s">
        <v>2536</v>
      </c>
      <c r="C346" s="1734"/>
      <c r="D346" s="1734"/>
      <c r="E346" s="1734"/>
      <c r="F346" s="1734"/>
      <c r="G346" s="1734"/>
      <c r="H346" s="1734"/>
      <c r="I346" s="1736"/>
    </row>
    <row r="347" spans="1:9" ht="54.95" customHeight="1">
      <c r="A347" s="1743"/>
      <c r="B347" s="1734" t="s">
        <v>2545</v>
      </c>
      <c r="C347" s="1734"/>
      <c r="D347" s="1734" t="s">
        <v>2546</v>
      </c>
      <c r="E347" s="1734"/>
      <c r="F347" s="1734" t="s">
        <v>2551</v>
      </c>
      <c r="G347" s="1734"/>
      <c r="H347" s="1734" t="s">
        <v>2550</v>
      </c>
      <c r="I347" s="1736"/>
    </row>
    <row r="348" spans="1:9" ht="21.95" customHeight="1">
      <c r="A348" s="1731"/>
      <c r="B348" s="834" t="s">
        <v>2888</v>
      </c>
      <c r="C348" s="834" t="s">
        <v>2889</v>
      </c>
      <c r="D348" s="834" t="s">
        <v>2888</v>
      </c>
      <c r="E348" s="834" t="s">
        <v>2889</v>
      </c>
      <c r="F348" s="834" t="s">
        <v>2888</v>
      </c>
      <c r="G348" s="834" t="s">
        <v>2889</v>
      </c>
      <c r="H348" s="834" t="s">
        <v>2888</v>
      </c>
      <c r="I348" s="835" t="s">
        <v>2889</v>
      </c>
    </row>
    <row r="349" spans="1:9" ht="21.95" customHeight="1">
      <c r="A349" s="836" t="s">
        <v>368</v>
      </c>
      <c r="B349" s="1380">
        <v>6394</v>
      </c>
      <c r="C349" s="1380">
        <v>9572.92</v>
      </c>
      <c r="D349" s="1380">
        <v>30060</v>
      </c>
      <c r="E349" s="1380">
        <v>33429.660000000003</v>
      </c>
      <c r="F349" s="1380">
        <v>684</v>
      </c>
      <c r="G349" s="1380">
        <v>3962.59</v>
      </c>
      <c r="H349" s="1380">
        <v>5261</v>
      </c>
      <c r="I349" s="1381">
        <v>40504.51</v>
      </c>
    </row>
    <row r="350" spans="1:9" ht="18" customHeight="1">
      <c r="A350" s="309" t="s">
        <v>132</v>
      </c>
      <c r="B350" s="1382">
        <v>10</v>
      </c>
      <c r="C350" s="1382">
        <v>3.1</v>
      </c>
      <c r="D350" s="1382">
        <v>260</v>
      </c>
      <c r="E350" s="1382">
        <v>70.81</v>
      </c>
      <c r="F350" s="1382">
        <v>9</v>
      </c>
      <c r="G350" s="1382">
        <v>17.52</v>
      </c>
      <c r="H350" s="1382">
        <v>32</v>
      </c>
      <c r="I350" s="1382">
        <v>40.020000000000003</v>
      </c>
    </row>
    <row r="351" spans="1:9" ht="18" customHeight="1">
      <c r="A351" s="309" t="s">
        <v>131</v>
      </c>
      <c r="B351" s="1382">
        <v>4</v>
      </c>
      <c r="C351" s="1382">
        <v>2.66</v>
      </c>
      <c r="D351" s="1382">
        <v>63</v>
      </c>
      <c r="E351" s="1382">
        <v>198.71</v>
      </c>
      <c r="F351" s="1382">
        <v>1</v>
      </c>
      <c r="G351" s="1382" t="s">
        <v>2527</v>
      </c>
      <c r="H351" s="1382">
        <v>5</v>
      </c>
      <c r="I351" s="1382">
        <v>8.68</v>
      </c>
    </row>
    <row r="352" spans="1:9" ht="18" customHeight="1">
      <c r="A352" s="309" t="s">
        <v>130</v>
      </c>
      <c r="B352" s="1382">
        <v>61</v>
      </c>
      <c r="C352" s="1382">
        <v>2068.54</v>
      </c>
      <c r="D352" s="1382">
        <v>1058</v>
      </c>
      <c r="E352" s="1382">
        <v>846.07</v>
      </c>
      <c r="F352" s="1382">
        <v>17</v>
      </c>
      <c r="G352" s="1382">
        <v>64.13</v>
      </c>
      <c r="H352" s="1382">
        <v>51</v>
      </c>
      <c r="I352" s="1382">
        <v>92.96</v>
      </c>
    </row>
    <row r="353" spans="1:9" ht="18" customHeight="1">
      <c r="A353" s="309" t="s">
        <v>129</v>
      </c>
      <c r="B353" s="1382">
        <v>10</v>
      </c>
      <c r="C353" s="1382">
        <v>138.19</v>
      </c>
      <c r="D353" s="1382">
        <v>69</v>
      </c>
      <c r="E353" s="1382">
        <v>1020</v>
      </c>
      <c r="F353" s="1382">
        <v>4</v>
      </c>
      <c r="G353" s="1382">
        <v>108.39</v>
      </c>
      <c r="H353" s="1382">
        <v>13</v>
      </c>
      <c r="I353" s="1382">
        <v>317.18</v>
      </c>
    </row>
    <row r="354" spans="1:9" ht="18" customHeight="1">
      <c r="A354" s="309" t="s">
        <v>128</v>
      </c>
      <c r="B354" s="1382">
        <v>5</v>
      </c>
      <c r="C354" s="1382">
        <v>74.25</v>
      </c>
      <c r="D354" s="1382">
        <v>35</v>
      </c>
      <c r="E354" s="1382">
        <v>253.5</v>
      </c>
      <c r="F354" s="1382">
        <v>4</v>
      </c>
      <c r="G354" s="1382">
        <v>121</v>
      </c>
      <c r="H354" s="1382">
        <v>18</v>
      </c>
      <c r="I354" s="1382">
        <v>274.02</v>
      </c>
    </row>
    <row r="355" spans="1:9" ht="18" customHeight="1">
      <c r="A355" s="309" t="s">
        <v>127</v>
      </c>
      <c r="B355" s="1382" t="s">
        <v>403</v>
      </c>
      <c r="C355" s="1382" t="s">
        <v>403</v>
      </c>
      <c r="D355" s="1382">
        <v>12</v>
      </c>
      <c r="E355" s="1382">
        <v>174.86</v>
      </c>
      <c r="F355" s="1382">
        <v>2</v>
      </c>
      <c r="G355" s="1382" t="s">
        <v>2527</v>
      </c>
      <c r="H355" s="1382">
        <v>4</v>
      </c>
      <c r="I355" s="1382">
        <v>49.87</v>
      </c>
    </row>
    <row r="356" spans="1:9" ht="18" customHeight="1">
      <c r="A356" s="309" t="s">
        <v>126</v>
      </c>
      <c r="B356" s="1382">
        <v>64</v>
      </c>
      <c r="C356" s="1382">
        <v>40.67</v>
      </c>
      <c r="D356" s="1382">
        <v>281</v>
      </c>
      <c r="E356" s="1382">
        <v>165.88</v>
      </c>
      <c r="F356" s="1382">
        <v>1</v>
      </c>
      <c r="G356" s="1382" t="s">
        <v>2527</v>
      </c>
      <c r="H356" s="1382">
        <v>7</v>
      </c>
      <c r="I356" s="1382">
        <v>126.42</v>
      </c>
    </row>
    <row r="357" spans="1:9" ht="18" customHeight="1">
      <c r="A357" s="309" t="s">
        <v>125</v>
      </c>
      <c r="B357" s="1382">
        <v>42</v>
      </c>
      <c r="C357" s="1382">
        <v>27.45</v>
      </c>
      <c r="D357" s="1382">
        <v>99</v>
      </c>
      <c r="E357" s="1382">
        <v>44.92</v>
      </c>
      <c r="F357" s="1382">
        <v>4</v>
      </c>
      <c r="G357" s="1382">
        <v>95.16</v>
      </c>
      <c r="H357" s="1382">
        <v>2</v>
      </c>
      <c r="I357" s="1382" t="s">
        <v>2527</v>
      </c>
    </row>
    <row r="358" spans="1:9" ht="18" customHeight="1">
      <c r="A358" s="309" t="s">
        <v>124</v>
      </c>
      <c r="B358" s="1382">
        <v>84</v>
      </c>
      <c r="C358" s="1382">
        <v>100.48</v>
      </c>
      <c r="D358" s="1382">
        <v>66</v>
      </c>
      <c r="E358" s="1382">
        <v>50.62</v>
      </c>
      <c r="F358" s="1382">
        <v>5</v>
      </c>
      <c r="G358" s="1382">
        <v>10.64</v>
      </c>
      <c r="H358" s="1382">
        <v>19</v>
      </c>
      <c r="I358" s="1382">
        <v>115.84</v>
      </c>
    </row>
    <row r="359" spans="1:9" ht="18" customHeight="1">
      <c r="A359" s="309" t="s">
        <v>123</v>
      </c>
      <c r="B359" s="1382">
        <v>36</v>
      </c>
      <c r="C359" s="1382">
        <v>34.49</v>
      </c>
      <c r="D359" s="1382">
        <v>234</v>
      </c>
      <c r="E359" s="1382">
        <v>610.65</v>
      </c>
      <c r="F359" s="1382">
        <v>1</v>
      </c>
      <c r="G359" s="1382" t="s">
        <v>2527</v>
      </c>
      <c r="H359" s="1382">
        <v>12</v>
      </c>
      <c r="I359" s="1382">
        <v>247.64</v>
      </c>
    </row>
    <row r="360" spans="1:9" ht="18" customHeight="1">
      <c r="A360" s="309" t="s">
        <v>122</v>
      </c>
      <c r="B360" s="1382">
        <v>35</v>
      </c>
      <c r="C360" s="1382">
        <v>40.42</v>
      </c>
      <c r="D360" s="1382">
        <v>232</v>
      </c>
      <c r="E360" s="1382">
        <v>101.81</v>
      </c>
      <c r="F360" s="1382">
        <v>4</v>
      </c>
      <c r="G360" s="1382">
        <v>12</v>
      </c>
      <c r="H360" s="1382">
        <v>14</v>
      </c>
      <c r="I360" s="1382">
        <v>19.45</v>
      </c>
    </row>
    <row r="361" spans="1:9" ht="18" customHeight="1">
      <c r="A361" s="309" t="s">
        <v>121</v>
      </c>
      <c r="B361" s="1382">
        <v>30</v>
      </c>
      <c r="C361" s="1382">
        <v>53.84</v>
      </c>
      <c r="D361" s="1382">
        <v>61</v>
      </c>
      <c r="E361" s="1382">
        <v>178.45</v>
      </c>
      <c r="F361" s="1382">
        <v>5</v>
      </c>
      <c r="G361" s="1382">
        <v>22.69</v>
      </c>
      <c r="H361" s="1382">
        <v>27</v>
      </c>
      <c r="I361" s="1382">
        <v>53.89</v>
      </c>
    </row>
    <row r="362" spans="1:9" ht="18" customHeight="1">
      <c r="A362" s="309" t="s">
        <v>120</v>
      </c>
      <c r="B362" s="1382">
        <v>1</v>
      </c>
      <c r="C362" s="1382" t="s">
        <v>2527</v>
      </c>
      <c r="D362" s="1382">
        <v>2</v>
      </c>
      <c r="E362" s="1382" t="s">
        <v>2527</v>
      </c>
      <c r="F362" s="1382">
        <v>6</v>
      </c>
      <c r="G362" s="1382">
        <v>4.78</v>
      </c>
      <c r="H362" s="1382">
        <v>6</v>
      </c>
      <c r="I362" s="1382">
        <v>26.38</v>
      </c>
    </row>
    <row r="363" spans="1:9" ht="18" customHeight="1">
      <c r="A363" s="309" t="s">
        <v>119</v>
      </c>
      <c r="B363" s="1382">
        <v>3</v>
      </c>
      <c r="C363" s="1382">
        <v>14.84</v>
      </c>
      <c r="D363" s="1382">
        <v>10</v>
      </c>
      <c r="E363" s="1382">
        <v>16.489999999999998</v>
      </c>
      <c r="F363" s="1382" t="s">
        <v>403</v>
      </c>
      <c r="G363" s="1382" t="s">
        <v>403</v>
      </c>
      <c r="H363" s="1382">
        <v>2</v>
      </c>
      <c r="I363" s="1382" t="s">
        <v>2527</v>
      </c>
    </row>
    <row r="364" spans="1:9" ht="18" customHeight="1">
      <c r="A364" s="309" t="s">
        <v>118</v>
      </c>
      <c r="B364" s="1382">
        <v>17</v>
      </c>
      <c r="C364" s="1382">
        <v>272.51</v>
      </c>
      <c r="D364" s="1382">
        <v>92</v>
      </c>
      <c r="E364" s="1382">
        <v>427</v>
      </c>
      <c r="F364" s="1382">
        <v>8</v>
      </c>
      <c r="G364" s="1382">
        <v>231.86</v>
      </c>
      <c r="H364" s="1382">
        <v>37</v>
      </c>
      <c r="I364" s="1382">
        <v>1201.5999999999999</v>
      </c>
    </row>
    <row r="365" spans="1:9" ht="18" customHeight="1">
      <c r="A365" s="309" t="s">
        <v>117</v>
      </c>
      <c r="B365" s="1382">
        <v>72</v>
      </c>
      <c r="C365" s="1382">
        <v>48.05</v>
      </c>
      <c r="D365" s="1382">
        <v>27</v>
      </c>
      <c r="E365" s="1382">
        <v>8.58</v>
      </c>
      <c r="F365" s="1382">
        <v>2</v>
      </c>
      <c r="G365" s="1382" t="s">
        <v>2527</v>
      </c>
      <c r="H365" s="1382">
        <v>5</v>
      </c>
      <c r="I365" s="1382">
        <v>6.21</v>
      </c>
    </row>
    <row r="366" spans="1:9" ht="18" customHeight="1">
      <c r="A366" s="309" t="s">
        <v>116</v>
      </c>
      <c r="B366" s="1382">
        <v>255</v>
      </c>
      <c r="C366" s="1382">
        <v>156.04</v>
      </c>
      <c r="D366" s="1382">
        <v>313</v>
      </c>
      <c r="E366" s="1382">
        <v>445.05</v>
      </c>
      <c r="F366" s="1382">
        <v>8</v>
      </c>
      <c r="G366" s="1382">
        <v>7.57</v>
      </c>
      <c r="H366" s="1382">
        <v>136</v>
      </c>
      <c r="I366" s="1382">
        <v>367.65</v>
      </c>
    </row>
    <row r="367" spans="1:9" ht="18" customHeight="1">
      <c r="A367" s="309" t="s">
        <v>115</v>
      </c>
      <c r="B367" s="1382">
        <v>12</v>
      </c>
      <c r="C367" s="1382">
        <v>69.209999999999994</v>
      </c>
      <c r="D367" s="1382">
        <v>23</v>
      </c>
      <c r="E367" s="1382">
        <v>130.38</v>
      </c>
      <c r="F367" s="1382">
        <v>4</v>
      </c>
      <c r="G367" s="1382">
        <v>33.24</v>
      </c>
      <c r="H367" s="1382">
        <v>6</v>
      </c>
      <c r="I367" s="1382">
        <v>56.46</v>
      </c>
    </row>
    <row r="368" spans="1:9" ht="18" customHeight="1">
      <c r="A368" s="309" t="s">
        <v>114</v>
      </c>
      <c r="B368" s="1382">
        <v>86</v>
      </c>
      <c r="C368" s="1382">
        <v>35.06</v>
      </c>
      <c r="D368" s="1382">
        <v>341</v>
      </c>
      <c r="E368" s="1382">
        <v>60.92</v>
      </c>
      <c r="F368" s="1382">
        <v>3</v>
      </c>
      <c r="G368" s="1382">
        <v>4.55</v>
      </c>
      <c r="H368" s="1382">
        <v>7</v>
      </c>
      <c r="I368" s="1382">
        <v>9.3800000000000008</v>
      </c>
    </row>
    <row r="369" spans="1:9" ht="18" customHeight="1">
      <c r="A369" s="309" t="s">
        <v>113</v>
      </c>
      <c r="B369" s="1382">
        <v>13</v>
      </c>
      <c r="C369" s="1382">
        <v>11.92</v>
      </c>
      <c r="D369" s="1382">
        <v>21</v>
      </c>
      <c r="E369" s="1382">
        <v>24.98</v>
      </c>
      <c r="F369" s="1382" t="s">
        <v>403</v>
      </c>
      <c r="G369" s="1382" t="s">
        <v>403</v>
      </c>
      <c r="H369" s="1382" t="s">
        <v>403</v>
      </c>
      <c r="I369" s="1382" t="s">
        <v>403</v>
      </c>
    </row>
    <row r="370" spans="1:9" ht="18" customHeight="1">
      <c r="A370" s="309" t="s">
        <v>112</v>
      </c>
      <c r="B370" s="1382">
        <v>83</v>
      </c>
      <c r="C370" s="1382">
        <v>19.25</v>
      </c>
      <c r="D370" s="1382">
        <v>781</v>
      </c>
      <c r="E370" s="1382">
        <v>133.82</v>
      </c>
      <c r="F370" s="1382">
        <v>5</v>
      </c>
      <c r="G370" s="1382">
        <v>2.2799999999999998</v>
      </c>
      <c r="H370" s="1382">
        <v>14</v>
      </c>
      <c r="I370" s="1382">
        <v>5.29</v>
      </c>
    </row>
    <row r="371" spans="1:9" ht="18" customHeight="1">
      <c r="A371" s="309" t="s">
        <v>111</v>
      </c>
      <c r="B371" s="1382">
        <v>10</v>
      </c>
      <c r="C371" s="1382">
        <v>30.05</v>
      </c>
      <c r="D371" s="1382">
        <v>13</v>
      </c>
      <c r="E371" s="1382">
        <v>76.34</v>
      </c>
      <c r="F371" s="1382">
        <v>1</v>
      </c>
      <c r="G371" s="1382" t="s">
        <v>2527</v>
      </c>
      <c r="H371" s="1382">
        <v>29</v>
      </c>
      <c r="I371" s="1382">
        <v>468.97</v>
      </c>
    </row>
    <row r="372" spans="1:9" ht="18" customHeight="1">
      <c r="A372" s="309" t="s">
        <v>110</v>
      </c>
      <c r="B372" s="1382" t="s">
        <v>403</v>
      </c>
      <c r="C372" s="1382" t="s">
        <v>403</v>
      </c>
      <c r="D372" s="1382">
        <v>6</v>
      </c>
      <c r="E372" s="1382">
        <v>7.9</v>
      </c>
      <c r="F372" s="1382" t="s">
        <v>403</v>
      </c>
      <c r="G372" s="1382" t="s">
        <v>403</v>
      </c>
      <c r="H372" s="1382">
        <v>1</v>
      </c>
      <c r="I372" s="1382" t="s">
        <v>2527</v>
      </c>
    </row>
    <row r="373" spans="1:9" ht="18" customHeight="1">
      <c r="A373" s="309" t="s">
        <v>109</v>
      </c>
      <c r="B373" s="1382">
        <v>20</v>
      </c>
      <c r="C373" s="1382">
        <v>1605.02</v>
      </c>
      <c r="D373" s="1382">
        <v>196</v>
      </c>
      <c r="E373" s="1382">
        <v>6264.92</v>
      </c>
      <c r="F373" s="1382">
        <v>48</v>
      </c>
      <c r="G373" s="1382">
        <v>272.27999999999997</v>
      </c>
      <c r="H373" s="1382">
        <v>133</v>
      </c>
      <c r="I373" s="1382">
        <v>3807.43</v>
      </c>
    </row>
    <row r="374" spans="1:9" ht="18" customHeight="1">
      <c r="A374" s="309" t="s">
        <v>108</v>
      </c>
      <c r="B374" s="1382">
        <v>129</v>
      </c>
      <c r="C374" s="1382">
        <v>73.89</v>
      </c>
      <c r="D374" s="1382">
        <v>1234</v>
      </c>
      <c r="E374" s="1382">
        <v>235.94</v>
      </c>
      <c r="F374" s="1382">
        <v>21</v>
      </c>
      <c r="G374" s="1382">
        <v>84.72</v>
      </c>
      <c r="H374" s="1382">
        <v>14</v>
      </c>
      <c r="I374" s="1382">
        <v>11.23</v>
      </c>
    </row>
    <row r="375" spans="1:9" ht="18" customHeight="1">
      <c r="A375" s="309" t="s">
        <v>107</v>
      </c>
      <c r="B375" s="1382">
        <v>100</v>
      </c>
      <c r="C375" s="1382">
        <v>168.48</v>
      </c>
      <c r="D375" s="1382">
        <v>201</v>
      </c>
      <c r="E375" s="1382">
        <v>367.87</v>
      </c>
      <c r="F375" s="1382">
        <v>11</v>
      </c>
      <c r="G375" s="1382">
        <v>78.66</v>
      </c>
      <c r="H375" s="1382">
        <v>67</v>
      </c>
      <c r="I375" s="1382">
        <v>257.10000000000002</v>
      </c>
    </row>
    <row r="376" spans="1:9" ht="18" customHeight="1">
      <c r="A376" s="309" t="s">
        <v>106</v>
      </c>
      <c r="B376" s="1382">
        <v>264</v>
      </c>
      <c r="C376" s="1382">
        <v>63.35</v>
      </c>
      <c r="D376" s="1382">
        <v>1005</v>
      </c>
      <c r="E376" s="1382">
        <v>145.19</v>
      </c>
      <c r="F376" s="1382">
        <v>4</v>
      </c>
      <c r="G376" s="1382">
        <v>7.2</v>
      </c>
      <c r="H376" s="1382">
        <v>91</v>
      </c>
      <c r="I376" s="1382">
        <v>93.98</v>
      </c>
    </row>
    <row r="377" spans="1:9" ht="18" customHeight="1">
      <c r="A377" s="309" t="s">
        <v>105</v>
      </c>
      <c r="B377" s="1382">
        <v>277</v>
      </c>
      <c r="C377" s="1382">
        <v>85.46</v>
      </c>
      <c r="D377" s="1382">
        <v>1779</v>
      </c>
      <c r="E377" s="1382">
        <v>406.5</v>
      </c>
      <c r="F377" s="1382">
        <v>2</v>
      </c>
      <c r="G377" s="1382" t="s">
        <v>2527</v>
      </c>
      <c r="H377" s="1382">
        <v>34</v>
      </c>
      <c r="I377" s="1382">
        <v>45.26</v>
      </c>
    </row>
    <row r="378" spans="1:9" ht="18" customHeight="1">
      <c r="A378" s="309" t="s">
        <v>104</v>
      </c>
      <c r="B378" s="1382">
        <v>13</v>
      </c>
      <c r="C378" s="1382">
        <v>7.4</v>
      </c>
      <c r="D378" s="1382">
        <v>107</v>
      </c>
      <c r="E378" s="1382">
        <v>30.3</v>
      </c>
      <c r="F378" s="1382">
        <v>1</v>
      </c>
      <c r="G378" s="1382" t="s">
        <v>2527</v>
      </c>
      <c r="H378" s="1382">
        <v>30</v>
      </c>
      <c r="I378" s="1382">
        <v>50.11</v>
      </c>
    </row>
    <row r="379" spans="1:9" ht="18" customHeight="1">
      <c r="A379" s="309" t="s">
        <v>103</v>
      </c>
      <c r="B379" s="1382">
        <v>3</v>
      </c>
      <c r="C379" s="1382">
        <v>0.6</v>
      </c>
      <c r="D379" s="1382">
        <v>13</v>
      </c>
      <c r="E379" s="1382">
        <v>4.51</v>
      </c>
      <c r="F379" s="1382">
        <v>1</v>
      </c>
      <c r="G379" s="1382" t="s">
        <v>2527</v>
      </c>
      <c r="H379" s="1382">
        <v>11</v>
      </c>
      <c r="I379" s="1382">
        <v>16.82</v>
      </c>
    </row>
    <row r="380" spans="1:9" ht="18" customHeight="1">
      <c r="A380" s="309" t="s">
        <v>102</v>
      </c>
      <c r="B380" s="1382">
        <v>12</v>
      </c>
      <c r="C380" s="1382">
        <v>35.75</v>
      </c>
      <c r="D380" s="1382">
        <v>47</v>
      </c>
      <c r="E380" s="1382">
        <v>303.67</v>
      </c>
      <c r="F380" s="1382">
        <v>4</v>
      </c>
      <c r="G380" s="1382">
        <v>28</v>
      </c>
      <c r="H380" s="1382">
        <v>9</v>
      </c>
      <c r="I380" s="1382">
        <v>70.349999999999994</v>
      </c>
    </row>
    <row r="381" spans="1:9" ht="18" customHeight="1">
      <c r="A381" s="309" t="s">
        <v>101</v>
      </c>
      <c r="B381" s="1382">
        <v>127</v>
      </c>
      <c r="C381" s="1382">
        <v>55.01</v>
      </c>
      <c r="D381" s="1382">
        <v>720</v>
      </c>
      <c r="E381" s="1382">
        <v>139.54</v>
      </c>
      <c r="F381" s="1382">
        <v>27</v>
      </c>
      <c r="G381" s="1382">
        <v>59.85</v>
      </c>
      <c r="H381" s="1382">
        <v>123</v>
      </c>
      <c r="I381" s="1382">
        <v>298.91000000000003</v>
      </c>
    </row>
    <row r="382" spans="1:9" ht="18" customHeight="1">
      <c r="A382" s="309" t="s">
        <v>100</v>
      </c>
      <c r="B382" s="1382">
        <v>38</v>
      </c>
      <c r="C382" s="1382">
        <v>50.93</v>
      </c>
      <c r="D382" s="1382">
        <v>178</v>
      </c>
      <c r="E382" s="1382">
        <v>161.93</v>
      </c>
      <c r="F382" s="1382">
        <v>2</v>
      </c>
      <c r="G382" s="1382" t="s">
        <v>2527</v>
      </c>
      <c r="H382" s="1382">
        <v>5</v>
      </c>
      <c r="I382" s="1382">
        <v>8.01</v>
      </c>
    </row>
    <row r="383" spans="1:9" ht="18" customHeight="1">
      <c r="A383" s="309" t="s">
        <v>99</v>
      </c>
      <c r="B383" s="1382">
        <v>310</v>
      </c>
      <c r="C383" s="1382">
        <v>118.39</v>
      </c>
      <c r="D383" s="1382">
        <v>1842</v>
      </c>
      <c r="E383" s="1382">
        <v>321.17</v>
      </c>
      <c r="F383" s="1382">
        <v>12</v>
      </c>
      <c r="G383" s="1382">
        <v>7.13</v>
      </c>
      <c r="H383" s="1382">
        <v>57</v>
      </c>
      <c r="I383" s="1382">
        <v>101.3</v>
      </c>
    </row>
    <row r="384" spans="1:9" ht="18" customHeight="1">
      <c r="A384" s="309" t="s">
        <v>98</v>
      </c>
      <c r="B384" s="1382">
        <v>109</v>
      </c>
      <c r="C384" s="1382">
        <v>401.87</v>
      </c>
      <c r="D384" s="1382">
        <v>892</v>
      </c>
      <c r="E384" s="1382">
        <v>498.18</v>
      </c>
      <c r="F384" s="1382">
        <v>3</v>
      </c>
      <c r="G384" s="1382">
        <v>203.33</v>
      </c>
      <c r="H384" s="1382">
        <v>12</v>
      </c>
      <c r="I384" s="1382">
        <v>491.65</v>
      </c>
    </row>
    <row r="385" spans="1:9" ht="18" customHeight="1">
      <c r="A385" s="309" t="s">
        <v>97</v>
      </c>
      <c r="B385" s="1382">
        <v>337</v>
      </c>
      <c r="C385" s="1382">
        <v>187.14</v>
      </c>
      <c r="D385" s="1382">
        <v>819</v>
      </c>
      <c r="E385" s="1382">
        <v>495.36</v>
      </c>
      <c r="F385" s="1382">
        <v>14</v>
      </c>
      <c r="G385" s="1382">
        <v>53.4</v>
      </c>
      <c r="H385" s="1382">
        <v>37</v>
      </c>
      <c r="I385" s="1382">
        <v>59.56</v>
      </c>
    </row>
    <row r="386" spans="1:9" ht="18" customHeight="1">
      <c r="A386" s="309" t="s">
        <v>96</v>
      </c>
      <c r="B386" s="1382">
        <v>23</v>
      </c>
      <c r="C386" s="1382">
        <v>66.09</v>
      </c>
      <c r="D386" s="1382">
        <v>225</v>
      </c>
      <c r="E386" s="1382">
        <v>295.93</v>
      </c>
      <c r="F386" s="1382">
        <v>1</v>
      </c>
      <c r="G386" s="1382" t="s">
        <v>2527</v>
      </c>
      <c r="H386" s="1382">
        <v>1</v>
      </c>
      <c r="I386" s="1382" t="s">
        <v>2527</v>
      </c>
    </row>
    <row r="387" spans="1:9" ht="18" customHeight="1">
      <c r="A387" s="309" t="s">
        <v>95</v>
      </c>
      <c r="B387" s="1382">
        <v>8</v>
      </c>
      <c r="C387" s="1382">
        <v>13</v>
      </c>
      <c r="D387" s="1382">
        <v>80</v>
      </c>
      <c r="E387" s="1382">
        <v>319.89999999999998</v>
      </c>
      <c r="F387" s="1382">
        <v>4</v>
      </c>
      <c r="G387" s="1382">
        <v>23.5</v>
      </c>
      <c r="H387" s="1382">
        <v>71</v>
      </c>
      <c r="I387" s="1382">
        <v>777.1</v>
      </c>
    </row>
    <row r="388" spans="1:9" ht="18" customHeight="1">
      <c r="A388" s="309" t="s">
        <v>94</v>
      </c>
      <c r="B388" s="1382">
        <v>6</v>
      </c>
      <c r="C388" s="1382">
        <v>6.21</v>
      </c>
      <c r="D388" s="1382">
        <v>63</v>
      </c>
      <c r="E388" s="1382">
        <v>12.82</v>
      </c>
      <c r="F388" s="1382">
        <v>23</v>
      </c>
      <c r="G388" s="1382">
        <v>102.41</v>
      </c>
      <c r="H388" s="1382">
        <v>21</v>
      </c>
      <c r="I388" s="1382">
        <v>124.69</v>
      </c>
    </row>
    <row r="389" spans="1:9" ht="18" customHeight="1">
      <c r="A389" s="309" t="s">
        <v>92</v>
      </c>
      <c r="B389" s="1382">
        <v>12</v>
      </c>
      <c r="C389" s="1382">
        <v>6.68</v>
      </c>
      <c r="D389" s="1382">
        <v>90</v>
      </c>
      <c r="E389" s="1382">
        <v>36.39</v>
      </c>
      <c r="F389" s="1382" t="s">
        <v>403</v>
      </c>
      <c r="G389" s="1382" t="s">
        <v>403</v>
      </c>
      <c r="H389" s="1382">
        <v>4</v>
      </c>
      <c r="I389" s="1382">
        <v>6.52</v>
      </c>
    </row>
    <row r="390" spans="1:9" ht="18" customHeight="1">
      <c r="A390" s="309" t="s">
        <v>91</v>
      </c>
      <c r="B390" s="1382" t="s">
        <v>403</v>
      </c>
      <c r="C390" s="1382" t="s">
        <v>403</v>
      </c>
      <c r="D390" s="1382">
        <v>20</v>
      </c>
      <c r="E390" s="1382">
        <v>403.1</v>
      </c>
      <c r="F390" s="1382">
        <v>1</v>
      </c>
      <c r="G390" s="1382" t="s">
        <v>2527</v>
      </c>
      <c r="H390" s="1382">
        <v>11</v>
      </c>
      <c r="I390" s="1382">
        <v>2114.54</v>
      </c>
    </row>
    <row r="391" spans="1:9" ht="18" customHeight="1">
      <c r="A391" s="309" t="s">
        <v>90</v>
      </c>
      <c r="B391" s="1382">
        <v>36</v>
      </c>
      <c r="C391" s="1382">
        <v>32.75</v>
      </c>
      <c r="D391" s="1382">
        <v>270</v>
      </c>
      <c r="E391" s="1382">
        <v>292.39999999999998</v>
      </c>
      <c r="F391" s="1382">
        <v>21</v>
      </c>
      <c r="G391" s="1382">
        <v>72</v>
      </c>
      <c r="H391" s="1382">
        <v>89</v>
      </c>
      <c r="I391" s="1382">
        <v>1834.27</v>
      </c>
    </row>
    <row r="392" spans="1:9" ht="18" customHeight="1">
      <c r="A392" s="309" t="s">
        <v>89</v>
      </c>
      <c r="B392" s="1382">
        <v>3</v>
      </c>
      <c r="C392" s="1382">
        <v>3.15</v>
      </c>
      <c r="D392" s="1382">
        <v>90</v>
      </c>
      <c r="E392" s="1382">
        <v>186.73</v>
      </c>
      <c r="F392" s="1382" t="s">
        <v>403</v>
      </c>
      <c r="G392" s="1382" t="s">
        <v>403</v>
      </c>
      <c r="H392" s="1382">
        <v>55</v>
      </c>
      <c r="I392" s="1382">
        <v>323.64999999999998</v>
      </c>
    </row>
    <row r="393" spans="1:9" ht="18" customHeight="1">
      <c r="A393" s="309" t="s">
        <v>88</v>
      </c>
      <c r="B393" s="1382">
        <v>5</v>
      </c>
      <c r="C393" s="1382">
        <v>2.2799999999999998</v>
      </c>
      <c r="D393" s="1382">
        <v>525</v>
      </c>
      <c r="E393" s="1382">
        <v>166.91</v>
      </c>
      <c r="F393" s="1382">
        <v>21</v>
      </c>
      <c r="G393" s="1382">
        <v>20.43</v>
      </c>
      <c r="H393" s="1382">
        <v>64</v>
      </c>
      <c r="I393" s="1382">
        <v>57.85</v>
      </c>
    </row>
    <row r="394" spans="1:9" ht="18" customHeight="1">
      <c r="A394" s="309" t="s">
        <v>87</v>
      </c>
      <c r="B394" s="1382">
        <v>45</v>
      </c>
      <c r="C394" s="1382">
        <v>21.7</v>
      </c>
      <c r="D394" s="1382">
        <v>625</v>
      </c>
      <c r="E394" s="1382">
        <v>216.74</v>
      </c>
      <c r="F394" s="1382">
        <v>2</v>
      </c>
      <c r="G394" s="1382" t="s">
        <v>2527</v>
      </c>
      <c r="H394" s="1382">
        <v>21</v>
      </c>
      <c r="I394" s="1382">
        <v>17.64</v>
      </c>
    </row>
    <row r="395" spans="1:9" ht="18" customHeight="1">
      <c r="A395" s="309" t="s">
        <v>86</v>
      </c>
      <c r="B395" s="1382">
        <v>16</v>
      </c>
      <c r="C395" s="1382">
        <v>18.510000000000002</v>
      </c>
      <c r="D395" s="1382">
        <v>608</v>
      </c>
      <c r="E395" s="1382">
        <v>196.47</v>
      </c>
      <c r="F395" s="1382">
        <v>3</v>
      </c>
      <c r="G395" s="1382">
        <v>2.72</v>
      </c>
      <c r="H395" s="1382">
        <v>51</v>
      </c>
      <c r="I395" s="1382">
        <v>42.49</v>
      </c>
    </row>
    <row r="396" spans="1:9" ht="18" customHeight="1">
      <c r="A396" s="309" t="s">
        <v>85</v>
      </c>
      <c r="B396" s="1382">
        <v>8</v>
      </c>
      <c r="C396" s="1382">
        <v>23.51</v>
      </c>
      <c r="D396" s="1382">
        <v>76</v>
      </c>
      <c r="E396" s="1382">
        <v>580.83000000000004</v>
      </c>
      <c r="F396" s="1382">
        <v>6</v>
      </c>
      <c r="G396" s="1382">
        <v>64.8</v>
      </c>
      <c r="H396" s="1382">
        <v>17</v>
      </c>
      <c r="I396" s="1382">
        <v>505.27</v>
      </c>
    </row>
    <row r="397" spans="1:9" ht="18" customHeight="1">
      <c r="A397" s="309" t="s">
        <v>84</v>
      </c>
      <c r="B397" s="1382">
        <v>23</v>
      </c>
      <c r="C397" s="1382">
        <v>22.39</v>
      </c>
      <c r="D397" s="1382">
        <v>319</v>
      </c>
      <c r="E397" s="1382">
        <v>284.51</v>
      </c>
      <c r="F397" s="1382">
        <v>2</v>
      </c>
      <c r="G397" s="1382" t="s">
        <v>2527</v>
      </c>
      <c r="H397" s="1382">
        <v>9</v>
      </c>
      <c r="I397" s="1382">
        <v>12.11</v>
      </c>
    </row>
    <row r="398" spans="1:9" ht="18" customHeight="1">
      <c r="A398" s="309" t="s">
        <v>83</v>
      </c>
      <c r="B398" s="1382">
        <v>78</v>
      </c>
      <c r="C398" s="1382">
        <v>51.09</v>
      </c>
      <c r="D398" s="1382">
        <v>157</v>
      </c>
      <c r="E398" s="1382">
        <v>44.33</v>
      </c>
      <c r="F398" s="1382">
        <v>6</v>
      </c>
      <c r="G398" s="1382">
        <v>2.57</v>
      </c>
      <c r="H398" s="1382">
        <v>45</v>
      </c>
      <c r="I398" s="1382">
        <v>69.790000000000006</v>
      </c>
    </row>
    <row r="399" spans="1:9" ht="18" customHeight="1">
      <c r="A399" s="309" t="s">
        <v>81</v>
      </c>
      <c r="B399" s="1382">
        <v>10</v>
      </c>
      <c r="C399" s="1382">
        <v>34.6</v>
      </c>
      <c r="D399" s="1382">
        <v>29</v>
      </c>
      <c r="E399" s="1382">
        <v>267.79000000000002</v>
      </c>
      <c r="F399" s="1382">
        <v>9</v>
      </c>
      <c r="G399" s="1382">
        <v>260.5</v>
      </c>
      <c r="H399" s="1382">
        <v>25</v>
      </c>
      <c r="I399" s="1382">
        <v>185.92</v>
      </c>
    </row>
    <row r="400" spans="1:9" ht="18" customHeight="1">
      <c r="A400" s="309" t="s">
        <v>79</v>
      </c>
      <c r="B400" s="1382">
        <v>90</v>
      </c>
      <c r="C400" s="1382">
        <v>40.340000000000003</v>
      </c>
      <c r="D400" s="1382">
        <v>182</v>
      </c>
      <c r="E400" s="1382">
        <v>68.05</v>
      </c>
      <c r="F400" s="1382">
        <v>2</v>
      </c>
      <c r="G400" s="1382" t="s">
        <v>2527</v>
      </c>
      <c r="H400" s="1382">
        <v>25</v>
      </c>
      <c r="I400" s="1382">
        <v>136.04</v>
      </c>
    </row>
    <row r="401" spans="1:9" ht="18" customHeight="1">
      <c r="A401" s="309" t="s">
        <v>78</v>
      </c>
      <c r="B401" s="1382">
        <v>11</v>
      </c>
      <c r="C401" s="1382">
        <v>32.51</v>
      </c>
      <c r="D401" s="1382">
        <v>41</v>
      </c>
      <c r="E401" s="1382">
        <v>260.2</v>
      </c>
      <c r="F401" s="1382">
        <v>4</v>
      </c>
      <c r="G401" s="1382">
        <v>5.88</v>
      </c>
      <c r="H401" s="1382">
        <v>18</v>
      </c>
      <c r="I401" s="1382">
        <v>5573.46</v>
      </c>
    </row>
    <row r="402" spans="1:9" ht="18" customHeight="1">
      <c r="A402" s="309" t="s">
        <v>77</v>
      </c>
      <c r="B402" s="1382">
        <v>37</v>
      </c>
      <c r="C402" s="1382">
        <v>57.01</v>
      </c>
      <c r="D402" s="1382">
        <v>263</v>
      </c>
      <c r="E402" s="1382">
        <v>175.91</v>
      </c>
      <c r="F402" s="1382">
        <v>5</v>
      </c>
      <c r="G402" s="1382">
        <v>6.35</v>
      </c>
      <c r="H402" s="1382">
        <v>52</v>
      </c>
      <c r="I402" s="1382">
        <v>213.58</v>
      </c>
    </row>
    <row r="403" spans="1:9" ht="18" customHeight="1">
      <c r="A403" s="309" t="s">
        <v>76</v>
      </c>
      <c r="B403" s="1382">
        <v>173</v>
      </c>
      <c r="C403" s="1382">
        <v>87.03</v>
      </c>
      <c r="D403" s="1382">
        <v>1248</v>
      </c>
      <c r="E403" s="1382">
        <v>595.5</v>
      </c>
      <c r="F403" s="1382">
        <v>45</v>
      </c>
      <c r="G403" s="1382">
        <v>176.05</v>
      </c>
      <c r="H403" s="1382">
        <v>386</v>
      </c>
      <c r="I403" s="1382">
        <v>1580.75</v>
      </c>
    </row>
    <row r="404" spans="1:9" ht="18" customHeight="1">
      <c r="A404" s="309" t="s">
        <v>833</v>
      </c>
      <c r="B404" s="1382">
        <v>10</v>
      </c>
      <c r="C404" s="1382">
        <v>16.2</v>
      </c>
      <c r="D404" s="1382">
        <v>21</v>
      </c>
      <c r="E404" s="1382">
        <v>148.80000000000001</v>
      </c>
      <c r="F404" s="1382">
        <v>5</v>
      </c>
      <c r="G404" s="1382">
        <v>147</v>
      </c>
      <c r="H404" s="1382">
        <v>81</v>
      </c>
      <c r="I404" s="1382">
        <v>695.44</v>
      </c>
    </row>
    <row r="405" spans="1:9" ht="18" customHeight="1">
      <c r="A405" s="309" t="s">
        <v>72</v>
      </c>
      <c r="B405" s="1382">
        <v>5</v>
      </c>
      <c r="C405" s="1382">
        <v>113</v>
      </c>
      <c r="D405" s="1382">
        <v>15</v>
      </c>
      <c r="E405" s="1382">
        <v>144.11000000000001</v>
      </c>
      <c r="F405" s="1382">
        <v>2</v>
      </c>
      <c r="G405" s="1382" t="s">
        <v>2527</v>
      </c>
      <c r="H405" s="1382">
        <v>9</v>
      </c>
      <c r="I405" s="1382">
        <v>313.41000000000003</v>
      </c>
    </row>
    <row r="406" spans="1:9" ht="18" customHeight="1">
      <c r="A406" s="309" t="s">
        <v>71</v>
      </c>
      <c r="B406" s="1382">
        <v>121</v>
      </c>
      <c r="C406" s="1382">
        <v>45.1</v>
      </c>
      <c r="D406" s="1382">
        <v>201</v>
      </c>
      <c r="E406" s="1382">
        <v>269.83999999999997</v>
      </c>
      <c r="F406" s="1382" t="s">
        <v>403</v>
      </c>
      <c r="G406" s="1382" t="s">
        <v>403</v>
      </c>
      <c r="H406" s="1382">
        <v>14</v>
      </c>
      <c r="I406" s="1382">
        <v>57.2</v>
      </c>
    </row>
    <row r="407" spans="1:9" ht="18" customHeight="1">
      <c r="A407" s="309" t="s">
        <v>70</v>
      </c>
      <c r="B407" s="1382">
        <v>2</v>
      </c>
      <c r="C407" s="1382" t="s">
        <v>2527</v>
      </c>
      <c r="D407" s="1382">
        <v>6</v>
      </c>
      <c r="E407" s="1382">
        <v>3.81</v>
      </c>
      <c r="F407" s="1382">
        <v>1</v>
      </c>
      <c r="G407" s="1382" t="s">
        <v>2527</v>
      </c>
      <c r="H407" s="1382">
        <v>3</v>
      </c>
      <c r="I407" s="1382">
        <v>0.92</v>
      </c>
    </row>
    <row r="408" spans="1:9" ht="18" customHeight="1">
      <c r="A408" s="309" t="s">
        <v>69</v>
      </c>
      <c r="B408" s="1382">
        <v>69</v>
      </c>
      <c r="C408" s="1382">
        <v>153.52000000000001</v>
      </c>
      <c r="D408" s="1382">
        <v>113</v>
      </c>
      <c r="E408" s="1382">
        <v>1024.8399999999999</v>
      </c>
      <c r="F408" s="1382">
        <v>14</v>
      </c>
      <c r="G408" s="1382">
        <v>114.5</v>
      </c>
      <c r="H408" s="1382">
        <v>81</v>
      </c>
      <c r="I408" s="1382">
        <v>2417.4499999999998</v>
      </c>
    </row>
    <row r="409" spans="1:9" ht="18" customHeight="1">
      <c r="A409" s="309" t="s">
        <v>68</v>
      </c>
      <c r="B409" s="1382">
        <v>10</v>
      </c>
      <c r="C409" s="1382">
        <v>16.66</v>
      </c>
      <c r="D409" s="1382">
        <v>82</v>
      </c>
      <c r="E409" s="1382">
        <v>236.69</v>
      </c>
      <c r="F409" s="1382">
        <v>3</v>
      </c>
      <c r="G409" s="1382">
        <v>21.91</v>
      </c>
      <c r="H409" s="1382">
        <v>17</v>
      </c>
      <c r="I409" s="1382">
        <v>151.5</v>
      </c>
    </row>
    <row r="410" spans="1:9" ht="18" customHeight="1">
      <c r="A410" s="309" t="s">
        <v>67</v>
      </c>
      <c r="B410" s="1382">
        <v>48</v>
      </c>
      <c r="C410" s="1382">
        <v>15.84</v>
      </c>
      <c r="D410" s="1382">
        <v>149</v>
      </c>
      <c r="E410" s="1382">
        <v>41.56</v>
      </c>
      <c r="F410" s="1382">
        <v>8</v>
      </c>
      <c r="G410" s="1382">
        <v>5.54</v>
      </c>
      <c r="H410" s="1382">
        <v>39</v>
      </c>
      <c r="I410" s="1382">
        <v>91.69</v>
      </c>
    </row>
    <row r="411" spans="1:9" ht="18" customHeight="1">
      <c r="A411" s="309" t="s">
        <v>66</v>
      </c>
      <c r="B411" s="1382">
        <v>4</v>
      </c>
      <c r="C411" s="1382">
        <v>1.52</v>
      </c>
      <c r="D411" s="1382">
        <v>40</v>
      </c>
      <c r="E411" s="1382">
        <v>28.49</v>
      </c>
      <c r="F411" s="1382">
        <v>5</v>
      </c>
      <c r="G411" s="1382">
        <v>3.64</v>
      </c>
      <c r="H411" s="1382">
        <v>53</v>
      </c>
      <c r="I411" s="1382">
        <v>226.98</v>
      </c>
    </row>
    <row r="412" spans="1:9" ht="18" customHeight="1">
      <c r="A412" s="309" t="s">
        <v>65</v>
      </c>
      <c r="B412" s="1382">
        <v>6</v>
      </c>
      <c r="C412" s="1382">
        <v>3.03</v>
      </c>
      <c r="D412" s="1382">
        <v>17</v>
      </c>
      <c r="E412" s="1382">
        <v>50.97</v>
      </c>
      <c r="F412" s="1382">
        <v>1</v>
      </c>
      <c r="G412" s="1382" t="s">
        <v>2527</v>
      </c>
      <c r="H412" s="1382">
        <v>9</v>
      </c>
      <c r="I412" s="1382">
        <v>83.05</v>
      </c>
    </row>
    <row r="413" spans="1:9" ht="18" customHeight="1">
      <c r="A413" s="309" t="s">
        <v>63</v>
      </c>
      <c r="B413" s="1382">
        <v>117</v>
      </c>
      <c r="C413" s="1382">
        <v>51.93</v>
      </c>
      <c r="D413" s="1382">
        <v>328</v>
      </c>
      <c r="E413" s="1382">
        <v>56.67</v>
      </c>
      <c r="F413" s="1382">
        <v>1</v>
      </c>
      <c r="G413" s="1382" t="s">
        <v>2527</v>
      </c>
      <c r="H413" s="1382">
        <v>24</v>
      </c>
      <c r="I413" s="1382">
        <v>18.03</v>
      </c>
    </row>
    <row r="414" spans="1:9" ht="18" customHeight="1">
      <c r="A414" s="309" t="s">
        <v>62</v>
      </c>
      <c r="B414" s="1382">
        <v>473</v>
      </c>
      <c r="C414" s="1382">
        <v>99.13</v>
      </c>
      <c r="D414" s="1382">
        <v>782</v>
      </c>
      <c r="E414" s="1382">
        <v>156.28</v>
      </c>
      <c r="F414" s="1382">
        <v>3</v>
      </c>
      <c r="G414" s="1382">
        <v>19.52</v>
      </c>
      <c r="H414" s="1382">
        <v>361</v>
      </c>
      <c r="I414" s="1382">
        <v>391.15</v>
      </c>
    </row>
    <row r="415" spans="1:9" ht="18" customHeight="1">
      <c r="A415" s="309" t="s">
        <v>61</v>
      </c>
      <c r="B415" s="1382">
        <v>40</v>
      </c>
      <c r="C415" s="1382">
        <v>9.52</v>
      </c>
      <c r="D415" s="1382">
        <v>72</v>
      </c>
      <c r="E415" s="1382">
        <v>11.97</v>
      </c>
      <c r="F415" s="1382" t="s">
        <v>403</v>
      </c>
      <c r="G415" s="1382" t="s">
        <v>403</v>
      </c>
      <c r="H415" s="1382">
        <v>1</v>
      </c>
      <c r="I415" s="1382" t="s">
        <v>2527</v>
      </c>
    </row>
    <row r="416" spans="1:9" ht="18" customHeight="1">
      <c r="A416" s="309" t="s">
        <v>60</v>
      </c>
      <c r="B416" s="1382">
        <v>406</v>
      </c>
      <c r="C416" s="1382">
        <v>446.73</v>
      </c>
      <c r="D416" s="1382">
        <v>2044</v>
      </c>
      <c r="E416" s="1382">
        <v>407.45</v>
      </c>
      <c r="F416" s="1382">
        <v>33</v>
      </c>
      <c r="G416" s="1382">
        <v>16.64</v>
      </c>
      <c r="H416" s="1382">
        <v>86</v>
      </c>
      <c r="I416" s="1382">
        <v>70.739999999999995</v>
      </c>
    </row>
    <row r="417" spans="1:9" ht="18" customHeight="1">
      <c r="A417" s="309" t="s">
        <v>58</v>
      </c>
      <c r="B417" s="1382">
        <v>105</v>
      </c>
      <c r="C417" s="1382">
        <v>141.51</v>
      </c>
      <c r="D417" s="1382">
        <v>214</v>
      </c>
      <c r="E417" s="1382">
        <v>303</v>
      </c>
      <c r="F417" s="1382">
        <v>10</v>
      </c>
      <c r="G417" s="1382">
        <v>51.07</v>
      </c>
      <c r="H417" s="1382">
        <v>179</v>
      </c>
      <c r="I417" s="1382">
        <v>1002.34</v>
      </c>
    </row>
    <row r="418" spans="1:9" ht="18" customHeight="1">
      <c r="A418" s="309" t="s">
        <v>56</v>
      </c>
      <c r="B418" s="1382">
        <v>9</v>
      </c>
      <c r="C418" s="1382">
        <v>2.42</v>
      </c>
      <c r="D418" s="1382">
        <v>26</v>
      </c>
      <c r="E418" s="1382">
        <v>188.08</v>
      </c>
      <c r="F418" s="1382" t="s">
        <v>403</v>
      </c>
      <c r="G418" s="1382" t="s">
        <v>403</v>
      </c>
      <c r="H418" s="1382">
        <v>7</v>
      </c>
      <c r="I418" s="1382">
        <v>26.64</v>
      </c>
    </row>
    <row r="419" spans="1:9" ht="18" customHeight="1">
      <c r="A419" s="309" t="s">
        <v>55</v>
      </c>
      <c r="B419" s="1382" t="s">
        <v>403</v>
      </c>
      <c r="C419" s="1382" t="s">
        <v>403</v>
      </c>
      <c r="D419" s="1382">
        <v>63</v>
      </c>
      <c r="E419" s="1382">
        <v>109.47</v>
      </c>
      <c r="F419" s="1382" t="s">
        <v>403</v>
      </c>
      <c r="G419" s="1382" t="s">
        <v>403</v>
      </c>
      <c r="H419" s="1382">
        <v>13</v>
      </c>
      <c r="I419" s="1382">
        <v>88.71</v>
      </c>
    </row>
    <row r="420" spans="1:9" ht="18" customHeight="1">
      <c r="A420" s="309" t="s">
        <v>54</v>
      </c>
      <c r="B420" s="1382">
        <v>10</v>
      </c>
      <c r="C420" s="1382">
        <v>214.58</v>
      </c>
      <c r="D420" s="1382">
        <v>19</v>
      </c>
      <c r="E420" s="1382">
        <v>209.6</v>
      </c>
      <c r="F420" s="1382">
        <v>3</v>
      </c>
      <c r="G420" s="1382">
        <v>91</v>
      </c>
      <c r="H420" s="1382">
        <v>8</v>
      </c>
      <c r="I420" s="1382">
        <v>221.31</v>
      </c>
    </row>
    <row r="421" spans="1:9" ht="18" customHeight="1">
      <c r="A421" s="309" t="s">
        <v>53</v>
      </c>
      <c r="B421" s="1382">
        <v>58</v>
      </c>
      <c r="C421" s="1382">
        <v>58.01</v>
      </c>
      <c r="D421" s="1382">
        <v>119</v>
      </c>
      <c r="E421" s="1382">
        <v>35.65</v>
      </c>
      <c r="F421" s="1382">
        <v>1</v>
      </c>
      <c r="G421" s="1382" t="s">
        <v>2527</v>
      </c>
      <c r="H421" s="1382">
        <v>41</v>
      </c>
      <c r="I421" s="1382">
        <v>49.74</v>
      </c>
    </row>
    <row r="422" spans="1:9" ht="18" customHeight="1">
      <c r="A422" s="309" t="s">
        <v>52</v>
      </c>
      <c r="B422" s="1382">
        <v>38</v>
      </c>
      <c r="C422" s="1382">
        <v>118.08</v>
      </c>
      <c r="D422" s="1382">
        <v>344</v>
      </c>
      <c r="E422" s="1382">
        <v>213.3</v>
      </c>
      <c r="F422" s="1382">
        <v>9</v>
      </c>
      <c r="G422" s="1382">
        <v>30.12</v>
      </c>
      <c r="H422" s="1382">
        <v>285</v>
      </c>
      <c r="I422" s="1382">
        <v>1617.83</v>
      </c>
    </row>
    <row r="423" spans="1:9" ht="18" customHeight="1">
      <c r="A423" s="309" t="s">
        <v>143</v>
      </c>
      <c r="B423" s="1382">
        <v>29</v>
      </c>
      <c r="C423" s="1382">
        <v>187.76</v>
      </c>
      <c r="D423" s="1382">
        <v>46</v>
      </c>
      <c r="E423" s="1382">
        <v>14</v>
      </c>
      <c r="F423" s="1382" t="s">
        <v>403</v>
      </c>
      <c r="G423" s="1382" t="s">
        <v>403</v>
      </c>
      <c r="H423" s="1382">
        <v>12</v>
      </c>
      <c r="I423" s="1382">
        <v>281.5</v>
      </c>
    </row>
    <row r="424" spans="1:9" ht="18" customHeight="1">
      <c r="A424" s="309" t="s">
        <v>48</v>
      </c>
      <c r="B424" s="1382">
        <v>8</v>
      </c>
      <c r="C424" s="1382">
        <v>11.1</v>
      </c>
      <c r="D424" s="1382">
        <v>20</v>
      </c>
      <c r="E424" s="1382">
        <v>3465</v>
      </c>
      <c r="F424" s="1382" t="s">
        <v>403</v>
      </c>
      <c r="G424" s="1382" t="s">
        <v>403</v>
      </c>
      <c r="H424" s="1382">
        <v>3</v>
      </c>
      <c r="I424" s="1382">
        <v>74.180000000000007</v>
      </c>
    </row>
    <row r="425" spans="1:9" ht="18" customHeight="1">
      <c r="A425" s="309" t="s">
        <v>47</v>
      </c>
      <c r="B425" s="1382">
        <v>24</v>
      </c>
      <c r="C425" s="1382">
        <v>19.53</v>
      </c>
      <c r="D425" s="1382">
        <v>42</v>
      </c>
      <c r="E425" s="1382">
        <v>40.07</v>
      </c>
      <c r="F425" s="1382">
        <v>3</v>
      </c>
      <c r="G425" s="1382">
        <v>4.42</v>
      </c>
      <c r="H425" s="1382">
        <v>7</v>
      </c>
      <c r="I425" s="1382">
        <v>24.98</v>
      </c>
    </row>
    <row r="426" spans="1:9" ht="18" customHeight="1">
      <c r="A426" s="309" t="s">
        <v>46</v>
      </c>
      <c r="B426" s="1382">
        <v>99</v>
      </c>
      <c r="C426" s="1382">
        <v>51.7</v>
      </c>
      <c r="D426" s="1382">
        <v>196</v>
      </c>
      <c r="E426" s="1382">
        <v>175.86</v>
      </c>
      <c r="F426" s="1382">
        <v>7</v>
      </c>
      <c r="G426" s="1382">
        <v>75.94</v>
      </c>
      <c r="H426" s="1382">
        <v>109</v>
      </c>
      <c r="I426" s="1382">
        <v>792.57</v>
      </c>
    </row>
    <row r="427" spans="1:9" ht="18" customHeight="1">
      <c r="A427" s="309" t="s">
        <v>45</v>
      </c>
      <c r="B427" s="1382">
        <v>243</v>
      </c>
      <c r="C427" s="1382">
        <v>81</v>
      </c>
      <c r="D427" s="1382">
        <v>741</v>
      </c>
      <c r="E427" s="1382">
        <v>202.95</v>
      </c>
      <c r="F427" s="1382">
        <v>9</v>
      </c>
      <c r="G427" s="1382">
        <v>34.270000000000003</v>
      </c>
      <c r="H427" s="1382">
        <v>501</v>
      </c>
      <c r="I427" s="1382">
        <v>896.22</v>
      </c>
    </row>
    <row r="428" spans="1:9" ht="18" customHeight="1">
      <c r="A428" s="309" t="s">
        <v>44</v>
      </c>
      <c r="B428" s="1382">
        <v>14</v>
      </c>
      <c r="C428" s="1382">
        <v>21.5</v>
      </c>
      <c r="D428" s="1382">
        <v>320</v>
      </c>
      <c r="E428" s="1382">
        <v>728.96</v>
      </c>
      <c r="F428" s="1382">
        <v>4</v>
      </c>
      <c r="G428" s="1382">
        <v>285.13</v>
      </c>
      <c r="H428" s="1382">
        <v>40</v>
      </c>
      <c r="I428" s="1382">
        <v>507.02</v>
      </c>
    </row>
    <row r="429" spans="1:9" ht="18" customHeight="1">
      <c r="A429" s="309" t="s">
        <v>43</v>
      </c>
      <c r="B429" s="1382">
        <v>9</v>
      </c>
      <c r="C429" s="1382">
        <v>24</v>
      </c>
      <c r="D429" s="1382">
        <v>58</v>
      </c>
      <c r="E429" s="1382">
        <v>507.8</v>
      </c>
      <c r="F429" s="1382">
        <v>12</v>
      </c>
      <c r="G429" s="1382">
        <v>111.82</v>
      </c>
      <c r="H429" s="1382">
        <v>55</v>
      </c>
      <c r="I429" s="1382">
        <v>859.34</v>
      </c>
    </row>
    <row r="430" spans="1:9" ht="18" customHeight="1">
      <c r="A430" s="309" t="s">
        <v>42</v>
      </c>
      <c r="B430" s="1382">
        <v>78</v>
      </c>
      <c r="C430" s="1382">
        <v>78.930000000000007</v>
      </c>
      <c r="D430" s="1382">
        <v>311</v>
      </c>
      <c r="E430" s="1382">
        <v>102.52</v>
      </c>
      <c r="F430" s="1382">
        <v>5</v>
      </c>
      <c r="G430" s="1382">
        <v>8.17</v>
      </c>
      <c r="H430" s="1382">
        <v>12</v>
      </c>
      <c r="I430" s="1382">
        <v>20.100000000000001</v>
      </c>
    </row>
    <row r="431" spans="1:9" ht="18" customHeight="1">
      <c r="A431" s="309" t="s">
        <v>40</v>
      </c>
      <c r="B431" s="1382">
        <v>83</v>
      </c>
      <c r="C431" s="1382">
        <v>72.510000000000005</v>
      </c>
      <c r="D431" s="1382">
        <v>102</v>
      </c>
      <c r="E431" s="1382">
        <v>79.510000000000005</v>
      </c>
      <c r="F431" s="1382">
        <v>8</v>
      </c>
      <c r="G431" s="1382">
        <v>43.95</v>
      </c>
      <c r="H431" s="1382">
        <v>37</v>
      </c>
      <c r="I431" s="1382">
        <v>43.96</v>
      </c>
    </row>
    <row r="432" spans="1:9" ht="18" customHeight="1">
      <c r="A432" s="309" t="s">
        <v>38</v>
      </c>
      <c r="B432" s="1382">
        <v>1</v>
      </c>
      <c r="C432" s="1382" t="s">
        <v>2527</v>
      </c>
      <c r="D432" s="1382">
        <v>23</v>
      </c>
      <c r="E432" s="1382">
        <v>195.67</v>
      </c>
      <c r="F432" s="1382">
        <v>4</v>
      </c>
      <c r="G432" s="1382">
        <v>90.01</v>
      </c>
      <c r="H432" s="1382">
        <v>5</v>
      </c>
      <c r="I432" s="1382">
        <v>76.89</v>
      </c>
    </row>
    <row r="433" spans="1:9" ht="18" customHeight="1">
      <c r="A433" s="309" t="s">
        <v>37</v>
      </c>
      <c r="B433" s="1382" t="s">
        <v>403</v>
      </c>
      <c r="C433" s="1382" t="s">
        <v>403</v>
      </c>
      <c r="D433" s="1382">
        <v>10</v>
      </c>
      <c r="E433" s="1382">
        <v>317.7</v>
      </c>
      <c r="F433" s="1382" t="s">
        <v>403</v>
      </c>
      <c r="G433" s="1382" t="s">
        <v>403</v>
      </c>
      <c r="H433" s="1382">
        <v>5</v>
      </c>
      <c r="I433" s="1382">
        <v>647.14</v>
      </c>
    </row>
    <row r="434" spans="1:9" ht="18" customHeight="1">
      <c r="A434" s="309" t="s">
        <v>36</v>
      </c>
      <c r="B434" s="1382">
        <v>3</v>
      </c>
      <c r="C434" s="1382">
        <v>4.3</v>
      </c>
      <c r="D434" s="1382">
        <v>5</v>
      </c>
      <c r="E434" s="1382">
        <v>17.649999999999999</v>
      </c>
      <c r="F434" s="1382" t="s">
        <v>403</v>
      </c>
      <c r="G434" s="1382" t="s">
        <v>403</v>
      </c>
      <c r="H434" s="1382" t="s">
        <v>403</v>
      </c>
      <c r="I434" s="1382" t="s">
        <v>403</v>
      </c>
    </row>
    <row r="435" spans="1:9" ht="18" customHeight="1">
      <c r="A435" s="309" t="s">
        <v>34</v>
      </c>
      <c r="B435" s="1382">
        <v>118</v>
      </c>
      <c r="C435" s="1382">
        <v>70.739999999999995</v>
      </c>
      <c r="D435" s="1382">
        <v>623</v>
      </c>
      <c r="E435" s="1382">
        <v>206.38</v>
      </c>
      <c r="F435" s="1382">
        <v>11</v>
      </c>
      <c r="G435" s="1382">
        <v>14.38</v>
      </c>
      <c r="H435" s="1382">
        <v>181</v>
      </c>
      <c r="I435" s="1382">
        <v>494.95</v>
      </c>
    </row>
    <row r="436" spans="1:9" ht="18" customHeight="1">
      <c r="A436" s="309" t="s">
        <v>33</v>
      </c>
      <c r="B436" s="1382">
        <v>71</v>
      </c>
      <c r="C436" s="1382">
        <v>34.58</v>
      </c>
      <c r="D436" s="1382">
        <v>1015</v>
      </c>
      <c r="E436" s="1382">
        <v>410.1</v>
      </c>
      <c r="F436" s="1382">
        <v>9</v>
      </c>
      <c r="G436" s="1382">
        <v>10.4</v>
      </c>
      <c r="H436" s="1382">
        <v>43</v>
      </c>
      <c r="I436" s="1382">
        <v>54.45</v>
      </c>
    </row>
    <row r="437" spans="1:9" ht="18" customHeight="1">
      <c r="A437" s="309" t="s">
        <v>32</v>
      </c>
      <c r="B437" s="1382">
        <v>46</v>
      </c>
      <c r="C437" s="1382">
        <v>146.21</v>
      </c>
      <c r="D437" s="1382">
        <v>2</v>
      </c>
      <c r="E437" s="1382" t="s">
        <v>2527</v>
      </c>
      <c r="F437" s="1382" t="s">
        <v>403</v>
      </c>
      <c r="G437" s="1382" t="s">
        <v>403</v>
      </c>
      <c r="H437" s="1382">
        <v>4</v>
      </c>
      <c r="I437" s="1382">
        <v>34.19</v>
      </c>
    </row>
    <row r="438" spans="1:9" ht="18" customHeight="1">
      <c r="A438" s="309" t="s">
        <v>30</v>
      </c>
      <c r="B438" s="1382">
        <v>4</v>
      </c>
      <c r="C438" s="1382">
        <v>4.62</v>
      </c>
      <c r="D438" s="1382">
        <v>175</v>
      </c>
      <c r="E438" s="1382">
        <v>857.57</v>
      </c>
      <c r="F438" s="1382">
        <v>5</v>
      </c>
      <c r="G438" s="1382">
        <v>16.989999999999998</v>
      </c>
      <c r="H438" s="1382">
        <v>44</v>
      </c>
      <c r="I438" s="1382">
        <v>103.37</v>
      </c>
    </row>
    <row r="439" spans="1:9" ht="18" customHeight="1">
      <c r="A439" s="309" t="s">
        <v>29</v>
      </c>
      <c r="B439" s="1382">
        <v>206</v>
      </c>
      <c r="C439" s="1382">
        <v>113.47</v>
      </c>
      <c r="D439" s="1382">
        <v>754</v>
      </c>
      <c r="E439" s="1382">
        <v>232</v>
      </c>
      <c r="F439" s="1382">
        <v>18</v>
      </c>
      <c r="G439" s="1382">
        <v>46.35</v>
      </c>
      <c r="H439" s="1382">
        <v>220</v>
      </c>
      <c r="I439" s="1382">
        <v>731.51</v>
      </c>
    </row>
    <row r="440" spans="1:9" ht="18" customHeight="1">
      <c r="A440" s="309" t="s">
        <v>26</v>
      </c>
      <c r="B440" s="1382">
        <v>10</v>
      </c>
      <c r="C440" s="1382">
        <v>86</v>
      </c>
      <c r="D440" s="1382">
        <v>58</v>
      </c>
      <c r="E440" s="1382">
        <v>69.03</v>
      </c>
      <c r="F440" s="1382">
        <v>4</v>
      </c>
      <c r="G440" s="1382">
        <v>54.44</v>
      </c>
      <c r="H440" s="1382">
        <v>16</v>
      </c>
      <c r="I440" s="1382">
        <v>310.01</v>
      </c>
    </row>
    <row r="441" spans="1:9" ht="18" customHeight="1">
      <c r="A441" s="309" t="s">
        <v>24</v>
      </c>
      <c r="B441" s="1382">
        <v>11</v>
      </c>
      <c r="C441" s="1382">
        <v>16.579999999999998</v>
      </c>
      <c r="D441" s="1382">
        <v>52</v>
      </c>
      <c r="E441" s="1382">
        <v>594.54999999999995</v>
      </c>
      <c r="F441" s="1382" t="s">
        <v>403</v>
      </c>
      <c r="G441" s="1382" t="s">
        <v>403</v>
      </c>
      <c r="H441" s="1382">
        <v>15</v>
      </c>
      <c r="I441" s="1382">
        <v>1693.83</v>
      </c>
    </row>
    <row r="442" spans="1:9" ht="18" customHeight="1">
      <c r="A442" s="309" t="s">
        <v>22</v>
      </c>
      <c r="B442" s="1382">
        <v>1</v>
      </c>
      <c r="C442" s="1382" t="s">
        <v>2527</v>
      </c>
      <c r="D442" s="1382">
        <v>6</v>
      </c>
      <c r="E442" s="1382">
        <v>63.65</v>
      </c>
      <c r="F442" s="1382">
        <v>1</v>
      </c>
      <c r="G442" s="1382" t="s">
        <v>2527</v>
      </c>
      <c r="H442" s="1382">
        <v>5</v>
      </c>
      <c r="I442" s="1382">
        <v>25.53</v>
      </c>
    </row>
    <row r="443" spans="1:9" ht="18" customHeight="1">
      <c r="A443" s="309" t="s">
        <v>20</v>
      </c>
      <c r="B443" s="1382">
        <v>48</v>
      </c>
      <c r="C443" s="1382">
        <v>42.4</v>
      </c>
      <c r="D443" s="1382">
        <v>686</v>
      </c>
      <c r="E443" s="1382">
        <v>216.05</v>
      </c>
      <c r="F443" s="1382">
        <v>1</v>
      </c>
      <c r="G443" s="1382" t="s">
        <v>2527</v>
      </c>
      <c r="H443" s="1382">
        <v>23</v>
      </c>
      <c r="I443" s="1382">
        <v>102.94</v>
      </c>
    </row>
    <row r="444" spans="1:9" ht="18" customHeight="1">
      <c r="A444" s="309" t="s">
        <v>18</v>
      </c>
      <c r="B444" s="1382">
        <v>5</v>
      </c>
      <c r="C444" s="1382">
        <v>7.45</v>
      </c>
      <c r="D444" s="1382">
        <v>20</v>
      </c>
      <c r="E444" s="1382">
        <v>51.28</v>
      </c>
      <c r="F444" s="1382">
        <v>1</v>
      </c>
      <c r="G444" s="1382" t="s">
        <v>2527</v>
      </c>
      <c r="H444" s="1382">
        <v>3</v>
      </c>
      <c r="I444" s="1382">
        <v>11.06</v>
      </c>
    </row>
    <row r="445" spans="1:9" ht="18" customHeight="1">
      <c r="A445" s="309" t="s">
        <v>16</v>
      </c>
      <c r="B445" s="1382">
        <v>282</v>
      </c>
      <c r="C445" s="1382">
        <v>88.89</v>
      </c>
      <c r="D445" s="1382">
        <v>572</v>
      </c>
      <c r="E445" s="1382">
        <v>132.30000000000001</v>
      </c>
      <c r="F445" s="1382">
        <v>37</v>
      </c>
      <c r="G445" s="1382">
        <v>62.78</v>
      </c>
      <c r="H445" s="1382">
        <v>78</v>
      </c>
      <c r="I445" s="1382">
        <v>80.459999999999994</v>
      </c>
    </row>
    <row r="446" spans="1:9" ht="18" customHeight="1">
      <c r="A446" s="309" t="s">
        <v>13</v>
      </c>
      <c r="B446" s="1382">
        <v>3</v>
      </c>
      <c r="C446" s="1382">
        <v>0.88</v>
      </c>
      <c r="D446" s="1382">
        <v>86</v>
      </c>
      <c r="E446" s="1382">
        <v>24.64</v>
      </c>
      <c r="F446" s="1382">
        <v>2</v>
      </c>
      <c r="G446" s="1382" t="s">
        <v>2527</v>
      </c>
      <c r="H446" s="1382">
        <v>13</v>
      </c>
      <c r="I446" s="1382">
        <v>15.56</v>
      </c>
    </row>
    <row r="447" spans="1:9" ht="18" customHeight="1">
      <c r="A447" s="309" t="s">
        <v>10</v>
      </c>
      <c r="B447" s="1382">
        <v>41</v>
      </c>
      <c r="C447" s="1382">
        <v>23.88</v>
      </c>
      <c r="D447" s="1382">
        <v>247</v>
      </c>
      <c r="E447" s="1382">
        <v>49.38</v>
      </c>
      <c r="F447" s="1382">
        <v>3</v>
      </c>
      <c r="G447" s="1382">
        <v>3.03</v>
      </c>
      <c r="H447" s="1382">
        <v>26</v>
      </c>
      <c r="I447" s="1382">
        <v>32.229999999999997</v>
      </c>
    </row>
    <row r="448" spans="1:9" ht="18" customHeight="1">
      <c r="A448" s="309" t="s">
        <v>135</v>
      </c>
      <c r="B448" s="1382">
        <v>4</v>
      </c>
      <c r="C448" s="1382">
        <v>0.9</v>
      </c>
      <c r="D448" s="1382">
        <v>145</v>
      </c>
      <c r="E448" s="1382">
        <v>124.33</v>
      </c>
      <c r="F448" s="1382">
        <v>5</v>
      </c>
      <c r="G448" s="1382">
        <v>10.9</v>
      </c>
      <c r="H448" s="1382">
        <v>38</v>
      </c>
      <c r="I448" s="1382">
        <v>128.43</v>
      </c>
    </row>
    <row r="449" spans="1:9" ht="18" customHeight="1">
      <c r="A449" s="309" t="s">
        <v>8</v>
      </c>
      <c r="B449" s="1382">
        <v>100</v>
      </c>
      <c r="C449" s="1382">
        <v>133.88999999999999</v>
      </c>
      <c r="D449" s="1382">
        <v>322</v>
      </c>
      <c r="E449" s="1382">
        <v>130.33000000000001</v>
      </c>
      <c r="F449" s="1382">
        <v>16</v>
      </c>
      <c r="G449" s="1382">
        <v>15.98</v>
      </c>
      <c r="H449" s="1382">
        <v>269</v>
      </c>
      <c r="I449" s="1382">
        <v>1246.76</v>
      </c>
    </row>
    <row r="450" spans="1:9" ht="18" customHeight="1">
      <c r="A450" s="309" t="s">
        <v>5</v>
      </c>
      <c r="B450" s="1382">
        <v>58</v>
      </c>
      <c r="C450" s="1382">
        <v>116.75</v>
      </c>
      <c r="D450" s="1382">
        <v>522</v>
      </c>
      <c r="E450" s="1382">
        <v>603.61</v>
      </c>
      <c r="F450" s="1382">
        <v>17</v>
      </c>
      <c r="G450" s="1382">
        <v>36.700000000000003</v>
      </c>
      <c r="H450" s="1382">
        <v>129</v>
      </c>
      <c r="I450" s="1382">
        <v>649.08000000000004</v>
      </c>
    </row>
    <row r="451" spans="1:9" ht="18" customHeight="1">
      <c r="A451" s="362" t="s">
        <v>2</v>
      </c>
      <c r="B451" s="1383">
        <v>8</v>
      </c>
      <c r="C451" s="1383">
        <v>9.81</v>
      </c>
      <c r="D451" s="1383">
        <v>203</v>
      </c>
      <c r="E451" s="1383">
        <v>1339.71</v>
      </c>
      <c r="F451" s="1383">
        <v>4</v>
      </c>
      <c r="G451" s="1383">
        <v>146.57</v>
      </c>
      <c r="H451" s="1383">
        <v>22</v>
      </c>
      <c r="I451" s="1383">
        <v>604.87</v>
      </c>
    </row>
    <row r="452" spans="1:9" ht="18" customHeight="1">
      <c r="A452" s="11" t="s">
        <v>2547</v>
      </c>
    </row>
    <row r="453" spans="1:9" ht="18" customHeight="1">
      <c r="A453" s="1" t="s">
        <v>2894</v>
      </c>
    </row>
    <row r="454" spans="1:9" ht="18" customHeight="1">
      <c r="A454" s="1" t="s">
        <v>2895</v>
      </c>
    </row>
    <row r="455" spans="1:9" ht="18" customHeight="1">
      <c r="A455" s="1" t="s">
        <v>2896</v>
      </c>
    </row>
    <row r="456" spans="1:9" ht="32.1" customHeight="1">
      <c r="A456" s="1741" t="s">
        <v>2897</v>
      </c>
      <c r="B456" s="1741"/>
      <c r="C456" s="1741"/>
      <c r="D456" s="1741"/>
      <c r="E456" s="1741"/>
      <c r="F456" s="1741"/>
      <c r="G456" s="1741"/>
      <c r="H456" s="1741"/>
      <c r="I456" s="1741"/>
    </row>
  </sheetData>
  <mergeCells count="34">
    <mergeCell ref="D347:E347"/>
    <mergeCell ref="F347:G347"/>
    <mergeCell ref="H347:I347"/>
    <mergeCell ref="A117:A120"/>
    <mergeCell ref="B233:C233"/>
    <mergeCell ref="D233:E233"/>
    <mergeCell ref="F233:G233"/>
    <mergeCell ref="H233:I233"/>
    <mergeCell ref="B347:C347"/>
    <mergeCell ref="B119:C119"/>
    <mergeCell ref="D119:E119"/>
    <mergeCell ref="A3:A6"/>
    <mergeCell ref="B3:B6"/>
    <mergeCell ref="C3:C6"/>
    <mergeCell ref="B118:I118"/>
    <mergeCell ref="B232:G232"/>
    <mergeCell ref="A231:A234"/>
    <mergeCell ref="B231:I231"/>
    <mergeCell ref="A456:I456"/>
    <mergeCell ref="D3:I3"/>
    <mergeCell ref="B117:I117"/>
    <mergeCell ref="A345:A348"/>
    <mergeCell ref="B345:I345"/>
    <mergeCell ref="A114:I114"/>
    <mergeCell ref="A228:I228"/>
    <mergeCell ref="A342:I342"/>
    <mergeCell ref="D5:E5"/>
    <mergeCell ref="F5:G5"/>
    <mergeCell ref="H5:I5"/>
    <mergeCell ref="D4:I4"/>
    <mergeCell ref="H232:I232"/>
    <mergeCell ref="B346:I346"/>
    <mergeCell ref="F119:G119"/>
    <mergeCell ref="H119:I119"/>
  </mergeCells>
  <pageMargins left="0.511811024" right="0.511811024" top="0.78740157499999996" bottom="0.78740157499999996" header="0.31496062000000002" footer="0.31496062000000002"/>
  <webPublishItems count="1">
    <webPublishItem id="29647" divId="Cópia de Anuário 2017 teresa3_29647" sourceType="sheet" destinationFile="C:\xampp\htdocs\Anuario2017v2\4.2.35-Utilização terras.htm"/>
  </webPublishItem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Normal="100" workbookViewId="0">
      <selection activeCell="D32" sqref="D32"/>
    </sheetView>
  </sheetViews>
  <sheetFormatPr defaultRowHeight="18" customHeight="1"/>
  <cols>
    <col min="1" max="1" width="18.85546875" style="48" customWidth="1"/>
    <col min="2" max="11" width="15" style="48" customWidth="1"/>
    <col min="12" max="16384" width="9.140625" style="48"/>
  </cols>
  <sheetData>
    <row r="1" spans="1:13" s="68" customFormat="1" ht="18" customHeight="1">
      <c r="A1" s="102" t="s">
        <v>2929</v>
      </c>
    </row>
    <row r="2" spans="1:13" ht="18" customHeight="1">
      <c r="A2" s="68" t="s">
        <v>2489</v>
      </c>
      <c r="B2" s="68"/>
    </row>
    <row r="3" spans="1:13" ht="18" customHeight="1">
      <c r="B3" s="68"/>
    </row>
    <row r="4" spans="1:13" s="47" customFormat="1" ht="21.95" customHeight="1">
      <c r="A4" s="1517" t="s">
        <v>464</v>
      </c>
      <c r="B4" s="1484" t="s">
        <v>550</v>
      </c>
      <c r="C4" s="1484"/>
      <c r="D4" s="1484"/>
      <c r="E4" s="1484"/>
      <c r="F4" s="1484"/>
      <c r="G4" s="1484"/>
      <c r="H4" s="1484"/>
      <c r="I4" s="1484"/>
      <c r="J4" s="1484"/>
      <c r="K4" s="1485"/>
    </row>
    <row r="5" spans="1:13" s="178" customFormat="1" ht="21.95" customHeight="1">
      <c r="A5" s="1518"/>
      <c r="B5" s="1525" t="s">
        <v>592</v>
      </c>
      <c r="C5" s="1525"/>
      <c r="D5" s="1525" t="s">
        <v>798</v>
      </c>
      <c r="E5" s="1525"/>
      <c r="F5" s="1525" t="s">
        <v>1182</v>
      </c>
      <c r="G5" s="1525"/>
      <c r="H5" s="1525" t="s">
        <v>1183</v>
      </c>
      <c r="I5" s="1525"/>
      <c r="J5" s="1525" t="s">
        <v>1184</v>
      </c>
      <c r="K5" s="1535"/>
    </row>
    <row r="6" spans="1:13" s="178" customFormat="1" ht="21.95" customHeight="1">
      <c r="A6" s="1697"/>
      <c r="B6" s="722">
        <v>2015</v>
      </c>
      <c r="C6" s="722">
        <v>2016</v>
      </c>
      <c r="D6" s="722">
        <v>2015</v>
      </c>
      <c r="E6" s="722">
        <v>2016</v>
      </c>
      <c r="F6" s="722">
        <v>2015</v>
      </c>
      <c r="G6" s="722">
        <v>2016</v>
      </c>
      <c r="H6" s="722">
        <v>2015</v>
      </c>
      <c r="I6" s="722">
        <v>2016</v>
      </c>
      <c r="J6" s="308">
        <v>2015</v>
      </c>
      <c r="K6" s="308">
        <v>2016</v>
      </c>
    </row>
    <row r="7" spans="1:13" ht="18" customHeight="1">
      <c r="A7" s="52" t="s">
        <v>466</v>
      </c>
      <c r="B7" s="1385">
        <v>35219.675999999999</v>
      </c>
      <c r="C7" s="1386">
        <v>31713.516</v>
      </c>
      <c r="D7" s="1385">
        <v>41313.644</v>
      </c>
      <c r="E7" s="1386">
        <v>38710.909</v>
      </c>
      <c r="F7" s="1385">
        <v>0</v>
      </c>
      <c r="G7" s="1385">
        <v>557.24300000000005</v>
      </c>
      <c r="H7" s="1385">
        <v>2291.4110000000001</v>
      </c>
      <c r="I7" s="1385">
        <v>1902.883</v>
      </c>
      <c r="J7" s="1385">
        <v>38058.133999999998</v>
      </c>
      <c r="K7" s="1385">
        <v>34779.309000000001</v>
      </c>
      <c r="L7" s="803"/>
      <c r="M7" s="803"/>
    </row>
    <row r="8" spans="1:13" ht="18" customHeight="1">
      <c r="A8" s="52" t="s">
        <v>467</v>
      </c>
      <c r="B8" s="1385">
        <v>24412.392</v>
      </c>
      <c r="C8" s="1386">
        <v>30524.23</v>
      </c>
      <c r="D8" s="1385">
        <v>30623.510999999999</v>
      </c>
      <c r="E8" s="1386">
        <v>35078.862000000001</v>
      </c>
      <c r="F8" s="1385">
        <v>497.87599999999998</v>
      </c>
      <c r="G8" s="1386">
        <v>0</v>
      </c>
      <c r="H8" s="1385">
        <v>1838.4059999999999</v>
      </c>
      <c r="I8" s="1385">
        <v>1821.2850000000001</v>
      </c>
      <c r="J8" s="1385">
        <v>25912.438999999998</v>
      </c>
      <c r="K8" s="1385">
        <v>22589.09303</v>
      </c>
      <c r="L8" s="803"/>
      <c r="M8" s="803"/>
    </row>
    <row r="9" spans="1:13" ht="18" customHeight="1">
      <c r="A9" s="52" t="s">
        <v>468</v>
      </c>
      <c r="B9" s="1385">
        <v>31399.11</v>
      </c>
      <c r="C9" s="1386">
        <v>30995.241999999998</v>
      </c>
      <c r="D9" s="1385">
        <v>37110.811000000002</v>
      </c>
      <c r="E9" s="1386">
        <v>38303.591</v>
      </c>
      <c r="F9" s="1385">
        <v>1330.751</v>
      </c>
      <c r="G9" s="1386">
        <v>717.07899999999995</v>
      </c>
      <c r="H9" s="1385">
        <v>2429.5149999999999</v>
      </c>
      <c r="I9" s="1385">
        <v>2416.2429999999999</v>
      </c>
      <c r="J9" s="1385">
        <v>29525.851000000002</v>
      </c>
      <c r="K9" s="1385">
        <v>35124.316999999995</v>
      </c>
      <c r="L9" s="803"/>
      <c r="M9" s="803"/>
    </row>
    <row r="10" spans="1:13" ht="18" customHeight="1">
      <c r="A10" s="52" t="s">
        <v>469</v>
      </c>
      <c r="B10" s="1385">
        <v>29159.493999999999</v>
      </c>
      <c r="C10" s="1386">
        <v>25975.838</v>
      </c>
      <c r="D10" s="1385">
        <v>35185.398999999998</v>
      </c>
      <c r="E10" s="1386">
        <v>31079.098000000002</v>
      </c>
      <c r="F10" s="1385">
        <v>1138.4469999999999</v>
      </c>
      <c r="G10" s="1386">
        <v>18.372</v>
      </c>
      <c r="H10" s="1385">
        <v>1878.173</v>
      </c>
      <c r="I10" s="1385">
        <v>2089.5030000000002</v>
      </c>
      <c r="J10" s="1385">
        <v>35782.252693000002</v>
      </c>
      <c r="K10" s="1385">
        <v>29281.403942000001</v>
      </c>
      <c r="L10" s="803"/>
      <c r="M10" s="803"/>
    </row>
    <row r="11" spans="1:13" ht="18" customHeight="1">
      <c r="A11" s="52" t="s">
        <v>470</v>
      </c>
      <c r="B11" s="1385">
        <v>30181.027999999998</v>
      </c>
      <c r="C11" s="1386">
        <v>33902.743000000002</v>
      </c>
      <c r="D11" s="1385">
        <v>36551.803</v>
      </c>
      <c r="E11" s="1386">
        <v>41614.665999999997</v>
      </c>
      <c r="F11" s="1385">
        <v>1074.616</v>
      </c>
      <c r="G11" s="1386">
        <v>1375.941</v>
      </c>
      <c r="H11" s="1385">
        <v>1939.16</v>
      </c>
      <c r="I11" s="1385">
        <v>2168.3919999999998</v>
      </c>
      <c r="J11" s="1385">
        <v>29928.021307000003</v>
      </c>
      <c r="K11" s="1385">
        <v>33348.809177999996</v>
      </c>
      <c r="L11" s="803"/>
      <c r="M11" s="803"/>
    </row>
    <row r="12" spans="1:13" ht="18" customHeight="1">
      <c r="A12" s="52" t="s">
        <v>471</v>
      </c>
      <c r="B12" s="1385">
        <v>32871.980000000003</v>
      </c>
      <c r="C12" s="1386">
        <v>30230.966</v>
      </c>
      <c r="D12" s="1385">
        <v>39794.574999999997</v>
      </c>
      <c r="E12" s="1386">
        <v>36898.235999999997</v>
      </c>
      <c r="F12" s="1385">
        <v>1827.643</v>
      </c>
      <c r="G12" s="1386">
        <v>986.58399999999995</v>
      </c>
      <c r="H12" s="1385">
        <v>2107.5590000000002</v>
      </c>
      <c r="I12" s="1385">
        <v>1962.8009999999999</v>
      </c>
      <c r="J12" s="1385">
        <v>24312.262999999999</v>
      </c>
      <c r="K12" s="1385">
        <v>30843.282949</v>
      </c>
      <c r="L12" s="803"/>
      <c r="M12" s="803"/>
    </row>
    <row r="13" spans="1:13" ht="18" customHeight="1">
      <c r="A13" s="52" t="s">
        <v>472</v>
      </c>
      <c r="B13" s="1385">
        <v>35119.446000000004</v>
      </c>
      <c r="C13" s="1386">
        <v>36682.703000000001</v>
      </c>
      <c r="D13" s="1385">
        <v>40893.186000000002</v>
      </c>
      <c r="E13" s="1386">
        <v>44757.578000000001</v>
      </c>
      <c r="F13" s="1385">
        <v>2122.0059999999999</v>
      </c>
      <c r="G13" s="1386">
        <v>1193.9489999999998</v>
      </c>
      <c r="H13" s="1385">
        <v>2281.355</v>
      </c>
      <c r="I13" s="1385">
        <v>2392.462</v>
      </c>
      <c r="J13" s="1385">
        <v>30334.603999999999</v>
      </c>
      <c r="K13" s="1385">
        <v>22905.574752</v>
      </c>
      <c r="L13" s="803"/>
      <c r="M13" s="803"/>
    </row>
    <row r="14" spans="1:13" ht="18" customHeight="1">
      <c r="A14" s="52" t="s">
        <v>473</v>
      </c>
      <c r="B14" s="1385">
        <v>33971.504000000001</v>
      </c>
      <c r="C14" s="1386">
        <v>35962.817000000003</v>
      </c>
      <c r="D14" s="1385">
        <v>42563.258000000002</v>
      </c>
      <c r="E14" s="1386">
        <v>43492.343000000008</v>
      </c>
      <c r="F14" s="1385">
        <v>1511.6110000000001</v>
      </c>
      <c r="G14" s="1386">
        <v>1453.6909999999998</v>
      </c>
      <c r="H14" s="1385">
        <v>1882.54</v>
      </c>
      <c r="I14" s="1385">
        <v>2273.502</v>
      </c>
      <c r="J14" s="1385">
        <v>32285.378999999997</v>
      </c>
      <c r="K14" s="1385">
        <v>37304.778648</v>
      </c>
      <c r="L14" s="803"/>
      <c r="M14" s="803"/>
    </row>
    <row r="15" spans="1:13" ht="18" customHeight="1">
      <c r="A15" s="52" t="s">
        <v>474</v>
      </c>
      <c r="B15" s="1385">
        <v>34063.894999999997</v>
      </c>
      <c r="C15" s="1386">
        <v>35503.648999999998</v>
      </c>
      <c r="D15" s="1385">
        <v>40436.262000000002</v>
      </c>
      <c r="E15" s="1386">
        <v>42623.305999999997</v>
      </c>
      <c r="F15" s="1385">
        <v>1720.0119999999999</v>
      </c>
      <c r="G15" s="1386">
        <v>1544.2900000000002</v>
      </c>
      <c r="H15" s="1385">
        <v>1954.5989999999999</v>
      </c>
      <c r="I15" s="1385">
        <v>1922.2</v>
      </c>
      <c r="J15" s="1385">
        <v>29916.789000000001</v>
      </c>
      <c r="K15" s="1385">
        <v>35826.952290000001</v>
      </c>
      <c r="L15" s="803"/>
      <c r="M15" s="803"/>
    </row>
    <row r="16" spans="1:13" ht="18" customHeight="1">
      <c r="A16" s="52" t="s">
        <v>475</v>
      </c>
      <c r="B16" s="1385">
        <v>35507.048000000003</v>
      </c>
      <c r="C16" s="1386">
        <v>33642.584999999999</v>
      </c>
      <c r="D16" s="1385">
        <v>43300.6</v>
      </c>
      <c r="E16" s="1386">
        <v>41106.150452000002</v>
      </c>
      <c r="F16" s="1385">
        <v>1346.21</v>
      </c>
      <c r="G16" s="1386">
        <v>1736.933</v>
      </c>
      <c r="H16" s="1385">
        <v>2454.9879999999998</v>
      </c>
      <c r="I16" s="1385">
        <v>1715.3009999999999</v>
      </c>
      <c r="J16" s="1385">
        <v>34283.514000000003</v>
      </c>
      <c r="K16" s="1385">
        <v>38828.661178000002</v>
      </c>
      <c r="L16" s="803"/>
      <c r="M16" s="803"/>
    </row>
    <row r="17" spans="1:13" ht="18" customHeight="1">
      <c r="A17" s="52" t="s">
        <v>476</v>
      </c>
      <c r="B17" s="1385">
        <v>34796.487000000001</v>
      </c>
      <c r="C17" s="1386">
        <v>34082.853000000003</v>
      </c>
      <c r="D17" s="1385">
        <v>41192.610999999997</v>
      </c>
      <c r="E17" s="1386">
        <v>40619.042999999998</v>
      </c>
      <c r="F17" s="1385">
        <v>1534.922</v>
      </c>
      <c r="G17" s="1386">
        <v>949.12499999999989</v>
      </c>
      <c r="H17" s="1385">
        <v>1952.424</v>
      </c>
      <c r="I17" s="1385">
        <v>2133.4899999999998</v>
      </c>
      <c r="J17" s="1385">
        <v>36162.472999999998</v>
      </c>
      <c r="K17" s="1385">
        <v>31801.626883000004</v>
      </c>
      <c r="L17" s="803"/>
      <c r="M17" s="803"/>
    </row>
    <row r="18" spans="1:13" ht="18" customHeight="1">
      <c r="A18" s="52" t="s">
        <v>477</v>
      </c>
      <c r="B18" s="1385">
        <v>33696.584999999999</v>
      </c>
      <c r="C18" s="1386">
        <v>32997.521000000001</v>
      </c>
      <c r="D18" s="1385">
        <v>42472.26</v>
      </c>
      <c r="E18" s="1386">
        <v>41176.199999999997</v>
      </c>
      <c r="F18" s="1385">
        <v>1778.394</v>
      </c>
      <c r="G18" s="1386">
        <v>1865.4859999999999</v>
      </c>
      <c r="H18" s="1385">
        <v>2179.66</v>
      </c>
      <c r="I18" s="1385">
        <v>2355.2829999999999</v>
      </c>
      <c r="J18" s="1385">
        <v>29577.23</v>
      </c>
      <c r="K18" s="1385">
        <v>37670.628102000002</v>
      </c>
      <c r="L18" s="803"/>
      <c r="M18" s="803"/>
    </row>
    <row r="19" spans="1:13" s="102" customFormat="1" ht="21.95" customHeight="1">
      <c r="A19" s="404" t="s">
        <v>163</v>
      </c>
      <c r="B19" s="1225">
        <f>SUM(B7:B18)</f>
        <v>390398.64500000008</v>
      </c>
      <c r="C19" s="1225">
        <f>SUM(C7:C18)</f>
        <v>392214.66300000006</v>
      </c>
      <c r="D19" s="1225">
        <f t="shared" ref="D19:J19" si="0">SUM(D7:D18)</f>
        <v>471437.92</v>
      </c>
      <c r="E19" s="1225">
        <f>SUM(E7:E18)</f>
        <v>475459.98245200003</v>
      </c>
      <c r="F19" s="1225">
        <f t="shared" si="0"/>
        <v>15882.488000000003</v>
      </c>
      <c r="G19" s="1225">
        <f t="shared" si="0"/>
        <v>12398.692999999999</v>
      </c>
      <c r="H19" s="1225">
        <f t="shared" si="0"/>
        <v>25189.79</v>
      </c>
      <c r="I19" s="1225">
        <f t="shared" si="0"/>
        <v>25153.344999999998</v>
      </c>
      <c r="J19" s="1225">
        <f t="shared" si="0"/>
        <v>376078.95</v>
      </c>
      <c r="K19" s="1225">
        <f>SUM(K7:K18)</f>
        <v>390304.43695200002</v>
      </c>
    </row>
    <row r="20" spans="1:13" ht="18" customHeight="1">
      <c r="A20" s="11" t="s">
        <v>2490</v>
      </c>
      <c r="B20" s="120"/>
      <c r="C20" s="120"/>
    </row>
    <row r="21" spans="1:13" ht="18" customHeight="1">
      <c r="A21" s="11"/>
      <c r="B21" s="120"/>
      <c r="C21" s="120"/>
    </row>
    <row r="22" spans="1:13" ht="18" customHeight="1">
      <c r="A22" s="11"/>
      <c r="B22" s="120"/>
      <c r="C22" s="120"/>
    </row>
    <row r="23" spans="1:13" ht="18" customHeight="1">
      <c r="A23" s="1746" t="s">
        <v>594</v>
      </c>
      <c r="B23" s="1746"/>
      <c r="C23" s="1746"/>
      <c r="D23" s="1746"/>
      <c r="E23" s="1746"/>
      <c r="F23" s="1746"/>
      <c r="G23" s="1746"/>
      <c r="H23" s="1746"/>
      <c r="I23" s="1746"/>
      <c r="J23" s="1746"/>
      <c r="K23" s="1746"/>
    </row>
    <row r="24" spans="1:13" ht="18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3" ht="18" customHeight="1">
      <c r="A25" s="389" t="s">
        <v>592</v>
      </c>
      <c r="B25" s="52" t="s">
        <v>593</v>
      </c>
      <c r="C25" s="52" t="s">
        <v>595</v>
      </c>
      <c r="D25" s="52" t="s">
        <v>1309</v>
      </c>
      <c r="E25" s="48" t="s">
        <v>596</v>
      </c>
      <c r="J25" s="111"/>
      <c r="K25" s="53"/>
    </row>
    <row r="44" spans="1:11" ht="18" customHeight="1">
      <c r="A44" s="1519" t="s">
        <v>2672</v>
      </c>
      <c r="B44" s="1519"/>
      <c r="C44" s="1519"/>
      <c r="D44" s="1519"/>
      <c r="E44" s="1519"/>
      <c r="F44" s="1519"/>
      <c r="G44" s="1519"/>
      <c r="H44" s="1519"/>
      <c r="I44" s="1519"/>
      <c r="J44" s="1519"/>
      <c r="K44" s="1519"/>
    </row>
  </sheetData>
  <mergeCells count="9">
    <mergeCell ref="A23:K23"/>
    <mergeCell ref="A44:K44"/>
    <mergeCell ref="A4:A6"/>
    <mergeCell ref="B4:K4"/>
    <mergeCell ref="B5:C5"/>
    <mergeCell ref="D5:E5"/>
    <mergeCell ref="F5:G5"/>
    <mergeCell ref="H5:I5"/>
    <mergeCell ref="J5:K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T65"/>
  <sheetViews>
    <sheetView zoomScaleNormal="100" workbookViewId="0">
      <selection activeCell="D32" sqref="D32"/>
    </sheetView>
  </sheetViews>
  <sheetFormatPr defaultColWidth="11.42578125" defaultRowHeight="18" customHeight="1"/>
  <cols>
    <col min="1" max="1" width="22.7109375" style="57" customWidth="1"/>
    <col min="2" max="10" width="16.28515625" style="48" customWidth="1"/>
    <col min="11" max="16384" width="11.42578125" style="48"/>
  </cols>
  <sheetData>
    <row r="1" spans="1:20" ht="18" customHeight="1">
      <c r="A1" s="84" t="s">
        <v>2567</v>
      </c>
      <c r="B1" s="68"/>
    </row>
    <row r="2" spans="1:20" ht="18" customHeight="1">
      <c r="A2" s="84"/>
      <c r="B2" s="68"/>
    </row>
    <row r="3" spans="1:20" s="47" customFormat="1" ht="21.95" customHeight="1">
      <c r="A3" s="1517" t="s">
        <v>298</v>
      </c>
      <c r="B3" s="139" t="s">
        <v>1937</v>
      </c>
      <c r="C3" s="140"/>
      <c r="D3" s="140"/>
      <c r="E3" s="139"/>
      <c r="F3" s="139"/>
      <c r="G3" s="139"/>
      <c r="H3" s="139"/>
      <c r="I3" s="139"/>
      <c r="J3" s="141"/>
      <c r="K3" s="142"/>
      <c r="L3" s="142"/>
      <c r="M3" s="142"/>
      <c r="N3" s="142"/>
      <c r="O3" s="142"/>
    </row>
    <row r="4" spans="1:20" s="47" customFormat="1" ht="21.95" customHeight="1">
      <c r="A4" s="1518"/>
      <c r="B4" s="1525" t="s">
        <v>163</v>
      </c>
      <c r="C4" s="1525" t="s">
        <v>299</v>
      </c>
      <c r="D4" s="1525" t="s">
        <v>300</v>
      </c>
      <c r="E4" s="143" t="s">
        <v>164</v>
      </c>
      <c r="F4" s="143"/>
      <c r="G4" s="143"/>
      <c r="H4" s="143" t="s">
        <v>165</v>
      </c>
      <c r="I4" s="143"/>
      <c r="J4" s="144"/>
      <c r="K4" s="142"/>
      <c r="L4" s="142"/>
      <c r="M4" s="142"/>
      <c r="N4" s="142"/>
      <c r="O4" s="142"/>
    </row>
    <row r="5" spans="1:20" ht="21.95" customHeight="1">
      <c r="A5" s="1518"/>
      <c r="B5" s="1525"/>
      <c r="C5" s="1525"/>
      <c r="D5" s="1525"/>
      <c r="E5" s="105" t="s">
        <v>163</v>
      </c>
      <c r="F5" s="106" t="s">
        <v>299</v>
      </c>
      <c r="G5" s="106" t="s">
        <v>300</v>
      </c>
      <c r="H5" s="105" t="s">
        <v>163</v>
      </c>
      <c r="I5" s="106" t="s">
        <v>299</v>
      </c>
      <c r="J5" s="107" t="s">
        <v>300</v>
      </c>
      <c r="K5" s="142"/>
      <c r="L5" s="145"/>
      <c r="M5" s="145"/>
      <c r="N5" s="145"/>
      <c r="O5" s="145"/>
      <c r="P5" s="145"/>
      <c r="Q5" s="145"/>
      <c r="R5" s="145"/>
      <c r="S5" s="145"/>
      <c r="T5" s="145"/>
    </row>
    <row r="6" spans="1:20" s="47" customFormat="1" ht="21.95" customHeight="1">
      <c r="A6" s="114" t="s">
        <v>368</v>
      </c>
      <c r="B6" s="146">
        <v>3345</v>
      </c>
      <c r="C6" s="146">
        <v>1600</v>
      </c>
      <c r="D6" s="146">
        <v>1745</v>
      </c>
      <c r="E6" s="146">
        <v>2472</v>
      </c>
      <c r="F6" s="146">
        <v>1173</v>
      </c>
      <c r="G6" s="146">
        <v>1299</v>
      </c>
      <c r="H6" s="146">
        <v>873</v>
      </c>
      <c r="I6" s="146">
        <v>427</v>
      </c>
      <c r="J6" s="147">
        <v>445</v>
      </c>
      <c r="K6" s="142"/>
      <c r="L6" s="148"/>
      <c r="M6" s="148"/>
      <c r="N6" s="148"/>
      <c r="O6" s="148"/>
      <c r="P6" s="148"/>
      <c r="Q6" s="148"/>
      <c r="R6" s="148"/>
      <c r="S6" s="148"/>
      <c r="T6" s="148"/>
    </row>
    <row r="7" spans="1:20" s="68" customFormat="1" ht="18" customHeight="1">
      <c r="A7" s="149" t="s">
        <v>1920</v>
      </c>
      <c r="B7" s="131">
        <v>226</v>
      </c>
      <c r="C7" s="131">
        <v>109</v>
      </c>
      <c r="D7" s="131">
        <v>116</v>
      </c>
      <c r="E7" s="131">
        <v>176</v>
      </c>
      <c r="F7" s="150">
        <v>86</v>
      </c>
      <c r="G7" s="150">
        <v>90</v>
      </c>
      <c r="H7" s="131">
        <v>50</v>
      </c>
      <c r="I7" s="150">
        <v>24</v>
      </c>
      <c r="J7" s="150">
        <v>26</v>
      </c>
      <c r="K7" s="142"/>
      <c r="L7" s="148"/>
      <c r="M7" s="148"/>
      <c r="N7" s="148"/>
      <c r="O7" s="148"/>
      <c r="P7" s="148"/>
      <c r="Q7" s="148"/>
      <c r="R7" s="148"/>
      <c r="S7" s="148"/>
      <c r="T7" s="148"/>
    </row>
    <row r="8" spans="1:20" s="68" customFormat="1" ht="18" customHeight="1">
      <c r="A8" s="151" t="s">
        <v>301</v>
      </c>
      <c r="B8" s="131">
        <v>45</v>
      </c>
      <c r="C8" s="131">
        <v>23</v>
      </c>
      <c r="D8" s="131">
        <v>21</v>
      </c>
      <c r="E8" s="131">
        <v>34</v>
      </c>
      <c r="F8" s="150">
        <v>19</v>
      </c>
      <c r="G8" s="150">
        <v>15</v>
      </c>
      <c r="H8" s="131">
        <v>11</v>
      </c>
      <c r="I8" s="150">
        <v>4</v>
      </c>
      <c r="J8" s="150">
        <v>6</v>
      </c>
      <c r="K8" s="142"/>
      <c r="L8" s="148"/>
      <c r="M8" s="148"/>
      <c r="N8" s="148"/>
      <c r="O8" s="148"/>
      <c r="P8" s="148"/>
      <c r="Q8" s="148"/>
      <c r="R8" s="148"/>
      <c r="S8" s="148"/>
      <c r="T8" s="148"/>
    </row>
    <row r="9" spans="1:20" s="68" customFormat="1" ht="18" customHeight="1">
      <c r="A9" s="151" t="s">
        <v>1921</v>
      </c>
      <c r="B9" s="131">
        <v>181</v>
      </c>
      <c r="C9" s="131">
        <v>86</v>
      </c>
      <c r="D9" s="131">
        <v>95</v>
      </c>
      <c r="E9" s="131">
        <v>142</v>
      </c>
      <c r="F9" s="150">
        <v>67</v>
      </c>
      <c r="G9" s="150">
        <v>75</v>
      </c>
      <c r="H9" s="131">
        <v>40</v>
      </c>
      <c r="I9" s="150">
        <v>20</v>
      </c>
      <c r="J9" s="150">
        <v>20</v>
      </c>
      <c r="K9" s="142"/>
      <c r="L9" s="148"/>
      <c r="M9" s="148"/>
      <c r="N9" s="148"/>
      <c r="O9" s="148"/>
      <c r="P9" s="148"/>
      <c r="Q9" s="148"/>
      <c r="R9" s="148"/>
      <c r="S9" s="148"/>
      <c r="T9" s="148"/>
    </row>
    <row r="10" spans="1:20" s="68" customFormat="1" ht="18" customHeight="1">
      <c r="A10" s="149" t="s">
        <v>1922</v>
      </c>
      <c r="B10" s="131">
        <v>270</v>
      </c>
      <c r="C10" s="131">
        <v>134</v>
      </c>
      <c r="D10" s="131">
        <v>136</v>
      </c>
      <c r="E10" s="131">
        <v>194</v>
      </c>
      <c r="F10" s="150">
        <v>98</v>
      </c>
      <c r="G10" s="150">
        <v>96</v>
      </c>
      <c r="H10" s="131">
        <v>76</v>
      </c>
      <c r="I10" s="150">
        <v>36</v>
      </c>
      <c r="J10" s="150">
        <v>40</v>
      </c>
      <c r="K10" s="142"/>
      <c r="L10" s="148"/>
      <c r="M10" s="148"/>
      <c r="N10" s="148"/>
      <c r="O10" s="148"/>
      <c r="P10" s="148"/>
      <c r="Q10" s="148"/>
      <c r="R10" s="148"/>
      <c r="S10" s="148"/>
      <c r="T10" s="148"/>
    </row>
    <row r="11" spans="1:20" s="68" customFormat="1" ht="18" customHeight="1">
      <c r="A11" s="149" t="s">
        <v>1923</v>
      </c>
      <c r="B11" s="131">
        <v>308</v>
      </c>
      <c r="C11" s="131">
        <v>161</v>
      </c>
      <c r="D11" s="131">
        <v>147</v>
      </c>
      <c r="E11" s="131">
        <v>204</v>
      </c>
      <c r="F11" s="150">
        <v>111</v>
      </c>
      <c r="G11" s="150">
        <v>93</v>
      </c>
      <c r="H11" s="131">
        <v>104</v>
      </c>
      <c r="I11" s="150">
        <v>50</v>
      </c>
      <c r="J11" s="150">
        <v>54</v>
      </c>
      <c r="K11" s="142"/>
      <c r="L11" s="148"/>
      <c r="M11" s="148"/>
      <c r="N11" s="148"/>
      <c r="O11" s="148"/>
      <c r="P11" s="148"/>
      <c r="Q11" s="148"/>
      <c r="R11" s="148"/>
      <c r="S11" s="148"/>
      <c r="T11" s="148"/>
    </row>
    <row r="12" spans="1:20" s="68" customFormat="1" ht="18" customHeight="1">
      <c r="A12" s="149" t="s">
        <v>1924</v>
      </c>
      <c r="B12" s="131">
        <v>322</v>
      </c>
      <c r="C12" s="131">
        <v>164</v>
      </c>
      <c r="D12" s="131">
        <v>157</v>
      </c>
      <c r="E12" s="131">
        <v>224</v>
      </c>
      <c r="F12" s="150">
        <v>111</v>
      </c>
      <c r="G12" s="150">
        <v>113</v>
      </c>
      <c r="H12" s="131">
        <v>98</v>
      </c>
      <c r="I12" s="150">
        <v>53</v>
      </c>
      <c r="J12" s="150">
        <v>45</v>
      </c>
      <c r="K12" s="142"/>
      <c r="L12" s="148"/>
      <c r="M12" s="148"/>
      <c r="N12" s="148"/>
      <c r="O12" s="148"/>
      <c r="P12" s="148"/>
      <c r="Q12" s="148"/>
      <c r="R12" s="148"/>
      <c r="S12" s="148"/>
      <c r="T12" s="148"/>
    </row>
    <row r="13" spans="1:20" s="68" customFormat="1" ht="18" customHeight="1">
      <c r="A13" s="151" t="s">
        <v>1925</v>
      </c>
      <c r="B13" s="131">
        <v>199</v>
      </c>
      <c r="C13" s="131">
        <v>101</v>
      </c>
      <c r="D13" s="131">
        <v>99</v>
      </c>
      <c r="E13" s="131">
        <v>136</v>
      </c>
      <c r="F13" s="150">
        <v>67</v>
      </c>
      <c r="G13" s="150">
        <v>69</v>
      </c>
      <c r="H13" s="131">
        <v>64</v>
      </c>
      <c r="I13" s="150">
        <v>34</v>
      </c>
      <c r="J13" s="150">
        <v>30</v>
      </c>
      <c r="K13" s="142"/>
      <c r="L13" s="148"/>
      <c r="M13" s="148"/>
      <c r="N13" s="148"/>
      <c r="O13" s="148"/>
      <c r="P13" s="148"/>
      <c r="Q13" s="148"/>
      <c r="R13" s="148"/>
      <c r="S13" s="148"/>
      <c r="T13" s="148"/>
    </row>
    <row r="14" spans="1:20" s="68" customFormat="1" ht="18" customHeight="1">
      <c r="A14" s="151" t="s">
        <v>1926</v>
      </c>
      <c r="B14" s="131">
        <v>122</v>
      </c>
      <c r="C14" s="131">
        <v>64</v>
      </c>
      <c r="D14" s="131">
        <v>59</v>
      </c>
      <c r="E14" s="131">
        <v>88</v>
      </c>
      <c r="F14" s="150">
        <v>45</v>
      </c>
      <c r="G14" s="150">
        <v>43</v>
      </c>
      <c r="H14" s="131">
        <v>34</v>
      </c>
      <c r="I14" s="150">
        <v>19</v>
      </c>
      <c r="J14" s="150">
        <v>15</v>
      </c>
      <c r="K14" s="142"/>
      <c r="L14" s="148"/>
      <c r="M14" s="148"/>
      <c r="N14" s="148"/>
      <c r="O14" s="148"/>
      <c r="P14" s="148"/>
      <c r="Q14" s="148"/>
      <c r="R14" s="148"/>
      <c r="S14" s="148"/>
      <c r="T14" s="148"/>
    </row>
    <row r="15" spans="1:20" s="68" customFormat="1" ht="18" customHeight="1">
      <c r="A15" s="149" t="s">
        <v>1927</v>
      </c>
      <c r="B15" s="131">
        <v>257</v>
      </c>
      <c r="C15" s="131">
        <v>121</v>
      </c>
      <c r="D15" s="131">
        <v>137</v>
      </c>
      <c r="E15" s="131">
        <v>199</v>
      </c>
      <c r="F15" s="150">
        <v>94</v>
      </c>
      <c r="G15" s="150">
        <v>105</v>
      </c>
      <c r="H15" s="131">
        <v>58</v>
      </c>
      <c r="I15" s="150">
        <v>26</v>
      </c>
      <c r="J15" s="150">
        <v>31</v>
      </c>
      <c r="K15" s="142"/>
      <c r="L15" s="148"/>
      <c r="M15" s="148"/>
      <c r="N15" s="148"/>
      <c r="O15" s="148"/>
      <c r="P15" s="148"/>
      <c r="Q15" s="148"/>
      <c r="R15" s="148"/>
      <c r="S15" s="148"/>
      <c r="T15" s="148"/>
    </row>
    <row r="16" spans="1:20" s="68" customFormat="1" ht="18" customHeight="1">
      <c r="A16" s="149" t="s">
        <v>1928</v>
      </c>
      <c r="B16" s="131">
        <v>239</v>
      </c>
      <c r="C16" s="131">
        <v>128</v>
      </c>
      <c r="D16" s="131">
        <v>111</v>
      </c>
      <c r="E16" s="131">
        <v>181</v>
      </c>
      <c r="F16" s="150">
        <v>94</v>
      </c>
      <c r="G16" s="150">
        <v>86</v>
      </c>
      <c r="H16" s="131">
        <v>59</v>
      </c>
      <c r="I16" s="150">
        <v>34</v>
      </c>
      <c r="J16" s="150">
        <v>25</v>
      </c>
      <c r="K16" s="142"/>
      <c r="L16" s="148"/>
      <c r="M16" s="148"/>
      <c r="N16" s="148"/>
      <c r="O16" s="148"/>
      <c r="P16" s="148"/>
      <c r="Q16" s="148"/>
      <c r="R16" s="148"/>
      <c r="S16" s="148"/>
      <c r="T16" s="148"/>
    </row>
    <row r="17" spans="1:20" s="68" customFormat="1" ht="18" customHeight="1">
      <c r="A17" s="149" t="s">
        <v>1929</v>
      </c>
      <c r="B17" s="131">
        <v>248</v>
      </c>
      <c r="C17" s="131">
        <v>114</v>
      </c>
      <c r="D17" s="131">
        <v>134</v>
      </c>
      <c r="E17" s="131">
        <v>190</v>
      </c>
      <c r="F17" s="150">
        <v>84</v>
      </c>
      <c r="G17" s="150">
        <v>106</v>
      </c>
      <c r="H17" s="131">
        <v>58</v>
      </c>
      <c r="I17" s="150">
        <v>30</v>
      </c>
      <c r="J17" s="150">
        <v>28</v>
      </c>
      <c r="K17" s="142"/>
      <c r="L17" s="148"/>
      <c r="M17" s="148"/>
      <c r="N17" s="148"/>
      <c r="O17" s="148"/>
      <c r="P17" s="148"/>
      <c r="Q17" s="148"/>
      <c r="R17" s="148"/>
      <c r="S17" s="148"/>
      <c r="T17" s="148"/>
    </row>
    <row r="18" spans="1:20" s="68" customFormat="1" ht="18" customHeight="1">
      <c r="A18" s="149" t="s">
        <v>1930</v>
      </c>
      <c r="B18" s="131">
        <v>259</v>
      </c>
      <c r="C18" s="131">
        <v>124</v>
      </c>
      <c r="D18" s="131">
        <v>135</v>
      </c>
      <c r="E18" s="131">
        <v>189</v>
      </c>
      <c r="F18" s="150">
        <v>91</v>
      </c>
      <c r="G18" s="150">
        <v>99</v>
      </c>
      <c r="H18" s="131">
        <v>69</v>
      </c>
      <c r="I18" s="150">
        <v>33</v>
      </c>
      <c r="J18" s="150">
        <v>36</v>
      </c>
      <c r="K18" s="142"/>
      <c r="L18" s="148"/>
      <c r="M18" s="148"/>
      <c r="N18" s="148"/>
      <c r="O18" s="148"/>
      <c r="P18" s="148"/>
      <c r="Q18" s="148"/>
      <c r="R18" s="148"/>
      <c r="S18" s="148"/>
      <c r="T18" s="148"/>
    </row>
    <row r="19" spans="1:20" s="68" customFormat="1" ht="18" customHeight="1">
      <c r="A19" s="149" t="s">
        <v>1931</v>
      </c>
      <c r="B19" s="131">
        <v>229</v>
      </c>
      <c r="C19" s="131">
        <v>105</v>
      </c>
      <c r="D19" s="131">
        <v>124</v>
      </c>
      <c r="E19" s="131">
        <v>172</v>
      </c>
      <c r="F19" s="150">
        <v>76</v>
      </c>
      <c r="G19" s="150">
        <v>96</v>
      </c>
      <c r="H19" s="131">
        <v>57</v>
      </c>
      <c r="I19" s="150">
        <v>29</v>
      </c>
      <c r="J19" s="150">
        <v>28</v>
      </c>
      <c r="K19" s="142"/>
      <c r="L19" s="148"/>
      <c r="M19" s="148"/>
      <c r="N19" s="148"/>
      <c r="O19" s="148"/>
      <c r="P19" s="148"/>
      <c r="Q19" s="148"/>
      <c r="R19" s="148"/>
      <c r="S19" s="148"/>
      <c r="T19" s="148"/>
    </row>
    <row r="20" spans="1:20" s="68" customFormat="1" ht="18" customHeight="1">
      <c r="A20" s="149" t="s">
        <v>1932</v>
      </c>
      <c r="B20" s="131">
        <v>208</v>
      </c>
      <c r="C20" s="131">
        <v>93</v>
      </c>
      <c r="D20" s="131">
        <v>115</v>
      </c>
      <c r="E20" s="131">
        <v>166</v>
      </c>
      <c r="F20" s="150">
        <v>72</v>
      </c>
      <c r="G20" s="150">
        <v>94</v>
      </c>
      <c r="H20" s="131">
        <v>42</v>
      </c>
      <c r="I20" s="150">
        <v>21</v>
      </c>
      <c r="J20" s="150">
        <v>21</v>
      </c>
      <c r="K20" s="142"/>
      <c r="L20" s="148"/>
      <c r="M20" s="148"/>
      <c r="N20" s="148"/>
      <c r="O20" s="148"/>
      <c r="P20" s="148"/>
      <c r="Q20" s="148"/>
      <c r="R20" s="148"/>
      <c r="S20" s="148"/>
      <c r="T20" s="148"/>
    </row>
    <row r="21" spans="1:20" ht="18" customHeight="1">
      <c r="A21" s="149" t="s">
        <v>1933</v>
      </c>
      <c r="B21" s="128">
        <v>189</v>
      </c>
      <c r="C21" s="131">
        <v>89</v>
      </c>
      <c r="D21" s="131">
        <v>100</v>
      </c>
      <c r="E21" s="128">
        <v>147</v>
      </c>
      <c r="F21" s="150">
        <v>73</v>
      </c>
      <c r="G21" s="150">
        <v>74</v>
      </c>
      <c r="H21" s="128">
        <v>42</v>
      </c>
      <c r="I21" s="150">
        <v>16</v>
      </c>
      <c r="J21" s="150">
        <v>26</v>
      </c>
      <c r="K21" s="142"/>
      <c r="L21" s="148"/>
      <c r="M21" s="148"/>
      <c r="N21" s="148"/>
      <c r="O21" s="148"/>
      <c r="P21" s="148"/>
      <c r="Q21" s="148"/>
      <c r="R21" s="148"/>
      <c r="S21" s="148"/>
      <c r="T21" s="148"/>
    </row>
    <row r="22" spans="1:20" ht="18" customHeight="1">
      <c r="A22" s="149" t="s">
        <v>1934</v>
      </c>
      <c r="B22" s="128">
        <v>162</v>
      </c>
      <c r="C22" s="131">
        <v>74</v>
      </c>
      <c r="D22" s="131">
        <v>88</v>
      </c>
      <c r="E22" s="128">
        <v>121</v>
      </c>
      <c r="F22" s="150">
        <v>57</v>
      </c>
      <c r="G22" s="150">
        <v>65</v>
      </c>
      <c r="H22" s="128">
        <v>40</v>
      </c>
      <c r="I22" s="150">
        <v>17</v>
      </c>
      <c r="J22" s="150">
        <v>23</v>
      </c>
      <c r="K22" s="142"/>
      <c r="L22" s="148"/>
      <c r="M22" s="148"/>
      <c r="N22" s="148"/>
      <c r="O22" s="148"/>
      <c r="P22" s="148"/>
      <c r="Q22" s="148"/>
      <c r="R22" s="148"/>
      <c r="S22" s="148"/>
      <c r="T22" s="148"/>
    </row>
    <row r="23" spans="1:20" ht="18" customHeight="1">
      <c r="A23" s="149" t="s">
        <v>1935</v>
      </c>
      <c r="B23" s="128">
        <v>134</v>
      </c>
      <c r="C23" s="131">
        <v>55</v>
      </c>
      <c r="D23" s="131">
        <v>79</v>
      </c>
      <c r="E23" s="128">
        <v>94</v>
      </c>
      <c r="F23" s="150">
        <v>35</v>
      </c>
      <c r="G23" s="150">
        <v>59</v>
      </c>
      <c r="H23" s="128">
        <v>40</v>
      </c>
      <c r="I23" s="150">
        <v>20</v>
      </c>
      <c r="J23" s="150">
        <v>20</v>
      </c>
      <c r="K23" s="142"/>
      <c r="L23" s="148"/>
      <c r="M23" s="148"/>
      <c r="N23" s="148"/>
      <c r="O23" s="148"/>
      <c r="P23" s="148"/>
      <c r="Q23" s="148"/>
      <c r="R23" s="148"/>
      <c r="S23" s="148"/>
      <c r="T23" s="148"/>
    </row>
    <row r="24" spans="1:20" ht="18" customHeight="1">
      <c r="A24" s="149" t="s">
        <v>1936</v>
      </c>
      <c r="B24" s="128">
        <v>96</v>
      </c>
      <c r="C24" s="131">
        <v>38</v>
      </c>
      <c r="D24" s="131">
        <v>58</v>
      </c>
      <c r="E24" s="128">
        <v>69</v>
      </c>
      <c r="F24" s="150">
        <v>27</v>
      </c>
      <c r="G24" s="150">
        <v>42</v>
      </c>
      <c r="H24" s="128">
        <v>26</v>
      </c>
      <c r="I24" s="150">
        <v>11</v>
      </c>
      <c r="J24" s="150">
        <v>16</v>
      </c>
      <c r="K24" s="142"/>
      <c r="L24" s="148"/>
      <c r="M24" s="148"/>
      <c r="N24" s="148"/>
      <c r="O24" s="148"/>
      <c r="P24" s="148"/>
      <c r="Q24" s="148"/>
      <c r="R24" s="148"/>
      <c r="S24" s="148"/>
      <c r="T24" s="148"/>
    </row>
    <row r="25" spans="1:20" ht="18" customHeight="1">
      <c r="A25" s="152" t="s">
        <v>302</v>
      </c>
      <c r="B25" s="134">
        <v>198</v>
      </c>
      <c r="C25" s="217">
        <v>90</v>
      </c>
      <c r="D25" s="217">
        <v>108</v>
      </c>
      <c r="E25" s="134">
        <v>145</v>
      </c>
      <c r="F25" s="153">
        <v>64</v>
      </c>
      <c r="G25" s="153">
        <v>81</v>
      </c>
      <c r="H25" s="134">
        <v>53</v>
      </c>
      <c r="I25" s="153">
        <v>26</v>
      </c>
      <c r="J25" s="153">
        <v>27</v>
      </c>
      <c r="K25" s="142"/>
      <c r="L25" s="142"/>
      <c r="M25" s="142"/>
      <c r="N25" s="142"/>
      <c r="O25" s="142"/>
    </row>
    <row r="26" spans="1:20" ht="18" customHeight="1">
      <c r="A26" s="2" t="s">
        <v>2281</v>
      </c>
      <c r="K26" s="142"/>
      <c r="L26" s="142"/>
      <c r="M26" s="142"/>
      <c r="N26" s="142"/>
      <c r="O26" s="142"/>
    </row>
    <row r="27" spans="1:20" ht="18" customHeight="1">
      <c r="B27" s="145"/>
      <c r="C27" s="145"/>
      <c r="D27" s="145"/>
      <c r="E27" s="145"/>
      <c r="F27" s="145"/>
      <c r="G27" s="145"/>
      <c r="H27" s="145"/>
      <c r="I27" s="145"/>
      <c r="J27" s="145"/>
      <c r="K27" s="142"/>
      <c r="L27" s="142"/>
      <c r="M27" s="142"/>
      <c r="N27" s="142"/>
      <c r="O27" s="142"/>
    </row>
    <row r="29" spans="1:20" ht="18" customHeight="1">
      <c r="A29" s="1533" t="s">
        <v>1552</v>
      </c>
      <c r="B29" s="1533"/>
      <c r="C29" s="1533"/>
      <c r="D29" s="1533"/>
      <c r="E29" s="1533"/>
      <c r="F29" s="1533"/>
      <c r="G29" s="1533"/>
      <c r="H29" s="1533"/>
      <c r="I29" s="1533"/>
      <c r="J29" s="1533"/>
      <c r="K29" s="844"/>
    </row>
    <row r="30" spans="1:20" s="23" customFormat="1" ht="18" customHeight="1">
      <c r="A30" s="682"/>
      <c r="B30" s="682"/>
      <c r="C30" s="682"/>
      <c r="D30" s="682"/>
      <c r="E30" s="682"/>
      <c r="F30" s="682"/>
      <c r="G30" s="682"/>
      <c r="H30" s="682"/>
      <c r="I30" s="682"/>
      <c r="J30" s="682"/>
    </row>
    <row r="31" spans="1:20" s="27" customFormat="1" ht="18" customHeight="1">
      <c r="B31" s="27" t="s">
        <v>163</v>
      </c>
      <c r="H31" s="27" t="s">
        <v>303</v>
      </c>
      <c r="I31" s="27" t="s">
        <v>304</v>
      </c>
    </row>
    <row r="32" spans="1:20" s="23" customFormat="1" ht="18" customHeight="1">
      <c r="A32" s="683" t="s">
        <v>1920</v>
      </c>
      <c r="B32" s="684">
        <f>$B$7</f>
        <v>226</v>
      </c>
      <c r="C32" s="685">
        <f>-D32</f>
        <v>-226</v>
      </c>
      <c r="D32" s="684">
        <f>$B$7</f>
        <v>226</v>
      </c>
      <c r="E32" s="38"/>
      <c r="G32" s="683" t="s">
        <v>1920</v>
      </c>
      <c r="H32" s="684">
        <f>$C$7</f>
        <v>109</v>
      </c>
      <c r="I32" s="684">
        <f>$D$7</f>
        <v>116</v>
      </c>
      <c r="J32" s="684">
        <f>-I32</f>
        <v>-116</v>
      </c>
    </row>
    <row r="33" spans="1:10" s="23" customFormat="1" ht="18" customHeight="1">
      <c r="A33" s="683" t="s">
        <v>1922</v>
      </c>
      <c r="B33" s="684">
        <f>$B$10</f>
        <v>270</v>
      </c>
      <c r="C33" s="685">
        <f t="shared" ref="C33:C46" si="0">-D33</f>
        <v>-270</v>
      </c>
      <c r="D33" s="684">
        <f>$B$10</f>
        <v>270</v>
      </c>
      <c r="E33" s="38"/>
      <c r="G33" s="683" t="s">
        <v>1922</v>
      </c>
      <c r="H33" s="684">
        <f>$C$10</f>
        <v>134</v>
      </c>
      <c r="I33" s="684">
        <f>$D$10</f>
        <v>136</v>
      </c>
      <c r="J33" s="684">
        <f t="shared" ref="J33:J46" si="1">-I33</f>
        <v>-136</v>
      </c>
    </row>
    <row r="34" spans="1:10" s="23" customFormat="1" ht="18" customHeight="1">
      <c r="A34" s="683" t="s">
        <v>1923</v>
      </c>
      <c r="B34" s="684">
        <f>$B$11</f>
        <v>308</v>
      </c>
      <c r="C34" s="685">
        <f t="shared" si="0"/>
        <v>-308</v>
      </c>
      <c r="D34" s="684">
        <f>$B$11</f>
        <v>308</v>
      </c>
      <c r="E34" s="38"/>
      <c r="G34" s="683" t="s">
        <v>1923</v>
      </c>
      <c r="H34" s="684">
        <f>$C$11</f>
        <v>161</v>
      </c>
      <c r="I34" s="684">
        <f>$D$11</f>
        <v>147</v>
      </c>
      <c r="J34" s="684">
        <f t="shared" si="1"/>
        <v>-147</v>
      </c>
    </row>
    <row r="35" spans="1:10" s="23" customFormat="1" ht="18" customHeight="1">
      <c r="A35" s="683" t="s">
        <v>1924</v>
      </c>
      <c r="B35" s="684">
        <f>$B$12</f>
        <v>322</v>
      </c>
      <c r="C35" s="685">
        <f t="shared" si="0"/>
        <v>-322</v>
      </c>
      <c r="D35" s="684">
        <f>$B$12</f>
        <v>322</v>
      </c>
      <c r="E35" s="38"/>
      <c r="G35" s="683" t="s">
        <v>1924</v>
      </c>
      <c r="H35" s="684">
        <f>$C$12</f>
        <v>164</v>
      </c>
      <c r="I35" s="684">
        <f>$D$12</f>
        <v>157</v>
      </c>
      <c r="J35" s="684">
        <f t="shared" si="1"/>
        <v>-157</v>
      </c>
    </row>
    <row r="36" spans="1:10" s="23" customFormat="1" ht="18" customHeight="1">
      <c r="A36" s="683" t="s">
        <v>1927</v>
      </c>
      <c r="B36" s="684">
        <f>$B$15</f>
        <v>257</v>
      </c>
      <c r="C36" s="685">
        <f t="shared" si="0"/>
        <v>-257</v>
      </c>
      <c r="D36" s="684">
        <f>$B$15</f>
        <v>257</v>
      </c>
      <c r="E36" s="38"/>
      <c r="G36" s="683" t="s">
        <v>1927</v>
      </c>
      <c r="H36" s="684">
        <f>$C$15</f>
        <v>121</v>
      </c>
      <c r="I36" s="684">
        <f>$D$15</f>
        <v>137</v>
      </c>
      <c r="J36" s="684">
        <f t="shared" si="1"/>
        <v>-137</v>
      </c>
    </row>
    <row r="37" spans="1:10" s="23" customFormat="1" ht="18" customHeight="1">
      <c r="A37" s="683" t="s">
        <v>1928</v>
      </c>
      <c r="B37" s="684">
        <f>$B$16</f>
        <v>239</v>
      </c>
      <c r="C37" s="685">
        <f t="shared" si="0"/>
        <v>-239</v>
      </c>
      <c r="D37" s="684">
        <f>$B$16</f>
        <v>239</v>
      </c>
      <c r="E37" s="38"/>
      <c r="G37" s="683" t="s">
        <v>1928</v>
      </c>
      <c r="H37" s="684">
        <f>$C$16</f>
        <v>128</v>
      </c>
      <c r="I37" s="684">
        <f>$D$16</f>
        <v>111</v>
      </c>
      <c r="J37" s="684">
        <f t="shared" si="1"/>
        <v>-111</v>
      </c>
    </row>
    <row r="38" spans="1:10" s="23" customFormat="1" ht="18" customHeight="1">
      <c r="A38" s="683" t="s">
        <v>1929</v>
      </c>
      <c r="B38" s="684">
        <f>$B$17</f>
        <v>248</v>
      </c>
      <c r="C38" s="685">
        <f t="shared" si="0"/>
        <v>-248</v>
      </c>
      <c r="D38" s="684">
        <f>$B$17</f>
        <v>248</v>
      </c>
      <c r="E38" s="38"/>
      <c r="G38" s="683" t="s">
        <v>1929</v>
      </c>
      <c r="H38" s="684">
        <f>$C$17</f>
        <v>114</v>
      </c>
      <c r="I38" s="684">
        <f>$D$17</f>
        <v>134</v>
      </c>
      <c r="J38" s="684">
        <f t="shared" si="1"/>
        <v>-134</v>
      </c>
    </row>
    <row r="39" spans="1:10" s="23" customFormat="1" ht="18" customHeight="1">
      <c r="A39" s="683" t="s">
        <v>1930</v>
      </c>
      <c r="B39" s="684">
        <f>$B$18</f>
        <v>259</v>
      </c>
      <c r="C39" s="685">
        <f t="shared" si="0"/>
        <v>-259</v>
      </c>
      <c r="D39" s="684">
        <f>$B$18</f>
        <v>259</v>
      </c>
      <c r="E39" s="38"/>
      <c r="G39" s="683" t="s">
        <v>1930</v>
      </c>
      <c r="H39" s="684">
        <f>$C$18</f>
        <v>124</v>
      </c>
      <c r="I39" s="684">
        <f>$D$18</f>
        <v>135</v>
      </c>
      <c r="J39" s="684">
        <f t="shared" si="1"/>
        <v>-135</v>
      </c>
    </row>
    <row r="40" spans="1:10" s="23" customFormat="1" ht="18" customHeight="1">
      <c r="A40" s="683" t="s">
        <v>1931</v>
      </c>
      <c r="B40" s="684">
        <f>$B$19</f>
        <v>229</v>
      </c>
      <c r="C40" s="685">
        <f t="shared" si="0"/>
        <v>-229</v>
      </c>
      <c r="D40" s="684">
        <f>$B$19</f>
        <v>229</v>
      </c>
      <c r="E40" s="38"/>
      <c r="G40" s="683" t="s">
        <v>1931</v>
      </c>
      <c r="H40" s="684">
        <f>$C$19</f>
        <v>105</v>
      </c>
      <c r="I40" s="684">
        <f>$D$19</f>
        <v>124</v>
      </c>
      <c r="J40" s="684">
        <f t="shared" si="1"/>
        <v>-124</v>
      </c>
    </row>
    <row r="41" spans="1:10" s="23" customFormat="1" ht="18" customHeight="1">
      <c r="A41" s="683" t="s">
        <v>1932</v>
      </c>
      <c r="B41" s="684">
        <f>$B$20</f>
        <v>208</v>
      </c>
      <c r="C41" s="685">
        <f t="shared" si="0"/>
        <v>-208</v>
      </c>
      <c r="D41" s="684">
        <f>$B$20</f>
        <v>208</v>
      </c>
      <c r="E41" s="38"/>
      <c r="G41" s="683" t="s">
        <v>1932</v>
      </c>
      <c r="H41" s="684">
        <f>$C$20</f>
        <v>93</v>
      </c>
      <c r="I41" s="684">
        <f>$D$20</f>
        <v>115</v>
      </c>
      <c r="J41" s="684">
        <f t="shared" si="1"/>
        <v>-115</v>
      </c>
    </row>
    <row r="42" spans="1:10" s="23" customFormat="1" ht="18" customHeight="1">
      <c r="A42" s="686" t="s">
        <v>1933</v>
      </c>
      <c r="B42" s="684">
        <f>$B$21</f>
        <v>189</v>
      </c>
      <c r="C42" s="685">
        <f t="shared" si="0"/>
        <v>-189</v>
      </c>
      <c r="D42" s="684">
        <f>$B$21</f>
        <v>189</v>
      </c>
      <c r="E42" s="38"/>
      <c r="G42" s="686" t="s">
        <v>1933</v>
      </c>
      <c r="H42" s="684">
        <f>$C$21</f>
        <v>89</v>
      </c>
      <c r="I42" s="684">
        <f>$D$21</f>
        <v>100</v>
      </c>
      <c r="J42" s="684">
        <f t="shared" si="1"/>
        <v>-100</v>
      </c>
    </row>
    <row r="43" spans="1:10" s="23" customFormat="1" ht="18" customHeight="1">
      <c r="A43" s="686" t="s">
        <v>1934</v>
      </c>
      <c r="B43" s="684">
        <f>$B$22</f>
        <v>162</v>
      </c>
      <c r="C43" s="685">
        <f t="shared" si="0"/>
        <v>-162</v>
      </c>
      <c r="D43" s="684">
        <f>$B$22</f>
        <v>162</v>
      </c>
      <c r="E43" s="38"/>
      <c r="G43" s="686" t="s">
        <v>1934</v>
      </c>
      <c r="H43" s="684">
        <f>$C$22</f>
        <v>74</v>
      </c>
      <c r="I43" s="684">
        <f>$D$22</f>
        <v>88</v>
      </c>
      <c r="J43" s="684">
        <f t="shared" si="1"/>
        <v>-88</v>
      </c>
    </row>
    <row r="44" spans="1:10" s="23" customFormat="1" ht="18" customHeight="1">
      <c r="A44" s="686" t="s">
        <v>1935</v>
      </c>
      <c r="B44" s="684">
        <f>$B$23</f>
        <v>134</v>
      </c>
      <c r="C44" s="685">
        <f t="shared" si="0"/>
        <v>-134</v>
      </c>
      <c r="D44" s="684">
        <f>$B$23</f>
        <v>134</v>
      </c>
      <c r="E44" s="38"/>
      <c r="G44" s="686" t="s">
        <v>1935</v>
      </c>
      <c r="H44" s="684">
        <f>$C$23</f>
        <v>55</v>
      </c>
      <c r="I44" s="684">
        <f>$D$23</f>
        <v>79</v>
      </c>
      <c r="J44" s="684">
        <f t="shared" si="1"/>
        <v>-79</v>
      </c>
    </row>
    <row r="45" spans="1:10" s="23" customFormat="1" ht="18" customHeight="1">
      <c r="A45" s="686" t="s">
        <v>1936</v>
      </c>
      <c r="B45" s="684">
        <f>$B$24</f>
        <v>96</v>
      </c>
      <c r="C45" s="685">
        <f t="shared" si="0"/>
        <v>-96</v>
      </c>
      <c r="D45" s="684">
        <f>$B$24</f>
        <v>96</v>
      </c>
      <c r="E45" s="38"/>
      <c r="G45" s="686" t="s">
        <v>1936</v>
      </c>
      <c r="H45" s="684">
        <f>$C$24</f>
        <v>38</v>
      </c>
      <c r="I45" s="684">
        <f>$D$24</f>
        <v>58</v>
      </c>
      <c r="J45" s="684">
        <f t="shared" si="1"/>
        <v>-58</v>
      </c>
    </row>
    <row r="46" spans="1:10" s="23" customFormat="1" ht="18" customHeight="1">
      <c r="A46" s="686" t="s">
        <v>302</v>
      </c>
      <c r="B46" s="684">
        <f>$B$25</f>
        <v>198</v>
      </c>
      <c r="C46" s="685">
        <f t="shared" si="0"/>
        <v>-198</v>
      </c>
      <c r="D46" s="684">
        <f>$B$25</f>
        <v>198</v>
      </c>
      <c r="E46" s="38"/>
      <c r="G46" s="686" t="s">
        <v>302</v>
      </c>
      <c r="H46" s="684">
        <f>$C$25</f>
        <v>90</v>
      </c>
      <c r="I46" s="684">
        <f>$D$25</f>
        <v>108</v>
      </c>
      <c r="J46" s="684">
        <f t="shared" si="1"/>
        <v>-108</v>
      </c>
    </row>
    <row r="47" spans="1:10" s="23" customFormat="1" ht="18" customHeight="1">
      <c r="A47" s="686"/>
      <c r="B47" s="684"/>
      <c r="C47" s="685"/>
      <c r="D47" s="684"/>
      <c r="E47" s="38"/>
      <c r="F47" s="686"/>
      <c r="G47" s="684"/>
      <c r="H47" s="684"/>
      <c r="I47" s="684"/>
      <c r="J47" s="38"/>
    </row>
    <row r="48" spans="1:10" s="23" customFormat="1" ht="18" customHeight="1">
      <c r="A48" s="686"/>
      <c r="B48" s="684"/>
      <c r="C48" s="685"/>
      <c r="D48" s="27"/>
      <c r="E48" s="687" t="s">
        <v>305</v>
      </c>
      <c r="F48" s="687" t="s">
        <v>306</v>
      </c>
      <c r="G48" s="27"/>
      <c r="H48" s="684"/>
      <c r="I48" s="684"/>
      <c r="J48" s="38"/>
    </row>
    <row r="49" spans="1:10" s="23" customFormat="1" ht="18" customHeight="1">
      <c r="A49" s="686"/>
      <c r="B49" s="684"/>
      <c r="D49" s="688" t="s">
        <v>1920</v>
      </c>
      <c r="E49" s="689">
        <f>E7</f>
        <v>176</v>
      </c>
      <c r="F49" s="690">
        <f>-G49</f>
        <v>-50</v>
      </c>
      <c r="G49" s="689">
        <f>H7</f>
        <v>50</v>
      </c>
      <c r="H49" s="684"/>
      <c r="I49" s="684"/>
      <c r="J49" s="38"/>
    </row>
    <row r="50" spans="1:10" s="27" customFormat="1" ht="18" customHeight="1">
      <c r="D50" s="688" t="s">
        <v>1922</v>
      </c>
      <c r="E50" s="689">
        <f>E10</f>
        <v>194</v>
      </c>
      <c r="F50" s="690">
        <f t="shared" ref="F50:F63" si="2">-G50</f>
        <v>-76</v>
      </c>
      <c r="G50" s="689">
        <f>H10</f>
        <v>76</v>
      </c>
    </row>
    <row r="51" spans="1:10" s="23" customFormat="1" ht="18" customHeight="1">
      <c r="A51" s="27"/>
      <c r="D51" s="688" t="s">
        <v>1923</v>
      </c>
      <c r="E51" s="689">
        <f>E11</f>
        <v>204</v>
      </c>
      <c r="F51" s="690">
        <f t="shared" si="2"/>
        <v>-104</v>
      </c>
      <c r="G51" s="689">
        <f>H11</f>
        <v>104</v>
      </c>
    </row>
    <row r="52" spans="1:10" s="23" customFormat="1" ht="18" customHeight="1">
      <c r="A52" s="27"/>
      <c r="D52" s="688" t="s">
        <v>1924</v>
      </c>
      <c r="E52" s="689">
        <f>E12</f>
        <v>224</v>
      </c>
      <c r="F52" s="690">
        <f t="shared" si="2"/>
        <v>-98</v>
      </c>
      <c r="G52" s="689">
        <f>H12</f>
        <v>98</v>
      </c>
    </row>
    <row r="53" spans="1:10" s="23" customFormat="1" ht="18" customHeight="1">
      <c r="A53" s="27"/>
      <c r="D53" s="688" t="s">
        <v>1927</v>
      </c>
      <c r="E53" s="689">
        <f t="shared" ref="E53:E63" si="3">E15</f>
        <v>199</v>
      </c>
      <c r="F53" s="690">
        <f t="shared" si="2"/>
        <v>-58</v>
      </c>
      <c r="G53" s="689">
        <f t="shared" ref="G53:G63" si="4">H15</f>
        <v>58</v>
      </c>
    </row>
    <row r="54" spans="1:10" s="23" customFormat="1" ht="18" customHeight="1">
      <c r="A54" s="27"/>
      <c r="D54" s="688" t="s">
        <v>1928</v>
      </c>
      <c r="E54" s="689">
        <f t="shared" si="3"/>
        <v>181</v>
      </c>
      <c r="F54" s="690">
        <f t="shared" si="2"/>
        <v>-59</v>
      </c>
      <c r="G54" s="689">
        <f t="shared" si="4"/>
        <v>59</v>
      </c>
    </row>
    <row r="55" spans="1:10" s="23" customFormat="1" ht="18" customHeight="1">
      <c r="A55" s="27"/>
      <c r="D55" s="688" t="s">
        <v>1929</v>
      </c>
      <c r="E55" s="689">
        <f t="shared" si="3"/>
        <v>190</v>
      </c>
      <c r="F55" s="690">
        <f t="shared" si="2"/>
        <v>-58</v>
      </c>
      <c r="G55" s="689">
        <f t="shared" si="4"/>
        <v>58</v>
      </c>
    </row>
    <row r="56" spans="1:10" s="23" customFormat="1" ht="18" customHeight="1">
      <c r="A56" s="27"/>
      <c r="D56" s="688" t="s">
        <v>1930</v>
      </c>
      <c r="E56" s="689">
        <f t="shared" si="3"/>
        <v>189</v>
      </c>
      <c r="F56" s="690">
        <f t="shared" si="2"/>
        <v>-69</v>
      </c>
      <c r="G56" s="689">
        <f t="shared" si="4"/>
        <v>69</v>
      </c>
    </row>
    <row r="57" spans="1:10" s="23" customFormat="1" ht="18" customHeight="1">
      <c r="A57" s="27"/>
      <c r="D57" s="688" t="s">
        <v>1931</v>
      </c>
      <c r="E57" s="689">
        <f t="shared" si="3"/>
        <v>172</v>
      </c>
      <c r="F57" s="690">
        <f t="shared" si="2"/>
        <v>-57</v>
      </c>
      <c r="G57" s="689">
        <f t="shared" si="4"/>
        <v>57</v>
      </c>
    </row>
    <row r="58" spans="1:10" s="23" customFormat="1" ht="18" customHeight="1">
      <c r="A58" s="27"/>
      <c r="D58" s="688" t="s">
        <v>1932</v>
      </c>
      <c r="E58" s="689">
        <f t="shared" si="3"/>
        <v>166</v>
      </c>
      <c r="F58" s="690">
        <f t="shared" si="2"/>
        <v>-42</v>
      </c>
      <c r="G58" s="689">
        <f t="shared" si="4"/>
        <v>42</v>
      </c>
    </row>
    <row r="59" spans="1:10" s="23" customFormat="1" ht="18" customHeight="1">
      <c r="A59" s="27"/>
      <c r="D59" s="691" t="s">
        <v>1933</v>
      </c>
      <c r="E59" s="689">
        <f t="shared" si="3"/>
        <v>147</v>
      </c>
      <c r="F59" s="690">
        <f t="shared" si="2"/>
        <v>-42</v>
      </c>
      <c r="G59" s="689">
        <f t="shared" si="4"/>
        <v>42</v>
      </c>
    </row>
    <row r="60" spans="1:10" s="23" customFormat="1" ht="18" customHeight="1">
      <c r="A60" s="27"/>
      <c r="D60" s="691" t="s">
        <v>1934</v>
      </c>
      <c r="E60" s="689">
        <f t="shared" si="3"/>
        <v>121</v>
      </c>
      <c r="F60" s="690">
        <f t="shared" si="2"/>
        <v>-40</v>
      </c>
      <c r="G60" s="689">
        <f t="shared" si="4"/>
        <v>40</v>
      </c>
    </row>
    <row r="61" spans="1:10" s="23" customFormat="1" ht="18" customHeight="1">
      <c r="A61" s="27"/>
      <c r="D61" s="691" t="s">
        <v>1935</v>
      </c>
      <c r="E61" s="689">
        <f t="shared" si="3"/>
        <v>94</v>
      </c>
      <c r="F61" s="690">
        <f t="shared" si="2"/>
        <v>-40</v>
      </c>
      <c r="G61" s="689">
        <f t="shared" si="4"/>
        <v>40</v>
      </c>
    </row>
    <row r="62" spans="1:10" s="23" customFormat="1" ht="18" customHeight="1">
      <c r="D62" s="691" t="s">
        <v>1936</v>
      </c>
      <c r="E62" s="689">
        <f t="shared" si="3"/>
        <v>69</v>
      </c>
      <c r="F62" s="690">
        <f t="shared" si="2"/>
        <v>-26</v>
      </c>
      <c r="G62" s="689">
        <f t="shared" si="4"/>
        <v>26</v>
      </c>
    </row>
    <row r="63" spans="1:10" s="23" customFormat="1" ht="18" customHeight="1">
      <c r="D63" s="686" t="s">
        <v>302</v>
      </c>
      <c r="E63" s="689">
        <f t="shared" si="3"/>
        <v>145</v>
      </c>
      <c r="F63" s="690">
        <f t="shared" si="2"/>
        <v>-53</v>
      </c>
      <c r="G63" s="689">
        <f t="shared" si="4"/>
        <v>53</v>
      </c>
    </row>
    <row r="64" spans="1:10" s="23" customFormat="1" ht="18" customHeight="1"/>
    <row r="65" spans="1:15" ht="18" customHeight="1">
      <c r="A65" s="1532" t="s">
        <v>2410</v>
      </c>
      <c r="B65" s="1532"/>
      <c r="C65" s="1532"/>
      <c r="D65" s="1532"/>
      <c r="E65" s="1532"/>
      <c r="F65" s="1532"/>
      <c r="G65" s="1532"/>
      <c r="H65" s="1532"/>
      <c r="I65" s="1532"/>
      <c r="J65" s="1532"/>
      <c r="K65" s="9"/>
      <c r="L65" s="156"/>
      <c r="M65" s="156"/>
      <c r="N65" s="156"/>
      <c r="O65" s="156"/>
    </row>
  </sheetData>
  <mergeCells count="6">
    <mergeCell ref="A65:J65"/>
    <mergeCell ref="A3:A5"/>
    <mergeCell ref="B4:B5"/>
    <mergeCell ref="C4:C5"/>
    <mergeCell ref="D4:D5"/>
    <mergeCell ref="A29:J2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selection activeCell="D32" sqref="D32"/>
    </sheetView>
  </sheetViews>
  <sheetFormatPr defaultRowHeight="18" customHeight="1"/>
  <cols>
    <col min="1" max="1" width="14.28515625" style="65" customWidth="1"/>
    <col min="2" max="2" width="23" style="65" customWidth="1"/>
    <col min="3" max="10" width="14.5703125" style="65" customWidth="1"/>
    <col min="11" max="11" width="14.140625" style="65" customWidth="1"/>
    <col min="12" max="12" width="9.85546875" style="65" customWidth="1"/>
    <col min="13" max="16384" width="9.140625" style="65"/>
  </cols>
  <sheetData>
    <row r="1" spans="1:11" ht="18" customHeight="1">
      <c r="A1" s="68" t="s">
        <v>2507</v>
      </c>
      <c r="B1" s="68"/>
      <c r="C1" s="68"/>
    </row>
    <row r="2" spans="1:11" ht="18" customHeight="1">
      <c r="A2" s="68"/>
      <c r="B2" s="68"/>
    </row>
    <row r="3" spans="1:11" ht="21.95" customHeight="1">
      <c r="A3" s="1577" t="s">
        <v>597</v>
      </c>
      <c r="B3" s="1583" t="s">
        <v>499</v>
      </c>
      <c r="C3" s="1537" t="s">
        <v>2506</v>
      </c>
      <c r="D3" s="1578"/>
      <c r="E3" s="1578"/>
      <c r="F3" s="1578"/>
      <c r="G3" s="1521"/>
      <c r="H3" s="1537" t="s">
        <v>2505</v>
      </c>
      <c r="I3" s="1578"/>
      <c r="J3" s="1521"/>
      <c r="K3" s="1747" t="s">
        <v>2504</v>
      </c>
    </row>
    <row r="4" spans="1:11" ht="21.95" customHeight="1">
      <c r="A4" s="1521"/>
      <c r="B4" s="1536"/>
      <c r="C4" s="515" t="s">
        <v>2503</v>
      </c>
      <c r="D4" s="515" t="s">
        <v>2502</v>
      </c>
      <c r="E4" s="515" t="s">
        <v>2501</v>
      </c>
      <c r="F4" s="515" t="s">
        <v>2500</v>
      </c>
      <c r="G4" s="725" t="s">
        <v>163</v>
      </c>
      <c r="H4" s="515" t="s">
        <v>2499</v>
      </c>
      <c r="I4" s="515" t="s">
        <v>2498</v>
      </c>
      <c r="J4" s="726" t="s">
        <v>163</v>
      </c>
      <c r="K4" s="1537"/>
    </row>
    <row r="5" spans="1:11" ht="18" customHeight="1">
      <c r="A5" s="1750" t="s">
        <v>774</v>
      </c>
      <c r="B5" s="1705"/>
      <c r="C5" s="1016">
        <f t="shared" ref="C5:K5" si="0">SUM(C6:C26)</f>
        <v>7878890</v>
      </c>
      <c r="D5" s="1016">
        <f t="shared" si="0"/>
        <v>1408258</v>
      </c>
      <c r="E5" s="1016">
        <f t="shared" si="0"/>
        <v>6209805</v>
      </c>
      <c r="F5" s="1016">
        <f t="shared" si="0"/>
        <v>147823</v>
      </c>
      <c r="G5" s="1016">
        <f t="shared" si="0"/>
        <v>15644776</v>
      </c>
      <c r="H5" s="1016">
        <f t="shared" si="0"/>
        <v>13958422</v>
      </c>
      <c r="I5" s="1016">
        <f t="shared" si="0"/>
        <v>1686354</v>
      </c>
      <c r="J5" s="1018">
        <f t="shared" si="0"/>
        <v>15644776</v>
      </c>
      <c r="K5" s="1018">
        <f t="shared" si="0"/>
        <v>2356</v>
      </c>
    </row>
    <row r="6" spans="1:11" ht="18" customHeight="1">
      <c r="A6" s="48" t="s">
        <v>598</v>
      </c>
      <c r="B6" s="48" t="s">
        <v>85</v>
      </c>
      <c r="C6" s="136">
        <v>492762</v>
      </c>
      <c r="D6" s="136">
        <v>0</v>
      </c>
      <c r="E6" s="136">
        <v>231974</v>
      </c>
      <c r="F6" s="136">
        <v>0</v>
      </c>
      <c r="G6" s="951">
        <f t="shared" ref="G6:G25" si="1">C6+D6+E6+F6</f>
        <v>724736</v>
      </c>
      <c r="H6" s="136">
        <v>720564</v>
      </c>
      <c r="I6" s="136">
        <v>4172</v>
      </c>
      <c r="J6" s="986">
        <f>SUM(H6:I6)</f>
        <v>724736</v>
      </c>
      <c r="K6" s="986">
        <v>132</v>
      </c>
    </row>
    <row r="7" spans="1:11" ht="18" customHeight="1">
      <c r="A7" s="48" t="s">
        <v>599</v>
      </c>
      <c r="B7" s="48" t="s">
        <v>24</v>
      </c>
      <c r="C7" s="136">
        <v>1026604</v>
      </c>
      <c r="D7" s="136">
        <v>626271</v>
      </c>
      <c r="E7" s="136">
        <v>0</v>
      </c>
      <c r="F7" s="136">
        <v>0</v>
      </c>
      <c r="G7" s="951">
        <f t="shared" si="1"/>
        <v>1652875</v>
      </c>
      <c r="H7" s="136">
        <v>1514066</v>
      </c>
      <c r="I7" s="136">
        <v>138809</v>
      </c>
      <c r="J7" s="986">
        <f t="shared" ref="J7:J31" si="2">SUM(H7:I7)</f>
        <v>1652875</v>
      </c>
      <c r="K7" s="986">
        <v>160</v>
      </c>
    </row>
    <row r="8" spans="1:11" ht="18" customHeight="1">
      <c r="A8" s="48" t="s">
        <v>600</v>
      </c>
      <c r="B8" s="48" t="s">
        <v>74</v>
      </c>
      <c r="C8" s="137">
        <v>222665</v>
      </c>
      <c r="D8" s="137">
        <v>72196</v>
      </c>
      <c r="E8" s="137">
        <v>298032</v>
      </c>
      <c r="F8" s="137">
        <v>13157</v>
      </c>
      <c r="G8" s="951">
        <f t="shared" si="1"/>
        <v>606050</v>
      </c>
      <c r="H8" s="137">
        <v>606050</v>
      </c>
      <c r="I8" s="137">
        <v>0</v>
      </c>
      <c r="J8" s="986">
        <f t="shared" si="2"/>
        <v>606050</v>
      </c>
      <c r="K8" s="986">
        <v>181</v>
      </c>
    </row>
    <row r="9" spans="1:11" ht="18" customHeight="1">
      <c r="A9" s="48" t="s">
        <v>601</v>
      </c>
      <c r="B9" s="48" t="s">
        <v>120</v>
      </c>
      <c r="C9" s="137">
        <v>0</v>
      </c>
      <c r="D9" s="137">
        <v>0</v>
      </c>
      <c r="E9" s="137">
        <v>0</v>
      </c>
      <c r="F9" s="137">
        <v>0</v>
      </c>
      <c r="G9" s="951">
        <f t="shared" si="1"/>
        <v>0</v>
      </c>
      <c r="H9" s="137">
        <v>0</v>
      </c>
      <c r="I9" s="137">
        <v>0</v>
      </c>
      <c r="J9" s="986">
        <f t="shared" si="2"/>
        <v>0</v>
      </c>
      <c r="K9" s="986">
        <v>0</v>
      </c>
    </row>
    <row r="10" spans="1:11" ht="18" customHeight="1">
      <c r="A10" s="48" t="s">
        <v>109</v>
      </c>
      <c r="B10" s="48" t="s">
        <v>109</v>
      </c>
      <c r="C10" s="137">
        <v>1370344</v>
      </c>
      <c r="D10" s="137">
        <v>0</v>
      </c>
      <c r="E10" s="137">
        <v>1547497</v>
      </c>
      <c r="F10" s="137">
        <v>0</v>
      </c>
      <c r="G10" s="951">
        <f t="shared" si="1"/>
        <v>2917841</v>
      </c>
      <c r="H10" s="137">
        <v>2654983</v>
      </c>
      <c r="I10" s="137">
        <v>262858</v>
      </c>
      <c r="J10" s="986">
        <f t="shared" si="2"/>
        <v>2917841</v>
      </c>
      <c r="K10" s="986">
        <v>215</v>
      </c>
    </row>
    <row r="11" spans="1:11" ht="18" customHeight="1">
      <c r="A11" s="48" t="s">
        <v>2497</v>
      </c>
      <c r="B11" s="48" t="s">
        <v>129</v>
      </c>
      <c r="C11" s="137">
        <v>15668</v>
      </c>
      <c r="D11" s="137">
        <v>0</v>
      </c>
      <c r="E11" s="137">
        <v>653698</v>
      </c>
      <c r="F11" s="137">
        <v>0</v>
      </c>
      <c r="G11" s="951">
        <f t="shared" si="1"/>
        <v>669366</v>
      </c>
      <c r="H11" s="137">
        <v>669366</v>
      </c>
      <c r="I11" s="137">
        <v>0</v>
      </c>
      <c r="J11" s="986">
        <f t="shared" si="2"/>
        <v>669366</v>
      </c>
      <c r="K11" s="986">
        <v>135</v>
      </c>
    </row>
    <row r="12" spans="1:11" ht="18" customHeight="1">
      <c r="A12" s="48" t="s">
        <v>602</v>
      </c>
      <c r="B12" s="48" t="s">
        <v>38</v>
      </c>
      <c r="C12" s="137">
        <v>430911</v>
      </c>
      <c r="D12" s="137">
        <v>0</v>
      </c>
      <c r="E12" s="137">
        <v>167583</v>
      </c>
      <c r="F12" s="137">
        <v>0</v>
      </c>
      <c r="G12" s="951">
        <f t="shared" si="1"/>
        <v>598494</v>
      </c>
      <c r="H12" s="137">
        <v>482213</v>
      </c>
      <c r="I12" s="137">
        <v>116281</v>
      </c>
      <c r="J12" s="986">
        <f t="shared" si="2"/>
        <v>598494</v>
      </c>
      <c r="K12" s="986">
        <v>98</v>
      </c>
    </row>
    <row r="13" spans="1:11" ht="18" customHeight="1">
      <c r="A13" s="48" t="s">
        <v>603</v>
      </c>
      <c r="B13" s="48" t="s">
        <v>98</v>
      </c>
      <c r="C13" s="137">
        <v>489350</v>
      </c>
      <c r="D13" s="137">
        <v>0</v>
      </c>
      <c r="E13" s="137">
        <v>214049</v>
      </c>
      <c r="F13" s="137">
        <v>0</v>
      </c>
      <c r="G13" s="951">
        <f t="shared" si="1"/>
        <v>703399</v>
      </c>
      <c r="H13" s="137">
        <v>610301</v>
      </c>
      <c r="I13" s="137">
        <v>93098</v>
      </c>
      <c r="J13" s="986">
        <f t="shared" si="2"/>
        <v>703399</v>
      </c>
      <c r="K13" s="986">
        <v>130</v>
      </c>
    </row>
    <row r="14" spans="1:11" ht="18" customHeight="1">
      <c r="A14" s="48" t="s">
        <v>52</v>
      </c>
      <c r="B14" s="48" t="s">
        <v>52</v>
      </c>
      <c r="C14" s="137">
        <v>244831</v>
      </c>
      <c r="D14" s="137">
        <v>0</v>
      </c>
      <c r="E14" s="137">
        <v>30875</v>
      </c>
      <c r="F14" s="137">
        <v>49878</v>
      </c>
      <c r="G14" s="951">
        <f t="shared" si="1"/>
        <v>325584</v>
      </c>
      <c r="H14" s="137">
        <v>320842</v>
      </c>
      <c r="I14" s="137">
        <v>4742</v>
      </c>
      <c r="J14" s="986">
        <f t="shared" si="2"/>
        <v>325584</v>
      </c>
      <c r="K14" s="986">
        <v>93</v>
      </c>
    </row>
    <row r="15" spans="1:11" ht="18" customHeight="1">
      <c r="A15" s="68" t="s">
        <v>619</v>
      </c>
      <c r="B15" s="68" t="s">
        <v>109</v>
      </c>
      <c r="C15" s="137">
        <v>42912</v>
      </c>
      <c r="D15" s="137">
        <v>351573</v>
      </c>
      <c r="E15" s="137">
        <v>297729</v>
      </c>
      <c r="F15" s="137">
        <v>0</v>
      </c>
      <c r="G15" s="951">
        <f t="shared" si="1"/>
        <v>692214</v>
      </c>
      <c r="H15" s="137">
        <v>355582</v>
      </c>
      <c r="I15" s="137">
        <v>336632</v>
      </c>
      <c r="J15" s="986">
        <f t="shared" si="2"/>
        <v>692214</v>
      </c>
      <c r="K15" s="986">
        <v>152</v>
      </c>
    </row>
    <row r="16" spans="1:11" ht="18" customHeight="1">
      <c r="A16" s="48" t="s">
        <v>604</v>
      </c>
      <c r="B16" s="48" t="s">
        <v>111</v>
      </c>
      <c r="C16" s="137">
        <v>0</v>
      </c>
      <c r="D16" s="137">
        <v>0</v>
      </c>
      <c r="E16" s="137">
        <v>0</v>
      </c>
      <c r="F16" s="137">
        <v>0</v>
      </c>
      <c r="G16" s="951">
        <f t="shared" si="1"/>
        <v>0</v>
      </c>
      <c r="H16" s="137">
        <v>0</v>
      </c>
      <c r="I16" s="137">
        <v>0</v>
      </c>
      <c r="J16" s="986">
        <f t="shared" si="2"/>
        <v>0</v>
      </c>
      <c r="K16" s="986">
        <v>0</v>
      </c>
    </row>
    <row r="17" spans="1:12" ht="18" customHeight="1">
      <c r="A17" s="48" t="s">
        <v>605</v>
      </c>
      <c r="B17" s="48" t="s">
        <v>118</v>
      </c>
      <c r="C17" s="137">
        <v>739944</v>
      </c>
      <c r="D17" s="137">
        <v>0</v>
      </c>
      <c r="E17" s="137">
        <v>533496</v>
      </c>
      <c r="F17" s="137">
        <v>0</v>
      </c>
      <c r="G17" s="951">
        <f t="shared" si="1"/>
        <v>1273440</v>
      </c>
      <c r="H17" s="137">
        <v>1050751</v>
      </c>
      <c r="I17" s="137">
        <v>222689</v>
      </c>
      <c r="J17" s="986">
        <f t="shared" si="2"/>
        <v>1273440</v>
      </c>
      <c r="K17" s="986">
        <v>162</v>
      </c>
      <c r="L17" s="359"/>
    </row>
    <row r="18" spans="1:12" ht="18" customHeight="1">
      <c r="A18" s="48" t="s">
        <v>606</v>
      </c>
      <c r="B18" s="48" t="s">
        <v>24</v>
      </c>
      <c r="C18" s="137">
        <v>0</v>
      </c>
      <c r="D18" s="137">
        <v>0</v>
      </c>
      <c r="E18" s="137">
        <v>0</v>
      </c>
      <c r="F18" s="137">
        <v>0</v>
      </c>
      <c r="G18" s="951">
        <f t="shared" si="1"/>
        <v>0</v>
      </c>
      <c r="H18" s="137">
        <v>0</v>
      </c>
      <c r="I18" s="137">
        <v>0</v>
      </c>
      <c r="J18" s="986">
        <f t="shared" si="2"/>
        <v>0</v>
      </c>
      <c r="K18" s="986">
        <v>0</v>
      </c>
    </row>
    <row r="19" spans="1:12" ht="18" customHeight="1">
      <c r="A19" s="48" t="s">
        <v>607</v>
      </c>
      <c r="B19" s="48" t="s">
        <v>38</v>
      </c>
      <c r="C19" s="137">
        <v>343009</v>
      </c>
      <c r="D19" s="137">
        <v>118395</v>
      </c>
      <c r="E19" s="137">
        <v>154885</v>
      </c>
      <c r="F19" s="137">
        <v>41298</v>
      </c>
      <c r="G19" s="951">
        <f t="shared" si="1"/>
        <v>657587</v>
      </c>
      <c r="H19" s="137">
        <v>644093</v>
      </c>
      <c r="I19" s="137">
        <v>13494</v>
      </c>
      <c r="J19" s="986">
        <f t="shared" si="2"/>
        <v>657587</v>
      </c>
      <c r="K19" s="986">
        <v>118</v>
      </c>
    </row>
    <row r="20" spans="1:12" ht="18" customHeight="1">
      <c r="A20" s="48" t="s">
        <v>608</v>
      </c>
      <c r="B20" s="48" t="s">
        <v>44</v>
      </c>
      <c r="C20" s="137">
        <v>129811</v>
      </c>
      <c r="D20" s="137">
        <v>0</v>
      </c>
      <c r="E20" s="137">
        <v>237007</v>
      </c>
      <c r="F20" s="137">
        <v>0</v>
      </c>
      <c r="G20" s="951">
        <f t="shared" si="1"/>
        <v>366818</v>
      </c>
      <c r="H20" s="137">
        <v>308079</v>
      </c>
      <c r="I20" s="137">
        <v>58739</v>
      </c>
      <c r="J20" s="986">
        <f t="shared" si="2"/>
        <v>366818</v>
      </c>
      <c r="K20" s="986">
        <v>107</v>
      </c>
    </row>
    <row r="21" spans="1:12" ht="18" customHeight="1">
      <c r="A21" s="68" t="s">
        <v>609</v>
      </c>
      <c r="B21" s="68" t="s">
        <v>26</v>
      </c>
      <c r="C21" s="137">
        <v>1152948</v>
      </c>
      <c r="D21" s="137">
        <v>239490</v>
      </c>
      <c r="E21" s="137">
        <v>533257</v>
      </c>
      <c r="F21" s="137">
        <v>21551</v>
      </c>
      <c r="G21" s="951">
        <f t="shared" si="1"/>
        <v>1947246</v>
      </c>
      <c r="H21" s="137">
        <v>1716926</v>
      </c>
      <c r="I21" s="137">
        <v>230320</v>
      </c>
      <c r="J21" s="986">
        <f t="shared" si="2"/>
        <v>1947246</v>
      </c>
      <c r="K21" s="986">
        <v>206</v>
      </c>
    </row>
    <row r="22" spans="1:12" ht="18" customHeight="1">
      <c r="A22" s="48" t="s">
        <v>610</v>
      </c>
      <c r="B22" s="48" t="s">
        <v>611</v>
      </c>
      <c r="C22" s="137">
        <v>231377</v>
      </c>
      <c r="D22" s="137">
        <v>0</v>
      </c>
      <c r="E22" s="137">
        <v>536423</v>
      </c>
      <c r="F22" s="137">
        <v>0</v>
      </c>
      <c r="G22" s="951">
        <f t="shared" si="1"/>
        <v>767800</v>
      </c>
      <c r="H22" s="137">
        <v>614557</v>
      </c>
      <c r="I22" s="137">
        <v>153243</v>
      </c>
      <c r="J22" s="986">
        <f t="shared" si="2"/>
        <v>767800</v>
      </c>
      <c r="K22" s="986">
        <v>139</v>
      </c>
    </row>
    <row r="23" spans="1:12" ht="18" customHeight="1">
      <c r="A23" s="48" t="s">
        <v>612</v>
      </c>
      <c r="B23" s="48" t="s">
        <v>613</v>
      </c>
      <c r="C23" s="137">
        <v>696176</v>
      </c>
      <c r="D23" s="137">
        <v>0</v>
      </c>
      <c r="E23" s="137">
        <v>298487</v>
      </c>
      <c r="F23" s="137">
        <v>0</v>
      </c>
      <c r="G23" s="951">
        <f t="shared" si="1"/>
        <v>994663</v>
      </c>
      <c r="H23" s="137">
        <v>994663</v>
      </c>
      <c r="I23" s="137">
        <v>0</v>
      </c>
      <c r="J23" s="986">
        <f t="shared" si="2"/>
        <v>994663</v>
      </c>
      <c r="K23" s="986">
        <v>143</v>
      </c>
    </row>
    <row r="24" spans="1:12" ht="18" customHeight="1">
      <c r="A24" s="48" t="s">
        <v>614</v>
      </c>
      <c r="B24" s="48" t="s">
        <v>91</v>
      </c>
      <c r="C24" s="137">
        <v>0</v>
      </c>
      <c r="D24" s="137">
        <v>0</v>
      </c>
      <c r="E24" s="137">
        <v>0</v>
      </c>
      <c r="F24" s="137">
        <v>0</v>
      </c>
      <c r="G24" s="951">
        <f t="shared" si="1"/>
        <v>0</v>
      </c>
      <c r="H24" s="137">
        <v>0</v>
      </c>
      <c r="I24" s="137">
        <v>0</v>
      </c>
      <c r="J24" s="986">
        <f t="shared" si="2"/>
        <v>0</v>
      </c>
      <c r="K24" s="986">
        <v>0</v>
      </c>
    </row>
    <row r="25" spans="1:12" ht="18" customHeight="1">
      <c r="A25" s="48" t="s">
        <v>615</v>
      </c>
      <c r="B25" s="48" t="s">
        <v>78</v>
      </c>
      <c r="C25" s="137">
        <v>249578</v>
      </c>
      <c r="D25" s="137">
        <v>333</v>
      </c>
      <c r="E25" s="137">
        <v>474813</v>
      </c>
      <c r="F25" s="137">
        <v>21939</v>
      </c>
      <c r="G25" s="951">
        <f t="shared" si="1"/>
        <v>746663</v>
      </c>
      <c r="H25" s="137">
        <v>695386</v>
      </c>
      <c r="I25" s="137">
        <v>51277</v>
      </c>
      <c r="J25" s="986">
        <f t="shared" si="2"/>
        <v>746663</v>
      </c>
      <c r="K25" s="986">
        <v>185</v>
      </c>
    </row>
    <row r="26" spans="1:12" ht="18" customHeight="1">
      <c r="A26" s="48" t="s">
        <v>616</v>
      </c>
      <c r="B26" s="387" t="s">
        <v>123</v>
      </c>
      <c r="C26" s="986">
        <v>0</v>
      </c>
      <c r="D26" s="986">
        <v>0</v>
      </c>
      <c r="E26" s="986">
        <v>0</v>
      </c>
      <c r="F26" s="986">
        <v>0</v>
      </c>
      <c r="G26" s="986">
        <v>0</v>
      </c>
      <c r="H26" s="986">
        <v>0</v>
      </c>
      <c r="I26" s="986">
        <v>0</v>
      </c>
      <c r="J26" s="986">
        <f t="shared" si="2"/>
        <v>0</v>
      </c>
      <c r="K26" s="986">
        <v>0</v>
      </c>
    </row>
    <row r="27" spans="1:12" ht="18" customHeight="1">
      <c r="A27" s="1709" t="s">
        <v>775</v>
      </c>
      <c r="B27" s="1751"/>
      <c r="C27" s="1387">
        <f t="shared" ref="C27:I27" si="3">SUM(C28:C31)</f>
        <v>0</v>
      </c>
      <c r="D27" s="1388">
        <f t="shared" si="3"/>
        <v>0</v>
      </c>
      <c r="E27" s="1387">
        <f t="shared" si="3"/>
        <v>423760</v>
      </c>
      <c r="F27" s="1387">
        <f t="shared" si="3"/>
        <v>0</v>
      </c>
      <c r="G27" s="1387">
        <f t="shared" si="3"/>
        <v>423760</v>
      </c>
      <c r="H27" s="1387">
        <f t="shared" si="3"/>
        <v>423760</v>
      </c>
      <c r="I27" s="1387">
        <f t="shared" si="3"/>
        <v>0</v>
      </c>
      <c r="J27" s="1387">
        <f t="shared" ref="J27:K27" si="4">SUM(J28:J31)</f>
        <v>423760</v>
      </c>
      <c r="K27" s="1387">
        <f t="shared" si="4"/>
        <v>139</v>
      </c>
    </row>
    <row r="28" spans="1:12" ht="18" customHeight="1">
      <c r="A28" s="48" t="s">
        <v>617</v>
      </c>
      <c r="B28" s="48" t="s">
        <v>109</v>
      </c>
      <c r="C28" s="137">
        <v>0</v>
      </c>
      <c r="D28" s="137">
        <v>0</v>
      </c>
      <c r="E28" s="137">
        <v>0</v>
      </c>
      <c r="F28" s="137">
        <v>0</v>
      </c>
      <c r="G28" s="951">
        <f>C28+D28+E28+F28</f>
        <v>0</v>
      </c>
      <c r="H28" s="137">
        <v>0</v>
      </c>
      <c r="I28" s="137">
        <v>0</v>
      </c>
      <c r="J28" s="986">
        <f t="shared" si="2"/>
        <v>0</v>
      </c>
      <c r="K28" s="986">
        <v>0</v>
      </c>
    </row>
    <row r="29" spans="1:12" ht="18" customHeight="1">
      <c r="A29" s="48" t="s">
        <v>618</v>
      </c>
      <c r="B29" s="48" t="s">
        <v>5</v>
      </c>
      <c r="C29" s="137">
        <v>0</v>
      </c>
      <c r="D29" s="137">
        <v>0</v>
      </c>
      <c r="E29" s="137">
        <v>0</v>
      </c>
      <c r="F29" s="137">
        <v>0</v>
      </c>
      <c r="G29" s="951">
        <f>C29+D29+E29+F29</f>
        <v>0</v>
      </c>
      <c r="H29" s="137">
        <v>0</v>
      </c>
      <c r="I29" s="137">
        <v>0</v>
      </c>
      <c r="J29" s="986">
        <f t="shared" si="2"/>
        <v>0</v>
      </c>
      <c r="K29" s="986">
        <v>0</v>
      </c>
    </row>
    <row r="30" spans="1:12" ht="18" customHeight="1">
      <c r="A30" s="48" t="s">
        <v>620</v>
      </c>
      <c r="B30" s="48" t="s">
        <v>111</v>
      </c>
      <c r="C30" s="137">
        <v>0</v>
      </c>
      <c r="D30" s="137">
        <v>0</v>
      </c>
      <c r="E30" s="137">
        <v>423760</v>
      </c>
      <c r="F30" s="137">
        <v>0</v>
      </c>
      <c r="G30" s="951">
        <f>C30+D30+E30+F30</f>
        <v>423760</v>
      </c>
      <c r="H30" s="137">
        <v>423760</v>
      </c>
      <c r="I30" s="137">
        <v>0</v>
      </c>
      <c r="J30" s="986">
        <f t="shared" si="2"/>
        <v>423760</v>
      </c>
      <c r="K30" s="986">
        <v>139</v>
      </c>
    </row>
    <row r="31" spans="1:12" ht="18" customHeight="1">
      <c r="A31" s="48" t="s">
        <v>621</v>
      </c>
      <c r="B31" s="48" t="s">
        <v>129</v>
      </c>
      <c r="C31" s="137">
        <v>0</v>
      </c>
      <c r="D31" s="137">
        <v>0</v>
      </c>
      <c r="E31" s="137">
        <v>0</v>
      </c>
      <c r="F31" s="137">
        <v>0</v>
      </c>
      <c r="G31" s="951">
        <f>C31+D31+E31+F31</f>
        <v>0</v>
      </c>
      <c r="H31" s="137">
        <v>0</v>
      </c>
      <c r="I31" s="137">
        <v>0</v>
      </c>
      <c r="J31" s="986">
        <f t="shared" si="2"/>
        <v>0</v>
      </c>
      <c r="K31" s="986">
        <v>0</v>
      </c>
    </row>
    <row r="32" spans="1:12" ht="21.95" customHeight="1">
      <c r="A32" s="1748" t="s">
        <v>2496</v>
      </c>
      <c r="B32" s="1749"/>
      <c r="C32" s="1204">
        <f>C5+C27</f>
        <v>7878890</v>
      </c>
      <c r="D32" s="1204">
        <f t="shared" ref="D32:J32" si="5">D5+D27</f>
        <v>1408258</v>
      </c>
      <c r="E32" s="1204">
        <f t="shared" si="5"/>
        <v>6633565</v>
      </c>
      <c r="F32" s="1204">
        <f t="shared" si="5"/>
        <v>147823</v>
      </c>
      <c r="G32" s="1204">
        <f t="shared" si="5"/>
        <v>16068536</v>
      </c>
      <c r="H32" s="1204">
        <f t="shared" si="5"/>
        <v>14382182</v>
      </c>
      <c r="I32" s="1204">
        <f t="shared" si="5"/>
        <v>1686354</v>
      </c>
      <c r="J32" s="1204">
        <f t="shared" si="5"/>
        <v>16068536</v>
      </c>
      <c r="K32" s="1204">
        <f>K5+K27</f>
        <v>2495</v>
      </c>
    </row>
    <row r="33" spans="1:11" ht="18" customHeight="1">
      <c r="A33" s="11" t="s">
        <v>2516</v>
      </c>
      <c r="K33" s="65" t="s">
        <v>403</v>
      </c>
    </row>
    <row r="34" spans="1:11" ht="18" customHeight="1">
      <c r="B34" s="47"/>
      <c r="C34" s="806"/>
      <c r="D34" s="806"/>
      <c r="E34" s="806"/>
      <c r="F34" s="806"/>
      <c r="G34" s="805"/>
      <c r="H34" s="806"/>
      <c r="I34" s="806"/>
    </row>
    <row r="35" spans="1:11" ht="18" customHeight="1">
      <c r="A35" s="47"/>
      <c r="B35" s="47"/>
    </row>
  </sheetData>
  <mergeCells count="8">
    <mergeCell ref="K3:K4"/>
    <mergeCell ref="A32:B32"/>
    <mergeCell ref="A3:A4"/>
    <mergeCell ref="B3:B4"/>
    <mergeCell ref="C3:G3"/>
    <mergeCell ref="A5:B5"/>
    <mergeCell ref="A27:B27"/>
    <mergeCell ref="H3:J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14.28515625" style="65" customWidth="1"/>
    <col min="2" max="2" width="23" style="65" customWidth="1"/>
    <col min="3" max="3" width="17.5703125" style="65" customWidth="1"/>
    <col min="4" max="9" width="16.28515625" style="65" customWidth="1"/>
    <col min="10" max="10" width="16" style="65" customWidth="1"/>
    <col min="11" max="11" width="14.140625" style="65" customWidth="1"/>
    <col min="12" max="12" width="8.85546875" style="65"/>
    <col min="13" max="13" width="9.85546875" style="65" customWidth="1"/>
    <col min="14" max="14" width="8.85546875" style="65"/>
    <col min="15" max="15" width="9.85546875" style="65" customWidth="1"/>
    <col min="16" max="16384" width="8.85546875" style="65"/>
  </cols>
  <sheetData>
    <row r="1" spans="1:13" ht="18" customHeight="1">
      <c r="A1" s="68" t="s">
        <v>2515</v>
      </c>
      <c r="B1" s="68"/>
      <c r="C1" s="68"/>
      <c r="D1" s="68"/>
      <c r="E1" s="68"/>
      <c r="F1" s="102"/>
      <c r="G1" s="68"/>
      <c r="H1" s="68"/>
      <c r="I1" s="102"/>
      <c r="J1" s="102"/>
    </row>
    <row r="3" spans="1:13" ht="21.95" customHeight="1">
      <c r="A3" s="1521" t="s">
        <v>597</v>
      </c>
      <c r="B3" s="1536" t="s">
        <v>499</v>
      </c>
      <c r="C3" s="1484" t="s">
        <v>2514</v>
      </c>
      <c r="D3" s="1484"/>
      <c r="E3" s="1484"/>
      <c r="F3" s="1484"/>
      <c r="G3" s="1484" t="s">
        <v>622</v>
      </c>
      <c r="H3" s="1484"/>
      <c r="I3" s="1484"/>
      <c r="J3" s="1537" t="s">
        <v>623</v>
      </c>
    </row>
    <row r="4" spans="1:13" ht="21.95" customHeight="1">
      <c r="A4" s="1522"/>
      <c r="B4" s="1538"/>
      <c r="C4" s="723" t="s">
        <v>2513</v>
      </c>
      <c r="D4" s="723" t="s">
        <v>2512</v>
      </c>
      <c r="E4" s="723" t="s">
        <v>2511</v>
      </c>
      <c r="F4" s="724" t="s">
        <v>163</v>
      </c>
      <c r="G4" s="723" t="s">
        <v>2510</v>
      </c>
      <c r="H4" s="723" t="s">
        <v>2509</v>
      </c>
      <c r="I4" s="724" t="s">
        <v>163</v>
      </c>
      <c r="J4" s="1539"/>
    </row>
    <row r="5" spans="1:13" ht="18" customHeight="1">
      <c r="A5" s="1705" t="s">
        <v>774</v>
      </c>
      <c r="B5" s="1706"/>
      <c r="C5" s="1016">
        <f t="shared" ref="C5:J5" si="0">SUM(C6:C26)</f>
        <v>1112488</v>
      </c>
      <c r="D5" s="1016">
        <f t="shared" si="0"/>
        <v>297851</v>
      </c>
      <c r="E5" s="1016">
        <f t="shared" si="0"/>
        <v>0</v>
      </c>
      <c r="F5" s="1016">
        <f t="shared" si="0"/>
        <v>1410339</v>
      </c>
      <c r="G5" s="1016">
        <f t="shared" si="0"/>
        <v>270492</v>
      </c>
      <c r="H5" s="1016">
        <f t="shared" si="0"/>
        <v>107376</v>
      </c>
      <c r="I5" s="1016">
        <f t="shared" si="0"/>
        <v>377868</v>
      </c>
      <c r="J5" s="1018">
        <f t="shared" si="0"/>
        <v>848418</v>
      </c>
      <c r="M5" s="120"/>
    </row>
    <row r="6" spans="1:13" ht="18" customHeight="1">
      <c r="A6" s="163" t="s">
        <v>598</v>
      </c>
      <c r="B6" s="48" t="s">
        <v>85</v>
      </c>
      <c r="C6" s="136">
        <v>70878</v>
      </c>
      <c r="D6" s="136">
        <v>0</v>
      </c>
      <c r="E6" s="136">
        <v>0</v>
      </c>
      <c r="F6" s="951">
        <f t="shared" ref="F6:F26" si="1">C6+D6+E6</f>
        <v>70878</v>
      </c>
      <c r="G6" s="136">
        <v>13478</v>
      </c>
      <c r="H6" s="136">
        <v>1885</v>
      </c>
      <c r="I6" s="951">
        <f t="shared" ref="I6:I26" si="2">G6+H6</f>
        <v>15363</v>
      </c>
      <c r="J6" s="136">
        <v>44935</v>
      </c>
    </row>
    <row r="7" spans="1:13" ht="18" customHeight="1">
      <c r="A7" s="163" t="s">
        <v>599</v>
      </c>
      <c r="B7" s="48" t="s">
        <v>24</v>
      </c>
      <c r="C7" s="136">
        <v>81224</v>
      </c>
      <c r="D7" s="136">
        <v>70452</v>
      </c>
      <c r="E7" s="136">
        <v>0</v>
      </c>
      <c r="F7" s="951">
        <f t="shared" si="1"/>
        <v>151676</v>
      </c>
      <c r="G7" s="136">
        <v>28847</v>
      </c>
      <c r="H7" s="136">
        <v>11744</v>
      </c>
      <c r="I7" s="951">
        <f t="shared" si="2"/>
        <v>40591</v>
      </c>
      <c r="J7" s="136">
        <v>93341</v>
      </c>
    </row>
    <row r="8" spans="1:13" ht="18" customHeight="1">
      <c r="A8" s="163" t="s">
        <v>600</v>
      </c>
      <c r="B8" s="48" t="s">
        <v>74</v>
      </c>
      <c r="C8" s="137">
        <v>63697</v>
      </c>
      <c r="D8" s="137">
        <v>0</v>
      </c>
      <c r="E8" s="136">
        <v>0</v>
      </c>
      <c r="F8" s="951">
        <f t="shared" si="1"/>
        <v>63697</v>
      </c>
      <c r="G8" s="137">
        <v>0</v>
      </c>
      <c r="H8" s="137">
        <v>0</v>
      </c>
      <c r="I8" s="951">
        <f t="shared" si="2"/>
        <v>0</v>
      </c>
      <c r="J8" s="137">
        <v>31908</v>
      </c>
    </row>
    <row r="9" spans="1:13" ht="18" customHeight="1">
      <c r="A9" s="163" t="s">
        <v>601</v>
      </c>
      <c r="B9" s="48" t="s">
        <v>120</v>
      </c>
      <c r="C9" s="137">
        <v>0</v>
      </c>
      <c r="D9" s="137">
        <v>0</v>
      </c>
      <c r="E9" s="136">
        <v>0</v>
      </c>
      <c r="F9" s="951">
        <f t="shared" si="1"/>
        <v>0</v>
      </c>
      <c r="G9" s="137">
        <v>0</v>
      </c>
      <c r="H9" s="137">
        <v>0</v>
      </c>
      <c r="I9" s="951">
        <f t="shared" si="2"/>
        <v>0</v>
      </c>
      <c r="J9" s="137">
        <v>0</v>
      </c>
    </row>
    <row r="10" spans="1:13" ht="18" customHeight="1">
      <c r="A10" s="163" t="s">
        <v>109</v>
      </c>
      <c r="B10" s="48" t="s">
        <v>109</v>
      </c>
      <c r="C10" s="137">
        <v>214858</v>
      </c>
      <c r="D10" s="137">
        <v>50203</v>
      </c>
      <c r="E10" s="136">
        <v>0</v>
      </c>
      <c r="F10" s="951">
        <f t="shared" si="1"/>
        <v>265061</v>
      </c>
      <c r="G10" s="137">
        <v>63842</v>
      </c>
      <c r="H10" s="137">
        <v>3717</v>
      </c>
      <c r="I10" s="951">
        <f t="shared" si="2"/>
        <v>67559</v>
      </c>
      <c r="J10" s="137">
        <v>152522</v>
      </c>
    </row>
    <row r="11" spans="1:13" ht="18" customHeight="1">
      <c r="A11" s="163" t="s">
        <v>2497</v>
      </c>
      <c r="B11" s="48" t="s">
        <v>129</v>
      </c>
      <c r="C11" s="137">
        <v>61752</v>
      </c>
      <c r="D11" s="137">
        <v>5014</v>
      </c>
      <c r="E11" s="136">
        <v>0</v>
      </c>
      <c r="F11" s="951">
        <f t="shared" si="1"/>
        <v>66766</v>
      </c>
      <c r="G11" s="137">
        <v>0</v>
      </c>
      <c r="H11" s="137">
        <v>0</v>
      </c>
      <c r="I11" s="951">
        <f t="shared" si="2"/>
        <v>0</v>
      </c>
      <c r="J11" s="137">
        <v>40791</v>
      </c>
    </row>
    <row r="12" spans="1:13" ht="18" customHeight="1">
      <c r="A12" s="163" t="s">
        <v>602</v>
      </c>
      <c r="B12" s="48" t="s">
        <v>38</v>
      </c>
      <c r="C12" s="137">
        <v>41867</v>
      </c>
      <c r="D12" s="137">
        <v>8374</v>
      </c>
      <c r="E12" s="136">
        <v>0</v>
      </c>
      <c r="F12" s="951">
        <f t="shared" si="1"/>
        <v>50241</v>
      </c>
      <c r="G12" s="137">
        <v>1556</v>
      </c>
      <c r="H12" s="137">
        <v>14883</v>
      </c>
      <c r="I12" s="951">
        <f t="shared" si="2"/>
        <v>16439</v>
      </c>
      <c r="J12" s="137">
        <v>26893</v>
      </c>
    </row>
    <row r="13" spans="1:13" ht="18" customHeight="1">
      <c r="A13" s="163" t="s">
        <v>603</v>
      </c>
      <c r="B13" s="48" t="s">
        <v>98</v>
      </c>
      <c r="C13" s="137">
        <v>59747</v>
      </c>
      <c r="D13" s="137">
        <v>0</v>
      </c>
      <c r="E13" s="137">
        <v>0</v>
      </c>
      <c r="F13" s="951">
        <f t="shared" si="1"/>
        <v>59747</v>
      </c>
      <c r="G13" s="137">
        <v>21490</v>
      </c>
      <c r="H13" s="137">
        <v>2652</v>
      </c>
      <c r="I13" s="951">
        <f t="shared" si="2"/>
        <v>24142</v>
      </c>
      <c r="J13" s="137">
        <v>51746</v>
      </c>
    </row>
    <row r="14" spans="1:13" ht="18" customHeight="1">
      <c r="A14" s="163" t="s">
        <v>52</v>
      </c>
      <c r="B14" s="48" t="s">
        <v>52</v>
      </c>
      <c r="C14" s="137">
        <v>18713</v>
      </c>
      <c r="D14" s="137">
        <v>9199</v>
      </c>
      <c r="E14" s="137">
        <v>0</v>
      </c>
      <c r="F14" s="951">
        <f t="shared" si="1"/>
        <v>27912</v>
      </c>
      <c r="G14" s="137">
        <v>10686</v>
      </c>
      <c r="H14" s="137">
        <v>0</v>
      </c>
      <c r="I14" s="951">
        <f t="shared" si="2"/>
        <v>10686</v>
      </c>
      <c r="J14" s="137">
        <v>30074</v>
      </c>
    </row>
    <row r="15" spans="1:13" ht="18" customHeight="1">
      <c r="A15" s="163" t="s">
        <v>619</v>
      </c>
      <c r="B15" s="48" t="s">
        <v>109</v>
      </c>
      <c r="C15" s="137">
        <v>5756</v>
      </c>
      <c r="D15" s="137">
        <v>40085</v>
      </c>
      <c r="E15" s="137">
        <v>0</v>
      </c>
      <c r="F15" s="951">
        <f t="shared" si="1"/>
        <v>45841</v>
      </c>
      <c r="G15" s="137">
        <v>18656</v>
      </c>
      <c r="H15" s="137">
        <v>12211</v>
      </c>
      <c r="I15" s="951">
        <f t="shared" si="2"/>
        <v>30867</v>
      </c>
      <c r="J15" s="137">
        <v>21570</v>
      </c>
    </row>
    <row r="16" spans="1:13" ht="18" customHeight="1">
      <c r="A16" s="163" t="s">
        <v>604</v>
      </c>
      <c r="B16" s="68" t="s">
        <v>111</v>
      </c>
      <c r="C16" s="137">
        <v>0</v>
      </c>
      <c r="D16" s="137">
        <v>0</v>
      </c>
      <c r="E16" s="137">
        <v>0</v>
      </c>
      <c r="F16" s="951">
        <f t="shared" si="1"/>
        <v>0</v>
      </c>
      <c r="G16" s="137">
        <v>0</v>
      </c>
      <c r="H16" s="137">
        <v>0</v>
      </c>
      <c r="I16" s="951">
        <f t="shared" si="2"/>
        <v>0</v>
      </c>
      <c r="J16" s="137">
        <v>0</v>
      </c>
    </row>
    <row r="17" spans="1:15" ht="18" customHeight="1">
      <c r="A17" s="163" t="s">
        <v>605</v>
      </c>
      <c r="B17" s="48" t="s">
        <v>118</v>
      </c>
      <c r="C17" s="137">
        <v>99417</v>
      </c>
      <c r="D17" s="137">
        <v>0</v>
      </c>
      <c r="E17" s="137">
        <v>0</v>
      </c>
      <c r="F17" s="951">
        <f t="shared" si="1"/>
        <v>99417</v>
      </c>
      <c r="G17" s="137">
        <v>19234</v>
      </c>
      <c r="H17" s="137">
        <v>18837</v>
      </c>
      <c r="I17" s="951">
        <f t="shared" si="2"/>
        <v>38071</v>
      </c>
      <c r="J17" s="137">
        <v>70552</v>
      </c>
    </row>
    <row r="18" spans="1:15" ht="18" customHeight="1">
      <c r="A18" s="163" t="s">
        <v>606</v>
      </c>
      <c r="B18" s="48" t="s">
        <v>24</v>
      </c>
      <c r="C18" s="137">
        <v>0</v>
      </c>
      <c r="D18" s="137">
        <v>0</v>
      </c>
      <c r="E18" s="137">
        <v>0</v>
      </c>
      <c r="F18" s="951">
        <f t="shared" si="1"/>
        <v>0</v>
      </c>
      <c r="G18" s="137">
        <v>0</v>
      </c>
      <c r="H18" s="137">
        <v>0</v>
      </c>
      <c r="I18" s="951">
        <f t="shared" si="2"/>
        <v>0</v>
      </c>
      <c r="J18" s="137">
        <v>0</v>
      </c>
      <c r="O18" s="120"/>
    </row>
    <row r="19" spans="1:15" ht="18" customHeight="1">
      <c r="A19" s="163" t="s">
        <v>607</v>
      </c>
      <c r="B19" s="48" t="s">
        <v>38</v>
      </c>
      <c r="C19" s="137">
        <v>54371</v>
      </c>
      <c r="D19" s="137">
        <v>5507</v>
      </c>
      <c r="E19" s="137">
        <v>0</v>
      </c>
      <c r="F19" s="951">
        <f t="shared" si="1"/>
        <v>59878</v>
      </c>
      <c r="G19" s="137">
        <v>10208</v>
      </c>
      <c r="H19" s="137">
        <v>4396</v>
      </c>
      <c r="I19" s="951">
        <f t="shared" si="2"/>
        <v>14604</v>
      </c>
      <c r="J19" s="137">
        <v>46573</v>
      </c>
    </row>
    <row r="20" spans="1:15" ht="18" customHeight="1">
      <c r="A20" s="163" t="s">
        <v>608</v>
      </c>
      <c r="B20" s="48" t="s">
        <v>44</v>
      </c>
      <c r="C20" s="137">
        <v>31265</v>
      </c>
      <c r="D20" s="137">
        <v>0</v>
      </c>
      <c r="E20" s="137">
        <v>0</v>
      </c>
      <c r="F20" s="951">
        <f t="shared" si="1"/>
        <v>31265</v>
      </c>
      <c r="G20" s="137">
        <v>4133</v>
      </c>
      <c r="H20" s="137">
        <v>4986</v>
      </c>
      <c r="I20" s="951">
        <f t="shared" si="2"/>
        <v>9119</v>
      </c>
      <c r="J20" s="137">
        <v>18313</v>
      </c>
      <c r="N20" s="359"/>
    </row>
    <row r="21" spans="1:15" ht="18" customHeight="1">
      <c r="A21" s="163" t="s">
        <v>609</v>
      </c>
      <c r="B21" s="48" t="s">
        <v>26</v>
      </c>
      <c r="C21" s="137">
        <v>174256</v>
      </c>
      <c r="D21" s="137">
        <v>13700</v>
      </c>
      <c r="E21" s="137">
        <v>0</v>
      </c>
      <c r="F21" s="951">
        <f t="shared" si="1"/>
        <v>187956</v>
      </c>
      <c r="G21" s="137">
        <v>33741</v>
      </c>
      <c r="H21" s="137">
        <v>25130</v>
      </c>
      <c r="I21" s="951">
        <f t="shared" si="2"/>
        <v>58871</v>
      </c>
      <c r="J21" s="137">
        <v>101816</v>
      </c>
    </row>
    <row r="22" spans="1:15" ht="18" customHeight="1">
      <c r="A22" s="163" t="s">
        <v>610</v>
      </c>
      <c r="B22" s="68" t="s">
        <v>611</v>
      </c>
      <c r="C22" s="137">
        <v>58252</v>
      </c>
      <c r="D22" s="137">
        <v>0</v>
      </c>
      <c r="E22" s="137">
        <v>0</v>
      </c>
      <c r="F22" s="951">
        <f t="shared" si="1"/>
        <v>58252</v>
      </c>
      <c r="G22" s="137">
        <v>11186</v>
      </c>
      <c r="H22" s="137">
        <v>6935</v>
      </c>
      <c r="I22" s="951">
        <f t="shared" si="2"/>
        <v>18121</v>
      </c>
      <c r="J22" s="137">
        <v>36555</v>
      </c>
    </row>
    <row r="23" spans="1:15" ht="18" customHeight="1">
      <c r="A23" s="163" t="s">
        <v>612</v>
      </c>
      <c r="B23" s="48" t="s">
        <v>613</v>
      </c>
      <c r="C23" s="137">
        <v>3496</v>
      </c>
      <c r="D23" s="137">
        <v>95317</v>
      </c>
      <c r="E23" s="137">
        <v>0</v>
      </c>
      <c r="F23" s="951">
        <f t="shared" si="1"/>
        <v>98813</v>
      </c>
      <c r="G23" s="137">
        <v>16843</v>
      </c>
      <c r="H23" s="137">
        <v>0</v>
      </c>
      <c r="I23" s="951">
        <f t="shared" si="2"/>
        <v>16843</v>
      </c>
      <c r="J23" s="137">
        <v>52080</v>
      </c>
    </row>
    <row r="24" spans="1:15" ht="18" customHeight="1">
      <c r="A24" s="163" t="s">
        <v>614</v>
      </c>
      <c r="B24" s="48" t="s">
        <v>91</v>
      </c>
      <c r="C24" s="137">
        <v>0</v>
      </c>
      <c r="D24" s="137">
        <v>0</v>
      </c>
      <c r="E24" s="137">
        <v>0</v>
      </c>
      <c r="F24" s="951">
        <f t="shared" si="1"/>
        <v>0</v>
      </c>
      <c r="G24" s="137">
        <v>0</v>
      </c>
      <c r="H24" s="137">
        <v>0</v>
      </c>
      <c r="I24" s="951">
        <f t="shared" si="2"/>
        <v>0</v>
      </c>
      <c r="J24" s="137">
        <v>0</v>
      </c>
    </row>
    <row r="25" spans="1:15" ht="18" customHeight="1">
      <c r="A25" s="163" t="s">
        <v>615</v>
      </c>
      <c r="B25" s="48" t="s">
        <v>78</v>
      </c>
      <c r="C25" s="137">
        <v>72939</v>
      </c>
      <c r="D25" s="137">
        <v>0</v>
      </c>
      <c r="E25" s="137">
        <v>0</v>
      </c>
      <c r="F25" s="951">
        <f t="shared" si="1"/>
        <v>72939</v>
      </c>
      <c r="G25" s="137">
        <v>16592</v>
      </c>
      <c r="H25" s="137">
        <v>0</v>
      </c>
      <c r="I25" s="951">
        <f t="shared" si="2"/>
        <v>16592</v>
      </c>
      <c r="J25" s="137">
        <v>28749</v>
      </c>
    </row>
    <row r="26" spans="1:15" ht="18" customHeight="1">
      <c r="A26" s="163" t="s">
        <v>616</v>
      </c>
      <c r="B26" s="48" t="s">
        <v>123</v>
      </c>
      <c r="C26" s="137">
        <v>0</v>
      </c>
      <c r="D26" s="137">
        <v>0</v>
      </c>
      <c r="E26" s="137">
        <v>0</v>
      </c>
      <c r="F26" s="951">
        <f t="shared" si="1"/>
        <v>0</v>
      </c>
      <c r="G26" s="137">
        <v>0</v>
      </c>
      <c r="H26" s="137">
        <v>0</v>
      </c>
      <c r="I26" s="951">
        <f t="shared" si="2"/>
        <v>0</v>
      </c>
      <c r="J26" s="137">
        <v>0</v>
      </c>
    </row>
    <row r="27" spans="1:15" ht="18" customHeight="1">
      <c r="A27" s="1709" t="s">
        <v>775</v>
      </c>
      <c r="B27" s="1751"/>
      <c r="C27" s="1020">
        <f t="shared" ref="C27:J27" si="3">SUM(C28:C31)</f>
        <v>0</v>
      </c>
      <c r="D27" s="1020">
        <f t="shared" si="3"/>
        <v>35700</v>
      </c>
      <c r="E27" s="1020">
        <f t="shared" si="3"/>
        <v>0</v>
      </c>
      <c r="F27" s="1020">
        <f t="shared" si="3"/>
        <v>35700</v>
      </c>
      <c r="G27" s="1020">
        <f t="shared" si="3"/>
        <v>0</v>
      </c>
      <c r="H27" s="1020">
        <f t="shared" si="3"/>
        <v>0</v>
      </c>
      <c r="I27" s="1020">
        <f t="shared" si="3"/>
        <v>0</v>
      </c>
      <c r="J27" s="1347">
        <f t="shared" si="3"/>
        <v>24039</v>
      </c>
    </row>
    <row r="28" spans="1:15" ht="18" customHeight="1">
      <c r="A28" s="163" t="s">
        <v>617</v>
      </c>
      <c r="B28" s="48" t="s">
        <v>109</v>
      </c>
      <c r="C28" s="137">
        <v>0</v>
      </c>
      <c r="D28" s="137">
        <v>0</v>
      </c>
      <c r="E28" s="137">
        <v>0</v>
      </c>
      <c r="F28" s="951">
        <f>C28+D28+E28</f>
        <v>0</v>
      </c>
      <c r="G28" s="137">
        <v>0</v>
      </c>
      <c r="H28" s="137">
        <v>0</v>
      </c>
      <c r="I28" s="951">
        <f>G28+H28</f>
        <v>0</v>
      </c>
      <c r="J28" s="137">
        <v>0</v>
      </c>
    </row>
    <row r="29" spans="1:15" ht="18" customHeight="1">
      <c r="A29" s="163" t="s">
        <v>618</v>
      </c>
      <c r="B29" s="73" t="s">
        <v>5</v>
      </c>
      <c r="C29" s="137">
        <v>0</v>
      </c>
      <c r="D29" s="137">
        <v>0</v>
      </c>
      <c r="E29" s="137">
        <v>0</v>
      </c>
      <c r="F29" s="951">
        <f>C29+D29+E29</f>
        <v>0</v>
      </c>
      <c r="G29" s="137">
        <v>0</v>
      </c>
      <c r="H29" s="137">
        <v>0</v>
      </c>
      <c r="I29" s="951">
        <f>G29+H29</f>
        <v>0</v>
      </c>
      <c r="J29" s="137">
        <v>0</v>
      </c>
    </row>
    <row r="30" spans="1:15" ht="18" customHeight="1">
      <c r="A30" s="163" t="s">
        <v>620</v>
      </c>
      <c r="B30" s="48" t="s">
        <v>111</v>
      </c>
      <c r="C30" s="137">
        <v>0</v>
      </c>
      <c r="D30" s="137">
        <v>35700</v>
      </c>
      <c r="E30" s="137">
        <v>0</v>
      </c>
      <c r="F30" s="951">
        <f>C30+D30+E30</f>
        <v>35700</v>
      </c>
      <c r="G30" s="137">
        <v>0</v>
      </c>
      <c r="H30" s="137">
        <v>0</v>
      </c>
      <c r="I30" s="951">
        <f>G30+H30</f>
        <v>0</v>
      </c>
      <c r="J30" s="137">
        <v>24039</v>
      </c>
    </row>
    <row r="31" spans="1:15" ht="18" customHeight="1">
      <c r="A31" s="163" t="s">
        <v>621</v>
      </c>
      <c r="B31" s="48" t="s">
        <v>129</v>
      </c>
      <c r="C31" s="137">
        <v>0</v>
      </c>
      <c r="D31" s="137">
        <v>0</v>
      </c>
      <c r="E31" s="137">
        <v>0</v>
      </c>
      <c r="F31" s="951">
        <f>C31+D31+E31</f>
        <v>0</v>
      </c>
      <c r="G31" s="137">
        <v>0</v>
      </c>
      <c r="H31" s="137">
        <v>0</v>
      </c>
      <c r="I31" s="951">
        <f>G31+H31</f>
        <v>0</v>
      </c>
      <c r="J31" s="137">
        <v>0</v>
      </c>
    </row>
    <row r="32" spans="1:15" ht="21.95" customHeight="1">
      <c r="A32" s="1748" t="s">
        <v>517</v>
      </c>
      <c r="B32" s="1749"/>
      <c r="C32" s="1204">
        <f t="shared" ref="C32:J32" si="4">C5+C27</f>
        <v>1112488</v>
      </c>
      <c r="D32" s="1204">
        <f t="shared" si="4"/>
        <v>333551</v>
      </c>
      <c r="E32" s="1204">
        <f t="shared" si="4"/>
        <v>0</v>
      </c>
      <c r="F32" s="1204">
        <f t="shared" si="4"/>
        <v>1446039</v>
      </c>
      <c r="G32" s="1204">
        <f t="shared" si="4"/>
        <v>270492</v>
      </c>
      <c r="H32" s="1204">
        <f t="shared" si="4"/>
        <v>107376</v>
      </c>
      <c r="I32" s="1204">
        <f t="shared" si="4"/>
        <v>377868</v>
      </c>
      <c r="J32" s="1205">
        <f t="shared" si="4"/>
        <v>872457</v>
      </c>
    </row>
    <row r="33" spans="1:10" ht="18" customHeight="1">
      <c r="A33" s="11" t="s">
        <v>2508</v>
      </c>
      <c r="B33" s="47"/>
    </row>
    <row r="34" spans="1:10" ht="18" customHeight="1">
      <c r="A34" s="47"/>
      <c r="B34" s="47"/>
      <c r="C34" s="806"/>
      <c r="D34" s="806"/>
      <c r="E34" s="806"/>
      <c r="F34" s="806"/>
      <c r="G34" s="805"/>
      <c r="H34" s="806"/>
      <c r="I34" s="806"/>
      <c r="J34" s="805"/>
    </row>
    <row r="35" spans="1:10" ht="18" customHeight="1">
      <c r="A35" s="47"/>
      <c r="B35" s="47"/>
    </row>
  </sheetData>
  <mergeCells count="8">
    <mergeCell ref="G3:I3"/>
    <mergeCell ref="J3:J4"/>
    <mergeCell ref="A5:B5"/>
    <mergeCell ref="A27:B27"/>
    <mergeCell ref="A32:B32"/>
    <mergeCell ref="A3:A4"/>
    <mergeCell ref="B3:B4"/>
    <mergeCell ref="C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D32" sqref="D32"/>
    </sheetView>
  </sheetViews>
  <sheetFormatPr defaultRowHeight="18" customHeight="1"/>
  <cols>
    <col min="1" max="1" width="55.7109375" style="48" customWidth="1"/>
    <col min="2" max="6" width="22.7109375" style="48" customWidth="1"/>
    <col min="7" max="16384" width="9.140625" style="48"/>
  </cols>
  <sheetData>
    <row r="1" spans="1:6" s="68" customFormat="1" ht="18" customHeight="1">
      <c r="A1" s="68" t="s">
        <v>2659</v>
      </c>
      <c r="F1" s="48"/>
    </row>
    <row r="2" spans="1:6" ht="18" customHeight="1">
      <c r="A2" s="68"/>
    </row>
    <row r="3" spans="1:6" ht="35.1" customHeight="1">
      <c r="A3" s="1034" t="s">
        <v>624</v>
      </c>
      <c r="B3" s="1033">
        <v>2011</v>
      </c>
      <c r="C3" s="1033">
        <v>2012</v>
      </c>
      <c r="D3" s="1033">
        <v>2013</v>
      </c>
      <c r="E3" s="1069">
        <v>2014</v>
      </c>
      <c r="F3" s="1068">
        <v>2015</v>
      </c>
    </row>
    <row r="4" spans="1:6" s="47" customFormat="1" ht="21.95" customHeight="1">
      <c r="A4" s="1067" t="s">
        <v>2658</v>
      </c>
      <c r="B4" s="1071">
        <v>21.9374</v>
      </c>
      <c r="C4" s="1071">
        <v>15.12834642</v>
      </c>
      <c r="D4" s="1071">
        <v>17.080117285500002</v>
      </c>
      <c r="E4" s="1071">
        <v>14.819167349999999</v>
      </c>
      <c r="F4" s="1072">
        <v>13.002992687600001</v>
      </c>
    </row>
    <row r="5" spans="1:6" ht="18" customHeight="1">
      <c r="A5" s="387" t="s">
        <v>2648</v>
      </c>
      <c r="B5" s="1073">
        <v>21.236899999999999</v>
      </c>
      <c r="C5" s="1073">
        <v>14.56932069</v>
      </c>
      <c r="D5" s="1073">
        <v>16.108438085500001</v>
      </c>
      <c r="E5" s="1074">
        <v>13.980635039999999</v>
      </c>
      <c r="F5" s="1075">
        <v>12.317502197600001</v>
      </c>
    </row>
    <row r="6" spans="1:6" ht="18" customHeight="1">
      <c r="A6" s="387" t="s">
        <v>2647</v>
      </c>
      <c r="B6" s="1073">
        <v>0.70050000000000001</v>
      </c>
      <c r="C6" s="1073">
        <v>0.55902573</v>
      </c>
      <c r="D6" s="1073">
        <v>0.97167920000000008</v>
      </c>
      <c r="E6" s="1074">
        <v>0.83853230999999995</v>
      </c>
      <c r="F6" s="1075">
        <v>0.68549048999999995</v>
      </c>
    </row>
    <row r="7" spans="1:6" s="47" customFormat="1" ht="21.95" customHeight="1">
      <c r="A7" s="1066" t="s">
        <v>2657</v>
      </c>
      <c r="B7" s="1076">
        <v>11.204700000000001</v>
      </c>
      <c r="C7" s="1076">
        <v>6.8455975499999999</v>
      </c>
      <c r="D7" s="1077">
        <v>8.0040687155000008</v>
      </c>
      <c r="E7" s="1077">
        <v>7.1923134100000006</v>
      </c>
      <c r="F7" s="1077">
        <v>5.0247483218999998</v>
      </c>
    </row>
    <row r="8" spans="1:6" ht="18" customHeight="1">
      <c r="A8" s="387" t="s">
        <v>2648</v>
      </c>
      <c r="B8" s="1073">
        <v>10.504200000000001</v>
      </c>
      <c r="C8" s="1073">
        <v>6.2865718199999998</v>
      </c>
      <c r="D8" s="1073">
        <v>7.0323895155000002</v>
      </c>
      <c r="E8" s="1074">
        <v>6.3537811000000008</v>
      </c>
      <c r="F8" s="1075">
        <v>4.3392578318999995</v>
      </c>
    </row>
    <row r="9" spans="1:6" ht="18" customHeight="1">
      <c r="A9" s="387" t="s">
        <v>2647</v>
      </c>
      <c r="B9" s="1073">
        <v>0.70050000000000001</v>
      </c>
      <c r="C9" s="1073">
        <v>0.55902573</v>
      </c>
      <c r="D9" s="1073">
        <v>0.97167920000000008</v>
      </c>
      <c r="E9" s="1074">
        <v>0.83853230999999995</v>
      </c>
      <c r="F9" s="1075">
        <v>0.68549048999999995</v>
      </c>
    </row>
    <row r="10" spans="1:6" s="47" customFormat="1" ht="21.95" customHeight="1">
      <c r="A10" s="1066" t="s">
        <v>2656</v>
      </c>
      <c r="B10" s="1076">
        <v>5317.2804999999998</v>
      </c>
      <c r="C10" s="1076">
        <v>4984.5284338599995</v>
      </c>
      <c r="D10" s="1077">
        <v>4991.7134690000003</v>
      </c>
      <c r="E10" s="1077">
        <v>4340.5578186800003</v>
      </c>
      <c r="F10" s="1077">
        <v>3409.9699615600007</v>
      </c>
    </row>
    <row r="11" spans="1:6" ht="18" customHeight="1">
      <c r="A11" s="387" t="s">
        <v>2648</v>
      </c>
      <c r="B11" s="1073">
        <v>4335.7954</v>
      </c>
      <c r="C11" s="1073">
        <v>4222.9465548599992</v>
      </c>
      <c r="D11" s="1073">
        <v>4335.3490419999998</v>
      </c>
      <c r="E11" s="1074">
        <v>3757.1484256799999</v>
      </c>
      <c r="F11" s="1075">
        <v>2907.7165995600008</v>
      </c>
    </row>
    <row r="12" spans="1:6" ht="18" customHeight="1">
      <c r="A12" s="387" t="s">
        <v>2647</v>
      </c>
      <c r="B12" s="1073">
        <v>981.48509999999999</v>
      </c>
      <c r="C12" s="1073">
        <v>761.58187899999996</v>
      </c>
      <c r="D12" s="1073">
        <v>656.36442699999998</v>
      </c>
      <c r="E12" s="1074">
        <v>583.40939300000002</v>
      </c>
      <c r="F12" s="1075">
        <v>502.25336199999998</v>
      </c>
    </row>
    <row r="13" spans="1:6" s="47" customFormat="1" ht="21.95" customHeight="1">
      <c r="A13" s="1066" t="s">
        <v>2655</v>
      </c>
      <c r="B13" s="1076">
        <v>3496.9575999999997</v>
      </c>
      <c r="C13" s="1076">
        <v>3501.5271678599988</v>
      </c>
      <c r="D13" s="1077">
        <v>3136.5549029999997</v>
      </c>
      <c r="E13" s="1077">
        <v>2589.0544135700002</v>
      </c>
      <c r="F13" s="1077">
        <v>2028.2321575599997</v>
      </c>
    </row>
    <row r="14" spans="1:6" ht="18" customHeight="1">
      <c r="A14" s="387" t="s">
        <v>2648</v>
      </c>
      <c r="B14" s="1078">
        <v>2515.4724999999999</v>
      </c>
      <c r="C14" s="1078">
        <v>2739.945288859999</v>
      </c>
      <c r="D14" s="1078">
        <v>2480.1904759999998</v>
      </c>
      <c r="E14" s="1079">
        <v>2005.6450205700003</v>
      </c>
      <c r="F14" s="1080">
        <v>1525.9787955599998</v>
      </c>
    </row>
    <row r="15" spans="1:6" ht="18" customHeight="1">
      <c r="A15" s="387" t="s">
        <v>2647</v>
      </c>
      <c r="B15" s="1078">
        <v>981.48509999999999</v>
      </c>
      <c r="C15" s="1078">
        <v>761.58187899999996</v>
      </c>
      <c r="D15" s="1078">
        <v>656.36442699999998</v>
      </c>
      <c r="E15" s="1079">
        <v>583.40939300000002</v>
      </c>
      <c r="F15" s="1080">
        <v>502.25336199999998</v>
      </c>
    </row>
    <row r="16" spans="1:6" s="47" customFormat="1" ht="21.95" customHeight="1">
      <c r="A16" s="1066" t="s">
        <v>2654</v>
      </c>
      <c r="B16" s="1076">
        <v>176</v>
      </c>
      <c r="C16" s="1076">
        <v>174</v>
      </c>
      <c r="D16" s="1077">
        <v>152</v>
      </c>
      <c r="E16" s="1077">
        <v>149</v>
      </c>
      <c r="F16" s="1077">
        <v>158</v>
      </c>
    </row>
    <row r="17" spans="1:6" ht="18" customHeight="1">
      <c r="A17" s="387" t="s">
        <v>2648</v>
      </c>
      <c r="B17" s="1081">
        <v>175</v>
      </c>
      <c r="C17" s="1081">
        <v>173</v>
      </c>
      <c r="D17" s="1081">
        <v>151</v>
      </c>
      <c r="E17" s="1082">
        <v>148</v>
      </c>
      <c r="F17" s="1083">
        <v>157</v>
      </c>
    </row>
    <row r="18" spans="1:6" ht="18" customHeight="1">
      <c r="A18" s="387" t="s">
        <v>2647</v>
      </c>
      <c r="B18" s="1081">
        <v>1</v>
      </c>
      <c r="C18" s="1081">
        <v>1</v>
      </c>
      <c r="D18" s="1081">
        <v>1</v>
      </c>
      <c r="E18" s="1082">
        <v>1</v>
      </c>
      <c r="F18" s="1083">
        <v>1</v>
      </c>
    </row>
    <row r="19" spans="1:6" s="47" customFormat="1" ht="21.95" customHeight="1">
      <c r="A19" s="1066" t="s">
        <v>2653</v>
      </c>
      <c r="B19" s="1076">
        <v>721.69499999999994</v>
      </c>
      <c r="C19" s="1076">
        <v>600.64400000000001</v>
      </c>
      <c r="D19" s="1077">
        <v>478.50700000000006</v>
      </c>
      <c r="E19" s="1077">
        <v>506.77499999999998</v>
      </c>
      <c r="F19" s="1077">
        <v>554.55768999999998</v>
      </c>
    </row>
    <row r="20" spans="1:6" ht="18" customHeight="1">
      <c r="A20" s="387" t="s">
        <v>2652</v>
      </c>
      <c r="B20" s="1073">
        <v>362.63</v>
      </c>
      <c r="C20" s="1073">
        <v>346.43700000000001</v>
      </c>
      <c r="D20" s="1073">
        <v>299.53500000000003</v>
      </c>
      <c r="E20" s="1074">
        <v>340.70499999999998</v>
      </c>
      <c r="F20" s="1075">
        <v>333.04697599999997</v>
      </c>
    </row>
    <row r="21" spans="1:6" ht="18" customHeight="1">
      <c r="A21" s="387" t="s">
        <v>2651</v>
      </c>
      <c r="B21" s="1073">
        <v>359.065</v>
      </c>
      <c r="C21" s="1073">
        <v>254.20699999999999</v>
      </c>
      <c r="D21" s="1073">
        <v>178.97200000000001</v>
      </c>
      <c r="E21" s="1074">
        <v>166.07</v>
      </c>
      <c r="F21" s="1075">
        <v>221.51071399999998</v>
      </c>
    </row>
    <row r="22" spans="1:6" s="47" customFormat="1" ht="21.95" customHeight="1">
      <c r="A22" s="1066" t="s">
        <v>2650</v>
      </c>
      <c r="B22" s="1076">
        <v>2003.9927843785958</v>
      </c>
      <c r="C22" s="1076">
        <v>1728.172</v>
      </c>
      <c r="D22" s="1077">
        <v>1441.2890000000002</v>
      </c>
      <c r="E22" s="1077">
        <v>1633.57</v>
      </c>
      <c r="F22" s="1077">
        <v>1652.9705787894611</v>
      </c>
    </row>
    <row r="23" spans="1:6" ht="18" customHeight="1">
      <c r="A23" s="387" t="s">
        <v>2648</v>
      </c>
      <c r="B23" s="1073">
        <v>1896.1772082623099</v>
      </c>
      <c r="C23" s="1073">
        <v>1646.6759999999999</v>
      </c>
      <c r="D23" s="1073">
        <v>1310.2260000000001</v>
      </c>
      <c r="E23" s="1074">
        <v>1519.048</v>
      </c>
      <c r="F23" s="1075">
        <v>1555.5869310698363</v>
      </c>
    </row>
    <row r="24" spans="1:6" ht="18" customHeight="1">
      <c r="A24" s="387" t="s">
        <v>2647</v>
      </c>
      <c r="B24" s="1073">
        <v>107.815576116286</v>
      </c>
      <c r="C24" s="1073">
        <v>81.495999999999995</v>
      </c>
      <c r="D24" s="1073">
        <v>131.06299999999999</v>
      </c>
      <c r="E24" s="1074">
        <v>114.52200000000001</v>
      </c>
      <c r="F24" s="1075">
        <v>97.383647719624889</v>
      </c>
    </row>
    <row r="25" spans="1:6" s="47" customFormat="1" ht="21.95" customHeight="1">
      <c r="A25" s="1066" t="s">
        <v>2649</v>
      </c>
      <c r="B25" s="1076">
        <v>563.15918410000006</v>
      </c>
      <c r="C25" s="1076">
        <v>561.66253099999994</v>
      </c>
      <c r="D25" s="1077">
        <v>586.33000000000004</v>
      </c>
      <c r="E25" s="1077">
        <v>535.31100000000004</v>
      </c>
      <c r="F25" s="1077">
        <v>427.38101789999985</v>
      </c>
    </row>
    <row r="26" spans="1:6" ht="18" customHeight="1">
      <c r="A26" s="387" t="s">
        <v>2648</v>
      </c>
      <c r="B26" s="1073">
        <v>462.71025880000002</v>
      </c>
      <c r="C26" s="1073">
        <v>508.492479</v>
      </c>
      <c r="D26" s="1073">
        <v>499.495</v>
      </c>
      <c r="E26" s="1074">
        <v>460.22500000000002</v>
      </c>
      <c r="F26" s="1075">
        <v>358.36824639999986</v>
      </c>
    </row>
    <row r="27" spans="1:6" ht="18" customHeight="1">
      <c r="A27" s="387" t="s">
        <v>2647</v>
      </c>
      <c r="B27" s="1073">
        <v>100.4489253</v>
      </c>
      <c r="C27" s="1073">
        <v>53.170051999999998</v>
      </c>
      <c r="D27" s="1073">
        <v>86.834999999999994</v>
      </c>
      <c r="E27" s="1074">
        <v>75.085999999999999</v>
      </c>
      <c r="F27" s="1075">
        <v>69.012771499999985</v>
      </c>
    </row>
    <row r="28" spans="1:6" ht="21.95" customHeight="1">
      <c r="A28" s="1065" t="s">
        <v>2646</v>
      </c>
      <c r="B28" s="1084">
        <v>548.25524358200005</v>
      </c>
      <c r="C28" s="1084">
        <v>568.12400000000002</v>
      </c>
      <c r="D28" s="1085">
        <v>510.21283859999988</v>
      </c>
      <c r="E28" s="1086">
        <v>515.86445330000004</v>
      </c>
      <c r="F28" s="1087">
        <v>448.01507041456222</v>
      </c>
    </row>
    <row r="29" spans="1:6" ht="18" customHeight="1">
      <c r="A29" s="11" t="s">
        <v>2645</v>
      </c>
    </row>
    <row r="30" spans="1:6" ht="18" customHeight="1">
      <c r="A30" s="1" t="s">
        <v>2644</v>
      </c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Normal="100" workbookViewId="0">
      <selection activeCell="D32" sqref="D32"/>
    </sheetView>
  </sheetViews>
  <sheetFormatPr defaultRowHeight="18" customHeight="1"/>
  <cols>
    <col min="1" max="1" width="19.7109375" style="48" customWidth="1"/>
    <col min="2" max="7" width="18.5703125" style="48" customWidth="1"/>
    <col min="8" max="8" width="18.5703125" style="68" customWidth="1"/>
    <col min="9" max="9" width="18.5703125" style="48" customWidth="1"/>
    <col min="10" max="16384" width="9.140625" style="48"/>
  </cols>
  <sheetData>
    <row r="1" spans="1:17" s="68" customFormat="1" ht="18" customHeight="1">
      <c r="A1" s="68" t="s">
        <v>2671</v>
      </c>
    </row>
    <row r="2" spans="1:17" ht="18" customHeight="1">
      <c r="A2" s="68"/>
      <c r="B2" s="68"/>
    </row>
    <row r="3" spans="1:17" s="57" customFormat="1" ht="21.95" customHeight="1">
      <c r="A3" s="1521" t="s">
        <v>464</v>
      </c>
      <c r="B3" s="1536" t="s">
        <v>2670</v>
      </c>
      <c r="C3" s="1536"/>
      <c r="D3" s="1536"/>
      <c r="E3" s="1536"/>
      <c r="F3" s="1536"/>
      <c r="G3" s="1536"/>
      <c r="H3" s="1536"/>
      <c r="I3" s="1536"/>
    </row>
    <row r="4" spans="1:17" s="1040" customFormat="1" ht="35.1" customHeight="1">
      <c r="A4" s="1522"/>
      <c r="B4" s="1035" t="s">
        <v>2669</v>
      </c>
      <c r="C4" s="1035" t="s">
        <v>2668</v>
      </c>
      <c r="D4" s="1035" t="s">
        <v>2667</v>
      </c>
      <c r="E4" s="1035" t="s">
        <v>2666</v>
      </c>
      <c r="F4" s="1035" t="s">
        <v>2665</v>
      </c>
      <c r="G4" s="1035" t="s">
        <v>2664</v>
      </c>
      <c r="H4" s="1035" t="s">
        <v>2663</v>
      </c>
      <c r="I4" s="1035" t="s">
        <v>2662</v>
      </c>
    </row>
    <row r="5" spans="1:17" s="1040" customFormat="1" ht="21.95" customHeight="1">
      <c r="A5" s="1693">
        <v>2015</v>
      </c>
      <c r="B5" s="1694"/>
      <c r="C5" s="1694"/>
      <c r="D5" s="1694"/>
      <c r="E5" s="1694"/>
      <c r="F5" s="1694"/>
      <c r="G5" s="1694"/>
      <c r="H5" s="1694"/>
      <c r="I5" s="1694"/>
    </row>
    <row r="6" spans="1:17" s="102" customFormat="1" ht="21.95" customHeight="1">
      <c r="A6" s="1041" t="s">
        <v>163</v>
      </c>
      <c r="B6" s="1016">
        <v>58705</v>
      </c>
      <c r="C6" s="1016">
        <v>425872.69300000003</v>
      </c>
      <c r="D6" s="1016">
        <v>202.74410881262386</v>
      </c>
      <c r="E6" s="1016">
        <v>170461.81702898548</v>
      </c>
      <c r="F6" s="1016">
        <v>664.84</v>
      </c>
      <c r="G6" s="1016">
        <v>403395.31224963069</v>
      </c>
      <c r="H6" s="1016">
        <v>11513</v>
      </c>
      <c r="I6" s="1016">
        <v>51536.888000000006</v>
      </c>
    </row>
    <row r="7" spans="1:17" ht="18" customHeight="1">
      <c r="A7" s="163" t="s">
        <v>466</v>
      </c>
      <c r="B7" s="1088">
        <v>4090.5</v>
      </c>
      <c r="C7" s="1088">
        <v>41025.5</v>
      </c>
      <c r="D7" s="1088">
        <v>24.786875603135776</v>
      </c>
      <c r="E7" s="1088">
        <v>14466.76449275362</v>
      </c>
      <c r="F7" s="1088">
        <v>42.73</v>
      </c>
      <c r="G7" s="1088">
        <v>40649.41697743359</v>
      </c>
      <c r="H7" s="1089">
        <v>1011</v>
      </c>
      <c r="I7" s="1088">
        <v>6322.8140000000003</v>
      </c>
    </row>
    <row r="8" spans="1:17" ht="18" customHeight="1">
      <c r="A8" s="163" t="s">
        <v>467</v>
      </c>
      <c r="B8" s="1088">
        <v>4847</v>
      </c>
      <c r="C8" s="1088">
        <v>31978.48</v>
      </c>
      <c r="D8" s="1088">
        <v>31.925045751944825</v>
      </c>
      <c r="E8" s="1088">
        <v>13119.505434782608</v>
      </c>
      <c r="F8" s="1088">
        <v>42.83</v>
      </c>
      <c r="G8" s="1088">
        <v>33567.5</v>
      </c>
      <c r="H8" s="1089">
        <v>719</v>
      </c>
      <c r="I8" s="1088">
        <v>4097.2060000000001</v>
      </c>
      <c r="K8" s="1070"/>
      <c r="L8" s="1070"/>
      <c r="M8" s="1070"/>
      <c r="N8" s="1070"/>
      <c r="O8" s="1070"/>
      <c r="P8" s="1070"/>
      <c r="Q8" s="1070"/>
    </row>
    <row r="9" spans="1:17" ht="18" customHeight="1">
      <c r="A9" s="163" t="s">
        <v>468</v>
      </c>
      <c r="B9" s="1088">
        <v>4949</v>
      </c>
      <c r="C9" s="1088">
        <v>35621.4</v>
      </c>
      <c r="D9" s="1088">
        <v>2.8617821178264955</v>
      </c>
      <c r="E9" s="1088">
        <v>14144.878623188404</v>
      </c>
      <c r="F9" s="1088">
        <v>56.24</v>
      </c>
      <c r="G9" s="1088">
        <v>39156.483880600623</v>
      </c>
      <c r="H9" s="1089">
        <v>1140</v>
      </c>
      <c r="I9" s="1088">
        <v>3877.9670000000001</v>
      </c>
    </row>
    <row r="10" spans="1:17" ht="18" customHeight="1">
      <c r="A10" s="163" t="s">
        <v>469</v>
      </c>
      <c r="B10" s="1088">
        <v>5235</v>
      </c>
      <c r="C10" s="1088">
        <v>36702.5</v>
      </c>
      <c r="D10" s="1088">
        <v>18.322426658599042</v>
      </c>
      <c r="E10" s="1088">
        <v>13582.061594202896</v>
      </c>
      <c r="F10" s="1088">
        <v>42.98</v>
      </c>
      <c r="G10" s="1088">
        <v>34699.5</v>
      </c>
      <c r="H10" s="1089">
        <v>911</v>
      </c>
      <c r="I10" s="1088">
        <v>3737.3429999999998</v>
      </c>
    </row>
    <row r="11" spans="1:17" ht="18" customHeight="1">
      <c r="A11" s="163" t="s">
        <v>470</v>
      </c>
      <c r="B11" s="1088">
        <v>4514.5</v>
      </c>
      <c r="C11" s="1088">
        <v>34725.989000000001</v>
      </c>
      <c r="D11" s="1088">
        <v>23.783980446126392</v>
      </c>
      <c r="E11" s="1088">
        <v>13721.923913043476</v>
      </c>
      <c r="F11" s="1088">
        <v>56.29</v>
      </c>
      <c r="G11" s="1088">
        <v>29093.225999999999</v>
      </c>
      <c r="H11" s="1089">
        <v>867</v>
      </c>
      <c r="I11" s="1088">
        <v>3789.3530000000001</v>
      </c>
    </row>
    <row r="12" spans="1:17" ht="18" customHeight="1">
      <c r="A12" s="163" t="s">
        <v>471</v>
      </c>
      <c r="B12" s="1088">
        <v>4525.5</v>
      </c>
      <c r="C12" s="1088">
        <v>33600.5</v>
      </c>
      <c r="D12" s="1088">
        <v>15.885751848710518</v>
      </c>
      <c r="E12" s="1088">
        <v>14018.373188405794</v>
      </c>
      <c r="F12" s="1088">
        <v>56.02</v>
      </c>
      <c r="G12" s="1088">
        <v>26986.5</v>
      </c>
      <c r="H12" s="1089">
        <v>1061</v>
      </c>
      <c r="I12" s="1088">
        <v>3781.5140000000001</v>
      </c>
    </row>
    <row r="13" spans="1:17" ht="18" customHeight="1">
      <c r="A13" s="163" t="s">
        <v>472</v>
      </c>
      <c r="B13" s="1088">
        <v>5246.5</v>
      </c>
      <c r="C13" s="1088">
        <v>34341.837</v>
      </c>
      <c r="D13" s="1088">
        <v>17.959510875852114</v>
      </c>
      <c r="E13" s="1088">
        <v>15408.353260869564</v>
      </c>
      <c r="F13" s="1088">
        <v>56.7</v>
      </c>
      <c r="G13" s="1088">
        <v>28013.125885824382</v>
      </c>
      <c r="H13" s="1089">
        <v>1066</v>
      </c>
      <c r="I13" s="1088">
        <v>4676.268</v>
      </c>
    </row>
    <row r="14" spans="1:17" ht="18" customHeight="1">
      <c r="A14" s="163" t="s">
        <v>473</v>
      </c>
      <c r="B14" s="1088">
        <v>4766.5</v>
      </c>
      <c r="C14" s="1088">
        <v>33151.487000000001</v>
      </c>
      <c r="D14" s="1088">
        <v>3.369399872191607</v>
      </c>
      <c r="E14" s="1088">
        <v>14829.311594202896</v>
      </c>
      <c r="F14" s="1088">
        <v>70.34</v>
      </c>
      <c r="G14" s="1088">
        <v>28023.024763410063</v>
      </c>
      <c r="H14" s="1089">
        <v>878</v>
      </c>
      <c r="I14" s="1088">
        <v>4169.8440000000001</v>
      </c>
    </row>
    <row r="15" spans="1:17" ht="18" customHeight="1">
      <c r="A15" s="163" t="s">
        <v>474</v>
      </c>
      <c r="B15" s="1088">
        <v>4260.5</v>
      </c>
      <c r="C15" s="1088">
        <v>35134.5</v>
      </c>
      <c r="D15" s="1088">
        <v>24.653273652818992</v>
      </c>
      <c r="E15" s="1088">
        <v>14413.706521739128</v>
      </c>
      <c r="F15" s="1088">
        <v>70.59</v>
      </c>
      <c r="G15" s="1088">
        <v>30752.54069738221</v>
      </c>
      <c r="H15" s="1089">
        <v>845</v>
      </c>
      <c r="I15" s="1088">
        <v>3864.078</v>
      </c>
    </row>
    <row r="16" spans="1:17" ht="18" customHeight="1">
      <c r="A16" s="163" t="s">
        <v>475</v>
      </c>
      <c r="B16" s="1088">
        <v>6238.5</v>
      </c>
      <c r="C16" s="1088">
        <v>36337.5</v>
      </c>
      <c r="D16" s="1088">
        <v>10.815040609036124</v>
      </c>
      <c r="E16" s="1088">
        <v>14334.403985507246</v>
      </c>
      <c r="F16" s="1088">
        <v>70.75</v>
      </c>
      <c r="G16" s="1088">
        <v>36558.350851045238</v>
      </c>
      <c r="H16" s="1089">
        <v>912</v>
      </c>
      <c r="I16" s="1088">
        <v>3936.1309999999999</v>
      </c>
    </row>
    <row r="17" spans="1:9" ht="18" customHeight="1">
      <c r="A17" s="163" t="s">
        <v>476</v>
      </c>
      <c r="B17" s="1088">
        <v>4915.5</v>
      </c>
      <c r="C17" s="1088">
        <v>33539</v>
      </c>
      <c r="D17" s="1088">
        <v>23.374408764925587</v>
      </c>
      <c r="E17" s="1088">
        <v>13321.206521739128</v>
      </c>
      <c r="F17" s="1088">
        <v>57.04</v>
      </c>
      <c r="G17" s="1088">
        <v>36001.3813617505</v>
      </c>
      <c r="H17" s="1089">
        <v>733</v>
      </c>
      <c r="I17" s="1088">
        <v>3884.7429999999999</v>
      </c>
    </row>
    <row r="18" spans="1:9" ht="18" customHeight="1">
      <c r="A18" s="1050" t="s">
        <v>477</v>
      </c>
      <c r="B18" s="1088">
        <v>5116</v>
      </c>
      <c r="C18" s="1088">
        <v>39714</v>
      </c>
      <c r="D18" s="1088">
        <v>5.0066126114564122</v>
      </c>
      <c r="E18" s="1088">
        <v>15101.327898550722</v>
      </c>
      <c r="F18" s="1088">
        <v>42.33</v>
      </c>
      <c r="G18" s="1088">
        <v>39894.2618321841</v>
      </c>
      <c r="H18" s="1090">
        <v>1370</v>
      </c>
      <c r="I18" s="1088">
        <v>5399.6270000000004</v>
      </c>
    </row>
    <row r="19" spans="1:9" s="1040" customFormat="1" ht="21.95" customHeight="1">
      <c r="A19" s="1693">
        <v>2016</v>
      </c>
      <c r="B19" s="1694"/>
      <c r="C19" s="1694"/>
      <c r="D19" s="1694"/>
      <c r="E19" s="1694"/>
      <c r="F19" s="1694"/>
      <c r="G19" s="1694"/>
      <c r="H19" s="1694"/>
      <c r="I19" s="1694"/>
    </row>
    <row r="20" spans="1:9" s="102" customFormat="1" ht="21.95" customHeight="1">
      <c r="A20" s="1041" t="s">
        <v>163</v>
      </c>
      <c r="B20" s="1016">
        <v>31761.999</v>
      </c>
      <c r="C20" s="1016">
        <v>453962.37752445141</v>
      </c>
      <c r="D20" s="1016">
        <v>208.8855680557557</v>
      </c>
      <c r="E20" s="1016">
        <v>170680.22101449277</v>
      </c>
      <c r="F20" s="1016">
        <v>297.55</v>
      </c>
      <c r="G20" s="1016">
        <v>380906.83100000001</v>
      </c>
      <c r="H20" s="1016">
        <v>11087</v>
      </c>
      <c r="I20" s="1016">
        <v>51909.61</v>
      </c>
    </row>
    <row r="21" spans="1:9" ht="18" customHeight="1">
      <c r="A21" s="163" t="s">
        <v>466</v>
      </c>
      <c r="B21" s="1088">
        <v>4190</v>
      </c>
      <c r="C21" s="1092">
        <v>36899.055999999997</v>
      </c>
      <c r="D21" s="1092">
        <v>19.685437073690888</v>
      </c>
      <c r="E21" s="1092">
        <v>13529.128623188404</v>
      </c>
      <c r="F21" s="1092">
        <v>42.68</v>
      </c>
      <c r="G21" s="1092">
        <v>34405.008000000002</v>
      </c>
      <c r="H21" s="892">
        <v>951</v>
      </c>
      <c r="I21" s="1092">
        <v>5863.8860000000004</v>
      </c>
    </row>
    <row r="22" spans="1:9" ht="18" customHeight="1">
      <c r="A22" s="163" t="s">
        <v>467</v>
      </c>
      <c r="B22" s="1088">
        <v>2517.5</v>
      </c>
      <c r="C22" s="1092">
        <v>35849</v>
      </c>
      <c r="D22" s="1092">
        <v>27.001148485521274</v>
      </c>
      <c r="E22" s="1092">
        <v>13166.735507246374</v>
      </c>
      <c r="F22" s="1092">
        <v>28.4</v>
      </c>
      <c r="G22" s="1092">
        <v>32079</v>
      </c>
      <c r="H22" s="892">
        <v>1022</v>
      </c>
      <c r="I22" s="1092">
        <v>4869.8050000000003</v>
      </c>
    </row>
    <row r="23" spans="1:9" ht="18" customHeight="1">
      <c r="A23" s="163" t="s">
        <v>468</v>
      </c>
      <c r="B23" s="1088">
        <v>2462</v>
      </c>
      <c r="C23" s="1092">
        <v>39044</v>
      </c>
      <c r="D23" s="1092">
        <v>15.002379687451278</v>
      </c>
      <c r="E23" s="1092">
        <v>13947.402173913042</v>
      </c>
      <c r="F23" s="1092">
        <v>42.47</v>
      </c>
      <c r="G23" s="1092">
        <v>33647.730000000003</v>
      </c>
      <c r="H23" s="892">
        <v>875</v>
      </c>
      <c r="I23" s="1092">
        <v>4213.451</v>
      </c>
    </row>
    <row r="24" spans="1:9" ht="18" customHeight="1">
      <c r="A24" s="163" t="s">
        <v>469</v>
      </c>
      <c r="B24" s="1088">
        <v>2293.9989999999998</v>
      </c>
      <c r="C24" s="1092">
        <v>36294.249000000003</v>
      </c>
      <c r="D24" s="1092">
        <v>0.32623866554197828</v>
      </c>
      <c r="E24" s="1092">
        <v>13545.16304347826</v>
      </c>
      <c r="F24" s="1092">
        <v>14.18</v>
      </c>
      <c r="G24" s="1092">
        <v>27419.119999999999</v>
      </c>
      <c r="H24" s="892">
        <v>857</v>
      </c>
      <c r="I24" s="1092">
        <v>3655.87</v>
      </c>
    </row>
    <row r="25" spans="1:9" ht="18" customHeight="1">
      <c r="A25" s="163" t="s">
        <v>470</v>
      </c>
      <c r="B25" s="1088">
        <v>2772.5</v>
      </c>
      <c r="C25" s="1092">
        <v>36723.01</v>
      </c>
      <c r="D25" s="1092">
        <v>15.006610949898066</v>
      </c>
      <c r="E25" s="1092">
        <v>14041.751811594202</v>
      </c>
      <c r="F25" s="1092">
        <v>28.46</v>
      </c>
      <c r="G25" s="1092">
        <v>28040</v>
      </c>
      <c r="H25" s="892">
        <v>1023</v>
      </c>
      <c r="I25" s="1092">
        <v>3615.1170000000002</v>
      </c>
    </row>
    <row r="26" spans="1:9" ht="18" customHeight="1">
      <c r="A26" s="163" t="s">
        <v>471</v>
      </c>
      <c r="B26" s="1088">
        <v>2779.5</v>
      </c>
      <c r="C26" s="1092">
        <v>35472.057999999997</v>
      </c>
      <c r="D26" s="1092">
        <v>33.002150626627085</v>
      </c>
      <c r="E26" s="1092">
        <v>14234.355072463768</v>
      </c>
      <c r="F26" s="1092">
        <v>14.12</v>
      </c>
      <c r="G26" s="1092">
        <v>26266.973000000002</v>
      </c>
      <c r="H26" s="892">
        <v>853</v>
      </c>
      <c r="I26" s="1092">
        <v>3472.3670000000002</v>
      </c>
    </row>
    <row r="27" spans="1:9" ht="18" customHeight="1">
      <c r="A27" s="163" t="s">
        <v>472</v>
      </c>
      <c r="B27" s="1088">
        <v>2220.5</v>
      </c>
      <c r="C27" s="1092">
        <v>36829.9</v>
      </c>
      <c r="D27" s="1092">
        <v>15.001488895357216</v>
      </c>
      <c r="E27" s="1092">
        <v>14400.610507246374</v>
      </c>
      <c r="F27" s="1092">
        <v>28.3</v>
      </c>
      <c r="G27" s="1092">
        <v>26318.5</v>
      </c>
      <c r="H27" s="892">
        <v>859</v>
      </c>
      <c r="I27" s="1092">
        <v>4720.5950000000003</v>
      </c>
    </row>
    <row r="28" spans="1:9" ht="18" customHeight="1">
      <c r="A28" s="163" t="s">
        <v>473</v>
      </c>
      <c r="B28" s="1088">
        <v>2542.5</v>
      </c>
      <c r="C28" s="1092">
        <v>38471.103524451413</v>
      </c>
      <c r="D28" s="1092">
        <v>15.002179259230113</v>
      </c>
      <c r="E28" s="1092">
        <v>15779.164855072462</v>
      </c>
      <c r="F28" s="1092">
        <v>28.14</v>
      </c>
      <c r="G28" s="1092">
        <v>29720.5</v>
      </c>
      <c r="H28" s="892">
        <v>1021</v>
      </c>
      <c r="I28" s="1092">
        <v>4214.2579999999998</v>
      </c>
    </row>
    <row r="29" spans="1:9" ht="18" customHeight="1">
      <c r="A29" s="163" t="s">
        <v>474</v>
      </c>
      <c r="B29" s="1088">
        <v>2443</v>
      </c>
      <c r="C29" s="1092">
        <v>39011.000999999997</v>
      </c>
      <c r="D29" s="1092">
        <v>4.0499226276407875E-3</v>
      </c>
      <c r="E29" s="1092">
        <v>14750.817028985506</v>
      </c>
      <c r="F29" s="1092">
        <v>0</v>
      </c>
      <c r="G29" s="1092">
        <v>32126.5</v>
      </c>
      <c r="H29" s="892">
        <v>1049</v>
      </c>
      <c r="I29" s="1092">
        <v>3964.7350000000001</v>
      </c>
    </row>
    <row r="30" spans="1:9" ht="18" customHeight="1">
      <c r="A30" s="163" t="s">
        <v>475</v>
      </c>
      <c r="B30" s="1088">
        <v>2566</v>
      </c>
      <c r="C30" s="1092">
        <v>38115.5</v>
      </c>
      <c r="D30" s="1092">
        <v>29.903884489810171</v>
      </c>
      <c r="E30" s="1092">
        <v>14267.123188405794</v>
      </c>
      <c r="F30" s="1092">
        <v>28.44</v>
      </c>
      <c r="G30" s="1092">
        <v>35046</v>
      </c>
      <c r="H30" s="892">
        <v>843</v>
      </c>
      <c r="I30" s="1092">
        <v>4206.643</v>
      </c>
    </row>
    <row r="31" spans="1:9" ht="18" customHeight="1">
      <c r="A31" s="163" t="s">
        <v>476</v>
      </c>
      <c r="B31" s="1088">
        <v>2408</v>
      </c>
      <c r="C31" s="1092">
        <v>37929.5</v>
      </c>
      <c r="D31" s="1092">
        <v>23</v>
      </c>
      <c r="E31" s="1092">
        <v>14267.16304347826</v>
      </c>
      <c r="F31" s="1092">
        <v>14.06</v>
      </c>
      <c r="G31" s="1092">
        <v>37010</v>
      </c>
      <c r="H31" s="892">
        <v>828</v>
      </c>
      <c r="I31" s="1092">
        <v>4120.9889999999996</v>
      </c>
    </row>
    <row r="32" spans="1:9" ht="18" customHeight="1">
      <c r="A32" s="173" t="s">
        <v>477</v>
      </c>
      <c r="B32" s="1091">
        <v>2566.5</v>
      </c>
      <c r="C32" s="257">
        <v>43324</v>
      </c>
      <c r="D32" s="257">
        <v>15.95</v>
      </c>
      <c r="E32" s="257">
        <v>14750.80615942029</v>
      </c>
      <c r="F32" s="257">
        <v>28.3</v>
      </c>
      <c r="G32" s="257">
        <v>38827.5</v>
      </c>
      <c r="H32" s="1093">
        <v>906</v>
      </c>
      <c r="I32" s="257">
        <v>4991.8940000000002</v>
      </c>
    </row>
    <row r="33" spans="1:9" ht="18" customHeight="1">
      <c r="A33" s="11" t="s">
        <v>2660</v>
      </c>
      <c r="B33" s="47"/>
    </row>
    <row r="36" spans="1:9" ht="18" customHeight="1">
      <c r="A36" s="1717" t="s">
        <v>2661</v>
      </c>
      <c r="B36" s="1717"/>
      <c r="C36" s="1717"/>
      <c r="D36" s="1717"/>
      <c r="E36" s="1717"/>
      <c r="F36" s="1717"/>
      <c r="G36" s="1717"/>
      <c r="H36" s="1717"/>
      <c r="I36" s="1717"/>
    </row>
    <row r="58" spans="1:9" ht="18" customHeight="1">
      <c r="A58" s="1704" t="s">
        <v>2794</v>
      </c>
      <c r="B58" s="1704"/>
      <c r="C58" s="1704"/>
      <c r="D58" s="1704"/>
      <c r="E58" s="1704"/>
      <c r="F58" s="1704"/>
      <c r="G58" s="1704"/>
      <c r="H58" s="1704"/>
      <c r="I58" s="1704"/>
    </row>
  </sheetData>
  <mergeCells count="6">
    <mergeCell ref="A58:I58"/>
    <mergeCell ref="A3:A4"/>
    <mergeCell ref="B3:I3"/>
    <mergeCell ref="A5:I5"/>
    <mergeCell ref="A19:I19"/>
    <mergeCell ref="A36:I3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Normal="100" workbookViewId="0">
      <selection activeCell="D32" sqref="D32"/>
    </sheetView>
  </sheetViews>
  <sheetFormatPr defaultRowHeight="18" customHeight="1"/>
  <cols>
    <col min="1" max="1" width="30.7109375" style="48" customWidth="1"/>
    <col min="2" max="6" width="23" style="48" customWidth="1"/>
    <col min="7" max="7" width="23" style="53" customWidth="1"/>
    <col min="8" max="8" width="8.85546875" style="1094" customWidth="1"/>
    <col min="9" max="11" width="13.85546875" style="1094" customWidth="1"/>
    <col min="12" max="18" width="8.85546875" style="1094" customWidth="1"/>
    <col min="19" max="16384" width="9.140625" style="48"/>
  </cols>
  <sheetData>
    <row r="1" spans="1:18" s="102" customFormat="1" ht="18" customHeight="1">
      <c r="A1" s="102" t="s">
        <v>2674</v>
      </c>
      <c r="G1" s="111"/>
    </row>
    <row r="2" spans="1:18" s="68" customFormat="1" ht="18" customHeight="1">
      <c r="A2" s="68" t="s">
        <v>2675</v>
      </c>
    </row>
    <row r="3" spans="1:18" ht="18" customHeight="1">
      <c r="A3" s="1099"/>
      <c r="B3" s="1099"/>
      <c r="C3" s="68"/>
      <c r="D3" s="6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s="57" customFormat="1" ht="21.95" customHeight="1">
      <c r="A4" s="1752" t="s">
        <v>1917</v>
      </c>
      <c r="B4" s="1710" t="s">
        <v>822</v>
      </c>
      <c r="C4" s="1711"/>
      <c r="D4" s="1711"/>
      <c r="E4" s="1711"/>
      <c r="F4" s="1711"/>
      <c r="G4" s="1711"/>
    </row>
    <row r="5" spans="1:18" s="57" customFormat="1" ht="21.95" customHeight="1">
      <c r="A5" s="1752"/>
      <c r="B5" s="1713" t="s">
        <v>823</v>
      </c>
      <c r="C5" s="1714"/>
      <c r="D5" s="1713" t="s">
        <v>1916</v>
      </c>
      <c r="E5" s="1714"/>
      <c r="F5" s="1713" t="s">
        <v>639</v>
      </c>
      <c r="G5" s="1753"/>
    </row>
    <row r="6" spans="1:18" s="57" customFormat="1" ht="21.95" customHeight="1">
      <c r="A6" s="1486"/>
      <c r="B6" s="1108">
        <v>2014</v>
      </c>
      <c r="C6" s="80">
        <v>2015</v>
      </c>
      <c r="D6" s="1108">
        <v>2014</v>
      </c>
      <c r="E6" s="80">
        <v>2015</v>
      </c>
      <c r="F6" s="1108">
        <v>2014</v>
      </c>
      <c r="G6" s="1109">
        <v>2015</v>
      </c>
    </row>
    <row r="7" spans="1:18" s="321" customFormat="1" ht="21.95" customHeight="1">
      <c r="A7" s="1098" t="s">
        <v>163</v>
      </c>
      <c r="B7" s="1110">
        <f>SUM(B8:D12)</f>
        <v>13768</v>
      </c>
      <c r="C7" s="746">
        <f>SUM(C8:C12)</f>
        <v>430</v>
      </c>
      <c r="D7" s="746">
        <v>12862</v>
      </c>
      <c r="E7" s="746">
        <f>SUM(E8:E12)</f>
        <v>11753</v>
      </c>
      <c r="F7" s="746">
        <v>33182</v>
      </c>
      <c r="G7" s="1110">
        <f>SUM(G8:G12)</f>
        <v>30931</v>
      </c>
    </row>
    <row r="8" spans="1:18" s="321" customFormat="1" ht="18" customHeight="1">
      <c r="A8" s="1097" t="s">
        <v>85</v>
      </c>
      <c r="B8" s="1111">
        <v>119</v>
      </c>
      <c r="C8" s="1111">
        <v>120</v>
      </c>
      <c r="D8" s="1111">
        <v>6332</v>
      </c>
      <c r="E8" s="1111">
        <v>6455</v>
      </c>
      <c r="F8" s="1111">
        <v>16152</v>
      </c>
      <c r="G8" s="1111">
        <v>16473</v>
      </c>
    </row>
    <row r="9" spans="1:18" ht="18" customHeight="1">
      <c r="A9" s="1097" t="s">
        <v>1253</v>
      </c>
      <c r="B9" s="1111">
        <v>121</v>
      </c>
      <c r="C9" s="1111">
        <v>115</v>
      </c>
      <c r="D9" s="1111">
        <v>2221</v>
      </c>
      <c r="E9" s="1111">
        <v>2182</v>
      </c>
      <c r="F9" s="1111">
        <v>6234</v>
      </c>
      <c r="G9" s="1111">
        <v>6110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18" customHeight="1">
      <c r="A10" s="1097" t="s">
        <v>1254</v>
      </c>
      <c r="B10" s="1111">
        <v>78</v>
      </c>
      <c r="C10" s="1111">
        <v>82</v>
      </c>
      <c r="D10" s="1111">
        <v>1071</v>
      </c>
      <c r="E10" s="1111">
        <v>1115</v>
      </c>
      <c r="F10" s="1111">
        <v>2690</v>
      </c>
      <c r="G10" s="1111">
        <v>2816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ht="18" customHeight="1">
      <c r="A11" s="1097" t="s">
        <v>1255</v>
      </c>
      <c r="B11" s="1111">
        <v>98</v>
      </c>
      <c r="C11" s="1111">
        <v>95</v>
      </c>
      <c r="D11" s="1111">
        <v>1594</v>
      </c>
      <c r="E11" s="1111">
        <v>1698</v>
      </c>
      <c r="F11" s="1111">
        <v>4368</v>
      </c>
      <c r="G11" s="1111">
        <v>4767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18" customHeight="1">
      <c r="A12" s="1096" t="s">
        <v>1915</v>
      </c>
      <c r="B12" s="1112">
        <v>60</v>
      </c>
      <c r="C12" s="1112">
        <v>18</v>
      </c>
      <c r="D12" s="1112">
        <v>1644</v>
      </c>
      <c r="E12" s="1112">
        <v>303</v>
      </c>
      <c r="F12" s="1112">
        <v>3738</v>
      </c>
      <c r="G12" s="1112">
        <v>765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18" customHeight="1">
      <c r="A13" s="11" t="s">
        <v>2673</v>
      </c>
      <c r="B13" s="11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18" customHeight="1">
      <c r="G14" s="1095"/>
      <c r="H14" s="1095"/>
      <c r="I14" s="1095"/>
      <c r="J14" s="48"/>
      <c r="K14" s="48"/>
      <c r="L14" s="48"/>
      <c r="M14" s="48"/>
      <c r="N14" s="48"/>
      <c r="O14" s="48"/>
      <c r="P14" s="48"/>
      <c r="Q14" s="48"/>
      <c r="R14" s="48"/>
    </row>
  </sheetData>
  <mergeCells count="5">
    <mergeCell ref="A4:A6"/>
    <mergeCell ref="B5:C5"/>
    <mergeCell ref="D5:E5"/>
    <mergeCell ref="F5:G5"/>
    <mergeCell ref="B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0159" divId="Cópia de Anuário 2017 teresa3_20159" sourceType="sheet" destinationFile="C:\xampp\htdocs\Anuario2017v2\4.4.1-Tur.oferta hot.htm"/>
  </webPublishItems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Normal="100" workbookViewId="0">
      <selection activeCell="D32" sqref="D32"/>
    </sheetView>
  </sheetViews>
  <sheetFormatPr defaultRowHeight="18" customHeight="1"/>
  <cols>
    <col min="1" max="1" width="30.140625" style="48" customWidth="1"/>
    <col min="2" max="5" width="23" style="48" customWidth="1"/>
    <col min="6" max="7" width="23" style="53" customWidth="1"/>
    <col min="8" max="8" width="8.85546875" style="1094" customWidth="1"/>
    <col min="9" max="11" width="13.85546875" style="1094" customWidth="1"/>
    <col min="12" max="18" width="8.85546875" style="1094" customWidth="1"/>
    <col min="19" max="16384" width="9.140625" style="48"/>
  </cols>
  <sheetData>
    <row r="1" spans="1:18" s="68" customFormat="1" ht="18" customHeight="1">
      <c r="A1" s="68" t="s">
        <v>2943</v>
      </c>
      <c r="F1" s="52"/>
      <c r="G1" s="52"/>
    </row>
    <row r="2" spans="1:18" ht="18" customHeight="1"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s="1040" customFormat="1" ht="21.95" customHeight="1">
      <c r="A3" s="1517" t="s">
        <v>464</v>
      </c>
      <c r="B3" s="1536" t="s">
        <v>635</v>
      </c>
      <c r="C3" s="1536"/>
      <c r="D3" s="1536"/>
      <c r="E3" s="1536"/>
      <c r="F3" s="1536"/>
      <c r="G3" s="1537"/>
    </row>
    <row r="4" spans="1:18" s="57" customFormat="1" ht="21.95" customHeight="1">
      <c r="A4" s="1518"/>
      <c r="B4" s="1538" t="s">
        <v>817</v>
      </c>
      <c r="C4" s="1538"/>
      <c r="D4" s="1538" t="s">
        <v>636</v>
      </c>
      <c r="E4" s="1538"/>
      <c r="F4" s="1538" t="s">
        <v>637</v>
      </c>
      <c r="G4" s="1539"/>
    </row>
    <row r="5" spans="1:18" s="57" customFormat="1" ht="21.95" customHeight="1">
      <c r="A5" s="1518"/>
      <c r="B5" s="1039">
        <v>2014</v>
      </c>
      <c r="C5" s="1039">
        <v>2015</v>
      </c>
      <c r="D5" s="1039">
        <v>2014</v>
      </c>
      <c r="E5" s="1039">
        <v>2015</v>
      </c>
      <c r="F5" s="1038">
        <v>2014</v>
      </c>
      <c r="G5" s="1038">
        <v>2015</v>
      </c>
    </row>
    <row r="6" spans="1:18" s="321" customFormat="1" ht="21.95" customHeight="1">
      <c r="A6" s="114" t="s">
        <v>1149</v>
      </c>
      <c r="B6" s="1100">
        <v>66.900000000000006</v>
      </c>
      <c r="C6" s="1100">
        <v>68.13636363636364</v>
      </c>
      <c r="D6" s="851">
        <v>750922</v>
      </c>
      <c r="E6" s="851">
        <v>781694</v>
      </c>
      <c r="F6" s="1101">
        <v>3.8</v>
      </c>
      <c r="G6" s="1101">
        <v>3.8833333333333333</v>
      </c>
    </row>
    <row r="7" spans="1:18" ht="18" customHeight="1">
      <c r="A7" s="163" t="s">
        <v>466</v>
      </c>
      <c r="B7" s="1102">
        <v>87</v>
      </c>
      <c r="C7" s="1102">
        <v>88.1</v>
      </c>
      <c r="D7" s="1103">
        <v>78416</v>
      </c>
      <c r="E7" s="1103">
        <v>76444</v>
      </c>
      <c r="F7" s="1104">
        <v>4.0999999999999996</v>
      </c>
      <c r="G7" s="1104">
        <v>4.5999999999999996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18" customHeight="1">
      <c r="A8" s="163" t="s">
        <v>467</v>
      </c>
      <c r="B8" s="1102">
        <v>74</v>
      </c>
      <c r="C8" s="1102">
        <v>71.2</v>
      </c>
      <c r="D8" s="1103">
        <v>58170</v>
      </c>
      <c r="E8" s="1103">
        <v>55212</v>
      </c>
      <c r="F8" s="1104">
        <v>4</v>
      </c>
      <c r="G8" s="1104">
        <v>4.3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18" customHeight="1">
      <c r="A9" s="163" t="s">
        <v>468</v>
      </c>
      <c r="B9" s="1102">
        <v>77</v>
      </c>
      <c r="C9" s="1102">
        <v>70.099999999999994</v>
      </c>
      <c r="D9" s="1103">
        <v>68669</v>
      </c>
      <c r="E9" s="1103">
        <v>63209</v>
      </c>
      <c r="F9" s="1104">
        <v>4.0999999999999996</v>
      </c>
      <c r="G9" s="1104">
        <v>4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18" customHeight="1">
      <c r="A10" s="163" t="s">
        <v>469</v>
      </c>
      <c r="B10" s="1102">
        <v>70.8</v>
      </c>
      <c r="C10" s="1102">
        <v>61.8</v>
      </c>
      <c r="D10" s="1103">
        <v>65458</v>
      </c>
      <c r="E10" s="1103">
        <v>66107</v>
      </c>
      <c r="F10" s="1104">
        <v>3.8</v>
      </c>
      <c r="G10" s="1104">
        <v>3.5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ht="18" customHeight="1">
      <c r="A11" s="163" t="s">
        <v>470</v>
      </c>
      <c r="B11" s="1102">
        <v>55.600000000000009</v>
      </c>
      <c r="C11" s="1102">
        <v>56.2</v>
      </c>
      <c r="D11" s="1103">
        <v>52162</v>
      </c>
      <c r="E11" s="1103">
        <v>55597</v>
      </c>
      <c r="F11" s="1104">
        <v>3.5</v>
      </c>
      <c r="G11" s="1104">
        <v>3.4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18" customHeight="1">
      <c r="A12" s="163" t="s">
        <v>471</v>
      </c>
      <c r="B12" s="1102">
        <v>37.4</v>
      </c>
      <c r="C12" s="1102">
        <v>45.2</v>
      </c>
      <c r="D12" s="1103">
        <v>38496</v>
      </c>
      <c r="E12" s="1103">
        <v>47644</v>
      </c>
      <c r="F12" s="1104">
        <v>3.1</v>
      </c>
      <c r="G12" s="1104">
        <v>3.4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18" customHeight="1">
      <c r="A13" s="163" t="s">
        <v>472</v>
      </c>
      <c r="B13" s="1102">
        <v>61.6</v>
      </c>
      <c r="C13" s="1102">
        <v>74.2</v>
      </c>
      <c r="D13" s="1103">
        <v>61261</v>
      </c>
      <c r="E13" s="1103">
        <v>74630</v>
      </c>
      <c r="F13" s="1104">
        <v>4</v>
      </c>
      <c r="G13" s="1104">
        <v>4.5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18" customHeight="1">
      <c r="A14" s="163" t="s">
        <v>473</v>
      </c>
      <c r="B14" s="1102">
        <v>57.199999999999996</v>
      </c>
      <c r="C14" s="1102">
        <v>60.9</v>
      </c>
      <c r="D14" s="1103">
        <v>55607</v>
      </c>
      <c r="E14" s="1103">
        <v>59416</v>
      </c>
      <c r="F14" s="1104">
        <v>3.4</v>
      </c>
      <c r="G14" s="1104">
        <v>3.6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18" customHeight="1">
      <c r="A15" s="163" t="s">
        <v>474</v>
      </c>
      <c r="B15" s="1102">
        <v>63.4</v>
      </c>
      <c r="C15" s="1102">
        <v>69.099999999999994</v>
      </c>
      <c r="D15" s="1103">
        <v>58040</v>
      </c>
      <c r="E15" s="1103">
        <v>64503</v>
      </c>
      <c r="F15" s="1104">
        <v>3.7</v>
      </c>
      <c r="G15" s="1104">
        <v>3.9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ht="18" customHeight="1">
      <c r="A16" s="163" t="s">
        <v>475</v>
      </c>
      <c r="B16" s="1102">
        <v>73.2</v>
      </c>
      <c r="C16" s="1102">
        <v>79.2</v>
      </c>
      <c r="D16" s="1103">
        <v>72225</v>
      </c>
      <c r="E16" s="1103">
        <v>81860</v>
      </c>
      <c r="F16" s="1104">
        <v>3.8</v>
      </c>
      <c r="G16" s="1104">
        <v>3.7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18" customHeight="1">
      <c r="A17" s="163" t="s">
        <v>476</v>
      </c>
      <c r="B17" s="1102">
        <v>72.399999999999991</v>
      </c>
      <c r="C17" s="1102" t="s">
        <v>1550</v>
      </c>
      <c r="D17" s="1103">
        <v>70464</v>
      </c>
      <c r="E17" s="1103">
        <v>62411</v>
      </c>
      <c r="F17" s="1104">
        <v>3.8</v>
      </c>
      <c r="G17" s="1104">
        <v>3.6</v>
      </c>
      <c r="H17" s="48"/>
      <c r="I17" s="1113"/>
      <c r="J17" s="1114"/>
      <c r="K17" s="1114"/>
      <c r="L17" s="48"/>
      <c r="M17" s="48"/>
      <c r="N17" s="48"/>
      <c r="O17" s="48"/>
      <c r="P17" s="48"/>
      <c r="Q17" s="48"/>
      <c r="R17" s="48"/>
    </row>
    <row r="18" spans="1:18" ht="18" customHeight="1">
      <c r="A18" s="173" t="s">
        <v>477</v>
      </c>
      <c r="B18" s="1105">
        <v>72.7</v>
      </c>
      <c r="C18" s="1105">
        <v>73.5</v>
      </c>
      <c r="D18" s="1106">
        <v>71954</v>
      </c>
      <c r="E18" s="1106">
        <v>74661</v>
      </c>
      <c r="F18" s="1107">
        <v>4</v>
      </c>
      <c r="G18" s="1107">
        <v>4.0999999999999996</v>
      </c>
      <c r="H18" s="48"/>
      <c r="I18" s="1113"/>
      <c r="J18" s="1114"/>
      <c r="K18" s="1114"/>
      <c r="L18" s="48"/>
      <c r="M18" s="48"/>
      <c r="N18" s="48"/>
      <c r="O18" s="48"/>
      <c r="P18" s="48"/>
      <c r="Q18" s="48"/>
      <c r="R18" s="48"/>
    </row>
    <row r="19" spans="1:18" ht="18" customHeight="1">
      <c r="A19" s="11" t="s">
        <v>2673</v>
      </c>
      <c r="E19" s="120"/>
      <c r="H19" s="48"/>
      <c r="I19" s="1113"/>
      <c r="J19" s="1114"/>
      <c r="K19" s="1114"/>
      <c r="L19" s="48"/>
      <c r="M19" s="48"/>
      <c r="N19" s="48"/>
      <c r="O19" s="48"/>
      <c r="P19" s="48"/>
      <c r="Q19" s="48"/>
      <c r="R19" s="48"/>
    </row>
  </sheetData>
  <mergeCells count="5">
    <mergeCell ref="A3:A5"/>
    <mergeCell ref="B3:G3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16496" divId="Cópia de Anuário 2017 teresa3_16496" sourceType="sheet" destinationFile="C:\xampp\htdocs\Anuario2017v2\4.4.2-Taxa ocup hosp.htm"/>
  </webPublishItems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1"/>
  <dimension ref="A1:L109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14.5703125" style="452" customWidth="1"/>
    <col min="3" max="11" width="14.5703125" style="65" customWidth="1"/>
    <col min="12" max="16384" width="9.140625" style="65"/>
  </cols>
  <sheetData>
    <row r="1" spans="1:12" ht="18" customHeight="1">
      <c r="A1" s="288" t="s">
        <v>2676</v>
      </c>
      <c r="B1" s="288"/>
      <c r="C1" s="68"/>
      <c r="D1" s="68"/>
      <c r="E1" s="68"/>
    </row>
    <row r="2" spans="1:12" ht="18" customHeight="1">
      <c r="A2" s="213" t="s">
        <v>2678</v>
      </c>
    </row>
    <row r="3" spans="1:12" ht="18" customHeight="1">
      <c r="A3" s="68"/>
      <c r="B3" s="449"/>
      <c r="C3" s="48"/>
      <c r="D3" s="48"/>
      <c r="E3" s="48"/>
    </row>
    <row r="4" spans="1:12" ht="21.95" customHeight="1">
      <c r="A4" s="1754" t="s">
        <v>684</v>
      </c>
      <c r="B4" s="1536" t="s">
        <v>742</v>
      </c>
      <c r="C4" s="1536"/>
      <c r="D4" s="1536"/>
      <c r="E4" s="1536"/>
      <c r="F4" s="1536"/>
      <c r="G4" s="1536" t="s">
        <v>1542</v>
      </c>
      <c r="H4" s="1536"/>
      <c r="I4" s="1536"/>
      <c r="J4" s="1536"/>
      <c r="K4" s="1537"/>
    </row>
    <row r="5" spans="1:12" ht="65.099999999999994" customHeight="1">
      <c r="A5" s="1754"/>
      <c r="B5" s="1036" t="s">
        <v>163</v>
      </c>
      <c r="C5" s="112" t="s">
        <v>1543</v>
      </c>
      <c r="D5" s="112" t="s">
        <v>1544</v>
      </c>
      <c r="E5" s="112" t="s">
        <v>743</v>
      </c>
      <c r="F5" s="112" t="s">
        <v>1547</v>
      </c>
      <c r="G5" s="1036" t="s">
        <v>163</v>
      </c>
      <c r="H5" s="112" t="s">
        <v>1543</v>
      </c>
      <c r="I5" s="112" t="s">
        <v>1545</v>
      </c>
      <c r="J5" s="112" t="s">
        <v>743</v>
      </c>
      <c r="K5" s="113" t="s">
        <v>1546</v>
      </c>
    </row>
    <row r="6" spans="1:12" ht="21.95" customHeight="1">
      <c r="A6" s="836" t="s">
        <v>368</v>
      </c>
      <c r="B6" s="392">
        <f>SUM(B7:B108)</f>
        <v>208</v>
      </c>
      <c r="C6" s="392">
        <f>SUM(C7:C108)</f>
        <v>63</v>
      </c>
      <c r="D6" s="392">
        <f t="shared" ref="D6:F6" si="0">SUM(D7:D108)</f>
        <v>19</v>
      </c>
      <c r="E6" s="392">
        <f t="shared" si="0"/>
        <v>48</v>
      </c>
      <c r="F6" s="392">
        <f t="shared" si="0"/>
        <v>78</v>
      </c>
      <c r="G6" s="392">
        <f>SUM(G7:G108)</f>
        <v>409</v>
      </c>
      <c r="H6" s="392">
        <f>SUM(H7:H108)</f>
        <v>147</v>
      </c>
      <c r="I6" s="392">
        <f t="shared" ref="I6:K6" si="1">SUM(I7:I108)</f>
        <v>139</v>
      </c>
      <c r="J6" s="392">
        <f t="shared" si="1"/>
        <v>111</v>
      </c>
      <c r="K6" s="393">
        <f t="shared" si="1"/>
        <v>12</v>
      </c>
    </row>
    <row r="7" spans="1:12" ht="18" customHeight="1">
      <c r="A7" s="309" t="s">
        <v>132</v>
      </c>
      <c r="B7" s="1116">
        <f>SUM(C7:F7)</f>
        <v>1</v>
      </c>
      <c r="C7" s="394">
        <v>1</v>
      </c>
      <c r="D7" s="394">
        <v>0</v>
      </c>
      <c r="E7" s="394">
        <v>0</v>
      </c>
      <c r="F7" s="394">
        <v>0</v>
      </c>
      <c r="G7" s="1117">
        <f>SUM(H7:K7)</f>
        <v>2</v>
      </c>
      <c r="H7" s="394">
        <v>1</v>
      </c>
      <c r="I7" s="394">
        <v>1</v>
      </c>
      <c r="J7" s="394">
        <v>0</v>
      </c>
      <c r="K7" s="394">
        <v>0</v>
      </c>
    </row>
    <row r="8" spans="1:12" ht="18" customHeight="1">
      <c r="A8" s="309" t="s">
        <v>131</v>
      </c>
      <c r="B8" s="1116">
        <f t="shared" ref="B8:B71" si="2">SUM(C8:F8)</f>
        <v>0</v>
      </c>
      <c r="C8" s="394">
        <v>0</v>
      </c>
      <c r="D8" s="394">
        <v>0</v>
      </c>
      <c r="E8" s="394">
        <v>0</v>
      </c>
      <c r="F8" s="394">
        <v>0</v>
      </c>
      <c r="G8" s="1117">
        <f t="shared" ref="G8:G71" si="3">SUM(H8:K8)</f>
        <v>2</v>
      </c>
      <c r="H8" s="394">
        <v>1</v>
      </c>
      <c r="I8" s="394">
        <v>1</v>
      </c>
      <c r="J8" s="394">
        <v>0</v>
      </c>
      <c r="K8" s="394">
        <v>0</v>
      </c>
      <c r="L8" s="1115"/>
    </row>
    <row r="9" spans="1:12" ht="18" customHeight="1">
      <c r="A9" s="309" t="s">
        <v>130</v>
      </c>
      <c r="B9" s="1116">
        <f t="shared" si="2"/>
        <v>13</v>
      </c>
      <c r="C9" s="394">
        <v>2</v>
      </c>
      <c r="D9" s="394">
        <v>2</v>
      </c>
      <c r="E9" s="394">
        <v>4</v>
      </c>
      <c r="F9" s="394">
        <v>5</v>
      </c>
      <c r="G9" s="1117">
        <f t="shared" si="3"/>
        <v>26</v>
      </c>
      <c r="H9" s="394">
        <v>10</v>
      </c>
      <c r="I9" s="394">
        <v>4</v>
      </c>
      <c r="J9" s="394">
        <v>12</v>
      </c>
      <c r="K9" s="394">
        <v>0</v>
      </c>
    </row>
    <row r="10" spans="1:12" ht="18" customHeight="1">
      <c r="A10" s="309" t="s">
        <v>129</v>
      </c>
      <c r="B10" s="1116">
        <f t="shared" si="2"/>
        <v>3</v>
      </c>
      <c r="C10" s="394">
        <v>1</v>
      </c>
      <c r="D10" s="394">
        <v>0</v>
      </c>
      <c r="E10" s="394">
        <v>1</v>
      </c>
      <c r="F10" s="394">
        <v>1</v>
      </c>
      <c r="G10" s="1117">
        <f t="shared" si="3"/>
        <v>3</v>
      </c>
      <c r="H10" s="394">
        <v>1</v>
      </c>
      <c r="I10" s="394">
        <v>1</v>
      </c>
      <c r="J10" s="394">
        <v>1</v>
      </c>
      <c r="K10" s="394">
        <v>0</v>
      </c>
    </row>
    <row r="11" spans="1:12" ht="18" customHeight="1">
      <c r="A11" s="309" t="s">
        <v>128</v>
      </c>
      <c r="B11" s="1116">
        <f t="shared" si="2"/>
        <v>0</v>
      </c>
      <c r="C11" s="394">
        <v>0</v>
      </c>
      <c r="D11" s="394">
        <v>0</v>
      </c>
      <c r="E11" s="394">
        <v>0</v>
      </c>
      <c r="F11" s="394">
        <v>0</v>
      </c>
      <c r="G11" s="1117">
        <f t="shared" si="3"/>
        <v>1</v>
      </c>
      <c r="H11" s="394">
        <v>0</v>
      </c>
      <c r="I11" s="394">
        <v>1</v>
      </c>
      <c r="J11" s="394">
        <v>0</v>
      </c>
      <c r="K11" s="394">
        <v>0</v>
      </c>
    </row>
    <row r="12" spans="1:12" ht="18" customHeight="1">
      <c r="A12" s="309" t="s">
        <v>127</v>
      </c>
      <c r="B12" s="1116">
        <f t="shared" si="2"/>
        <v>0</v>
      </c>
      <c r="C12" s="394">
        <v>0</v>
      </c>
      <c r="D12" s="394">
        <v>0</v>
      </c>
      <c r="E12" s="394">
        <v>0</v>
      </c>
      <c r="F12" s="394">
        <v>0</v>
      </c>
      <c r="G12" s="1117">
        <f t="shared" si="3"/>
        <v>2</v>
      </c>
      <c r="H12" s="394">
        <v>1</v>
      </c>
      <c r="I12" s="394">
        <v>0</v>
      </c>
      <c r="J12" s="394">
        <v>1</v>
      </c>
      <c r="K12" s="394">
        <v>0</v>
      </c>
    </row>
    <row r="13" spans="1:12" ht="18" customHeight="1">
      <c r="A13" s="309" t="s">
        <v>126</v>
      </c>
      <c r="B13" s="1116">
        <f t="shared" si="2"/>
        <v>3</v>
      </c>
      <c r="C13" s="394">
        <v>1</v>
      </c>
      <c r="D13" s="394">
        <v>1</v>
      </c>
      <c r="E13" s="394">
        <v>0</v>
      </c>
      <c r="F13" s="394">
        <v>1</v>
      </c>
      <c r="G13" s="1117">
        <f t="shared" si="3"/>
        <v>2</v>
      </c>
      <c r="H13" s="394">
        <v>1</v>
      </c>
      <c r="I13" s="394">
        <v>1</v>
      </c>
      <c r="J13" s="394">
        <v>0</v>
      </c>
      <c r="K13" s="394">
        <v>0</v>
      </c>
    </row>
    <row r="14" spans="1:12" ht="18" customHeight="1">
      <c r="A14" s="309" t="s">
        <v>125</v>
      </c>
      <c r="B14" s="1116">
        <f t="shared" si="2"/>
        <v>0</v>
      </c>
      <c r="C14" s="394">
        <v>0</v>
      </c>
      <c r="D14" s="394">
        <v>0</v>
      </c>
      <c r="E14" s="394">
        <v>0</v>
      </c>
      <c r="F14" s="394">
        <v>0</v>
      </c>
      <c r="G14" s="1117">
        <f t="shared" si="3"/>
        <v>1</v>
      </c>
      <c r="H14" s="394">
        <v>0</v>
      </c>
      <c r="I14" s="394">
        <v>1</v>
      </c>
      <c r="J14" s="394">
        <v>0</v>
      </c>
      <c r="K14" s="394">
        <v>0</v>
      </c>
    </row>
    <row r="15" spans="1:12" ht="18" customHeight="1">
      <c r="A15" s="309" t="s">
        <v>124</v>
      </c>
      <c r="B15" s="1116">
        <f t="shared" si="2"/>
        <v>0</v>
      </c>
      <c r="C15" s="394">
        <v>0</v>
      </c>
      <c r="D15" s="394">
        <v>0</v>
      </c>
      <c r="E15" s="394">
        <v>0</v>
      </c>
      <c r="F15" s="394">
        <v>0</v>
      </c>
      <c r="G15" s="1117">
        <f t="shared" si="3"/>
        <v>2</v>
      </c>
      <c r="H15" s="394">
        <v>1</v>
      </c>
      <c r="I15" s="394">
        <v>1</v>
      </c>
      <c r="J15" s="394">
        <v>0</v>
      </c>
      <c r="K15" s="394">
        <v>0</v>
      </c>
    </row>
    <row r="16" spans="1:12" ht="18" customHeight="1">
      <c r="A16" s="309" t="s">
        <v>123</v>
      </c>
      <c r="B16" s="1116">
        <f t="shared" si="2"/>
        <v>2</v>
      </c>
      <c r="C16" s="394">
        <v>1</v>
      </c>
      <c r="D16" s="394">
        <v>0</v>
      </c>
      <c r="E16" s="394">
        <v>0</v>
      </c>
      <c r="F16" s="394">
        <v>1</v>
      </c>
      <c r="G16" s="1117">
        <f t="shared" si="3"/>
        <v>1</v>
      </c>
      <c r="H16" s="394">
        <v>0</v>
      </c>
      <c r="I16" s="394">
        <v>1</v>
      </c>
      <c r="J16" s="394">
        <v>0</v>
      </c>
      <c r="K16" s="394">
        <v>0</v>
      </c>
    </row>
    <row r="17" spans="1:11" ht="18" customHeight="1">
      <c r="A17" s="309" t="s">
        <v>122</v>
      </c>
      <c r="B17" s="1116">
        <f t="shared" si="2"/>
        <v>0</v>
      </c>
      <c r="C17" s="394">
        <v>0</v>
      </c>
      <c r="D17" s="394">
        <v>0</v>
      </c>
      <c r="E17" s="394">
        <v>0</v>
      </c>
      <c r="F17" s="394">
        <v>0</v>
      </c>
      <c r="G17" s="1117">
        <f t="shared" si="3"/>
        <v>1</v>
      </c>
      <c r="H17" s="394">
        <v>0</v>
      </c>
      <c r="I17" s="394">
        <v>1</v>
      </c>
      <c r="J17" s="394">
        <v>0</v>
      </c>
      <c r="K17" s="394">
        <v>0</v>
      </c>
    </row>
    <row r="18" spans="1:11" ht="18" customHeight="1">
      <c r="A18" s="309" t="s">
        <v>121</v>
      </c>
      <c r="B18" s="1116">
        <f t="shared" si="2"/>
        <v>0</v>
      </c>
      <c r="C18" s="394">
        <v>0</v>
      </c>
      <c r="D18" s="394">
        <v>0</v>
      </c>
      <c r="E18" s="394">
        <v>0</v>
      </c>
      <c r="F18" s="394">
        <v>0</v>
      </c>
      <c r="G18" s="1117">
        <f t="shared" si="3"/>
        <v>2</v>
      </c>
      <c r="H18" s="394">
        <v>1</v>
      </c>
      <c r="I18" s="394">
        <v>1</v>
      </c>
      <c r="J18" s="394">
        <v>0</v>
      </c>
      <c r="K18" s="394">
        <v>0</v>
      </c>
    </row>
    <row r="19" spans="1:11" ht="18" customHeight="1">
      <c r="A19" s="309" t="s">
        <v>120</v>
      </c>
      <c r="B19" s="1116">
        <f t="shared" si="2"/>
        <v>0</v>
      </c>
      <c r="C19" s="394">
        <v>0</v>
      </c>
      <c r="D19" s="394">
        <v>0</v>
      </c>
      <c r="E19" s="394">
        <v>0</v>
      </c>
      <c r="F19" s="394">
        <v>0</v>
      </c>
      <c r="G19" s="1117">
        <f t="shared" si="3"/>
        <v>2</v>
      </c>
      <c r="H19" s="394">
        <v>0</v>
      </c>
      <c r="I19" s="394">
        <v>1</v>
      </c>
      <c r="J19" s="394">
        <v>1</v>
      </c>
      <c r="K19" s="394">
        <v>0</v>
      </c>
    </row>
    <row r="20" spans="1:11" ht="18" customHeight="1">
      <c r="A20" s="309" t="s">
        <v>119</v>
      </c>
      <c r="B20" s="1116">
        <f t="shared" si="2"/>
        <v>0</v>
      </c>
      <c r="C20" s="394">
        <v>0</v>
      </c>
      <c r="D20" s="394">
        <v>0</v>
      </c>
      <c r="E20" s="394">
        <v>0</v>
      </c>
      <c r="F20" s="394">
        <v>0</v>
      </c>
      <c r="G20" s="1117">
        <f t="shared" si="3"/>
        <v>1</v>
      </c>
      <c r="H20" s="394">
        <v>0</v>
      </c>
      <c r="I20" s="394">
        <v>1</v>
      </c>
      <c r="J20" s="394">
        <v>0</v>
      </c>
      <c r="K20" s="394">
        <v>0</v>
      </c>
    </row>
    <row r="21" spans="1:11" ht="18" customHeight="1">
      <c r="A21" s="309" t="s">
        <v>118</v>
      </c>
      <c r="B21" s="1116">
        <f t="shared" si="2"/>
        <v>3</v>
      </c>
      <c r="C21" s="394">
        <v>1</v>
      </c>
      <c r="D21" s="394">
        <v>0</v>
      </c>
      <c r="E21" s="394">
        <v>1</v>
      </c>
      <c r="F21" s="394">
        <v>1</v>
      </c>
      <c r="G21" s="1117">
        <f t="shared" si="3"/>
        <v>4</v>
      </c>
      <c r="H21" s="394">
        <v>2</v>
      </c>
      <c r="I21" s="394">
        <v>1</v>
      </c>
      <c r="J21" s="394">
        <v>1</v>
      </c>
      <c r="K21" s="394">
        <v>0</v>
      </c>
    </row>
    <row r="22" spans="1:11" ht="18" customHeight="1">
      <c r="A22" s="309" t="s">
        <v>117</v>
      </c>
      <c r="B22" s="1116">
        <f t="shared" si="2"/>
        <v>0</v>
      </c>
      <c r="C22" s="394">
        <v>0</v>
      </c>
      <c r="D22" s="394">
        <v>0</v>
      </c>
      <c r="E22" s="394">
        <v>0</v>
      </c>
      <c r="F22" s="394">
        <v>0</v>
      </c>
      <c r="G22" s="1117">
        <f t="shared" si="3"/>
        <v>2</v>
      </c>
      <c r="H22" s="394">
        <v>1</v>
      </c>
      <c r="I22" s="394">
        <v>1</v>
      </c>
      <c r="J22" s="394">
        <v>0</v>
      </c>
      <c r="K22" s="394">
        <v>0</v>
      </c>
    </row>
    <row r="23" spans="1:11" ht="18" customHeight="1">
      <c r="A23" s="309" t="s">
        <v>116</v>
      </c>
      <c r="B23" s="1116">
        <f t="shared" si="2"/>
        <v>2</v>
      </c>
      <c r="C23" s="394">
        <v>1</v>
      </c>
      <c r="D23" s="394">
        <v>0</v>
      </c>
      <c r="E23" s="394">
        <v>0</v>
      </c>
      <c r="F23" s="394">
        <v>1</v>
      </c>
      <c r="G23" s="1117">
        <f t="shared" si="3"/>
        <v>2</v>
      </c>
      <c r="H23" s="394">
        <v>1</v>
      </c>
      <c r="I23" s="394">
        <v>1</v>
      </c>
      <c r="J23" s="394">
        <v>0</v>
      </c>
      <c r="K23" s="394">
        <v>0</v>
      </c>
    </row>
    <row r="24" spans="1:11" ht="18" customHeight="1">
      <c r="A24" s="309" t="s">
        <v>115</v>
      </c>
      <c r="B24" s="1116">
        <f t="shared" si="2"/>
        <v>1</v>
      </c>
      <c r="C24" s="394">
        <v>0</v>
      </c>
      <c r="D24" s="394">
        <v>0</v>
      </c>
      <c r="E24" s="394">
        <v>1</v>
      </c>
      <c r="F24" s="394">
        <v>0</v>
      </c>
      <c r="G24" s="1117">
        <f t="shared" si="3"/>
        <v>2</v>
      </c>
      <c r="H24" s="394">
        <v>0</v>
      </c>
      <c r="I24" s="394">
        <v>1</v>
      </c>
      <c r="J24" s="394">
        <v>1</v>
      </c>
      <c r="K24" s="394">
        <v>0</v>
      </c>
    </row>
    <row r="25" spans="1:11" ht="18" customHeight="1">
      <c r="A25" s="309" t="s">
        <v>114</v>
      </c>
      <c r="B25" s="1116">
        <f t="shared" si="2"/>
        <v>0</v>
      </c>
      <c r="C25" s="394">
        <v>0</v>
      </c>
      <c r="D25" s="394">
        <v>0</v>
      </c>
      <c r="E25" s="394">
        <v>0</v>
      </c>
      <c r="F25" s="394">
        <v>0</v>
      </c>
      <c r="G25" s="1117">
        <f t="shared" si="3"/>
        <v>1</v>
      </c>
      <c r="H25" s="394">
        <v>0</v>
      </c>
      <c r="I25" s="394">
        <v>1</v>
      </c>
      <c r="J25" s="394">
        <v>0</v>
      </c>
      <c r="K25" s="394">
        <v>0</v>
      </c>
    </row>
    <row r="26" spans="1:11" ht="18" customHeight="1">
      <c r="A26" s="309" t="s">
        <v>113</v>
      </c>
      <c r="B26" s="1116">
        <f t="shared" si="2"/>
        <v>0</v>
      </c>
      <c r="C26" s="394">
        <v>0</v>
      </c>
      <c r="D26" s="394">
        <v>0</v>
      </c>
      <c r="E26" s="394">
        <v>0</v>
      </c>
      <c r="F26" s="394">
        <v>0</v>
      </c>
      <c r="G26" s="1117">
        <f t="shared" si="3"/>
        <v>1</v>
      </c>
      <c r="H26" s="394">
        <v>0</v>
      </c>
      <c r="I26" s="394">
        <v>1</v>
      </c>
      <c r="J26" s="394">
        <v>0</v>
      </c>
      <c r="K26" s="394">
        <v>0</v>
      </c>
    </row>
    <row r="27" spans="1:11" ht="18" customHeight="1">
      <c r="A27" s="309" t="s">
        <v>112</v>
      </c>
      <c r="B27" s="1116">
        <f t="shared" si="2"/>
        <v>0</v>
      </c>
      <c r="C27" s="394">
        <v>0</v>
      </c>
      <c r="D27" s="394">
        <v>0</v>
      </c>
      <c r="E27" s="394">
        <v>0</v>
      </c>
      <c r="F27" s="394">
        <v>0</v>
      </c>
      <c r="G27" s="1117">
        <f t="shared" si="3"/>
        <v>3</v>
      </c>
      <c r="H27" s="394">
        <v>2</v>
      </c>
      <c r="I27" s="394">
        <v>1</v>
      </c>
      <c r="J27" s="394">
        <v>0</v>
      </c>
      <c r="K27" s="394">
        <v>0</v>
      </c>
    </row>
    <row r="28" spans="1:11" ht="18" customHeight="1">
      <c r="A28" s="309" t="s">
        <v>111</v>
      </c>
      <c r="B28" s="1116">
        <f t="shared" si="2"/>
        <v>1</v>
      </c>
      <c r="C28" s="394">
        <v>1</v>
      </c>
      <c r="D28" s="394">
        <v>0</v>
      </c>
      <c r="E28" s="394">
        <v>0</v>
      </c>
      <c r="F28" s="394">
        <v>0</v>
      </c>
      <c r="G28" s="1117">
        <f t="shared" si="3"/>
        <v>2</v>
      </c>
      <c r="H28" s="394">
        <v>1</v>
      </c>
      <c r="I28" s="394">
        <v>1</v>
      </c>
      <c r="J28" s="394">
        <v>0</v>
      </c>
      <c r="K28" s="394">
        <v>0</v>
      </c>
    </row>
    <row r="29" spans="1:11" ht="18" customHeight="1">
      <c r="A29" s="309" t="s">
        <v>110</v>
      </c>
      <c r="B29" s="1116">
        <f t="shared" si="2"/>
        <v>0</v>
      </c>
      <c r="C29" s="394">
        <v>0</v>
      </c>
      <c r="D29" s="394">
        <v>0</v>
      </c>
      <c r="E29" s="394">
        <v>0</v>
      </c>
      <c r="F29" s="394">
        <v>0</v>
      </c>
      <c r="G29" s="1117">
        <f t="shared" si="3"/>
        <v>2</v>
      </c>
      <c r="H29" s="394">
        <v>0</v>
      </c>
      <c r="I29" s="394">
        <v>1</v>
      </c>
      <c r="J29" s="394">
        <v>1</v>
      </c>
      <c r="K29" s="394">
        <v>0</v>
      </c>
    </row>
    <row r="30" spans="1:11" ht="18" customHeight="1">
      <c r="A30" s="309" t="s">
        <v>109</v>
      </c>
      <c r="B30" s="1116">
        <f t="shared" si="2"/>
        <v>4</v>
      </c>
      <c r="C30" s="394">
        <v>1</v>
      </c>
      <c r="D30" s="394">
        <v>1</v>
      </c>
      <c r="E30" s="394">
        <v>1</v>
      </c>
      <c r="F30" s="394">
        <v>1</v>
      </c>
      <c r="G30" s="1117">
        <f t="shared" si="3"/>
        <v>8</v>
      </c>
      <c r="H30" s="394">
        <v>2</v>
      </c>
      <c r="I30" s="394">
        <v>1</v>
      </c>
      <c r="J30" s="394">
        <v>5</v>
      </c>
      <c r="K30" s="394">
        <v>0</v>
      </c>
    </row>
    <row r="31" spans="1:11" ht="18" customHeight="1">
      <c r="A31" s="309" t="s">
        <v>108</v>
      </c>
      <c r="B31" s="1116">
        <f t="shared" si="2"/>
        <v>1</v>
      </c>
      <c r="C31" s="394">
        <v>0</v>
      </c>
      <c r="D31" s="394">
        <v>0</v>
      </c>
      <c r="E31" s="394">
        <v>0</v>
      </c>
      <c r="F31" s="394">
        <v>1</v>
      </c>
      <c r="G31" s="1117">
        <f t="shared" si="3"/>
        <v>2</v>
      </c>
      <c r="H31" s="394">
        <v>1</v>
      </c>
      <c r="I31" s="394">
        <v>1</v>
      </c>
      <c r="J31" s="394">
        <v>0</v>
      </c>
      <c r="K31" s="394">
        <v>0</v>
      </c>
    </row>
    <row r="32" spans="1:11" ht="18" customHeight="1">
      <c r="A32" s="309" t="s">
        <v>107</v>
      </c>
      <c r="B32" s="1116">
        <f t="shared" si="2"/>
        <v>4</v>
      </c>
      <c r="C32" s="394">
        <v>1</v>
      </c>
      <c r="D32" s="394">
        <v>1</v>
      </c>
      <c r="E32" s="394">
        <v>1</v>
      </c>
      <c r="F32" s="394">
        <v>1</v>
      </c>
      <c r="G32" s="1117">
        <f t="shared" si="3"/>
        <v>5</v>
      </c>
      <c r="H32" s="394">
        <v>3</v>
      </c>
      <c r="I32" s="394">
        <v>1</v>
      </c>
      <c r="J32" s="394">
        <v>1</v>
      </c>
      <c r="K32" s="394">
        <v>0</v>
      </c>
    </row>
    <row r="33" spans="1:11" ht="18" customHeight="1">
      <c r="A33" s="309" t="s">
        <v>106</v>
      </c>
      <c r="B33" s="1116">
        <f t="shared" si="2"/>
        <v>0</v>
      </c>
      <c r="C33" s="394">
        <v>0</v>
      </c>
      <c r="D33" s="394">
        <v>0</v>
      </c>
      <c r="E33" s="394">
        <v>0</v>
      </c>
      <c r="F33" s="394">
        <v>0</v>
      </c>
      <c r="G33" s="1117">
        <f t="shared" si="3"/>
        <v>2</v>
      </c>
      <c r="H33" s="394">
        <v>1</v>
      </c>
      <c r="I33" s="394">
        <v>1</v>
      </c>
      <c r="J33" s="394">
        <v>0</v>
      </c>
      <c r="K33" s="394">
        <v>0</v>
      </c>
    </row>
    <row r="34" spans="1:11" ht="18" customHeight="1">
      <c r="A34" s="309" t="s">
        <v>105</v>
      </c>
      <c r="B34" s="1116">
        <f t="shared" si="2"/>
        <v>0</v>
      </c>
      <c r="C34" s="394">
        <v>0</v>
      </c>
      <c r="D34" s="394">
        <v>0</v>
      </c>
      <c r="E34" s="394">
        <v>0</v>
      </c>
      <c r="F34" s="394">
        <v>0</v>
      </c>
      <c r="G34" s="1117">
        <f t="shared" si="3"/>
        <v>2</v>
      </c>
      <c r="H34" s="394">
        <v>1</v>
      </c>
      <c r="I34" s="394">
        <v>1</v>
      </c>
      <c r="J34" s="394">
        <v>0</v>
      </c>
      <c r="K34" s="394">
        <v>0</v>
      </c>
    </row>
    <row r="35" spans="1:11" ht="18" customHeight="1">
      <c r="A35" s="309" t="s">
        <v>104</v>
      </c>
      <c r="B35" s="1116">
        <f t="shared" si="2"/>
        <v>1</v>
      </c>
      <c r="C35" s="394">
        <v>1</v>
      </c>
      <c r="D35" s="394">
        <v>0</v>
      </c>
      <c r="E35" s="394">
        <v>0</v>
      </c>
      <c r="F35" s="394">
        <v>0</v>
      </c>
      <c r="G35" s="1117">
        <f t="shared" si="3"/>
        <v>2</v>
      </c>
      <c r="H35" s="394">
        <v>1</v>
      </c>
      <c r="I35" s="394">
        <v>1</v>
      </c>
      <c r="J35" s="394">
        <v>0</v>
      </c>
      <c r="K35" s="394">
        <v>0</v>
      </c>
    </row>
    <row r="36" spans="1:11" ht="18" customHeight="1">
      <c r="A36" s="309" t="s">
        <v>103</v>
      </c>
      <c r="B36" s="1116">
        <f t="shared" si="2"/>
        <v>0</v>
      </c>
      <c r="C36" s="394">
        <v>0</v>
      </c>
      <c r="D36" s="394">
        <v>0</v>
      </c>
      <c r="E36" s="394">
        <v>0</v>
      </c>
      <c r="F36" s="394">
        <v>0</v>
      </c>
      <c r="G36" s="1117">
        <f t="shared" si="3"/>
        <v>1</v>
      </c>
      <c r="H36" s="394">
        <v>0</v>
      </c>
      <c r="I36" s="394">
        <v>1</v>
      </c>
      <c r="J36" s="394">
        <v>0</v>
      </c>
      <c r="K36" s="394">
        <v>0</v>
      </c>
    </row>
    <row r="37" spans="1:11" ht="18" customHeight="1">
      <c r="A37" s="309" t="s">
        <v>102</v>
      </c>
      <c r="B37" s="1116">
        <f t="shared" si="2"/>
        <v>0</v>
      </c>
      <c r="C37" s="394">
        <v>0</v>
      </c>
      <c r="D37" s="394">
        <v>0</v>
      </c>
      <c r="E37" s="394">
        <v>0</v>
      </c>
      <c r="F37" s="394">
        <v>0</v>
      </c>
      <c r="G37" s="1117">
        <f t="shared" si="3"/>
        <v>2</v>
      </c>
      <c r="H37" s="394">
        <v>1</v>
      </c>
      <c r="I37" s="394">
        <v>1</v>
      </c>
      <c r="J37" s="394">
        <v>0</v>
      </c>
      <c r="K37" s="394">
        <v>0</v>
      </c>
    </row>
    <row r="38" spans="1:11" ht="18" customHeight="1">
      <c r="A38" s="309" t="s">
        <v>101</v>
      </c>
      <c r="B38" s="1116">
        <f t="shared" si="2"/>
        <v>3</v>
      </c>
      <c r="C38" s="394">
        <v>1</v>
      </c>
      <c r="D38" s="394">
        <v>0</v>
      </c>
      <c r="E38" s="394">
        <v>1</v>
      </c>
      <c r="F38" s="394">
        <v>1</v>
      </c>
      <c r="G38" s="1117">
        <f t="shared" si="3"/>
        <v>3</v>
      </c>
      <c r="H38" s="394">
        <v>1</v>
      </c>
      <c r="I38" s="394">
        <v>1</v>
      </c>
      <c r="J38" s="394">
        <v>1</v>
      </c>
      <c r="K38" s="394">
        <v>0</v>
      </c>
    </row>
    <row r="39" spans="1:11" ht="18" customHeight="1">
      <c r="A39" s="309" t="s">
        <v>100</v>
      </c>
      <c r="B39" s="1116">
        <f t="shared" si="2"/>
        <v>0</v>
      </c>
      <c r="C39" s="394">
        <v>0</v>
      </c>
      <c r="D39" s="394">
        <v>0</v>
      </c>
      <c r="E39" s="394">
        <v>0</v>
      </c>
      <c r="F39" s="394">
        <v>0</v>
      </c>
      <c r="G39" s="1117">
        <f t="shared" si="3"/>
        <v>2</v>
      </c>
      <c r="H39" s="394">
        <v>0</v>
      </c>
      <c r="I39" s="394">
        <v>1</v>
      </c>
      <c r="J39" s="394">
        <v>1</v>
      </c>
      <c r="K39" s="394">
        <v>0</v>
      </c>
    </row>
    <row r="40" spans="1:11" ht="18" customHeight="1">
      <c r="A40" s="309" t="s">
        <v>99</v>
      </c>
      <c r="B40" s="1116">
        <f t="shared" si="2"/>
        <v>2</v>
      </c>
      <c r="C40" s="394">
        <v>1</v>
      </c>
      <c r="D40" s="394">
        <v>0</v>
      </c>
      <c r="E40" s="394">
        <v>0</v>
      </c>
      <c r="F40" s="394">
        <v>1</v>
      </c>
      <c r="G40" s="1117">
        <f t="shared" si="3"/>
        <v>2</v>
      </c>
      <c r="H40" s="394">
        <v>1</v>
      </c>
      <c r="I40" s="394">
        <v>1</v>
      </c>
      <c r="J40" s="394">
        <v>0</v>
      </c>
      <c r="K40" s="394">
        <v>0</v>
      </c>
    </row>
    <row r="41" spans="1:11" ht="18" customHeight="1">
      <c r="A41" s="309" t="s">
        <v>98</v>
      </c>
      <c r="B41" s="1116">
        <f t="shared" si="2"/>
        <v>2</v>
      </c>
      <c r="C41" s="394">
        <v>1</v>
      </c>
      <c r="D41" s="394">
        <v>0</v>
      </c>
      <c r="E41" s="394">
        <v>0</v>
      </c>
      <c r="F41" s="394">
        <v>1</v>
      </c>
      <c r="G41" s="1117">
        <f t="shared" si="3"/>
        <v>2</v>
      </c>
      <c r="H41" s="394">
        <v>1</v>
      </c>
      <c r="I41" s="394">
        <v>1</v>
      </c>
      <c r="J41" s="394">
        <v>0</v>
      </c>
      <c r="K41" s="394">
        <v>0</v>
      </c>
    </row>
    <row r="42" spans="1:11" ht="18" customHeight="1">
      <c r="A42" s="309" t="s">
        <v>97</v>
      </c>
      <c r="B42" s="1116">
        <f t="shared" si="2"/>
        <v>0</v>
      </c>
      <c r="C42" s="394">
        <v>0</v>
      </c>
      <c r="D42" s="394">
        <v>0</v>
      </c>
      <c r="E42" s="394">
        <v>0</v>
      </c>
      <c r="F42" s="394">
        <v>0</v>
      </c>
      <c r="G42" s="1117">
        <f t="shared" si="3"/>
        <v>2</v>
      </c>
      <c r="H42" s="394">
        <v>1</v>
      </c>
      <c r="I42" s="394">
        <v>1</v>
      </c>
      <c r="J42" s="394">
        <v>0</v>
      </c>
      <c r="K42" s="394">
        <v>0</v>
      </c>
    </row>
    <row r="43" spans="1:11" ht="18" customHeight="1">
      <c r="A43" s="309" t="s">
        <v>96</v>
      </c>
      <c r="B43" s="1116">
        <f t="shared" si="2"/>
        <v>0</v>
      </c>
      <c r="C43" s="394">
        <v>0</v>
      </c>
      <c r="D43" s="394">
        <v>0</v>
      </c>
      <c r="E43" s="394">
        <v>0</v>
      </c>
      <c r="F43" s="394">
        <v>0</v>
      </c>
      <c r="G43" s="1117">
        <f t="shared" si="3"/>
        <v>1</v>
      </c>
      <c r="H43" s="394">
        <v>0</v>
      </c>
      <c r="I43" s="394">
        <v>1</v>
      </c>
      <c r="J43" s="394">
        <v>0</v>
      </c>
      <c r="K43" s="394">
        <v>0</v>
      </c>
    </row>
    <row r="44" spans="1:11" ht="18" customHeight="1">
      <c r="A44" s="309" t="s">
        <v>95</v>
      </c>
      <c r="B44" s="1116">
        <f t="shared" si="2"/>
        <v>0</v>
      </c>
      <c r="C44" s="394">
        <v>0</v>
      </c>
      <c r="D44" s="394">
        <v>0</v>
      </c>
      <c r="E44" s="394">
        <v>0</v>
      </c>
      <c r="F44" s="394">
        <v>0</v>
      </c>
      <c r="G44" s="1117">
        <f t="shared" si="3"/>
        <v>0</v>
      </c>
      <c r="H44" s="394">
        <v>0</v>
      </c>
      <c r="I44" s="394">
        <v>0</v>
      </c>
      <c r="J44" s="394">
        <v>0</v>
      </c>
      <c r="K44" s="394">
        <v>0</v>
      </c>
    </row>
    <row r="45" spans="1:11" ht="18" customHeight="1">
      <c r="A45" s="309" t="s">
        <v>94</v>
      </c>
      <c r="B45" s="1116">
        <f t="shared" si="2"/>
        <v>0</v>
      </c>
      <c r="C45" s="394">
        <v>0</v>
      </c>
      <c r="D45" s="394">
        <v>0</v>
      </c>
      <c r="E45" s="394">
        <v>0</v>
      </c>
      <c r="F45" s="394">
        <v>0</v>
      </c>
      <c r="G45" s="1117">
        <f t="shared" si="3"/>
        <v>1</v>
      </c>
      <c r="H45" s="394">
        <v>0</v>
      </c>
      <c r="I45" s="394">
        <v>1</v>
      </c>
      <c r="J45" s="394">
        <v>0</v>
      </c>
      <c r="K45" s="394">
        <v>0</v>
      </c>
    </row>
    <row r="46" spans="1:11" ht="18" customHeight="1">
      <c r="A46" s="309" t="s">
        <v>92</v>
      </c>
      <c r="B46" s="1116">
        <f t="shared" si="2"/>
        <v>0</v>
      </c>
      <c r="C46" s="394">
        <v>0</v>
      </c>
      <c r="D46" s="394">
        <v>0</v>
      </c>
      <c r="E46" s="394">
        <v>0</v>
      </c>
      <c r="F46" s="394">
        <v>0</v>
      </c>
      <c r="G46" s="1117">
        <f t="shared" si="3"/>
        <v>1</v>
      </c>
      <c r="H46" s="394">
        <v>0</v>
      </c>
      <c r="I46" s="394">
        <v>1</v>
      </c>
      <c r="J46" s="394">
        <v>0</v>
      </c>
      <c r="K46" s="394">
        <v>0</v>
      </c>
    </row>
    <row r="47" spans="1:11" ht="18" customHeight="1">
      <c r="A47" s="309" t="s">
        <v>91</v>
      </c>
      <c r="B47" s="1116">
        <f t="shared" si="2"/>
        <v>0</v>
      </c>
      <c r="C47" s="394">
        <v>0</v>
      </c>
      <c r="D47" s="394">
        <v>0</v>
      </c>
      <c r="E47" s="394">
        <v>0</v>
      </c>
      <c r="F47" s="394">
        <v>0</v>
      </c>
      <c r="G47" s="1117">
        <f t="shared" si="3"/>
        <v>1</v>
      </c>
      <c r="H47" s="394">
        <v>0</v>
      </c>
      <c r="I47" s="394">
        <v>1</v>
      </c>
      <c r="J47" s="394">
        <v>0</v>
      </c>
      <c r="K47" s="394">
        <v>0</v>
      </c>
    </row>
    <row r="48" spans="1:11" ht="18" customHeight="1">
      <c r="A48" s="309" t="s">
        <v>90</v>
      </c>
      <c r="B48" s="1116">
        <f t="shared" si="2"/>
        <v>2</v>
      </c>
      <c r="C48" s="394">
        <v>0</v>
      </c>
      <c r="D48" s="394">
        <v>0</v>
      </c>
      <c r="E48" s="394">
        <v>1</v>
      </c>
      <c r="F48" s="394">
        <v>1</v>
      </c>
      <c r="G48" s="1117">
        <f t="shared" si="3"/>
        <v>3</v>
      </c>
      <c r="H48" s="394">
        <v>1</v>
      </c>
      <c r="I48" s="394">
        <v>1</v>
      </c>
      <c r="J48" s="394">
        <v>1</v>
      </c>
      <c r="K48" s="394">
        <v>0</v>
      </c>
    </row>
    <row r="49" spans="1:11" ht="18" customHeight="1">
      <c r="A49" s="309" t="s">
        <v>89</v>
      </c>
      <c r="B49" s="1116">
        <f t="shared" si="2"/>
        <v>0</v>
      </c>
      <c r="C49" s="394">
        <v>0</v>
      </c>
      <c r="D49" s="394">
        <v>0</v>
      </c>
      <c r="E49" s="394">
        <v>0</v>
      </c>
      <c r="F49" s="394">
        <v>0</v>
      </c>
      <c r="G49" s="1117">
        <f t="shared" si="3"/>
        <v>1</v>
      </c>
      <c r="H49" s="394">
        <v>0</v>
      </c>
      <c r="I49" s="394">
        <v>1</v>
      </c>
      <c r="J49" s="394">
        <v>0</v>
      </c>
      <c r="K49" s="394">
        <v>0</v>
      </c>
    </row>
    <row r="50" spans="1:11" ht="18" customHeight="1">
      <c r="A50" s="309" t="s">
        <v>88</v>
      </c>
      <c r="B50" s="1116">
        <f t="shared" si="2"/>
        <v>2</v>
      </c>
      <c r="C50" s="394">
        <v>1</v>
      </c>
      <c r="D50" s="394">
        <v>0</v>
      </c>
      <c r="E50" s="394">
        <v>0</v>
      </c>
      <c r="F50" s="394">
        <v>1</v>
      </c>
      <c r="G50" s="1117">
        <f t="shared" si="3"/>
        <v>2</v>
      </c>
      <c r="H50" s="394">
        <v>1</v>
      </c>
      <c r="I50" s="394">
        <v>1</v>
      </c>
      <c r="J50" s="394">
        <v>0</v>
      </c>
      <c r="K50" s="394">
        <v>0</v>
      </c>
    </row>
    <row r="51" spans="1:11" ht="18" customHeight="1">
      <c r="A51" s="309" t="s">
        <v>87</v>
      </c>
      <c r="B51" s="1116">
        <f t="shared" si="2"/>
        <v>1</v>
      </c>
      <c r="C51" s="394">
        <v>0</v>
      </c>
      <c r="D51" s="394">
        <v>0</v>
      </c>
      <c r="E51" s="394">
        <v>0</v>
      </c>
      <c r="F51" s="394">
        <v>1</v>
      </c>
      <c r="G51" s="1117">
        <f t="shared" si="3"/>
        <v>2</v>
      </c>
      <c r="H51" s="394">
        <v>1</v>
      </c>
      <c r="I51" s="394">
        <v>1</v>
      </c>
      <c r="J51" s="394">
        <v>0</v>
      </c>
      <c r="K51" s="394">
        <v>0</v>
      </c>
    </row>
    <row r="52" spans="1:11" ht="18" customHeight="1">
      <c r="A52" s="309" t="s">
        <v>86</v>
      </c>
      <c r="B52" s="1116">
        <f t="shared" si="2"/>
        <v>1</v>
      </c>
      <c r="C52" s="394">
        <v>1</v>
      </c>
      <c r="D52" s="394">
        <v>0</v>
      </c>
      <c r="E52" s="394">
        <v>0</v>
      </c>
      <c r="F52" s="394">
        <v>0</v>
      </c>
      <c r="G52" s="1117">
        <f t="shared" si="3"/>
        <v>2</v>
      </c>
      <c r="H52" s="394">
        <v>1</v>
      </c>
      <c r="I52" s="394">
        <v>1</v>
      </c>
      <c r="J52" s="394">
        <v>0</v>
      </c>
      <c r="K52" s="394">
        <v>0</v>
      </c>
    </row>
    <row r="53" spans="1:11" ht="18" customHeight="1">
      <c r="A53" s="309" t="s">
        <v>85</v>
      </c>
      <c r="B53" s="1116">
        <f t="shared" si="2"/>
        <v>82</v>
      </c>
      <c r="C53" s="394">
        <v>19</v>
      </c>
      <c r="D53" s="394">
        <v>4</v>
      </c>
      <c r="E53" s="394">
        <v>19</v>
      </c>
      <c r="F53" s="394">
        <v>40</v>
      </c>
      <c r="G53" s="1117">
        <f t="shared" si="3"/>
        <v>158</v>
      </c>
      <c r="H53" s="394">
        <v>57</v>
      </c>
      <c r="I53" s="394">
        <v>38</v>
      </c>
      <c r="J53" s="394">
        <v>53</v>
      </c>
      <c r="K53" s="394">
        <v>10</v>
      </c>
    </row>
    <row r="54" spans="1:11" ht="18" customHeight="1">
      <c r="A54" s="309" t="s">
        <v>84</v>
      </c>
      <c r="B54" s="1116">
        <f t="shared" si="2"/>
        <v>1</v>
      </c>
      <c r="C54" s="394">
        <v>1</v>
      </c>
      <c r="D54" s="394">
        <v>0</v>
      </c>
      <c r="E54" s="394">
        <v>0</v>
      </c>
      <c r="F54" s="394">
        <v>0</v>
      </c>
      <c r="G54" s="1117">
        <f t="shared" si="3"/>
        <v>2</v>
      </c>
      <c r="H54" s="394">
        <v>1</v>
      </c>
      <c r="I54" s="394">
        <v>1</v>
      </c>
      <c r="J54" s="394">
        <v>0</v>
      </c>
      <c r="K54" s="394">
        <v>0</v>
      </c>
    </row>
    <row r="55" spans="1:11" ht="18" customHeight="1">
      <c r="A55" s="309" t="s">
        <v>83</v>
      </c>
      <c r="B55" s="1116">
        <f t="shared" si="2"/>
        <v>0</v>
      </c>
      <c r="C55" s="394">
        <v>0</v>
      </c>
      <c r="D55" s="394">
        <v>0</v>
      </c>
      <c r="E55" s="394">
        <v>0</v>
      </c>
      <c r="F55" s="394">
        <v>0</v>
      </c>
      <c r="G55" s="1117">
        <f t="shared" si="3"/>
        <v>1</v>
      </c>
      <c r="H55" s="394">
        <v>0</v>
      </c>
      <c r="I55" s="394">
        <v>0</v>
      </c>
      <c r="J55" s="394">
        <v>1</v>
      </c>
      <c r="K55" s="394">
        <v>0</v>
      </c>
    </row>
    <row r="56" spans="1:11" ht="18" customHeight="1">
      <c r="A56" s="309" t="s">
        <v>81</v>
      </c>
      <c r="B56" s="1116">
        <f t="shared" si="2"/>
        <v>4</v>
      </c>
      <c r="C56" s="394">
        <v>1</v>
      </c>
      <c r="D56" s="394">
        <v>1</v>
      </c>
      <c r="E56" s="394">
        <v>1</v>
      </c>
      <c r="F56" s="394">
        <v>1</v>
      </c>
      <c r="G56" s="1117">
        <f t="shared" si="3"/>
        <v>4</v>
      </c>
      <c r="H56" s="394">
        <v>2</v>
      </c>
      <c r="I56" s="394">
        <v>1</v>
      </c>
      <c r="J56" s="394">
        <v>1</v>
      </c>
      <c r="K56" s="394">
        <v>0</v>
      </c>
    </row>
    <row r="57" spans="1:11" ht="18" customHeight="1">
      <c r="A57" s="309" t="s">
        <v>79</v>
      </c>
      <c r="B57" s="1116">
        <f t="shared" si="2"/>
        <v>1</v>
      </c>
      <c r="C57" s="394">
        <v>1</v>
      </c>
      <c r="D57" s="394">
        <v>0</v>
      </c>
      <c r="E57" s="394">
        <v>0</v>
      </c>
      <c r="F57" s="394">
        <v>0</v>
      </c>
      <c r="G57" s="1117">
        <f t="shared" si="3"/>
        <v>1</v>
      </c>
      <c r="H57" s="394">
        <v>1</v>
      </c>
      <c r="I57" s="394">
        <v>0</v>
      </c>
      <c r="J57" s="394">
        <v>0</v>
      </c>
      <c r="K57" s="394">
        <v>0</v>
      </c>
    </row>
    <row r="58" spans="1:11" ht="18" customHeight="1">
      <c r="A58" s="309" t="s">
        <v>78</v>
      </c>
      <c r="B58" s="1116">
        <f t="shared" si="2"/>
        <v>3</v>
      </c>
      <c r="C58" s="394">
        <v>1</v>
      </c>
      <c r="D58" s="394">
        <v>0</v>
      </c>
      <c r="E58" s="394">
        <v>1</v>
      </c>
      <c r="F58" s="394">
        <v>1</v>
      </c>
      <c r="G58" s="1117">
        <f t="shared" si="3"/>
        <v>5</v>
      </c>
      <c r="H58" s="394">
        <v>2</v>
      </c>
      <c r="I58" s="394">
        <v>1</v>
      </c>
      <c r="J58" s="394">
        <v>1</v>
      </c>
      <c r="K58" s="394">
        <v>1</v>
      </c>
    </row>
    <row r="59" spans="1:11" ht="18" customHeight="1">
      <c r="A59" s="309" t="s">
        <v>77</v>
      </c>
      <c r="B59" s="1116">
        <f t="shared" si="2"/>
        <v>1</v>
      </c>
      <c r="C59" s="394">
        <v>0</v>
      </c>
      <c r="D59" s="394">
        <v>0</v>
      </c>
      <c r="E59" s="394">
        <v>1</v>
      </c>
      <c r="F59" s="394">
        <v>0</v>
      </c>
      <c r="G59" s="1117">
        <f t="shared" si="3"/>
        <v>2</v>
      </c>
      <c r="H59" s="394">
        <v>0</v>
      </c>
      <c r="I59" s="394">
        <v>1</v>
      </c>
      <c r="J59" s="394">
        <v>1</v>
      </c>
      <c r="K59" s="394">
        <v>0</v>
      </c>
    </row>
    <row r="60" spans="1:11" ht="18" customHeight="1">
      <c r="A60" s="309" t="s">
        <v>76</v>
      </c>
      <c r="B60" s="1116">
        <f t="shared" si="2"/>
        <v>2</v>
      </c>
      <c r="C60" s="394">
        <v>1</v>
      </c>
      <c r="D60" s="394">
        <v>1</v>
      </c>
      <c r="E60" s="394">
        <v>0</v>
      </c>
      <c r="F60" s="394">
        <v>0</v>
      </c>
      <c r="G60" s="1117">
        <f t="shared" si="3"/>
        <v>2</v>
      </c>
      <c r="H60" s="394">
        <v>1</v>
      </c>
      <c r="I60" s="394">
        <v>1</v>
      </c>
      <c r="J60" s="394">
        <v>0</v>
      </c>
      <c r="K60" s="394">
        <v>0</v>
      </c>
    </row>
    <row r="61" spans="1:11" ht="18" customHeight="1">
      <c r="A61" s="309" t="s">
        <v>833</v>
      </c>
      <c r="B61" s="1116">
        <f t="shared" si="2"/>
        <v>1</v>
      </c>
      <c r="C61" s="394">
        <v>1</v>
      </c>
      <c r="D61" s="394">
        <v>0</v>
      </c>
      <c r="E61" s="394">
        <v>0</v>
      </c>
      <c r="F61" s="394">
        <v>0</v>
      </c>
      <c r="G61" s="1117">
        <f t="shared" si="3"/>
        <v>2</v>
      </c>
      <c r="H61" s="394">
        <v>1</v>
      </c>
      <c r="I61" s="394">
        <v>1</v>
      </c>
      <c r="J61" s="394">
        <v>0</v>
      </c>
      <c r="K61" s="394">
        <v>0</v>
      </c>
    </row>
    <row r="62" spans="1:11" ht="18" customHeight="1">
      <c r="A62" s="309" t="s">
        <v>72</v>
      </c>
      <c r="B62" s="1116">
        <f t="shared" si="2"/>
        <v>0</v>
      </c>
      <c r="C62" s="394">
        <v>0</v>
      </c>
      <c r="D62" s="394">
        <v>0</v>
      </c>
      <c r="E62" s="394">
        <v>0</v>
      </c>
      <c r="F62" s="394">
        <v>0</v>
      </c>
      <c r="G62" s="1117">
        <f t="shared" si="3"/>
        <v>2</v>
      </c>
      <c r="H62" s="394">
        <v>1</v>
      </c>
      <c r="I62" s="394">
        <v>1</v>
      </c>
      <c r="J62" s="394">
        <v>0</v>
      </c>
      <c r="K62" s="394">
        <v>0</v>
      </c>
    </row>
    <row r="63" spans="1:11" ht="18" customHeight="1">
      <c r="A63" s="309" t="s">
        <v>71</v>
      </c>
      <c r="B63" s="1116">
        <f t="shared" si="2"/>
        <v>0</v>
      </c>
      <c r="C63" s="394">
        <v>0</v>
      </c>
      <c r="D63" s="394">
        <v>0</v>
      </c>
      <c r="E63" s="394">
        <v>0</v>
      </c>
      <c r="F63" s="394">
        <v>0</v>
      </c>
      <c r="G63" s="1117">
        <f t="shared" si="3"/>
        <v>1</v>
      </c>
      <c r="H63" s="394">
        <v>0</v>
      </c>
      <c r="I63" s="394">
        <v>1</v>
      </c>
      <c r="J63" s="394">
        <v>0</v>
      </c>
      <c r="K63" s="394">
        <v>0</v>
      </c>
    </row>
    <row r="64" spans="1:11" ht="18" customHeight="1">
      <c r="A64" s="309" t="s">
        <v>70</v>
      </c>
      <c r="B64" s="1116">
        <f t="shared" si="2"/>
        <v>0</v>
      </c>
      <c r="C64" s="394">
        <v>0</v>
      </c>
      <c r="D64" s="394">
        <v>0</v>
      </c>
      <c r="E64" s="394">
        <v>0</v>
      </c>
      <c r="F64" s="394">
        <v>0</v>
      </c>
      <c r="G64" s="1117">
        <f t="shared" si="3"/>
        <v>1</v>
      </c>
      <c r="H64" s="394">
        <v>0</v>
      </c>
      <c r="I64" s="394">
        <v>1</v>
      </c>
      <c r="J64" s="394">
        <v>0</v>
      </c>
      <c r="K64" s="394">
        <v>0</v>
      </c>
    </row>
    <row r="65" spans="1:11" ht="18" customHeight="1">
      <c r="A65" s="309" t="s">
        <v>69</v>
      </c>
      <c r="B65" s="1116">
        <f t="shared" si="2"/>
        <v>3</v>
      </c>
      <c r="C65" s="394">
        <v>1</v>
      </c>
      <c r="D65" s="394">
        <v>0</v>
      </c>
      <c r="E65" s="394">
        <v>1</v>
      </c>
      <c r="F65" s="394">
        <v>1</v>
      </c>
      <c r="G65" s="1117">
        <f t="shared" si="3"/>
        <v>3</v>
      </c>
      <c r="H65" s="394">
        <v>1</v>
      </c>
      <c r="I65" s="394">
        <v>1</v>
      </c>
      <c r="J65" s="394">
        <v>1</v>
      </c>
      <c r="K65" s="394">
        <v>0</v>
      </c>
    </row>
    <row r="66" spans="1:11" ht="18" customHeight="1">
      <c r="A66" s="309" t="s">
        <v>68</v>
      </c>
      <c r="B66" s="1116">
        <f t="shared" si="2"/>
        <v>1</v>
      </c>
      <c r="C66" s="394">
        <v>1</v>
      </c>
      <c r="D66" s="394">
        <v>0</v>
      </c>
      <c r="E66" s="394">
        <v>0</v>
      </c>
      <c r="F66" s="394">
        <v>0</v>
      </c>
      <c r="G66" s="1117">
        <f t="shared" si="3"/>
        <v>1</v>
      </c>
      <c r="H66" s="394">
        <v>1</v>
      </c>
      <c r="I66" s="394">
        <v>0</v>
      </c>
      <c r="J66" s="394">
        <v>0</v>
      </c>
      <c r="K66" s="394">
        <v>0</v>
      </c>
    </row>
    <row r="67" spans="1:11" ht="18" customHeight="1">
      <c r="A67" s="309" t="s">
        <v>67</v>
      </c>
      <c r="B67" s="1116">
        <f t="shared" si="2"/>
        <v>3</v>
      </c>
      <c r="C67" s="394">
        <v>1</v>
      </c>
      <c r="D67" s="394">
        <v>1</v>
      </c>
      <c r="E67" s="394">
        <v>1</v>
      </c>
      <c r="F67" s="394">
        <v>0</v>
      </c>
      <c r="G67" s="1117">
        <f t="shared" si="3"/>
        <v>3</v>
      </c>
      <c r="H67" s="394">
        <v>1</v>
      </c>
      <c r="I67" s="394">
        <v>1</v>
      </c>
      <c r="J67" s="394">
        <v>1</v>
      </c>
      <c r="K67" s="394">
        <v>0</v>
      </c>
    </row>
    <row r="68" spans="1:11" ht="18" customHeight="1">
      <c r="A68" s="309" t="s">
        <v>66</v>
      </c>
      <c r="B68" s="1116">
        <f t="shared" si="2"/>
        <v>0</v>
      </c>
      <c r="C68" s="394">
        <v>0</v>
      </c>
      <c r="D68" s="394">
        <v>0</v>
      </c>
      <c r="E68" s="394">
        <v>0</v>
      </c>
      <c r="F68" s="394">
        <v>0</v>
      </c>
      <c r="G68" s="1117">
        <f t="shared" si="3"/>
        <v>1</v>
      </c>
      <c r="H68" s="394">
        <v>0</v>
      </c>
      <c r="I68" s="394">
        <v>1</v>
      </c>
      <c r="J68" s="394">
        <v>0</v>
      </c>
      <c r="K68" s="394">
        <v>0</v>
      </c>
    </row>
    <row r="69" spans="1:11" ht="18" customHeight="1">
      <c r="A69" s="309" t="s">
        <v>65</v>
      </c>
      <c r="B69" s="1116">
        <f t="shared" si="2"/>
        <v>0</v>
      </c>
      <c r="C69" s="394">
        <v>0</v>
      </c>
      <c r="D69" s="394">
        <v>0</v>
      </c>
      <c r="E69" s="394">
        <v>0</v>
      </c>
      <c r="F69" s="394">
        <v>0</v>
      </c>
      <c r="G69" s="1117">
        <f t="shared" si="3"/>
        <v>1</v>
      </c>
      <c r="H69" s="394">
        <v>0</v>
      </c>
      <c r="I69" s="394">
        <v>1</v>
      </c>
      <c r="J69" s="394">
        <v>0</v>
      </c>
      <c r="K69" s="394">
        <v>0</v>
      </c>
    </row>
    <row r="70" spans="1:11" ht="18" customHeight="1">
      <c r="A70" s="309" t="s">
        <v>63</v>
      </c>
      <c r="B70" s="1116">
        <f t="shared" si="2"/>
        <v>0</v>
      </c>
      <c r="C70" s="394">
        <v>0</v>
      </c>
      <c r="D70" s="394">
        <v>0</v>
      </c>
      <c r="E70" s="394">
        <v>0</v>
      </c>
      <c r="F70" s="394">
        <v>0</v>
      </c>
      <c r="G70" s="1117">
        <f t="shared" si="3"/>
        <v>1</v>
      </c>
      <c r="H70" s="394">
        <v>1</v>
      </c>
      <c r="I70" s="394">
        <v>0</v>
      </c>
      <c r="J70" s="394">
        <v>0</v>
      </c>
      <c r="K70" s="394">
        <v>0</v>
      </c>
    </row>
    <row r="71" spans="1:11" ht="18" customHeight="1">
      <c r="A71" s="309" t="s">
        <v>62</v>
      </c>
      <c r="B71" s="1116">
        <f t="shared" si="2"/>
        <v>0</v>
      </c>
      <c r="C71" s="394">
        <v>0</v>
      </c>
      <c r="D71" s="394">
        <v>0</v>
      </c>
      <c r="E71" s="394">
        <v>0</v>
      </c>
      <c r="F71" s="394">
        <v>0</v>
      </c>
      <c r="G71" s="1117">
        <f t="shared" si="3"/>
        <v>3</v>
      </c>
      <c r="H71" s="394">
        <v>2</v>
      </c>
      <c r="I71" s="394">
        <v>1</v>
      </c>
      <c r="J71" s="394">
        <v>0</v>
      </c>
      <c r="K71" s="394">
        <v>0</v>
      </c>
    </row>
    <row r="72" spans="1:11" ht="18" customHeight="1">
      <c r="A72" s="309" t="s">
        <v>61</v>
      </c>
      <c r="B72" s="1116">
        <f t="shared" ref="B72:B108" si="4">SUM(C72:F72)</f>
        <v>0</v>
      </c>
      <c r="C72" s="394">
        <v>0</v>
      </c>
      <c r="D72" s="394">
        <v>0</v>
      </c>
      <c r="E72" s="394">
        <v>0</v>
      </c>
      <c r="F72" s="394">
        <v>0</v>
      </c>
      <c r="G72" s="1117">
        <f t="shared" ref="G72:G108" si="5">SUM(H72:K72)</f>
        <v>0</v>
      </c>
      <c r="H72" s="394">
        <v>0</v>
      </c>
      <c r="I72" s="394">
        <v>0</v>
      </c>
      <c r="J72" s="394">
        <v>0</v>
      </c>
      <c r="K72" s="394">
        <v>0</v>
      </c>
    </row>
    <row r="73" spans="1:11" ht="18" customHeight="1">
      <c r="A73" s="309" t="s">
        <v>60</v>
      </c>
      <c r="B73" s="1116">
        <f t="shared" si="4"/>
        <v>5</v>
      </c>
      <c r="C73" s="394">
        <v>1</v>
      </c>
      <c r="D73" s="394">
        <v>1</v>
      </c>
      <c r="E73" s="394">
        <v>1</v>
      </c>
      <c r="F73" s="394">
        <v>2</v>
      </c>
      <c r="G73" s="1117">
        <f t="shared" si="5"/>
        <v>7</v>
      </c>
      <c r="H73" s="394">
        <v>2</v>
      </c>
      <c r="I73" s="394">
        <v>2</v>
      </c>
      <c r="J73" s="394">
        <v>2</v>
      </c>
      <c r="K73" s="394">
        <v>1</v>
      </c>
    </row>
    <row r="74" spans="1:11" ht="18" customHeight="1">
      <c r="A74" s="309" t="s">
        <v>58</v>
      </c>
      <c r="B74" s="1116">
        <f t="shared" si="4"/>
        <v>3</v>
      </c>
      <c r="C74" s="394">
        <v>1</v>
      </c>
      <c r="D74" s="394">
        <v>0</v>
      </c>
      <c r="E74" s="394">
        <v>1</v>
      </c>
      <c r="F74" s="394">
        <v>1</v>
      </c>
      <c r="G74" s="1117">
        <f t="shared" si="5"/>
        <v>3</v>
      </c>
      <c r="H74" s="394">
        <v>1</v>
      </c>
      <c r="I74" s="394">
        <v>1</v>
      </c>
      <c r="J74" s="394">
        <v>1</v>
      </c>
      <c r="K74" s="394">
        <v>0</v>
      </c>
    </row>
    <row r="75" spans="1:11" ht="18" customHeight="1">
      <c r="A75" s="309" t="s">
        <v>56</v>
      </c>
      <c r="B75" s="1116">
        <f t="shared" si="4"/>
        <v>0</v>
      </c>
      <c r="C75" s="394">
        <v>0</v>
      </c>
      <c r="D75" s="394">
        <v>0</v>
      </c>
      <c r="E75" s="394">
        <v>0</v>
      </c>
      <c r="F75" s="394">
        <v>0</v>
      </c>
      <c r="G75" s="1117">
        <f t="shared" si="5"/>
        <v>2</v>
      </c>
      <c r="H75" s="394">
        <v>1</v>
      </c>
      <c r="I75" s="394">
        <v>1</v>
      </c>
      <c r="J75" s="394">
        <v>0</v>
      </c>
      <c r="K75" s="394">
        <v>0</v>
      </c>
    </row>
    <row r="76" spans="1:11" ht="18" customHeight="1">
      <c r="A76" s="309" t="s">
        <v>55</v>
      </c>
      <c r="B76" s="1116">
        <f t="shared" si="4"/>
        <v>0</v>
      </c>
      <c r="C76" s="394">
        <v>0</v>
      </c>
      <c r="D76" s="394">
        <v>0</v>
      </c>
      <c r="E76" s="394">
        <v>0</v>
      </c>
      <c r="F76" s="394">
        <v>0</v>
      </c>
      <c r="G76" s="1117">
        <f t="shared" si="5"/>
        <v>2</v>
      </c>
      <c r="H76" s="394">
        <v>1</v>
      </c>
      <c r="I76" s="394">
        <v>1</v>
      </c>
      <c r="J76" s="394">
        <v>0</v>
      </c>
      <c r="K76" s="394">
        <v>0</v>
      </c>
    </row>
    <row r="77" spans="1:11" ht="18" customHeight="1">
      <c r="A77" s="309" t="s">
        <v>54</v>
      </c>
      <c r="B77" s="1116">
        <f t="shared" si="4"/>
        <v>0</v>
      </c>
      <c r="C77" s="394">
        <v>0</v>
      </c>
      <c r="D77" s="394">
        <v>0</v>
      </c>
      <c r="E77" s="394">
        <v>0</v>
      </c>
      <c r="F77" s="394">
        <v>0</v>
      </c>
      <c r="G77" s="1117">
        <f t="shared" si="5"/>
        <v>3</v>
      </c>
      <c r="H77" s="394">
        <v>2</v>
      </c>
      <c r="I77" s="394">
        <v>1</v>
      </c>
      <c r="J77" s="394">
        <v>0</v>
      </c>
      <c r="K77" s="394">
        <v>0</v>
      </c>
    </row>
    <row r="78" spans="1:11" ht="18" customHeight="1">
      <c r="A78" s="309" t="s">
        <v>53</v>
      </c>
      <c r="B78" s="1116">
        <f t="shared" si="4"/>
        <v>0</v>
      </c>
      <c r="C78" s="394">
        <v>0</v>
      </c>
      <c r="D78" s="394">
        <v>0</v>
      </c>
      <c r="E78" s="394">
        <v>0</v>
      </c>
      <c r="F78" s="394">
        <v>0</v>
      </c>
      <c r="G78" s="1117">
        <f t="shared" si="5"/>
        <v>2</v>
      </c>
      <c r="H78" s="394">
        <v>1</v>
      </c>
      <c r="I78" s="394">
        <v>1</v>
      </c>
      <c r="J78" s="394">
        <v>0</v>
      </c>
      <c r="K78" s="394">
        <v>0</v>
      </c>
    </row>
    <row r="79" spans="1:11" ht="18" customHeight="1">
      <c r="A79" s="309" t="s">
        <v>52</v>
      </c>
      <c r="B79" s="1116">
        <f t="shared" si="4"/>
        <v>4</v>
      </c>
      <c r="C79" s="394">
        <v>1</v>
      </c>
      <c r="D79" s="394">
        <v>1</v>
      </c>
      <c r="E79" s="394">
        <v>1</v>
      </c>
      <c r="F79" s="394">
        <v>1</v>
      </c>
      <c r="G79" s="1117">
        <f t="shared" si="5"/>
        <v>5</v>
      </c>
      <c r="H79" s="394">
        <v>1</v>
      </c>
      <c r="I79" s="394">
        <v>1</v>
      </c>
      <c r="J79" s="394">
        <v>3</v>
      </c>
      <c r="K79" s="394">
        <v>0</v>
      </c>
    </row>
    <row r="80" spans="1:11" ht="18" customHeight="1">
      <c r="A80" s="309" t="s">
        <v>143</v>
      </c>
      <c r="B80" s="1116">
        <f t="shared" si="4"/>
        <v>1</v>
      </c>
      <c r="C80" s="394">
        <v>1</v>
      </c>
      <c r="D80" s="394">
        <v>0</v>
      </c>
      <c r="E80" s="394">
        <v>0</v>
      </c>
      <c r="F80" s="394">
        <v>0</v>
      </c>
      <c r="G80" s="1117">
        <f t="shared" si="5"/>
        <v>2</v>
      </c>
      <c r="H80" s="394">
        <v>1</v>
      </c>
      <c r="I80" s="394">
        <v>1</v>
      </c>
      <c r="J80" s="394">
        <v>0</v>
      </c>
      <c r="K80" s="394">
        <v>0</v>
      </c>
    </row>
    <row r="81" spans="1:11" ht="18" customHeight="1">
      <c r="A81" s="309" t="s">
        <v>48</v>
      </c>
      <c r="B81" s="1116">
        <f t="shared" si="4"/>
        <v>3</v>
      </c>
      <c r="C81" s="394">
        <v>1</v>
      </c>
      <c r="D81" s="394">
        <v>0</v>
      </c>
      <c r="E81" s="394">
        <v>1</v>
      </c>
      <c r="F81" s="394">
        <v>1</v>
      </c>
      <c r="G81" s="1117">
        <f t="shared" si="5"/>
        <v>4</v>
      </c>
      <c r="H81" s="394">
        <v>2</v>
      </c>
      <c r="I81" s="394">
        <v>1</v>
      </c>
      <c r="J81" s="394">
        <v>1</v>
      </c>
      <c r="K81" s="394">
        <v>0</v>
      </c>
    </row>
    <row r="82" spans="1:11" ht="18" customHeight="1">
      <c r="A82" s="309" t="s">
        <v>47</v>
      </c>
      <c r="B82" s="1116">
        <f t="shared" si="4"/>
        <v>0</v>
      </c>
      <c r="C82" s="394">
        <v>0</v>
      </c>
      <c r="D82" s="394">
        <v>0</v>
      </c>
      <c r="E82" s="394">
        <v>0</v>
      </c>
      <c r="F82" s="394">
        <v>0</v>
      </c>
      <c r="G82" s="1117">
        <f t="shared" si="5"/>
        <v>0</v>
      </c>
      <c r="H82" s="394">
        <v>0</v>
      </c>
      <c r="I82" s="394">
        <v>0</v>
      </c>
      <c r="J82" s="394">
        <v>0</v>
      </c>
      <c r="K82" s="394">
        <v>0</v>
      </c>
    </row>
    <row r="83" spans="1:11" ht="18" customHeight="1">
      <c r="A83" s="309" t="s">
        <v>46</v>
      </c>
      <c r="B83" s="1116">
        <f t="shared" si="4"/>
        <v>2</v>
      </c>
      <c r="C83" s="394">
        <v>0</v>
      </c>
      <c r="D83" s="394">
        <v>0</v>
      </c>
      <c r="E83" s="394">
        <v>1</v>
      </c>
      <c r="F83" s="394">
        <v>1</v>
      </c>
      <c r="G83" s="1117">
        <f t="shared" si="5"/>
        <v>4</v>
      </c>
      <c r="H83" s="394">
        <v>2</v>
      </c>
      <c r="I83" s="394">
        <v>1</v>
      </c>
      <c r="J83" s="394">
        <v>1</v>
      </c>
      <c r="K83" s="394">
        <v>0</v>
      </c>
    </row>
    <row r="84" spans="1:11" ht="18" customHeight="1">
      <c r="A84" s="309" t="s">
        <v>45</v>
      </c>
      <c r="B84" s="1116">
        <f t="shared" si="4"/>
        <v>0</v>
      </c>
      <c r="C84" s="394">
        <v>0</v>
      </c>
      <c r="D84" s="394">
        <v>0</v>
      </c>
      <c r="E84" s="394">
        <v>0</v>
      </c>
      <c r="F84" s="394">
        <v>0</v>
      </c>
      <c r="G84" s="1117">
        <f t="shared" si="5"/>
        <v>2</v>
      </c>
      <c r="H84" s="394">
        <v>1</v>
      </c>
      <c r="I84" s="394">
        <v>1</v>
      </c>
      <c r="J84" s="394">
        <v>0</v>
      </c>
      <c r="K84" s="394">
        <v>0</v>
      </c>
    </row>
    <row r="85" spans="1:11" ht="18" customHeight="1">
      <c r="A85" s="309" t="s">
        <v>44</v>
      </c>
      <c r="B85" s="1116">
        <f t="shared" si="4"/>
        <v>3</v>
      </c>
      <c r="C85" s="394">
        <v>1</v>
      </c>
      <c r="D85" s="394">
        <v>0</v>
      </c>
      <c r="E85" s="394">
        <v>1</v>
      </c>
      <c r="F85" s="394">
        <v>1</v>
      </c>
      <c r="G85" s="1117">
        <f t="shared" si="5"/>
        <v>3</v>
      </c>
      <c r="H85" s="394">
        <v>1</v>
      </c>
      <c r="I85" s="394">
        <v>1</v>
      </c>
      <c r="J85" s="394">
        <v>1</v>
      </c>
      <c r="K85" s="394">
        <v>0</v>
      </c>
    </row>
    <row r="86" spans="1:11" ht="18" customHeight="1">
      <c r="A86" s="309" t="s">
        <v>43</v>
      </c>
      <c r="B86" s="1116">
        <f t="shared" si="4"/>
        <v>0</v>
      </c>
      <c r="C86" s="394">
        <v>0</v>
      </c>
      <c r="D86" s="394">
        <v>0</v>
      </c>
      <c r="E86" s="394">
        <v>0</v>
      </c>
      <c r="F86" s="394">
        <v>0</v>
      </c>
      <c r="G86" s="1117">
        <f t="shared" si="5"/>
        <v>1</v>
      </c>
      <c r="H86" s="394">
        <v>0</v>
      </c>
      <c r="I86" s="394">
        <v>1</v>
      </c>
      <c r="J86" s="394">
        <v>0</v>
      </c>
      <c r="K86" s="394">
        <v>0</v>
      </c>
    </row>
    <row r="87" spans="1:11" ht="18" customHeight="1">
      <c r="A87" s="309" t="s">
        <v>42</v>
      </c>
      <c r="B87" s="1116">
        <f t="shared" si="4"/>
        <v>0</v>
      </c>
      <c r="C87" s="394">
        <v>0</v>
      </c>
      <c r="D87" s="394">
        <v>0</v>
      </c>
      <c r="E87" s="394">
        <v>0</v>
      </c>
      <c r="F87" s="394">
        <v>0</v>
      </c>
      <c r="G87" s="1117">
        <f t="shared" si="5"/>
        <v>2</v>
      </c>
      <c r="H87" s="394">
        <v>1</v>
      </c>
      <c r="I87" s="394">
        <v>1</v>
      </c>
      <c r="J87" s="394">
        <v>0</v>
      </c>
      <c r="K87" s="394">
        <v>0</v>
      </c>
    </row>
    <row r="88" spans="1:11" ht="18" customHeight="1">
      <c r="A88" s="309" t="s">
        <v>40</v>
      </c>
      <c r="B88" s="1116">
        <f t="shared" si="4"/>
        <v>1</v>
      </c>
      <c r="C88" s="394">
        <v>1</v>
      </c>
      <c r="D88" s="394">
        <v>0</v>
      </c>
      <c r="E88" s="394">
        <v>0</v>
      </c>
      <c r="F88" s="394">
        <v>0</v>
      </c>
      <c r="G88" s="1117">
        <f t="shared" si="5"/>
        <v>2</v>
      </c>
      <c r="H88" s="394">
        <v>1</v>
      </c>
      <c r="I88" s="394">
        <v>1</v>
      </c>
      <c r="J88" s="394">
        <v>0</v>
      </c>
      <c r="K88" s="394">
        <v>0</v>
      </c>
    </row>
    <row r="89" spans="1:11" ht="18" customHeight="1">
      <c r="A89" s="309" t="s">
        <v>38</v>
      </c>
      <c r="B89" s="1116">
        <f t="shared" si="4"/>
        <v>4</v>
      </c>
      <c r="C89" s="394">
        <v>1</v>
      </c>
      <c r="D89" s="394">
        <v>1</v>
      </c>
      <c r="E89" s="394">
        <v>1</v>
      </c>
      <c r="F89" s="394">
        <v>1</v>
      </c>
      <c r="G89" s="1117">
        <f t="shared" si="5"/>
        <v>5</v>
      </c>
      <c r="H89" s="394">
        <v>2</v>
      </c>
      <c r="I89" s="394">
        <v>2</v>
      </c>
      <c r="J89" s="394">
        <v>1</v>
      </c>
      <c r="K89" s="394">
        <v>0</v>
      </c>
    </row>
    <row r="90" spans="1:11" ht="18" customHeight="1">
      <c r="A90" s="309" t="s">
        <v>37</v>
      </c>
      <c r="B90" s="1116">
        <f t="shared" si="4"/>
        <v>0</v>
      </c>
      <c r="C90" s="394">
        <v>0</v>
      </c>
      <c r="D90" s="394">
        <v>0</v>
      </c>
      <c r="E90" s="394">
        <v>0</v>
      </c>
      <c r="F90" s="394">
        <v>0</v>
      </c>
      <c r="G90" s="1117">
        <f t="shared" si="5"/>
        <v>1</v>
      </c>
      <c r="H90" s="394">
        <v>0</v>
      </c>
      <c r="I90" s="394">
        <v>1</v>
      </c>
      <c r="J90" s="394">
        <v>0</v>
      </c>
      <c r="K90" s="394">
        <v>0</v>
      </c>
    </row>
    <row r="91" spans="1:11" ht="18" customHeight="1">
      <c r="A91" s="309" t="s">
        <v>36</v>
      </c>
      <c r="B91" s="1116">
        <f t="shared" si="4"/>
        <v>0</v>
      </c>
      <c r="C91" s="394">
        <v>0</v>
      </c>
      <c r="D91" s="394">
        <v>0</v>
      </c>
      <c r="E91" s="394">
        <v>0</v>
      </c>
      <c r="F91" s="394">
        <v>0</v>
      </c>
      <c r="G91" s="1117">
        <f t="shared" si="5"/>
        <v>2</v>
      </c>
      <c r="H91" s="394">
        <v>0</v>
      </c>
      <c r="I91" s="394">
        <v>1</v>
      </c>
      <c r="J91" s="394">
        <v>1</v>
      </c>
      <c r="K91" s="394">
        <v>0</v>
      </c>
    </row>
    <row r="92" spans="1:11" ht="18" customHeight="1">
      <c r="A92" s="309" t="s">
        <v>34</v>
      </c>
      <c r="B92" s="1116">
        <f t="shared" si="4"/>
        <v>4</v>
      </c>
      <c r="C92" s="394">
        <v>1</v>
      </c>
      <c r="D92" s="394">
        <v>1</v>
      </c>
      <c r="E92" s="394">
        <v>1</v>
      </c>
      <c r="F92" s="394">
        <v>1</v>
      </c>
      <c r="G92" s="1117">
        <f t="shared" si="5"/>
        <v>3</v>
      </c>
      <c r="H92" s="394">
        <v>1</v>
      </c>
      <c r="I92" s="394">
        <v>1</v>
      </c>
      <c r="J92" s="394">
        <v>1</v>
      </c>
      <c r="K92" s="394">
        <v>0</v>
      </c>
    </row>
    <row r="93" spans="1:11" ht="18" customHeight="1">
      <c r="A93" s="309" t="s">
        <v>33</v>
      </c>
      <c r="B93" s="1116">
        <f t="shared" si="4"/>
        <v>0</v>
      </c>
      <c r="C93" s="394">
        <v>0</v>
      </c>
      <c r="D93" s="394">
        <v>0</v>
      </c>
      <c r="E93" s="394">
        <v>0</v>
      </c>
      <c r="F93" s="394">
        <v>0</v>
      </c>
      <c r="G93" s="1117">
        <f t="shared" si="5"/>
        <v>1</v>
      </c>
      <c r="H93" s="394">
        <v>0</v>
      </c>
      <c r="I93" s="394">
        <v>1</v>
      </c>
      <c r="J93" s="394">
        <v>0</v>
      </c>
      <c r="K93" s="394">
        <v>0</v>
      </c>
    </row>
    <row r="94" spans="1:11" ht="18" customHeight="1">
      <c r="A94" s="309" t="s">
        <v>32</v>
      </c>
      <c r="B94" s="1116">
        <f t="shared" si="4"/>
        <v>0</v>
      </c>
      <c r="C94" s="394">
        <v>0</v>
      </c>
      <c r="D94" s="394">
        <v>0</v>
      </c>
      <c r="E94" s="394">
        <v>0</v>
      </c>
      <c r="F94" s="394">
        <v>0</v>
      </c>
      <c r="G94" s="1117">
        <f t="shared" si="5"/>
        <v>0</v>
      </c>
      <c r="H94" s="394">
        <v>0</v>
      </c>
      <c r="I94" s="394">
        <v>0</v>
      </c>
      <c r="J94" s="394">
        <v>0</v>
      </c>
      <c r="K94" s="394">
        <v>0</v>
      </c>
    </row>
    <row r="95" spans="1:11" ht="18" customHeight="1">
      <c r="A95" s="309" t="s">
        <v>30</v>
      </c>
      <c r="B95" s="1116">
        <f t="shared" si="4"/>
        <v>1</v>
      </c>
      <c r="C95" s="394">
        <v>1</v>
      </c>
      <c r="D95" s="394">
        <v>0</v>
      </c>
      <c r="E95" s="394">
        <v>0</v>
      </c>
      <c r="F95" s="394">
        <v>0</v>
      </c>
      <c r="G95" s="1117">
        <f t="shared" si="5"/>
        <v>3</v>
      </c>
      <c r="H95" s="394">
        <v>1</v>
      </c>
      <c r="I95" s="394">
        <v>1</v>
      </c>
      <c r="J95" s="394">
        <v>1</v>
      </c>
      <c r="K95" s="394">
        <v>0</v>
      </c>
    </row>
    <row r="96" spans="1:11" ht="18" customHeight="1">
      <c r="A96" s="309" t="s">
        <v>29</v>
      </c>
      <c r="B96" s="1116">
        <f t="shared" si="4"/>
        <v>2</v>
      </c>
      <c r="C96" s="394">
        <v>1</v>
      </c>
      <c r="D96" s="394">
        <v>0</v>
      </c>
      <c r="E96" s="394">
        <v>0</v>
      </c>
      <c r="F96" s="394">
        <v>1</v>
      </c>
      <c r="G96" s="1117">
        <f t="shared" si="5"/>
        <v>2</v>
      </c>
      <c r="H96" s="394">
        <v>1</v>
      </c>
      <c r="I96" s="394">
        <v>1</v>
      </c>
      <c r="J96" s="394">
        <v>0</v>
      </c>
      <c r="K96" s="394">
        <v>0</v>
      </c>
    </row>
    <row r="97" spans="1:11" ht="18" customHeight="1">
      <c r="A97" s="309" t="s">
        <v>26</v>
      </c>
      <c r="B97" s="1116">
        <f t="shared" si="4"/>
        <v>2</v>
      </c>
      <c r="C97" s="394">
        <v>1</v>
      </c>
      <c r="D97" s="394">
        <v>0</v>
      </c>
      <c r="E97" s="394">
        <v>0</v>
      </c>
      <c r="F97" s="394">
        <v>1</v>
      </c>
      <c r="G97" s="1117">
        <f t="shared" si="5"/>
        <v>3</v>
      </c>
      <c r="H97" s="394">
        <v>1</v>
      </c>
      <c r="I97" s="394">
        <v>2</v>
      </c>
      <c r="J97" s="394">
        <v>0</v>
      </c>
      <c r="K97" s="394">
        <v>0</v>
      </c>
    </row>
    <row r="98" spans="1:11" ht="18" customHeight="1">
      <c r="A98" s="309" t="s">
        <v>24</v>
      </c>
      <c r="B98" s="1116">
        <f t="shared" si="4"/>
        <v>4</v>
      </c>
      <c r="C98" s="394">
        <v>1</v>
      </c>
      <c r="D98" s="394">
        <v>1</v>
      </c>
      <c r="E98" s="394">
        <v>1</v>
      </c>
      <c r="F98" s="394">
        <v>1</v>
      </c>
      <c r="G98" s="1117">
        <f t="shared" si="5"/>
        <v>10</v>
      </c>
      <c r="H98" s="394">
        <v>3</v>
      </c>
      <c r="I98" s="394">
        <v>1</v>
      </c>
      <c r="J98" s="394">
        <v>6</v>
      </c>
      <c r="K98" s="394">
        <v>0</v>
      </c>
    </row>
    <row r="99" spans="1:11" ht="18" customHeight="1">
      <c r="A99" s="309" t="s">
        <v>22</v>
      </c>
      <c r="B99" s="1116">
        <f t="shared" si="4"/>
        <v>0</v>
      </c>
      <c r="C99" s="394">
        <v>0</v>
      </c>
      <c r="D99" s="394">
        <v>0</v>
      </c>
      <c r="E99" s="394">
        <v>0</v>
      </c>
      <c r="F99" s="394">
        <v>0</v>
      </c>
      <c r="G99" s="1117">
        <f t="shared" si="5"/>
        <v>1</v>
      </c>
      <c r="H99" s="394">
        <v>0</v>
      </c>
      <c r="I99" s="394">
        <v>1</v>
      </c>
      <c r="J99" s="394">
        <v>0</v>
      </c>
      <c r="K99" s="394">
        <v>0</v>
      </c>
    </row>
    <row r="100" spans="1:11" ht="18" customHeight="1">
      <c r="A100" s="309" t="s">
        <v>20</v>
      </c>
      <c r="B100" s="1116">
        <f t="shared" si="4"/>
        <v>3</v>
      </c>
      <c r="C100" s="394">
        <v>1</v>
      </c>
      <c r="D100" s="394">
        <v>0</v>
      </c>
      <c r="E100" s="394">
        <v>1</v>
      </c>
      <c r="F100" s="394">
        <v>1</v>
      </c>
      <c r="G100" s="1117">
        <f t="shared" si="5"/>
        <v>3</v>
      </c>
      <c r="H100" s="394">
        <v>1</v>
      </c>
      <c r="I100" s="394">
        <v>1</v>
      </c>
      <c r="J100" s="394">
        <v>1</v>
      </c>
      <c r="K100" s="394">
        <v>0</v>
      </c>
    </row>
    <row r="101" spans="1:11" ht="18" customHeight="1">
      <c r="A101" s="309" t="s">
        <v>18</v>
      </c>
      <c r="B101" s="1116">
        <f t="shared" si="4"/>
        <v>0</v>
      </c>
      <c r="C101" s="394">
        <v>0</v>
      </c>
      <c r="D101" s="394">
        <v>0</v>
      </c>
      <c r="E101" s="394">
        <v>0</v>
      </c>
      <c r="F101" s="394">
        <v>0</v>
      </c>
      <c r="G101" s="1117">
        <f t="shared" si="5"/>
        <v>1</v>
      </c>
      <c r="H101" s="394">
        <v>0</v>
      </c>
      <c r="I101" s="394">
        <v>1</v>
      </c>
      <c r="J101" s="394">
        <v>0</v>
      </c>
      <c r="K101" s="394">
        <v>0</v>
      </c>
    </row>
    <row r="102" spans="1:11" ht="18" customHeight="1">
      <c r="A102" s="309" t="s">
        <v>16</v>
      </c>
      <c r="B102" s="1116">
        <f t="shared" si="4"/>
        <v>0</v>
      </c>
      <c r="C102" s="394">
        <v>0</v>
      </c>
      <c r="D102" s="394">
        <v>0</v>
      </c>
      <c r="E102" s="394">
        <v>0</v>
      </c>
      <c r="F102" s="394">
        <v>0</v>
      </c>
      <c r="G102" s="1117">
        <f t="shared" si="5"/>
        <v>1</v>
      </c>
      <c r="H102" s="394">
        <v>0</v>
      </c>
      <c r="I102" s="394">
        <v>1</v>
      </c>
      <c r="J102" s="394">
        <v>0</v>
      </c>
      <c r="K102" s="394">
        <v>0</v>
      </c>
    </row>
    <row r="103" spans="1:11" ht="18" customHeight="1">
      <c r="A103" s="309" t="s">
        <v>13</v>
      </c>
      <c r="B103" s="1116">
        <f t="shared" si="4"/>
        <v>0</v>
      </c>
      <c r="C103" s="394">
        <v>0</v>
      </c>
      <c r="D103" s="394">
        <v>0</v>
      </c>
      <c r="E103" s="394">
        <v>0</v>
      </c>
      <c r="F103" s="394">
        <v>0</v>
      </c>
      <c r="G103" s="1117">
        <f t="shared" si="5"/>
        <v>1</v>
      </c>
      <c r="H103" s="394">
        <v>0</v>
      </c>
      <c r="I103" s="394">
        <v>1</v>
      </c>
      <c r="J103" s="394">
        <v>0</v>
      </c>
      <c r="K103" s="394">
        <v>0</v>
      </c>
    </row>
    <row r="104" spans="1:11" ht="18" customHeight="1">
      <c r="A104" s="309" t="s">
        <v>10</v>
      </c>
      <c r="B104" s="1116">
        <f t="shared" si="4"/>
        <v>1</v>
      </c>
      <c r="C104" s="394">
        <v>1</v>
      </c>
      <c r="D104" s="394">
        <v>0</v>
      </c>
      <c r="E104" s="394">
        <v>0</v>
      </c>
      <c r="F104" s="394">
        <v>0</v>
      </c>
      <c r="G104" s="1117">
        <f t="shared" si="5"/>
        <v>2</v>
      </c>
      <c r="H104" s="394">
        <v>1</v>
      </c>
      <c r="I104" s="394">
        <v>1</v>
      </c>
      <c r="J104" s="394">
        <v>0</v>
      </c>
      <c r="K104" s="394">
        <v>0</v>
      </c>
    </row>
    <row r="105" spans="1:11" ht="18" customHeight="1">
      <c r="A105" s="309" t="s">
        <v>135</v>
      </c>
      <c r="B105" s="1116">
        <f t="shared" si="4"/>
        <v>3</v>
      </c>
      <c r="C105" s="920">
        <v>1</v>
      </c>
      <c r="D105" s="920">
        <v>0</v>
      </c>
      <c r="E105" s="920">
        <v>1</v>
      </c>
      <c r="F105" s="920">
        <v>1</v>
      </c>
      <c r="G105" s="1117">
        <f t="shared" si="5"/>
        <v>5</v>
      </c>
      <c r="H105" s="920">
        <v>1</v>
      </c>
      <c r="I105" s="920">
        <v>3</v>
      </c>
      <c r="J105" s="920">
        <v>1</v>
      </c>
      <c r="K105" s="394">
        <v>0</v>
      </c>
    </row>
    <row r="106" spans="1:11" ht="18" customHeight="1">
      <c r="A106" s="309" t="s">
        <v>8</v>
      </c>
      <c r="B106" s="1116">
        <f t="shared" si="4"/>
        <v>0</v>
      </c>
      <c r="C106" s="920">
        <v>0</v>
      </c>
      <c r="D106" s="920">
        <v>0</v>
      </c>
      <c r="E106" s="920">
        <v>0</v>
      </c>
      <c r="F106" s="920">
        <v>0</v>
      </c>
      <c r="G106" s="1117">
        <f t="shared" si="5"/>
        <v>2</v>
      </c>
      <c r="H106" s="920">
        <v>1</v>
      </c>
      <c r="I106" s="920">
        <v>1</v>
      </c>
      <c r="J106" s="920">
        <v>0</v>
      </c>
      <c r="K106" s="394">
        <v>0</v>
      </c>
    </row>
    <row r="107" spans="1:11" ht="18" customHeight="1">
      <c r="A107" s="309" t="s">
        <v>5</v>
      </c>
      <c r="B107" s="1116">
        <f t="shared" si="4"/>
        <v>4</v>
      </c>
      <c r="C107" s="920">
        <v>1</v>
      </c>
      <c r="D107" s="920">
        <v>1</v>
      </c>
      <c r="E107" s="920">
        <v>1</v>
      </c>
      <c r="F107" s="920">
        <v>1</v>
      </c>
      <c r="G107" s="1117">
        <f t="shared" si="5"/>
        <v>6</v>
      </c>
      <c r="H107" s="920">
        <v>1</v>
      </c>
      <c r="I107" s="920">
        <v>2</v>
      </c>
      <c r="J107" s="920">
        <v>3</v>
      </c>
      <c r="K107" s="394">
        <v>0</v>
      </c>
    </row>
    <row r="108" spans="1:11" ht="18" customHeight="1">
      <c r="A108" s="362" t="s">
        <v>2</v>
      </c>
      <c r="B108" s="1118">
        <f t="shared" si="4"/>
        <v>4</v>
      </c>
      <c r="C108" s="1119">
        <v>1</v>
      </c>
      <c r="D108" s="1119">
        <v>1</v>
      </c>
      <c r="E108" s="1119">
        <v>1</v>
      </c>
      <c r="F108" s="1119">
        <v>1</v>
      </c>
      <c r="G108" s="1120">
        <f t="shared" si="5"/>
        <v>3</v>
      </c>
      <c r="H108" s="1119">
        <v>1</v>
      </c>
      <c r="I108" s="1119">
        <v>1</v>
      </c>
      <c r="J108" s="1119">
        <v>1</v>
      </c>
      <c r="K108" s="395">
        <v>0</v>
      </c>
    </row>
    <row r="109" spans="1:11" ht="18" customHeight="1">
      <c r="A109" s="3" t="s">
        <v>2677</v>
      </c>
    </row>
  </sheetData>
  <mergeCells count="3">
    <mergeCell ref="A4:A5"/>
    <mergeCell ref="B4:F4"/>
    <mergeCell ref="G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7040" divId="Cópia de Anuário 2017 teresa3_7040" sourceType="sheet" destinationFile="C:\xampp\htdocs\Anuario2017v2\4.5.1-Agen postos banc.htm"/>
  </webPublishItems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D32" sqref="D32"/>
    </sheetView>
  </sheetViews>
  <sheetFormatPr defaultRowHeight="18" customHeight="1"/>
  <cols>
    <col min="1" max="1" width="79.140625" style="48" customWidth="1"/>
    <col min="2" max="6" width="17.85546875" style="48" customWidth="1"/>
    <col min="7" max="16384" width="9.140625" style="48"/>
  </cols>
  <sheetData>
    <row r="1" spans="1:7" ht="18" customHeight="1">
      <c r="A1" s="47" t="s">
        <v>2680</v>
      </c>
    </row>
    <row r="2" spans="1:7" s="68" customFormat="1" ht="18" customHeight="1">
      <c r="A2" s="68" t="s">
        <v>2681</v>
      </c>
    </row>
    <row r="3" spans="1:7" s="68" customFormat="1" ht="18" customHeight="1"/>
    <row r="4" spans="1:7" ht="21.95" customHeight="1">
      <c r="A4" s="1517" t="s">
        <v>744</v>
      </c>
      <c r="B4" s="1484" t="s">
        <v>2964</v>
      </c>
      <c r="C4" s="1484"/>
      <c r="D4" s="1484"/>
      <c r="E4" s="1484"/>
      <c r="F4" s="1485"/>
    </row>
    <row r="5" spans="1:7" ht="21.95" customHeight="1">
      <c r="A5" s="1518"/>
      <c r="B5" s="1037">
        <v>2010</v>
      </c>
      <c r="C5" s="1037">
        <v>2011</v>
      </c>
      <c r="D5" s="1037">
        <v>2012</v>
      </c>
      <c r="E5" s="1121" t="s">
        <v>1305</v>
      </c>
      <c r="F5" s="1122" t="s">
        <v>1557</v>
      </c>
    </row>
    <row r="6" spans="1:7" ht="21.95" customHeight="1">
      <c r="A6" s="1123" t="s">
        <v>753</v>
      </c>
      <c r="B6" s="1389">
        <f>B7+B8</f>
        <v>27133037.851987999</v>
      </c>
      <c r="C6" s="1389">
        <f>C7+C8</f>
        <v>31657320.732751474</v>
      </c>
      <c r="D6" s="1389">
        <f>D7+D8</f>
        <v>34650397.467018574</v>
      </c>
      <c r="E6" s="1389">
        <f>E7+E8</f>
        <v>37282529.122335128</v>
      </c>
      <c r="F6" s="1390">
        <f>F7+F8</f>
        <v>40974994.014653094</v>
      </c>
      <c r="G6" s="1124"/>
    </row>
    <row r="7" spans="1:7" ht="21.95" customHeight="1">
      <c r="A7" s="1125" t="s">
        <v>754</v>
      </c>
      <c r="B7" s="1391">
        <v>2792806.1510984348</v>
      </c>
      <c r="C7" s="1391">
        <v>3127359.0009881221</v>
      </c>
      <c r="D7" s="1391">
        <v>3401469.5521346838</v>
      </c>
      <c r="E7" s="1391">
        <v>3574439.6976526221</v>
      </c>
      <c r="F7" s="1392">
        <v>3710904.9945145953</v>
      </c>
    </row>
    <row r="8" spans="1:7" ht="21.95" customHeight="1">
      <c r="A8" s="1126" t="s">
        <v>755</v>
      </c>
      <c r="B8" s="1393">
        <v>24340231.700889565</v>
      </c>
      <c r="C8" s="1393">
        <v>28529961.731763352</v>
      </c>
      <c r="D8" s="1393">
        <v>31248927.914883893</v>
      </c>
      <c r="E8" s="1393">
        <v>33708089.424682505</v>
      </c>
      <c r="F8" s="1394">
        <v>37264089.020138502</v>
      </c>
    </row>
    <row r="9" spans="1:7" ht="21.95" customHeight="1">
      <c r="A9" s="1127" t="s">
        <v>543</v>
      </c>
      <c r="B9" s="1395">
        <f>SUM(B10:B12)</f>
        <v>2911125.8559109801</v>
      </c>
      <c r="C9" s="1395">
        <f>SUM(C10:C12)</f>
        <v>3030277.6805070601</v>
      </c>
      <c r="D9" s="1395">
        <f>SUM(D10:D12)</f>
        <v>2966360.1243982599</v>
      </c>
      <c r="E9" s="1395">
        <f>SUM(E10:E12)</f>
        <v>3494991.65518056</v>
      </c>
      <c r="F9" s="1396">
        <f>SUM(F10:F12)</f>
        <v>4127595.8108235095</v>
      </c>
      <c r="G9" s="1128"/>
    </row>
    <row r="10" spans="1:7" ht="18" customHeight="1">
      <c r="A10" s="1129" t="s">
        <v>1288</v>
      </c>
      <c r="B10" s="860">
        <v>2303365.8258012002</v>
      </c>
      <c r="C10" s="860">
        <v>2931737.9834305001</v>
      </c>
      <c r="D10" s="860">
        <v>2850990.8800539998</v>
      </c>
      <c r="E10" s="860">
        <v>3037360.1724240999</v>
      </c>
      <c r="F10" s="860">
        <v>3321478.0623116996</v>
      </c>
    </row>
    <row r="11" spans="1:7" ht="18" customHeight="1">
      <c r="A11" s="1129" t="s">
        <v>1289</v>
      </c>
      <c r="B11" s="860">
        <v>283448.41636330006</v>
      </c>
      <c r="C11" s="860">
        <v>287728.46731301997</v>
      </c>
      <c r="D11" s="860">
        <v>385898.23440688004</v>
      </c>
      <c r="E11" s="860">
        <v>426111.04639562004</v>
      </c>
      <c r="F11" s="860">
        <v>431065.29697617999</v>
      </c>
    </row>
    <row r="12" spans="1:7" ht="18" customHeight="1">
      <c r="A12" s="1129" t="s">
        <v>1290</v>
      </c>
      <c r="B12" s="860">
        <v>324311.61374647997</v>
      </c>
      <c r="C12" s="860">
        <v>-189188.77023646008</v>
      </c>
      <c r="D12" s="860">
        <v>-270528.99006262003</v>
      </c>
      <c r="E12" s="860">
        <v>31520.436360839994</v>
      </c>
      <c r="F12" s="860">
        <v>375052.45153562998</v>
      </c>
    </row>
    <row r="13" spans="1:7" ht="21.95" customHeight="1">
      <c r="A13" s="1130" t="s">
        <v>747</v>
      </c>
      <c r="B13" s="1397">
        <f>SUM(B14:B17)</f>
        <v>4708284.7857040996</v>
      </c>
      <c r="C13" s="1397">
        <f>SUM(C14:C17)</f>
        <v>6510252.5297511499</v>
      </c>
      <c r="D13" s="1397">
        <f>SUM(D14:D17)</f>
        <v>6245822.5882465299</v>
      </c>
      <c r="E13" s="1397">
        <f>SUM(E14:E17)</f>
        <v>5924941.84679267</v>
      </c>
      <c r="F13" s="1397">
        <f>SUM(F14:F17)</f>
        <v>5945156.1672349013</v>
      </c>
    </row>
    <row r="14" spans="1:7" ht="18" customHeight="1">
      <c r="A14" s="1129" t="s">
        <v>1291</v>
      </c>
      <c r="B14" s="860">
        <v>421582.32397273998</v>
      </c>
      <c r="C14" s="860">
        <v>575355.02460285008</v>
      </c>
      <c r="D14" s="860">
        <v>709103.75812526012</v>
      </c>
      <c r="E14" s="860">
        <v>727903.54447467008</v>
      </c>
      <c r="F14" s="860">
        <v>383817.82216849999</v>
      </c>
    </row>
    <row r="15" spans="1:7" ht="18" customHeight="1">
      <c r="A15" s="1129" t="s">
        <v>1292</v>
      </c>
      <c r="B15" s="860">
        <v>1998310.1732603</v>
      </c>
      <c r="C15" s="860">
        <v>3231594.4913434996</v>
      </c>
      <c r="D15" s="860">
        <v>2735402.2021344998</v>
      </c>
      <c r="E15" s="860">
        <v>2323298.2616687003</v>
      </c>
      <c r="F15" s="860">
        <v>2504840.7787515009</v>
      </c>
    </row>
    <row r="16" spans="1:7" s="47" customFormat="1" ht="18" customHeight="1">
      <c r="A16" s="1129" t="s">
        <v>1293</v>
      </c>
      <c r="B16" s="860">
        <v>531203.01567285997</v>
      </c>
      <c r="C16" s="860">
        <v>582142.25646839989</v>
      </c>
      <c r="D16" s="860">
        <v>642399.22096347006</v>
      </c>
      <c r="E16" s="860">
        <v>536950.9778309</v>
      </c>
      <c r="F16" s="860">
        <v>583912.7467759999</v>
      </c>
    </row>
    <row r="17" spans="1:7" s="47" customFormat="1" ht="18" customHeight="1">
      <c r="A17" s="1129" t="s">
        <v>745</v>
      </c>
      <c r="B17" s="860">
        <v>1757189.2727982001</v>
      </c>
      <c r="C17" s="860">
        <v>2121160.7573364</v>
      </c>
      <c r="D17" s="860">
        <v>2158917.4070233004</v>
      </c>
      <c r="E17" s="860">
        <v>2336789.0628183996</v>
      </c>
      <c r="F17" s="860">
        <v>2472584.8195389002</v>
      </c>
    </row>
    <row r="18" spans="1:7" ht="21.95" customHeight="1">
      <c r="A18" s="1130" t="s">
        <v>748</v>
      </c>
      <c r="B18" s="1397">
        <f>SUM(B19:B29)</f>
        <v>16720821.059274478</v>
      </c>
      <c r="C18" s="1397">
        <f>SUM(C19:C29)</f>
        <v>18989431.52150514</v>
      </c>
      <c r="D18" s="1397">
        <f>SUM(D19:D29)</f>
        <v>22036745.202239111</v>
      </c>
      <c r="E18" s="1397">
        <f>SUM(E19:E29)</f>
        <v>24288155.922709279</v>
      </c>
      <c r="F18" s="1397">
        <f>SUM(F19:F29)</f>
        <v>27191337.042080097</v>
      </c>
    </row>
    <row r="19" spans="1:7" ht="18" customHeight="1">
      <c r="A19" s="1129" t="s">
        <v>1294</v>
      </c>
      <c r="B19" s="1483">
        <v>3364204.1328400997</v>
      </c>
      <c r="C19" s="1483">
        <v>4173497.2428283999</v>
      </c>
      <c r="D19" s="1483">
        <v>5060663.8037874</v>
      </c>
      <c r="E19" s="1483">
        <v>5074558.4465520997</v>
      </c>
      <c r="F19" s="1483">
        <v>5872785.6313696001</v>
      </c>
    </row>
    <row r="20" spans="1:7" ht="18" customHeight="1">
      <c r="A20" s="1129" t="s">
        <v>1295</v>
      </c>
      <c r="B20" s="1483">
        <v>674793.28204762004</v>
      </c>
      <c r="C20" s="1483">
        <v>774498.69215569994</v>
      </c>
      <c r="D20" s="1483">
        <v>840569.02398240007</v>
      </c>
      <c r="E20" s="1483">
        <v>1052181.1937980002</v>
      </c>
      <c r="F20" s="1483">
        <v>1159094.4852946999</v>
      </c>
    </row>
    <row r="21" spans="1:7" ht="18" customHeight="1">
      <c r="A21" s="1129" t="s">
        <v>1296</v>
      </c>
      <c r="B21" s="1483">
        <v>584343.27877954999</v>
      </c>
      <c r="C21" s="1483">
        <v>731733.95747059013</v>
      </c>
      <c r="D21" s="1483">
        <v>906408.43655534997</v>
      </c>
      <c r="E21" s="1483">
        <v>1026864.0787381501</v>
      </c>
      <c r="F21" s="1483">
        <v>995289.23752053</v>
      </c>
    </row>
    <row r="22" spans="1:7" ht="18" customHeight="1">
      <c r="A22" s="1129" t="s">
        <v>1297</v>
      </c>
      <c r="B22" s="1483">
        <v>455593.85437492997</v>
      </c>
      <c r="C22" s="1483">
        <v>403966.78412651998</v>
      </c>
      <c r="D22" s="1483">
        <v>367816.73822835</v>
      </c>
      <c r="E22" s="1483">
        <v>511230.59410717996</v>
      </c>
      <c r="F22" s="1483">
        <v>566472.1842083201</v>
      </c>
    </row>
    <row r="23" spans="1:7" ht="18" customHeight="1">
      <c r="A23" s="1129" t="s">
        <v>1298</v>
      </c>
      <c r="B23" s="1483">
        <v>607785.36110287998</v>
      </c>
      <c r="C23" s="1483">
        <v>660329.54462735995</v>
      </c>
      <c r="D23" s="1483">
        <v>774588.64149475005</v>
      </c>
      <c r="E23" s="1483">
        <v>884037.79542256007</v>
      </c>
      <c r="F23" s="1483">
        <v>1051411.4952759801</v>
      </c>
    </row>
    <row r="24" spans="1:7" ht="18" customHeight="1">
      <c r="A24" s="1129" t="s">
        <v>1299</v>
      </c>
      <c r="B24" s="1483">
        <v>2055363.2507421197</v>
      </c>
      <c r="C24" s="1483">
        <v>2077616.7017638299</v>
      </c>
      <c r="D24" s="1483">
        <v>2767693.4247907698</v>
      </c>
      <c r="E24" s="1483">
        <v>3070999.4626824101</v>
      </c>
      <c r="F24" s="1483">
        <v>3832154.1068947595</v>
      </c>
    </row>
    <row r="25" spans="1:7" ht="18" customHeight="1">
      <c r="A25" s="1129" t="s">
        <v>1300</v>
      </c>
      <c r="B25" s="1483">
        <v>963717.92758338002</v>
      </c>
      <c r="C25" s="1483">
        <v>1180749.3782263901</v>
      </c>
      <c r="D25" s="1483">
        <v>1311992.06786269</v>
      </c>
      <c r="E25" s="1483">
        <v>1528349.76286303</v>
      </c>
      <c r="F25" s="1483">
        <v>1682984.7397707498</v>
      </c>
    </row>
    <row r="26" spans="1:7" ht="18" customHeight="1">
      <c r="A26" s="1129" t="s">
        <v>1301</v>
      </c>
      <c r="B26" s="1483">
        <v>6629174.0041723996</v>
      </c>
      <c r="C26" s="1483">
        <v>7441294.2961524008</v>
      </c>
      <c r="D26" s="1483">
        <v>8094794.6292352993</v>
      </c>
      <c r="E26" s="1483">
        <v>9356241.9668342993</v>
      </c>
      <c r="F26" s="1483">
        <v>9973047.5883435998</v>
      </c>
    </row>
    <row r="27" spans="1:7" ht="18" customHeight="1">
      <c r="A27" s="1129" t="s">
        <v>1302</v>
      </c>
      <c r="B27" s="1483">
        <v>740037.52478016994</v>
      </c>
      <c r="C27" s="1483">
        <v>856032.65161651</v>
      </c>
      <c r="D27" s="1483">
        <v>1007485.4408749599</v>
      </c>
      <c r="E27" s="1483">
        <v>818336.95787942002</v>
      </c>
      <c r="F27" s="1483">
        <v>1066185.3439668799</v>
      </c>
    </row>
    <row r="28" spans="1:7" ht="18" customHeight="1">
      <c r="A28" s="1129" t="s">
        <v>1303</v>
      </c>
      <c r="B28" s="1483">
        <v>317568.3950894</v>
      </c>
      <c r="C28" s="1483">
        <v>328788.09333358001</v>
      </c>
      <c r="D28" s="1483">
        <v>395206.97676152998</v>
      </c>
      <c r="E28" s="1483">
        <v>392686.46509643999</v>
      </c>
      <c r="F28" s="1483">
        <v>440466.10288312996</v>
      </c>
    </row>
    <row r="29" spans="1:7" ht="18" customHeight="1">
      <c r="A29" s="1131" t="s">
        <v>1304</v>
      </c>
      <c r="B29" s="414">
        <v>328240.04776192998</v>
      </c>
      <c r="C29" s="414">
        <v>360924.17920386</v>
      </c>
      <c r="D29" s="414">
        <v>509526.01866561</v>
      </c>
      <c r="E29" s="414">
        <v>572669.19873568998</v>
      </c>
      <c r="F29" s="414">
        <v>551446.12655185</v>
      </c>
    </row>
    <row r="30" spans="1:7" ht="32.1" customHeight="1">
      <c r="A30" s="1755" t="s">
        <v>2679</v>
      </c>
      <c r="B30" s="1755"/>
      <c r="C30" s="1755"/>
      <c r="D30" s="1755"/>
      <c r="E30" s="1755"/>
      <c r="F30" s="1755"/>
      <c r="G30" s="51"/>
    </row>
    <row r="31" spans="1:7" ht="18" customHeight="1">
      <c r="A31" s="613"/>
    </row>
    <row r="32" spans="1:7" ht="18" customHeight="1">
      <c r="A32" s="613"/>
      <c r="B32" s="117"/>
    </row>
    <row r="33" spans="1:2" ht="18" customHeight="1">
      <c r="A33" s="613"/>
      <c r="B33" s="117"/>
    </row>
    <row r="34" spans="1:2" ht="18" customHeight="1">
      <c r="A34" s="613"/>
      <c r="B34" s="117"/>
    </row>
  </sheetData>
  <mergeCells count="3">
    <mergeCell ref="A4:A5"/>
    <mergeCell ref="B4:F4"/>
    <mergeCell ref="A30:F30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8"/>
  <sheetViews>
    <sheetView zoomScaleNormal="100" workbookViewId="0">
      <selection activeCell="D32" sqref="D32"/>
    </sheetView>
  </sheetViews>
  <sheetFormatPr defaultRowHeight="18" customHeight="1"/>
  <cols>
    <col min="1" max="1" width="22.42578125" style="68" customWidth="1"/>
    <col min="2" max="2" width="20.85546875" style="102" customWidth="1"/>
    <col min="3" max="4" width="20.85546875" style="68" customWidth="1"/>
    <col min="5" max="5" width="20.85546875" style="102" customWidth="1"/>
    <col min="6" max="7" width="20.85546875" style="68" customWidth="1"/>
    <col min="8" max="8" width="20.85546875" style="52" customWidth="1"/>
    <col min="9" max="9" width="12.42578125" style="68" customWidth="1"/>
    <col min="10" max="10" width="13.5703125" style="68" customWidth="1"/>
    <col min="11" max="11" width="12.42578125" style="68" customWidth="1"/>
    <col min="12" max="12" width="11" style="68" bestFit="1" customWidth="1"/>
    <col min="13" max="16384" width="9.140625" style="68"/>
  </cols>
  <sheetData>
    <row r="1" spans="1:10" s="102" customFormat="1" ht="18" customHeight="1">
      <c r="A1" s="52" t="s">
        <v>2944</v>
      </c>
      <c r="H1" s="111"/>
    </row>
    <row r="2" spans="1:10" ht="18" customHeight="1">
      <c r="H2" s="389" t="s">
        <v>821</v>
      </c>
    </row>
    <row r="3" spans="1:10" s="111" customFormat="1" ht="21.95" customHeight="1">
      <c r="A3" s="1521" t="s">
        <v>1162</v>
      </c>
      <c r="B3" s="1536">
        <v>2010</v>
      </c>
      <c r="C3" s="1536"/>
      <c r="D3" s="1536"/>
      <c r="E3" s="1536"/>
      <c r="F3" s="1536"/>
      <c r="G3" s="1536"/>
      <c r="H3" s="1537"/>
      <c r="I3" s="402"/>
    </row>
    <row r="4" spans="1:10" s="111" customFormat="1" ht="21.95" customHeight="1">
      <c r="A4" s="1522"/>
      <c r="B4" s="1538" t="s">
        <v>2964</v>
      </c>
      <c r="C4" s="1538"/>
      <c r="D4" s="1538"/>
      <c r="E4" s="1538"/>
      <c r="F4" s="1538"/>
      <c r="G4" s="1538"/>
      <c r="H4" s="1539" t="s">
        <v>2965</v>
      </c>
      <c r="I4" s="402"/>
    </row>
    <row r="5" spans="1:10" s="111" customFormat="1" ht="21.95" customHeight="1">
      <c r="A5" s="1522"/>
      <c r="B5" s="1538" t="s">
        <v>163</v>
      </c>
      <c r="C5" s="1538" t="s">
        <v>832</v>
      </c>
      <c r="D5" s="1538"/>
      <c r="E5" s="1538"/>
      <c r="F5" s="1538"/>
      <c r="G5" s="1538" t="s">
        <v>746</v>
      </c>
      <c r="H5" s="1539"/>
    </row>
    <row r="6" spans="1:10" s="111" customFormat="1" ht="21.95" customHeight="1">
      <c r="A6" s="1522"/>
      <c r="B6" s="1538"/>
      <c r="C6" s="1686" t="s">
        <v>543</v>
      </c>
      <c r="D6" s="1686" t="s">
        <v>747</v>
      </c>
      <c r="E6" s="1686" t="s">
        <v>748</v>
      </c>
      <c r="F6" s="1686"/>
      <c r="G6" s="1538"/>
      <c r="H6" s="1539"/>
    </row>
    <row r="7" spans="1:10" s="111" customFormat="1" ht="21.95" customHeight="1">
      <c r="A7" s="1522"/>
      <c r="B7" s="1538"/>
      <c r="C7" s="1686"/>
      <c r="D7" s="1686"/>
      <c r="E7" s="1035" t="s">
        <v>163</v>
      </c>
      <c r="F7" s="1039" t="s">
        <v>749</v>
      </c>
      <c r="G7" s="1538"/>
      <c r="H7" s="1539"/>
    </row>
    <row r="8" spans="1:10" s="102" customFormat="1" ht="21.95" customHeight="1">
      <c r="A8" s="114" t="s">
        <v>368</v>
      </c>
      <c r="B8" s="146">
        <f t="shared" ref="B8:G8" si="0">SUM(B9:B110)</f>
        <v>27133037.851988208</v>
      </c>
      <c r="C8" s="146">
        <f t="shared" si="0"/>
        <v>2911125.8559110686</v>
      </c>
      <c r="D8" s="146">
        <f t="shared" si="0"/>
        <v>4708284.7857041294</v>
      </c>
      <c r="E8" s="146">
        <f t="shared" si="0"/>
        <v>16720821.059274573</v>
      </c>
      <c r="F8" s="146">
        <f t="shared" si="0"/>
        <v>6629174.0041723941</v>
      </c>
      <c r="G8" s="146">
        <f t="shared" si="0"/>
        <v>2792806.1510984353</v>
      </c>
      <c r="H8" s="147">
        <v>8693.9173269911898</v>
      </c>
      <c r="J8" s="334"/>
    </row>
    <row r="9" spans="1:10" ht="18" customHeight="1">
      <c r="A9" s="48" t="s">
        <v>132</v>
      </c>
      <c r="B9" s="130">
        <v>73773.735135659605</v>
      </c>
      <c r="C9" s="133">
        <v>8778.2937536568352</v>
      </c>
      <c r="D9" s="133">
        <v>2572.5424756596458</v>
      </c>
      <c r="E9" s="130">
        <v>58836.293088179191</v>
      </c>
      <c r="F9" s="133">
        <v>42361.565642745496</v>
      </c>
      <c r="G9" s="133">
        <v>3586.6058181639432</v>
      </c>
      <c r="H9" s="133">
        <v>3807.4801370592281</v>
      </c>
    </row>
    <row r="10" spans="1:10" ht="18" customHeight="1">
      <c r="A10" s="48" t="s">
        <v>131</v>
      </c>
      <c r="B10" s="130">
        <v>85607.738541987434</v>
      </c>
      <c r="C10" s="133">
        <v>27178.200586338644</v>
      </c>
      <c r="D10" s="133">
        <v>3251.8425955664698</v>
      </c>
      <c r="E10" s="130">
        <v>53172.019019063016</v>
      </c>
      <c r="F10" s="133">
        <v>37463.759941160621</v>
      </c>
      <c r="G10" s="133">
        <v>2005.6763410193062</v>
      </c>
      <c r="H10" s="133">
        <v>4913.4901304016203</v>
      </c>
    </row>
    <row r="11" spans="1:10" ht="18" customHeight="1">
      <c r="A11" s="48" t="s">
        <v>130</v>
      </c>
      <c r="B11" s="130">
        <v>1908879.270566673</v>
      </c>
      <c r="C11" s="133">
        <v>150570.08549372861</v>
      </c>
      <c r="D11" s="133">
        <v>240857.57527526459</v>
      </c>
      <c r="E11" s="130">
        <v>1284879.4019012628</v>
      </c>
      <c r="F11" s="133">
        <v>433886.9408817747</v>
      </c>
      <c r="G11" s="133">
        <v>232572.20789641712</v>
      </c>
      <c r="H11" s="133">
        <v>8917.2047562990701</v>
      </c>
    </row>
    <row r="12" spans="1:10" ht="18" customHeight="1">
      <c r="A12" s="48" t="s">
        <v>129</v>
      </c>
      <c r="B12" s="130">
        <v>290760.60122407856</v>
      </c>
      <c r="C12" s="133">
        <v>84700.325948575672</v>
      </c>
      <c r="D12" s="133">
        <v>39855.580240460877</v>
      </c>
      <c r="E12" s="130">
        <v>153343.81082050686</v>
      </c>
      <c r="F12" s="133">
        <v>97831.659042382278</v>
      </c>
      <c r="G12" s="133">
        <v>12860.884214535121</v>
      </c>
      <c r="H12" s="133">
        <v>6551.7609956077995</v>
      </c>
    </row>
    <row r="13" spans="1:10" ht="18" customHeight="1">
      <c r="A13" s="48" t="s">
        <v>128</v>
      </c>
      <c r="B13" s="130">
        <v>74792.512393703408</v>
      </c>
      <c r="C13" s="133">
        <v>23297.044619198972</v>
      </c>
      <c r="D13" s="133">
        <v>2845.1089533846189</v>
      </c>
      <c r="E13" s="130">
        <v>46929.6226346802</v>
      </c>
      <c r="F13" s="133">
        <v>33128.607677064756</v>
      </c>
      <c r="G13" s="133">
        <v>1720.7361864396278</v>
      </c>
      <c r="H13" s="133">
        <v>5256.712988030883</v>
      </c>
    </row>
    <row r="14" spans="1:10" ht="18" customHeight="1">
      <c r="A14" s="48" t="s">
        <v>127</v>
      </c>
      <c r="B14" s="130">
        <v>67808.807596644809</v>
      </c>
      <c r="C14" s="133">
        <v>7420.0951951807929</v>
      </c>
      <c r="D14" s="133">
        <v>7149.3064437458024</v>
      </c>
      <c r="E14" s="130">
        <v>47158.531393473699</v>
      </c>
      <c r="F14" s="133">
        <v>18620.546427374538</v>
      </c>
      <c r="G14" s="133">
        <v>6080.8745642445201</v>
      </c>
      <c r="H14" s="133">
        <v>8954.0218667165991</v>
      </c>
    </row>
    <row r="15" spans="1:10" ht="18" customHeight="1">
      <c r="A15" s="48" t="s">
        <v>126</v>
      </c>
      <c r="B15" s="130">
        <v>68776.650607114279</v>
      </c>
      <c r="C15" s="133">
        <v>8417.7645213065989</v>
      </c>
      <c r="D15" s="133">
        <v>3094.9979563858715</v>
      </c>
      <c r="E15" s="130">
        <v>54479.107701241388</v>
      </c>
      <c r="F15" s="133">
        <v>35723.917318275133</v>
      </c>
      <c r="G15" s="133">
        <v>2784.7804281804083</v>
      </c>
      <c r="H15" s="133">
        <v>4027.6792344292739</v>
      </c>
    </row>
    <row r="16" spans="1:10" ht="18" customHeight="1">
      <c r="A16" s="48" t="s">
        <v>125</v>
      </c>
      <c r="B16" s="130">
        <v>24114.055389265151</v>
      </c>
      <c r="C16" s="133">
        <v>4762.6522185293052</v>
      </c>
      <c r="D16" s="133">
        <v>703.92183883482562</v>
      </c>
      <c r="E16" s="130">
        <v>18110.809950680261</v>
      </c>
      <c r="F16" s="133">
        <v>13514.121025495846</v>
      </c>
      <c r="G16" s="133">
        <v>536.67138122075846</v>
      </c>
      <c r="H16" s="133">
        <v>5298.6278596495604</v>
      </c>
    </row>
    <row r="17" spans="1:8" ht="18" customHeight="1">
      <c r="A17" s="48" t="s">
        <v>124</v>
      </c>
      <c r="B17" s="130">
        <v>37166.724163545128</v>
      </c>
      <c r="C17" s="133">
        <v>9050.5310736397914</v>
      </c>
      <c r="D17" s="133">
        <v>5016.1415857785287</v>
      </c>
      <c r="E17" s="130">
        <v>22668.538212879797</v>
      </c>
      <c r="F17" s="133">
        <v>17980.290554902138</v>
      </c>
      <c r="G17" s="133">
        <v>431.51329124700612</v>
      </c>
      <c r="H17" s="133">
        <v>5285.3703304245064</v>
      </c>
    </row>
    <row r="18" spans="1:8" ht="18" customHeight="1">
      <c r="A18" s="48" t="s">
        <v>123</v>
      </c>
      <c r="B18" s="130">
        <v>197707.08685206383</v>
      </c>
      <c r="C18" s="133">
        <v>45559.308946387944</v>
      </c>
      <c r="D18" s="133">
        <v>45151.245630082965</v>
      </c>
      <c r="E18" s="130">
        <v>95173.016442464665</v>
      </c>
      <c r="F18" s="133">
        <v>57540.55309684106</v>
      </c>
      <c r="G18" s="133">
        <v>11823.515833128229</v>
      </c>
      <c r="H18" s="133">
        <v>7669.0103511273792</v>
      </c>
    </row>
    <row r="19" spans="1:8" ht="18" customHeight="1">
      <c r="A19" s="48" t="s">
        <v>122</v>
      </c>
      <c r="B19" s="130">
        <v>65197.827622959114</v>
      </c>
      <c r="C19" s="133">
        <v>29248.978039112855</v>
      </c>
      <c r="D19" s="133">
        <v>1879.7269982298562</v>
      </c>
      <c r="E19" s="130">
        <v>33262.940813674097</v>
      </c>
      <c r="F19" s="133">
        <v>26081.20783949718</v>
      </c>
      <c r="G19" s="133">
        <v>806.1817719423035</v>
      </c>
      <c r="H19" s="133">
        <v>6158.872815318261</v>
      </c>
    </row>
    <row r="20" spans="1:8" ht="18" customHeight="1">
      <c r="A20" s="48" t="s">
        <v>121</v>
      </c>
      <c r="B20" s="130">
        <v>41937.163964850399</v>
      </c>
      <c r="C20" s="133">
        <v>9388.9035022495482</v>
      </c>
      <c r="D20" s="133">
        <v>2133.6422264374241</v>
      </c>
      <c r="E20" s="130">
        <v>29521.984522090293</v>
      </c>
      <c r="F20" s="133">
        <v>22128.231509675832</v>
      </c>
      <c r="G20" s="133">
        <v>892.6337140731315</v>
      </c>
      <c r="H20" s="133">
        <v>4112.6962797735014</v>
      </c>
    </row>
    <row r="21" spans="1:8" ht="18" customHeight="1">
      <c r="A21" s="48" t="s">
        <v>120</v>
      </c>
      <c r="B21" s="130">
        <v>95207.731638544734</v>
      </c>
      <c r="C21" s="133">
        <v>17518.357858084233</v>
      </c>
      <c r="D21" s="133">
        <v>12204.289925405967</v>
      </c>
      <c r="E21" s="130">
        <v>62089.143280883822</v>
      </c>
      <c r="F21" s="133">
        <v>45824.354535590181</v>
      </c>
      <c r="G21" s="133">
        <v>3395.9405741707219</v>
      </c>
      <c r="H21" s="133">
        <v>4664.7590219767144</v>
      </c>
    </row>
    <row r="22" spans="1:8" ht="18" customHeight="1">
      <c r="A22" s="48" t="s">
        <v>119</v>
      </c>
      <c r="B22" s="130">
        <v>32257.358534544252</v>
      </c>
      <c r="C22" s="133">
        <v>9082.7498831146931</v>
      </c>
      <c r="D22" s="133">
        <v>1090.8430111375926</v>
      </c>
      <c r="E22" s="130">
        <v>21362.004876962328</v>
      </c>
      <c r="F22" s="133">
        <v>15835.092288339811</v>
      </c>
      <c r="G22" s="133">
        <v>721.76076332963908</v>
      </c>
      <c r="H22" s="133">
        <v>4888.2192051135398</v>
      </c>
    </row>
    <row r="23" spans="1:8" ht="18" customHeight="1">
      <c r="A23" s="48" t="s">
        <v>118</v>
      </c>
      <c r="B23" s="130">
        <v>245300.8257169514</v>
      </c>
      <c r="C23" s="133">
        <v>64721.780449043632</v>
      </c>
      <c r="D23" s="133">
        <v>39403.054287821455</v>
      </c>
      <c r="E23" s="130">
        <v>131140.31532423306</v>
      </c>
      <c r="F23" s="133">
        <v>96773.99011567382</v>
      </c>
      <c r="G23" s="133">
        <v>10035.675655853238</v>
      </c>
      <c r="H23" s="133">
        <v>4825.811526764207</v>
      </c>
    </row>
    <row r="24" spans="1:8" ht="18" customHeight="1">
      <c r="A24" s="48" t="s">
        <v>117</v>
      </c>
      <c r="B24" s="130">
        <v>36075.430560811867</v>
      </c>
      <c r="C24" s="133">
        <v>4407.3072229126528</v>
      </c>
      <c r="D24" s="133">
        <v>1991.9154438220116</v>
      </c>
      <c r="E24" s="130">
        <v>28294.605869140563</v>
      </c>
      <c r="F24" s="133">
        <v>21499.42561146809</v>
      </c>
      <c r="G24" s="133">
        <v>1381.6020249366386</v>
      </c>
      <c r="H24" s="133">
        <v>3994.1796457940513</v>
      </c>
    </row>
    <row r="25" spans="1:8" ht="18" customHeight="1">
      <c r="A25" s="48" t="s">
        <v>116</v>
      </c>
      <c r="B25" s="130">
        <v>61548.719671926723</v>
      </c>
      <c r="C25" s="133">
        <v>9944.6812653259985</v>
      </c>
      <c r="D25" s="133">
        <v>1604.7811771659672</v>
      </c>
      <c r="E25" s="130">
        <v>48617.109135009065</v>
      </c>
      <c r="F25" s="133">
        <v>37722.199866161151</v>
      </c>
      <c r="G25" s="133">
        <v>1382.1480944256889</v>
      </c>
      <c r="H25" s="133">
        <v>3568.4554540773843</v>
      </c>
    </row>
    <row r="26" spans="1:8" ht="18" customHeight="1">
      <c r="A26" s="48" t="s">
        <v>115</v>
      </c>
      <c r="B26" s="130">
        <v>113002.2303821301</v>
      </c>
      <c r="C26" s="133">
        <v>43986.189526615934</v>
      </c>
      <c r="D26" s="133">
        <v>4676.5271322986446</v>
      </c>
      <c r="E26" s="130">
        <v>61418.471564450665</v>
      </c>
      <c r="F26" s="133">
        <v>40738.721576353411</v>
      </c>
      <c r="G26" s="133">
        <v>2921.0421587648671</v>
      </c>
      <c r="H26" s="133">
        <v>6617.2179177917724</v>
      </c>
    </row>
    <row r="27" spans="1:8" ht="18" customHeight="1">
      <c r="A27" s="48" t="s">
        <v>114</v>
      </c>
      <c r="B27" s="130">
        <v>27883.921517995484</v>
      </c>
      <c r="C27" s="133">
        <v>2675.490253690662</v>
      </c>
      <c r="D27" s="133">
        <v>852.48149232873004</v>
      </c>
      <c r="E27" s="130">
        <v>23693.957809995853</v>
      </c>
      <c r="F27" s="133">
        <v>18767.220167302286</v>
      </c>
      <c r="G27" s="133">
        <v>661.99196198024015</v>
      </c>
      <c r="H27" s="133">
        <v>3363.5610998788279</v>
      </c>
    </row>
    <row r="28" spans="1:8" ht="18" customHeight="1">
      <c r="A28" s="48" t="s">
        <v>113</v>
      </c>
      <c r="B28" s="130">
        <v>40622.156760151287</v>
      </c>
      <c r="C28" s="133">
        <v>17239.343980594156</v>
      </c>
      <c r="D28" s="133">
        <v>1253.939570378488</v>
      </c>
      <c r="E28" s="130">
        <v>21601.146335420515</v>
      </c>
      <c r="F28" s="133">
        <v>16624.143886958831</v>
      </c>
      <c r="G28" s="133">
        <v>527.72687375812302</v>
      </c>
      <c r="H28" s="133">
        <v>5684.6007221034552</v>
      </c>
    </row>
    <row r="29" spans="1:8" ht="18" customHeight="1">
      <c r="A29" s="48" t="s">
        <v>112</v>
      </c>
      <c r="B29" s="130">
        <v>44893.554071838524</v>
      </c>
      <c r="C29" s="133">
        <v>9518.0107401739751</v>
      </c>
      <c r="D29" s="133">
        <v>2833.7787058989416</v>
      </c>
      <c r="E29" s="130">
        <v>31643.900764506943</v>
      </c>
      <c r="F29" s="133">
        <v>24181.631625382073</v>
      </c>
      <c r="G29" s="133">
        <v>897.86386125866454</v>
      </c>
      <c r="H29" s="133">
        <v>4108.8737023465601</v>
      </c>
    </row>
    <row r="30" spans="1:8" ht="18" customHeight="1">
      <c r="A30" s="48" t="s">
        <v>111</v>
      </c>
      <c r="B30" s="130">
        <v>150665.95047418762</v>
      </c>
      <c r="C30" s="133">
        <v>37772.989088404647</v>
      </c>
      <c r="D30" s="133">
        <v>37480.712324746884</v>
      </c>
      <c r="E30" s="130">
        <v>68909.732399086191</v>
      </c>
      <c r="F30" s="133">
        <v>45402.476919614695</v>
      </c>
      <c r="G30" s="133">
        <v>6502.5166619498887</v>
      </c>
      <c r="H30" s="133">
        <v>7525.0200017075022</v>
      </c>
    </row>
    <row r="31" spans="1:8" ht="18" customHeight="1">
      <c r="A31" s="48" t="s">
        <v>110</v>
      </c>
      <c r="B31" s="130">
        <v>25725.077837735898</v>
      </c>
      <c r="C31" s="133">
        <v>6622.8237855596526</v>
      </c>
      <c r="D31" s="133">
        <v>1025.2130509366002</v>
      </c>
      <c r="E31" s="130">
        <v>17592.95742585681</v>
      </c>
      <c r="F31" s="133">
        <v>13509.665671510022</v>
      </c>
      <c r="G31" s="133">
        <v>484.08357538283485</v>
      </c>
      <c r="H31" s="133">
        <v>4657.8087701857503</v>
      </c>
    </row>
    <row r="32" spans="1:8" ht="18" customHeight="1">
      <c r="A32" s="48" t="s">
        <v>109</v>
      </c>
      <c r="B32" s="130">
        <v>703927.18984336639</v>
      </c>
      <c r="C32" s="133">
        <v>218094.65413215285</v>
      </c>
      <c r="D32" s="133">
        <v>206178.62425167105</v>
      </c>
      <c r="E32" s="130">
        <v>229118.0245610066</v>
      </c>
      <c r="F32" s="133">
        <v>112835.51228698817</v>
      </c>
      <c r="G32" s="133">
        <v>50535.886898535937</v>
      </c>
      <c r="H32" s="133">
        <v>13495.536615095214</v>
      </c>
    </row>
    <row r="33" spans="1:8" ht="18" customHeight="1">
      <c r="A33" s="48" t="s">
        <v>108</v>
      </c>
      <c r="B33" s="130">
        <v>105616.00991567849</v>
      </c>
      <c r="C33" s="133">
        <v>32925.204740147587</v>
      </c>
      <c r="D33" s="133">
        <v>4616.5251251101836</v>
      </c>
      <c r="E33" s="130">
        <v>65636.497413683959</v>
      </c>
      <c r="F33" s="133">
        <v>49755.614824004326</v>
      </c>
      <c r="G33" s="133">
        <v>2437.7826367367593</v>
      </c>
      <c r="H33" s="133">
        <v>4664.4000316070524</v>
      </c>
    </row>
    <row r="34" spans="1:8" ht="18" customHeight="1">
      <c r="A34" s="48" t="s">
        <v>107</v>
      </c>
      <c r="B34" s="130">
        <v>343733.29399813688</v>
      </c>
      <c r="C34" s="133">
        <v>8609.226684397705</v>
      </c>
      <c r="D34" s="133">
        <v>108369.2953641925</v>
      </c>
      <c r="E34" s="130">
        <v>202054.49948395099</v>
      </c>
      <c r="F34" s="133">
        <v>104933.19347293675</v>
      </c>
      <c r="G34" s="133">
        <v>24700.27246559571</v>
      </c>
      <c r="H34" s="133">
        <v>7147.7083384931766</v>
      </c>
    </row>
    <row r="35" spans="1:8" ht="18" customHeight="1">
      <c r="A35" s="48" t="s">
        <v>106</v>
      </c>
      <c r="B35" s="130">
        <v>38291.609408195392</v>
      </c>
      <c r="C35" s="133">
        <v>5059.2885856816292</v>
      </c>
      <c r="D35" s="133">
        <v>1081.2083150212925</v>
      </c>
      <c r="E35" s="130">
        <v>31334.456336362284</v>
      </c>
      <c r="F35" s="133">
        <v>24216.245007520462</v>
      </c>
      <c r="G35" s="133">
        <v>816.65617113019357</v>
      </c>
      <c r="H35" s="133">
        <v>3519.7729026744546</v>
      </c>
    </row>
    <row r="36" spans="1:8" ht="18" customHeight="1">
      <c r="A36" s="48" t="s">
        <v>105</v>
      </c>
      <c r="B36" s="130">
        <v>57878.739938124978</v>
      </c>
      <c r="C36" s="133">
        <v>12459.717152395287</v>
      </c>
      <c r="D36" s="133">
        <v>1701.9840060098902</v>
      </c>
      <c r="E36" s="130">
        <v>42806.154389179588</v>
      </c>
      <c r="F36" s="133">
        <v>32749.228253769896</v>
      </c>
      <c r="G36" s="133">
        <v>910.88439054021251</v>
      </c>
      <c r="H36" s="133">
        <v>3354.5114140561595</v>
      </c>
    </row>
    <row r="37" spans="1:8" ht="18" customHeight="1">
      <c r="A37" s="48" t="s">
        <v>104</v>
      </c>
      <c r="B37" s="130">
        <v>95294.19706590088</v>
      </c>
      <c r="C37" s="133">
        <v>31648.745266292168</v>
      </c>
      <c r="D37" s="133">
        <v>2996.5479432383945</v>
      </c>
      <c r="E37" s="130">
        <v>58937.026815074707</v>
      </c>
      <c r="F37" s="133">
        <v>44226.640272813966</v>
      </c>
      <c r="G37" s="133">
        <v>1711.877041295626</v>
      </c>
      <c r="H37" s="133">
        <v>4468.6610581899595</v>
      </c>
    </row>
    <row r="38" spans="1:8" ht="18" customHeight="1">
      <c r="A38" s="48" t="s">
        <v>103</v>
      </c>
      <c r="B38" s="130">
        <v>67862.039283788414</v>
      </c>
      <c r="C38" s="133">
        <v>17278.640550923243</v>
      </c>
      <c r="D38" s="133">
        <v>28287.166957005324</v>
      </c>
      <c r="E38" s="130">
        <v>21721.055144289621</v>
      </c>
      <c r="F38" s="133">
        <v>12509.467821951388</v>
      </c>
      <c r="G38" s="133">
        <v>575.1766315702215</v>
      </c>
      <c r="H38" s="133">
        <v>15665.290693395295</v>
      </c>
    </row>
    <row r="39" spans="1:8" ht="18" customHeight="1">
      <c r="A39" s="48" t="s">
        <v>102</v>
      </c>
      <c r="B39" s="130">
        <v>64961.857292235713</v>
      </c>
      <c r="C39" s="133">
        <v>24426.384868558598</v>
      </c>
      <c r="D39" s="133">
        <v>2117.9301268998624</v>
      </c>
      <c r="E39" s="130">
        <v>36767.224118575279</v>
      </c>
      <c r="F39" s="133">
        <v>28506.006850476493</v>
      </c>
      <c r="G39" s="133">
        <v>1650.318178201976</v>
      </c>
      <c r="H39" s="133">
        <v>5264.758675114329</v>
      </c>
    </row>
    <row r="40" spans="1:8" ht="18" customHeight="1">
      <c r="A40" s="48" t="s">
        <v>101</v>
      </c>
      <c r="B40" s="130">
        <v>161139.15550114049</v>
      </c>
      <c r="C40" s="133">
        <v>42820.520750216165</v>
      </c>
      <c r="D40" s="133">
        <v>6486.6980528071599</v>
      </c>
      <c r="E40" s="130">
        <v>108107.60406492502</v>
      </c>
      <c r="F40" s="133">
        <v>78033.211850352862</v>
      </c>
      <c r="G40" s="133">
        <v>3724.3326331921526</v>
      </c>
      <c r="H40" s="133">
        <v>4399.7039044679996</v>
      </c>
    </row>
    <row r="41" spans="1:8" ht="18" customHeight="1">
      <c r="A41" s="48" t="s">
        <v>100</v>
      </c>
      <c r="B41" s="130">
        <v>76484.392112614863</v>
      </c>
      <c r="C41" s="133">
        <v>26024.858076472519</v>
      </c>
      <c r="D41" s="133">
        <v>2914.0929837310459</v>
      </c>
      <c r="E41" s="130">
        <v>45987.600969328647</v>
      </c>
      <c r="F41" s="133">
        <v>34470.857503675885</v>
      </c>
      <c r="G41" s="133">
        <v>1557.8400830826574</v>
      </c>
      <c r="H41" s="133">
        <v>5054.1460459006721</v>
      </c>
    </row>
    <row r="42" spans="1:8" ht="18" customHeight="1">
      <c r="A42" s="48" t="s">
        <v>99</v>
      </c>
      <c r="B42" s="130">
        <v>104989.25467538294</v>
      </c>
      <c r="C42" s="133">
        <v>27671.018299058629</v>
      </c>
      <c r="D42" s="133">
        <v>3551.4456423060392</v>
      </c>
      <c r="E42" s="130">
        <v>72017.399555989774</v>
      </c>
      <c r="F42" s="133">
        <v>53359.221711603415</v>
      </c>
      <c r="G42" s="133">
        <v>1749.3911780284916</v>
      </c>
      <c r="H42" s="133">
        <v>4166.7363049324504</v>
      </c>
    </row>
    <row r="43" spans="1:8" ht="18" customHeight="1">
      <c r="A43" s="48" t="s">
        <v>98</v>
      </c>
      <c r="B43" s="130">
        <v>175262.86004027247</v>
      </c>
      <c r="C43" s="133">
        <v>53485.5284173127</v>
      </c>
      <c r="D43" s="133">
        <v>38841.771221913215</v>
      </c>
      <c r="E43" s="130">
        <v>75302.966422475409</v>
      </c>
      <c r="F43" s="133">
        <v>51892.578558955538</v>
      </c>
      <c r="G43" s="133">
        <v>7632.5939785711598</v>
      </c>
      <c r="H43" s="133">
        <v>7522.6568821475012</v>
      </c>
    </row>
    <row r="44" spans="1:8" ht="18" customHeight="1">
      <c r="A44" s="48" t="s">
        <v>97</v>
      </c>
      <c r="B44" s="130">
        <v>61239.770328097868</v>
      </c>
      <c r="C44" s="133">
        <v>9895.9519472061238</v>
      </c>
      <c r="D44" s="133">
        <v>1666.9365335338407</v>
      </c>
      <c r="E44" s="130">
        <v>48165.097020643749</v>
      </c>
      <c r="F44" s="133">
        <v>37150.465553113405</v>
      </c>
      <c r="G44" s="133">
        <v>1511.7848267141519</v>
      </c>
      <c r="H44" s="133">
        <v>3420.8340033570475</v>
      </c>
    </row>
    <row r="45" spans="1:8" ht="18" customHeight="1">
      <c r="A45" s="48" t="s">
        <v>96</v>
      </c>
      <c r="B45" s="130">
        <v>29606.706885960575</v>
      </c>
      <c r="C45" s="133">
        <v>5820.4783160537854</v>
      </c>
      <c r="D45" s="133">
        <v>5718.4494275023435</v>
      </c>
      <c r="E45" s="130">
        <v>16730.707457253135</v>
      </c>
      <c r="F45" s="133">
        <v>12742.186701492916</v>
      </c>
      <c r="G45" s="133">
        <v>1337.0716851513093</v>
      </c>
      <c r="H45" s="133">
        <v>5469.5560476557503</v>
      </c>
    </row>
    <row r="46" spans="1:8" ht="18" customHeight="1">
      <c r="A46" s="67" t="s">
        <v>95</v>
      </c>
      <c r="B46" s="130">
        <v>45266.439576722703</v>
      </c>
      <c r="C46" s="133">
        <v>12135.499882809545</v>
      </c>
      <c r="D46" s="133">
        <v>6647.7724472748996</v>
      </c>
      <c r="E46" s="130">
        <v>21456.100829475319</v>
      </c>
      <c r="F46" s="133">
        <v>16167.806928660448</v>
      </c>
      <c r="G46" s="133">
        <v>5027.0664171629396</v>
      </c>
      <c r="H46" s="133">
        <v>6479.5934120702414</v>
      </c>
    </row>
    <row r="47" spans="1:8" ht="18" customHeight="1">
      <c r="A47" s="48" t="s">
        <v>94</v>
      </c>
      <c r="B47" s="130">
        <v>45970.708659502787</v>
      </c>
      <c r="C47" s="133">
        <v>13737.707631825477</v>
      </c>
      <c r="D47" s="133">
        <v>1803.5379960491782</v>
      </c>
      <c r="E47" s="130">
        <v>29565.97346057303</v>
      </c>
      <c r="F47" s="133">
        <v>18022.518585069527</v>
      </c>
      <c r="G47" s="133">
        <v>863.48957105509999</v>
      </c>
      <c r="H47" s="133">
        <v>5930.1739756840543</v>
      </c>
    </row>
    <row r="48" spans="1:8" ht="18" customHeight="1">
      <c r="A48" s="48" t="s">
        <v>92</v>
      </c>
      <c r="B48" s="130">
        <v>24915.96750549235</v>
      </c>
      <c r="C48" s="133">
        <v>5350.7678577903471</v>
      </c>
      <c r="D48" s="133">
        <v>1042.5714626767817</v>
      </c>
      <c r="E48" s="130">
        <v>17747.746397233284</v>
      </c>
      <c r="F48" s="133">
        <v>13327.286125318866</v>
      </c>
      <c r="G48" s="133">
        <v>774.88178779193606</v>
      </c>
      <c r="H48" s="133">
        <v>4479.6777248278222</v>
      </c>
    </row>
    <row r="49" spans="1:8" ht="18" customHeight="1">
      <c r="A49" s="48" t="s">
        <v>91</v>
      </c>
      <c r="B49" s="130">
        <v>149849.99542410416</v>
      </c>
      <c r="C49" s="133">
        <v>58003.706438351495</v>
      </c>
      <c r="D49" s="133">
        <v>37759.882218019397</v>
      </c>
      <c r="E49" s="130">
        <v>45814.734732404424</v>
      </c>
      <c r="F49" s="133">
        <v>28557.16669645796</v>
      </c>
      <c r="G49" s="133">
        <v>8271.6720353288292</v>
      </c>
      <c r="H49" s="133">
        <v>12451.183666315261</v>
      </c>
    </row>
    <row r="50" spans="1:8" ht="18" customHeight="1">
      <c r="A50" s="48" t="s">
        <v>90</v>
      </c>
      <c r="B50" s="130">
        <v>94886.693504808631</v>
      </c>
      <c r="C50" s="133">
        <v>25303.444292907792</v>
      </c>
      <c r="D50" s="133">
        <v>4329.2828889137199</v>
      </c>
      <c r="E50" s="130">
        <v>63794.461766903332</v>
      </c>
      <c r="F50" s="133">
        <v>50259.37689924935</v>
      </c>
      <c r="G50" s="133">
        <v>1459.5045560837909</v>
      </c>
      <c r="H50" s="133">
        <v>4202.0589657149212</v>
      </c>
    </row>
    <row r="51" spans="1:8" ht="18" customHeight="1">
      <c r="A51" s="48" t="s">
        <v>89</v>
      </c>
      <c r="B51" s="130">
        <v>28731.459748783505</v>
      </c>
      <c r="C51" s="133">
        <v>9499.2843559158555</v>
      </c>
      <c r="D51" s="133">
        <v>1018.1377061799042</v>
      </c>
      <c r="E51" s="130">
        <v>16753.559339519968</v>
      </c>
      <c r="F51" s="133">
        <v>12519.606323745633</v>
      </c>
      <c r="G51" s="133">
        <v>1460.4783471677754</v>
      </c>
      <c r="H51" s="133">
        <v>6837.5677650603302</v>
      </c>
    </row>
    <row r="52" spans="1:8" ht="18" customHeight="1">
      <c r="A52" s="48" t="s">
        <v>88</v>
      </c>
      <c r="B52" s="130">
        <v>138333.1224806362</v>
      </c>
      <c r="C52" s="133">
        <v>49234.987562222144</v>
      </c>
      <c r="D52" s="133">
        <v>5643.6187498139125</v>
      </c>
      <c r="E52" s="130">
        <v>79484.291827559937</v>
      </c>
      <c r="F52" s="133">
        <v>53524.348108994323</v>
      </c>
      <c r="G52" s="133">
        <v>3970.2243410402043</v>
      </c>
      <c r="H52" s="133">
        <v>5799.1583164515896</v>
      </c>
    </row>
    <row r="53" spans="1:8" ht="18" customHeight="1">
      <c r="A53" s="48" t="s">
        <v>87</v>
      </c>
      <c r="B53" s="130">
        <v>93839.02394536791</v>
      </c>
      <c r="C53" s="133">
        <v>35481.25210075522</v>
      </c>
      <c r="D53" s="133">
        <v>3299.7524571299223</v>
      </c>
      <c r="E53" s="130">
        <v>53325.614851641796</v>
      </c>
      <c r="F53" s="133">
        <v>39513.833574473108</v>
      </c>
      <c r="G53" s="133">
        <v>1732.4045358409751</v>
      </c>
      <c r="H53" s="133">
        <v>5141.0192267226157</v>
      </c>
    </row>
    <row r="54" spans="1:8" ht="18" customHeight="1">
      <c r="A54" s="48" t="s">
        <v>86</v>
      </c>
      <c r="B54" s="130">
        <v>97823.57958023285</v>
      </c>
      <c r="C54" s="133">
        <v>22950.530949203923</v>
      </c>
      <c r="D54" s="133">
        <v>2584.0816638585411</v>
      </c>
      <c r="E54" s="130">
        <v>70805.645943691256</v>
      </c>
      <c r="F54" s="133">
        <v>56964.6846718206</v>
      </c>
      <c r="G54" s="133">
        <v>1483.3210234791313</v>
      </c>
      <c r="H54" s="133">
        <v>3624.1693679695036</v>
      </c>
    </row>
    <row r="55" spans="1:8" ht="18" customHeight="1">
      <c r="A55" s="48" t="s">
        <v>85</v>
      </c>
      <c r="B55" s="130">
        <v>12369801.294688914</v>
      </c>
      <c r="C55" s="133">
        <v>55346.119750760685</v>
      </c>
      <c r="D55" s="133">
        <v>2143882.375236833</v>
      </c>
      <c r="E55" s="130">
        <v>8316184.000132204</v>
      </c>
      <c r="F55" s="133">
        <v>1852959.6715805894</v>
      </c>
      <c r="G55" s="133">
        <v>1854388.7995691162</v>
      </c>
      <c r="H55" s="133">
        <v>13263.666293543389</v>
      </c>
    </row>
    <row r="56" spans="1:8" ht="18" customHeight="1">
      <c r="A56" s="48" t="s">
        <v>84</v>
      </c>
      <c r="B56" s="130">
        <v>86987.098985161836</v>
      </c>
      <c r="C56" s="133">
        <v>19948.644227477136</v>
      </c>
      <c r="D56" s="133">
        <v>3321.2377274689834</v>
      </c>
      <c r="E56" s="130">
        <v>60500.811512939159</v>
      </c>
      <c r="F56" s="133">
        <v>40346.785801573642</v>
      </c>
      <c r="G56" s="133">
        <v>3216.4055172765488</v>
      </c>
      <c r="H56" s="133">
        <v>4602.2485045850399</v>
      </c>
    </row>
    <row r="57" spans="1:8" ht="18" customHeight="1">
      <c r="A57" s="48" t="s">
        <v>83</v>
      </c>
      <c r="B57" s="130">
        <v>200032.31010919705</v>
      </c>
      <c r="C57" s="133">
        <v>44454.699252356499</v>
      </c>
      <c r="D57" s="133">
        <v>10535.972357808172</v>
      </c>
      <c r="E57" s="130">
        <v>135280.88616822864</v>
      </c>
      <c r="F57" s="133">
        <v>60972.654805189493</v>
      </c>
      <c r="G57" s="133">
        <v>9760.7523308037144</v>
      </c>
      <c r="H57" s="133">
        <v>6958.6137239684494</v>
      </c>
    </row>
    <row r="58" spans="1:8" ht="18" customHeight="1">
      <c r="A58" s="48" t="s">
        <v>81</v>
      </c>
      <c r="B58" s="130">
        <v>38619.620039079316</v>
      </c>
      <c r="C58" s="133">
        <v>4566.3916787289427</v>
      </c>
      <c r="D58" s="133">
        <v>1494.8194650876715</v>
      </c>
      <c r="E58" s="130">
        <v>31268.848498550193</v>
      </c>
      <c r="F58" s="133">
        <v>23031.77180082542</v>
      </c>
      <c r="G58" s="133">
        <v>1289.5603967125116</v>
      </c>
      <c r="H58" s="133">
        <v>3758.2347254845577</v>
      </c>
    </row>
    <row r="59" spans="1:8" ht="18" customHeight="1">
      <c r="A59" s="48" t="s">
        <v>79</v>
      </c>
      <c r="B59" s="130">
        <v>911886.49766838108</v>
      </c>
      <c r="C59" s="133">
        <v>68850.203005268297</v>
      </c>
      <c r="D59" s="133">
        <v>456556.32937565411</v>
      </c>
      <c r="E59" s="130">
        <v>275683.98322755803</v>
      </c>
      <c r="F59" s="133">
        <v>116016.50269024989</v>
      </c>
      <c r="G59" s="133">
        <v>110795.98205990061</v>
      </c>
      <c r="H59" s="133">
        <v>19826.205541339765</v>
      </c>
    </row>
    <row r="60" spans="1:8" ht="18" customHeight="1">
      <c r="A60" s="48" t="s">
        <v>78</v>
      </c>
      <c r="B60" s="130">
        <v>63900.110667045454</v>
      </c>
      <c r="C60" s="133">
        <v>4539.4253169385565</v>
      </c>
      <c r="D60" s="133">
        <v>2169.6809169999624</v>
      </c>
      <c r="E60" s="130">
        <v>52960.967196233549</v>
      </c>
      <c r="F60" s="133">
        <v>30206.507041161527</v>
      </c>
      <c r="G60" s="133">
        <v>4230.0372368733906</v>
      </c>
      <c r="H60" s="133">
        <v>4693.705793083991</v>
      </c>
    </row>
    <row r="61" spans="1:8" ht="18" customHeight="1">
      <c r="A61" s="48" t="s">
        <v>77</v>
      </c>
      <c r="B61" s="130">
        <v>16898.278775621955</v>
      </c>
      <c r="C61" s="133">
        <v>2643.0856717566421</v>
      </c>
      <c r="D61" s="133">
        <v>651.03586904149597</v>
      </c>
      <c r="E61" s="130">
        <v>13243.589795824237</v>
      </c>
      <c r="F61" s="133">
        <v>10633.004607676985</v>
      </c>
      <c r="G61" s="133">
        <v>360.56743899957928</v>
      </c>
      <c r="H61" s="133">
        <v>4627.1300042776438</v>
      </c>
    </row>
    <row r="62" spans="1:8" ht="18" customHeight="1">
      <c r="A62" s="48" t="s">
        <v>76</v>
      </c>
      <c r="B62" s="130">
        <v>88104.44999422312</v>
      </c>
      <c r="C62" s="133">
        <v>16712.471568630397</v>
      </c>
      <c r="D62" s="133">
        <v>2510.8011071736832</v>
      </c>
      <c r="E62" s="130">
        <v>66422.559641847372</v>
      </c>
      <c r="F62" s="133">
        <v>48702.241646371433</v>
      </c>
      <c r="G62" s="133">
        <v>2458.6176765716732</v>
      </c>
      <c r="H62" s="133">
        <v>3566.6929800916168</v>
      </c>
    </row>
    <row r="63" spans="1:8" ht="18" customHeight="1">
      <c r="A63" s="48" t="s">
        <v>74</v>
      </c>
      <c r="B63" s="130">
        <v>129057.19579149096</v>
      </c>
      <c r="C63" s="133">
        <v>28128.820169034203</v>
      </c>
      <c r="D63" s="133">
        <v>16359.313508729223</v>
      </c>
      <c r="E63" s="130">
        <v>77897.355418549618</v>
      </c>
      <c r="F63" s="133">
        <v>53875.825193546669</v>
      </c>
      <c r="G63" s="133">
        <v>6671.7066951779052</v>
      </c>
      <c r="H63" s="133">
        <v>5427.1318667573996</v>
      </c>
    </row>
    <row r="64" spans="1:8" ht="18" customHeight="1">
      <c r="A64" s="48" t="s">
        <v>72</v>
      </c>
      <c r="B64" s="130">
        <v>86801.188326539792</v>
      </c>
      <c r="C64" s="133">
        <v>24254.274467293078</v>
      </c>
      <c r="D64" s="133">
        <v>4539.0381880543073</v>
      </c>
      <c r="E64" s="130">
        <v>55003.547706739024</v>
      </c>
      <c r="F64" s="133">
        <v>34765.368302226605</v>
      </c>
      <c r="G64" s="133">
        <v>3004.3279644533773</v>
      </c>
      <c r="H64" s="133">
        <v>5535.0840662249575</v>
      </c>
    </row>
    <row r="65" spans="1:8" ht="18" customHeight="1">
      <c r="A65" s="48" t="s">
        <v>71</v>
      </c>
      <c r="B65" s="130">
        <v>25263.649891835474</v>
      </c>
      <c r="C65" s="133">
        <v>5908.5341333273864</v>
      </c>
      <c r="D65" s="133">
        <v>1623.4448393092948</v>
      </c>
      <c r="E65" s="130">
        <v>17088.416825102333</v>
      </c>
      <c r="F65" s="133">
        <v>12670.564742247003</v>
      </c>
      <c r="G65" s="133">
        <v>643.25409409645772</v>
      </c>
      <c r="H65" s="133">
        <v>4784.782176483991</v>
      </c>
    </row>
    <row r="66" spans="1:8" ht="18" customHeight="1">
      <c r="A66" s="48" t="s">
        <v>70</v>
      </c>
      <c r="B66" s="130">
        <v>25580.712971319092</v>
      </c>
      <c r="C66" s="133">
        <v>3862.966226398752</v>
      </c>
      <c r="D66" s="133">
        <v>820.59244702286378</v>
      </c>
      <c r="E66" s="130">
        <v>20250.542568308832</v>
      </c>
      <c r="F66" s="133">
        <v>15661.228051143204</v>
      </c>
      <c r="G66" s="133">
        <v>646.61172958864177</v>
      </c>
      <c r="H66" s="133">
        <v>3683.858434809777</v>
      </c>
    </row>
    <row r="67" spans="1:8" ht="18" customHeight="1">
      <c r="A67" s="48" t="s">
        <v>69</v>
      </c>
      <c r="B67" s="130">
        <v>141080.34184560043</v>
      </c>
      <c r="C67" s="133">
        <v>44472.96021730145</v>
      </c>
      <c r="D67" s="133">
        <v>10972.208255396868</v>
      </c>
      <c r="E67" s="130">
        <v>80076.026276475313</v>
      </c>
      <c r="F67" s="133">
        <v>55948.498024342058</v>
      </c>
      <c r="G67" s="133">
        <v>5559.1470964267673</v>
      </c>
      <c r="H67" s="133">
        <v>5282.7208060211351</v>
      </c>
    </row>
    <row r="68" spans="1:8" ht="18" customHeight="1">
      <c r="A68" s="48" t="s">
        <v>68</v>
      </c>
      <c r="B68" s="130">
        <v>97161.031421298787</v>
      </c>
      <c r="C68" s="133">
        <v>24373.619027542834</v>
      </c>
      <c r="D68" s="133">
        <v>30143.941209055498</v>
      </c>
      <c r="E68" s="130">
        <v>41187.768640838622</v>
      </c>
      <c r="F68" s="133">
        <v>28022.734988523349</v>
      </c>
      <c r="G68" s="133">
        <v>1455.7025438618282</v>
      </c>
      <c r="H68" s="133">
        <v>8050.4624593005874</v>
      </c>
    </row>
    <row r="69" spans="1:8" ht="18" customHeight="1">
      <c r="A69" s="48" t="s">
        <v>67</v>
      </c>
      <c r="B69" s="130">
        <v>95978.571561330216</v>
      </c>
      <c r="C69" s="133">
        <v>9692.0996100761149</v>
      </c>
      <c r="D69" s="133">
        <v>4496.4416868261014</v>
      </c>
      <c r="E69" s="130">
        <v>74659.023832866296</v>
      </c>
      <c r="F69" s="133">
        <v>42485.72663930033</v>
      </c>
      <c r="G69" s="133">
        <v>7131.0064315617046</v>
      </c>
      <c r="H69" s="133">
        <v>4712.4550282972559</v>
      </c>
    </row>
    <row r="70" spans="1:8" ht="18" customHeight="1">
      <c r="A70" s="48" t="s">
        <v>66</v>
      </c>
      <c r="B70" s="130">
        <v>36511.234119988265</v>
      </c>
      <c r="C70" s="133">
        <v>6942.1560073970568</v>
      </c>
      <c r="D70" s="133">
        <v>1874.6062472693627</v>
      </c>
      <c r="E70" s="130">
        <v>27052.164133247308</v>
      </c>
      <c r="F70" s="133">
        <v>21325.75684990178</v>
      </c>
      <c r="G70" s="133">
        <v>642.30773207453331</v>
      </c>
      <c r="H70" s="133">
        <v>4299.9922411951784</v>
      </c>
    </row>
    <row r="71" spans="1:8" ht="18" customHeight="1">
      <c r="A71" s="48" t="s">
        <v>65</v>
      </c>
      <c r="B71" s="130">
        <v>20489.576001210407</v>
      </c>
      <c r="C71" s="133">
        <v>3261.5034711829448</v>
      </c>
      <c r="D71" s="133">
        <v>641.34619491870342</v>
      </c>
      <c r="E71" s="130">
        <v>16233.246744109505</v>
      </c>
      <c r="F71" s="133">
        <v>13136.625378703082</v>
      </c>
      <c r="G71" s="133">
        <v>353.47959099925333</v>
      </c>
      <c r="H71" s="133">
        <v>4133.4629818863032</v>
      </c>
    </row>
    <row r="72" spans="1:8" ht="18" customHeight="1">
      <c r="A72" s="48" t="s">
        <v>63</v>
      </c>
      <c r="B72" s="130">
        <v>42145.381054148536</v>
      </c>
      <c r="C72" s="133">
        <v>5463.0355837717489</v>
      </c>
      <c r="D72" s="133">
        <v>1260.9730232526031</v>
      </c>
      <c r="E72" s="130">
        <v>33888.568202881041</v>
      </c>
      <c r="F72" s="133">
        <v>24973.708775487066</v>
      </c>
      <c r="G72" s="133">
        <v>1532.8042442431411</v>
      </c>
      <c r="H72" s="133">
        <v>3811.6470158405118</v>
      </c>
    </row>
    <row r="73" spans="1:8" ht="18" customHeight="1">
      <c r="A73" s="48" t="s">
        <v>62</v>
      </c>
      <c r="B73" s="130">
        <v>38128.771769219326</v>
      </c>
      <c r="C73" s="133">
        <v>5631.281606383156</v>
      </c>
      <c r="D73" s="133">
        <v>1135.2833982892867</v>
      </c>
      <c r="E73" s="130">
        <v>30346.237778219143</v>
      </c>
      <c r="F73" s="133">
        <v>23014.474347541331</v>
      </c>
      <c r="G73" s="133">
        <v>1015.9689863277417</v>
      </c>
      <c r="H73" s="133">
        <v>3494.5258701511616</v>
      </c>
    </row>
    <row r="74" spans="1:8" ht="18" customHeight="1">
      <c r="A74" s="48" t="s">
        <v>61</v>
      </c>
      <c r="B74" s="130">
        <v>18559.88679918104</v>
      </c>
      <c r="C74" s="133">
        <v>1398.130730800488</v>
      </c>
      <c r="D74" s="133">
        <v>652.79941262446869</v>
      </c>
      <c r="E74" s="130">
        <v>16224.744072336673</v>
      </c>
      <c r="F74" s="133">
        <v>13196.134883805746</v>
      </c>
      <c r="G74" s="133">
        <v>284.21258341941285</v>
      </c>
      <c r="H74" s="133">
        <v>3630.6507823124102</v>
      </c>
    </row>
    <row r="75" spans="1:8" ht="18" customHeight="1">
      <c r="A75" s="48" t="s">
        <v>60</v>
      </c>
      <c r="B75" s="130">
        <v>444152.18048018258</v>
      </c>
      <c r="C75" s="133">
        <v>29270.844908036219</v>
      </c>
      <c r="D75" s="133">
        <v>67725.349350931705</v>
      </c>
      <c r="E75" s="130">
        <v>314448.38609444606</v>
      </c>
      <c r="F75" s="133">
        <v>139922.92263295205</v>
      </c>
      <c r="G75" s="133">
        <v>32707.600126768593</v>
      </c>
      <c r="H75" s="133">
        <v>6305.9343567053211</v>
      </c>
    </row>
    <row r="76" spans="1:8" ht="18" customHeight="1">
      <c r="A76" s="48" t="s">
        <v>58</v>
      </c>
      <c r="B76" s="130">
        <v>94900.379470771091</v>
      </c>
      <c r="C76" s="133">
        <v>11837.67112116679</v>
      </c>
      <c r="D76" s="133">
        <v>4921.5533073168026</v>
      </c>
      <c r="E76" s="130">
        <v>74707.55970715062</v>
      </c>
      <c r="F76" s="133">
        <v>50610.62713796868</v>
      </c>
      <c r="G76" s="133">
        <v>3433.5953351368744</v>
      </c>
      <c r="H76" s="133">
        <v>3985.9036276521942</v>
      </c>
    </row>
    <row r="77" spans="1:8" ht="18" customHeight="1">
      <c r="A77" s="48" t="s">
        <v>56</v>
      </c>
      <c r="B77" s="130">
        <v>37586.609597650313</v>
      </c>
      <c r="C77" s="133">
        <v>6010.6314712145941</v>
      </c>
      <c r="D77" s="133">
        <v>1224.4538234597489</v>
      </c>
      <c r="E77" s="130">
        <v>28659.360340411429</v>
      </c>
      <c r="F77" s="133">
        <v>22462.036273069156</v>
      </c>
      <c r="G77" s="133">
        <v>1692.1639625645416</v>
      </c>
      <c r="H77" s="133">
        <v>3668.4178799190231</v>
      </c>
    </row>
    <row r="78" spans="1:8" ht="18" customHeight="1">
      <c r="A78" s="48" t="s">
        <v>55</v>
      </c>
      <c r="B78" s="130">
        <v>72526.464773897198</v>
      </c>
      <c r="C78" s="133">
        <v>14504.107671114205</v>
      </c>
      <c r="D78" s="133">
        <v>15396.378396179294</v>
      </c>
      <c r="E78" s="130">
        <v>40248.275499855052</v>
      </c>
      <c r="F78" s="133">
        <v>23132.170081496777</v>
      </c>
      <c r="G78" s="133">
        <v>2377.7032067486407</v>
      </c>
      <c r="H78" s="133">
        <v>6390.5599413073578</v>
      </c>
    </row>
    <row r="79" spans="1:8" ht="18" customHeight="1">
      <c r="A79" s="67" t="s">
        <v>54</v>
      </c>
      <c r="B79" s="130">
        <v>92127.075896805167</v>
      </c>
      <c r="C79" s="133">
        <v>40832.766845442675</v>
      </c>
      <c r="D79" s="133">
        <v>3451.8120169160497</v>
      </c>
      <c r="E79" s="130">
        <v>46608.555451392793</v>
      </c>
      <c r="F79" s="133">
        <v>34058.97010161911</v>
      </c>
      <c r="G79" s="133">
        <v>1233.9415830536632</v>
      </c>
      <c r="H79" s="133">
        <v>6236.6014010834797</v>
      </c>
    </row>
    <row r="80" spans="1:8" ht="18" customHeight="1">
      <c r="A80" s="48" t="s">
        <v>53</v>
      </c>
      <c r="B80" s="130">
        <v>25724.253607217568</v>
      </c>
      <c r="C80" s="133">
        <v>3618.2694867661039</v>
      </c>
      <c r="D80" s="133">
        <v>1011.4489499383216</v>
      </c>
      <c r="E80" s="130">
        <v>20446.260090820862</v>
      </c>
      <c r="F80" s="133">
        <v>15533.80780938542</v>
      </c>
      <c r="G80" s="133">
        <v>648.27507969228134</v>
      </c>
      <c r="H80" s="133">
        <v>3464.0793976861796</v>
      </c>
    </row>
    <row r="81" spans="1:8" ht="18" customHeight="1">
      <c r="A81" s="48" t="s">
        <v>52</v>
      </c>
      <c r="B81" s="130">
        <v>402529.25608781679</v>
      </c>
      <c r="C81" s="133">
        <v>75742.397601932607</v>
      </c>
      <c r="D81" s="133">
        <v>28355.108385171694</v>
      </c>
      <c r="E81" s="130">
        <v>275358.63045346941</v>
      </c>
      <c r="F81" s="133">
        <v>125543.60946175075</v>
      </c>
      <c r="G81" s="133">
        <v>23073.119647243035</v>
      </c>
      <c r="H81" s="133">
        <v>6665.6055918762813</v>
      </c>
    </row>
    <row r="82" spans="1:8" ht="18" customHeight="1">
      <c r="A82" s="48" t="s">
        <v>51</v>
      </c>
      <c r="B82" s="130">
        <v>106139.19306369529</v>
      </c>
      <c r="C82" s="133">
        <v>43347.953210783278</v>
      </c>
      <c r="D82" s="133">
        <v>3550.6667113449175</v>
      </c>
      <c r="E82" s="130">
        <v>57097.536888387389</v>
      </c>
      <c r="F82" s="133">
        <v>38315.643162696331</v>
      </c>
      <c r="G82" s="133">
        <v>2143.0362531797041</v>
      </c>
      <c r="H82" s="133">
        <v>6164.0741659617452</v>
      </c>
    </row>
    <row r="83" spans="1:8" ht="18" customHeight="1">
      <c r="A83" s="48" t="s">
        <v>48</v>
      </c>
      <c r="B83" s="130">
        <v>323189.9252814225</v>
      </c>
      <c r="C83" s="133">
        <v>32550.858710495191</v>
      </c>
      <c r="D83" s="133">
        <v>121246.17314750103</v>
      </c>
      <c r="E83" s="130">
        <v>156024.6267766986</v>
      </c>
      <c r="F83" s="133">
        <v>85041.305382919716</v>
      </c>
      <c r="G83" s="133">
        <v>13368.266646727661</v>
      </c>
      <c r="H83" s="133">
        <v>9701.9069789091773</v>
      </c>
    </row>
    <row r="84" spans="1:8" ht="18" customHeight="1">
      <c r="A84" s="48" t="s">
        <v>47</v>
      </c>
      <c r="B84" s="130">
        <v>17588.526376644757</v>
      </c>
      <c r="C84" s="133">
        <v>4205.6861625405281</v>
      </c>
      <c r="D84" s="133">
        <v>501.97857360261492</v>
      </c>
      <c r="E84" s="130">
        <v>12587.307903060395</v>
      </c>
      <c r="F84" s="133">
        <v>10249.93169168335</v>
      </c>
      <c r="G84" s="133">
        <v>293.55373744122119</v>
      </c>
      <c r="H84" s="133">
        <v>6136.9596568893076</v>
      </c>
    </row>
    <row r="85" spans="1:8" ht="18" customHeight="1">
      <c r="A85" s="48" t="s">
        <v>46</v>
      </c>
      <c r="B85" s="130">
        <v>86372.373832000085</v>
      </c>
      <c r="C85" s="133">
        <v>7541.9437923963014</v>
      </c>
      <c r="D85" s="133">
        <v>4245.7601269677198</v>
      </c>
      <c r="E85" s="130">
        <v>71361.596968917074</v>
      </c>
      <c r="F85" s="133">
        <v>52063.054141992194</v>
      </c>
      <c r="G85" s="133">
        <v>3223.0729437189852</v>
      </c>
      <c r="H85" s="133">
        <v>3746.849463473889</v>
      </c>
    </row>
    <row r="86" spans="1:8" ht="18" customHeight="1">
      <c r="A86" s="48" t="s">
        <v>45</v>
      </c>
      <c r="B86" s="130">
        <v>43694.317632535218</v>
      </c>
      <c r="C86" s="133">
        <v>4991.211852716865</v>
      </c>
      <c r="D86" s="133">
        <v>1071.9440971436816</v>
      </c>
      <c r="E86" s="130">
        <v>36633.341419840348</v>
      </c>
      <c r="F86" s="133">
        <v>29515.683930489176</v>
      </c>
      <c r="G86" s="133">
        <v>997.82026283432003</v>
      </c>
      <c r="H86" s="133">
        <v>3149.5940050843524</v>
      </c>
    </row>
    <row r="87" spans="1:8" ht="18" customHeight="1">
      <c r="A87" s="48" t="s">
        <v>44</v>
      </c>
      <c r="B87" s="130">
        <v>171182.48289277853</v>
      </c>
      <c r="C87" s="133">
        <v>34664.732657692031</v>
      </c>
      <c r="D87" s="133">
        <v>30884.714447551625</v>
      </c>
      <c r="E87" s="130">
        <v>96750.293426930584</v>
      </c>
      <c r="F87" s="133">
        <v>56462.764184731408</v>
      </c>
      <c r="G87" s="133">
        <v>8882.7423606042939</v>
      </c>
      <c r="H87" s="133">
        <v>6656.1351152025245</v>
      </c>
    </row>
    <row r="88" spans="1:8" ht="18" customHeight="1">
      <c r="A88" s="68" t="s">
        <v>43</v>
      </c>
      <c r="B88" s="130">
        <v>48016.897018452488</v>
      </c>
      <c r="C88" s="133">
        <v>17193.546404777037</v>
      </c>
      <c r="D88" s="133">
        <v>1610.9582153237238</v>
      </c>
      <c r="E88" s="130">
        <v>27864.811995983786</v>
      </c>
      <c r="F88" s="133">
        <v>19877.797945574246</v>
      </c>
      <c r="G88" s="133">
        <v>1347.5804023679473</v>
      </c>
      <c r="H88" s="133">
        <v>5703.3967238926816</v>
      </c>
    </row>
    <row r="89" spans="1:8" ht="18" customHeight="1">
      <c r="A89" s="48" t="s">
        <v>42</v>
      </c>
      <c r="B89" s="130">
        <v>92404.087803545248</v>
      </c>
      <c r="C89" s="133">
        <v>15043.608888402932</v>
      </c>
      <c r="D89" s="133">
        <v>13130.625587357225</v>
      </c>
      <c r="E89" s="130">
        <v>59166.648612137556</v>
      </c>
      <c r="F89" s="133">
        <v>41177.686173917959</v>
      </c>
      <c r="G89" s="133">
        <v>5063.2047156475255</v>
      </c>
      <c r="H89" s="133">
        <v>4784.3060890310271</v>
      </c>
    </row>
    <row r="90" spans="1:8" ht="18" customHeight="1">
      <c r="A90" s="48" t="s">
        <v>40</v>
      </c>
      <c r="B90" s="130">
        <v>48974.272550074085</v>
      </c>
      <c r="C90" s="133">
        <v>6402.0725508150581</v>
      </c>
      <c r="D90" s="133">
        <v>5079.9214935317368</v>
      </c>
      <c r="E90" s="130">
        <v>35735.418703015181</v>
      </c>
      <c r="F90" s="133">
        <v>26535.103736844219</v>
      </c>
      <c r="G90" s="133">
        <v>1756.859802712115</v>
      </c>
      <c r="H90" s="133">
        <v>4263.8231368687175</v>
      </c>
    </row>
    <row r="91" spans="1:8" ht="18" customHeight="1">
      <c r="A91" s="48" t="s">
        <v>38</v>
      </c>
      <c r="B91" s="130">
        <v>489699.85945488745</v>
      </c>
      <c r="C91" s="133">
        <v>55881.671874933389</v>
      </c>
      <c r="D91" s="133">
        <v>104779.47449719842</v>
      </c>
      <c r="E91" s="130">
        <v>284354.98045004794</v>
      </c>
      <c r="F91" s="133">
        <v>139305.40807709272</v>
      </c>
      <c r="G91" s="133">
        <v>44683.73263270771</v>
      </c>
      <c r="H91" s="133">
        <v>7147.6509145096834</v>
      </c>
    </row>
    <row r="92" spans="1:8" ht="18" customHeight="1">
      <c r="A92" s="48" t="s">
        <v>37</v>
      </c>
      <c r="B92" s="130">
        <v>57954.605739018865</v>
      </c>
      <c r="C92" s="133">
        <v>34445.035572052737</v>
      </c>
      <c r="D92" s="133">
        <v>2421.2265402541916</v>
      </c>
      <c r="E92" s="130">
        <v>20614.329826007277</v>
      </c>
      <c r="F92" s="133">
        <v>14993.721300315776</v>
      </c>
      <c r="G92" s="133">
        <v>474.01380070466445</v>
      </c>
      <c r="H92" s="133">
        <v>8707.1222564631717</v>
      </c>
    </row>
    <row r="93" spans="1:8" ht="18" customHeight="1">
      <c r="A93" s="48" t="s">
        <v>36</v>
      </c>
      <c r="B93" s="130">
        <v>46699.256162569538</v>
      </c>
      <c r="C93" s="133">
        <v>7312.0168792406421</v>
      </c>
      <c r="D93" s="133">
        <v>10856.96204725841</v>
      </c>
      <c r="E93" s="130">
        <v>25007.298508815944</v>
      </c>
      <c r="F93" s="133">
        <v>16789.796946510145</v>
      </c>
      <c r="G93" s="133">
        <v>3522.9787272545354</v>
      </c>
      <c r="H93" s="133">
        <v>6774.8812073943909</v>
      </c>
    </row>
    <row r="94" spans="1:8" ht="18" customHeight="1">
      <c r="A94" s="48" t="s">
        <v>34</v>
      </c>
      <c r="B94" s="130">
        <v>246215.96086924616</v>
      </c>
      <c r="C94" s="133">
        <v>11559.496568233724</v>
      </c>
      <c r="D94" s="133">
        <v>8726.152876507067</v>
      </c>
      <c r="E94" s="130">
        <v>203616.70786696189</v>
      </c>
      <c r="F94" s="133">
        <v>91296.075623492288</v>
      </c>
      <c r="G94" s="133">
        <v>22313.603557543469</v>
      </c>
      <c r="H94" s="133">
        <v>5477.6738274321151</v>
      </c>
    </row>
    <row r="95" spans="1:8" ht="18" customHeight="1">
      <c r="A95" s="48" t="s">
        <v>33</v>
      </c>
      <c r="B95" s="130">
        <v>198730.21777665301</v>
      </c>
      <c r="C95" s="133">
        <v>148098.0451385745</v>
      </c>
      <c r="D95" s="133">
        <v>6942.2195403916949</v>
      </c>
      <c r="E95" s="130">
        <v>42605.441592833507</v>
      </c>
      <c r="F95" s="133">
        <v>25589.165530774208</v>
      </c>
      <c r="G95" s="133">
        <v>1084.5115048533212</v>
      </c>
      <c r="H95" s="133">
        <v>18130.664882460816</v>
      </c>
    </row>
    <row r="96" spans="1:8" ht="18" customHeight="1">
      <c r="A96" s="48" t="s">
        <v>32</v>
      </c>
      <c r="B96" s="130">
        <v>28068.772092394574</v>
      </c>
      <c r="C96" s="133">
        <v>4729.762318436553</v>
      </c>
      <c r="D96" s="133">
        <v>2557.8414148369889</v>
      </c>
      <c r="E96" s="130">
        <v>19531.561743520047</v>
      </c>
      <c r="F96" s="133">
        <v>15471.671436236586</v>
      </c>
      <c r="G96" s="133">
        <v>1249.6066156009852</v>
      </c>
      <c r="H96" s="133">
        <v>4176.9006089872883</v>
      </c>
    </row>
    <row r="97" spans="1:8" ht="18" customHeight="1">
      <c r="A97" s="48" t="s">
        <v>30</v>
      </c>
      <c r="B97" s="130">
        <v>199790.85154164655</v>
      </c>
      <c r="C97" s="133">
        <v>48844.774851915274</v>
      </c>
      <c r="D97" s="133">
        <v>51043.469414170148</v>
      </c>
      <c r="E97" s="130">
        <v>80502.260262278112</v>
      </c>
      <c r="F97" s="133">
        <v>52466.924424892946</v>
      </c>
      <c r="G97" s="133">
        <v>19400.347013283037</v>
      </c>
      <c r="H97" s="133">
        <v>8805.6261422560074</v>
      </c>
    </row>
    <row r="98" spans="1:8" ht="18" customHeight="1">
      <c r="A98" s="48" t="s">
        <v>29</v>
      </c>
      <c r="B98" s="130">
        <v>105921.14753977153</v>
      </c>
      <c r="C98" s="133">
        <v>12728.115955472213</v>
      </c>
      <c r="D98" s="133">
        <v>3429.2278770575826</v>
      </c>
      <c r="E98" s="130">
        <v>87326.210646175634</v>
      </c>
      <c r="F98" s="133">
        <v>68331.309722135891</v>
      </c>
      <c r="G98" s="133">
        <v>2437.593061066108</v>
      </c>
      <c r="H98" s="133">
        <v>3514.304828791358</v>
      </c>
    </row>
    <row r="99" spans="1:8" ht="18" customHeight="1">
      <c r="A99" s="48" t="s">
        <v>26</v>
      </c>
      <c r="B99" s="130">
        <v>264998.71425366169</v>
      </c>
      <c r="C99" s="133">
        <v>60500.968934297198</v>
      </c>
      <c r="D99" s="133">
        <v>70966.040243441123</v>
      </c>
      <c r="E99" s="130">
        <v>117015.22565798591</v>
      </c>
      <c r="F99" s="133">
        <v>73228.931771289688</v>
      </c>
      <c r="G99" s="133">
        <v>16516.479417937477</v>
      </c>
      <c r="H99" s="133">
        <v>8174.9356568873918</v>
      </c>
    </row>
    <row r="100" spans="1:8" ht="18" customHeight="1">
      <c r="A100" s="48" t="s">
        <v>24</v>
      </c>
      <c r="B100" s="130">
        <v>892341.05786636961</v>
      </c>
      <c r="C100" s="133">
        <v>104815.90814090963</v>
      </c>
      <c r="D100" s="133">
        <v>383443.07724779815</v>
      </c>
      <c r="E100" s="130">
        <v>336721.59513820551</v>
      </c>
      <c r="F100" s="133">
        <v>132809.1170901157</v>
      </c>
      <c r="G100" s="133">
        <v>67360.477339456265</v>
      </c>
      <c r="H100" s="133">
        <v>16345.937203318672</v>
      </c>
    </row>
    <row r="101" spans="1:8" ht="18" customHeight="1">
      <c r="A101" s="48" t="s">
        <v>22</v>
      </c>
      <c r="B101" s="130">
        <v>46505.167600929482</v>
      </c>
      <c r="C101" s="133">
        <v>16774.710273821089</v>
      </c>
      <c r="D101" s="133">
        <v>1517.2288179787788</v>
      </c>
      <c r="E101" s="130">
        <v>27441.44408212919</v>
      </c>
      <c r="F101" s="133">
        <v>16455.373498236171</v>
      </c>
      <c r="G101" s="133">
        <v>771.78442700042274</v>
      </c>
      <c r="H101" s="133">
        <v>6486.0763739092727</v>
      </c>
    </row>
    <row r="102" spans="1:8" ht="18" customHeight="1">
      <c r="A102" s="48" t="s">
        <v>20</v>
      </c>
      <c r="B102" s="130">
        <v>180022.88347408714</v>
      </c>
      <c r="C102" s="133">
        <v>51773.176265345406</v>
      </c>
      <c r="D102" s="133">
        <v>5882.7207264935805</v>
      </c>
      <c r="E102" s="130">
        <v>113908.95215630445</v>
      </c>
      <c r="F102" s="133">
        <v>65412.066311045244</v>
      </c>
      <c r="G102" s="133">
        <v>8458.0343259436959</v>
      </c>
      <c r="H102" s="133">
        <v>5624.4847525256082</v>
      </c>
    </row>
    <row r="103" spans="1:8" ht="18" customHeight="1">
      <c r="A103" s="48" t="s">
        <v>18</v>
      </c>
      <c r="B103" s="130">
        <v>77910.473551972027</v>
      </c>
      <c r="C103" s="133">
        <v>3270.8471077612644</v>
      </c>
      <c r="D103" s="133">
        <v>20505.802603988603</v>
      </c>
      <c r="E103" s="130">
        <v>51060.942805061219</v>
      </c>
      <c r="F103" s="133">
        <v>33144.16533606447</v>
      </c>
      <c r="G103" s="133">
        <v>3072.8810351609422</v>
      </c>
      <c r="H103" s="133">
        <v>5334.8721961087394</v>
      </c>
    </row>
    <row r="104" spans="1:8" ht="18" customHeight="1">
      <c r="A104" s="48" t="s">
        <v>16</v>
      </c>
      <c r="B104" s="130">
        <v>41213.289586027677</v>
      </c>
      <c r="C104" s="133">
        <v>4912.9152080420317</v>
      </c>
      <c r="D104" s="133">
        <v>999.25702083976557</v>
      </c>
      <c r="E104" s="130">
        <v>34551.174164463177</v>
      </c>
      <c r="F104" s="133">
        <v>27723.50089801479</v>
      </c>
      <c r="G104" s="133">
        <v>749.94319268269885</v>
      </c>
      <c r="H104" s="133">
        <v>3158.8326501132578</v>
      </c>
    </row>
    <row r="105" spans="1:8" ht="18" customHeight="1">
      <c r="A105" s="48" t="s">
        <v>13</v>
      </c>
      <c r="B105" s="130">
        <v>23529.43385124276</v>
      </c>
      <c r="C105" s="133">
        <v>5147.0167604700355</v>
      </c>
      <c r="D105" s="133">
        <v>623.2829660746437</v>
      </c>
      <c r="E105" s="130">
        <v>17311.22884211806</v>
      </c>
      <c r="F105" s="133">
        <v>13640.669159206635</v>
      </c>
      <c r="G105" s="133">
        <v>447.90528258002246</v>
      </c>
      <c r="H105" s="133">
        <v>3843.4227133686313</v>
      </c>
    </row>
    <row r="106" spans="1:8" ht="18" customHeight="1">
      <c r="A106" s="48" t="s">
        <v>10</v>
      </c>
      <c r="B106" s="130">
        <v>93918.512229818327</v>
      </c>
      <c r="C106" s="133">
        <v>30930.789886301653</v>
      </c>
      <c r="D106" s="133">
        <v>3098.3655423804589</v>
      </c>
      <c r="E106" s="130">
        <v>58088.574770059575</v>
      </c>
      <c r="F106" s="133">
        <v>40680.216279465138</v>
      </c>
      <c r="G106" s="133">
        <v>1800.7820310766438</v>
      </c>
      <c r="H106" s="133">
        <v>4937.8818207054856</v>
      </c>
    </row>
    <row r="107" spans="1:8" ht="18" customHeight="1">
      <c r="A107" s="48" t="s">
        <v>135</v>
      </c>
      <c r="B107" s="130">
        <v>247037.42275229824</v>
      </c>
      <c r="C107" s="133">
        <v>54794.532613289288</v>
      </c>
      <c r="D107" s="133">
        <v>40608.889544767175</v>
      </c>
      <c r="E107" s="130">
        <v>138302.4492594731</v>
      </c>
      <c r="F107" s="133">
        <v>90256.498784224983</v>
      </c>
      <c r="G107" s="133">
        <v>13331.551334768687</v>
      </c>
      <c r="H107" s="133">
        <v>6002.1726700106474</v>
      </c>
    </row>
    <row r="108" spans="1:8" ht="18" customHeight="1">
      <c r="A108" s="48" t="s">
        <v>8</v>
      </c>
      <c r="B108" s="130">
        <v>84299.585596477205</v>
      </c>
      <c r="C108" s="133">
        <v>17638.248610057457</v>
      </c>
      <c r="D108" s="133">
        <v>2495.8721366773143</v>
      </c>
      <c r="E108" s="130">
        <v>63420.738468037693</v>
      </c>
      <c r="F108" s="133">
        <v>52668.331586461347</v>
      </c>
      <c r="G108" s="133">
        <v>744.72638170473795</v>
      </c>
      <c r="H108" s="133">
        <v>3278.8636949232678</v>
      </c>
    </row>
    <row r="109" spans="1:8" ht="18" customHeight="1">
      <c r="A109" s="48" t="s">
        <v>5</v>
      </c>
      <c r="B109" s="130">
        <v>437457.47841862636</v>
      </c>
      <c r="C109" s="133">
        <v>105437.30073880474</v>
      </c>
      <c r="D109" s="133">
        <v>46557.549713808854</v>
      </c>
      <c r="E109" s="130">
        <v>253217.2168059324</v>
      </c>
      <c r="F109" s="133">
        <v>132235.60750948108</v>
      </c>
      <c r="G109" s="133">
        <v>32245.411160080366</v>
      </c>
      <c r="H109" s="133">
        <v>7010.4241665778809</v>
      </c>
    </row>
    <row r="110" spans="1:8" ht="18" customHeight="1">
      <c r="A110" s="69" t="s">
        <v>2</v>
      </c>
      <c r="B110" s="217">
        <v>115018.46484432989</v>
      </c>
      <c r="C110" s="1219">
        <v>23542.490344315604</v>
      </c>
      <c r="D110" s="1219">
        <v>4192.5559525221024</v>
      </c>
      <c r="E110" s="217">
        <v>83736.963335108841</v>
      </c>
      <c r="F110" s="1219">
        <v>54849.171082857516</v>
      </c>
      <c r="G110" s="1219">
        <v>3546.4552123833396</v>
      </c>
      <c r="H110" s="1219">
        <v>4520.4553075117865</v>
      </c>
    </row>
    <row r="111" spans="1:8" s="73" customFormat="1" ht="32.1" customHeight="1">
      <c r="A111" s="1755" t="s">
        <v>2679</v>
      </c>
      <c r="B111" s="1755"/>
      <c r="C111" s="1755"/>
      <c r="D111" s="1755"/>
      <c r="E111" s="1755"/>
      <c r="F111" s="1755"/>
      <c r="G111" s="1755"/>
      <c r="H111" s="1755"/>
    </row>
    <row r="113" spans="1:9" ht="18" customHeight="1">
      <c r="H113" s="389" t="s">
        <v>1236</v>
      </c>
    </row>
    <row r="114" spans="1:9" s="111" customFormat="1" ht="21.95" customHeight="1">
      <c r="A114" s="1521" t="s">
        <v>1162</v>
      </c>
      <c r="B114" s="1536">
        <v>2011</v>
      </c>
      <c r="C114" s="1536"/>
      <c r="D114" s="1536"/>
      <c r="E114" s="1536"/>
      <c r="F114" s="1536"/>
      <c r="G114" s="1536"/>
      <c r="H114" s="1537"/>
      <c r="I114" s="402"/>
    </row>
    <row r="115" spans="1:9" s="111" customFormat="1" ht="21.95" customHeight="1">
      <c r="A115" s="1522"/>
      <c r="B115" s="1538" t="s">
        <v>2964</v>
      </c>
      <c r="C115" s="1538"/>
      <c r="D115" s="1538"/>
      <c r="E115" s="1538"/>
      <c r="F115" s="1538"/>
      <c r="G115" s="1538"/>
      <c r="H115" s="1539" t="s">
        <v>2965</v>
      </c>
      <c r="I115" s="402"/>
    </row>
    <row r="116" spans="1:9" s="111" customFormat="1" ht="21.95" customHeight="1">
      <c r="A116" s="1522"/>
      <c r="B116" s="1538" t="s">
        <v>163</v>
      </c>
      <c r="C116" s="1538" t="s">
        <v>832</v>
      </c>
      <c r="D116" s="1538"/>
      <c r="E116" s="1538"/>
      <c r="F116" s="1538"/>
      <c r="G116" s="1538" t="s">
        <v>746</v>
      </c>
      <c r="H116" s="1539"/>
    </row>
    <row r="117" spans="1:9" s="111" customFormat="1" ht="21.95" customHeight="1">
      <c r="A117" s="1522"/>
      <c r="B117" s="1538"/>
      <c r="C117" s="1686" t="s">
        <v>543</v>
      </c>
      <c r="D117" s="1686" t="s">
        <v>747</v>
      </c>
      <c r="E117" s="1686" t="s">
        <v>748</v>
      </c>
      <c r="F117" s="1686"/>
      <c r="G117" s="1538"/>
      <c r="H117" s="1539"/>
    </row>
    <row r="118" spans="1:9" s="111" customFormat="1" ht="21.95" customHeight="1">
      <c r="A118" s="1522"/>
      <c r="B118" s="1538"/>
      <c r="C118" s="1686"/>
      <c r="D118" s="1686"/>
      <c r="E118" s="1035" t="s">
        <v>163</v>
      </c>
      <c r="F118" s="1039" t="s">
        <v>749</v>
      </c>
      <c r="G118" s="1538"/>
      <c r="H118" s="1539"/>
    </row>
    <row r="119" spans="1:9" ht="18" customHeight="1">
      <c r="A119" s="114" t="s">
        <v>368</v>
      </c>
      <c r="B119" s="146">
        <f t="shared" ref="B119:G119" si="1">SUM(B120:B221)</f>
        <v>31657320.732751451</v>
      </c>
      <c r="C119" s="146">
        <f t="shared" si="1"/>
        <v>3030277.6805070206</v>
      </c>
      <c r="D119" s="146">
        <f t="shared" si="1"/>
        <v>6510252.5297511704</v>
      </c>
      <c r="E119" s="146">
        <f t="shared" si="1"/>
        <v>18989431.521505136</v>
      </c>
      <c r="F119" s="146">
        <f t="shared" si="1"/>
        <v>7441294.2961524026</v>
      </c>
      <c r="G119" s="146">
        <f t="shared" si="1"/>
        <v>3127359.0009881216</v>
      </c>
      <c r="H119" s="147">
        <v>10071.095587669701</v>
      </c>
    </row>
    <row r="120" spans="1:9" ht="18" customHeight="1">
      <c r="A120" s="48" t="s">
        <v>132</v>
      </c>
      <c r="B120" s="131">
        <v>128804.56817447848</v>
      </c>
      <c r="C120" s="133">
        <v>6801.7278904532668</v>
      </c>
      <c r="D120" s="133">
        <v>45395.392066345499</v>
      </c>
      <c r="E120" s="130">
        <v>70293.009943738056</v>
      </c>
      <c r="F120" s="133">
        <v>48328.054676703163</v>
      </c>
      <c r="G120" s="133">
        <v>6314.4382739416687</v>
      </c>
      <c r="H120" s="133">
        <v>6628.1360662007146</v>
      </c>
    </row>
    <row r="121" spans="1:9" ht="18" customHeight="1">
      <c r="A121" s="48" t="s">
        <v>131</v>
      </c>
      <c r="B121" s="131">
        <v>106699.13451431404</v>
      </c>
      <c r="C121" s="133">
        <v>40764.470506258243</v>
      </c>
      <c r="D121" s="133">
        <v>4336.3538403529774</v>
      </c>
      <c r="E121" s="130">
        <v>59313.718285745126</v>
      </c>
      <c r="F121" s="133">
        <v>41762.999570111948</v>
      </c>
      <c r="G121" s="133">
        <v>2284.5918819576855</v>
      </c>
      <c r="H121" s="133">
        <v>6134.9548363796021</v>
      </c>
    </row>
    <row r="122" spans="1:9" ht="18" customHeight="1">
      <c r="A122" s="48" t="s">
        <v>130</v>
      </c>
      <c r="B122" s="131">
        <v>2187572.2815819676</v>
      </c>
      <c r="C122" s="133">
        <v>123408.67342851822</v>
      </c>
      <c r="D122" s="133">
        <v>245809.76933157805</v>
      </c>
      <c r="E122" s="130">
        <v>1537153.560508576</v>
      </c>
      <c r="F122" s="133">
        <v>491320.84843919333</v>
      </c>
      <c r="G122" s="133">
        <v>281200.27831329557</v>
      </c>
      <c r="H122" s="133">
        <v>10122.588157689524</v>
      </c>
    </row>
    <row r="123" spans="1:9" ht="18" customHeight="1">
      <c r="A123" s="48" t="s">
        <v>129</v>
      </c>
      <c r="B123" s="131">
        <v>354537.98573068506</v>
      </c>
      <c r="C123" s="133">
        <v>87797.901890006149</v>
      </c>
      <c r="D123" s="133">
        <v>73391.15234156599</v>
      </c>
      <c r="E123" s="130">
        <v>176639.84151916319</v>
      </c>
      <c r="F123" s="133">
        <v>109362.2421131975</v>
      </c>
      <c r="G123" s="133">
        <v>16709.089979949778</v>
      </c>
      <c r="H123" s="133">
        <v>7947.1439462630024</v>
      </c>
    </row>
    <row r="124" spans="1:9" ht="18" customHeight="1">
      <c r="A124" s="48" t="s">
        <v>128</v>
      </c>
      <c r="B124" s="131">
        <v>81569.429102243899</v>
      </c>
      <c r="C124" s="133">
        <v>21061.208153871685</v>
      </c>
      <c r="D124" s="133">
        <v>3104.763914981163</v>
      </c>
      <c r="E124" s="130">
        <v>55562.024581818754</v>
      </c>
      <c r="F124" s="133">
        <v>39381.765350544971</v>
      </c>
      <c r="G124" s="133">
        <v>1841.4324515722963</v>
      </c>
      <c r="H124" s="133">
        <v>5644.5525639916896</v>
      </c>
    </row>
    <row r="125" spans="1:9" ht="18" customHeight="1">
      <c r="A125" s="48" t="s">
        <v>127</v>
      </c>
      <c r="B125" s="131">
        <v>85810.298770542649</v>
      </c>
      <c r="C125" s="133">
        <v>9802.7715490694754</v>
      </c>
      <c r="D125" s="133">
        <v>12441.174235723513</v>
      </c>
      <c r="E125" s="130">
        <v>56086.077301452853</v>
      </c>
      <c r="F125" s="133">
        <v>21401.658066873479</v>
      </c>
      <c r="G125" s="133">
        <v>7480.2756842968101</v>
      </c>
      <c r="H125" s="133">
        <v>11193.621024072874</v>
      </c>
    </row>
    <row r="126" spans="1:9" ht="18" customHeight="1">
      <c r="A126" s="48" t="s">
        <v>126</v>
      </c>
      <c r="B126" s="131">
        <v>82591.871390431363</v>
      </c>
      <c r="C126" s="133">
        <v>10793.600397178348</v>
      </c>
      <c r="D126" s="133">
        <v>7544.3561747469685</v>
      </c>
      <c r="E126" s="130">
        <v>61038.327238604819</v>
      </c>
      <c r="F126" s="133">
        <v>39386.614016464722</v>
      </c>
      <c r="G126" s="133">
        <v>3215.5875799012242</v>
      </c>
      <c r="H126" s="133">
        <v>4787.6570280233818</v>
      </c>
    </row>
    <row r="127" spans="1:9" ht="18" customHeight="1">
      <c r="A127" s="48" t="s">
        <v>125</v>
      </c>
      <c r="B127" s="131">
        <v>25173.01363087535</v>
      </c>
      <c r="C127" s="133">
        <v>5035.7354723137414</v>
      </c>
      <c r="D127" s="133">
        <v>702.63659956648928</v>
      </c>
      <c r="E127" s="130">
        <v>18859.101072662012</v>
      </c>
      <c r="F127" s="133">
        <v>14072.118436059183</v>
      </c>
      <c r="G127" s="133">
        <v>575.54048633310572</v>
      </c>
      <c r="H127" s="133">
        <v>5661.9463857119545</v>
      </c>
    </row>
    <row r="128" spans="1:9" ht="18" customHeight="1">
      <c r="A128" s="48" t="s">
        <v>124</v>
      </c>
      <c r="B128" s="131">
        <v>40094.673296994202</v>
      </c>
      <c r="C128" s="133">
        <v>8767.2752346403777</v>
      </c>
      <c r="D128" s="133">
        <v>5979.4525122036875</v>
      </c>
      <c r="E128" s="130">
        <v>24813.681071694842</v>
      </c>
      <c r="F128" s="133">
        <v>19968.908584957862</v>
      </c>
      <c r="G128" s="133">
        <v>534.26447845528912</v>
      </c>
      <c r="H128" s="133">
        <v>5692.8401671154625</v>
      </c>
    </row>
    <row r="129" spans="1:8" ht="18" customHeight="1">
      <c r="A129" s="48" t="s">
        <v>123</v>
      </c>
      <c r="B129" s="131">
        <v>248430.41618721606</v>
      </c>
      <c r="C129" s="133">
        <v>52994.275798283525</v>
      </c>
      <c r="D129" s="133">
        <v>71909.751904296703</v>
      </c>
      <c r="E129" s="130">
        <v>109158.30577111337</v>
      </c>
      <c r="F129" s="133">
        <v>63534.320847276053</v>
      </c>
      <c r="G129" s="133">
        <v>14368.082713522454</v>
      </c>
      <c r="H129" s="133">
        <v>9593.7600381238099</v>
      </c>
    </row>
    <row r="130" spans="1:8" ht="18" customHeight="1">
      <c r="A130" s="48" t="s">
        <v>122</v>
      </c>
      <c r="B130" s="131">
        <v>57449.097274361295</v>
      </c>
      <c r="C130" s="133">
        <v>17012.626685521074</v>
      </c>
      <c r="D130" s="133">
        <v>2630.7675465021343</v>
      </c>
      <c r="E130" s="130">
        <v>36326.137902475617</v>
      </c>
      <c r="F130" s="133">
        <v>28615.294097982638</v>
      </c>
      <c r="G130" s="133">
        <v>1479.5651398624675</v>
      </c>
      <c r="H130" s="133">
        <v>5457.3095159457871</v>
      </c>
    </row>
    <row r="131" spans="1:8" ht="18" customHeight="1">
      <c r="A131" s="48" t="s">
        <v>121</v>
      </c>
      <c r="B131" s="131">
        <v>46454.50706858495</v>
      </c>
      <c r="C131" s="133">
        <v>8307.7727439937862</v>
      </c>
      <c r="D131" s="133">
        <v>2762.5030143562753</v>
      </c>
      <c r="E131" s="130">
        <v>34125.613730830235</v>
      </c>
      <c r="F131" s="133">
        <v>24961.335868826529</v>
      </c>
      <c r="G131" s="133">
        <v>1258.6175794046549</v>
      </c>
      <c r="H131" s="133">
        <v>4534.3589134782769</v>
      </c>
    </row>
    <row r="132" spans="1:8" ht="18" customHeight="1">
      <c r="A132" s="48" t="s">
        <v>120</v>
      </c>
      <c r="B132" s="131">
        <v>104573.67986941809</v>
      </c>
      <c r="C132" s="133">
        <v>9923.5973698479647</v>
      </c>
      <c r="D132" s="133">
        <v>21826.241634832029</v>
      </c>
      <c r="E132" s="130">
        <v>68706.582354539511</v>
      </c>
      <c r="F132" s="133">
        <v>50710.67235803527</v>
      </c>
      <c r="G132" s="133">
        <v>4117.2585101985969</v>
      </c>
      <c r="H132" s="133">
        <v>5096.1832295038057</v>
      </c>
    </row>
    <row r="133" spans="1:8" ht="18" customHeight="1">
      <c r="A133" s="48" t="s">
        <v>119</v>
      </c>
      <c r="B133" s="131">
        <v>40403.102567354741</v>
      </c>
      <c r="C133" s="133">
        <v>13377.362364037188</v>
      </c>
      <c r="D133" s="133">
        <v>1234.1453350055599</v>
      </c>
      <c r="E133" s="130">
        <v>25002.776830685867</v>
      </c>
      <c r="F133" s="133">
        <v>18589.647090686776</v>
      </c>
      <c r="G133" s="133">
        <v>788.81803762612776</v>
      </c>
      <c r="H133" s="133">
        <v>6096.7409940176158</v>
      </c>
    </row>
    <row r="134" spans="1:8" ht="18" customHeight="1">
      <c r="A134" s="48" t="s">
        <v>118</v>
      </c>
      <c r="B134" s="131">
        <v>301378.28250066651</v>
      </c>
      <c r="C134" s="133">
        <v>74962.311716063239</v>
      </c>
      <c r="D134" s="133">
        <v>63188.936614545026</v>
      </c>
      <c r="E134" s="130">
        <v>151229.94644042884</v>
      </c>
      <c r="F134" s="133">
        <v>109007.33989014366</v>
      </c>
      <c r="G134" s="133">
        <v>11997.087729629417</v>
      </c>
      <c r="H134" s="133">
        <v>5842.476010016022</v>
      </c>
    </row>
    <row r="135" spans="1:8" ht="18" customHeight="1">
      <c r="A135" s="48" t="s">
        <v>117</v>
      </c>
      <c r="B135" s="131">
        <v>47214.766277561124</v>
      </c>
      <c r="C135" s="133">
        <v>3550.7858603896689</v>
      </c>
      <c r="D135" s="133">
        <v>2589.2169429611381</v>
      </c>
      <c r="E135" s="130">
        <v>38194.744901776648</v>
      </c>
      <c r="F135" s="133">
        <v>24977.551647324944</v>
      </c>
      <c r="G135" s="133">
        <v>2880.0185724336661</v>
      </c>
      <c r="H135" s="133">
        <v>5219.4081668760909</v>
      </c>
    </row>
    <row r="136" spans="1:8" ht="18" customHeight="1">
      <c r="A136" s="48" t="s">
        <v>116</v>
      </c>
      <c r="B136" s="131">
        <v>68364.425648853881</v>
      </c>
      <c r="C136" s="133">
        <v>9370.9643202455809</v>
      </c>
      <c r="D136" s="133">
        <v>1885.7490788451801</v>
      </c>
      <c r="E136" s="130">
        <v>55077.17444729626</v>
      </c>
      <c r="F136" s="133">
        <v>42163.495576860631</v>
      </c>
      <c r="G136" s="133">
        <v>2030.5378024668603</v>
      </c>
      <c r="H136" s="133">
        <v>3964.5340784536002</v>
      </c>
    </row>
    <row r="137" spans="1:8" ht="18" customHeight="1">
      <c r="A137" s="48" t="s">
        <v>115</v>
      </c>
      <c r="B137" s="131">
        <v>101191.13295778442</v>
      </c>
      <c r="C137" s="133">
        <v>17347.771644170076</v>
      </c>
      <c r="D137" s="133">
        <v>7507.1068344979503</v>
      </c>
      <c r="E137" s="130">
        <v>72203.394098842429</v>
      </c>
      <c r="F137" s="133">
        <v>46634.919447077475</v>
      </c>
      <c r="G137" s="133">
        <v>4132.8603802739672</v>
      </c>
      <c r="H137" s="133">
        <v>5968.9218992381529</v>
      </c>
    </row>
    <row r="138" spans="1:8" ht="18" customHeight="1">
      <c r="A138" s="48" t="s">
        <v>114</v>
      </c>
      <c r="B138" s="131">
        <v>32069.884925868282</v>
      </c>
      <c r="C138" s="133">
        <v>1994.7252006777128</v>
      </c>
      <c r="D138" s="133">
        <v>963.95138481100184</v>
      </c>
      <c r="E138" s="130">
        <v>28075.390300574829</v>
      </c>
      <c r="F138" s="133">
        <v>20901.007673285163</v>
      </c>
      <c r="G138" s="133">
        <v>1035.8180398047416</v>
      </c>
      <c r="H138" s="133">
        <v>3808.3226369633398</v>
      </c>
    </row>
    <row r="139" spans="1:8" ht="18" customHeight="1">
      <c r="A139" s="48" t="s">
        <v>113</v>
      </c>
      <c r="B139" s="131">
        <v>41748.606119729542</v>
      </c>
      <c r="C139" s="133">
        <v>16052.704179223587</v>
      </c>
      <c r="D139" s="133">
        <v>1691.8106855300775</v>
      </c>
      <c r="E139" s="130">
        <v>23398.936115801218</v>
      </c>
      <c r="F139" s="133">
        <v>18354.66873307238</v>
      </c>
      <c r="G139" s="133">
        <v>605.15513917466262</v>
      </c>
      <c r="H139" s="133">
        <v>5842.2342736817154</v>
      </c>
    </row>
    <row r="140" spans="1:8" ht="18" customHeight="1">
      <c r="A140" s="48" t="s">
        <v>112</v>
      </c>
      <c r="B140" s="131">
        <v>44897.665202601725</v>
      </c>
      <c r="C140" s="133">
        <v>7804.1155421126723</v>
      </c>
      <c r="D140" s="133">
        <v>2225.9257781855749</v>
      </c>
      <c r="E140" s="130">
        <v>34062.554334877001</v>
      </c>
      <c r="F140" s="133">
        <v>26598.753804249209</v>
      </c>
      <c r="G140" s="133">
        <v>805.06954742647838</v>
      </c>
      <c r="H140" s="133">
        <v>4139.9414663533171</v>
      </c>
    </row>
    <row r="141" spans="1:8" ht="18" customHeight="1">
      <c r="A141" s="48" t="s">
        <v>111</v>
      </c>
      <c r="B141" s="131">
        <v>199294.73802481097</v>
      </c>
      <c r="C141" s="133">
        <v>34843.408313435793</v>
      </c>
      <c r="D141" s="133">
        <v>76111.10013640119</v>
      </c>
      <c r="E141" s="130">
        <v>80732.028116104251</v>
      </c>
      <c r="F141" s="133">
        <v>52182.906695224934</v>
      </c>
      <c r="G141" s="133">
        <v>7608.2014588697466</v>
      </c>
      <c r="H141" s="133">
        <v>9859.7307685554333</v>
      </c>
    </row>
    <row r="142" spans="1:8" ht="18" customHeight="1">
      <c r="A142" s="48" t="s">
        <v>110</v>
      </c>
      <c r="B142" s="131">
        <v>23517.413328180613</v>
      </c>
      <c r="C142" s="133">
        <v>806.92018478866157</v>
      </c>
      <c r="D142" s="133">
        <v>2133.4312092538585</v>
      </c>
      <c r="E142" s="130">
        <v>19985.07347782619</v>
      </c>
      <c r="F142" s="133">
        <v>15273.711694430607</v>
      </c>
      <c r="G142" s="133">
        <v>591.988456311905</v>
      </c>
      <c r="H142" s="133">
        <v>4232.0340702142548</v>
      </c>
    </row>
    <row r="143" spans="1:8" ht="18" customHeight="1">
      <c r="A143" s="48" t="s">
        <v>109</v>
      </c>
      <c r="B143" s="131">
        <v>1053431.7070611245</v>
      </c>
      <c r="C143" s="133">
        <v>297269.98746774986</v>
      </c>
      <c r="D143" s="133">
        <v>406013.09596649744</v>
      </c>
      <c r="E143" s="130">
        <v>280524.27927645697</v>
      </c>
      <c r="F143" s="133">
        <v>127922.97885857258</v>
      </c>
      <c r="G143" s="133">
        <v>69624.344350420259</v>
      </c>
      <c r="H143" s="133">
        <v>19983.149462423637</v>
      </c>
    </row>
    <row r="144" spans="1:8" ht="18" customHeight="1">
      <c r="A144" s="48" t="s">
        <v>108</v>
      </c>
      <c r="B144" s="131">
        <v>100545.10846109426</v>
      </c>
      <c r="C144" s="133">
        <v>22697.964666496311</v>
      </c>
      <c r="D144" s="133">
        <v>4141.3061473932494</v>
      </c>
      <c r="E144" s="130">
        <v>71262.850375252121</v>
      </c>
      <c r="F144" s="133">
        <v>53949.959603168536</v>
      </c>
      <c r="G144" s="133">
        <v>2442.9872719525897</v>
      </c>
      <c r="H144" s="133">
        <v>4412.9699991702182</v>
      </c>
    </row>
    <row r="145" spans="1:8" ht="18" customHeight="1">
      <c r="A145" s="48" t="s">
        <v>107</v>
      </c>
      <c r="B145" s="131">
        <v>466650.39328731695</v>
      </c>
      <c r="C145" s="133">
        <v>7379.7126160267308</v>
      </c>
      <c r="D145" s="133">
        <v>183009.9533645293</v>
      </c>
      <c r="E145" s="130">
        <v>244872.65774666573</v>
      </c>
      <c r="F145" s="133">
        <v>120894.22837407418</v>
      </c>
      <c r="G145" s="133">
        <v>31388.06956009518</v>
      </c>
      <c r="H145" s="133">
        <v>9623.0464868603085</v>
      </c>
    </row>
    <row r="146" spans="1:8" ht="18" customHeight="1">
      <c r="A146" s="48" t="s">
        <v>106</v>
      </c>
      <c r="B146" s="131">
        <v>44395.523245846402</v>
      </c>
      <c r="C146" s="133">
        <v>6943.7497896376944</v>
      </c>
      <c r="D146" s="133">
        <v>1238.8500259780535</v>
      </c>
      <c r="E146" s="130">
        <v>35257.491998950871</v>
      </c>
      <c r="F146" s="133">
        <v>27385.209518815649</v>
      </c>
      <c r="G146" s="133">
        <v>955.4314312797768</v>
      </c>
      <c r="H146" s="133">
        <v>4085.7282574863243</v>
      </c>
    </row>
    <row r="147" spans="1:8" ht="18" customHeight="1">
      <c r="A147" s="48" t="s">
        <v>105</v>
      </c>
      <c r="B147" s="131">
        <v>65936.721344806196</v>
      </c>
      <c r="C147" s="133">
        <v>9611.8289032631183</v>
      </c>
      <c r="D147" s="133">
        <v>2015.3384582539811</v>
      </c>
      <c r="E147" s="130">
        <v>52942.587712145716</v>
      </c>
      <c r="F147" s="133">
        <v>40764.22075410519</v>
      </c>
      <c r="G147" s="133">
        <v>1366.9662711433707</v>
      </c>
      <c r="H147" s="133">
        <v>3804.3342571432145</v>
      </c>
    </row>
    <row r="148" spans="1:8" ht="18" customHeight="1">
      <c r="A148" s="48" t="s">
        <v>104</v>
      </c>
      <c r="B148" s="131">
        <v>95709.268129766555</v>
      </c>
      <c r="C148" s="133">
        <v>23547.382847426292</v>
      </c>
      <c r="D148" s="133">
        <v>2909.6255170963559</v>
      </c>
      <c r="E148" s="130">
        <v>67459.693037847668</v>
      </c>
      <c r="F148" s="133">
        <v>51855.654254918423</v>
      </c>
      <c r="G148" s="133">
        <v>1792.5667273962276</v>
      </c>
      <c r="H148" s="133">
        <v>4485.3907643531047</v>
      </c>
    </row>
    <row r="149" spans="1:8" ht="18" customHeight="1">
      <c r="A149" s="48" t="s">
        <v>103</v>
      </c>
      <c r="B149" s="131">
        <v>88765.59863912224</v>
      </c>
      <c r="C149" s="133">
        <v>20766.057346792146</v>
      </c>
      <c r="D149" s="133">
        <v>41039.150965380417</v>
      </c>
      <c r="E149" s="130">
        <v>26305.862901503679</v>
      </c>
      <c r="F149" s="133">
        <v>15154.88812342344</v>
      </c>
      <c r="G149" s="133">
        <v>654.52742544600142</v>
      </c>
      <c r="H149" s="133">
        <v>20243.009951909287</v>
      </c>
    </row>
    <row r="150" spans="1:8" ht="18" customHeight="1">
      <c r="A150" s="48" t="s">
        <v>102</v>
      </c>
      <c r="B150" s="131">
        <v>64990.880983704912</v>
      </c>
      <c r="C150" s="133">
        <v>18855.266364355124</v>
      </c>
      <c r="D150" s="133">
        <v>2560.3843651048132</v>
      </c>
      <c r="E150" s="130">
        <v>41817.759681415315</v>
      </c>
      <c r="F150" s="133">
        <v>31666.997618424248</v>
      </c>
      <c r="G150" s="133">
        <v>1757.4705728296613</v>
      </c>
      <c r="H150" s="133">
        <v>5261.5674371522755</v>
      </c>
    </row>
    <row r="151" spans="1:8" ht="18" customHeight="1">
      <c r="A151" s="48" t="s">
        <v>101</v>
      </c>
      <c r="B151" s="131">
        <v>160010.99831396938</v>
      </c>
      <c r="C151" s="133">
        <v>34376.683336481692</v>
      </c>
      <c r="D151" s="133">
        <v>5340.810508935796</v>
      </c>
      <c r="E151" s="130">
        <v>116348.43349042902</v>
      </c>
      <c r="F151" s="133">
        <v>85248.092468808361</v>
      </c>
      <c r="G151" s="133">
        <v>3945.0709781228811</v>
      </c>
      <c r="H151" s="133">
        <v>4310.8733852570012</v>
      </c>
    </row>
    <row r="152" spans="1:8" ht="18" customHeight="1">
      <c r="A152" s="48" t="s">
        <v>100</v>
      </c>
      <c r="B152" s="131">
        <v>63267.87671980774</v>
      </c>
      <c r="C152" s="133">
        <v>8675.7461457324498</v>
      </c>
      <c r="D152" s="133">
        <v>2531.380345103742</v>
      </c>
      <c r="E152" s="130">
        <v>50657.197066195746</v>
      </c>
      <c r="F152" s="133">
        <v>38822.694189253016</v>
      </c>
      <c r="G152" s="133">
        <v>1403.5531627758025</v>
      </c>
      <c r="H152" s="133">
        <v>4171.9668130437021</v>
      </c>
    </row>
    <row r="153" spans="1:8" ht="18" customHeight="1">
      <c r="A153" s="48" t="s">
        <v>99</v>
      </c>
      <c r="B153" s="131">
        <v>116704.8289200077</v>
      </c>
      <c r="C153" s="133">
        <v>29102.580093602763</v>
      </c>
      <c r="D153" s="133">
        <v>4978.8484068134012</v>
      </c>
      <c r="E153" s="130">
        <v>80571.355043917836</v>
      </c>
      <c r="F153" s="133">
        <v>59176.825075664368</v>
      </c>
      <c r="G153" s="133">
        <v>2052.0453756736911</v>
      </c>
      <c r="H153" s="133">
        <v>4638.8754638686578</v>
      </c>
    </row>
    <row r="154" spans="1:8" ht="18" customHeight="1">
      <c r="A154" s="48" t="s">
        <v>98</v>
      </c>
      <c r="B154" s="131">
        <v>261246.89821826867</v>
      </c>
      <c r="C154" s="133">
        <v>62585.707686555812</v>
      </c>
      <c r="D154" s="133">
        <v>95562.885632234291</v>
      </c>
      <c r="E154" s="130">
        <v>89732.163580013468</v>
      </c>
      <c r="F154" s="133">
        <v>57889.985164370257</v>
      </c>
      <c r="G154" s="133">
        <v>13366.141319465092</v>
      </c>
      <c r="H154" s="133">
        <v>11148.199121714972</v>
      </c>
    </row>
    <row r="155" spans="1:8" ht="18" customHeight="1">
      <c r="A155" s="48" t="s">
        <v>97</v>
      </c>
      <c r="B155" s="131">
        <v>68298.053875610873</v>
      </c>
      <c r="C155" s="133">
        <v>8580.1690070843742</v>
      </c>
      <c r="D155" s="133">
        <v>1855.5575586835141</v>
      </c>
      <c r="E155" s="130">
        <v>55702.01287310935</v>
      </c>
      <c r="F155" s="133">
        <v>40918.540769418592</v>
      </c>
      <c r="G155" s="133">
        <v>2160.3144367336358</v>
      </c>
      <c r="H155" s="133">
        <v>3813.8292313832294</v>
      </c>
    </row>
    <row r="156" spans="1:8" ht="18" customHeight="1">
      <c r="A156" s="48" t="s">
        <v>96</v>
      </c>
      <c r="B156" s="131">
        <v>32512.937916560531</v>
      </c>
      <c r="C156" s="133">
        <v>5773.3908399087059</v>
      </c>
      <c r="D156" s="133">
        <v>7452.7595825426442</v>
      </c>
      <c r="E156" s="130">
        <v>17982.409676085019</v>
      </c>
      <c r="F156" s="133">
        <v>13478.053917893842</v>
      </c>
      <c r="G156" s="133">
        <v>1304.3778180241611</v>
      </c>
      <c r="H156" s="133">
        <v>6069.2435909203905</v>
      </c>
    </row>
    <row r="157" spans="1:8" ht="18" customHeight="1">
      <c r="A157" s="67" t="s">
        <v>95</v>
      </c>
      <c r="B157" s="131">
        <v>48343.427233063005</v>
      </c>
      <c r="C157" s="133">
        <v>15617.84806950663</v>
      </c>
      <c r="D157" s="133">
        <v>6469.8669928736863</v>
      </c>
      <c r="E157" s="130">
        <v>22459.602245606296</v>
      </c>
      <c r="F157" s="133">
        <v>17223.48093689423</v>
      </c>
      <c r="G157" s="133">
        <v>3796.1099250763928</v>
      </c>
      <c r="H157" s="133">
        <v>6932.9452506902344</v>
      </c>
    </row>
    <row r="158" spans="1:8" ht="18" customHeight="1">
      <c r="A158" s="48" t="s">
        <v>94</v>
      </c>
      <c r="B158" s="131">
        <v>55677.719682257215</v>
      </c>
      <c r="C158" s="133">
        <v>15751.447304029467</v>
      </c>
      <c r="D158" s="133">
        <v>6454.0623611196743</v>
      </c>
      <c r="E158" s="130">
        <v>32477.366181983543</v>
      </c>
      <c r="F158" s="133">
        <v>19999.839772742718</v>
      </c>
      <c r="G158" s="133">
        <v>994.8438351245286</v>
      </c>
      <c r="H158" s="133">
        <v>7117.182625879741</v>
      </c>
    </row>
    <row r="159" spans="1:8" ht="18" customHeight="1">
      <c r="A159" s="48" t="s">
        <v>92</v>
      </c>
      <c r="B159" s="131">
        <v>27524.86208533874</v>
      </c>
      <c r="C159" s="133">
        <v>5642.6289675578564</v>
      </c>
      <c r="D159" s="133">
        <v>1932.1370409850515</v>
      </c>
      <c r="E159" s="130">
        <v>19248.2695790162</v>
      </c>
      <c r="F159" s="133">
        <v>14875.489586485255</v>
      </c>
      <c r="G159" s="133">
        <v>701.82649777963206</v>
      </c>
      <c r="H159" s="133">
        <v>4967.489999158769</v>
      </c>
    </row>
    <row r="160" spans="1:8" ht="18" customHeight="1">
      <c r="A160" s="48" t="s">
        <v>91</v>
      </c>
      <c r="B160" s="131">
        <v>210465.63107973727</v>
      </c>
      <c r="C160" s="133">
        <v>79461.18512078638</v>
      </c>
      <c r="D160" s="133">
        <v>65172.846978390728</v>
      </c>
      <c r="E160" s="130">
        <v>54760.193476990782</v>
      </c>
      <c r="F160" s="133">
        <v>32266.425441045238</v>
      </c>
      <c r="G160" s="133">
        <v>11071.405503569389</v>
      </c>
      <c r="H160" s="133">
        <v>17601.875978902506</v>
      </c>
    </row>
    <row r="161" spans="1:8" ht="18" customHeight="1">
      <c r="A161" s="48" t="s">
        <v>90</v>
      </c>
      <c r="B161" s="131">
        <v>84679.729228340366</v>
      </c>
      <c r="C161" s="133">
        <v>9218.0364324390175</v>
      </c>
      <c r="D161" s="133">
        <v>6097.9521176441285</v>
      </c>
      <c r="E161" s="130">
        <v>67621.674848205788</v>
      </c>
      <c r="F161" s="133">
        <v>52322.870500608755</v>
      </c>
      <c r="G161" s="133">
        <v>1742.0658300514299</v>
      </c>
      <c r="H161" s="133">
        <v>3727.5929580640213</v>
      </c>
    </row>
    <row r="162" spans="1:8" ht="18" customHeight="1">
      <c r="A162" s="48" t="s">
        <v>89</v>
      </c>
      <c r="B162" s="131">
        <v>33415.124831996225</v>
      </c>
      <c r="C162" s="133">
        <v>13583.065461778617</v>
      </c>
      <c r="D162" s="133">
        <v>1174.1391440064099</v>
      </c>
      <c r="E162" s="130">
        <v>18043.329492910518</v>
      </c>
      <c r="F162" s="133">
        <v>13470.421429604652</v>
      </c>
      <c r="G162" s="133">
        <v>614.59073330068338</v>
      </c>
      <c r="H162" s="133">
        <v>8009.3779558955475</v>
      </c>
    </row>
    <row r="163" spans="1:8" ht="18" customHeight="1">
      <c r="A163" s="48" t="s">
        <v>88</v>
      </c>
      <c r="B163" s="131">
        <v>170284.56227093542</v>
      </c>
      <c r="C163" s="133">
        <v>62624.786087661807</v>
      </c>
      <c r="D163" s="133">
        <v>10680.299731047277</v>
      </c>
      <c r="E163" s="130">
        <v>92108.119021727078</v>
      </c>
      <c r="F163" s="133">
        <v>60026.724294410298</v>
      </c>
      <c r="G163" s="133">
        <v>4871.3574304992508</v>
      </c>
      <c r="H163" s="133">
        <v>7147.6058710097132</v>
      </c>
    </row>
    <row r="164" spans="1:8" ht="18" customHeight="1">
      <c r="A164" s="48" t="s">
        <v>87</v>
      </c>
      <c r="B164" s="131">
        <v>84184.228801607736</v>
      </c>
      <c r="C164" s="133">
        <v>21842.540051733711</v>
      </c>
      <c r="D164" s="133">
        <v>2774.1065283244784</v>
      </c>
      <c r="E164" s="130">
        <v>57686.218069973555</v>
      </c>
      <c r="F164" s="133">
        <v>43759.918870903071</v>
      </c>
      <c r="G164" s="133">
        <v>1881.3641515759912</v>
      </c>
      <c r="H164" s="133">
        <v>4646.6980626818868</v>
      </c>
    </row>
    <row r="165" spans="1:8" ht="18" customHeight="1">
      <c r="A165" s="48" t="s">
        <v>86</v>
      </c>
      <c r="B165" s="131">
        <v>108486.94554854649</v>
      </c>
      <c r="C165" s="133">
        <v>22299.205565783675</v>
      </c>
      <c r="D165" s="133">
        <v>3433.458486747626</v>
      </c>
      <c r="E165" s="130">
        <v>80984.595586430849</v>
      </c>
      <c r="F165" s="133">
        <v>65173.794091613279</v>
      </c>
      <c r="G165" s="133">
        <v>1769.6859095843374</v>
      </c>
      <c r="H165" s="133">
        <v>3986.2923221953515</v>
      </c>
    </row>
    <row r="166" spans="1:8" ht="18" customHeight="1">
      <c r="A166" s="48" t="s">
        <v>85</v>
      </c>
      <c r="B166" s="131">
        <v>14080115.794638716</v>
      </c>
      <c r="C166" s="133">
        <v>58937.585556074511</v>
      </c>
      <c r="D166" s="133">
        <v>2770022.6313248603</v>
      </c>
      <c r="E166" s="130">
        <v>9245771.0826204624</v>
      </c>
      <c r="F166" s="133">
        <v>2064753.1031256747</v>
      </c>
      <c r="G166" s="133">
        <v>2005384.4951373183</v>
      </c>
      <c r="H166" s="133">
        <v>14929.452338156436</v>
      </c>
    </row>
    <row r="167" spans="1:8" ht="18" customHeight="1">
      <c r="A167" s="48" t="s">
        <v>84</v>
      </c>
      <c r="B167" s="131">
        <v>94079.473935826958</v>
      </c>
      <c r="C167" s="133">
        <v>18685.249710289754</v>
      </c>
      <c r="D167" s="133">
        <v>4337.9754661238567</v>
      </c>
      <c r="E167" s="130">
        <v>67618.553473740889</v>
      </c>
      <c r="F167" s="133">
        <v>45350.687669280007</v>
      </c>
      <c r="G167" s="133">
        <v>3437.6952856724488</v>
      </c>
      <c r="H167" s="133">
        <v>4953.1154014860986</v>
      </c>
    </row>
    <row r="168" spans="1:8" ht="18" customHeight="1">
      <c r="A168" s="48" t="s">
        <v>83</v>
      </c>
      <c r="B168" s="131">
        <v>243477.40947897275</v>
      </c>
      <c r="C168" s="133">
        <v>53062.926454567234</v>
      </c>
      <c r="D168" s="133">
        <v>12199.274035410672</v>
      </c>
      <c r="E168" s="130">
        <v>165823.82302323918</v>
      </c>
      <c r="F168" s="133">
        <v>70893.601451696391</v>
      </c>
      <c r="G168" s="133">
        <v>12391.385965755679</v>
      </c>
      <c r="H168" s="133">
        <v>8315.4852964130041</v>
      </c>
    </row>
    <row r="169" spans="1:8" ht="18" customHeight="1">
      <c r="A169" s="48" t="s">
        <v>81</v>
      </c>
      <c r="B169" s="131">
        <v>42195.910061592804</v>
      </c>
      <c r="C169" s="133">
        <v>3798.5118887370959</v>
      </c>
      <c r="D169" s="133">
        <v>1475.7532962919122</v>
      </c>
      <c r="E169" s="130">
        <v>35257.887064008406</v>
      </c>
      <c r="F169" s="133">
        <v>25620.857881683565</v>
      </c>
      <c r="G169" s="133">
        <v>1663.7578125553912</v>
      </c>
      <c r="H169" s="133">
        <v>4209.9082172595836</v>
      </c>
    </row>
    <row r="170" spans="1:8" ht="18" customHeight="1">
      <c r="A170" s="48" t="s">
        <v>79</v>
      </c>
      <c r="B170" s="131">
        <v>1029460.6483710625</v>
      </c>
      <c r="C170" s="133">
        <v>88618.167723116785</v>
      </c>
      <c r="D170" s="133">
        <v>511133.98328341421</v>
      </c>
      <c r="E170" s="130">
        <v>313131.55730596615</v>
      </c>
      <c r="F170" s="133">
        <v>131559.34675749595</v>
      </c>
      <c r="G170" s="133">
        <v>116576.94005856532</v>
      </c>
      <c r="H170" s="133">
        <v>22018.664678339021</v>
      </c>
    </row>
    <row r="171" spans="1:8" ht="18" customHeight="1">
      <c r="A171" s="48" t="s">
        <v>78</v>
      </c>
      <c r="B171" s="131">
        <v>73141.371052486968</v>
      </c>
      <c r="C171" s="133">
        <v>4432.2519991962081</v>
      </c>
      <c r="D171" s="133">
        <v>3341.1594437358262</v>
      </c>
      <c r="E171" s="130">
        <v>60588.576074955818</v>
      </c>
      <c r="F171" s="133">
        <v>34194.573663604664</v>
      </c>
      <c r="G171" s="133">
        <v>4779.3835345991065</v>
      </c>
      <c r="H171" s="133">
        <v>5417.076807323876</v>
      </c>
    </row>
    <row r="172" spans="1:8" ht="18" customHeight="1">
      <c r="A172" s="48" t="s">
        <v>77</v>
      </c>
      <c r="B172" s="131">
        <v>18838.117600953876</v>
      </c>
      <c r="C172" s="133">
        <v>2693.8728133223135</v>
      </c>
      <c r="D172" s="133">
        <v>699.5791525127529</v>
      </c>
      <c r="E172" s="130">
        <v>14949.076625940224</v>
      </c>
      <c r="F172" s="133">
        <v>11735.05658742569</v>
      </c>
      <c r="G172" s="133">
        <v>495.58900917858307</v>
      </c>
      <c r="H172" s="133">
        <v>5203.8998897662641</v>
      </c>
    </row>
    <row r="173" spans="1:8" ht="18" customHeight="1">
      <c r="A173" s="48" t="s">
        <v>76</v>
      </c>
      <c r="B173" s="131">
        <v>103028.71799429852</v>
      </c>
      <c r="C173" s="133">
        <v>15850.264165000102</v>
      </c>
      <c r="D173" s="133">
        <v>2944.0493550589472</v>
      </c>
      <c r="E173" s="130">
        <v>81122.667199350137</v>
      </c>
      <c r="F173" s="133">
        <v>57969.358133592119</v>
      </c>
      <c r="G173" s="133">
        <v>3111.7372748893426</v>
      </c>
      <c r="H173" s="133">
        <v>4175.7677621002113</v>
      </c>
    </row>
    <row r="174" spans="1:8" ht="18" customHeight="1">
      <c r="A174" s="48" t="s">
        <v>74</v>
      </c>
      <c r="B174" s="131">
        <v>170807.7435917863</v>
      </c>
      <c r="C174" s="133">
        <v>40291.195706391634</v>
      </c>
      <c r="D174" s="133">
        <v>34012.246506246738</v>
      </c>
      <c r="E174" s="130">
        <v>88955.121388606436</v>
      </c>
      <c r="F174" s="133">
        <v>57352.443817577019</v>
      </c>
      <c r="G174" s="133">
        <v>7549.1799905414919</v>
      </c>
      <c r="H174" s="133">
        <v>7186.4584143296152</v>
      </c>
    </row>
    <row r="175" spans="1:8" ht="18" customHeight="1">
      <c r="A175" s="48" t="s">
        <v>72</v>
      </c>
      <c r="B175" s="131">
        <v>103016.87231892822</v>
      </c>
      <c r="C175" s="133">
        <v>29284.644950661375</v>
      </c>
      <c r="D175" s="133">
        <v>6809.0412450741769</v>
      </c>
      <c r="E175" s="130">
        <v>63677.111472704637</v>
      </c>
      <c r="F175" s="133">
        <v>40669.794518474519</v>
      </c>
      <c r="G175" s="133">
        <v>3246.0746504880426</v>
      </c>
      <c r="H175" s="133">
        <v>6452.2655842996501</v>
      </c>
    </row>
    <row r="176" spans="1:8" ht="18" customHeight="1">
      <c r="A176" s="48" t="s">
        <v>71</v>
      </c>
      <c r="B176" s="131">
        <v>27605.875773637399</v>
      </c>
      <c r="C176" s="133">
        <v>5981.6318857740362</v>
      </c>
      <c r="D176" s="133">
        <v>1619.338783572915</v>
      </c>
      <c r="E176" s="130">
        <v>19382.253505726709</v>
      </c>
      <c r="F176" s="133">
        <v>14968.657383068901</v>
      </c>
      <c r="G176" s="133">
        <v>622.65159856374191</v>
      </c>
      <c r="H176" s="133">
        <v>5245.2737552037615</v>
      </c>
    </row>
    <row r="177" spans="1:8" ht="18" customHeight="1">
      <c r="A177" s="48" t="s">
        <v>70</v>
      </c>
      <c r="B177" s="131">
        <v>30467.195703507827</v>
      </c>
      <c r="C177" s="133">
        <v>4216.6948447678205</v>
      </c>
      <c r="D177" s="133">
        <v>960.54471611064423</v>
      </c>
      <c r="E177" s="130">
        <v>24331.680801834475</v>
      </c>
      <c r="F177" s="133">
        <v>18567.198392199956</v>
      </c>
      <c r="G177" s="133">
        <v>958.27534079488589</v>
      </c>
      <c r="H177" s="133">
        <v>4386.9252272869444</v>
      </c>
    </row>
    <row r="178" spans="1:8" ht="18" customHeight="1">
      <c r="A178" s="48" t="s">
        <v>69</v>
      </c>
      <c r="B178" s="131">
        <v>148575.78365327657</v>
      </c>
      <c r="C178" s="133">
        <v>33499.922501436282</v>
      </c>
      <c r="D178" s="133">
        <v>16045.192032129071</v>
      </c>
      <c r="E178" s="130">
        <v>91555.458026011765</v>
      </c>
      <c r="F178" s="133">
        <v>63001.994856804638</v>
      </c>
      <c r="G178" s="133">
        <v>7475.2110936994568</v>
      </c>
      <c r="H178" s="133">
        <v>5530.0474058613381</v>
      </c>
    </row>
    <row r="179" spans="1:8" ht="18" customHeight="1">
      <c r="A179" s="48" t="s">
        <v>68</v>
      </c>
      <c r="B179" s="131">
        <v>68148.265306261252</v>
      </c>
      <c r="C179" s="133">
        <v>17620.686340737426</v>
      </c>
      <c r="D179" s="133">
        <v>3497.0928708630299</v>
      </c>
      <c r="E179" s="130">
        <v>44534.486346461723</v>
      </c>
      <c r="F179" s="133">
        <v>30792.237411903836</v>
      </c>
      <c r="G179" s="133">
        <v>2495.999748199074</v>
      </c>
      <c r="H179" s="133">
        <v>5593.2588071455393</v>
      </c>
    </row>
    <row r="180" spans="1:8" ht="18" customHeight="1">
      <c r="A180" s="48" t="s">
        <v>67</v>
      </c>
      <c r="B180" s="131">
        <v>108128.71001840664</v>
      </c>
      <c r="C180" s="133">
        <v>8051.3953974492715</v>
      </c>
      <c r="D180" s="133">
        <v>6925.5089165871932</v>
      </c>
      <c r="E180" s="130">
        <v>85020.172607909277</v>
      </c>
      <c r="F180" s="133">
        <v>47420.375186869707</v>
      </c>
      <c r="G180" s="133">
        <v>8131.633096460896</v>
      </c>
      <c r="H180" s="133">
        <v>5290.8308469152335</v>
      </c>
    </row>
    <row r="181" spans="1:8" ht="18" customHeight="1">
      <c r="A181" s="48" t="s">
        <v>66</v>
      </c>
      <c r="B181" s="131">
        <v>38229.807011830235</v>
      </c>
      <c r="C181" s="133">
        <v>5790.4996310225551</v>
      </c>
      <c r="D181" s="133">
        <v>1311.4596754203062</v>
      </c>
      <c r="E181" s="130">
        <v>30257.364819389757</v>
      </c>
      <c r="F181" s="133">
        <v>23781.753782871994</v>
      </c>
      <c r="G181" s="133">
        <v>870.48288599761668</v>
      </c>
      <c r="H181" s="133">
        <v>4444.809558403701</v>
      </c>
    </row>
    <row r="182" spans="1:8" ht="18" customHeight="1">
      <c r="A182" s="48" t="s">
        <v>65</v>
      </c>
      <c r="B182" s="131">
        <v>22364.72368261866</v>
      </c>
      <c r="C182" s="133">
        <v>3251.5536433661373</v>
      </c>
      <c r="D182" s="133">
        <v>679.2930429429307</v>
      </c>
      <c r="E182" s="130">
        <v>17940.075067890841</v>
      </c>
      <c r="F182" s="133">
        <v>14473.811489551194</v>
      </c>
      <c r="G182" s="133">
        <v>493.80192841874964</v>
      </c>
      <c r="H182" s="133">
        <v>4503.5690057629199</v>
      </c>
    </row>
    <row r="183" spans="1:8" ht="18" customHeight="1">
      <c r="A183" s="48" t="s">
        <v>63</v>
      </c>
      <c r="B183" s="131">
        <v>48191.679503408712</v>
      </c>
      <c r="C183" s="133">
        <v>4062.9153379714398</v>
      </c>
      <c r="D183" s="133">
        <v>1404.3264538689941</v>
      </c>
      <c r="E183" s="130">
        <v>40395.743819589065</v>
      </c>
      <c r="F183" s="133">
        <v>27614.29200114221</v>
      </c>
      <c r="G183" s="133">
        <v>2328.6938919792151</v>
      </c>
      <c r="H183" s="133">
        <v>4341.5927480548389</v>
      </c>
    </row>
    <row r="184" spans="1:8" ht="18" customHeight="1">
      <c r="A184" s="48" t="s">
        <v>62</v>
      </c>
      <c r="B184" s="131">
        <v>42628.700318491661</v>
      </c>
      <c r="C184" s="133">
        <v>4957.1898872056754</v>
      </c>
      <c r="D184" s="133">
        <v>1229.6110732986485</v>
      </c>
      <c r="E184" s="130">
        <v>35164.243262811622</v>
      </c>
      <c r="F184" s="133">
        <v>26348.018691053723</v>
      </c>
      <c r="G184" s="133">
        <v>1277.6560951757117</v>
      </c>
      <c r="H184" s="133">
        <v>3883.4563467697603</v>
      </c>
    </row>
    <row r="185" spans="1:8" ht="18" customHeight="1">
      <c r="A185" s="48" t="s">
        <v>61</v>
      </c>
      <c r="B185" s="131">
        <v>19847.81554032354</v>
      </c>
      <c r="C185" s="133">
        <v>1130.466157799829</v>
      </c>
      <c r="D185" s="133">
        <v>749.06305321595789</v>
      </c>
      <c r="E185" s="130">
        <v>17654.808938859434</v>
      </c>
      <c r="F185" s="133">
        <v>14663.388309000227</v>
      </c>
      <c r="G185" s="133">
        <v>313.47739044831815</v>
      </c>
      <c r="H185" s="133">
        <v>3847.9673401170107</v>
      </c>
    </row>
    <row r="186" spans="1:8" ht="18" customHeight="1">
      <c r="A186" s="48" t="s">
        <v>60</v>
      </c>
      <c r="B186" s="131">
        <v>525088.48810538033</v>
      </c>
      <c r="C186" s="133">
        <v>26708.726588971072</v>
      </c>
      <c r="D186" s="133">
        <v>95791.553874846766</v>
      </c>
      <c r="E186" s="130">
        <v>366360.6411374482</v>
      </c>
      <c r="F186" s="133">
        <v>160764.9484065682</v>
      </c>
      <c r="G186" s="133">
        <v>36227.566504114322</v>
      </c>
      <c r="H186" s="133">
        <v>7442.1521643145916</v>
      </c>
    </row>
    <row r="187" spans="1:8" ht="18" customHeight="1">
      <c r="A187" s="48" t="s">
        <v>58</v>
      </c>
      <c r="B187" s="131">
        <v>102042.74279891622</v>
      </c>
      <c r="C187" s="133">
        <v>9331.5351115488629</v>
      </c>
      <c r="D187" s="133">
        <v>5392.880416623133</v>
      </c>
      <c r="E187" s="130">
        <v>83285.366437082994</v>
      </c>
      <c r="F187" s="133">
        <v>55891.742414703462</v>
      </c>
      <c r="G187" s="133">
        <v>4032.9608336612296</v>
      </c>
      <c r="H187" s="133">
        <v>4300.1577243538231</v>
      </c>
    </row>
    <row r="188" spans="1:8" ht="18" customHeight="1">
      <c r="A188" s="48" t="s">
        <v>56</v>
      </c>
      <c r="B188" s="131">
        <v>39563.457565672717</v>
      </c>
      <c r="C188" s="133">
        <v>4253.9967921763109</v>
      </c>
      <c r="D188" s="133">
        <v>1297.9430423283743</v>
      </c>
      <c r="E188" s="130">
        <v>32812.186778401192</v>
      </c>
      <c r="F188" s="133">
        <v>25748.445042930816</v>
      </c>
      <c r="G188" s="133">
        <v>1199.3309527668423</v>
      </c>
      <c r="H188" s="133">
        <v>3850.8329341709868</v>
      </c>
    </row>
    <row r="189" spans="1:8" ht="18" customHeight="1">
      <c r="A189" s="48" t="s">
        <v>55</v>
      </c>
      <c r="B189" s="131">
        <v>74483.104089267275</v>
      </c>
      <c r="C189" s="133">
        <v>9551.9505320393127</v>
      </c>
      <c r="D189" s="133">
        <v>12785.101474286112</v>
      </c>
      <c r="E189" s="130">
        <v>48624.653201905967</v>
      </c>
      <c r="F189" s="133">
        <v>26670.131960008475</v>
      </c>
      <c r="G189" s="133">
        <v>3521.3988810358878</v>
      </c>
      <c r="H189" s="133">
        <v>6420.4037659914893</v>
      </c>
    </row>
    <row r="190" spans="1:8" ht="18" customHeight="1">
      <c r="A190" s="67" t="s">
        <v>54</v>
      </c>
      <c r="B190" s="131">
        <v>89172.727298781392</v>
      </c>
      <c r="C190" s="133">
        <v>28413.36305478607</v>
      </c>
      <c r="D190" s="133">
        <v>6176.4914754982565</v>
      </c>
      <c r="E190" s="130">
        <v>52915.690551332584</v>
      </c>
      <c r="F190" s="133">
        <v>37604.476159411832</v>
      </c>
      <c r="G190" s="133">
        <v>1667.1822171644944</v>
      </c>
      <c r="H190" s="133">
        <v>6032.1130554543324</v>
      </c>
    </row>
    <row r="191" spans="1:8" ht="18" customHeight="1">
      <c r="A191" s="48" t="s">
        <v>53</v>
      </c>
      <c r="B191" s="131">
        <v>28104.845919805364</v>
      </c>
      <c r="C191" s="133">
        <v>3395.7268170009174</v>
      </c>
      <c r="D191" s="133">
        <v>1068.2674931458946</v>
      </c>
      <c r="E191" s="130">
        <v>22560.061858010002</v>
      </c>
      <c r="F191" s="133">
        <v>16910.56218700387</v>
      </c>
      <c r="G191" s="133">
        <v>1080.7897516485498</v>
      </c>
      <c r="H191" s="133">
        <v>3788.225626068926</v>
      </c>
    </row>
    <row r="192" spans="1:8" ht="18" customHeight="1">
      <c r="A192" s="48" t="s">
        <v>52</v>
      </c>
      <c r="B192" s="131">
        <v>471287.49502126075</v>
      </c>
      <c r="C192" s="133">
        <v>100890.83637352168</v>
      </c>
      <c r="D192" s="133">
        <v>42985.153413067274</v>
      </c>
      <c r="E192" s="130">
        <v>301716.91392516508</v>
      </c>
      <c r="F192" s="133">
        <v>138418.88478935242</v>
      </c>
      <c r="G192" s="133">
        <v>25694.591309506726</v>
      </c>
      <c r="H192" s="133">
        <v>7772.1477459886664</v>
      </c>
    </row>
    <row r="193" spans="1:8" ht="18" customHeight="1">
      <c r="A193" s="48" t="s">
        <v>51</v>
      </c>
      <c r="B193" s="131">
        <v>120361.75585644746</v>
      </c>
      <c r="C193" s="133">
        <v>49556.86219194172</v>
      </c>
      <c r="D193" s="133">
        <v>3958.8901815432941</v>
      </c>
      <c r="E193" s="130">
        <v>64297.919393045748</v>
      </c>
      <c r="F193" s="133">
        <v>42513.475180442576</v>
      </c>
      <c r="G193" s="133">
        <v>2548.084089916706</v>
      </c>
      <c r="H193" s="133">
        <v>6983.1605857767145</v>
      </c>
    </row>
    <row r="194" spans="1:8" ht="18" customHeight="1">
      <c r="A194" s="48" t="s">
        <v>48</v>
      </c>
      <c r="B194" s="131">
        <v>377123.75360234128</v>
      </c>
      <c r="C194" s="133">
        <v>30806.281271861579</v>
      </c>
      <c r="D194" s="133">
        <v>157670.91893846088</v>
      </c>
      <c r="E194" s="130">
        <v>173112.58180720566</v>
      </c>
      <c r="F194" s="133">
        <v>94702.989275653512</v>
      </c>
      <c r="G194" s="133">
        <v>15533.971584813195</v>
      </c>
      <c r="H194" s="133">
        <v>11268.525819533908</v>
      </c>
    </row>
    <row r="195" spans="1:8" ht="18" customHeight="1">
      <c r="A195" s="48" t="s">
        <v>47</v>
      </c>
      <c r="B195" s="131">
        <v>18862.068694706275</v>
      </c>
      <c r="C195" s="133">
        <v>5075.8451807669016</v>
      </c>
      <c r="D195" s="133">
        <v>513.96358026103383</v>
      </c>
      <c r="E195" s="130">
        <v>12965.936305332489</v>
      </c>
      <c r="F195" s="133">
        <v>10612.015076542639</v>
      </c>
      <c r="G195" s="133">
        <v>306.32362834585069</v>
      </c>
      <c r="H195" s="133">
        <v>6590.5201588771051</v>
      </c>
    </row>
    <row r="196" spans="1:8" ht="18" customHeight="1">
      <c r="A196" s="48" t="s">
        <v>46</v>
      </c>
      <c r="B196" s="131">
        <v>96164.045912205489</v>
      </c>
      <c r="C196" s="133">
        <v>5686.6289501142301</v>
      </c>
      <c r="D196" s="133">
        <v>5038.9873248512758</v>
      </c>
      <c r="E196" s="130">
        <v>81462.231325242872</v>
      </c>
      <c r="F196" s="133">
        <v>57630.064131754989</v>
      </c>
      <c r="G196" s="133">
        <v>3976.1983119971069</v>
      </c>
      <c r="H196" s="133">
        <v>4130.9354315995315</v>
      </c>
    </row>
    <row r="197" spans="1:8" ht="18" customHeight="1">
      <c r="A197" s="48" t="s">
        <v>45</v>
      </c>
      <c r="B197" s="131">
        <v>50995.776497189239</v>
      </c>
      <c r="C197" s="133">
        <v>5401.0332900310432</v>
      </c>
      <c r="D197" s="133">
        <v>1270.5941390813027</v>
      </c>
      <c r="E197" s="130">
        <v>43169.171537247748</v>
      </c>
      <c r="F197" s="133">
        <v>34242.768254139082</v>
      </c>
      <c r="G197" s="133">
        <v>1154.9775308291462</v>
      </c>
      <c r="H197" s="133">
        <v>3662.9634030447664</v>
      </c>
    </row>
    <row r="198" spans="1:8" ht="18" customHeight="1">
      <c r="A198" s="48" t="s">
        <v>44</v>
      </c>
      <c r="B198" s="131">
        <v>212205.27595502921</v>
      </c>
      <c r="C198" s="133">
        <v>47288.595813310996</v>
      </c>
      <c r="D198" s="133">
        <v>43629.278185540388</v>
      </c>
      <c r="E198" s="130">
        <v>110669.57795357042</v>
      </c>
      <c r="F198" s="133">
        <v>62265.669958686332</v>
      </c>
      <c r="G198" s="133">
        <v>10617.824002607404</v>
      </c>
      <c r="H198" s="133">
        <v>8211.3251540080182</v>
      </c>
    </row>
    <row r="199" spans="1:8" ht="18" customHeight="1">
      <c r="A199" s="68" t="s">
        <v>43</v>
      </c>
      <c r="B199" s="131">
        <v>54174.100936978801</v>
      </c>
      <c r="C199" s="133">
        <v>20086.096840397127</v>
      </c>
      <c r="D199" s="133">
        <v>1770.1364414108878</v>
      </c>
      <c r="E199" s="130">
        <v>30978.549741137853</v>
      </c>
      <c r="F199" s="133">
        <v>21926.62767642671</v>
      </c>
      <c r="G199" s="133">
        <v>1339.3179140329376</v>
      </c>
      <c r="H199" s="133">
        <v>6534.0852655866365</v>
      </c>
    </row>
    <row r="200" spans="1:8" ht="18" customHeight="1">
      <c r="A200" s="48" t="s">
        <v>42</v>
      </c>
      <c r="B200" s="130">
        <v>90931.995850757594</v>
      </c>
      <c r="C200" s="133">
        <v>14202.867307691473</v>
      </c>
      <c r="D200" s="133">
        <v>12538.601189934519</v>
      </c>
      <c r="E200" s="130">
        <v>62080.55216007572</v>
      </c>
      <c r="F200" s="133">
        <v>46539.952759146858</v>
      </c>
      <c r="G200" s="133">
        <v>2109.9751930558814</v>
      </c>
      <c r="H200" s="133">
        <v>4684.8014348664401</v>
      </c>
    </row>
    <row r="201" spans="1:8" ht="18" customHeight="1">
      <c r="A201" s="48" t="s">
        <v>40</v>
      </c>
      <c r="B201" s="131">
        <v>50132.025841785842</v>
      </c>
      <c r="C201" s="133">
        <v>6118.1931762117783</v>
      </c>
      <c r="D201" s="133">
        <v>2400.5578349341254</v>
      </c>
      <c r="E201" s="130">
        <v>39125.714850808596</v>
      </c>
      <c r="F201" s="133">
        <v>29134.738941738011</v>
      </c>
      <c r="G201" s="133">
        <v>2487.5599798313383</v>
      </c>
      <c r="H201" s="133">
        <v>4396.0036690447068</v>
      </c>
    </row>
    <row r="202" spans="1:8" ht="18" customHeight="1">
      <c r="A202" s="48" t="s">
        <v>38</v>
      </c>
      <c r="B202" s="131">
        <v>608862.64099384239</v>
      </c>
      <c r="C202" s="133">
        <v>61568.04128066179</v>
      </c>
      <c r="D202" s="133">
        <v>171157.98343074322</v>
      </c>
      <c r="E202" s="130">
        <v>328214.89345154981</v>
      </c>
      <c r="F202" s="133">
        <v>162461.07768434373</v>
      </c>
      <c r="G202" s="133">
        <v>47921.722830887593</v>
      </c>
      <c r="H202" s="133">
        <v>8838.8276256636764</v>
      </c>
    </row>
    <row r="203" spans="1:8" ht="18" customHeight="1">
      <c r="A203" s="48" t="s">
        <v>37</v>
      </c>
      <c r="B203" s="131">
        <v>68914.047459834706</v>
      </c>
      <c r="C203" s="133">
        <v>40334.489574876512</v>
      </c>
      <c r="D203" s="133">
        <v>3849.1280864244527</v>
      </c>
      <c r="E203" s="130">
        <v>24176.516933341984</v>
      </c>
      <c r="F203" s="133">
        <v>17433.600107589817</v>
      </c>
      <c r="G203" s="133">
        <v>553.91286519176106</v>
      </c>
      <c r="H203" s="133">
        <v>10392.708107349526</v>
      </c>
    </row>
    <row r="204" spans="1:8" ht="18" customHeight="1">
      <c r="A204" s="48" t="s">
        <v>36</v>
      </c>
      <c r="B204" s="131">
        <v>76814.579996018525</v>
      </c>
      <c r="C204" s="133">
        <v>10483.570838764852</v>
      </c>
      <c r="D204" s="133">
        <v>24122.071719932967</v>
      </c>
      <c r="E204" s="130">
        <v>34863.659219539622</v>
      </c>
      <c r="F204" s="133">
        <v>19758.561673553224</v>
      </c>
      <c r="G204" s="133">
        <v>7345.2782177810805</v>
      </c>
      <c r="H204" s="133">
        <v>11084.354977780451</v>
      </c>
    </row>
    <row r="205" spans="1:8" ht="18" customHeight="1">
      <c r="A205" s="48" t="s">
        <v>34</v>
      </c>
      <c r="B205" s="131">
        <v>284638.86137786566</v>
      </c>
      <c r="C205" s="133">
        <v>12587.106101788031</v>
      </c>
      <c r="D205" s="133">
        <v>11896.600398753719</v>
      </c>
      <c r="E205" s="130">
        <v>236296.96108256979</v>
      </c>
      <c r="F205" s="133">
        <v>102303.82876774789</v>
      </c>
      <c r="G205" s="133">
        <v>23858.193794754134</v>
      </c>
      <c r="H205" s="133">
        <v>6297.7379334439383</v>
      </c>
    </row>
    <row r="206" spans="1:8" ht="18" customHeight="1">
      <c r="A206" s="48" t="s">
        <v>33</v>
      </c>
      <c r="B206" s="131">
        <v>226121.31927026151</v>
      </c>
      <c r="C206" s="133">
        <v>164306.64389544469</v>
      </c>
      <c r="D206" s="133">
        <v>9928.3109278716947</v>
      </c>
      <c r="E206" s="130">
        <v>50323.10047218611</v>
      </c>
      <c r="F206" s="133">
        <v>29809.679402041664</v>
      </c>
      <c r="G206" s="133">
        <v>1563.2639747590035</v>
      </c>
      <c r="H206" s="133">
        <v>20792.764990368873</v>
      </c>
    </row>
    <row r="207" spans="1:8" ht="18" customHeight="1">
      <c r="A207" s="48" t="s">
        <v>32</v>
      </c>
      <c r="B207" s="131">
        <v>32572.03132467375</v>
      </c>
      <c r="C207" s="133">
        <v>4463.5568259755619</v>
      </c>
      <c r="D207" s="133">
        <v>2786.4952625639899</v>
      </c>
      <c r="E207" s="130">
        <v>23833.231037928883</v>
      </c>
      <c r="F207" s="133">
        <v>18964.852572150892</v>
      </c>
      <c r="G207" s="133">
        <v>1488.7481982053137</v>
      </c>
      <c r="H207" s="133">
        <v>4839.1073131293642</v>
      </c>
    </row>
    <row r="208" spans="1:8" ht="18" customHeight="1">
      <c r="A208" s="48" t="s">
        <v>30</v>
      </c>
      <c r="B208" s="131">
        <v>223560.12468594016</v>
      </c>
      <c r="C208" s="133">
        <v>44690.438136469616</v>
      </c>
      <c r="D208" s="133">
        <v>64118.986798431921</v>
      </c>
      <c r="E208" s="130">
        <v>92939.264459455357</v>
      </c>
      <c r="F208" s="133">
        <v>59843.462684660968</v>
      </c>
      <c r="G208" s="133">
        <v>21811.435291583279</v>
      </c>
      <c r="H208" s="133">
        <v>9806.1288133143316</v>
      </c>
    </row>
    <row r="209" spans="1:8" ht="18" customHeight="1">
      <c r="A209" s="48" t="s">
        <v>29</v>
      </c>
      <c r="B209" s="131">
        <v>120315.72561703587</v>
      </c>
      <c r="C209" s="133">
        <v>10755.595199804118</v>
      </c>
      <c r="D209" s="133">
        <v>3806.7538209142813</v>
      </c>
      <c r="E209" s="130">
        <v>102599.76174208104</v>
      </c>
      <c r="F209" s="133">
        <v>77499.644894096651</v>
      </c>
      <c r="G209" s="133">
        <v>3153.6148542364317</v>
      </c>
      <c r="H209" s="133">
        <v>3967.8041624191496</v>
      </c>
    </row>
    <row r="210" spans="1:8" ht="18" customHeight="1">
      <c r="A210" s="48" t="s">
        <v>26</v>
      </c>
      <c r="B210" s="131">
        <v>371743.53658186068</v>
      </c>
      <c r="C210" s="133">
        <v>85244.265350128</v>
      </c>
      <c r="D210" s="133">
        <v>128804.12524547685</v>
      </c>
      <c r="E210" s="130">
        <v>136804.86159449368</v>
      </c>
      <c r="F210" s="133">
        <v>81109.448764215747</v>
      </c>
      <c r="G210" s="133">
        <v>20890.284391762179</v>
      </c>
      <c r="H210" s="133">
        <v>11391.644549439545</v>
      </c>
    </row>
    <row r="211" spans="1:8" ht="18" customHeight="1">
      <c r="A211" s="48" t="s">
        <v>24</v>
      </c>
      <c r="B211" s="131">
        <v>1187048.4605780744</v>
      </c>
      <c r="C211" s="133">
        <v>133940.40311295009</v>
      </c>
      <c r="D211" s="133">
        <v>577596.5356011868</v>
      </c>
      <c r="E211" s="130">
        <v>392782.71481153445</v>
      </c>
      <c r="F211" s="133">
        <v>142914.84419962546</v>
      </c>
      <c r="G211" s="133">
        <v>82728.807052403208</v>
      </c>
      <c r="H211" s="133">
        <v>21402.528903558668</v>
      </c>
    </row>
    <row r="212" spans="1:8" ht="18" customHeight="1">
      <c r="A212" s="48" t="s">
        <v>22</v>
      </c>
      <c r="B212" s="131">
        <v>52949.691273108969</v>
      </c>
      <c r="C212" s="133">
        <v>18874.240194031663</v>
      </c>
      <c r="D212" s="133">
        <v>1776.0539979978512</v>
      </c>
      <c r="E212" s="130">
        <v>31351.208579520244</v>
      </c>
      <c r="F212" s="133">
        <v>18180.620154647444</v>
      </c>
      <c r="G212" s="133">
        <v>948.18850155921109</v>
      </c>
      <c r="H212" s="133">
        <v>7289.32974574738</v>
      </c>
    </row>
    <row r="213" spans="1:8" ht="18" customHeight="1">
      <c r="A213" s="48" t="s">
        <v>20</v>
      </c>
      <c r="B213" s="131">
        <v>223638.28760196237</v>
      </c>
      <c r="C213" s="133">
        <v>55991.955328529933</v>
      </c>
      <c r="D213" s="133">
        <v>7564.2291992651853</v>
      </c>
      <c r="E213" s="130">
        <v>147020.81260426124</v>
      </c>
      <c r="F213" s="133">
        <v>77076.644579081709</v>
      </c>
      <c r="G213" s="133">
        <v>13061.290469906004</v>
      </c>
      <c r="H213" s="133">
        <v>6938.3931373157839</v>
      </c>
    </row>
    <row r="214" spans="1:8" ht="18" customHeight="1">
      <c r="A214" s="48" t="s">
        <v>18</v>
      </c>
      <c r="B214" s="131">
        <v>103568.9708078401</v>
      </c>
      <c r="C214" s="133">
        <v>7180.7047370358623</v>
      </c>
      <c r="D214" s="133">
        <v>28582.553699777898</v>
      </c>
      <c r="E214" s="130">
        <v>61965.067532216461</v>
      </c>
      <c r="F214" s="133">
        <v>36514.795512913406</v>
      </c>
      <c r="G214" s="133">
        <v>5840.6448388098761</v>
      </c>
      <c r="H214" s="133">
        <v>6990.8181443024032</v>
      </c>
    </row>
    <row r="215" spans="1:8" ht="18" customHeight="1">
      <c r="A215" s="48" t="s">
        <v>16</v>
      </c>
      <c r="B215" s="131">
        <v>46156.560355785696</v>
      </c>
      <c r="C215" s="133">
        <v>4189.8125423047586</v>
      </c>
      <c r="D215" s="133">
        <v>1128.9636369413713</v>
      </c>
      <c r="E215" s="130">
        <v>39963.322507634512</v>
      </c>
      <c r="F215" s="133">
        <v>31533.109917453592</v>
      </c>
      <c r="G215" s="133">
        <v>874.46166890504958</v>
      </c>
      <c r="H215" s="133">
        <v>3515.6188861136184</v>
      </c>
    </row>
    <row r="216" spans="1:8" ht="18" customHeight="1">
      <c r="A216" s="48" t="s">
        <v>13</v>
      </c>
      <c r="B216" s="131">
        <v>27168.152491835099</v>
      </c>
      <c r="C216" s="133">
        <v>6053.9095094483046</v>
      </c>
      <c r="D216" s="133">
        <v>719.98753295037068</v>
      </c>
      <c r="E216" s="130">
        <v>19804.676261879551</v>
      </c>
      <c r="F216" s="133">
        <v>15402.891960274912</v>
      </c>
      <c r="G216" s="133">
        <v>589.57918755687365</v>
      </c>
      <c r="H216" s="133">
        <v>4464.0408300747777</v>
      </c>
    </row>
    <row r="217" spans="1:8" ht="18" customHeight="1">
      <c r="A217" s="48" t="s">
        <v>10</v>
      </c>
      <c r="B217" s="131">
        <v>101975.21368018808</v>
      </c>
      <c r="C217" s="133">
        <v>29722.379290858516</v>
      </c>
      <c r="D217" s="133">
        <v>3825.7981168156803</v>
      </c>
      <c r="E217" s="130">
        <v>66175.348268721296</v>
      </c>
      <c r="F217" s="133">
        <v>46510.27960737035</v>
      </c>
      <c r="G217" s="133">
        <v>2251.6880037925871</v>
      </c>
      <c r="H217" s="133">
        <v>5318.9658710717758</v>
      </c>
    </row>
    <row r="218" spans="1:8" ht="18" customHeight="1">
      <c r="A218" s="48" t="s">
        <v>135</v>
      </c>
      <c r="B218" s="131">
        <v>303695.32257524884</v>
      </c>
      <c r="C218" s="133">
        <v>72379.203342958164</v>
      </c>
      <c r="D218" s="133">
        <v>61345.034789884281</v>
      </c>
      <c r="E218" s="130">
        <v>157109.8718113791</v>
      </c>
      <c r="F218" s="133">
        <v>101538.46932997662</v>
      </c>
      <c r="G218" s="133">
        <v>12861.212631027247</v>
      </c>
      <c r="H218" s="133">
        <v>7321.4880080821804</v>
      </c>
    </row>
    <row r="219" spans="1:8" ht="18" customHeight="1">
      <c r="A219" s="48" t="s">
        <v>8</v>
      </c>
      <c r="B219" s="131">
        <v>88317.689990409272</v>
      </c>
      <c r="C219" s="133">
        <v>14428.344415592612</v>
      </c>
      <c r="D219" s="133">
        <v>2578.290239956902</v>
      </c>
      <c r="E219" s="130">
        <v>69969.768653727937</v>
      </c>
      <c r="F219" s="133">
        <v>58236.328162789127</v>
      </c>
      <c r="G219" s="133">
        <v>1341.2866811318193</v>
      </c>
      <c r="H219" s="133">
        <v>3412.5846209586271</v>
      </c>
    </row>
    <row r="220" spans="1:8" ht="18" customHeight="1">
      <c r="A220" s="48" t="s">
        <v>5</v>
      </c>
      <c r="B220" s="131">
        <v>487166.28760221077</v>
      </c>
      <c r="C220" s="133">
        <v>82572.585254843463</v>
      </c>
      <c r="D220" s="133">
        <v>97794.484581734825</v>
      </c>
      <c r="E220" s="130">
        <v>276076.71910934383</v>
      </c>
      <c r="F220" s="133">
        <v>145128.83971713297</v>
      </c>
      <c r="G220" s="133">
        <v>30722.498656288652</v>
      </c>
      <c r="H220" s="133">
        <v>7776.6188459128543</v>
      </c>
    </row>
    <row r="221" spans="1:8" ht="18" customHeight="1">
      <c r="A221" s="69" t="s">
        <v>2</v>
      </c>
      <c r="B221" s="217">
        <v>153678.9529601814</v>
      </c>
      <c r="C221" s="1219">
        <v>14734.593069804636</v>
      </c>
      <c r="D221" s="1219">
        <v>8979.1945882185173</v>
      </c>
      <c r="E221" s="217">
        <v>115026.1456538349</v>
      </c>
      <c r="F221" s="1219">
        <v>64027.144841453541</v>
      </c>
      <c r="G221" s="1219">
        <v>14939.019648323365</v>
      </c>
      <c r="H221" s="1219">
        <v>6064.199864264122</v>
      </c>
    </row>
    <row r="222" spans="1:8" s="73" customFormat="1" ht="32.1" customHeight="1">
      <c r="A222" s="1755" t="s">
        <v>2679</v>
      </c>
      <c r="B222" s="1755"/>
      <c r="C222" s="1755"/>
      <c r="D222" s="1755"/>
      <c r="E222" s="1755"/>
      <c r="F222" s="1755"/>
      <c r="G222" s="1755"/>
      <c r="H222" s="1755"/>
    </row>
    <row r="225" spans="1:9" ht="18" customHeight="1">
      <c r="H225" s="389" t="s">
        <v>1236</v>
      </c>
    </row>
    <row r="226" spans="1:9" s="111" customFormat="1" ht="21.95" customHeight="1">
      <c r="A226" s="1521" t="s">
        <v>1162</v>
      </c>
      <c r="B226" s="1536">
        <v>2012</v>
      </c>
      <c r="C226" s="1536"/>
      <c r="D226" s="1536"/>
      <c r="E226" s="1536"/>
      <c r="F226" s="1536"/>
      <c r="G226" s="1536"/>
      <c r="H226" s="1537"/>
      <c r="I226" s="402"/>
    </row>
    <row r="227" spans="1:9" s="111" customFormat="1" ht="21.95" customHeight="1">
      <c r="A227" s="1522"/>
      <c r="B227" s="1538" t="s">
        <v>2964</v>
      </c>
      <c r="C227" s="1538"/>
      <c r="D227" s="1538"/>
      <c r="E227" s="1538"/>
      <c r="F227" s="1538"/>
      <c r="G227" s="1538"/>
      <c r="H227" s="1539" t="s">
        <v>2965</v>
      </c>
      <c r="I227" s="402"/>
    </row>
    <row r="228" spans="1:9" s="111" customFormat="1" ht="21.95" customHeight="1">
      <c r="A228" s="1522"/>
      <c r="B228" s="1538" t="s">
        <v>163</v>
      </c>
      <c r="C228" s="1538" t="s">
        <v>832</v>
      </c>
      <c r="D228" s="1538"/>
      <c r="E228" s="1538"/>
      <c r="F228" s="1538"/>
      <c r="G228" s="1538" t="s">
        <v>746</v>
      </c>
      <c r="H228" s="1539"/>
    </row>
    <row r="229" spans="1:9" s="111" customFormat="1" ht="21.95" customHeight="1">
      <c r="A229" s="1522"/>
      <c r="B229" s="1538"/>
      <c r="C229" s="1686" t="s">
        <v>543</v>
      </c>
      <c r="D229" s="1686" t="s">
        <v>747</v>
      </c>
      <c r="E229" s="1686" t="s">
        <v>748</v>
      </c>
      <c r="F229" s="1686"/>
      <c r="G229" s="1538"/>
      <c r="H229" s="1539"/>
    </row>
    <row r="230" spans="1:9" s="111" customFormat="1" ht="21.95" customHeight="1">
      <c r="A230" s="1522"/>
      <c r="B230" s="1538"/>
      <c r="C230" s="1686"/>
      <c r="D230" s="1686"/>
      <c r="E230" s="1035" t="s">
        <v>163</v>
      </c>
      <c r="F230" s="1039" t="s">
        <v>749</v>
      </c>
      <c r="G230" s="1538"/>
      <c r="H230" s="1539"/>
    </row>
    <row r="231" spans="1:9" ht="18" customHeight="1">
      <c r="A231" s="114" t="s">
        <v>368</v>
      </c>
      <c r="B231" s="146">
        <f t="shared" ref="B231:G231" si="2">SUM(B232:B333)</f>
        <v>34650397.467018507</v>
      </c>
      <c r="C231" s="146">
        <f t="shared" si="2"/>
        <v>2966360.1243981188</v>
      </c>
      <c r="D231" s="146">
        <f t="shared" si="2"/>
        <v>6245822.5882464293</v>
      </c>
      <c r="E231" s="146">
        <f t="shared" si="2"/>
        <v>22036745.202239275</v>
      </c>
      <c r="F231" s="146">
        <f t="shared" si="2"/>
        <v>8094794.6292352984</v>
      </c>
      <c r="G231" s="146">
        <f t="shared" si="2"/>
        <v>3401469.5521346852</v>
      </c>
      <c r="H231" s="147">
        <v>10946.360437564599</v>
      </c>
    </row>
    <row r="232" spans="1:9" ht="18" customHeight="1">
      <c r="A232" s="48" t="s">
        <v>132</v>
      </c>
      <c r="B232" s="131">
        <v>131485.91021112914</v>
      </c>
      <c r="C232" s="133">
        <v>4485.2312124957616</v>
      </c>
      <c r="D232" s="133">
        <v>37883.71387820012</v>
      </c>
      <c r="E232" s="130">
        <v>81235.387239906631</v>
      </c>
      <c r="F232" s="133">
        <v>53157.739046889001</v>
      </c>
      <c r="G232" s="133">
        <v>7881.5778805266345</v>
      </c>
      <c r="H232" s="133">
        <v>6653.1351622288694</v>
      </c>
    </row>
    <row r="233" spans="1:9" ht="18" customHeight="1">
      <c r="A233" s="48" t="s">
        <v>131</v>
      </c>
      <c r="B233" s="131">
        <v>107644.88763373387</v>
      </c>
      <c r="C233" s="133">
        <v>34384.399128897305</v>
      </c>
      <c r="D233" s="133">
        <v>3630.579598812019</v>
      </c>
      <c r="E233" s="130">
        <v>66632.678802030234</v>
      </c>
      <c r="F233" s="133">
        <v>43653.795044169412</v>
      </c>
      <c r="G233" s="133">
        <v>2997.230103994309</v>
      </c>
      <c r="H233" s="133">
        <v>6200.7423752150844</v>
      </c>
    </row>
    <row r="234" spans="1:9" ht="18" customHeight="1">
      <c r="A234" s="48" t="s">
        <v>130</v>
      </c>
      <c r="B234" s="131">
        <v>2789061.0511812735</v>
      </c>
      <c r="C234" s="133">
        <v>319172.52614227019</v>
      </c>
      <c r="D234" s="133">
        <v>287728.71040882845</v>
      </c>
      <c r="E234" s="130">
        <v>1861495.4589537582</v>
      </c>
      <c r="F234" s="133">
        <v>549380.284967863</v>
      </c>
      <c r="G234" s="133">
        <v>320664.35567641683</v>
      </c>
      <c r="H234" s="133">
        <v>12785.647066935333</v>
      </c>
    </row>
    <row r="235" spans="1:9" ht="18" customHeight="1">
      <c r="A235" s="48" t="s">
        <v>129</v>
      </c>
      <c r="B235" s="131">
        <v>342775.02374329895</v>
      </c>
      <c r="C235" s="133">
        <v>78920.211380179637</v>
      </c>
      <c r="D235" s="133">
        <v>47488.961806163672</v>
      </c>
      <c r="E235" s="130">
        <v>199705.27315969529</v>
      </c>
      <c r="F235" s="133">
        <v>121490.30935935526</v>
      </c>
      <c r="G235" s="133">
        <v>16660.577397260357</v>
      </c>
      <c r="H235" s="133">
        <v>7635.5480652075858</v>
      </c>
    </row>
    <row r="236" spans="1:9" ht="18" customHeight="1">
      <c r="A236" s="48" t="s">
        <v>128</v>
      </c>
      <c r="B236" s="131">
        <v>87036.296949100448</v>
      </c>
      <c r="C236" s="133">
        <v>19245.162885882281</v>
      </c>
      <c r="D236" s="133">
        <v>3634.6380943533809</v>
      </c>
      <c r="E236" s="130">
        <v>62107.724637009436</v>
      </c>
      <c r="F236" s="133">
        <v>41309.865678694434</v>
      </c>
      <c r="G236" s="133">
        <v>2048.7713318553615</v>
      </c>
      <c r="H236" s="133">
        <v>5934.9674019161575</v>
      </c>
    </row>
    <row r="237" spans="1:9" ht="18" customHeight="1">
      <c r="A237" s="48" t="s">
        <v>127</v>
      </c>
      <c r="B237" s="131">
        <v>104919.74762683459</v>
      </c>
      <c r="C237" s="133">
        <v>7561.7678458131468</v>
      </c>
      <c r="D237" s="133">
        <v>23344.102779280183</v>
      </c>
      <c r="E237" s="130">
        <v>68204.2228563151</v>
      </c>
      <c r="F237" s="133">
        <v>23257.24127383373</v>
      </c>
      <c r="G237" s="133">
        <v>5809.6541454261633</v>
      </c>
      <c r="H237" s="133">
        <v>13529.303369030895</v>
      </c>
    </row>
    <row r="238" spans="1:9" ht="18" customHeight="1">
      <c r="A238" s="48" t="s">
        <v>126</v>
      </c>
      <c r="B238" s="131">
        <v>96047.89976522814</v>
      </c>
      <c r="C238" s="133">
        <v>15361.273961855508</v>
      </c>
      <c r="D238" s="133">
        <v>6149.6952377325088</v>
      </c>
      <c r="E238" s="130">
        <v>70138.12891229667</v>
      </c>
      <c r="F238" s="133">
        <v>44755.042998976118</v>
      </c>
      <c r="G238" s="133">
        <v>4398.8016533434511</v>
      </c>
      <c r="H238" s="133">
        <v>5513.6567029407661</v>
      </c>
    </row>
    <row r="239" spans="1:9" ht="18" customHeight="1">
      <c r="A239" s="48" t="s">
        <v>125</v>
      </c>
      <c r="B239" s="131">
        <v>30986.617736283206</v>
      </c>
      <c r="C239" s="133">
        <v>7994.1201186117687</v>
      </c>
      <c r="D239" s="133">
        <v>1405.6945426336979</v>
      </c>
      <c r="E239" s="130">
        <v>20988.018929148802</v>
      </c>
      <c r="F239" s="133">
        <v>15033.5628071144</v>
      </c>
      <c r="G239" s="133">
        <v>598.78414588893838</v>
      </c>
      <c r="H239" s="133">
        <v>6685.354419910077</v>
      </c>
    </row>
    <row r="240" spans="1:9" ht="18" customHeight="1">
      <c r="A240" s="48" t="s">
        <v>124</v>
      </c>
      <c r="B240" s="131">
        <v>40653.301610260009</v>
      </c>
      <c r="C240" s="133">
        <v>8356.5033631820661</v>
      </c>
      <c r="D240" s="133">
        <v>6275.4445148351433</v>
      </c>
      <c r="E240" s="130">
        <v>25428.578855188003</v>
      </c>
      <c r="F240" s="133">
        <v>19730.040489949344</v>
      </c>
      <c r="G240" s="133">
        <v>592.77487705479325</v>
      </c>
      <c r="H240" s="133">
        <v>6255.3164502631189</v>
      </c>
    </row>
    <row r="241" spans="1:8" ht="18" customHeight="1">
      <c r="A241" s="48" t="s">
        <v>123</v>
      </c>
      <c r="B241" s="131">
        <v>243989.86827133415</v>
      </c>
      <c r="C241" s="133">
        <v>33565.770810982693</v>
      </c>
      <c r="D241" s="133">
        <v>55495.70952387686</v>
      </c>
      <c r="E241" s="130">
        <v>136354.07937903903</v>
      </c>
      <c r="F241" s="133">
        <v>69669.936690849034</v>
      </c>
      <c r="G241" s="133">
        <v>18574.308557435586</v>
      </c>
      <c r="H241" s="133">
        <v>9380.617772830994</v>
      </c>
    </row>
    <row r="242" spans="1:8" ht="18" customHeight="1">
      <c r="A242" s="48" t="s">
        <v>122</v>
      </c>
      <c r="B242" s="131">
        <v>46788.10141622035</v>
      </c>
      <c r="C242" s="133">
        <v>810.41298329568212</v>
      </c>
      <c r="D242" s="133">
        <v>3621.0639917511571</v>
      </c>
      <c r="E242" s="130">
        <v>40798.617316809316</v>
      </c>
      <c r="F242" s="133">
        <v>30917.477062003338</v>
      </c>
      <c r="G242" s="133">
        <v>1558.0071243641967</v>
      </c>
      <c r="H242" s="133">
        <v>4468.3508180899962</v>
      </c>
    </row>
    <row r="243" spans="1:8" ht="18" customHeight="1">
      <c r="A243" s="48" t="s">
        <v>121</v>
      </c>
      <c r="B243" s="131">
        <v>55950.234086623735</v>
      </c>
      <c r="C243" s="133">
        <v>6668.2710282434382</v>
      </c>
      <c r="D243" s="133">
        <v>2752.7540407193151</v>
      </c>
      <c r="E243" s="130">
        <v>44390.071878392395</v>
      </c>
      <c r="F243" s="133">
        <v>29554.915882211877</v>
      </c>
      <c r="G243" s="133">
        <v>2139.1371392685855</v>
      </c>
      <c r="H243" s="133">
        <v>5428.3723766977528</v>
      </c>
    </row>
    <row r="244" spans="1:8" ht="18" customHeight="1">
      <c r="A244" s="48" t="s">
        <v>120</v>
      </c>
      <c r="B244" s="131">
        <v>134442.19334510225</v>
      </c>
      <c r="C244" s="133">
        <v>14664.033229658164</v>
      </c>
      <c r="D244" s="133">
        <v>31053.960331431816</v>
      </c>
      <c r="E244" s="130">
        <v>81272.238364009914</v>
      </c>
      <c r="F244" s="133">
        <v>56595.741310122205</v>
      </c>
      <c r="G244" s="133">
        <v>7451.9614200023725</v>
      </c>
      <c r="H244" s="133">
        <v>6518.0933455397189</v>
      </c>
    </row>
    <row r="245" spans="1:8" ht="18" customHeight="1">
      <c r="A245" s="48" t="s">
        <v>119</v>
      </c>
      <c r="B245" s="131">
        <v>43358.169642336034</v>
      </c>
      <c r="C245" s="133">
        <v>10267.716218017409</v>
      </c>
      <c r="D245" s="133">
        <v>1073.6212577699569</v>
      </c>
      <c r="E245" s="130">
        <v>31171.4483508261</v>
      </c>
      <c r="F245" s="133">
        <v>22601.438938045962</v>
      </c>
      <c r="G245" s="133">
        <v>845.38381572256719</v>
      </c>
      <c r="H245" s="133">
        <v>6515.1269184577059</v>
      </c>
    </row>
    <row r="246" spans="1:8" ht="18" customHeight="1">
      <c r="A246" s="48" t="s">
        <v>118</v>
      </c>
      <c r="B246" s="131">
        <v>308314.93308073172</v>
      </c>
      <c r="C246" s="133">
        <v>57231.613257203891</v>
      </c>
      <c r="D246" s="133">
        <v>60673.562534539749</v>
      </c>
      <c r="E246" s="130">
        <v>174042.20518527197</v>
      </c>
      <c r="F246" s="133">
        <v>121169.34333102076</v>
      </c>
      <c r="G246" s="133">
        <v>16367.552103716127</v>
      </c>
      <c r="H246" s="133">
        <v>5892.0812024524948</v>
      </c>
    </row>
    <row r="247" spans="1:8" ht="18" customHeight="1">
      <c r="A247" s="48" t="s">
        <v>117</v>
      </c>
      <c r="B247" s="131">
        <v>49390.522805576649</v>
      </c>
      <c r="C247" s="133">
        <v>4284.1286662819502</v>
      </c>
      <c r="D247" s="133">
        <v>2928.1884659279967</v>
      </c>
      <c r="E247" s="130">
        <v>39918.332522269317</v>
      </c>
      <c r="F247" s="133">
        <v>27942.854043619744</v>
      </c>
      <c r="G247" s="133">
        <v>2259.8731510973912</v>
      </c>
      <c r="H247" s="133">
        <v>5326.2722749462582</v>
      </c>
    </row>
    <row r="248" spans="1:8" ht="18" customHeight="1">
      <c r="A248" s="48" t="s">
        <v>116</v>
      </c>
      <c r="B248" s="131">
        <v>72484.987735783681</v>
      </c>
      <c r="C248" s="133">
        <v>6346.8710561365488</v>
      </c>
      <c r="D248" s="133">
        <v>1764.3850134405229</v>
      </c>
      <c r="E248" s="130">
        <v>62005.976914055456</v>
      </c>
      <c r="F248" s="133">
        <v>44586.767989828695</v>
      </c>
      <c r="G248" s="133">
        <v>2367.754752151156</v>
      </c>
      <c r="H248" s="133">
        <v>4204.953459553526</v>
      </c>
    </row>
    <row r="249" spans="1:8" ht="18" customHeight="1">
      <c r="A249" s="48" t="s">
        <v>115</v>
      </c>
      <c r="B249" s="131">
        <v>125675.07160960464</v>
      </c>
      <c r="C249" s="133">
        <v>31438.155091626752</v>
      </c>
      <c r="D249" s="133">
        <v>6314.4145671600927</v>
      </c>
      <c r="E249" s="130">
        <v>83043.881763892045</v>
      </c>
      <c r="F249" s="133">
        <v>49849.483449930776</v>
      </c>
      <c r="G249" s="133">
        <v>4878.6201869257529</v>
      </c>
      <c r="H249" s="133">
        <v>7512.8569828792824</v>
      </c>
    </row>
    <row r="250" spans="1:8" ht="18" customHeight="1">
      <c r="A250" s="48" t="s">
        <v>114</v>
      </c>
      <c r="B250" s="131">
        <v>37006.221296355056</v>
      </c>
      <c r="C250" s="133">
        <v>1482.6508625884235</v>
      </c>
      <c r="D250" s="133">
        <v>2152.9602093408907</v>
      </c>
      <c r="E250" s="130">
        <v>32141.437957737871</v>
      </c>
      <c r="F250" s="133">
        <v>22668.238769893323</v>
      </c>
      <c r="G250" s="133">
        <v>1229.1722666878713</v>
      </c>
      <c r="H250" s="133">
        <v>4329.2257014921679</v>
      </c>
    </row>
    <row r="251" spans="1:8" ht="18" customHeight="1">
      <c r="A251" s="48" t="s">
        <v>113</v>
      </c>
      <c r="B251" s="131">
        <v>52286.040504573859</v>
      </c>
      <c r="C251" s="133">
        <v>22267.239286540251</v>
      </c>
      <c r="D251" s="133">
        <v>1866.4134440934654</v>
      </c>
      <c r="E251" s="130">
        <v>27269.555050356423</v>
      </c>
      <c r="F251" s="133">
        <v>19694.441828684307</v>
      </c>
      <c r="G251" s="133">
        <v>882.83272358371823</v>
      </c>
      <c r="H251" s="133">
        <v>7316.8262670828235</v>
      </c>
    </row>
    <row r="252" spans="1:8" ht="18" customHeight="1">
      <c r="A252" s="48" t="s">
        <v>112</v>
      </c>
      <c r="B252" s="131">
        <v>63496.47157475631</v>
      </c>
      <c r="C252" s="133">
        <v>20984.297585423101</v>
      </c>
      <c r="D252" s="133">
        <v>2352.210301312145</v>
      </c>
      <c r="E252" s="130">
        <v>38993.857226434193</v>
      </c>
      <c r="F252" s="133">
        <v>28097.961408309238</v>
      </c>
      <c r="G252" s="133">
        <v>1166.1064615868718</v>
      </c>
      <c r="H252" s="133">
        <v>5898.4181676503767</v>
      </c>
    </row>
    <row r="253" spans="1:8" ht="18" customHeight="1">
      <c r="A253" s="48" t="s">
        <v>111</v>
      </c>
      <c r="B253" s="131">
        <v>133106.14833024837</v>
      </c>
      <c r="C253" s="133">
        <v>27305.849685425328</v>
      </c>
      <c r="D253" s="133">
        <v>16418.698090932048</v>
      </c>
      <c r="E253" s="130">
        <v>83978.850788522221</v>
      </c>
      <c r="F253" s="133">
        <v>54596.252663506988</v>
      </c>
      <c r="G253" s="133">
        <v>5402.7497653687869</v>
      </c>
      <c r="H253" s="133">
        <v>6524.4913646511632</v>
      </c>
    </row>
    <row r="254" spans="1:8" ht="18" customHeight="1">
      <c r="A254" s="48" t="s">
        <v>110</v>
      </c>
      <c r="B254" s="131">
        <v>32080.825883680343</v>
      </c>
      <c r="C254" s="133">
        <v>5048.6219877316098</v>
      </c>
      <c r="D254" s="133">
        <v>1747.2732930877883</v>
      </c>
      <c r="E254" s="130">
        <v>24668.725607096301</v>
      </c>
      <c r="F254" s="133">
        <v>18373.242303066243</v>
      </c>
      <c r="G254" s="133">
        <v>616.2049957646451</v>
      </c>
      <c r="H254" s="133">
        <v>5743.076599298307</v>
      </c>
    </row>
    <row r="255" spans="1:8" ht="18" customHeight="1">
      <c r="A255" s="48" t="s">
        <v>109</v>
      </c>
      <c r="B255" s="131">
        <v>886603.72824365273</v>
      </c>
      <c r="C255" s="133">
        <v>226537.81995540299</v>
      </c>
      <c r="D255" s="133">
        <v>278857.49686024181</v>
      </c>
      <c r="E255" s="130">
        <v>313358.11887388956</v>
      </c>
      <c r="F255" s="133">
        <v>137841.54371458845</v>
      </c>
      <c r="G255" s="133">
        <v>67850.292554118452</v>
      </c>
      <c r="H255" s="133">
        <v>16657.968740486485</v>
      </c>
    </row>
    <row r="256" spans="1:8" ht="18" customHeight="1">
      <c r="A256" s="48" t="s">
        <v>108</v>
      </c>
      <c r="B256" s="131">
        <v>138002.56172961259</v>
      </c>
      <c r="C256" s="133">
        <v>44904.729208688041</v>
      </c>
      <c r="D256" s="133">
        <v>5000.2558638761957</v>
      </c>
      <c r="E256" s="130">
        <v>84694.003009540174</v>
      </c>
      <c r="F256" s="133">
        <v>59051.141598614384</v>
      </c>
      <c r="G256" s="133">
        <v>3403.573647508154</v>
      </c>
      <c r="H256" s="133">
        <v>6020.7914894469086</v>
      </c>
    </row>
    <row r="257" spans="1:8" ht="18" customHeight="1">
      <c r="A257" s="48" t="s">
        <v>107</v>
      </c>
      <c r="B257" s="131">
        <v>519067.86712599383</v>
      </c>
      <c r="C257" s="133">
        <v>6299.6056745058468</v>
      </c>
      <c r="D257" s="133">
        <v>183722.6482888649</v>
      </c>
      <c r="E257" s="130">
        <v>292922.7699790551</v>
      </c>
      <c r="F257" s="133">
        <v>135479.2864716792</v>
      </c>
      <c r="G257" s="133">
        <v>36122.84318356798</v>
      </c>
      <c r="H257" s="133">
        <v>10620.097125910341</v>
      </c>
    </row>
    <row r="258" spans="1:8" ht="18" customHeight="1">
      <c r="A258" s="48" t="s">
        <v>106</v>
      </c>
      <c r="B258" s="131">
        <v>44773.945176289744</v>
      </c>
      <c r="C258" s="133">
        <v>3893.8654586437074</v>
      </c>
      <c r="D258" s="133">
        <v>1006.0696320421443</v>
      </c>
      <c r="E258" s="130">
        <v>38834.650554013097</v>
      </c>
      <c r="F258" s="133">
        <v>29949.901677128953</v>
      </c>
      <c r="G258" s="133">
        <v>1039.3595315907955</v>
      </c>
      <c r="H258" s="133">
        <v>4131.1999609051254</v>
      </c>
    </row>
    <row r="259" spans="1:8" ht="18" customHeight="1">
      <c r="A259" s="48" t="s">
        <v>105</v>
      </c>
      <c r="B259" s="131">
        <v>69185.66220615698</v>
      </c>
      <c r="C259" s="133">
        <v>9692.5655430298229</v>
      </c>
      <c r="D259" s="133">
        <v>1763.9667187041234</v>
      </c>
      <c r="E259" s="130">
        <v>56386.869712936597</v>
      </c>
      <c r="F259" s="133">
        <v>42400.974096592588</v>
      </c>
      <c r="G259" s="133">
        <v>1342.2602314864412</v>
      </c>
      <c r="H259" s="133">
        <v>3973.9036304512915</v>
      </c>
    </row>
    <row r="260" spans="1:8" ht="18" customHeight="1">
      <c r="A260" s="48" t="s">
        <v>104</v>
      </c>
      <c r="B260" s="131">
        <v>126457.19819718417</v>
      </c>
      <c r="C260" s="133">
        <v>41547.996798061642</v>
      </c>
      <c r="D260" s="133">
        <v>3207.9022135763803</v>
      </c>
      <c r="E260" s="130">
        <v>79304.826235615081</v>
      </c>
      <c r="F260" s="133">
        <v>58105.394389222056</v>
      </c>
      <c r="G260" s="133">
        <v>2396.472949931057</v>
      </c>
      <c r="H260" s="133">
        <v>5925.2740229211968</v>
      </c>
    </row>
    <row r="261" spans="1:8" ht="18" customHeight="1">
      <c r="A261" s="48" t="s">
        <v>103</v>
      </c>
      <c r="B261" s="131">
        <v>70228.358959372767</v>
      </c>
      <c r="C261" s="133">
        <v>14257.189836208479</v>
      </c>
      <c r="D261" s="133">
        <v>29242.755415784239</v>
      </c>
      <c r="E261" s="130">
        <v>26096.896428177861</v>
      </c>
      <c r="F261" s="133">
        <v>15984.835215018225</v>
      </c>
      <c r="G261" s="133">
        <v>631.51727920219696</v>
      </c>
      <c r="H261" s="133">
        <v>15668.977902582055</v>
      </c>
    </row>
    <row r="262" spans="1:8" ht="18" customHeight="1">
      <c r="A262" s="48" t="s">
        <v>102</v>
      </c>
      <c r="B262" s="131">
        <v>63954.614018162523</v>
      </c>
      <c r="C262" s="133">
        <v>11886.815777921227</v>
      </c>
      <c r="D262" s="133">
        <v>2733.070875372895</v>
      </c>
      <c r="E262" s="130">
        <v>47482.307100422237</v>
      </c>
      <c r="F262" s="133">
        <v>34157.133970600553</v>
      </c>
      <c r="G262" s="133">
        <v>1852.4202644461593</v>
      </c>
      <c r="H262" s="133">
        <v>5166.7970607660791</v>
      </c>
    </row>
    <row r="263" spans="1:8" ht="18" customHeight="1">
      <c r="A263" s="48" t="s">
        <v>101</v>
      </c>
      <c r="B263" s="131">
        <v>227338.24044069453</v>
      </c>
      <c r="C263" s="133">
        <v>72076.421152158815</v>
      </c>
      <c r="D263" s="133">
        <v>6286.8728760219528</v>
      </c>
      <c r="E263" s="130">
        <v>143019.80023822372</v>
      </c>
      <c r="F263" s="133">
        <v>99156.281277666858</v>
      </c>
      <c r="G263" s="133">
        <v>5955.146174290031</v>
      </c>
      <c r="H263" s="133">
        <v>6005.0251054121863</v>
      </c>
    </row>
    <row r="264" spans="1:8" ht="18" customHeight="1">
      <c r="A264" s="48" t="s">
        <v>100</v>
      </c>
      <c r="B264" s="131">
        <v>74503.906523015379</v>
      </c>
      <c r="C264" s="133">
        <v>5821.1552226107478</v>
      </c>
      <c r="D264" s="133">
        <v>3887.5176870839514</v>
      </c>
      <c r="E264" s="130">
        <v>61845.111844880186</v>
      </c>
      <c r="F264" s="133">
        <v>40068.724507085208</v>
      </c>
      <c r="G264" s="133">
        <v>2950.1217684404933</v>
      </c>
      <c r="H264" s="133">
        <v>4908.0307327414612</v>
      </c>
    </row>
    <row r="265" spans="1:8" ht="18" customHeight="1">
      <c r="A265" s="48" t="s">
        <v>99</v>
      </c>
      <c r="B265" s="131">
        <v>129466.95506187766</v>
      </c>
      <c r="C265" s="133">
        <v>32234.411348652415</v>
      </c>
      <c r="D265" s="133">
        <v>5443.0732565382932</v>
      </c>
      <c r="E265" s="130">
        <v>89397.900473189991</v>
      </c>
      <c r="F265" s="133">
        <v>63879.638222541806</v>
      </c>
      <c r="G265" s="133">
        <v>2391.5699834969614</v>
      </c>
      <c r="H265" s="133">
        <v>5152.0934005283798</v>
      </c>
    </row>
    <row r="266" spans="1:8" ht="18" customHeight="1">
      <c r="A266" s="48" t="s">
        <v>98</v>
      </c>
      <c r="B266" s="131">
        <v>283288.77997650893</v>
      </c>
      <c r="C266" s="133">
        <v>63214.214270950259</v>
      </c>
      <c r="D266" s="133">
        <v>100997.39749159131</v>
      </c>
      <c r="E266" s="130">
        <v>99276.536340725841</v>
      </c>
      <c r="F266" s="133">
        <v>60119.027241343225</v>
      </c>
      <c r="G266" s="133">
        <v>19800.631873241517</v>
      </c>
      <c r="H266" s="133">
        <v>12019.040304476408</v>
      </c>
    </row>
    <row r="267" spans="1:8" ht="18" customHeight="1">
      <c r="A267" s="48" t="s">
        <v>97</v>
      </c>
      <c r="B267" s="131">
        <v>110902.20351066756</v>
      </c>
      <c r="C267" s="133">
        <v>6349.517698815891</v>
      </c>
      <c r="D267" s="133">
        <v>37752.036435534472</v>
      </c>
      <c r="E267" s="130">
        <v>64044.790139877718</v>
      </c>
      <c r="F267" s="133">
        <v>41355.362517804148</v>
      </c>
      <c r="G267" s="133">
        <v>2755.8592364394708</v>
      </c>
      <c r="H267" s="133">
        <v>6216.8397057384136</v>
      </c>
    </row>
    <row r="268" spans="1:8" ht="18" customHeight="1">
      <c r="A268" s="48" t="s">
        <v>96</v>
      </c>
      <c r="B268" s="131">
        <v>39086.192999311788</v>
      </c>
      <c r="C268" s="133">
        <v>10841.697236007491</v>
      </c>
      <c r="D268" s="133">
        <v>5767.4603019705828</v>
      </c>
      <c r="E268" s="130">
        <v>20876.310289061268</v>
      </c>
      <c r="F268" s="133">
        <v>15241.292017178639</v>
      </c>
      <c r="G268" s="133">
        <v>1600.7251722724443</v>
      </c>
      <c r="H268" s="133">
        <v>7303.1003361942803</v>
      </c>
    </row>
    <row r="269" spans="1:8" ht="18" customHeight="1">
      <c r="A269" s="67" t="s">
        <v>95</v>
      </c>
      <c r="B269" s="131">
        <v>45162.392254147562</v>
      </c>
      <c r="C269" s="133">
        <v>10651.073661586221</v>
      </c>
      <c r="D269" s="133">
        <v>7009.9747998166049</v>
      </c>
      <c r="E269" s="130">
        <v>24947.094001920941</v>
      </c>
      <c r="F269" s="133">
        <v>18524.088737372931</v>
      </c>
      <c r="G269" s="133">
        <v>2554.2497908238029</v>
      </c>
      <c r="H269" s="133">
        <v>6498.1859358485699</v>
      </c>
    </row>
    <row r="270" spans="1:8" ht="18" customHeight="1">
      <c r="A270" s="48" t="s">
        <v>94</v>
      </c>
      <c r="B270" s="131">
        <v>53384.974262903823</v>
      </c>
      <c r="C270" s="133">
        <v>14243.20113891554</v>
      </c>
      <c r="D270" s="133">
        <v>1804.4483213523731</v>
      </c>
      <c r="E270" s="130">
        <v>36444.566307903784</v>
      </c>
      <c r="F270" s="133">
        <v>21276.416338121919</v>
      </c>
      <c r="G270" s="133">
        <v>892.75849473212838</v>
      </c>
      <c r="H270" s="133">
        <v>6767.8719907332434</v>
      </c>
    </row>
    <row r="271" spans="1:8" ht="18" customHeight="1">
      <c r="A271" s="48" t="s">
        <v>92</v>
      </c>
      <c r="B271" s="131">
        <v>28939.280699296349</v>
      </c>
      <c r="C271" s="133">
        <v>6323.6926082901309</v>
      </c>
      <c r="D271" s="133">
        <v>613.98029680859941</v>
      </c>
      <c r="E271" s="130">
        <v>21311.505974790351</v>
      </c>
      <c r="F271" s="133">
        <v>16560.689008779431</v>
      </c>
      <c r="G271" s="133">
        <v>690.10181940726704</v>
      </c>
      <c r="H271" s="133">
        <v>5238.8270635945601</v>
      </c>
    </row>
    <row r="272" spans="1:8" ht="18" customHeight="1">
      <c r="A272" s="48" t="s">
        <v>91</v>
      </c>
      <c r="B272" s="131">
        <v>192568.6952987132</v>
      </c>
      <c r="C272" s="133">
        <v>64777.551540301451</v>
      </c>
      <c r="D272" s="133">
        <v>55885.152349653508</v>
      </c>
      <c r="E272" s="130">
        <v>59776.039156316503</v>
      </c>
      <c r="F272" s="133">
        <v>34503.914169272786</v>
      </c>
      <c r="G272" s="133">
        <v>12129.952252441748</v>
      </c>
      <c r="H272" s="133">
        <v>16199.940716641138</v>
      </c>
    </row>
    <row r="273" spans="1:8" ht="18" customHeight="1">
      <c r="A273" s="48" t="s">
        <v>90</v>
      </c>
      <c r="B273" s="131">
        <v>93298.404633046084</v>
      </c>
      <c r="C273" s="133">
        <v>7779.1832161719894</v>
      </c>
      <c r="D273" s="133">
        <v>4236.7169398119622</v>
      </c>
      <c r="E273" s="130">
        <v>78574.835323257124</v>
      </c>
      <c r="F273" s="133">
        <v>57866.014162498075</v>
      </c>
      <c r="G273" s="133">
        <v>2707.6691538050022</v>
      </c>
      <c r="H273" s="133">
        <v>4082.5451640067427</v>
      </c>
    </row>
    <row r="274" spans="1:8" ht="18" customHeight="1">
      <c r="A274" s="48" t="s">
        <v>89</v>
      </c>
      <c r="B274" s="131">
        <v>30716.079388716065</v>
      </c>
      <c r="C274" s="133">
        <v>9683.0458237747698</v>
      </c>
      <c r="D274" s="133">
        <v>913.19455340767308</v>
      </c>
      <c r="E274" s="130">
        <v>19528.193714077868</v>
      </c>
      <c r="F274" s="133">
        <v>14435.858821882914</v>
      </c>
      <c r="G274" s="133">
        <v>591.6452974557526</v>
      </c>
      <c r="H274" s="133">
        <v>7415.7603545910342</v>
      </c>
    </row>
    <row r="275" spans="1:8" ht="18" customHeight="1">
      <c r="A275" s="48" t="s">
        <v>88</v>
      </c>
      <c r="B275" s="131">
        <v>171675.68928295613</v>
      </c>
      <c r="C275" s="133">
        <v>51678.24035954124</v>
      </c>
      <c r="D275" s="133">
        <v>10497.154327109041</v>
      </c>
      <c r="E275" s="130">
        <v>103398.47751116526</v>
      </c>
      <c r="F275" s="133">
        <v>67005.938442203784</v>
      </c>
      <c r="G275" s="133">
        <v>6101.817085140583</v>
      </c>
      <c r="H275" s="133">
        <v>7101.9604220806732</v>
      </c>
    </row>
    <row r="276" spans="1:8" ht="18" customHeight="1">
      <c r="A276" s="48" t="s">
        <v>87</v>
      </c>
      <c r="B276" s="131">
        <v>110446.67848113921</v>
      </c>
      <c r="C276" s="133">
        <v>36985.495979482941</v>
      </c>
      <c r="D276" s="133">
        <v>4116.8343724943434</v>
      </c>
      <c r="E276" s="130">
        <v>66609.276524407804</v>
      </c>
      <c r="F276" s="133">
        <v>46653.537986793141</v>
      </c>
      <c r="G276" s="133">
        <v>2735.0716047541373</v>
      </c>
      <c r="H276" s="133">
        <v>6140.0199289047814</v>
      </c>
    </row>
    <row r="277" spans="1:8" ht="18" customHeight="1">
      <c r="A277" s="48" t="s">
        <v>86</v>
      </c>
      <c r="B277" s="131">
        <v>115892.76107315379</v>
      </c>
      <c r="C277" s="133">
        <v>18557.339664825704</v>
      </c>
      <c r="D277" s="133">
        <v>3459.4635014263795</v>
      </c>
      <c r="E277" s="130">
        <v>91934.323336841931</v>
      </c>
      <c r="F277" s="133">
        <v>71576.238638659517</v>
      </c>
      <c r="G277" s="133">
        <v>1941.6345700597706</v>
      </c>
      <c r="H277" s="133">
        <v>4281.3831716411314</v>
      </c>
    </row>
    <row r="278" spans="1:8" ht="18" customHeight="1">
      <c r="A278" s="48" t="s">
        <v>85</v>
      </c>
      <c r="B278" s="131">
        <v>15467173.753641587</v>
      </c>
      <c r="C278" s="133">
        <v>56492.791344775847</v>
      </c>
      <c r="D278" s="133">
        <v>2664250.1158219669</v>
      </c>
      <c r="E278" s="130">
        <v>10661948.930588895</v>
      </c>
      <c r="F278" s="133">
        <v>2233953.8399369759</v>
      </c>
      <c r="G278" s="133">
        <v>2084481.9158859481</v>
      </c>
      <c r="H278" s="133">
        <v>16223.292759273025</v>
      </c>
    </row>
    <row r="279" spans="1:8" ht="18" customHeight="1">
      <c r="A279" s="48" t="s">
        <v>84</v>
      </c>
      <c r="B279" s="131">
        <v>107330.28665119351</v>
      </c>
      <c r="C279" s="133">
        <v>15260.53990848922</v>
      </c>
      <c r="D279" s="133">
        <v>4623.9382513962873</v>
      </c>
      <c r="E279" s="130">
        <v>82745.724046024887</v>
      </c>
      <c r="F279" s="133">
        <v>50901.944584071891</v>
      </c>
      <c r="G279" s="133">
        <v>4700.084445283117</v>
      </c>
      <c r="H279" s="133">
        <v>5623.2140541307444</v>
      </c>
    </row>
    <row r="280" spans="1:8" ht="18" customHeight="1">
      <c r="A280" s="48" t="s">
        <v>83</v>
      </c>
      <c r="B280" s="131">
        <v>275384.31359538611</v>
      </c>
      <c r="C280" s="133">
        <v>31672.253141277346</v>
      </c>
      <c r="D280" s="133">
        <v>12656.813575605815</v>
      </c>
      <c r="E280" s="130">
        <v>215451.19544557927</v>
      </c>
      <c r="F280" s="133">
        <v>77335.532933250332</v>
      </c>
      <c r="G280" s="133">
        <v>15604.051432923692</v>
      </c>
      <c r="H280" s="133">
        <v>9242.9453445454146</v>
      </c>
    </row>
    <row r="281" spans="1:8" ht="18" customHeight="1">
      <c r="A281" s="48" t="s">
        <v>81</v>
      </c>
      <c r="B281" s="131">
        <v>47965.384881785845</v>
      </c>
      <c r="C281" s="133">
        <v>3300.1879890536279</v>
      </c>
      <c r="D281" s="133">
        <v>1332.8704723699259</v>
      </c>
      <c r="E281" s="130">
        <v>41122.026125960605</v>
      </c>
      <c r="F281" s="133">
        <v>26997.206394025237</v>
      </c>
      <c r="G281" s="133">
        <v>2210.3002944016871</v>
      </c>
      <c r="H281" s="133">
        <v>4805.6692597721521</v>
      </c>
    </row>
    <row r="282" spans="1:8" ht="18" customHeight="1">
      <c r="A282" s="48" t="s">
        <v>79</v>
      </c>
      <c r="B282" s="131">
        <v>983603.90858494909</v>
      </c>
      <c r="C282" s="133">
        <v>51778.042208801293</v>
      </c>
      <c r="D282" s="133">
        <v>411349.77777696989</v>
      </c>
      <c r="E282" s="130">
        <v>361472.76077848481</v>
      </c>
      <c r="F282" s="133">
        <v>147182.25847108621</v>
      </c>
      <c r="G282" s="133">
        <v>159003.32782069314</v>
      </c>
      <c r="H282" s="133">
        <v>20705.707068561576</v>
      </c>
    </row>
    <row r="283" spans="1:8" ht="18" customHeight="1">
      <c r="A283" s="48" t="s">
        <v>78</v>
      </c>
      <c r="B283" s="131">
        <v>89330.445437392322</v>
      </c>
      <c r="C283" s="133">
        <v>4637.5709907290484</v>
      </c>
      <c r="D283" s="133">
        <v>4603.1628679430059</v>
      </c>
      <c r="E283" s="130">
        <v>74264.771486403813</v>
      </c>
      <c r="F283" s="133">
        <v>35153.336270749001</v>
      </c>
      <c r="G283" s="133">
        <v>5824.9400923164558</v>
      </c>
      <c r="H283" s="133">
        <v>6671.9281079537177</v>
      </c>
    </row>
    <row r="284" spans="1:8" ht="18" customHeight="1">
      <c r="A284" s="48" t="s">
        <v>77</v>
      </c>
      <c r="B284" s="131">
        <v>21662.61773846806</v>
      </c>
      <c r="C284" s="133">
        <v>3366.6784121062001</v>
      </c>
      <c r="D284" s="133">
        <v>713.30677558649654</v>
      </c>
      <c r="E284" s="130">
        <v>17116.058411687121</v>
      </c>
      <c r="F284" s="133">
        <v>12153.134860916762</v>
      </c>
      <c r="G284" s="133">
        <v>466.5741390882423</v>
      </c>
      <c r="H284" s="133">
        <v>6037.5188791717001</v>
      </c>
    </row>
    <row r="285" spans="1:8" ht="18" customHeight="1">
      <c r="A285" s="48" t="s">
        <v>76</v>
      </c>
      <c r="B285" s="131">
        <v>117123.12614300732</v>
      </c>
      <c r="C285" s="133">
        <v>21148.571226760268</v>
      </c>
      <c r="D285" s="133">
        <v>2861.5303247692163</v>
      </c>
      <c r="E285" s="130">
        <v>89496.110212276923</v>
      </c>
      <c r="F285" s="133">
        <v>60258.556379641304</v>
      </c>
      <c r="G285" s="133">
        <v>3616.9143792009181</v>
      </c>
      <c r="H285" s="133">
        <v>4790.507838480401</v>
      </c>
    </row>
    <row r="286" spans="1:8" ht="18" customHeight="1">
      <c r="A286" s="48" t="s">
        <v>74</v>
      </c>
      <c r="B286" s="131">
        <v>184423.5185257541</v>
      </c>
      <c r="C286" s="133">
        <v>31156.879662985317</v>
      </c>
      <c r="D286" s="133">
        <v>37111.010903727845</v>
      </c>
      <c r="E286" s="130">
        <v>105417.13996557544</v>
      </c>
      <c r="F286" s="133">
        <v>62783.935661556243</v>
      </c>
      <c r="G286" s="133">
        <v>10738.4879934655</v>
      </c>
      <c r="H286" s="133">
        <v>7765.2007800317515</v>
      </c>
    </row>
    <row r="287" spans="1:8" ht="18" customHeight="1">
      <c r="A287" s="48" t="s">
        <v>72</v>
      </c>
      <c r="B287" s="131">
        <v>94208.486972637518</v>
      </c>
      <c r="C287" s="133">
        <v>13547.165067646918</v>
      </c>
      <c r="D287" s="133">
        <v>4486.4602355980205</v>
      </c>
      <c r="E287" s="130">
        <v>72452.383867039141</v>
      </c>
      <c r="F287" s="133">
        <v>42981.77010649984</v>
      </c>
      <c r="G287" s="133">
        <v>3722.4778023534332</v>
      </c>
      <c r="H287" s="133">
        <v>5782.4998141810411</v>
      </c>
    </row>
    <row r="288" spans="1:8" ht="18" customHeight="1">
      <c r="A288" s="48" t="s">
        <v>71</v>
      </c>
      <c r="B288" s="131">
        <v>29968.40623267489</v>
      </c>
      <c r="C288" s="133">
        <v>5936.5916722026213</v>
      </c>
      <c r="D288" s="133">
        <v>1396.6405712552762</v>
      </c>
      <c r="E288" s="130">
        <v>21852.384382891909</v>
      </c>
      <c r="F288" s="133">
        <v>16581.789435376832</v>
      </c>
      <c r="G288" s="133">
        <v>782.78960632508449</v>
      </c>
      <c r="H288" s="133">
        <v>5707.180771791066</v>
      </c>
    </row>
    <row r="289" spans="1:8" ht="18" customHeight="1">
      <c r="A289" s="48" t="s">
        <v>70</v>
      </c>
      <c r="B289" s="131">
        <v>33707.114482412602</v>
      </c>
      <c r="C289" s="133">
        <v>5463.6706924719701</v>
      </c>
      <c r="D289" s="133">
        <v>896.18181059426365</v>
      </c>
      <c r="E289" s="130">
        <v>26479.013429851773</v>
      </c>
      <c r="F289" s="133">
        <v>19610.230992520195</v>
      </c>
      <c r="G289" s="133">
        <v>868.24854949459314</v>
      </c>
      <c r="H289" s="133">
        <v>4848.5492638683254</v>
      </c>
    </row>
    <row r="290" spans="1:8" ht="18" customHeight="1">
      <c r="A290" s="48" t="s">
        <v>69</v>
      </c>
      <c r="B290" s="131">
        <v>142919.92729828757</v>
      </c>
      <c r="C290" s="133">
        <v>10128.327002864366</v>
      </c>
      <c r="D290" s="133">
        <v>17233.692932882652</v>
      </c>
      <c r="E290" s="130">
        <v>107165.29965113959</v>
      </c>
      <c r="F290" s="133">
        <v>68556.919832813059</v>
      </c>
      <c r="G290" s="133">
        <v>8392.607711400944</v>
      </c>
      <c r="H290" s="133">
        <v>5287.4556899107502</v>
      </c>
    </row>
    <row r="291" spans="1:8" ht="18" customHeight="1">
      <c r="A291" s="48" t="s">
        <v>68</v>
      </c>
      <c r="B291" s="131">
        <v>68135.383165151507</v>
      </c>
      <c r="C291" s="133">
        <v>11580.763109886173</v>
      </c>
      <c r="D291" s="133">
        <v>3649.9820577892792</v>
      </c>
      <c r="E291" s="130">
        <v>50003.117040805868</v>
      </c>
      <c r="F291" s="133">
        <v>33037.122940105917</v>
      </c>
      <c r="G291" s="133">
        <v>2901.520956670186</v>
      </c>
      <c r="H291" s="133">
        <v>5538.1112870967654</v>
      </c>
    </row>
    <row r="292" spans="1:8" ht="18" customHeight="1">
      <c r="A292" s="48" t="s">
        <v>67</v>
      </c>
      <c r="B292" s="131">
        <v>129844.52359269324</v>
      </c>
      <c r="C292" s="133">
        <v>4922.4851182510811</v>
      </c>
      <c r="D292" s="133">
        <v>8643.22679828728</v>
      </c>
      <c r="E292" s="130">
        <v>105786.09331777749</v>
      </c>
      <c r="F292" s="133">
        <v>52476.711370085366</v>
      </c>
      <c r="G292" s="133">
        <v>10492.718358377389</v>
      </c>
      <c r="H292" s="133">
        <v>6346.2621501805106</v>
      </c>
    </row>
    <row r="293" spans="1:8" ht="18" customHeight="1">
      <c r="A293" s="48" t="s">
        <v>66</v>
      </c>
      <c r="B293" s="131">
        <v>41848.094757280473</v>
      </c>
      <c r="C293" s="133">
        <v>3003.8064198619104</v>
      </c>
      <c r="D293" s="133">
        <v>1522.1375705073092</v>
      </c>
      <c r="E293" s="130">
        <v>35519.957065820679</v>
      </c>
      <c r="F293" s="133">
        <v>26729.167080006198</v>
      </c>
      <c r="G293" s="133">
        <v>1802.193701090577</v>
      </c>
      <c r="H293" s="133">
        <v>4805.7067934405686</v>
      </c>
    </row>
    <row r="294" spans="1:8" ht="18" customHeight="1">
      <c r="A294" s="48" t="s">
        <v>65</v>
      </c>
      <c r="B294" s="131">
        <v>24438.799527532523</v>
      </c>
      <c r="C294" s="133">
        <v>3620.6774297756156</v>
      </c>
      <c r="D294" s="133">
        <v>640.86354701751725</v>
      </c>
      <c r="E294" s="130">
        <v>19727.634448856057</v>
      </c>
      <c r="F294" s="133">
        <v>15769.636311005244</v>
      </c>
      <c r="G294" s="133">
        <v>449.62410188333268</v>
      </c>
      <c r="H294" s="133">
        <v>4920.2334462517656</v>
      </c>
    </row>
    <row r="295" spans="1:8" ht="18" customHeight="1">
      <c r="A295" s="48" t="s">
        <v>63</v>
      </c>
      <c r="B295" s="131">
        <v>54939.196592240703</v>
      </c>
      <c r="C295" s="133">
        <v>4055.9579758302698</v>
      </c>
      <c r="D295" s="133">
        <v>1360.5260070605336</v>
      </c>
      <c r="E295" s="130">
        <v>46775.308204374989</v>
      </c>
      <c r="F295" s="133">
        <v>29823.258316638807</v>
      </c>
      <c r="G295" s="133">
        <v>2747.4044049749127</v>
      </c>
      <c r="H295" s="133">
        <v>4927.2822055821262</v>
      </c>
    </row>
    <row r="296" spans="1:8" ht="18" customHeight="1">
      <c r="A296" s="48" t="s">
        <v>62</v>
      </c>
      <c r="B296" s="131">
        <v>50347.034278563988</v>
      </c>
      <c r="C296" s="133">
        <v>4063.5195501502594</v>
      </c>
      <c r="D296" s="133">
        <v>1243.9228772408737</v>
      </c>
      <c r="E296" s="130">
        <v>43040.720661181076</v>
      </c>
      <c r="F296" s="133">
        <v>29194.490267984696</v>
      </c>
      <c r="G296" s="133">
        <v>1998.8711899917791</v>
      </c>
      <c r="H296" s="133">
        <v>4596.6433195073487</v>
      </c>
    </row>
    <row r="297" spans="1:8" ht="18" customHeight="1">
      <c r="A297" s="48" t="s">
        <v>61</v>
      </c>
      <c r="B297" s="131">
        <v>22587.155997878599</v>
      </c>
      <c r="C297" s="133">
        <v>1112.0943690455711</v>
      </c>
      <c r="D297" s="133">
        <v>753.39920628499556</v>
      </c>
      <c r="E297" s="130">
        <v>20308.204693659773</v>
      </c>
      <c r="F297" s="133">
        <v>15961.196801118302</v>
      </c>
      <c r="G297" s="133">
        <v>413.45772888826122</v>
      </c>
      <c r="H297" s="133">
        <v>4342.848682537704</v>
      </c>
    </row>
    <row r="298" spans="1:8" ht="18" customHeight="1">
      <c r="A298" s="48" t="s">
        <v>60</v>
      </c>
      <c r="B298" s="131">
        <v>621361.89244525891</v>
      </c>
      <c r="C298" s="133">
        <v>45708.224221728196</v>
      </c>
      <c r="D298" s="133">
        <v>86474.377641313142</v>
      </c>
      <c r="E298" s="130">
        <v>443481.05804176029</v>
      </c>
      <c r="F298" s="133">
        <v>166803.93661752722</v>
      </c>
      <c r="G298" s="133">
        <v>45698.232540457328</v>
      </c>
      <c r="H298" s="133">
        <v>8783.9901106231282</v>
      </c>
    </row>
    <row r="299" spans="1:8" ht="18" customHeight="1">
      <c r="A299" s="48" t="s">
        <v>58</v>
      </c>
      <c r="B299" s="131">
        <v>113999.93563568724</v>
      </c>
      <c r="C299" s="133">
        <v>9999.4426189566748</v>
      </c>
      <c r="D299" s="133">
        <v>5300.2204042813883</v>
      </c>
      <c r="E299" s="130">
        <v>94026.688984390654</v>
      </c>
      <c r="F299" s="133">
        <v>59789.321224313186</v>
      </c>
      <c r="G299" s="133">
        <v>4673.5836280585308</v>
      </c>
      <c r="H299" s="133">
        <v>4820.0894522720919</v>
      </c>
    </row>
    <row r="300" spans="1:8" ht="18" customHeight="1">
      <c r="A300" s="48" t="s">
        <v>56</v>
      </c>
      <c r="B300" s="131">
        <v>41067.678491099054</v>
      </c>
      <c r="C300" s="133">
        <v>2071.337224403901</v>
      </c>
      <c r="D300" s="133">
        <v>1235.2925639507503</v>
      </c>
      <c r="E300" s="130">
        <v>36508.021059017701</v>
      </c>
      <c r="F300" s="133">
        <v>27374.150450257679</v>
      </c>
      <c r="G300" s="133">
        <v>1253.0276437267007</v>
      </c>
      <c r="H300" s="133">
        <v>3994.1332903228022</v>
      </c>
    </row>
    <row r="301" spans="1:8" ht="18" customHeight="1">
      <c r="A301" s="48" t="s">
        <v>55</v>
      </c>
      <c r="B301" s="131">
        <v>78671.231181613199</v>
      </c>
      <c r="C301" s="133">
        <v>9980.1920454274459</v>
      </c>
      <c r="D301" s="133">
        <v>12127.528471334028</v>
      </c>
      <c r="E301" s="130">
        <v>54161.645852477799</v>
      </c>
      <c r="F301" s="133">
        <v>30000.463956152045</v>
      </c>
      <c r="G301" s="133">
        <v>2401.8648123739326</v>
      </c>
      <c r="H301" s="133">
        <v>6641.7248781437902</v>
      </c>
    </row>
    <row r="302" spans="1:8" ht="18" customHeight="1">
      <c r="A302" s="67" t="s">
        <v>54</v>
      </c>
      <c r="B302" s="131">
        <v>98950.548002732758</v>
      </c>
      <c r="C302" s="133">
        <v>33906.915231782761</v>
      </c>
      <c r="D302" s="133">
        <v>5331.000544273611</v>
      </c>
      <c r="E302" s="130">
        <v>58072.578842874049</v>
      </c>
      <c r="F302" s="133">
        <v>40816.872730599716</v>
      </c>
      <c r="G302" s="133">
        <v>1640.0533838023337</v>
      </c>
      <c r="H302" s="133">
        <v>6684.9444671485444</v>
      </c>
    </row>
    <row r="303" spans="1:8" ht="18" customHeight="1">
      <c r="A303" s="48" t="s">
        <v>53</v>
      </c>
      <c r="B303" s="131">
        <v>32936.681152664554</v>
      </c>
      <c r="C303" s="133">
        <v>3375.5519619329998</v>
      </c>
      <c r="D303" s="133">
        <v>1070.2323852865954</v>
      </c>
      <c r="E303" s="130">
        <v>27243.763437866004</v>
      </c>
      <c r="F303" s="133">
        <v>18969.794806172569</v>
      </c>
      <c r="G303" s="133">
        <v>1247.1333675789551</v>
      </c>
      <c r="H303" s="133">
        <v>4443.6968635543108</v>
      </c>
    </row>
    <row r="304" spans="1:8" ht="18" customHeight="1">
      <c r="A304" s="48" t="s">
        <v>52</v>
      </c>
      <c r="B304" s="131">
        <v>517317.94442371675</v>
      </c>
      <c r="C304" s="133">
        <v>82991.530500249908</v>
      </c>
      <c r="D304" s="133">
        <v>47810.258111768366</v>
      </c>
      <c r="E304" s="130">
        <v>353001.82051209232</v>
      </c>
      <c r="F304" s="133">
        <v>144758.46313883775</v>
      </c>
      <c r="G304" s="133">
        <v>33514.335299606129</v>
      </c>
      <c r="H304" s="133">
        <v>8495.9425919480491</v>
      </c>
    </row>
    <row r="305" spans="1:8" ht="18" customHeight="1">
      <c r="A305" s="48" t="s">
        <v>51</v>
      </c>
      <c r="B305" s="131">
        <v>107976.08165248274</v>
      </c>
      <c r="C305" s="133">
        <v>32743.123422722754</v>
      </c>
      <c r="D305" s="133">
        <v>3469.1965026113721</v>
      </c>
      <c r="E305" s="130">
        <v>69319.579171055913</v>
      </c>
      <c r="F305" s="133">
        <v>45650.494592914001</v>
      </c>
      <c r="G305" s="133">
        <v>2444.1825560926882</v>
      </c>
      <c r="H305" s="133">
        <v>6252.9581684319392</v>
      </c>
    </row>
    <row r="306" spans="1:8" ht="18" customHeight="1">
      <c r="A306" s="48" t="s">
        <v>48</v>
      </c>
      <c r="B306" s="131">
        <v>534648.51211393485</v>
      </c>
      <c r="C306" s="133">
        <v>18827.389133621073</v>
      </c>
      <c r="D306" s="133">
        <v>287201.07408480835</v>
      </c>
      <c r="E306" s="130">
        <v>212868.49891557972</v>
      </c>
      <c r="F306" s="133">
        <v>103375.3012917649</v>
      </c>
      <c r="G306" s="133">
        <v>15751.54997992575</v>
      </c>
      <c r="H306" s="133">
        <v>15901.273298454476</v>
      </c>
    </row>
    <row r="307" spans="1:8" ht="18" customHeight="1">
      <c r="A307" s="48" t="s">
        <v>47</v>
      </c>
      <c r="B307" s="131">
        <v>20559.47905746262</v>
      </c>
      <c r="C307" s="133">
        <v>5338.1865460047284</v>
      </c>
      <c r="D307" s="133">
        <v>431.73986140470709</v>
      </c>
      <c r="E307" s="130">
        <v>14473.544722887887</v>
      </c>
      <c r="F307" s="133">
        <v>11541.954038568185</v>
      </c>
      <c r="G307" s="133">
        <v>316.00792716529617</v>
      </c>
      <c r="H307" s="133">
        <v>7196.1774789858664</v>
      </c>
    </row>
    <row r="308" spans="1:8" ht="18" customHeight="1">
      <c r="A308" s="48" t="s">
        <v>46</v>
      </c>
      <c r="B308" s="131">
        <v>111592.88031055186</v>
      </c>
      <c r="C308" s="133">
        <v>4008.569696993447</v>
      </c>
      <c r="D308" s="133">
        <v>5458.9966356860214</v>
      </c>
      <c r="E308" s="130">
        <v>97153.838230917871</v>
      </c>
      <c r="F308" s="133">
        <v>64470.048925499003</v>
      </c>
      <c r="G308" s="133">
        <v>4971.4757469545139</v>
      </c>
      <c r="H308" s="133">
        <v>4747.825064267864</v>
      </c>
    </row>
    <row r="309" spans="1:8" ht="18" customHeight="1">
      <c r="A309" s="48" t="s">
        <v>45</v>
      </c>
      <c r="B309" s="131">
        <v>55005.974038679356</v>
      </c>
      <c r="C309" s="133">
        <v>4207.931719004132</v>
      </c>
      <c r="D309" s="133">
        <v>1404.3619042569489</v>
      </c>
      <c r="E309" s="130">
        <v>47817.669828786493</v>
      </c>
      <c r="F309" s="133">
        <v>36088.817230532819</v>
      </c>
      <c r="G309" s="133">
        <v>1576.0105866317845</v>
      </c>
      <c r="H309" s="133">
        <v>3972.9847626348396</v>
      </c>
    </row>
    <row r="310" spans="1:8" ht="18" customHeight="1">
      <c r="A310" s="48" t="s">
        <v>44</v>
      </c>
      <c r="B310" s="131">
        <v>232055.13631146363</v>
      </c>
      <c r="C310" s="133">
        <v>33394.581753736107</v>
      </c>
      <c r="D310" s="133">
        <v>53722.85826507194</v>
      </c>
      <c r="E310" s="130">
        <v>129698.37452027656</v>
      </c>
      <c r="F310" s="133">
        <v>70411.449364163593</v>
      </c>
      <c r="G310" s="133">
        <v>15239.321772379013</v>
      </c>
      <c r="H310" s="133">
        <v>8934.1316821230321</v>
      </c>
    </row>
    <row r="311" spans="1:8" ht="18" customHeight="1">
      <c r="A311" s="68" t="s">
        <v>43</v>
      </c>
      <c r="B311" s="131">
        <v>53070.252821264672</v>
      </c>
      <c r="C311" s="133">
        <v>13890.837339331007</v>
      </c>
      <c r="D311" s="133">
        <v>1485.3725793275303</v>
      </c>
      <c r="E311" s="130">
        <v>36547.731848305019</v>
      </c>
      <c r="F311" s="133">
        <v>24563.57113351523</v>
      </c>
      <c r="G311" s="133">
        <v>1146.3110543011112</v>
      </c>
      <c r="H311" s="133">
        <v>6506.8971090319601</v>
      </c>
    </row>
    <row r="312" spans="1:8" ht="18" customHeight="1">
      <c r="A312" s="48" t="s">
        <v>42</v>
      </c>
      <c r="B312" s="130">
        <v>116626.94739453297</v>
      </c>
      <c r="C312" s="133">
        <v>18625.422466905042</v>
      </c>
      <c r="D312" s="133">
        <v>22466.448331929347</v>
      </c>
      <c r="E312" s="130">
        <v>72348.921459406469</v>
      </c>
      <c r="F312" s="133">
        <v>49979.199003493632</v>
      </c>
      <c r="G312" s="133">
        <v>3186.1551362921073</v>
      </c>
      <c r="H312" s="133">
        <v>6046.6065633830858</v>
      </c>
    </row>
    <row r="313" spans="1:8" ht="18" customHeight="1">
      <c r="A313" s="48" t="s">
        <v>40</v>
      </c>
      <c r="B313" s="131">
        <v>60116.024050653075</v>
      </c>
      <c r="C313" s="133">
        <v>7384.9165085011064</v>
      </c>
      <c r="D313" s="133">
        <v>2519.5091214874992</v>
      </c>
      <c r="E313" s="130">
        <v>47178.186239975672</v>
      </c>
      <c r="F313" s="133">
        <v>31580.584839267838</v>
      </c>
      <c r="G313" s="133">
        <v>3033.4121806888002</v>
      </c>
      <c r="H313" s="133">
        <v>5305.91562671254</v>
      </c>
    </row>
    <row r="314" spans="1:8" ht="18" customHeight="1">
      <c r="A314" s="48" t="s">
        <v>38</v>
      </c>
      <c r="B314" s="131">
        <v>651706.21688717243</v>
      </c>
      <c r="C314" s="133">
        <v>37321.729903331441</v>
      </c>
      <c r="D314" s="133">
        <v>174757.33573300415</v>
      </c>
      <c r="E314" s="130">
        <v>375046.56360054715</v>
      </c>
      <c r="F314" s="133">
        <v>170911.06105833029</v>
      </c>
      <c r="G314" s="133">
        <v>64580.587650289694</v>
      </c>
      <c r="H314" s="133">
        <v>9451.5926570247775</v>
      </c>
    </row>
    <row r="315" spans="1:8" ht="18" customHeight="1">
      <c r="A315" s="48" t="s">
        <v>37</v>
      </c>
      <c r="B315" s="131">
        <v>66323.218549893048</v>
      </c>
      <c r="C315" s="133">
        <v>32833.258448777553</v>
      </c>
      <c r="D315" s="133">
        <v>4854.9723161766879</v>
      </c>
      <c r="E315" s="130">
        <v>27977.99964532967</v>
      </c>
      <c r="F315" s="133">
        <v>19640.58503652145</v>
      </c>
      <c r="G315" s="133">
        <v>656.98813960913981</v>
      </c>
      <c r="H315" s="133">
        <v>10038.325798379454</v>
      </c>
    </row>
    <row r="316" spans="1:8" ht="18" customHeight="1">
      <c r="A316" s="48" t="s">
        <v>36</v>
      </c>
      <c r="B316" s="131">
        <v>49537.040947427697</v>
      </c>
      <c r="C316" s="133">
        <v>5358.1918633833366</v>
      </c>
      <c r="D316" s="133">
        <v>8411.8990849293041</v>
      </c>
      <c r="E316" s="130">
        <v>32224.378094228683</v>
      </c>
      <c r="F316" s="133">
        <v>19967.220056895996</v>
      </c>
      <c r="G316" s="133">
        <v>3542.5719048863675</v>
      </c>
      <c r="H316" s="133">
        <v>7110.2398374375907</v>
      </c>
    </row>
    <row r="317" spans="1:8" ht="18" customHeight="1">
      <c r="A317" s="48" t="s">
        <v>34</v>
      </c>
      <c r="B317" s="131">
        <v>334804.15131571837</v>
      </c>
      <c r="C317" s="133">
        <v>8367.7744700194926</v>
      </c>
      <c r="D317" s="133">
        <v>13843.156211950925</v>
      </c>
      <c r="E317" s="130">
        <v>285606.92412260122</v>
      </c>
      <c r="F317" s="133">
        <v>111277.54024221569</v>
      </c>
      <c r="G317" s="133">
        <v>26986.29651114672</v>
      </c>
      <c r="H317" s="133">
        <v>7365.9417709660165</v>
      </c>
    </row>
    <row r="318" spans="1:8" ht="18" customHeight="1">
      <c r="A318" s="48" t="s">
        <v>33</v>
      </c>
      <c r="B318" s="131">
        <v>308808.73377361387</v>
      </c>
      <c r="C318" s="133">
        <v>233363.00355494241</v>
      </c>
      <c r="D318" s="133">
        <v>10970.102694514266</v>
      </c>
      <c r="E318" s="130">
        <v>62515.886403575161</v>
      </c>
      <c r="F318" s="133">
        <v>31758.906902831572</v>
      </c>
      <c r="G318" s="133">
        <v>1959.7411205820276</v>
      </c>
      <c r="H318" s="133">
        <v>28614.597273314852</v>
      </c>
    </row>
    <row r="319" spans="1:8" ht="18" customHeight="1">
      <c r="A319" s="48" t="s">
        <v>32</v>
      </c>
      <c r="B319" s="131">
        <v>35840.105705408881</v>
      </c>
      <c r="C319" s="133">
        <v>5376.8875333502128</v>
      </c>
      <c r="D319" s="133">
        <v>2644.5547219290679</v>
      </c>
      <c r="E319" s="130">
        <v>26350.825388739497</v>
      </c>
      <c r="F319" s="133">
        <v>20352.476080341701</v>
      </c>
      <c r="G319" s="133">
        <v>1467.8380613901008</v>
      </c>
      <c r="H319" s="133">
        <v>5314.369173399893</v>
      </c>
    </row>
    <row r="320" spans="1:8" ht="18" customHeight="1">
      <c r="A320" s="48" t="s">
        <v>30</v>
      </c>
      <c r="B320" s="131">
        <v>191522.11767556073</v>
      </c>
      <c r="C320" s="133">
        <v>14863.259443626559</v>
      </c>
      <c r="D320" s="133">
        <v>48374.419558758433</v>
      </c>
      <c r="E320" s="130">
        <v>110842.74661019561</v>
      </c>
      <c r="F320" s="133">
        <v>66572.484230211558</v>
      </c>
      <c r="G320" s="133">
        <v>17441.692062980121</v>
      </c>
      <c r="H320" s="133">
        <v>8361.2205394028097</v>
      </c>
    </row>
    <row r="321" spans="1:8" ht="18" customHeight="1">
      <c r="A321" s="48" t="s">
        <v>29</v>
      </c>
      <c r="B321" s="131">
        <v>134353.31471299805</v>
      </c>
      <c r="C321" s="133">
        <v>9096.2246226939969</v>
      </c>
      <c r="D321" s="133">
        <v>3868.399282222716</v>
      </c>
      <c r="E321" s="130">
        <v>117911.12543441114</v>
      </c>
      <c r="F321" s="133">
        <v>86296.932423517865</v>
      </c>
      <c r="G321" s="133">
        <v>3477.5653736701906</v>
      </c>
      <c r="H321" s="133">
        <v>4397.9611349961724</v>
      </c>
    </row>
    <row r="322" spans="1:8" ht="18" customHeight="1">
      <c r="A322" s="48" t="s">
        <v>26</v>
      </c>
      <c r="B322" s="131">
        <v>370285.0075645101</v>
      </c>
      <c r="C322" s="133">
        <v>73907.356530720659</v>
      </c>
      <c r="D322" s="133">
        <v>115782.69923141632</v>
      </c>
      <c r="E322" s="130">
        <v>153635.20658805632</v>
      </c>
      <c r="F322" s="133">
        <v>87542.358781467628</v>
      </c>
      <c r="G322" s="133">
        <v>26959.745214316787</v>
      </c>
      <c r="H322" s="133">
        <v>11273.366850286491</v>
      </c>
    </row>
    <row r="323" spans="1:8" ht="18" customHeight="1">
      <c r="A323" s="48" t="s">
        <v>24</v>
      </c>
      <c r="B323" s="131">
        <v>1195722.1417234372</v>
      </c>
      <c r="C323" s="133">
        <v>79495.42178394513</v>
      </c>
      <c r="D323" s="133">
        <v>583116.48165969446</v>
      </c>
      <c r="E323" s="130">
        <v>440000.25733214972</v>
      </c>
      <c r="F323" s="133">
        <v>154880.46536083618</v>
      </c>
      <c r="G323" s="133">
        <v>93109.980947647928</v>
      </c>
      <c r="H323" s="133">
        <v>21231.238866518179</v>
      </c>
    </row>
    <row r="324" spans="1:8" ht="18" customHeight="1">
      <c r="A324" s="48" t="s">
        <v>22</v>
      </c>
      <c r="B324" s="131">
        <v>55601.406089170836</v>
      </c>
      <c r="C324" s="133">
        <v>13613.721975627588</v>
      </c>
      <c r="D324" s="133">
        <v>1461.8175465704994</v>
      </c>
      <c r="E324" s="130">
        <v>39098.03734629602</v>
      </c>
      <c r="F324" s="133">
        <v>21010.921056789968</v>
      </c>
      <c r="G324" s="133">
        <v>1427.829220676728</v>
      </c>
      <c r="H324" s="133">
        <v>7554.538870811255</v>
      </c>
    </row>
    <row r="325" spans="1:8" ht="18" customHeight="1">
      <c r="A325" s="48" t="s">
        <v>20</v>
      </c>
      <c r="B325" s="131">
        <v>218022.27541901119</v>
      </c>
      <c r="C325" s="133">
        <v>51067.205540360628</v>
      </c>
      <c r="D325" s="133">
        <v>7844.7929429788619</v>
      </c>
      <c r="E325" s="130">
        <v>148529.38444231157</v>
      </c>
      <c r="F325" s="133">
        <v>80275.078255331318</v>
      </c>
      <c r="G325" s="133">
        <v>10580.89249336013</v>
      </c>
      <c r="H325" s="133">
        <v>6719.5424834805881</v>
      </c>
    </row>
    <row r="326" spans="1:8" ht="18" customHeight="1">
      <c r="A326" s="48" t="s">
        <v>18</v>
      </c>
      <c r="B326" s="131">
        <v>102894.11808967387</v>
      </c>
      <c r="C326" s="133">
        <v>5496.1245882124103</v>
      </c>
      <c r="D326" s="133">
        <v>31668.036416474872</v>
      </c>
      <c r="E326" s="130">
        <v>63032.566375977149</v>
      </c>
      <c r="F326" s="133">
        <v>39205.472442944432</v>
      </c>
      <c r="G326" s="133">
        <v>2697.3907090094258</v>
      </c>
      <c r="H326" s="133">
        <v>6850.4739074350109</v>
      </c>
    </row>
    <row r="327" spans="1:8" ht="18" customHeight="1">
      <c r="A327" s="48" t="s">
        <v>16</v>
      </c>
      <c r="B327" s="131">
        <v>48833.725550110044</v>
      </c>
      <c r="C327" s="133">
        <v>3865.4573301677265</v>
      </c>
      <c r="D327" s="133">
        <v>1030.4374073600304</v>
      </c>
      <c r="E327" s="130">
        <v>42956.960189134676</v>
      </c>
      <c r="F327" s="133">
        <v>34010.447688300104</v>
      </c>
      <c r="G327" s="133">
        <v>980.87062344761227</v>
      </c>
      <c r="H327" s="133">
        <v>3697.0039783564266</v>
      </c>
    </row>
    <row r="328" spans="1:8" ht="18" customHeight="1">
      <c r="A328" s="48" t="s">
        <v>13</v>
      </c>
      <c r="B328" s="131">
        <v>30207.756464431804</v>
      </c>
      <c r="C328" s="133">
        <v>6260.2672182987026</v>
      </c>
      <c r="D328" s="133">
        <v>1016.1852333920592</v>
      </c>
      <c r="E328" s="130">
        <v>22354.941233807313</v>
      </c>
      <c r="F328" s="133">
        <v>16972.436750066056</v>
      </c>
      <c r="G328" s="133">
        <v>576.3627789337279</v>
      </c>
      <c r="H328" s="133">
        <v>4894.3221750537596</v>
      </c>
    </row>
    <row r="329" spans="1:8" ht="18" customHeight="1">
      <c r="A329" s="48" t="s">
        <v>10</v>
      </c>
      <c r="B329" s="131">
        <v>157054.10209915825</v>
      </c>
      <c r="C329" s="133">
        <v>71856.355625374388</v>
      </c>
      <c r="D329" s="133">
        <v>4482.0576648061578</v>
      </c>
      <c r="E329" s="130">
        <v>77992.218241083596</v>
      </c>
      <c r="F329" s="133">
        <v>49463.124560448676</v>
      </c>
      <c r="G329" s="133">
        <v>2723.4705678941236</v>
      </c>
      <c r="H329" s="133">
        <v>8306.6643094704741</v>
      </c>
    </row>
    <row r="330" spans="1:8" ht="18" customHeight="1">
      <c r="A330" s="48" t="s">
        <v>135</v>
      </c>
      <c r="B330" s="131">
        <v>309191.98898555484</v>
      </c>
      <c r="C330" s="133">
        <v>56283.781967414769</v>
      </c>
      <c r="D330" s="133">
        <v>53069.340449831143</v>
      </c>
      <c r="E330" s="130">
        <v>181669.33954430587</v>
      </c>
      <c r="F330" s="133">
        <v>113876.57345993689</v>
      </c>
      <c r="G330" s="133">
        <v>18169.527024003026</v>
      </c>
      <c r="H330" s="133">
        <v>7397.4684543281774</v>
      </c>
    </row>
    <row r="331" spans="1:8" ht="18" customHeight="1">
      <c r="A331" s="48" t="s">
        <v>8</v>
      </c>
      <c r="B331" s="131">
        <v>116132.00778699739</v>
      </c>
      <c r="C331" s="133">
        <v>27245.523980297308</v>
      </c>
      <c r="D331" s="133">
        <v>3096.1530926074615</v>
      </c>
      <c r="E331" s="130">
        <v>84128.742500894441</v>
      </c>
      <c r="F331" s="133">
        <v>66954.841289892269</v>
      </c>
      <c r="G331" s="133">
        <v>1661.5882131981843</v>
      </c>
      <c r="H331" s="133">
        <v>4404.1111830936852</v>
      </c>
    </row>
    <row r="332" spans="1:8" ht="18" customHeight="1">
      <c r="A332" s="48" t="s">
        <v>5</v>
      </c>
      <c r="B332" s="131">
        <v>554674.52637858677</v>
      </c>
      <c r="C332" s="133">
        <v>85112.717961426883</v>
      </c>
      <c r="D332" s="133">
        <v>88307.586316651345</v>
      </c>
      <c r="E332" s="130">
        <v>342803.16262485855</v>
      </c>
      <c r="F332" s="133">
        <v>161584.72513447667</v>
      </c>
      <c r="G332" s="133">
        <v>38451.059475649927</v>
      </c>
      <c r="H332" s="133">
        <v>8815.1316113120283</v>
      </c>
    </row>
    <row r="333" spans="1:8" ht="18" customHeight="1">
      <c r="A333" s="69" t="s">
        <v>2</v>
      </c>
      <c r="B333" s="217">
        <v>182059.13853675709</v>
      </c>
      <c r="C333" s="1219">
        <v>24789.477408992247</v>
      </c>
      <c r="D333" s="1219">
        <v>6421.9335822087287</v>
      </c>
      <c r="E333" s="217">
        <v>133971.22730846499</v>
      </c>
      <c r="F333" s="1219">
        <v>69345.305573349935</v>
      </c>
      <c r="G333" s="1219">
        <v>16876.500237091139</v>
      </c>
      <c r="H333" s="1219">
        <v>7172.2005411580949</v>
      </c>
    </row>
    <row r="334" spans="1:8" s="73" customFormat="1" ht="32.1" customHeight="1">
      <c r="A334" s="1755" t="s">
        <v>2679</v>
      </c>
      <c r="B334" s="1755"/>
      <c r="C334" s="1755"/>
      <c r="D334" s="1755"/>
      <c r="E334" s="1755"/>
      <c r="F334" s="1755"/>
      <c r="G334" s="1755"/>
      <c r="H334" s="1755"/>
    </row>
    <row r="337" spans="1:9" ht="18" customHeight="1">
      <c r="H337" s="389" t="s">
        <v>1236</v>
      </c>
    </row>
    <row r="338" spans="1:9" s="111" customFormat="1" ht="21.95" customHeight="1">
      <c r="A338" s="1521" t="s">
        <v>1162</v>
      </c>
      <c r="B338" s="1536">
        <v>2013</v>
      </c>
      <c r="C338" s="1536"/>
      <c r="D338" s="1536"/>
      <c r="E338" s="1536"/>
      <c r="F338" s="1536"/>
      <c r="G338" s="1536"/>
      <c r="H338" s="1537"/>
      <c r="I338" s="402"/>
    </row>
    <row r="339" spans="1:9" s="111" customFormat="1" ht="21.95" customHeight="1">
      <c r="A339" s="1522"/>
      <c r="B339" s="1538" t="s">
        <v>2964</v>
      </c>
      <c r="C339" s="1538"/>
      <c r="D339" s="1538"/>
      <c r="E339" s="1538"/>
      <c r="F339" s="1538"/>
      <c r="G339" s="1538"/>
      <c r="H339" s="1539" t="s">
        <v>2965</v>
      </c>
      <c r="I339" s="402"/>
    </row>
    <row r="340" spans="1:9" s="111" customFormat="1" ht="21.95" customHeight="1">
      <c r="A340" s="1522"/>
      <c r="B340" s="1538" t="s">
        <v>163</v>
      </c>
      <c r="C340" s="1538" t="s">
        <v>832</v>
      </c>
      <c r="D340" s="1538"/>
      <c r="E340" s="1538"/>
      <c r="F340" s="1538"/>
      <c r="G340" s="1538" t="s">
        <v>746</v>
      </c>
      <c r="H340" s="1539"/>
    </row>
    <row r="341" spans="1:9" s="111" customFormat="1" ht="21.95" customHeight="1">
      <c r="A341" s="1522"/>
      <c r="B341" s="1538"/>
      <c r="C341" s="1686" t="s">
        <v>543</v>
      </c>
      <c r="D341" s="1686" t="s">
        <v>747</v>
      </c>
      <c r="E341" s="1686" t="s">
        <v>748</v>
      </c>
      <c r="F341" s="1686"/>
      <c r="G341" s="1538"/>
      <c r="H341" s="1539"/>
    </row>
    <row r="342" spans="1:9" s="111" customFormat="1" ht="21.95" customHeight="1">
      <c r="A342" s="1522"/>
      <c r="B342" s="1538"/>
      <c r="C342" s="1686"/>
      <c r="D342" s="1686"/>
      <c r="E342" s="1035" t="s">
        <v>163</v>
      </c>
      <c r="F342" s="1039" t="s">
        <v>749</v>
      </c>
      <c r="G342" s="1538"/>
      <c r="H342" s="1539"/>
    </row>
    <row r="343" spans="1:9" ht="18" customHeight="1">
      <c r="A343" s="114" t="s">
        <v>368</v>
      </c>
      <c r="B343" s="146">
        <f t="shared" ref="B343:G343" si="3">SUM(B344:B445)</f>
        <v>37282529.122334972</v>
      </c>
      <c r="C343" s="146">
        <f t="shared" si="3"/>
        <v>3494991.6551804985</v>
      </c>
      <c r="D343" s="146">
        <f t="shared" si="3"/>
        <v>5924941.8467926914</v>
      </c>
      <c r="E343" s="146">
        <f t="shared" si="3"/>
        <v>24288155.92270913</v>
      </c>
      <c r="F343" s="146">
        <f t="shared" si="3"/>
        <v>9356241.9668342955</v>
      </c>
      <c r="G343" s="146">
        <f t="shared" si="3"/>
        <v>3574439.6976526245</v>
      </c>
      <c r="H343" s="147">
        <v>11294.5359791499</v>
      </c>
    </row>
    <row r="344" spans="1:9" ht="18" customHeight="1">
      <c r="A344" s="48" t="s">
        <v>132</v>
      </c>
      <c r="B344" s="131">
        <v>106272.79282260346</v>
      </c>
      <c r="C344" s="133">
        <v>5384.8294664985033</v>
      </c>
      <c r="D344" s="133">
        <v>7922.086974627382</v>
      </c>
      <c r="E344" s="130">
        <v>87844.273387855646</v>
      </c>
      <c r="F344" s="133">
        <v>60300.135136798621</v>
      </c>
      <c r="G344" s="133">
        <v>5121.6029936219329</v>
      </c>
      <c r="H344" s="133">
        <v>5172.6840020736654</v>
      </c>
    </row>
    <row r="345" spans="1:9" ht="18" customHeight="1">
      <c r="A345" s="48" t="s">
        <v>131</v>
      </c>
      <c r="B345" s="131">
        <v>116960.11707271526</v>
      </c>
      <c r="C345" s="133">
        <v>33323.582384648995</v>
      </c>
      <c r="D345" s="133">
        <v>3683.8509869904728</v>
      </c>
      <c r="E345" s="130">
        <v>77367.233722062185</v>
      </c>
      <c r="F345" s="133">
        <v>53401.80737091833</v>
      </c>
      <c r="G345" s="133">
        <v>2585.449979013601</v>
      </c>
      <c r="H345" s="133">
        <v>6501.7575781152518</v>
      </c>
    </row>
    <row r="346" spans="1:9" ht="18" customHeight="1">
      <c r="A346" s="48" t="s">
        <v>130</v>
      </c>
      <c r="B346" s="131">
        <v>2973620.9261417743</v>
      </c>
      <c r="C346" s="133">
        <v>231889.19216126326</v>
      </c>
      <c r="D346" s="133">
        <v>266921.65943895996</v>
      </c>
      <c r="E346" s="130">
        <v>2099998.2793642897</v>
      </c>
      <c r="F346" s="133">
        <v>622514.91714701289</v>
      </c>
      <c r="G346" s="133">
        <v>374811.79517726123</v>
      </c>
      <c r="H346" s="133">
        <v>13062.822553776903</v>
      </c>
    </row>
    <row r="347" spans="1:9" ht="18" customHeight="1">
      <c r="A347" s="48" t="s">
        <v>129</v>
      </c>
      <c r="B347" s="131">
        <v>363297.49169725808</v>
      </c>
      <c r="C347" s="133">
        <v>96322.76029864153</v>
      </c>
      <c r="D347" s="133">
        <v>28874.099905600029</v>
      </c>
      <c r="E347" s="130">
        <v>224880.0914151805</v>
      </c>
      <c r="F347" s="133">
        <v>140614.18858855026</v>
      </c>
      <c r="G347" s="133">
        <v>13220.540077836047</v>
      </c>
      <c r="H347" s="133">
        <v>7764.9238398969383</v>
      </c>
    </row>
    <row r="348" spans="1:9" ht="18" customHeight="1">
      <c r="A348" s="48" t="s">
        <v>128</v>
      </c>
      <c r="B348" s="131">
        <v>116982.40355227493</v>
      </c>
      <c r="C348" s="133">
        <v>32939.135930783254</v>
      </c>
      <c r="D348" s="133">
        <v>5769.2374804248948</v>
      </c>
      <c r="E348" s="130">
        <v>75211.426939029974</v>
      </c>
      <c r="F348" s="133">
        <v>50186.182936268669</v>
      </c>
      <c r="G348" s="133">
        <v>3062.6032020368002</v>
      </c>
      <c r="H348" s="133">
        <v>7607.6220037897465</v>
      </c>
    </row>
    <row r="349" spans="1:9" ht="18" customHeight="1">
      <c r="A349" s="48" t="s">
        <v>127</v>
      </c>
      <c r="B349" s="131">
        <v>114710.03767186112</v>
      </c>
      <c r="C349" s="133">
        <v>10948.566757265229</v>
      </c>
      <c r="D349" s="133">
        <v>12987.007233576995</v>
      </c>
      <c r="E349" s="130">
        <v>84968.631663242297</v>
      </c>
      <c r="F349" s="133">
        <v>28733.987554635663</v>
      </c>
      <c r="G349" s="133">
        <v>5805.8320177765936</v>
      </c>
      <c r="H349" s="133">
        <v>14140.783736669271</v>
      </c>
    </row>
    <row r="350" spans="1:9" ht="18" customHeight="1">
      <c r="A350" s="48" t="s">
        <v>126</v>
      </c>
      <c r="B350" s="131">
        <v>115255.18077613405</v>
      </c>
      <c r="C350" s="133">
        <v>17774.822197918584</v>
      </c>
      <c r="D350" s="133">
        <v>7921.6851459824957</v>
      </c>
      <c r="E350" s="130">
        <v>83421.667939920822</v>
      </c>
      <c r="F350" s="133">
        <v>53043.963504709194</v>
      </c>
      <c r="G350" s="133">
        <v>6137.0054923121279</v>
      </c>
      <c r="H350" s="133">
        <v>6332.3543088914921</v>
      </c>
    </row>
    <row r="351" spans="1:9" ht="18" customHeight="1">
      <c r="A351" s="48" t="s">
        <v>125</v>
      </c>
      <c r="B351" s="131">
        <v>33545.677458424478</v>
      </c>
      <c r="C351" s="133">
        <v>8693.5088705292401</v>
      </c>
      <c r="D351" s="133">
        <v>648.78757175871715</v>
      </c>
      <c r="E351" s="130">
        <v>23577.399335413083</v>
      </c>
      <c r="F351" s="133">
        <v>17156.927767196448</v>
      </c>
      <c r="G351" s="133">
        <v>625.98168072344163</v>
      </c>
      <c r="H351" s="133">
        <v>7081.6291869167153</v>
      </c>
    </row>
    <row r="352" spans="1:9" ht="18" customHeight="1">
      <c r="A352" s="48" t="s">
        <v>124</v>
      </c>
      <c r="B352" s="131">
        <v>61633.251069117869</v>
      </c>
      <c r="C352" s="133">
        <v>23241.831517811468</v>
      </c>
      <c r="D352" s="133">
        <v>7359.0020861239336</v>
      </c>
      <c r="E352" s="130">
        <v>30488.789917701008</v>
      </c>
      <c r="F352" s="133">
        <v>23064.619978199153</v>
      </c>
      <c r="G352" s="133">
        <v>543.62754748145301</v>
      </c>
      <c r="H352" s="133">
        <v>9129.4994917964541</v>
      </c>
    </row>
    <row r="353" spans="1:8" ht="18" customHeight="1">
      <c r="A353" s="48" t="s">
        <v>123</v>
      </c>
      <c r="B353" s="131">
        <v>271560.5976102904</v>
      </c>
      <c r="C353" s="133">
        <v>41703.30771178248</v>
      </c>
      <c r="D353" s="133">
        <v>64792.999183044063</v>
      </c>
      <c r="E353" s="130">
        <v>144114.86557517515</v>
      </c>
      <c r="F353" s="133">
        <v>81191.332038679262</v>
      </c>
      <c r="G353" s="133">
        <v>20949.425140288717</v>
      </c>
      <c r="H353" s="133">
        <v>10030.309433784827</v>
      </c>
    </row>
    <row r="354" spans="1:8" ht="18" customHeight="1">
      <c r="A354" s="48" t="s">
        <v>122</v>
      </c>
      <c r="B354" s="131">
        <v>48521.824034356148</v>
      </c>
      <c r="C354" s="133">
        <v>1176.2729696229871</v>
      </c>
      <c r="D354" s="133">
        <v>1657.3853749073146</v>
      </c>
      <c r="E354" s="130">
        <v>44497.04286113182</v>
      </c>
      <c r="F354" s="133">
        <v>33976.803907415197</v>
      </c>
      <c r="G354" s="133">
        <v>1191.122828694025</v>
      </c>
      <c r="H354" s="133">
        <v>4483.2138995062505</v>
      </c>
    </row>
    <row r="355" spans="1:8" ht="18" customHeight="1">
      <c r="A355" s="48" t="s">
        <v>121</v>
      </c>
      <c r="B355" s="131">
        <v>64171.149913380221</v>
      </c>
      <c r="C355" s="133">
        <v>9213.4329812655542</v>
      </c>
      <c r="D355" s="133">
        <v>2584.0723128927016</v>
      </c>
      <c r="E355" s="130">
        <v>50125.812967417325</v>
      </c>
      <c r="F355" s="133">
        <v>33471.672171075297</v>
      </c>
      <c r="G355" s="133">
        <v>2247.8316518046427</v>
      </c>
      <c r="H355" s="133">
        <v>5981.0932904632509</v>
      </c>
    </row>
    <row r="356" spans="1:8" ht="18" customHeight="1">
      <c r="A356" s="48" t="s">
        <v>120</v>
      </c>
      <c r="B356" s="131">
        <v>128290.30146853969</v>
      </c>
      <c r="C356" s="133">
        <v>11743.729451983827</v>
      </c>
      <c r="D356" s="133">
        <v>14016.280353615053</v>
      </c>
      <c r="E356" s="130">
        <v>97395.98305661256</v>
      </c>
      <c r="F356" s="133">
        <v>70005.135544545308</v>
      </c>
      <c r="G356" s="133">
        <v>5134.3086063282526</v>
      </c>
      <c r="H356" s="133">
        <v>5972.5466233025927</v>
      </c>
    </row>
    <row r="357" spans="1:8" ht="18" customHeight="1">
      <c r="A357" s="48" t="s">
        <v>119</v>
      </c>
      <c r="B357" s="131">
        <v>50414.303441379183</v>
      </c>
      <c r="C357" s="133">
        <v>12635.677477255173</v>
      </c>
      <c r="D357" s="133">
        <v>1102.6424679951706</v>
      </c>
      <c r="E357" s="130">
        <v>35816.175017934132</v>
      </c>
      <c r="F357" s="133">
        <v>26535.935925595673</v>
      </c>
      <c r="G357" s="133">
        <v>859.80847819470227</v>
      </c>
      <c r="H357" s="133">
        <v>7280.043818249701</v>
      </c>
    </row>
    <row r="358" spans="1:8" ht="18" customHeight="1">
      <c r="A358" s="48" t="s">
        <v>118</v>
      </c>
      <c r="B358" s="131">
        <v>302642.1453677172</v>
      </c>
      <c r="C358" s="133">
        <v>63107.789854770614</v>
      </c>
      <c r="D358" s="133">
        <v>37429.563051023571</v>
      </c>
      <c r="E358" s="130">
        <v>189131.39190091303</v>
      </c>
      <c r="F358" s="133">
        <v>137209.40923243808</v>
      </c>
      <c r="G358" s="133">
        <v>12973.400561009968</v>
      </c>
      <c r="H358" s="133">
        <v>5486.5239094236367</v>
      </c>
    </row>
    <row r="359" spans="1:8" ht="18" customHeight="1">
      <c r="A359" s="48" t="s">
        <v>117</v>
      </c>
      <c r="B359" s="131">
        <v>55729.014203524392</v>
      </c>
      <c r="C359" s="133">
        <v>4595.2701546725466</v>
      </c>
      <c r="D359" s="133">
        <v>2388.1556050407748</v>
      </c>
      <c r="E359" s="130">
        <v>46594.726322335504</v>
      </c>
      <c r="F359" s="133">
        <v>33291.9281559628</v>
      </c>
      <c r="G359" s="133">
        <v>2150.8621214755685</v>
      </c>
      <c r="H359" s="133">
        <v>5786.420330549724</v>
      </c>
    </row>
    <row r="360" spans="1:8" ht="18" customHeight="1">
      <c r="A360" s="48" t="s">
        <v>116</v>
      </c>
      <c r="B360" s="131">
        <v>75418.280987662773</v>
      </c>
      <c r="C360" s="133">
        <v>6101.2604749567799</v>
      </c>
      <c r="D360" s="133">
        <v>1935.0373378348957</v>
      </c>
      <c r="E360" s="130">
        <v>64895.407695046706</v>
      </c>
      <c r="F360" s="133">
        <v>47587.301629040565</v>
      </c>
      <c r="G360" s="133">
        <v>2486.5754798243815</v>
      </c>
      <c r="H360" s="133">
        <v>4218.0246637395285</v>
      </c>
    </row>
    <row r="361" spans="1:8" ht="18" customHeight="1">
      <c r="A361" s="48" t="s">
        <v>115</v>
      </c>
      <c r="B361" s="131">
        <v>146771.23321151649</v>
      </c>
      <c r="C361" s="133">
        <v>38582.389461800136</v>
      </c>
      <c r="D361" s="133">
        <v>5733.5854654890945</v>
      </c>
      <c r="E361" s="130">
        <v>97900.69010588013</v>
      </c>
      <c r="F361" s="133">
        <v>58761.424001680076</v>
      </c>
      <c r="G361" s="133">
        <v>4554.5681783471409</v>
      </c>
      <c r="H361" s="133">
        <v>8500.5926799210301</v>
      </c>
    </row>
    <row r="362" spans="1:8" ht="18" customHeight="1">
      <c r="A362" s="48" t="s">
        <v>114</v>
      </c>
      <c r="B362" s="131">
        <v>41715.911378827295</v>
      </c>
      <c r="C362" s="133">
        <v>2653.9443663906618</v>
      </c>
      <c r="D362" s="133">
        <v>1125.5160201763883</v>
      </c>
      <c r="E362" s="130">
        <v>36682.377131779373</v>
      </c>
      <c r="F362" s="133">
        <v>26788.6418915873</v>
      </c>
      <c r="G362" s="133">
        <v>1254.0738604808721</v>
      </c>
      <c r="H362" s="133">
        <v>4763.1778235701413</v>
      </c>
    </row>
    <row r="363" spans="1:8" ht="18" customHeight="1">
      <c r="A363" s="48" t="s">
        <v>113</v>
      </c>
      <c r="B363" s="131">
        <v>41214.606594918791</v>
      </c>
      <c r="C363" s="133">
        <v>6354.3074528143461</v>
      </c>
      <c r="D363" s="133">
        <v>1823.0702998278648</v>
      </c>
      <c r="E363" s="130">
        <v>31999.249794826537</v>
      </c>
      <c r="F363" s="133">
        <v>23322.163760968913</v>
      </c>
      <c r="G363" s="133">
        <v>1037.9790474500439</v>
      </c>
      <c r="H363" s="133">
        <v>5559.7742607471719</v>
      </c>
    </row>
    <row r="364" spans="1:8" ht="18" customHeight="1">
      <c r="A364" s="48" t="s">
        <v>112</v>
      </c>
      <c r="B364" s="131">
        <v>66925.444525907064</v>
      </c>
      <c r="C364" s="133">
        <v>18467.549867302077</v>
      </c>
      <c r="D364" s="133">
        <v>2240.357644799255</v>
      </c>
      <c r="E364" s="130">
        <v>44885.143896742738</v>
      </c>
      <c r="F364" s="133">
        <v>32726.825954798715</v>
      </c>
      <c r="G364" s="133">
        <v>1332.3931170630019</v>
      </c>
      <c r="H364" s="133">
        <v>6023.8923965712929</v>
      </c>
    </row>
    <row r="365" spans="1:8" ht="18" customHeight="1">
      <c r="A365" s="48" t="s">
        <v>111</v>
      </c>
      <c r="B365" s="131">
        <v>134269.95139909093</v>
      </c>
      <c r="C365" s="133">
        <v>24914.306540903115</v>
      </c>
      <c r="D365" s="133">
        <v>8573.9959024589916</v>
      </c>
      <c r="E365" s="130">
        <v>96547.575736173312</v>
      </c>
      <c r="F365" s="133">
        <v>66283.123664938772</v>
      </c>
      <c r="G365" s="133">
        <v>4234.0732195555183</v>
      </c>
      <c r="H365" s="133">
        <v>6301.6826113057186</v>
      </c>
    </row>
    <row r="366" spans="1:8" ht="18" customHeight="1">
      <c r="A366" s="48" t="s">
        <v>110</v>
      </c>
      <c r="B366" s="131">
        <v>47740.435790672294</v>
      </c>
      <c r="C366" s="133">
        <v>16723.874916637349</v>
      </c>
      <c r="D366" s="133">
        <v>1967.8949274105914</v>
      </c>
      <c r="E366" s="130">
        <v>28275.198213619879</v>
      </c>
      <c r="F366" s="133">
        <v>19838.539727047108</v>
      </c>
      <c r="G366" s="133">
        <v>773.46773300447524</v>
      </c>
      <c r="H366" s="133">
        <v>8207.0544594588791</v>
      </c>
    </row>
    <row r="367" spans="1:8" ht="18" customHeight="1">
      <c r="A367" s="48" t="s">
        <v>109</v>
      </c>
      <c r="B367" s="131">
        <v>1035987.5181868819</v>
      </c>
      <c r="C367" s="133">
        <v>335104.43780746055</v>
      </c>
      <c r="D367" s="133">
        <v>266013.93677258672</v>
      </c>
      <c r="E367" s="130">
        <v>365152.57006706548</v>
      </c>
      <c r="F367" s="133">
        <v>165796.68595110386</v>
      </c>
      <c r="G367" s="133">
        <v>69716.57353976903</v>
      </c>
      <c r="H367" s="133">
        <v>18616.796977193822</v>
      </c>
    </row>
    <row r="368" spans="1:8" ht="18" customHeight="1">
      <c r="A368" s="48" t="s">
        <v>108</v>
      </c>
      <c r="B368" s="131">
        <v>118969.31374168563</v>
      </c>
      <c r="C368" s="133">
        <v>20848.269849024513</v>
      </c>
      <c r="D368" s="133">
        <v>3944.4114806106681</v>
      </c>
      <c r="E368" s="130">
        <v>90628.290690752692</v>
      </c>
      <c r="F368" s="133">
        <v>65673.507664224715</v>
      </c>
      <c r="G368" s="133">
        <v>3548.3417212977542</v>
      </c>
      <c r="H368" s="133">
        <v>4980.9216555028524</v>
      </c>
    </row>
    <row r="369" spans="1:8" ht="18" customHeight="1">
      <c r="A369" s="48" t="s">
        <v>107</v>
      </c>
      <c r="B369" s="131">
        <v>478097.99200226774</v>
      </c>
      <c r="C369" s="133">
        <v>7655.6067105457914</v>
      </c>
      <c r="D369" s="133">
        <v>107115.17953996126</v>
      </c>
      <c r="E369" s="130">
        <v>323775.38457109919</v>
      </c>
      <c r="F369" s="133">
        <v>150323.65027860441</v>
      </c>
      <c r="G369" s="133">
        <v>39551.821180661471</v>
      </c>
      <c r="H369" s="133">
        <v>9374.6542481669785</v>
      </c>
    </row>
    <row r="370" spans="1:8" ht="18" customHeight="1">
      <c r="A370" s="48" t="s">
        <v>106</v>
      </c>
      <c r="B370" s="131">
        <v>55687.955314958388</v>
      </c>
      <c r="C370" s="133">
        <v>7735.2218163553753</v>
      </c>
      <c r="D370" s="133">
        <v>1229.7802681031378</v>
      </c>
      <c r="E370" s="130">
        <v>45565.00096345137</v>
      </c>
      <c r="F370" s="133">
        <v>34660.646777915463</v>
      </c>
      <c r="G370" s="133">
        <v>1157.9522670485071</v>
      </c>
      <c r="H370" s="133">
        <v>4957.0905567881773</v>
      </c>
    </row>
    <row r="371" spans="1:8" ht="18" customHeight="1">
      <c r="A371" s="48" t="s">
        <v>105</v>
      </c>
      <c r="B371" s="131">
        <v>79613.367145593496</v>
      </c>
      <c r="C371" s="133">
        <v>11791.454243224767</v>
      </c>
      <c r="D371" s="133">
        <v>1741.3728145814562</v>
      </c>
      <c r="E371" s="130">
        <v>64856.598587972148</v>
      </c>
      <c r="F371" s="133">
        <v>49711.111351617365</v>
      </c>
      <c r="G371" s="133">
        <v>1223.9414998151124</v>
      </c>
      <c r="H371" s="133">
        <v>4392.9463745292442</v>
      </c>
    </row>
    <row r="372" spans="1:8" ht="18" customHeight="1">
      <c r="A372" s="48" t="s">
        <v>104</v>
      </c>
      <c r="B372" s="131">
        <v>133837.94862218801</v>
      </c>
      <c r="C372" s="133">
        <v>42029.457922736117</v>
      </c>
      <c r="D372" s="133">
        <v>3107.2712004148316</v>
      </c>
      <c r="E372" s="130">
        <v>86463.101190431014</v>
      </c>
      <c r="F372" s="133">
        <v>64630.069156548023</v>
      </c>
      <c r="G372" s="133">
        <v>2238.1183086060323</v>
      </c>
      <c r="H372" s="133">
        <v>5981.0496769981683</v>
      </c>
    </row>
    <row r="373" spans="1:8" ht="18" customHeight="1">
      <c r="A373" s="48" t="s">
        <v>103</v>
      </c>
      <c r="B373" s="131">
        <v>102873.51713558043</v>
      </c>
      <c r="C373" s="133">
        <v>20735.852193063412</v>
      </c>
      <c r="D373" s="133">
        <v>47181.877289044496</v>
      </c>
      <c r="E373" s="130">
        <v>34209.188182000173</v>
      </c>
      <c r="F373" s="133">
        <v>18264.501327319755</v>
      </c>
      <c r="G373" s="133">
        <v>746.59947147235562</v>
      </c>
      <c r="H373" s="133">
        <v>21990.918583920571</v>
      </c>
    </row>
    <row r="374" spans="1:8" ht="18" customHeight="1">
      <c r="A374" s="48" t="s">
        <v>102</v>
      </c>
      <c r="B374" s="131">
        <v>76129.127705657695</v>
      </c>
      <c r="C374" s="133">
        <v>18751.238192289275</v>
      </c>
      <c r="D374" s="133">
        <v>3720.9413628515176</v>
      </c>
      <c r="E374" s="130">
        <v>51936.067265925558</v>
      </c>
      <c r="F374" s="133">
        <v>40744.126387415563</v>
      </c>
      <c r="G374" s="133">
        <v>1720.8808845913511</v>
      </c>
      <c r="H374" s="133">
        <v>5918.9183412888888</v>
      </c>
    </row>
    <row r="375" spans="1:8" ht="18" customHeight="1">
      <c r="A375" s="48" t="s">
        <v>101</v>
      </c>
      <c r="B375" s="131">
        <v>219085.72722529041</v>
      </c>
      <c r="C375" s="133">
        <v>51606.965939780799</v>
      </c>
      <c r="D375" s="133">
        <v>6061.703319962462</v>
      </c>
      <c r="E375" s="130">
        <v>155543.3704729655</v>
      </c>
      <c r="F375" s="133">
        <v>109252.31078702601</v>
      </c>
      <c r="G375" s="133">
        <v>5873.6874925816292</v>
      </c>
      <c r="H375" s="133">
        <v>5524.5159045134633</v>
      </c>
    </row>
    <row r="376" spans="1:8" ht="18" customHeight="1">
      <c r="A376" s="48" t="s">
        <v>100</v>
      </c>
      <c r="B376" s="131">
        <v>95551.843073863376</v>
      </c>
      <c r="C376" s="133">
        <v>18102.399569839992</v>
      </c>
      <c r="D376" s="133">
        <v>3429.769767867147</v>
      </c>
      <c r="E376" s="130">
        <v>71013.377044943569</v>
      </c>
      <c r="F376" s="133">
        <v>48184.967316906448</v>
      </c>
      <c r="G376" s="133">
        <v>3006.2966912126735</v>
      </c>
      <c r="H376" s="133">
        <v>6062.1648949285227</v>
      </c>
    </row>
    <row r="377" spans="1:8" ht="18" customHeight="1">
      <c r="A377" s="48" t="s">
        <v>99</v>
      </c>
      <c r="B377" s="131">
        <v>155223.22326745643</v>
      </c>
      <c r="C377" s="133">
        <v>45691.63623552629</v>
      </c>
      <c r="D377" s="133">
        <v>5218.4506016289815</v>
      </c>
      <c r="E377" s="130">
        <v>101660.38626039059</v>
      </c>
      <c r="F377" s="133">
        <v>71132.318984293874</v>
      </c>
      <c r="G377" s="133">
        <v>2652.7501699105715</v>
      </c>
      <c r="H377" s="133">
        <v>5958.4362699111916</v>
      </c>
    </row>
    <row r="378" spans="1:8" ht="18" customHeight="1">
      <c r="A378" s="48" t="s">
        <v>98</v>
      </c>
      <c r="B378" s="131">
        <v>294400.43817354192</v>
      </c>
      <c r="C378" s="133">
        <v>76487.678744728211</v>
      </c>
      <c r="D378" s="133">
        <v>77796.66455682223</v>
      </c>
      <c r="E378" s="130">
        <v>117908.27993457727</v>
      </c>
      <c r="F378" s="133">
        <v>75047.473811776435</v>
      </c>
      <c r="G378" s="133">
        <v>22207.814937414267</v>
      </c>
      <c r="H378" s="133">
        <v>12101.300483950259</v>
      </c>
    </row>
    <row r="379" spans="1:8" ht="18" customHeight="1">
      <c r="A379" s="48" t="s">
        <v>97</v>
      </c>
      <c r="B379" s="131">
        <v>89151.546049795346</v>
      </c>
      <c r="C379" s="133">
        <v>6529.2134102582459</v>
      </c>
      <c r="D379" s="133">
        <v>1933.2300022675404</v>
      </c>
      <c r="E379" s="130">
        <v>70653.498982742807</v>
      </c>
      <c r="F379" s="133">
        <v>46506.88437756466</v>
      </c>
      <c r="G379" s="133">
        <v>10035.603654526756</v>
      </c>
      <c r="H379" s="133">
        <v>4814.8383046983872</v>
      </c>
    </row>
    <row r="380" spans="1:8" ht="18" customHeight="1">
      <c r="A380" s="48" t="s">
        <v>96</v>
      </c>
      <c r="B380" s="131">
        <v>36972.608734692483</v>
      </c>
      <c r="C380" s="133">
        <v>12046.50005076339</v>
      </c>
      <c r="D380" s="133">
        <v>1158.2772501489806</v>
      </c>
      <c r="E380" s="130">
        <v>23039.301462547599</v>
      </c>
      <c r="F380" s="133">
        <v>17591.230024252749</v>
      </c>
      <c r="G380" s="133">
        <v>728.52997123251168</v>
      </c>
      <c r="H380" s="133">
        <v>6708.8747477213728</v>
      </c>
    </row>
    <row r="381" spans="1:8" ht="18" customHeight="1">
      <c r="A381" s="67" t="s">
        <v>95</v>
      </c>
      <c r="B381" s="131">
        <v>53848.573848188658</v>
      </c>
      <c r="C381" s="133">
        <v>17442.898945977275</v>
      </c>
      <c r="D381" s="133">
        <v>4849.3860233538544</v>
      </c>
      <c r="E381" s="130">
        <v>30603.667762236306</v>
      </c>
      <c r="F381" s="133">
        <v>22204.793124679229</v>
      </c>
      <c r="G381" s="133">
        <v>952.62111662122561</v>
      </c>
      <c r="H381" s="133">
        <v>7486.2468856094347</v>
      </c>
    </row>
    <row r="382" spans="1:8" ht="18" customHeight="1">
      <c r="A382" s="48" t="s">
        <v>94</v>
      </c>
      <c r="B382" s="131">
        <v>100050.982739588</v>
      </c>
      <c r="C382" s="133">
        <v>50845.459800424149</v>
      </c>
      <c r="D382" s="133">
        <v>3143.9714002235182</v>
      </c>
      <c r="E382" s="130">
        <v>44630.227268470335</v>
      </c>
      <c r="F382" s="133">
        <v>24942.193332483534</v>
      </c>
      <c r="G382" s="133">
        <v>1431.3242704699978</v>
      </c>
      <c r="H382" s="133">
        <v>12150.957340246296</v>
      </c>
    </row>
    <row r="383" spans="1:8" ht="18" customHeight="1">
      <c r="A383" s="48" t="s">
        <v>92</v>
      </c>
      <c r="B383" s="131">
        <v>34765.48947119376</v>
      </c>
      <c r="C383" s="133">
        <v>8859.735389940759</v>
      </c>
      <c r="D383" s="133">
        <v>724.53616791915056</v>
      </c>
      <c r="E383" s="130">
        <v>24441.382928163712</v>
      </c>
      <c r="F383" s="133">
        <v>18883.867599902129</v>
      </c>
      <c r="G383" s="133">
        <v>739.83498517014459</v>
      </c>
      <c r="H383" s="133">
        <v>6080.0086518352155</v>
      </c>
    </row>
    <row r="384" spans="1:8" ht="18" customHeight="1">
      <c r="A384" s="48" t="s">
        <v>91</v>
      </c>
      <c r="B384" s="131">
        <v>199530.06698150301</v>
      </c>
      <c r="C384" s="133">
        <v>85383.552371596714</v>
      </c>
      <c r="D384" s="133">
        <v>38440.869310451621</v>
      </c>
      <c r="E384" s="130">
        <v>65856.06501345968</v>
      </c>
      <c r="F384" s="133">
        <v>40160.811239199364</v>
      </c>
      <c r="G384" s="133">
        <v>9849.5802859950181</v>
      </c>
      <c r="H384" s="133">
        <v>16670.571224120897</v>
      </c>
    </row>
    <row r="385" spans="1:8" ht="18" customHeight="1">
      <c r="A385" s="48" t="s">
        <v>90</v>
      </c>
      <c r="B385" s="131">
        <v>117418.27108157316</v>
      </c>
      <c r="C385" s="133">
        <v>20167.275088765553</v>
      </c>
      <c r="D385" s="133">
        <v>3962.0965606296404</v>
      </c>
      <c r="E385" s="130">
        <v>90969.062199015141</v>
      </c>
      <c r="F385" s="133">
        <v>68936.617545032976</v>
      </c>
      <c r="G385" s="133">
        <v>2319.8372331628129</v>
      </c>
      <c r="H385" s="133">
        <v>4930.8474816937451</v>
      </c>
    </row>
    <row r="386" spans="1:8" ht="18" customHeight="1">
      <c r="A386" s="48" t="s">
        <v>89</v>
      </c>
      <c r="B386" s="131">
        <v>33659.608360690363</v>
      </c>
      <c r="C386" s="133">
        <v>9547.4852793834762</v>
      </c>
      <c r="D386" s="133">
        <v>920.01785134865952</v>
      </c>
      <c r="E386" s="130">
        <v>22409.841391571947</v>
      </c>
      <c r="F386" s="133">
        <v>16829.444574175031</v>
      </c>
      <c r="G386" s="133">
        <v>782.26383838628112</v>
      </c>
      <c r="H386" s="133">
        <v>7873.5925989918978</v>
      </c>
    </row>
    <row r="387" spans="1:8" ht="18" customHeight="1">
      <c r="A387" s="48" t="s">
        <v>88</v>
      </c>
      <c r="B387" s="131">
        <v>203587.66414150532</v>
      </c>
      <c r="C387" s="133">
        <v>64032.276518473111</v>
      </c>
      <c r="D387" s="133">
        <v>14567.233279631037</v>
      </c>
      <c r="E387" s="130">
        <v>118309.73573256432</v>
      </c>
      <c r="F387" s="133">
        <v>74465.004604741203</v>
      </c>
      <c r="G387" s="133">
        <v>6678.4186108368394</v>
      </c>
      <c r="H387" s="133">
        <v>8119.796759123572</v>
      </c>
    </row>
    <row r="388" spans="1:8" ht="18" customHeight="1">
      <c r="A388" s="48" t="s">
        <v>87</v>
      </c>
      <c r="B388" s="131">
        <v>107091.49324171357</v>
      </c>
      <c r="C388" s="133">
        <v>22307.710182602361</v>
      </c>
      <c r="D388" s="133">
        <v>3833.3175960309454</v>
      </c>
      <c r="E388" s="130">
        <v>77410.114148910972</v>
      </c>
      <c r="F388" s="133">
        <v>55077.193700285432</v>
      </c>
      <c r="G388" s="133">
        <v>3540.3513141692938</v>
      </c>
      <c r="H388" s="133">
        <v>5768.1510956433031</v>
      </c>
    </row>
    <row r="389" spans="1:8" ht="18" customHeight="1">
      <c r="A389" s="48" t="s">
        <v>86</v>
      </c>
      <c r="B389" s="131">
        <v>157757.71180202105</v>
      </c>
      <c r="C389" s="133">
        <v>23614.422092968005</v>
      </c>
      <c r="D389" s="133">
        <v>19262.395439644475</v>
      </c>
      <c r="E389" s="130">
        <v>108660.82959609461</v>
      </c>
      <c r="F389" s="133">
        <v>81002.886006240151</v>
      </c>
      <c r="G389" s="133">
        <v>6220.0646733139538</v>
      </c>
      <c r="H389" s="133">
        <v>5585.5300878778171</v>
      </c>
    </row>
    <row r="390" spans="1:8" ht="18" customHeight="1">
      <c r="A390" s="48" t="s">
        <v>85</v>
      </c>
      <c r="B390" s="131">
        <v>16456725.497032113</v>
      </c>
      <c r="C390" s="133">
        <v>77423.433529828559</v>
      </c>
      <c r="D390" s="133">
        <v>2757985.1992314309</v>
      </c>
      <c r="E390" s="130">
        <v>11463505.965354674</v>
      </c>
      <c r="F390" s="133">
        <v>2571966.3637299272</v>
      </c>
      <c r="G390" s="133">
        <v>2157810.8989161812</v>
      </c>
      <c r="H390" s="133">
        <v>16510.665842339036</v>
      </c>
    </row>
    <row r="391" spans="1:8" ht="18" customHeight="1">
      <c r="A391" s="48" t="s">
        <v>84</v>
      </c>
      <c r="B391" s="131">
        <v>123804.51128896553</v>
      </c>
      <c r="C391" s="133">
        <v>20914.110356264024</v>
      </c>
      <c r="D391" s="133">
        <v>5339.3536551108009</v>
      </c>
      <c r="E391" s="130">
        <v>92597.109463931076</v>
      </c>
      <c r="F391" s="133">
        <v>58923.80996010323</v>
      </c>
      <c r="G391" s="133">
        <v>4953.937813659637</v>
      </c>
      <c r="H391" s="133">
        <v>6229.4712332175468</v>
      </c>
    </row>
    <row r="392" spans="1:8" ht="18" customHeight="1">
      <c r="A392" s="48" t="s">
        <v>83</v>
      </c>
      <c r="B392" s="131">
        <v>299634.69975147984</v>
      </c>
      <c r="C392" s="133">
        <v>58345.663160828211</v>
      </c>
      <c r="D392" s="133">
        <v>13112.041867427488</v>
      </c>
      <c r="E392" s="130">
        <v>214017.74276348672</v>
      </c>
      <c r="F392" s="133">
        <v>93025.470082562344</v>
      </c>
      <c r="G392" s="133">
        <v>14159.251959737467</v>
      </c>
      <c r="H392" s="133">
        <v>9573.2994584964326</v>
      </c>
    </row>
    <row r="393" spans="1:8" ht="18" customHeight="1">
      <c r="A393" s="48" t="s">
        <v>81</v>
      </c>
      <c r="B393" s="131">
        <v>57012.748260980057</v>
      </c>
      <c r="C393" s="133">
        <v>4660.8276804832331</v>
      </c>
      <c r="D393" s="133">
        <v>1575.2188194095347</v>
      </c>
      <c r="E393" s="130">
        <v>49121.073108387529</v>
      </c>
      <c r="F393" s="133">
        <v>33545.035602836608</v>
      </c>
      <c r="G393" s="133">
        <v>1655.6286526997669</v>
      </c>
      <c r="H393" s="133">
        <v>5607.0759501357252</v>
      </c>
    </row>
    <row r="394" spans="1:8" ht="18" customHeight="1">
      <c r="A394" s="48" t="s">
        <v>79</v>
      </c>
      <c r="B394" s="131">
        <v>1238950.8209855054</v>
      </c>
      <c r="C394" s="133">
        <v>94384.332347114178</v>
      </c>
      <c r="D394" s="133">
        <v>517096.61844143772</v>
      </c>
      <c r="E394" s="130">
        <v>434749.84359570808</v>
      </c>
      <c r="F394" s="133">
        <v>159093.38653225166</v>
      </c>
      <c r="G394" s="133">
        <v>192720.02660124534</v>
      </c>
      <c r="H394" s="133">
        <v>24852.081539436047</v>
      </c>
    </row>
    <row r="395" spans="1:8" ht="18" customHeight="1">
      <c r="A395" s="48" t="s">
        <v>78</v>
      </c>
      <c r="B395" s="131">
        <v>102047.16943461142</v>
      </c>
      <c r="C395" s="133">
        <v>5086.3489165608107</v>
      </c>
      <c r="D395" s="133">
        <v>4038.7727416225885</v>
      </c>
      <c r="E395" s="130">
        <v>86662.24401491943</v>
      </c>
      <c r="F395" s="133">
        <v>42942.290767631763</v>
      </c>
      <c r="G395" s="133">
        <v>6259.8037615085877</v>
      </c>
      <c r="H395" s="133">
        <v>7390.9733783306601</v>
      </c>
    </row>
    <row r="396" spans="1:8" ht="18" customHeight="1">
      <c r="A396" s="48" t="s">
        <v>77</v>
      </c>
      <c r="B396" s="131">
        <v>24521.282995315527</v>
      </c>
      <c r="C396" s="133">
        <v>3717.3893930092372</v>
      </c>
      <c r="D396" s="133">
        <v>729.71616317878306</v>
      </c>
      <c r="E396" s="130">
        <v>19580.14882612088</v>
      </c>
      <c r="F396" s="133">
        <v>13816.103390434688</v>
      </c>
      <c r="G396" s="133">
        <v>494.02861300662755</v>
      </c>
      <c r="H396" s="133">
        <v>6630.9580841848365</v>
      </c>
    </row>
    <row r="397" spans="1:8" ht="18" customHeight="1">
      <c r="A397" s="48" t="s">
        <v>76</v>
      </c>
      <c r="B397" s="131">
        <v>136089.57528225982</v>
      </c>
      <c r="C397" s="133">
        <v>27644.416247123725</v>
      </c>
      <c r="D397" s="133">
        <v>3093.6440598624504</v>
      </c>
      <c r="E397" s="130">
        <v>101961.78993169527</v>
      </c>
      <c r="F397" s="133">
        <v>72337.004032116558</v>
      </c>
      <c r="G397" s="133">
        <v>3389.7250435783649</v>
      </c>
      <c r="H397" s="133">
        <v>5368.6368409901697</v>
      </c>
    </row>
    <row r="398" spans="1:8" ht="18" customHeight="1">
      <c r="A398" s="48" t="s">
        <v>74</v>
      </c>
      <c r="B398" s="131">
        <v>204861.32002999866</v>
      </c>
      <c r="C398" s="133">
        <v>43237.965289260945</v>
      </c>
      <c r="D398" s="133">
        <v>33695.03029936758</v>
      </c>
      <c r="E398" s="130">
        <v>117190.6777006621</v>
      </c>
      <c r="F398" s="133">
        <v>73626.816622659506</v>
      </c>
      <c r="G398" s="133">
        <v>10737.646740708038</v>
      </c>
      <c r="H398" s="133">
        <v>8192.8142383522754</v>
      </c>
    </row>
    <row r="399" spans="1:8" ht="18" customHeight="1">
      <c r="A399" s="48" t="s">
        <v>72</v>
      </c>
      <c r="B399" s="131">
        <v>120051.40357708558</v>
      </c>
      <c r="C399" s="133">
        <v>30279.953199709882</v>
      </c>
      <c r="D399" s="133">
        <v>5423.7605526705029</v>
      </c>
      <c r="E399" s="130">
        <v>80497.306243216095</v>
      </c>
      <c r="F399" s="133">
        <v>49593.773445002269</v>
      </c>
      <c r="G399" s="133">
        <v>3850.3835814891067</v>
      </c>
      <c r="H399" s="133">
        <v>7016.4467315654929</v>
      </c>
    </row>
    <row r="400" spans="1:8" ht="18" customHeight="1">
      <c r="A400" s="48" t="s">
        <v>71</v>
      </c>
      <c r="B400" s="131">
        <v>34819.298507808293</v>
      </c>
      <c r="C400" s="133">
        <v>8447.960628080411</v>
      </c>
      <c r="D400" s="133">
        <v>1055.347387076798</v>
      </c>
      <c r="E400" s="130">
        <v>24708.56684692312</v>
      </c>
      <c r="F400" s="133">
        <v>19058.817308222679</v>
      </c>
      <c r="G400" s="133">
        <v>607.42364572795941</v>
      </c>
      <c r="H400" s="133">
        <v>6401.7831417187517</v>
      </c>
    </row>
    <row r="401" spans="1:8" ht="18" customHeight="1">
      <c r="A401" s="48" t="s">
        <v>70</v>
      </c>
      <c r="B401" s="131">
        <v>38665.744963694058</v>
      </c>
      <c r="C401" s="133">
        <v>5710.4202011468642</v>
      </c>
      <c r="D401" s="133">
        <v>1056.7526579145579</v>
      </c>
      <c r="E401" s="130">
        <v>30867.624063261894</v>
      </c>
      <c r="F401" s="133">
        <v>22820.247032077386</v>
      </c>
      <c r="G401" s="133">
        <v>1030.9480413707402</v>
      </c>
      <c r="H401" s="133">
        <v>5356.1081817002432</v>
      </c>
    </row>
    <row r="402" spans="1:8" ht="18" customHeight="1">
      <c r="A402" s="48" t="s">
        <v>69</v>
      </c>
      <c r="B402" s="131">
        <v>186304.41646683353</v>
      </c>
      <c r="C402" s="133">
        <v>36095.000045604065</v>
      </c>
      <c r="D402" s="133">
        <v>18142.91126238829</v>
      </c>
      <c r="E402" s="130">
        <v>124140.06044792953</v>
      </c>
      <c r="F402" s="133">
        <v>78646.027845040822</v>
      </c>
      <c r="G402" s="133">
        <v>7926.4447109116354</v>
      </c>
      <c r="H402" s="133">
        <v>6616.3937945462576</v>
      </c>
    </row>
    <row r="403" spans="1:8" ht="18" customHeight="1">
      <c r="A403" s="48" t="s">
        <v>68</v>
      </c>
      <c r="B403" s="131">
        <v>80390.742225626309</v>
      </c>
      <c r="C403" s="133">
        <v>19572.989929896488</v>
      </c>
      <c r="D403" s="133">
        <v>2947.3284688939029</v>
      </c>
      <c r="E403" s="130">
        <v>54688.235318156731</v>
      </c>
      <c r="F403" s="133">
        <v>39252.752287387986</v>
      </c>
      <c r="G403" s="133">
        <v>3182.1885086791954</v>
      </c>
      <c r="H403" s="133">
        <v>6442.0820759376793</v>
      </c>
    </row>
    <row r="404" spans="1:8" ht="18" customHeight="1">
      <c r="A404" s="48" t="s">
        <v>67</v>
      </c>
      <c r="B404" s="131">
        <v>151849.60059765878</v>
      </c>
      <c r="C404" s="133">
        <v>8612.7024044606569</v>
      </c>
      <c r="D404" s="133">
        <v>7512.8096267872152</v>
      </c>
      <c r="E404" s="130">
        <v>122857.07081553584</v>
      </c>
      <c r="F404" s="133">
        <v>60622.895932687345</v>
      </c>
      <c r="G404" s="133">
        <v>12867.017750875077</v>
      </c>
      <c r="H404" s="133">
        <v>7063.1006371300427</v>
      </c>
    </row>
    <row r="405" spans="1:8" ht="18" customHeight="1">
      <c r="A405" s="48" t="s">
        <v>66</v>
      </c>
      <c r="B405" s="131">
        <v>51539.091592197357</v>
      </c>
      <c r="C405" s="133">
        <v>3924.2623568989738</v>
      </c>
      <c r="D405" s="133">
        <v>1651.1690246051407</v>
      </c>
      <c r="E405" s="130">
        <v>42418.621500504982</v>
      </c>
      <c r="F405" s="133">
        <v>31547.779833286557</v>
      </c>
      <c r="G405" s="133">
        <v>3545.0387101882602</v>
      </c>
      <c r="H405" s="133">
        <v>5654.9365363394072</v>
      </c>
    </row>
    <row r="406" spans="1:8" ht="18" customHeight="1">
      <c r="A406" s="48" t="s">
        <v>65</v>
      </c>
      <c r="B406" s="131">
        <v>29125.121355177795</v>
      </c>
      <c r="C406" s="133">
        <v>4512.834093343833</v>
      </c>
      <c r="D406" s="133">
        <v>697.07192957978282</v>
      </c>
      <c r="E406" s="130">
        <v>22981.915687477085</v>
      </c>
      <c r="F406" s="133">
        <v>18353.244872321229</v>
      </c>
      <c r="G406" s="133">
        <v>933.29964477709393</v>
      </c>
      <c r="H406" s="133">
        <v>5645.497452060049</v>
      </c>
    </row>
    <row r="407" spans="1:8" ht="18" customHeight="1">
      <c r="A407" s="48" t="s">
        <v>63</v>
      </c>
      <c r="B407" s="131">
        <v>62322.813646537339</v>
      </c>
      <c r="C407" s="133">
        <v>5589.392209051658</v>
      </c>
      <c r="D407" s="133">
        <v>1521.2915706949079</v>
      </c>
      <c r="E407" s="130">
        <v>52226.083548230607</v>
      </c>
      <c r="F407" s="133">
        <v>33403.014651771686</v>
      </c>
      <c r="G407" s="133">
        <v>2986.0463185601666</v>
      </c>
      <c r="H407" s="133">
        <v>5375.4367471569212</v>
      </c>
    </row>
    <row r="408" spans="1:8" ht="18" customHeight="1">
      <c r="A408" s="48" t="s">
        <v>62</v>
      </c>
      <c r="B408" s="131">
        <v>56461.605523392871</v>
      </c>
      <c r="C408" s="133">
        <v>5599.4082588302044</v>
      </c>
      <c r="D408" s="133">
        <v>1360.3655384967076</v>
      </c>
      <c r="E408" s="130">
        <v>47454.124499640056</v>
      </c>
      <c r="F408" s="133">
        <v>32864.785913106905</v>
      </c>
      <c r="G408" s="133">
        <v>2047.7072264259011</v>
      </c>
      <c r="H408" s="133">
        <v>4948.8654153206126</v>
      </c>
    </row>
    <row r="409" spans="1:8" ht="18" customHeight="1">
      <c r="A409" s="48" t="s">
        <v>61</v>
      </c>
      <c r="B409" s="131">
        <v>27398.779548340724</v>
      </c>
      <c r="C409" s="133">
        <v>2866.4449597301955</v>
      </c>
      <c r="D409" s="133">
        <v>959.75977918619833</v>
      </c>
      <c r="E409" s="130">
        <v>23187.357227837667</v>
      </c>
      <c r="F409" s="133">
        <v>18244.668710323462</v>
      </c>
      <c r="G409" s="133">
        <v>385.2175815866666</v>
      </c>
      <c r="H409" s="133">
        <v>5553.0562521971469</v>
      </c>
    </row>
    <row r="410" spans="1:8" ht="18" customHeight="1">
      <c r="A410" s="48" t="s">
        <v>60</v>
      </c>
      <c r="B410" s="131">
        <v>658389.22622077027</v>
      </c>
      <c r="C410" s="133">
        <v>44785.341553176972</v>
      </c>
      <c r="D410" s="133">
        <v>81115.014471623654</v>
      </c>
      <c r="E410" s="130">
        <v>479906.68611930154</v>
      </c>
      <c r="F410" s="133">
        <v>191043.05412904127</v>
      </c>
      <c r="G410" s="133">
        <v>52582.184076668054</v>
      </c>
      <c r="H410" s="133">
        <v>8953.7783036061883</v>
      </c>
    </row>
    <row r="411" spans="1:8" ht="18" customHeight="1">
      <c r="A411" s="48" t="s">
        <v>58</v>
      </c>
      <c r="B411" s="131">
        <v>133619.1208298534</v>
      </c>
      <c r="C411" s="133">
        <v>14725.289984921756</v>
      </c>
      <c r="D411" s="133">
        <v>4918.5264747511137</v>
      </c>
      <c r="E411" s="130">
        <v>109410.25420132</v>
      </c>
      <c r="F411" s="133">
        <v>68644.933451922989</v>
      </c>
      <c r="G411" s="133">
        <v>4565.0501688605418</v>
      </c>
      <c r="H411" s="133">
        <v>5350.1149481422781</v>
      </c>
    </row>
    <row r="412" spans="1:8" ht="18" customHeight="1">
      <c r="A412" s="48" t="s">
        <v>56</v>
      </c>
      <c r="B412" s="131">
        <v>49021.900902679656</v>
      </c>
      <c r="C412" s="133">
        <v>2518.7765154862136</v>
      </c>
      <c r="D412" s="133">
        <v>1444.1224148675603</v>
      </c>
      <c r="E412" s="130">
        <v>43524.700998084372</v>
      </c>
      <c r="F412" s="133">
        <v>32069.342174147634</v>
      </c>
      <c r="G412" s="133">
        <v>1534.3009742415074</v>
      </c>
      <c r="H412" s="133">
        <v>4592.6457656623243</v>
      </c>
    </row>
    <row r="413" spans="1:8" ht="18" customHeight="1">
      <c r="A413" s="48" t="s">
        <v>55</v>
      </c>
      <c r="B413" s="131">
        <v>96660.813056192681</v>
      </c>
      <c r="C413" s="133">
        <v>16521.562970683484</v>
      </c>
      <c r="D413" s="133">
        <v>12899.24076291902</v>
      </c>
      <c r="E413" s="130">
        <v>64578.48200333117</v>
      </c>
      <c r="F413" s="133">
        <v>34995.942389377953</v>
      </c>
      <c r="G413" s="133">
        <v>2661.5273192590084</v>
      </c>
      <c r="H413" s="133">
        <v>7748.9829289877089</v>
      </c>
    </row>
    <row r="414" spans="1:8" ht="18" customHeight="1">
      <c r="A414" s="67" t="s">
        <v>54</v>
      </c>
      <c r="B414" s="131">
        <v>130446.89424037978</v>
      </c>
      <c r="C414" s="133">
        <v>55680.879951296323</v>
      </c>
      <c r="D414" s="133">
        <v>4341.324032839404</v>
      </c>
      <c r="E414" s="130">
        <v>68665.727588333975</v>
      </c>
      <c r="F414" s="133">
        <v>48939.406926919211</v>
      </c>
      <c r="G414" s="133">
        <v>1758.9626679100788</v>
      </c>
      <c r="H414" s="133">
        <v>8486.0066510785709</v>
      </c>
    </row>
    <row r="415" spans="1:8" ht="18" customHeight="1">
      <c r="A415" s="48" t="s">
        <v>53</v>
      </c>
      <c r="B415" s="131">
        <v>40449.114222960205</v>
      </c>
      <c r="C415" s="133">
        <v>4338.1359219781298</v>
      </c>
      <c r="D415" s="133">
        <v>1662.7869708954522</v>
      </c>
      <c r="E415" s="130">
        <v>33142.681282476762</v>
      </c>
      <c r="F415" s="133">
        <v>23466.195593866891</v>
      </c>
      <c r="G415" s="133">
        <v>1305.510047609863</v>
      </c>
      <c r="H415" s="133">
        <v>5263.3850647963827</v>
      </c>
    </row>
    <row r="416" spans="1:8" ht="18" customHeight="1">
      <c r="A416" s="48" t="s">
        <v>52</v>
      </c>
      <c r="B416" s="131">
        <v>568495.0833066873</v>
      </c>
      <c r="C416" s="133">
        <v>95048.942493617797</v>
      </c>
      <c r="D416" s="133">
        <v>35236.375728110317</v>
      </c>
      <c r="E416" s="130">
        <v>401890.16529069195</v>
      </c>
      <c r="F416" s="133">
        <v>172792.35418812165</v>
      </c>
      <c r="G416" s="133">
        <v>36319.59979426716</v>
      </c>
      <c r="H416" s="133">
        <v>8939.3047143122476</v>
      </c>
    </row>
    <row r="417" spans="1:8" ht="18" customHeight="1">
      <c r="A417" s="48" t="s">
        <v>51</v>
      </c>
      <c r="B417" s="131">
        <v>143049.38028351302</v>
      </c>
      <c r="C417" s="133">
        <v>52648.294644257665</v>
      </c>
      <c r="D417" s="133">
        <v>8942.7684605830364</v>
      </c>
      <c r="E417" s="130">
        <v>78797.232133122074</v>
      </c>
      <c r="F417" s="133">
        <v>51054.365725200543</v>
      </c>
      <c r="G417" s="133">
        <v>2661.0850455502546</v>
      </c>
      <c r="H417" s="133">
        <v>7973.3225730735749</v>
      </c>
    </row>
    <row r="418" spans="1:8" ht="18" customHeight="1">
      <c r="A418" s="48" t="s">
        <v>48</v>
      </c>
      <c r="B418" s="131">
        <v>597650.15238959936</v>
      </c>
      <c r="C418" s="133">
        <v>37889.907842304819</v>
      </c>
      <c r="D418" s="133">
        <v>292505.5689125139</v>
      </c>
      <c r="E418" s="130">
        <v>251961.37831298364</v>
      </c>
      <c r="F418" s="133">
        <v>120834.91868090635</v>
      </c>
      <c r="G418" s="133">
        <v>15293.297321797039</v>
      </c>
      <c r="H418" s="133">
        <v>17074.255132120084</v>
      </c>
    </row>
    <row r="419" spans="1:8" ht="18" customHeight="1">
      <c r="A419" s="48" t="s">
        <v>47</v>
      </c>
      <c r="B419" s="131">
        <v>24121.882081019576</v>
      </c>
      <c r="C419" s="133">
        <v>5965.9030240233988</v>
      </c>
      <c r="D419" s="133">
        <v>469.34033093668262</v>
      </c>
      <c r="E419" s="130">
        <v>17342.12193928464</v>
      </c>
      <c r="F419" s="133">
        <v>13733.215660371707</v>
      </c>
      <c r="G419" s="133">
        <v>344.51678677485501</v>
      </c>
      <c r="H419" s="133">
        <v>8146.532279979594</v>
      </c>
    </row>
    <row r="420" spans="1:8" ht="18" customHeight="1">
      <c r="A420" s="48" t="s">
        <v>46</v>
      </c>
      <c r="B420" s="131">
        <v>140446.69266769054</v>
      </c>
      <c r="C420" s="133">
        <v>4699.4533265267919</v>
      </c>
      <c r="D420" s="133">
        <v>5857.7803133249517</v>
      </c>
      <c r="E420" s="130">
        <v>123184.41729032098</v>
      </c>
      <c r="F420" s="133">
        <v>80373.121944800805</v>
      </c>
      <c r="G420" s="133">
        <v>6705.0417375178022</v>
      </c>
      <c r="H420" s="133">
        <v>5719.4450508100072</v>
      </c>
    </row>
    <row r="421" spans="1:8" ht="18" customHeight="1">
      <c r="A421" s="48" t="s">
        <v>45</v>
      </c>
      <c r="B421" s="131">
        <v>70658.605965585419</v>
      </c>
      <c r="C421" s="133">
        <v>11728.66221631649</v>
      </c>
      <c r="D421" s="133">
        <v>1561.1264028080936</v>
      </c>
      <c r="E421" s="130">
        <v>55605.043398920192</v>
      </c>
      <c r="F421" s="133">
        <v>42218.508326566342</v>
      </c>
      <c r="G421" s="133">
        <v>1763.7739475406481</v>
      </c>
      <c r="H421" s="133">
        <v>4906.5069068526791</v>
      </c>
    </row>
    <row r="422" spans="1:8" ht="18" customHeight="1">
      <c r="A422" s="48" t="s">
        <v>44</v>
      </c>
      <c r="B422" s="131">
        <v>204273.30205846537</v>
      </c>
      <c r="C422" s="133">
        <v>41954.668368367602</v>
      </c>
      <c r="D422" s="133">
        <v>8697.0285119139371</v>
      </c>
      <c r="E422" s="130">
        <v>145487.7465691478</v>
      </c>
      <c r="F422" s="133">
        <v>83828.25316781638</v>
      </c>
      <c r="G422" s="133">
        <v>8133.8586090360304</v>
      </c>
      <c r="H422" s="133">
        <v>7552.5308558607376</v>
      </c>
    </row>
    <row r="423" spans="1:8" ht="18" customHeight="1">
      <c r="A423" s="68" t="s">
        <v>43</v>
      </c>
      <c r="B423" s="131">
        <v>71667.903273487755</v>
      </c>
      <c r="C423" s="133">
        <v>25011.672700917792</v>
      </c>
      <c r="D423" s="133">
        <v>1808.1535902131468</v>
      </c>
      <c r="E423" s="130">
        <v>43504.419390393814</v>
      </c>
      <c r="F423" s="133">
        <v>28573.788228430712</v>
      </c>
      <c r="G423" s="133">
        <v>1343.657591962995</v>
      </c>
      <c r="H423" s="133">
        <v>8570.6653041721784</v>
      </c>
    </row>
    <row r="424" spans="1:8" ht="18" customHeight="1">
      <c r="A424" s="48" t="s">
        <v>42</v>
      </c>
      <c r="B424" s="130">
        <v>108793.99060823447</v>
      </c>
      <c r="C424" s="133">
        <v>19429.504047813632</v>
      </c>
      <c r="D424" s="133">
        <v>3829.7630575865546</v>
      </c>
      <c r="E424" s="130">
        <v>80946.867729363104</v>
      </c>
      <c r="F424" s="133">
        <v>57775.555079980797</v>
      </c>
      <c r="G424" s="133">
        <v>4587.8557734711849</v>
      </c>
      <c r="H424" s="133">
        <v>5421.8075654457525</v>
      </c>
    </row>
    <row r="425" spans="1:8" ht="18" customHeight="1">
      <c r="A425" s="48" t="s">
        <v>40</v>
      </c>
      <c r="B425" s="131">
        <v>68207.831902912192</v>
      </c>
      <c r="C425" s="133">
        <v>8310.2308833775369</v>
      </c>
      <c r="D425" s="133">
        <v>2757.6500809880076</v>
      </c>
      <c r="E425" s="130">
        <v>54167.349667571565</v>
      </c>
      <c r="F425" s="133">
        <v>36805.374210401475</v>
      </c>
      <c r="G425" s="133">
        <v>2972.6012709750794</v>
      </c>
      <c r="H425" s="133">
        <v>5829.7292224711282</v>
      </c>
    </row>
    <row r="426" spans="1:8" ht="18" customHeight="1">
      <c r="A426" s="48" t="s">
        <v>38</v>
      </c>
      <c r="B426" s="131">
        <v>634944.38281945011</v>
      </c>
      <c r="C426" s="133">
        <v>66386.666073510642</v>
      </c>
      <c r="D426" s="133">
        <v>101248.65955497626</v>
      </c>
      <c r="E426" s="130">
        <v>413910.26547569549</v>
      </c>
      <c r="F426" s="133">
        <v>196500.40236411744</v>
      </c>
      <c r="G426" s="133">
        <v>53398.791715267667</v>
      </c>
      <c r="H426" s="133">
        <v>8839.0509065268561</v>
      </c>
    </row>
    <row r="427" spans="1:8" ht="18" customHeight="1">
      <c r="A427" s="48" t="s">
        <v>37</v>
      </c>
      <c r="B427" s="131">
        <v>84595.184301739166</v>
      </c>
      <c r="C427" s="133">
        <v>44773.749284749589</v>
      </c>
      <c r="D427" s="133">
        <v>5088.5484577576299</v>
      </c>
      <c r="E427" s="130">
        <v>33917.740331852314</v>
      </c>
      <c r="F427" s="133">
        <v>23432.503411546408</v>
      </c>
      <c r="G427" s="133">
        <v>815.14622737964157</v>
      </c>
      <c r="H427" s="133">
        <v>12374.953818276648</v>
      </c>
    </row>
    <row r="428" spans="1:8" ht="18" customHeight="1">
      <c r="A428" s="48" t="s">
        <v>36</v>
      </c>
      <c r="B428" s="131">
        <v>57503.338383947426</v>
      </c>
      <c r="C428" s="133">
        <v>13863.104170428467</v>
      </c>
      <c r="D428" s="133">
        <v>5429.6830169220066</v>
      </c>
      <c r="E428" s="130">
        <v>36134.132764234186</v>
      </c>
      <c r="F428" s="133">
        <v>24690.921422667099</v>
      </c>
      <c r="G428" s="133">
        <v>2076.4184323627678</v>
      </c>
      <c r="H428" s="133">
        <v>7923.8443411805738</v>
      </c>
    </row>
    <row r="429" spans="1:8" ht="18" customHeight="1">
      <c r="A429" s="48" t="s">
        <v>34</v>
      </c>
      <c r="B429" s="131">
        <v>365686.01713324152</v>
      </c>
      <c r="C429" s="133">
        <v>14563.952111150664</v>
      </c>
      <c r="D429" s="133">
        <v>14461.366308861008</v>
      </c>
      <c r="E429" s="130">
        <v>308444.76246366464</v>
      </c>
      <c r="F429" s="133">
        <v>132877.22431940731</v>
      </c>
      <c r="G429" s="133">
        <v>28215.936249565213</v>
      </c>
      <c r="H429" s="133">
        <v>7722.7153474666657</v>
      </c>
    </row>
    <row r="430" spans="1:8" ht="18" customHeight="1">
      <c r="A430" s="48" t="s">
        <v>33</v>
      </c>
      <c r="B430" s="131">
        <v>164667.96625243765</v>
      </c>
      <c r="C430" s="133">
        <v>101053.09011858072</v>
      </c>
      <c r="D430" s="133">
        <v>3990.310266473407</v>
      </c>
      <c r="E430" s="130">
        <v>57601.632820019426</v>
      </c>
      <c r="F430" s="133">
        <v>37310.369804846843</v>
      </c>
      <c r="G430" s="133">
        <v>2022.9330473640996</v>
      </c>
      <c r="H430" s="133">
        <v>14789.650283136129</v>
      </c>
    </row>
    <row r="431" spans="1:8" ht="18" customHeight="1">
      <c r="A431" s="48" t="s">
        <v>32</v>
      </c>
      <c r="B431" s="131">
        <v>39416.685537062134</v>
      </c>
      <c r="C431" s="133">
        <v>6537.6205160878708</v>
      </c>
      <c r="D431" s="133">
        <v>2323.0235061289668</v>
      </c>
      <c r="E431" s="130">
        <v>29431.272175559214</v>
      </c>
      <c r="F431" s="133">
        <v>22880.580607949036</v>
      </c>
      <c r="G431" s="133">
        <v>1124.7693392860822</v>
      </c>
      <c r="H431" s="133">
        <v>5626.1326772854882</v>
      </c>
    </row>
    <row r="432" spans="1:8" ht="18" customHeight="1">
      <c r="A432" s="48" t="s">
        <v>30</v>
      </c>
      <c r="B432" s="131">
        <v>190646.90467191549</v>
      </c>
      <c r="C432" s="133">
        <v>31258.535952952221</v>
      </c>
      <c r="D432" s="133">
        <v>39021.477845280759</v>
      </c>
      <c r="E432" s="130">
        <v>107681.02930485542</v>
      </c>
      <c r="F432" s="133">
        <v>66148.167709601577</v>
      </c>
      <c r="G432" s="133">
        <v>12685.861568827095</v>
      </c>
      <c r="H432" s="133">
        <v>7994.5865170426259</v>
      </c>
    </row>
    <row r="433" spans="1:8" ht="18" customHeight="1">
      <c r="A433" s="48" t="s">
        <v>29</v>
      </c>
      <c r="B433" s="131">
        <v>202413.92038194105</v>
      </c>
      <c r="C433" s="133">
        <v>15265.003873042195</v>
      </c>
      <c r="D433" s="133">
        <v>50403.693714273053</v>
      </c>
      <c r="E433" s="130">
        <v>132506.62007347113</v>
      </c>
      <c r="F433" s="133">
        <v>91509.830864240823</v>
      </c>
      <c r="G433" s="133">
        <v>4238.602721154647</v>
      </c>
      <c r="H433" s="133">
        <v>6351.8348254288467</v>
      </c>
    </row>
    <row r="434" spans="1:8" ht="18" customHeight="1">
      <c r="A434" s="48" t="s">
        <v>26</v>
      </c>
      <c r="B434" s="131">
        <v>405940.97959708143</v>
      </c>
      <c r="C434" s="133">
        <v>84172.198499468563</v>
      </c>
      <c r="D434" s="133">
        <v>110039.37834673664</v>
      </c>
      <c r="E434" s="130">
        <v>180591.19109331787</v>
      </c>
      <c r="F434" s="133">
        <v>104289.37287479546</v>
      </c>
      <c r="G434" s="133">
        <v>31138.211657558317</v>
      </c>
      <c r="H434" s="133">
        <v>11856.099173371927</v>
      </c>
    </row>
    <row r="435" spans="1:8" ht="18" customHeight="1">
      <c r="A435" s="48" t="s">
        <v>24</v>
      </c>
      <c r="B435" s="131">
        <v>1194839.8247137906</v>
      </c>
      <c r="C435" s="133">
        <v>120581.60722932516</v>
      </c>
      <c r="D435" s="133">
        <v>491740.5196060625</v>
      </c>
      <c r="E435" s="130">
        <v>479188.87093591515</v>
      </c>
      <c r="F435" s="133">
        <v>180937.68852963182</v>
      </c>
      <c r="G435" s="133">
        <v>103328.82694248777</v>
      </c>
      <c r="H435" s="133">
        <v>20225.126948115012</v>
      </c>
    </row>
    <row r="436" spans="1:8" ht="18" customHeight="1">
      <c r="A436" s="48" t="s">
        <v>22</v>
      </c>
      <c r="B436" s="131">
        <v>74018.280724325916</v>
      </c>
      <c r="C436" s="133">
        <v>25323.963022766999</v>
      </c>
      <c r="D436" s="133">
        <v>1781.61432613087</v>
      </c>
      <c r="E436" s="130">
        <v>45425.325445535549</v>
      </c>
      <c r="F436" s="133">
        <v>24860.27639050805</v>
      </c>
      <c r="G436" s="133">
        <v>1487.377929892491</v>
      </c>
      <c r="H436" s="133">
        <v>9601.5411498671565</v>
      </c>
    </row>
    <row r="437" spans="1:8" ht="18" customHeight="1">
      <c r="A437" s="48" t="s">
        <v>20</v>
      </c>
      <c r="B437" s="131">
        <v>247112.78674344657</v>
      </c>
      <c r="C437" s="133">
        <v>55549.934736536838</v>
      </c>
      <c r="D437" s="133">
        <v>6025.7023224804489</v>
      </c>
      <c r="E437" s="130">
        <v>172062.12426367452</v>
      </c>
      <c r="F437" s="133">
        <v>96945.056949106831</v>
      </c>
      <c r="G437" s="133">
        <v>13475.025420754775</v>
      </c>
      <c r="H437" s="133">
        <v>7305.4096477102394</v>
      </c>
    </row>
    <row r="438" spans="1:8" ht="18" customHeight="1">
      <c r="A438" s="48" t="s">
        <v>18</v>
      </c>
      <c r="B438" s="131">
        <v>111801.28280364735</v>
      </c>
      <c r="C438" s="133">
        <v>6722.944677301216</v>
      </c>
      <c r="D438" s="133">
        <v>23674.977578470331</v>
      </c>
      <c r="E438" s="130">
        <v>76632.250646965098</v>
      </c>
      <c r="F438" s="133">
        <v>47484.973644807913</v>
      </c>
      <c r="G438" s="133">
        <v>4771.1099009107184</v>
      </c>
      <c r="H438" s="133">
        <v>7104.3580608532347</v>
      </c>
    </row>
    <row r="439" spans="1:8" ht="18" customHeight="1">
      <c r="A439" s="48" t="s">
        <v>16</v>
      </c>
      <c r="B439" s="131">
        <v>57278.586097470492</v>
      </c>
      <c r="C439" s="133">
        <v>5339.2638000448369</v>
      </c>
      <c r="D439" s="133">
        <v>1279.5875099420271</v>
      </c>
      <c r="E439" s="130">
        <v>49531.758865806849</v>
      </c>
      <c r="F439" s="133">
        <v>39691.851364792848</v>
      </c>
      <c r="G439" s="133">
        <v>1127.9759216767745</v>
      </c>
      <c r="H439" s="133">
        <v>4161.1758879382851</v>
      </c>
    </row>
    <row r="440" spans="1:8" ht="18" customHeight="1">
      <c r="A440" s="48" t="s">
        <v>13</v>
      </c>
      <c r="B440" s="131">
        <v>35430.365114142187</v>
      </c>
      <c r="C440" s="133">
        <v>7610.4615017433362</v>
      </c>
      <c r="D440" s="133">
        <v>1161.3513187337985</v>
      </c>
      <c r="E440" s="130">
        <v>25937.469359359187</v>
      </c>
      <c r="F440" s="133">
        <v>19862.542157510597</v>
      </c>
      <c r="G440" s="133">
        <v>721.08293430586207</v>
      </c>
      <c r="H440" s="133">
        <v>5558.576265161937</v>
      </c>
    </row>
    <row r="441" spans="1:8" ht="18" customHeight="1">
      <c r="A441" s="48" t="s">
        <v>10</v>
      </c>
      <c r="B441" s="131">
        <v>187601.01355118069</v>
      </c>
      <c r="C441" s="133">
        <v>90328.756207827566</v>
      </c>
      <c r="D441" s="133">
        <v>5045.1306138903028</v>
      </c>
      <c r="E441" s="130">
        <v>89410.96075369163</v>
      </c>
      <c r="F441" s="133">
        <v>56702.215966570009</v>
      </c>
      <c r="G441" s="133">
        <v>2816.1659757711682</v>
      </c>
      <c r="H441" s="133">
        <v>9510.8245146352692</v>
      </c>
    </row>
    <row r="442" spans="1:8" ht="18" customHeight="1">
      <c r="A442" s="48" t="s">
        <v>135</v>
      </c>
      <c r="B442" s="131">
        <v>341835.91776000586</v>
      </c>
      <c r="C442" s="133">
        <v>68235.987669614682</v>
      </c>
      <c r="D442" s="133">
        <v>56880.40097038784</v>
      </c>
      <c r="E442" s="130">
        <v>196326.34842222225</v>
      </c>
      <c r="F442" s="133">
        <v>117850.13240546944</v>
      </c>
      <c r="G442" s="133">
        <v>20393.180697781107</v>
      </c>
      <c r="H442" s="133">
        <v>7839.3743323014751</v>
      </c>
    </row>
    <row r="443" spans="1:8" ht="18" customHeight="1">
      <c r="A443" s="48" t="s">
        <v>8</v>
      </c>
      <c r="B443" s="131">
        <v>142348.64698850972</v>
      </c>
      <c r="C443" s="133">
        <v>31764.426406061695</v>
      </c>
      <c r="D443" s="133">
        <v>3523.1429575510583</v>
      </c>
      <c r="E443" s="130">
        <v>105363.54500117054</v>
      </c>
      <c r="F443" s="133">
        <v>85443.057287356787</v>
      </c>
      <c r="G443" s="133">
        <v>1697.5326237264455</v>
      </c>
      <c r="H443" s="133">
        <v>5178.5741774050393</v>
      </c>
    </row>
    <row r="444" spans="1:8" ht="18" customHeight="1">
      <c r="A444" s="48" t="s">
        <v>5</v>
      </c>
      <c r="B444" s="131">
        <v>525713.26029188</v>
      </c>
      <c r="C444" s="133">
        <v>75020.251434404228</v>
      </c>
      <c r="D444" s="133">
        <v>41114.239734975432</v>
      </c>
      <c r="E444" s="130">
        <v>372686.07355935179</v>
      </c>
      <c r="F444" s="133">
        <v>190585.35392635246</v>
      </c>
      <c r="G444" s="133">
        <v>36892.695563148576</v>
      </c>
      <c r="H444" s="133">
        <v>8026.7693761642877</v>
      </c>
    </row>
    <row r="445" spans="1:8" ht="18" customHeight="1">
      <c r="A445" s="69" t="s">
        <v>2</v>
      </c>
      <c r="B445" s="217">
        <v>173250.57515474875</v>
      </c>
      <c r="C445" s="1219">
        <v>26948.964619363596</v>
      </c>
      <c r="D445" s="1219">
        <v>4853.6426159939165</v>
      </c>
      <c r="E445" s="217">
        <v>135528.93840219855</v>
      </c>
      <c r="F445" s="1219">
        <v>85377.562890025321</v>
      </c>
      <c r="G445" s="1219">
        <v>5919.0295171926909</v>
      </c>
      <c r="H445" s="1219">
        <v>6590.2307107439892</v>
      </c>
    </row>
    <row r="446" spans="1:8" s="73" customFormat="1" ht="32.1" customHeight="1">
      <c r="A446" s="1755" t="s">
        <v>2679</v>
      </c>
      <c r="B446" s="1755"/>
      <c r="C446" s="1755"/>
      <c r="D446" s="1755"/>
      <c r="E446" s="1755"/>
      <c r="F446" s="1755"/>
      <c r="G446" s="1755"/>
      <c r="H446" s="1755"/>
    </row>
    <row r="449" spans="1:9" ht="18" customHeight="1">
      <c r="H449" s="389" t="s">
        <v>2238</v>
      </c>
    </row>
    <row r="450" spans="1:9" s="111" customFormat="1" ht="21.95" customHeight="1">
      <c r="A450" s="1521" t="s">
        <v>1162</v>
      </c>
      <c r="B450" s="1536">
        <v>2014</v>
      </c>
      <c r="C450" s="1536"/>
      <c r="D450" s="1536"/>
      <c r="E450" s="1536"/>
      <c r="F450" s="1536"/>
      <c r="G450" s="1536"/>
      <c r="H450" s="1537"/>
      <c r="I450" s="402"/>
    </row>
    <row r="451" spans="1:9" s="111" customFormat="1" ht="21.95" customHeight="1">
      <c r="A451" s="1522"/>
      <c r="B451" s="1538" t="s">
        <v>2964</v>
      </c>
      <c r="C451" s="1538"/>
      <c r="D451" s="1538"/>
      <c r="E451" s="1538"/>
      <c r="F451" s="1538"/>
      <c r="G451" s="1538"/>
      <c r="H451" s="1539" t="s">
        <v>2965</v>
      </c>
      <c r="I451" s="402"/>
    </row>
    <row r="452" spans="1:9" s="111" customFormat="1" ht="21.95" customHeight="1">
      <c r="A452" s="1522"/>
      <c r="B452" s="1538" t="s">
        <v>163</v>
      </c>
      <c r="C452" s="1538" t="s">
        <v>832</v>
      </c>
      <c r="D452" s="1538"/>
      <c r="E452" s="1538"/>
      <c r="F452" s="1538"/>
      <c r="G452" s="1538" t="s">
        <v>746</v>
      </c>
      <c r="H452" s="1539"/>
    </row>
    <row r="453" spans="1:9" s="111" customFormat="1" ht="21.95" customHeight="1">
      <c r="A453" s="1522"/>
      <c r="B453" s="1538"/>
      <c r="C453" s="1686" t="s">
        <v>543</v>
      </c>
      <c r="D453" s="1686" t="s">
        <v>747</v>
      </c>
      <c r="E453" s="1686" t="s">
        <v>748</v>
      </c>
      <c r="F453" s="1686"/>
      <c r="G453" s="1538"/>
      <c r="H453" s="1539"/>
    </row>
    <row r="454" spans="1:9" s="111" customFormat="1" ht="21.95" customHeight="1">
      <c r="A454" s="1522"/>
      <c r="B454" s="1538"/>
      <c r="C454" s="1686"/>
      <c r="D454" s="1686"/>
      <c r="E454" s="1035" t="s">
        <v>163</v>
      </c>
      <c r="F454" s="1039" t="s">
        <v>749</v>
      </c>
      <c r="G454" s="1538"/>
      <c r="H454" s="1539"/>
    </row>
    <row r="455" spans="1:9" ht="18" customHeight="1">
      <c r="A455" s="114" t="s">
        <v>368</v>
      </c>
      <c r="B455" s="146">
        <f t="shared" ref="B455:G455" si="4">SUM(B456:B557)</f>
        <v>40974994.014653027</v>
      </c>
      <c r="C455" s="146">
        <f t="shared" si="4"/>
        <v>4127595.8108235318</v>
      </c>
      <c r="D455" s="146">
        <f t="shared" si="4"/>
        <v>5945156.1672347672</v>
      </c>
      <c r="E455" s="146">
        <f t="shared" si="4"/>
        <v>27191337.042080123</v>
      </c>
      <c r="F455" s="146">
        <f t="shared" si="4"/>
        <v>9973047.5883436967</v>
      </c>
      <c r="G455" s="146">
        <f t="shared" si="4"/>
        <v>3710904.9945145943</v>
      </c>
      <c r="H455" s="147">
        <v>12335.4378635991</v>
      </c>
    </row>
    <row r="456" spans="1:9" ht="18" customHeight="1">
      <c r="A456" s="48" t="s">
        <v>132</v>
      </c>
      <c r="B456" s="131">
        <v>112339.45112344771</v>
      </c>
      <c r="C456" s="133">
        <v>5727.776828267265</v>
      </c>
      <c r="D456" s="133">
        <v>6026.0738599589276</v>
      </c>
      <c r="E456" s="130">
        <v>96964.047466884949</v>
      </c>
      <c r="F456" s="133">
        <v>65552.55076962756</v>
      </c>
      <c r="G456" s="133">
        <v>3621.552968336558</v>
      </c>
      <c r="H456" s="133">
        <v>5453.1066998421302</v>
      </c>
    </row>
    <row r="457" spans="1:9" ht="18" customHeight="1">
      <c r="A457" s="48" t="s">
        <v>131</v>
      </c>
      <c r="B457" s="131">
        <v>126566.52986598175</v>
      </c>
      <c r="C457" s="133">
        <v>38020.153900708116</v>
      </c>
      <c r="D457" s="133">
        <v>3890.0277897613478</v>
      </c>
      <c r="E457" s="130">
        <v>81923.70346784337</v>
      </c>
      <c r="F457" s="133">
        <v>53656.454129825332</v>
      </c>
      <c r="G457" s="133">
        <v>2732.6447076689278</v>
      </c>
      <c r="H457" s="133">
        <v>7042.4287706422065</v>
      </c>
    </row>
    <row r="458" spans="1:9" ht="18" customHeight="1">
      <c r="A458" s="48" t="s">
        <v>130</v>
      </c>
      <c r="B458" s="131">
        <v>3443406.3993918737</v>
      </c>
      <c r="C458" s="133">
        <v>244275.62866572238</v>
      </c>
      <c r="D458" s="133">
        <v>304222.923599564</v>
      </c>
      <c r="E458" s="130">
        <v>2519302.153791144</v>
      </c>
      <c r="F458" s="133">
        <v>659507.48637864436</v>
      </c>
      <c r="G458" s="133">
        <v>375605.6933354435</v>
      </c>
      <c r="H458" s="133">
        <v>15015.137201975651</v>
      </c>
    </row>
    <row r="459" spans="1:9" ht="18" customHeight="1">
      <c r="A459" s="48" t="s">
        <v>129</v>
      </c>
      <c r="B459" s="131">
        <v>408122.96972703317</v>
      </c>
      <c r="C459" s="133">
        <v>133511.92854943438</v>
      </c>
      <c r="D459" s="133">
        <v>21666.194000496056</v>
      </c>
      <c r="E459" s="130">
        <v>242879.0817319006</v>
      </c>
      <c r="F459" s="133">
        <v>141686.73357059073</v>
      </c>
      <c r="G459" s="133">
        <v>10065.765445202136</v>
      </c>
      <c r="H459" s="133">
        <v>8673.8708179680598</v>
      </c>
    </row>
    <row r="460" spans="1:9" ht="18" customHeight="1">
      <c r="A460" s="48" t="s">
        <v>128</v>
      </c>
      <c r="B460" s="131">
        <v>125905.39837402022</v>
      </c>
      <c r="C460" s="133">
        <v>41201.125893013428</v>
      </c>
      <c r="D460" s="133">
        <v>4137.9749317533906</v>
      </c>
      <c r="E460" s="130">
        <v>77876.210219317189</v>
      </c>
      <c r="F460" s="133">
        <v>48380.162135719074</v>
      </c>
      <c r="G460" s="133">
        <v>2690.0873299362152</v>
      </c>
      <c r="H460" s="133">
        <v>8089.0072839074992</v>
      </c>
    </row>
    <row r="461" spans="1:9" ht="18" customHeight="1">
      <c r="A461" s="48" t="s">
        <v>127</v>
      </c>
      <c r="B461" s="131">
        <v>126166.48087151491</v>
      </c>
      <c r="C461" s="133">
        <v>13826.94163751329</v>
      </c>
      <c r="D461" s="133">
        <v>11294.286564458949</v>
      </c>
      <c r="E461" s="130">
        <v>94925.935223367938</v>
      </c>
      <c r="F461" s="133">
        <v>33119.875493137595</v>
      </c>
      <c r="G461" s="133">
        <v>6119.3174461747367</v>
      </c>
      <c r="H461" s="133">
        <v>15403.062003603334</v>
      </c>
    </row>
    <row r="462" spans="1:9" ht="18" customHeight="1">
      <c r="A462" s="48" t="s">
        <v>126</v>
      </c>
      <c r="B462" s="131">
        <v>122230.52967397423</v>
      </c>
      <c r="C462" s="133">
        <v>14051.364939975669</v>
      </c>
      <c r="D462" s="133">
        <v>7711.1122159963597</v>
      </c>
      <c r="E462" s="130">
        <v>93988.770200107989</v>
      </c>
      <c r="F462" s="133">
        <v>55172.70511155131</v>
      </c>
      <c r="G462" s="133">
        <v>6479.2823178942181</v>
      </c>
      <c r="H462" s="133">
        <v>6659.9754630836505</v>
      </c>
    </row>
    <row r="463" spans="1:9" ht="18" customHeight="1">
      <c r="A463" s="48" t="s">
        <v>125</v>
      </c>
      <c r="B463" s="131">
        <v>31342.146011249853</v>
      </c>
      <c r="C463" s="133">
        <v>6756.7130116419603</v>
      </c>
      <c r="D463" s="133">
        <v>564.61818191859436</v>
      </c>
      <c r="E463" s="130">
        <v>23499.806540543857</v>
      </c>
      <c r="F463" s="133">
        <v>16787.034431366672</v>
      </c>
      <c r="G463" s="133">
        <v>521.00827714544027</v>
      </c>
      <c r="H463" s="133">
        <v>6727.2260165807802</v>
      </c>
    </row>
    <row r="464" spans="1:9" ht="18" customHeight="1">
      <c r="A464" s="48" t="s">
        <v>124</v>
      </c>
      <c r="B464" s="131">
        <v>58251.510935309932</v>
      </c>
      <c r="C464" s="133">
        <v>17157.023053805628</v>
      </c>
      <c r="D464" s="133">
        <v>7647.0782454514301</v>
      </c>
      <c r="E464" s="130">
        <v>32986.636314777148</v>
      </c>
      <c r="F464" s="133">
        <v>24925.138072003181</v>
      </c>
      <c r="G464" s="133">
        <v>460.77332127572549</v>
      </c>
      <c r="H464" s="133">
        <v>8613.2649616013496</v>
      </c>
    </row>
    <row r="465" spans="1:8" ht="18" customHeight="1">
      <c r="A465" s="48" t="s">
        <v>123</v>
      </c>
      <c r="B465" s="131">
        <v>273344.103731827</v>
      </c>
      <c r="C465" s="133">
        <v>87.29797088498151</v>
      </c>
      <c r="D465" s="133">
        <v>91748.220397389159</v>
      </c>
      <c r="E465" s="130">
        <v>152833.03183460742</v>
      </c>
      <c r="F465" s="133">
        <v>86677.771210684878</v>
      </c>
      <c r="G465" s="133">
        <v>28675.553528945406</v>
      </c>
      <c r="H465" s="133">
        <v>10054.960593409123</v>
      </c>
    </row>
    <row r="466" spans="1:8" ht="18" customHeight="1">
      <c r="A466" s="48" t="s">
        <v>122</v>
      </c>
      <c r="B466" s="131">
        <v>64141.204732051447</v>
      </c>
      <c r="C466" s="133">
        <v>12303.457668990175</v>
      </c>
      <c r="D466" s="133">
        <v>2009.098021800806</v>
      </c>
      <c r="E466" s="130">
        <v>48849.064507307943</v>
      </c>
      <c r="F466" s="133">
        <v>35951.264833126777</v>
      </c>
      <c r="G466" s="133">
        <v>979.58453395252025</v>
      </c>
      <c r="H466" s="133">
        <v>5948.3636030836915</v>
      </c>
    </row>
    <row r="467" spans="1:8" ht="18" customHeight="1">
      <c r="A467" s="48" t="s">
        <v>121</v>
      </c>
      <c r="B467" s="131">
        <v>70794.624506450898</v>
      </c>
      <c r="C467" s="133">
        <v>10636.139361914247</v>
      </c>
      <c r="D467" s="133">
        <v>3264.0823033310849</v>
      </c>
      <c r="E467" s="130">
        <v>54407.261173705083</v>
      </c>
      <c r="F467" s="133">
        <v>35418.275576138345</v>
      </c>
      <c r="G467" s="133">
        <v>2487.1416675004816</v>
      </c>
      <c r="H467" s="133">
        <v>6570.2667755406856</v>
      </c>
    </row>
    <row r="468" spans="1:8" ht="18" customHeight="1">
      <c r="A468" s="48" t="s">
        <v>120</v>
      </c>
      <c r="B468" s="131">
        <v>136797.2322316395</v>
      </c>
      <c r="C468" s="133">
        <v>17590.045070232823</v>
      </c>
      <c r="D468" s="133">
        <v>16326.61996521011</v>
      </c>
      <c r="E468" s="130">
        <v>96906.080227922022</v>
      </c>
      <c r="F468" s="133">
        <v>67323.995993804754</v>
      </c>
      <c r="G468" s="133">
        <v>5974.4869682745402</v>
      </c>
      <c r="H468" s="133">
        <v>6434.1861733521237</v>
      </c>
    </row>
    <row r="469" spans="1:8" ht="18" customHeight="1">
      <c r="A469" s="48" t="s">
        <v>119</v>
      </c>
      <c r="B469" s="131">
        <v>53355.928100158337</v>
      </c>
      <c r="C469" s="133">
        <v>13088.855406970497</v>
      </c>
      <c r="D469" s="133">
        <v>1180.0125346606719</v>
      </c>
      <c r="E469" s="130">
        <v>38109.092242178711</v>
      </c>
      <c r="F469" s="133">
        <v>26701.715937921374</v>
      </c>
      <c r="G469" s="133">
        <v>977.96791634846034</v>
      </c>
      <c r="H469" s="133">
        <v>7674.9033515762849</v>
      </c>
    </row>
    <row r="470" spans="1:8" ht="18" customHeight="1">
      <c r="A470" s="48" t="s">
        <v>118</v>
      </c>
      <c r="B470" s="131">
        <v>334932.85225562571</v>
      </c>
      <c r="C470" s="133">
        <v>67116.927720418389</v>
      </c>
      <c r="D470" s="133">
        <v>48767.508361204367</v>
      </c>
      <c r="E470" s="130">
        <v>202411.08684334194</v>
      </c>
      <c r="F470" s="133">
        <v>141876.73027724068</v>
      </c>
      <c r="G470" s="133">
        <v>16637.329330661043</v>
      </c>
      <c r="H470" s="133">
        <v>6000.8752688505701</v>
      </c>
    </row>
    <row r="471" spans="1:8" ht="18" customHeight="1">
      <c r="A471" s="48" t="s">
        <v>117</v>
      </c>
      <c r="B471" s="131">
        <v>58377.171887261335</v>
      </c>
      <c r="C471" s="133">
        <v>7627.3596103901</v>
      </c>
      <c r="D471" s="133">
        <v>3148.9913049672386</v>
      </c>
      <c r="E471" s="130">
        <v>45784.220619596977</v>
      </c>
      <c r="F471" s="133">
        <v>33017.911156359878</v>
      </c>
      <c r="G471" s="133">
        <v>1816.600352307019</v>
      </c>
      <c r="H471" s="133">
        <v>6051.9564469480956</v>
      </c>
    </row>
    <row r="472" spans="1:8" ht="18" customHeight="1">
      <c r="A472" s="48" t="s">
        <v>116</v>
      </c>
      <c r="B472" s="131">
        <v>78071.61850056384</v>
      </c>
      <c r="C472" s="133">
        <v>5851.2537798501071</v>
      </c>
      <c r="D472" s="133">
        <v>1887.6508640548443</v>
      </c>
      <c r="E472" s="130">
        <v>67997.240168372649</v>
      </c>
      <c r="F472" s="133">
        <v>48577.308333438246</v>
      </c>
      <c r="G472" s="133">
        <v>2335.4736882862344</v>
      </c>
      <c r="H472" s="133">
        <v>4343.8278807413253</v>
      </c>
    </row>
    <row r="473" spans="1:8" ht="18" customHeight="1">
      <c r="A473" s="48" t="s">
        <v>115</v>
      </c>
      <c r="B473" s="131">
        <v>148991.4520172436</v>
      </c>
      <c r="C473" s="133">
        <v>36185.709068829936</v>
      </c>
      <c r="D473" s="133">
        <v>6213.4652984900795</v>
      </c>
      <c r="E473" s="130">
        <v>101982.83302587904</v>
      </c>
      <c r="F473" s="133">
        <v>62015.968242257048</v>
      </c>
      <c r="G473" s="133">
        <v>4609.4446240445532</v>
      </c>
      <c r="H473" s="133">
        <v>8469.7545345485523</v>
      </c>
    </row>
    <row r="474" spans="1:8" ht="18" customHeight="1">
      <c r="A474" s="48" t="s">
        <v>114</v>
      </c>
      <c r="B474" s="131">
        <v>42776.564323266837</v>
      </c>
      <c r="C474" s="133">
        <v>2044.2794428100146</v>
      </c>
      <c r="D474" s="133">
        <v>1251.5843347974592</v>
      </c>
      <c r="E474" s="130">
        <v>38230.320849821335</v>
      </c>
      <c r="F474" s="133">
        <v>27055.015032263305</v>
      </c>
      <c r="G474" s="133">
        <v>1250.3796958380283</v>
      </c>
      <c r="H474" s="133">
        <v>4824.2431852111013</v>
      </c>
    </row>
    <row r="475" spans="1:8" ht="18" customHeight="1">
      <c r="A475" s="48" t="s">
        <v>113</v>
      </c>
      <c r="B475" s="131">
        <v>62002.34022136344</v>
      </c>
      <c r="C475" s="133">
        <v>21933.588201771934</v>
      </c>
      <c r="D475" s="133">
        <v>1727.7631435091291</v>
      </c>
      <c r="E475" s="130">
        <v>37147.046780476056</v>
      </c>
      <c r="F475" s="133">
        <v>25771.388881917192</v>
      </c>
      <c r="G475" s="133">
        <v>1193.9420956063257</v>
      </c>
      <c r="H475" s="133">
        <v>8359.4903898292359</v>
      </c>
    </row>
    <row r="476" spans="1:8" ht="18" customHeight="1">
      <c r="A476" s="48" t="s">
        <v>112</v>
      </c>
      <c r="B476" s="131">
        <v>71563.659577979808</v>
      </c>
      <c r="C476" s="133">
        <v>19136.191253976704</v>
      </c>
      <c r="D476" s="133">
        <v>2007.0632509694824</v>
      </c>
      <c r="E476" s="130">
        <v>49197.18551430777</v>
      </c>
      <c r="F476" s="133">
        <v>34781.085923079372</v>
      </c>
      <c r="G476" s="133">
        <v>1223.2195587258502</v>
      </c>
      <c r="H476" s="133">
        <v>6476.9354310779081</v>
      </c>
    </row>
    <row r="477" spans="1:8" ht="18" customHeight="1">
      <c r="A477" s="48" t="s">
        <v>111</v>
      </c>
      <c r="B477" s="131">
        <v>179596.77971607423</v>
      </c>
      <c r="C477" s="133">
        <v>53714.307811591549</v>
      </c>
      <c r="D477" s="133">
        <v>12211.565486291771</v>
      </c>
      <c r="E477" s="130">
        <v>108470.38088413248</v>
      </c>
      <c r="F477" s="133">
        <v>71032.476276203524</v>
      </c>
      <c r="G477" s="133">
        <v>5200.5255340584681</v>
      </c>
      <c r="H477" s="133">
        <v>8362.2842909193205</v>
      </c>
    </row>
    <row r="478" spans="1:8" ht="18" customHeight="1">
      <c r="A478" s="48" t="s">
        <v>110</v>
      </c>
      <c r="B478" s="131">
        <v>48009.509754868275</v>
      </c>
      <c r="C478" s="133">
        <v>14829.995200096369</v>
      </c>
      <c r="D478" s="133">
        <v>1873.2344813022783</v>
      </c>
      <c r="E478" s="130">
        <v>30576.574331755521</v>
      </c>
      <c r="F478" s="133">
        <v>21159.394401250353</v>
      </c>
      <c r="G478" s="133">
        <v>729.70574171411067</v>
      </c>
      <c r="H478" s="133">
        <v>8215.1796295120257</v>
      </c>
    </row>
    <row r="479" spans="1:8" ht="18" customHeight="1">
      <c r="A479" s="48" t="s">
        <v>109</v>
      </c>
      <c r="B479" s="131">
        <v>1074891.7290898315</v>
      </c>
      <c r="C479" s="133">
        <v>362112.69222568354</v>
      </c>
      <c r="D479" s="133">
        <v>245547.79412757151</v>
      </c>
      <c r="E479" s="130">
        <v>393987.05710453849</v>
      </c>
      <c r="F479" s="133">
        <v>186914.65258588281</v>
      </c>
      <c r="G479" s="133">
        <v>73244.185632037945</v>
      </c>
      <c r="H479" s="133">
        <v>19142.195948387998</v>
      </c>
    </row>
    <row r="480" spans="1:8" ht="18" customHeight="1">
      <c r="A480" s="48" t="s">
        <v>108</v>
      </c>
      <c r="B480" s="131">
        <v>122331.25944245364</v>
      </c>
      <c r="C480" s="133">
        <v>18354.042418408637</v>
      </c>
      <c r="D480" s="133">
        <v>4197.2759800913136</v>
      </c>
      <c r="E480" s="130">
        <v>96324.529441660023</v>
      </c>
      <c r="F480" s="133">
        <v>67084.83252156782</v>
      </c>
      <c r="G480" s="133">
        <v>3455.4116022936601</v>
      </c>
      <c r="H480" s="133">
        <v>5062.1227941096431</v>
      </c>
    </row>
    <row r="481" spans="1:8" ht="18" customHeight="1">
      <c r="A481" s="48" t="s">
        <v>107</v>
      </c>
      <c r="B481" s="131">
        <v>481174.13737176231</v>
      </c>
      <c r="C481" s="133">
        <v>6920.996485928792</v>
      </c>
      <c r="D481" s="133">
        <v>69775.333445731798</v>
      </c>
      <c r="E481" s="130">
        <v>364563.22848202323</v>
      </c>
      <c r="F481" s="133">
        <v>163595.12878936244</v>
      </c>
      <c r="G481" s="133">
        <v>39914.57895807852</v>
      </c>
      <c r="H481" s="133">
        <v>9370.6622791439422</v>
      </c>
    </row>
    <row r="482" spans="1:8" ht="18" customHeight="1">
      <c r="A482" s="48" t="s">
        <v>106</v>
      </c>
      <c r="B482" s="131">
        <v>58253.184174357353</v>
      </c>
      <c r="C482" s="133">
        <v>6555.2287827388909</v>
      </c>
      <c r="D482" s="133">
        <v>1403.7376569273429</v>
      </c>
      <c r="E482" s="130">
        <v>49005.793834903925</v>
      </c>
      <c r="F482" s="133">
        <v>36278.766420352127</v>
      </c>
      <c r="G482" s="133">
        <v>1288.4238997871964</v>
      </c>
      <c r="H482" s="133">
        <v>5187.7446054285647</v>
      </c>
    </row>
    <row r="483" spans="1:8" ht="18" customHeight="1">
      <c r="A483" s="48" t="s">
        <v>105</v>
      </c>
      <c r="B483" s="131">
        <v>86857.146511680156</v>
      </c>
      <c r="C483" s="133">
        <v>11588.43035349714</v>
      </c>
      <c r="D483" s="133">
        <v>1765.7067337756953</v>
      </c>
      <c r="E483" s="130">
        <v>72013.576720025376</v>
      </c>
      <c r="F483" s="133">
        <v>53923.602904238665</v>
      </c>
      <c r="G483" s="133">
        <v>1489.432704381931</v>
      </c>
      <c r="H483" s="133">
        <v>4772.8951814309348</v>
      </c>
    </row>
    <row r="484" spans="1:8" ht="18" customHeight="1">
      <c r="A484" s="48" t="s">
        <v>104</v>
      </c>
      <c r="B484" s="131">
        <v>144069.93277360825</v>
      </c>
      <c r="C484" s="133">
        <v>39432.776808004746</v>
      </c>
      <c r="D484" s="133">
        <v>3513.7670990002025</v>
      </c>
      <c r="E484" s="130">
        <v>98953.484606079088</v>
      </c>
      <c r="F484" s="133">
        <v>71931.528003004409</v>
      </c>
      <c r="G484" s="133">
        <v>2169.9042605241857</v>
      </c>
      <c r="H484" s="133">
        <v>6429.9711137020549</v>
      </c>
    </row>
    <row r="485" spans="1:8" ht="18" customHeight="1">
      <c r="A485" s="48" t="s">
        <v>103</v>
      </c>
      <c r="B485" s="131">
        <v>77508.477738931513</v>
      </c>
      <c r="C485" s="133">
        <v>23082.147685881304</v>
      </c>
      <c r="D485" s="133">
        <v>21636.398409026428</v>
      </c>
      <c r="E485" s="130">
        <v>31648.234425736104</v>
      </c>
      <c r="F485" s="133">
        <v>20010.454320442095</v>
      </c>
      <c r="G485" s="133">
        <v>1141.6972182876798</v>
      </c>
      <c r="H485" s="133">
        <v>16442.188743939649</v>
      </c>
    </row>
    <row r="486" spans="1:8" ht="18" customHeight="1">
      <c r="A486" s="48" t="s">
        <v>102</v>
      </c>
      <c r="B486" s="131">
        <v>91264.161139621894</v>
      </c>
      <c r="C486" s="133">
        <v>30296.594033362981</v>
      </c>
      <c r="D486" s="133">
        <v>2486.9317850914786</v>
      </c>
      <c r="E486" s="130">
        <v>56879.897300341334</v>
      </c>
      <c r="F486" s="133">
        <v>40752.995356946987</v>
      </c>
      <c r="G486" s="133">
        <v>1600.738020826104</v>
      </c>
      <c r="H486" s="133">
        <v>7080.2297237875791</v>
      </c>
    </row>
    <row r="487" spans="1:8" ht="18" customHeight="1">
      <c r="A487" s="48" t="s">
        <v>101</v>
      </c>
      <c r="B487" s="131">
        <v>227768.85334485152</v>
      </c>
      <c r="C487" s="133">
        <v>47459.152383037064</v>
      </c>
      <c r="D487" s="133">
        <v>5851.1134933960011</v>
      </c>
      <c r="E487" s="130">
        <v>168533.15886433684</v>
      </c>
      <c r="F487" s="133">
        <v>111531.03009105947</v>
      </c>
      <c r="G487" s="133">
        <v>5925.4286040816096</v>
      </c>
      <c r="H487" s="133">
        <v>5680.0212804202374</v>
      </c>
    </row>
    <row r="488" spans="1:8" ht="18" customHeight="1">
      <c r="A488" s="48" t="s">
        <v>100</v>
      </c>
      <c r="B488" s="131">
        <v>108527.74081638618</v>
      </c>
      <c r="C488" s="133">
        <v>31199.347611884114</v>
      </c>
      <c r="D488" s="133">
        <v>3356.8948482840738</v>
      </c>
      <c r="E488" s="130">
        <v>71389.207725626824</v>
      </c>
      <c r="F488" s="133">
        <v>47220.456238906889</v>
      </c>
      <c r="G488" s="133">
        <v>2582.2906305911747</v>
      </c>
      <c r="H488" s="133">
        <v>6876.2428446040785</v>
      </c>
    </row>
    <row r="489" spans="1:8" ht="18" customHeight="1">
      <c r="A489" s="48" t="s">
        <v>99</v>
      </c>
      <c r="B489" s="131">
        <v>147773.66249233607</v>
      </c>
      <c r="C489" s="133">
        <v>29192.030548236868</v>
      </c>
      <c r="D489" s="133">
        <v>4551.3549182508723</v>
      </c>
      <c r="E489" s="130">
        <v>111104.81764812583</v>
      </c>
      <c r="F489" s="133">
        <v>76366.434149644134</v>
      </c>
      <c r="G489" s="133">
        <v>2925.4593777224945</v>
      </c>
      <c r="H489" s="133">
        <v>5670.5165960221057</v>
      </c>
    </row>
    <row r="490" spans="1:8" ht="18" customHeight="1">
      <c r="A490" s="48" t="s">
        <v>98</v>
      </c>
      <c r="B490" s="131">
        <v>311205.30372412188</v>
      </c>
      <c r="C490" s="133">
        <v>99399.963187173882</v>
      </c>
      <c r="D490" s="133">
        <v>66652.960903167826</v>
      </c>
      <c r="E490" s="130">
        <v>127082.68524744977</v>
      </c>
      <c r="F490" s="133">
        <v>82492.687227117727</v>
      </c>
      <c r="G490" s="133">
        <v>18069.694386330382</v>
      </c>
      <c r="H490" s="133">
        <v>12725.630902642481</v>
      </c>
    </row>
    <row r="491" spans="1:8" ht="18" customHeight="1">
      <c r="A491" s="48" t="s">
        <v>97</v>
      </c>
      <c r="B491" s="131">
        <v>94615.569699776825</v>
      </c>
      <c r="C491" s="133">
        <v>6262.4900777270996</v>
      </c>
      <c r="D491" s="133">
        <v>2011.7245267322289</v>
      </c>
      <c r="E491" s="130">
        <v>77258.526959644674</v>
      </c>
      <c r="F491" s="133">
        <v>47656.3874535418</v>
      </c>
      <c r="G491" s="133">
        <v>9082.8281356728294</v>
      </c>
      <c r="H491" s="133">
        <v>5104.6975829391331</v>
      </c>
    </row>
    <row r="492" spans="1:8" ht="18" customHeight="1">
      <c r="A492" s="48" t="s">
        <v>96</v>
      </c>
      <c r="B492" s="131">
        <v>35825.440248349347</v>
      </c>
      <c r="C492" s="133">
        <v>9636.3058358954149</v>
      </c>
      <c r="D492" s="133">
        <v>1308.4268988518932</v>
      </c>
      <c r="E492" s="130">
        <v>24184.498551931178</v>
      </c>
      <c r="F492" s="133">
        <v>18060.652275826382</v>
      </c>
      <c r="G492" s="133">
        <v>696.20896167086221</v>
      </c>
      <c r="H492" s="133">
        <v>6550.6381876667301</v>
      </c>
    </row>
    <row r="493" spans="1:8" ht="18" customHeight="1">
      <c r="A493" s="67" t="s">
        <v>95</v>
      </c>
      <c r="B493" s="131">
        <v>80332.161456118542</v>
      </c>
      <c r="C493" s="133">
        <v>41689.970889842523</v>
      </c>
      <c r="D493" s="133">
        <v>2247.7933289437269</v>
      </c>
      <c r="E493" s="130">
        <v>35488.357848231266</v>
      </c>
      <c r="F493" s="133">
        <v>24944.521655083634</v>
      </c>
      <c r="G493" s="133">
        <v>906.03938910103534</v>
      </c>
      <c r="H493" s="133">
        <v>11193.000063552812</v>
      </c>
    </row>
    <row r="494" spans="1:8" ht="18" customHeight="1">
      <c r="A494" s="48" t="s">
        <v>94</v>
      </c>
      <c r="B494" s="131">
        <v>92270.678232760736</v>
      </c>
      <c r="C494" s="133">
        <v>38524.08055665913</v>
      </c>
      <c r="D494" s="133">
        <v>3050.0779690511281</v>
      </c>
      <c r="E494" s="130">
        <v>49400.144578894084</v>
      </c>
      <c r="F494" s="133">
        <v>27363.187090396474</v>
      </c>
      <c r="G494" s="133">
        <v>1296.3751281563993</v>
      </c>
      <c r="H494" s="133">
        <v>11124.991347089552</v>
      </c>
    </row>
    <row r="495" spans="1:8" ht="18" customHeight="1">
      <c r="A495" s="48" t="s">
        <v>92</v>
      </c>
      <c r="B495" s="131">
        <v>35602.949471944507</v>
      </c>
      <c r="C495" s="133">
        <v>9712.1648448927226</v>
      </c>
      <c r="D495" s="133">
        <v>638.0696277408598</v>
      </c>
      <c r="E495" s="130">
        <v>24710.750871095046</v>
      </c>
      <c r="F495" s="133">
        <v>18767.564395296995</v>
      </c>
      <c r="G495" s="133">
        <v>541.96412821587933</v>
      </c>
      <c r="H495" s="133">
        <v>6239.5635247011051</v>
      </c>
    </row>
    <row r="496" spans="1:8" ht="18" customHeight="1">
      <c r="A496" s="48" t="s">
        <v>91</v>
      </c>
      <c r="B496" s="131">
        <v>212857.76021769232</v>
      </c>
      <c r="C496" s="133">
        <v>100805.63925311225</v>
      </c>
      <c r="D496" s="133">
        <v>36515.225026778986</v>
      </c>
      <c r="E496" s="130">
        <v>65216.886281713152</v>
      </c>
      <c r="F496" s="133">
        <v>39807.769410618494</v>
      </c>
      <c r="G496" s="133">
        <v>10320.009656087926</v>
      </c>
      <c r="H496" s="133">
        <v>17860.191325532163</v>
      </c>
    </row>
    <row r="497" spans="1:8" ht="18" customHeight="1">
      <c r="A497" s="48" t="s">
        <v>90</v>
      </c>
      <c r="B497" s="131">
        <v>130825.10328858245</v>
      </c>
      <c r="C497" s="133">
        <v>29211.827742486301</v>
      </c>
      <c r="D497" s="133">
        <v>4299.4179590356362</v>
      </c>
      <c r="E497" s="130">
        <v>95115.451747080588</v>
      </c>
      <c r="F497" s="133">
        <v>69724.504725156512</v>
      </c>
      <c r="G497" s="133">
        <v>2198.4058399799192</v>
      </c>
      <c r="H497" s="133">
        <v>5464.4794824185483</v>
      </c>
    </row>
    <row r="498" spans="1:8" ht="18" customHeight="1">
      <c r="A498" s="48" t="s">
        <v>89</v>
      </c>
      <c r="B498" s="131">
        <v>38363.30105688185</v>
      </c>
      <c r="C498" s="133">
        <v>11183.919103966324</v>
      </c>
      <c r="D498" s="133">
        <v>1143.2122107571972</v>
      </c>
      <c r="E498" s="130">
        <v>25564.180694148239</v>
      </c>
      <c r="F498" s="133">
        <v>19086.774914572885</v>
      </c>
      <c r="G498" s="133">
        <v>471.98904801008865</v>
      </c>
      <c r="H498" s="133">
        <v>9020.2918074022691</v>
      </c>
    </row>
    <row r="499" spans="1:8" ht="18" customHeight="1">
      <c r="A499" s="48" t="s">
        <v>88</v>
      </c>
      <c r="B499" s="131">
        <v>203170.62571993872</v>
      </c>
      <c r="C499" s="133">
        <v>58222.76077183603</v>
      </c>
      <c r="D499" s="133">
        <v>16004.472244860372</v>
      </c>
      <c r="E499" s="130">
        <v>122849.487684295</v>
      </c>
      <c r="F499" s="133">
        <v>74870.216441848781</v>
      </c>
      <c r="G499" s="133">
        <v>6093.9050189473346</v>
      </c>
      <c r="H499" s="133">
        <v>8101.5481984184835</v>
      </c>
    </row>
    <row r="500" spans="1:8" ht="18" customHeight="1">
      <c r="A500" s="48" t="s">
        <v>87</v>
      </c>
      <c r="B500" s="131">
        <v>110931.5926615913</v>
      </c>
      <c r="C500" s="133">
        <v>19548.77021688352</v>
      </c>
      <c r="D500" s="133">
        <v>3709.2455980696736</v>
      </c>
      <c r="E500" s="130">
        <v>83774.307105782093</v>
      </c>
      <c r="F500" s="133">
        <v>56744.271932579773</v>
      </c>
      <c r="G500" s="133">
        <v>3899.2697408560202</v>
      </c>
      <c r="H500" s="133">
        <v>6016.7919217655426</v>
      </c>
    </row>
    <row r="501" spans="1:8" ht="18" customHeight="1">
      <c r="A501" s="48" t="s">
        <v>86</v>
      </c>
      <c r="B501" s="131">
        <v>255678.44539293533</v>
      </c>
      <c r="C501" s="133">
        <v>95588.546838147071</v>
      </c>
      <c r="D501" s="133">
        <v>22606.052344604414</v>
      </c>
      <c r="E501" s="130">
        <v>128420.78905556846</v>
      </c>
      <c r="F501" s="133">
        <v>87512.324175681439</v>
      </c>
      <c r="G501" s="133">
        <v>9063.0571546153715</v>
      </c>
      <c r="H501" s="133">
        <v>8990.4161676899803</v>
      </c>
    </row>
    <row r="502" spans="1:8" ht="18" customHeight="1">
      <c r="A502" s="48" t="s">
        <v>85</v>
      </c>
      <c r="B502" s="131">
        <v>18302279.481462322</v>
      </c>
      <c r="C502" s="133">
        <v>117855.75702582992</v>
      </c>
      <c r="D502" s="133">
        <v>3070184.2879945305</v>
      </c>
      <c r="E502" s="130">
        <v>12938233.375823652</v>
      </c>
      <c r="F502" s="133">
        <v>2810350.265291186</v>
      </c>
      <c r="G502" s="133">
        <v>2176006.0606183074</v>
      </c>
      <c r="H502" s="133">
        <v>18205.444720991371</v>
      </c>
    </row>
    <row r="503" spans="1:8" ht="18" customHeight="1">
      <c r="A503" s="48" t="s">
        <v>84</v>
      </c>
      <c r="B503" s="131">
        <v>139033.10882427215</v>
      </c>
      <c r="C503" s="133">
        <v>23289.86726054161</v>
      </c>
      <c r="D503" s="133">
        <v>4708.3499091004005</v>
      </c>
      <c r="E503" s="130">
        <v>105859.12669310256</v>
      </c>
      <c r="F503" s="133">
        <v>65048.937956201698</v>
      </c>
      <c r="G503" s="133">
        <v>5175.7649615275859</v>
      </c>
      <c r="H503" s="133">
        <v>6964.5398399174546</v>
      </c>
    </row>
    <row r="504" spans="1:8" ht="18" customHeight="1">
      <c r="A504" s="48" t="s">
        <v>83</v>
      </c>
      <c r="B504" s="131">
        <v>418410.68874840887</v>
      </c>
      <c r="C504" s="133">
        <v>135400.47495481063</v>
      </c>
      <c r="D504" s="133">
        <v>16174.893820013554</v>
      </c>
      <c r="E504" s="130">
        <v>252368.25616198254</v>
      </c>
      <c r="F504" s="133">
        <v>98619.706375246547</v>
      </c>
      <c r="G504" s="133">
        <v>14467.063811602122</v>
      </c>
      <c r="H504" s="133">
        <v>13179.11959016029</v>
      </c>
    </row>
    <row r="505" spans="1:8" ht="18" customHeight="1">
      <c r="A505" s="48" t="s">
        <v>81</v>
      </c>
      <c r="B505" s="131">
        <v>58730.478010762614</v>
      </c>
      <c r="C505" s="133">
        <v>3569.3588791544471</v>
      </c>
      <c r="D505" s="133">
        <v>1810.5618131646911</v>
      </c>
      <c r="E505" s="130">
        <v>51790.306764537432</v>
      </c>
      <c r="F505" s="133">
        <v>35982.365261332001</v>
      </c>
      <c r="G505" s="133">
        <v>1560.2505539060473</v>
      </c>
      <c r="H505" s="133">
        <v>5895.4505130257594</v>
      </c>
    </row>
    <row r="506" spans="1:8" ht="18" customHeight="1">
      <c r="A506" s="48" t="s">
        <v>79</v>
      </c>
      <c r="B506" s="131">
        <v>1239678.3226771578</v>
      </c>
      <c r="C506" s="133">
        <v>103365.94181690116</v>
      </c>
      <c r="D506" s="133">
        <v>377442.13389403268</v>
      </c>
      <c r="E506" s="130">
        <v>499800.88259452611</v>
      </c>
      <c r="F506" s="133">
        <v>186728.57656579409</v>
      </c>
      <c r="G506" s="133">
        <v>259069.36437169777</v>
      </c>
      <c r="H506" s="133">
        <v>24542.253774888301</v>
      </c>
    </row>
    <row r="507" spans="1:8" ht="18" customHeight="1">
      <c r="A507" s="48" t="s">
        <v>78</v>
      </c>
      <c r="B507" s="131">
        <v>108252.03768632447</v>
      </c>
      <c r="C507" s="133">
        <v>6072.7236221316261</v>
      </c>
      <c r="D507" s="133">
        <v>3859.3837560732645</v>
      </c>
      <c r="E507" s="130">
        <v>92131.637488693115</v>
      </c>
      <c r="F507" s="133">
        <v>44238.663458442927</v>
      </c>
      <c r="G507" s="133">
        <v>6188.2928194264641</v>
      </c>
      <c r="H507" s="133">
        <v>7890.6653317533692</v>
      </c>
    </row>
    <row r="508" spans="1:8" ht="18" customHeight="1">
      <c r="A508" s="48" t="s">
        <v>77</v>
      </c>
      <c r="B508" s="131">
        <v>25422.440364057125</v>
      </c>
      <c r="C508" s="133">
        <v>4289.2846367827769</v>
      </c>
      <c r="D508" s="133">
        <v>667.12299265136676</v>
      </c>
      <c r="E508" s="130">
        <v>20045.87374377048</v>
      </c>
      <c r="F508" s="133">
        <v>15392.361953021576</v>
      </c>
      <c r="G508" s="133">
        <v>420.15899085250044</v>
      </c>
      <c r="H508" s="133">
        <v>6919.5537191227877</v>
      </c>
    </row>
    <row r="509" spans="1:8" ht="18" customHeight="1">
      <c r="A509" s="48" t="s">
        <v>76</v>
      </c>
      <c r="B509" s="131">
        <v>145983.32763353575</v>
      </c>
      <c r="C509" s="133">
        <v>24781.640384244824</v>
      </c>
      <c r="D509" s="133">
        <v>3297.5903403561815</v>
      </c>
      <c r="E509" s="130">
        <v>114390.28113404455</v>
      </c>
      <c r="F509" s="133">
        <v>79227.66916124479</v>
      </c>
      <c r="G509" s="133">
        <v>3513.8157748901967</v>
      </c>
      <c r="H509" s="133">
        <v>5689.3615352716688</v>
      </c>
    </row>
    <row r="510" spans="1:8" ht="18" customHeight="1">
      <c r="A510" s="48" t="s">
        <v>74</v>
      </c>
      <c r="B510" s="131">
        <v>225944.8947412743</v>
      </c>
      <c r="C510" s="133">
        <v>40308.158371590354</v>
      </c>
      <c r="D510" s="133">
        <v>42564.854546871415</v>
      </c>
      <c r="E510" s="130">
        <v>130194.25439255525</v>
      </c>
      <c r="F510" s="133">
        <v>81812.607756518759</v>
      </c>
      <c r="G510" s="133">
        <v>12877.627430257266</v>
      </c>
      <c r="H510" s="133">
        <v>9035.6272391135844</v>
      </c>
    </row>
    <row r="511" spans="1:8" ht="18" customHeight="1">
      <c r="A511" s="48" t="s">
        <v>72</v>
      </c>
      <c r="B511" s="131">
        <v>143904.78439605911</v>
      </c>
      <c r="C511" s="133">
        <v>40416.545932063236</v>
      </c>
      <c r="D511" s="133">
        <v>6690.4397773534365</v>
      </c>
      <c r="E511" s="130">
        <v>92802.944758050187</v>
      </c>
      <c r="F511" s="133">
        <v>55950.099638946602</v>
      </c>
      <c r="G511" s="133">
        <v>3994.8539285922479</v>
      </c>
      <c r="H511" s="133">
        <v>8294.2238844990843</v>
      </c>
    </row>
    <row r="512" spans="1:8" ht="18" customHeight="1">
      <c r="A512" s="48" t="s">
        <v>71</v>
      </c>
      <c r="B512" s="131">
        <v>36563.155156029155</v>
      </c>
      <c r="C512" s="133">
        <v>10149.395301490829</v>
      </c>
      <c r="D512" s="133">
        <v>675.2971515206616</v>
      </c>
      <c r="E512" s="130">
        <v>25197.566523800928</v>
      </c>
      <c r="F512" s="133">
        <v>18850.248101090125</v>
      </c>
      <c r="G512" s="133">
        <v>540.89617921674096</v>
      </c>
      <c r="H512" s="133">
        <v>6731.0668549390939</v>
      </c>
    </row>
    <row r="513" spans="1:8" ht="18" customHeight="1">
      <c r="A513" s="48" t="s">
        <v>70</v>
      </c>
      <c r="B513" s="131">
        <v>41739.909819104454</v>
      </c>
      <c r="C513" s="133">
        <v>4002.1353325400642</v>
      </c>
      <c r="D513" s="133">
        <v>1207.5012792549001</v>
      </c>
      <c r="E513" s="130">
        <v>35481.664784508503</v>
      </c>
      <c r="F513" s="133">
        <v>26229.249970192286</v>
      </c>
      <c r="G513" s="133">
        <v>1048.6084228009852</v>
      </c>
      <c r="H513" s="133">
        <v>5773.1548850766885</v>
      </c>
    </row>
    <row r="514" spans="1:8" ht="18" customHeight="1">
      <c r="A514" s="48" t="s">
        <v>69</v>
      </c>
      <c r="B514" s="131">
        <v>208358.88040410928</v>
      </c>
      <c r="C514" s="133">
        <v>53596.379786122838</v>
      </c>
      <c r="D514" s="133">
        <v>13297.27671024642</v>
      </c>
      <c r="E514" s="130">
        <v>134327.08408004363</v>
      </c>
      <c r="F514" s="133">
        <v>80642.18247565355</v>
      </c>
      <c r="G514" s="133">
        <v>7138.1398276964137</v>
      </c>
      <c r="H514" s="133">
        <v>7388.3507820328805</v>
      </c>
    </row>
    <row r="515" spans="1:8" ht="18" customHeight="1">
      <c r="A515" s="48" t="s">
        <v>68</v>
      </c>
      <c r="B515" s="131">
        <v>99994.249298057912</v>
      </c>
      <c r="C515" s="133">
        <v>31838.532547959952</v>
      </c>
      <c r="D515" s="133">
        <v>3732.3191584339834</v>
      </c>
      <c r="E515" s="130">
        <v>62172.658951327219</v>
      </c>
      <c r="F515" s="133">
        <v>41012.598045610772</v>
      </c>
      <c r="G515" s="133">
        <v>2250.7386403367545</v>
      </c>
      <c r="H515" s="133">
        <v>7946.7733686766205</v>
      </c>
    </row>
    <row r="516" spans="1:8" ht="18" customHeight="1">
      <c r="A516" s="48" t="s">
        <v>67</v>
      </c>
      <c r="B516" s="131">
        <v>161641.40589784458</v>
      </c>
      <c r="C516" s="133">
        <v>6499.0245049521254</v>
      </c>
      <c r="D516" s="133">
        <v>5304.6589356988934</v>
      </c>
      <c r="E516" s="130">
        <v>137272.99502336406</v>
      </c>
      <c r="F516" s="133">
        <v>64824.79832896727</v>
      </c>
      <c r="G516" s="133">
        <v>12564.727433829508</v>
      </c>
      <c r="H516" s="133">
        <v>7493.1117141593077</v>
      </c>
    </row>
    <row r="517" spans="1:8" ht="18" customHeight="1">
      <c r="A517" s="48" t="s">
        <v>66</v>
      </c>
      <c r="B517" s="131">
        <v>53582.297471429381</v>
      </c>
      <c r="C517" s="133">
        <v>3772.8501547249157</v>
      </c>
      <c r="D517" s="133">
        <v>1720.8524712225835</v>
      </c>
      <c r="E517" s="130">
        <v>44943.492047298016</v>
      </c>
      <c r="F517" s="133">
        <v>32930.206515081896</v>
      </c>
      <c r="G517" s="133">
        <v>3145.1027981838693</v>
      </c>
      <c r="H517" s="133">
        <v>5818.4707863426411</v>
      </c>
    </row>
    <row r="518" spans="1:8" ht="18" customHeight="1">
      <c r="A518" s="48" t="s">
        <v>65</v>
      </c>
      <c r="B518" s="131">
        <v>27646.948284711092</v>
      </c>
      <c r="C518" s="133">
        <v>3382.2142332915691</v>
      </c>
      <c r="D518" s="133">
        <v>710.90043789254037</v>
      </c>
      <c r="E518" s="130">
        <v>23112.938054293259</v>
      </c>
      <c r="F518" s="133">
        <v>18201.904138677783</v>
      </c>
      <c r="G518" s="133">
        <v>440.89555923372313</v>
      </c>
      <c r="H518" s="133">
        <v>5348.6067488317067</v>
      </c>
    </row>
    <row r="519" spans="1:8" ht="18" customHeight="1">
      <c r="A519" s="48" t="s">
        <v>63</v>
      </c>
      <c r="B519" s="131">
        <v>60633.528390725005</v>
      </c>
      <c r="C519" s="133">
        <v>4817.7650769979573</v>
      </c>
      <c r="D519" s="133">
        <v>1543.9442369851395</v>
      </c>
      <c r="E519" s="130">
        <v>51568.339579008483</v>
      </c>
      <c r="F519" s="133">
        <v>35265.159075136908</v>
      </c>
      <c r="G519" s="133">
        <v>2703.4794977334232</v>
      </c>
      <c r="H519" s="133">
        <v>5207.7238160890665</v>
      </c>
    </row>
    <row r="520" spans="1:8" ht="18" customHeight="1">
      <c r="A520" s="48" t="s">
        <v>62</v>
      </c>
      <c r="B520" s="131">
        <v>60384.887083264563</v>
      </c>
      <c r="C520" s="133">
        <v>4922.5939119624909</v>
      </c>
      <c r="D520" s="133">
        <v>1411.7014418720905</v>
      </c>
      <c r="E520" s="130">
        <v>52112.441610073736</v>
      </c>
      <c r="F520" s="133">
        <v>35145.118252232147</v>
      </c>
      <c r="G520" s="133">
        <v>1938.1501193562458</v>
      </c>
      <c r="H520" s="133">
        <v>5258.1754687621524</v>
      </c>
    </row>
    <row r="521" spans="1:8" ht="18" customHeight="1">
      <c r="A521" s="48" t="s">
        <v>61</v>
      </c>
      <c r="B521" s="131">
        <v>27003.450847957491</v>
      </c>
      <c r="C521" s="133">
        <v>1486.7752916371735</v>
      </c>
      <c r="D521" s="133">
        <v>887.57460894025314</v>
      </c>
      <c r="E521" s="130">
        <v>24274.350736344855</v>
      </c>
      <c r="F521" s="133">
        <v>18932.442769035537</v>
      </c>
      <c r="G521" s="133">
        <v>354.75021103521095</v>
      </c>
      <c r="H521" s="133">
        <v>5433.2899090457731</v>
      </c>
    </row>
    <row r="522" spans="1:8" ht="18" customHeight="1">
      <c r="A522" s="48" t="s">
        <v>60</v>
      </c>
      <c r="B522" s="131">
        <v>719885.77227324399</v>
      </c>
      <c r="C522" s="133">
        <v>40455.938571995524</v>
      </c>
      <c r="D522" s="133">
        <v>90635.551391281901</v>
      </c>
      <c r="E522" s="130">
        <v>534859.5122838011</v>
      </c>
      <c r="F522" s="133">
        <v>195212.27502284673</v>
      </c>
      <c r="G522" s="133">
        <v>53934.770026165439</v>
      </c>
      <c r="H522" s="133">
        <v>9764.4730047235535</v>
      </c>
    </row>
    <row r="523" spans="1:8" ht="18" customHeight="1">
      <c r="A523" s="48" t="s">
        <v>58</v>
      </c>
      <c r="B523" s="131">
        <v>143906.96329746823</v>
      </c>
      <c r="C523" s="133">
        <v>15762.906986297381</v>
      </c>
      <c r="D523" s="133">
        <v>5097.5523039167147</v>
      </c>
      <c r="E523" s="130">
        <v>118990.72243787107</v>
      </c>
      <c r="F523" s="133">
        <v>73418.146468389386</v>
      </c>
      <c r="G523" s="133">
        <v>4055.7815693830835</v>
      </c>
      <c r="H523" s="133">
        <v>5773.8309780720692</v>
      </c>
    </row>
    <row r="524" spans="1:8" ht="18" customHeight="1">
      <c r="A524" s="48" t="s">
        <v>56</v>
      </c>
      <c r="B524" s="131">
        <v>53581.118972969431</v>
      </c>
      <c r="C524" s="133">
        <v>3253.750511696936</v>
      </c>
      <c r="D524" s="133">
        <v>1507.7212878850955</v>
      </c>
      <c r="E524" s="130">
        <v>46995.814692159009</v>
      </c>
      <c r="F524" s="133">
        <v>34018.641640239381</v>
      </c>
      <c r="G524" s="133">
        <v>1823.8324812283893</v>
      </c>
      <c r="H524" s="133">
        <v>5013.203496722439</v>
      </c>
    </row>
    <row r="525" spans="1:8" ht="18" customHeight="1">
      <c r="A525" s="48" t="s">
        <v>55</v>
      </c>
      <c r="B525" s="131">
        <v>115327.79358117792</v>
      </c>
      <c r="C525" s="133">
        <v>19002.835322737119</v>
      </c>
      <c r="D525" s="133">
        <v>19006.276967027115</v>
      </c>
      <c r="E525" s="130">
        <v>74704.864882793787</v>
      </c>
      <c r="F525" s="133">
        <v>37040.957826747508</v>
      </c>
      <c r="G525" s="133">
        <v>2613.8164086198926</v>
      </c>
      <c r="H525" s="133">
        <v>9090.2335919585348</v>
      </c>
    </row>
    <row r="526" spans="1:8" ht="18" customHeight="1">
      <c r="A526" s="67" t="s">
        <v>54</v>
      </c>
      <c r="B526" s="131">
        <v>160260.99302090693</v>
      </c>
      <c r="C526" s="133">
        <v>76940.941605133528</v>
      </c>
      <c r="D526" s="133">
        <v>5398.0246373245545</v>
      </c>
      <c r="E526" s="130">
        <v>74841.677462946813</v>
      </c>
      <c r="F526" s="133">
        <v>51319.844901582241</v>
      </c>
      <c r="G526" s="133">
        <v>3080.3493155020456</v>
      </c>
      <c r="H526" s="133">
        <v>10409.261692706348</v>
      </c>
    </row>
    <row r="527" spans="1:8" ht="18" customHeight="1">
      <c r="A527" s="48" t="s">
        <v>53</v>
      </c>
      <c r="B527" s="131">
        <v>45902.005494743957</v>
      </c>
      <c r="C527" s="133">
        <v>5456.0718489731062</v>
      </c>
      <c r="D527" s="133">
        <v>1882.6412593631112</v>
      </c>
      <c r="E527" s="130">
        <v>37227.772132427468</v>
      </c>
      <c r="F527" s="133">
        <v>25473.145723022251</v>
      </c>
      <c r="G527" s="133">
        <v>1335.520253980269</v>
      </c>
      <c r="H527" s="133">
        <v>5974.489847031623</v>
      </c>
    </row>
    <row r="528" spans="1:8" ht="18" customHeight="1">
      <c r="A528" s="48" t="s">
        <v>52</v>
      </c>
      <c r="B528" s="131">
        <v>648271.05798897927</v>
      </c>
      <c r="C528" s="133">
        <v>107051.35880593615</v>
      </c>
      <c r="D528" s="133">
        <v>48353.638378068979</v>
      </c>
      <c r="E528" s="130">
        <v>454195.26587756287</v>
      </c>
      <c r="F528" s="133">
        <v>194985.48395796807</v>
      </c>
      <c r="G528" s="133">
        <v>38670.794927411232</v>
      </c>
      <c r="H528" s="133">
        <v>10154.303718382558</v>
      </c>
    </row>
    <row r="529" spans="1:8" ht="18" customHeight="1">
      <c r="A529" s="48" t="s">
        <v>51</v>
      </c>
      <c r="B529" s="131">
        <v>172468.54275636753</v>
      </c>
      <c r="C529" s="133">
        <v>77433.466281320347</v>
      </c>
      <c r="D529" s="133">
        <v>7445.915498856908</v>
      </c>
      <c r="E529" s="130">
        <v>85476.845576682201</v>
      </c>
      <c r="F529" s="133">
        <v>55326.327545106862</v>
      </c>
      <c r="G529" s="133">
        <v>2112.3153995080802</v>
      </c>
      <c r="H529" s="133">
        <v>9593.844510005425</v>
      </c>
    </row>
    <row r="530" spans="1:8" ht="18" customHeight="1">
      <c r="A530" s="48" t="s">
        <v>48</v>
      </c>
      <c r="B530" s="131">
        <v>452075.63502445433</v>
      </c>
      <c r="C530" s="133">
        <v>44547.09620562254</v>
      </c>
      <c r="D530" s="133">
        <v>139237.02248278676</v>
      </c>
      <c r="E530" s="130">
        <v>251955.3358749951</v>
      </c>
      <c r="F530" s="133">
        <v>128404.50635999294</v>
      </c>
      <c r="G530" s="133">
        <v>16336.180461049886</v>
      </c>
      <c r="H530" s="133">
        <v>12860.229141878484</v>
      </c>
    </row>
    <row r="531" spans="1:8" ht="18" customHeight="1">
      <c r="A531" s="48" t="s">
        <v>47</v>
      </c>
      <c r="B531" s="131">
        <v>24067.144016525068</v>
      </c>
      <c r="C531" s="133">
        <v>6433.3085656996509</v>
      </c>
      <c r="D531" s="133">
        <v>474.00976820063715</v>
      </c>
      <c r="E531" s="130">
        <v>16878.097739159592</v>
      </c>
      <c r="F531" s="133">
        <v>13296.009067229294</v>
      </c>
      <c r="G531" s="133">
        <v>281.72794346518646</v>
      </c>
      <c r="H531" s="133">
        <v>8136.289390305973</v>
      </c>
    </row>
    <row r="532" spans="1:8" ht="18" customHeight="1">
      <c r="A532" s="48" t="s">
        <v>46</v>
      </c>
      <c r="B532" s="131">
        <v>164995.59078619894</v>
      </c>
      <c r="C532" s="133">
        <v>16031.093181362143</v>
      </c>
      <c r="D532" s="133">
        <v>5959.8404350390028</v>
      </c>
      <c r="E532" s="130">
        <v>136893.12296678574</v>
      </c>
      <c r="F532" s="133">
        <v>87897.656262914272</v>
      </c>
      <c r="G532" s="133">
        <v>6111.5342030120264</v>
      </c>
      <c r="H532" s="133">
        <v>6664.0652201704006</v>
      </c>
    </row>
    <row r="533" spans="1:8" ht="18" customHeight="1">
      <c r="A533" s="48" t="s">
        <v>45</v>
      </c>
      <c r="B533" s="131">
        <v>66923.203249368322</v>
      </c>
      <c r="C533" s="133">
        <v>7014.238899889403</v>
      </c>
      <c r="D533" s="133">
        <v>1398.4757994762576</v>
      </c>
      <c r="E533" s="130">
        <v>56932.408874976492</v>
      </c>
      <c r="F533" s="133">
        <v>42588.880371987681</v>
      </c>
      <c r="G533" s="133">
        <v>1578.0796750261618</v>
      </c>
      <c r="H533" s="133">
        <v>4631.6840784392225</v>
      </c>
    </row>
    <row r="534" spans="1:8" ht="18" customHeight="1">
      <c r="A534" s="48" t="s">
        <v>44</v>
      </c>
      <c r="B534" s="131">
        <v>222331.89446088966</v>
      </c>
      <c r="C534" s="133">
        <v>45485.151386887948</v>
      </c>
      <c r="D534" s="133">
        <v>8991.6278068539177</v>
      </c>
      <c r="E534" s="130">
        <v>160404.55472038186</v>
      </c>
      <c r="F534" s="133">
        <v>91727.321476731275</v>
      </c>
      <c r="G534" s="133">
        <v>7450.5605467659434</v>
      </c>
      <c r="H534" s="133">
        <v>8182.6909006252872</v>
      </c>
    </row>
    <row r="535" spans="1:8" ht="18" customHeight="1">
      <c r="A535" s="68" t="s">
        <v>43</v>
      </c>
      <c r="B535" s="131">
        <v>76419.287460429827</v>
      </c>
      <c r="C535" s="133">
        <v>27746.184401821502</v>
      </c>
      <c r="D535" s="133">
        <v>1816.1031016901993</v>
      </c>
      <c r="E535" s="130">
        <v>45677.591332393044</v>
      </c>
      <c r="F535" s="133">
        <v>29171.669817519774</v>
      </c>
      <c r="G535" s="133">
        <v>1179.4086245250783</v>
      </c>
      <c r="H535" s="133">
        <v>9259.576815755463</v>
      </c>
    </row>
    <row r="536" spans="1:8" ht="18" customHeight="1">
      <c r="A536" s="48" t="s">
        <v>42</v>
      </c>
      <c r="B536" s="130">
        <v>125472.58160855276</v>
      </c>
      <c r="C536" s="133">
        <v>29200.221918032803</v>
      </c>
      <c r="D536" s="133">
        <v>2719.317221565052</v>
      </c>
      <c r="E536" s="130">
        <v>90689.110064612876</v>
      </c>
      <c r="F536" s="133">
        <v>60790.275348598603</v>
      </c>
      <c r="G536" s="133">
        <v>2863.9324043420283</v>
      </c>
      <c r="H536" s="133">
        <v>6230.6376804326528</v>
      </c>
    </row>
    <row r="537" spans="1:8" ht="18" customHeight="1">
      <c r="A537" s="48" t="s">
        <v>40</v>
      </c>
      <c r="B537" s="131">
        <v>74676.023820026734</v>
      </c>
      <c r="C537" s="133">
        <v>10950.632902617397</v>
      </c>
      <c r="D537" s="133">
        <v>2551.0016689944587</v>
      </c>
      <c r="E537" s="130">
        <v>59161.768437635692</v>
      </c>
      <c r="F537" s="133">
        <v>39125.22027661922</v>
      </c>
      <c r="G537" s="133">
        <v>2012.6208107791924</v>
      </c>
      <c r="H537" s="133">
        <v>6413.2620937845022</v>
      </c>
    </row>
    <row r="538" spans="1:8" ht="18" customHeight="1">
      <c r="A538" s="48" t="s">
        <v>38</v>
      </c>
      <c r="B538" s="131">
        <v>734303.04633247189</v>
      </c>
      <c r="C538" s="133">
        <v>70091.958267766357</v>
      </c>
      <c r="D538" s="133">
        <v>97616.114862941031</v>
      </c>
      <c r="E538" s="130">
        <v>507184.21937899163</v>
      </c>
      <c r="F538" s="133">
        <v>219332.59140794314</v>
      </c>
      <c r="G538" s="133">
        <v>59410.753822772836</v>
      </c>
      <c r="H538" s="133">
        <v>9755.9760098379356</v>
      </c>
    </row>
    <row r="539" spans="1:8" ht="18" customHeight="1">
      <c r="A539" s="48" t="s">
        <v>37</v>
      </c>
      <c r="B539" s="131">
        <v>91107.892202477902</v>
      </c>
      <c r="C539" s="133">
        <v>53989.503864128557</v>
      </c>
      <c r="D539" s="133">
        <v>2672.7143611993552</v>
      </c>
      <c r="E539" s="130">
        <v>33719.69523150727</v>
      </c>
      <c r="F539" s="133">
        <v>23205.565701004522</v>
      </c>
      <c r="G539" s="133">
        <v>725.97874564273081</v>
      </c>
      <c r="H539" s="133">
        <v>13360.887549857443</v>
      </c>
    </row>
    <row r="540" spans="1:8" ht="18" customHeight="1">
      <c r="A540" s="48" t="s">
        <v>36</v>
      </c>
      <c r="B540" s="131">
        <v>86888.621307102963</v>
      </c>
      <c r="C540" s="133">
        <v>11514.624465326222</v>
      </c>
      <c r="D540" s="133">
        <v>16698.33746438806</v>
      </c>
      <c r="E540" s="130">
        <v>45538.730637819914</v>
      </c>
      <c r="F540" s="133">
        <v>26289.049176424869</v>
      </c>
      <c r="G540" s="133">
        <v>13136.928739568773</v>
      </c>
      <c r="H540" s="133">
        <v>11915.609065702545</v>
      </c>
    </row>
    <row r="541" spans="1:8" ht="18" customHeight="1">
      <c r="A541" s="48" t="s">
        <v>34</v>
      </c>
      <c r="B541" s="131">
        <v>413077.64222926582</v>
      </c>
      <c r="C541" s="133">
        <v>10874.310326431591</v>
      </c>
      <c r="D541" s="133">
        <v>17075.404820840078</v>
      </c>
      <c r="E541" s="130">
        <v>354787.99445082078</v>
      </c>
      <c r="F541" s="133">
        <v>139969.36743717414</v>
      </c>
      <c r="G541" s="133">
        <v>30339.932631173324</v>
      </c>
      <c r="H541" s="133">
        <v>8679.3781066389129</v>
      </c>
    </row>
    <row r="542" spans="1:8" ht="18" customHeight="1">
      <c r="A542" s="48" t="s">
        <v>33</v>
      </c>
      <c r="B542" s="131">
        <v>248720.91816944309</v>
      </c>
      <c r="C542" s="133">
        <v>175110.36606109727</v>
      </c>
      <c r="D542" s="133">
        <v>7004.7021958587165</v>
      </c>
      <c r="E542" s="130">
        <v>64572.734488339651</v>
      </c>
      <c r="F542" s="133">
        <v>38350.644281409754</v>
      </c>
      <c r="G542" s="133">
        <v>2033.1154241474203</v>
      </c>
      <c r="H542" s="133">
        <v>22468.014288115908</v>
      </c>
    </row>
    <row r="543" spans="1:8" ht="18" customHeight="1">
      <c r="A543" s="48" t="s">
        <v>32</v>
      </c>
      <c r="B543" s="131">
        <v>48084.564688868842</v>
      </c>
      <c r="C543" s="133">
        <v>13784.797965335218</v>
      </c>
      <c r="D543" s="133">
        <v>1875.5084356584096</v>
      </c>
      <c r="E543" s="130">
        <v>31541.073321321655</v>
      </c>
      <c r="F543" s="133">
        <v>23835.435298982364</v>
      </c>
      <c r="G543" s="133">
        <v>883.18496655355943</v>
      </c>
      <c r="H543" s="133">
        <v>6849.6530895824562</v>
      </c>
    </row>
    <row r="544" spans="1:8" ht="18" customHeight="1">
      <c r="A544" s="48" t="s">
        <v>30</v>
      </c>
      <c r="B544" s="131">
        <v>274735.57926968939</v>
      </c>
      <c r="C544" s="133">
        <v>64851.456569316877</v>
      </c>
      <c r="D544" s="133">
        <v>65411.772382105999</v>
      </c>
      <c r="E544" s="130">
        <v>124865.78677204109</v>
      </c>
      <c r="F544" s="133">
        <v>74651.603668261276</v>
      </c>
      <c r="G544" s="133">
        <v>19606.563546225432</v>
      </c>
      <c r="H544" s="133">
        <v>11471.214165749036</v>
      </c>
    </row>
    <row r="545" spans="1:8" ht="18" customHeight="1">
      <c r="A545" s="48" t="s">
        <v>29</v>
      </c>
      <c r="B545" s="131">
        <v>228609.62661833406</v>
      </c>
      <c r="C545" s="133">
        <v>13437.353063222807</v>
      </c>
      <c r="D545" s="133">
        <v>65577.501252065325</v>
      </c>
      <c r="E545" s="130">
        <v>144738.3189924453</v>
      </c>
      <c r="F545" s="133">
        <v>92704.612821222254</v>
      </c>
      <c r="G545" s="133">
        <v>4856.4533106006211</v>
      </c>
      <c r="H545" s="133">
        <v>7127.3461143673903</v>
      </c>
    </row>
    <row r="546" spans="1:8" ht="18" customHeight="1">
      <c r="A546" s="48" t="s">
        <v>26</v>
      </c>
      <c r="B546" s="131">
        <v>475726.1682985762</v>
      </c>
      <c r="C546" s="133">
        <v>96003.934248284233</v>
      </c>
      <c r="D546" s="133">
        <v>151414.86600074125</v>
      </c>
      <c r="E546" s="130">
        <v>184558.15194909356</v>
      </c>
      <c r="F546" s="133">
        <v>102589.28944872603</v>
      </c>
      <c r="G546" s="133">
        <v>43749.216100457161</v>
      </c>
      <c r="H546" s="133">
        <v>13814.791738255784</v>
      </c>
    </row>
    <row r="547" spans="1:8" ht="18" customHeight="1">
      <c r="A547" s="48" t="s">
        <v>24</v>
      </c>
      <c r="B547" s="131">
        <v>1137599.998177404</v>
      </c>
      <c r="C547" s="133">
        <v>107089.33785191001</v>
      </c>
      <c r="D547" s="133">
        <v>433814.77572583314</v>
      </c>
      <c r="E547" s="130">
        <v>486800.67340303713</v>
      </c>
      <c r="F547" s="133">
        <v>188085.27498264672</v>
      </c>
      <c r="G547" s="133">
        <v>109895.21119662368</v>
      </c>
      <c r="H547" s="133">
        <v>19013.872608681333</v>
      </c>
    </row>
    <row r="548" spans="1:8" ht="18" customHeight="1">
      <c r="A548" s="48" t="s">
        <v>22</v>
      </c>
      <c r="B548" s="131">
        <v>84443.68036947638</v>
      </c>
      <c r="C548" s="133">
        <v>33284.734569948632</v>
      </c>
      <c r="D548" s="133">
        <v>1988.1573721478189</v>
      </c>
      <c r="E548" s="130">
        <v>47715.014868216829</v>
      </c>
      <c r="F548" s="133">
        <v>24952.191221084529</v>
      </c>
      <c r="G548" s="133">
        <v>1455.7735591630899</v>
      </c>
      <c r="H548" s="133">
        <v>10833.057135275994</v>
      </c>
    </row>
    <row r="549" spans="1:8" ht="18" customHeight="1">
      <c r="A549" s="48" t="s">
        <v>20</v>
      </c>
      <c r="B549" s="131">
        <v>258482.48057502031</v>
      </c>
      <c r="C549" s="133">
        <v>54575.040616634433</v>
      </c>
      <c r="D549" s="133">
        <v>6390.9867686641828</v>
      </c>
      <c r="E549" s="130">
        <v>185811.93447963602</v>
      </c>
      <c r="F549" s="133">
        <v>101028.76931034113</v>
      </c>
      <c r="G549" s="133">
        <v>11704.518710085644</v>
      </c>
      <c r="H549" s="133">
        <v>7597.0632663713941</v>
      </c>
    </row>
    <row r="550" spans="1:8" ht="18" customHeight="1">
      <c r="A550" s="48" t="s">
        <v>18</v>
      </c>
      <c r="B550" s="131">
        <v>105774.69931223792</v>
      </c>
      <c r="C550" s="133">
        <v>7632.5386865866121</v>
      </c>
      <c r="D550" s="133">
        <v>16064.135743966366</v>
      </c>
      <c r="E550" s="130">
        <v>76862.413348622882</v>
      </c>
      <c r="F550" s="133">
        <v>45270.522538985773</v>
      </c>
      <c r="G550" s="133">
        <v>5215.6115330620487</v>
      </c>
      <c r="H550" s="133">
        <v>7988.4222726559865</v>
      </c>
    </row>
    <row r="551" spans="1:8" ht="18" customHeight="1">
      <c r="A551" s="48" t="s">
        <v>16</v>
      </c>
      <c r="B551" s="131">
        <v>67447.699482445736</v>
      </c>
      <c r="C551" s="133">
        <v>7259.3689222499215</v>
      </c>
      <c r="D551" s="133">
        <v>1391.5613008487239</v>
      </c>
      <c r="E551" s="130">
        <v>56152.267495666601</v>
      </c>
      <c r="F551" s="133">
        <v>43467.761962949349</v>
      </c>
      <c r="G551" s="133">
        <v>2644.5017636804878</v>
      </c>
      <c r="H551" s="133">
        <v>4873.7408398327716</v>
      </c>
    </row>
    <row r="552" spans="1:8" ht="18" customHeight="1">
      <c r="A552" s="48" t="s">
        <v>13</v>
      </c>
      <c r="B552" s="131">
        <v>37644.305066062996</v>
      </c>
      <c r="C552" s="133">
        <v>7321.9956719531692</v>
      </c>
      <c r="D552" s="133">
        <v>1992.8691352623937</v>
      </c>
      <c r="E552" s="130">
        <v>27763.161288749365</v>
      </c>
      <c r="F552" s="133">
        <v>21110.176204377629</v>
      </c>
      <c r="G552" s="133">
        <v>566.27897009806304</v>
      </c>
      <c r="H552" s="133">
        <v>5931.9736946207049</v>
      </c>
    </row>
    <row r="553" spans="1:8" ht="18" customHeight="1">
      <c r="A553" s="48" t="s">
        <v>10</v>
      </c>
      <c r="B553" s="131">
        <v>150006.02396038547</v>
      </c>
      <c r="C553" s="133">
        <v>46727.967162866305</v>
      </c>
      <c r="D553" s="133">
        <v>4452.2134304016836</v>
      </c>
      <c r="E553" s="130">
        <v>95824.699245869473</v>
      </c>
      <c r="F553" s="133">
        <v>61130.392706775041</v>
      </c>
      <c r="G553" s="133">
        <v>3001.1441212480117</v>
      </c>
      <c r="H553" s="133">
        <v>7554.6950020339182</v>
      </c>
    </row>
    <row r="554" spans="1:8" ht="18" customHeight="1">
      <c r="A554" s="48" t="s">
        <v>135</v>
      </c>
      <c r="B554" s="131">
        <v>309721.83616354986</v>
      </c>
      <c r="C554" s="133">
        <v>73867.369534708632</v>
      </c>
      <c r="D554" s="133">
        <v>19911.665603863945</v>
      </c>
      <c r="E554" s="130">
        <v>203538.68257218134</v>
      </c>
      <c r="F554" s="133">
        <v>120208.51084820591</v>
      </c>
      <c r="G554" s="133">
        <v>12404.118452795979</v>
      </c>
      <c r="H554" s="133">
        <v>7055.9707521027412</v>
      </c>
    </row>
    <row r="555" spans="1:8" ht="18" customHeight="1">
      <c r="A555" s="48" t="s">
        <v>8</v>
      </c>
      <c r="B555" s="131">
        <v>149705.64924502702</v>
      </c>
      <c r="C555" s="133">
        <v>29696.923151078488</v>
      </c>
      <c r="D555" s="133">
        <v>3686.2537494751969</v>
      </c>
      <c r="E555" s="130">
        <v>112429.48959471846</v>
      </c>
      <c r="F555" s="133">
        <v>84187.133450226116</v>
      </c>
      <c r="G555" s="133">
        <v>3892.9827497548695</v>
      </c>
      <c r="H555" s="133">
        <v>5414.7008552165435</v>
      </c>
    </row>
    <row r="556" spans="1:8" ht="18" customHeight="1">
      <c r="A556" s="48" t="s">
        <v>5</v>
      </c>
      <c r="B556" s="131">
        <v>629297.33275763551</v>
      </c>
      <c r="C556" s="133">
        <v>136247.33294818609</v>
      </c>
      <c r="D556" s="133">
        <v>39442.241047319629</v>
      </c>
      <c r="E556" s="130">
        <v>416259.50689472799</v>
      </c>
      <c r="F556" s="133">
        <v>193697.10437336934</v>
      </c>
      <c r="G556" s="133">
        <v>37348.251867401799</v>
      </c>
      <c r="H556" s="133">
        <v>9569.0245842350741</v>
      </c>
    </row>
    <row r="557" spans="1:8" ht="18" customHeight="1">
      <c r="A557" s="69" t="s">
        <v>2</v>
      </c>
      <c r="B557" s="217">
        <v>192676.69182053517</v>
      </c>
      <c r="C557" s="1219">
        <v>34998.33775064801</v>
      </c>
      <c r="D557" s="1219">
        <v>5257.8840235651223</v>
      </c>
      <c r="E557" s="217">
        <v>145990.74062562661</v>
      </c>
      <c r="F557" s="1219">
        <v>85010.883099199098</v>
      </c>
      <c r="G557" s="1219">
        <v>6429.7294206954393</v>
      </c>
      <c r="H557" s="1219">
        <v>7340.3440824616246</v>
      </c>
    </row>
    <row r="558" spans="1:8" s="73" customFormat="1" ht="32.1" customHeight="1">
      <c r="A558" s="1755" t="s">
        <v>2679</v>
      </c>
      <c r="B558" s="1755"/>
      <c r="C558" s="1755"/>
      <c r="D558" s="1755"/>
      <c r="E558" s="1755"/>
      <c r="F558" s="1755"/>
      <c r="G558" s="1755"/>
      <c r="H558" s="1755"/>
    </row>
  </sheetData>
  <mergeCells count="55">
    <mergeCell ref="G5:G7"/>
    <mergeCell ref="C6:C7"/>
    <mergeCell ref="D6:D7"/>
    <mergeCell ref="E6:F6"/>
    <mergeCell ref="A558:H558"/>
    <mergeCell ref="A446:H446"/>
    <mergeCell ref="A334:H334"/>
    <mergeCell ref="A222:H222"/>
    <mergeCell ref="A226:A230"/>
    <mergeCell ref="B226:H226"/>
    <mergeCell ref="B227:G227"/>
    <mergeCell ref="H227:H230"/>
    <mergeCell ref="B228:B230"/>
    <mergeCell ref="E117:F117"/>
    <mergeCell ref="A338:A342"/>
    <mergeCell ref="B338:H338"/>
    <mergeCell ref="B4:G4"/>
    <mergeCell ref="B3:H3"/>
    <mergeCell ref="H4:H7"/>
    <mergeCell ref="A114:A118"/>
    <mergeCell ref="B114:H114"/>
    <mergeCell ref="B115:G115"/>
    <mergeCell ref="H115:H118"/>
    <mergeCell ref="B116:B118"/>
    <mergeCell ref="A111:H111"/>
    <mergeCell ref="A3:A7"/>
    <mergeCell ref="B5:B7"/>
    <mergeCell ref="C5:F5"/>
    <mergeCell ref="C116:F116"/>
    <mergeCell ref="G116:G118"/>
    <mergeCell ref="C117:C118"/>
    <mergeCell ref="D117:D118"/>
    <mergeCell ref="B339:G339"/>
    <mergeCell ref="H339:H342"/>
    <mergeCell ref="B340:B342"/>
    <mergeCell ref="C228:F228"/>
    <mergeCell ref="G228:G230"/>
    <mergeCell ref="C229:C230"/>
    <mergeCell ref="D229:D230"/>
    <mergeCell ref="E229:F229"/>
    <mergeCell ref="C340:F340"/>
    <mergeCell ref="G340:G342"/>
    <mergeCell ref="C341:C342"/>
    <mergeCell ref="D341:D342"/>
    <mergeCell ref="E341:F341"/>
    <mergeCell ref="A450:A454"/>
    <mergeCell ref="B450:H450"/>
    <mergeCell ref="B451:G451"/>
    <mergeCell ref="H451:H454"/>
    <mergeCell ref="B452:B454"/>
    <mergeCell ref="C452:F452"/>
    <mergeCell ref="G452:G454"/>
    <mergeCell ref="C453:C454"/>
    <mergeCell ref="D453:D454"/>
    <mergeCell ref="E453:F45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zoomScaleNormal="100" workbookViewId="0">
      <selection activeCell="D32" sqref="D32"/>
    </sheetView>
  </sheetViews>
  <sheetFormatPr defaultRowHeight="18" customHeight="1"/>
  <cols>
    <col min="1" max="1" width="124.7109375" style="203" customWidth="1"/>
    <col min="2" max="3" width="21.7109375" style="622" customWidth="1"/>
    <col min="4" max="4" width="9.140625" style="48"/>
    <col min="5" max="6" width="14.7109375" style="48" bestFit="1" customWidth="1"/>
    <col min="7" max="16384" width="9.140625" style="48"/>
  </cols>
  <sheetData>
    <row r="1" spans="1:6" s="68" customFormat="1" ht="18" customHeight="1">
      <c r="A1" s="102" t="s">
        <v>2474</v>
      </c>
      <c r="B1" s="762"/>
      <c r="C1" s="762"/>
    </row>
    <row r="2" spans="1:6" ht="18" customHeight="1">
      <c r="A2" s="68" t="s">
        <v>2068</v>
      </c>
      <c r="B2" s="762"/>
      <c r="C2" s="762"/>
    </row>
    <row r="3" spans="1:6" ht="18" customHeight="1">
      <c r="A3" s="762"/>
      <c r="B3" s="389"/>
      <c r="C3" s="389"/>
    </row>
    <row r="4" spans="1:6" ht="21.95" customHeight="1">
      <c r="A4" s="1517" t="s">
        <v>624</v>
      </c>
      <c r="B4" s="1536" t="s">
        <v>1896</v>
      </c>
      <c r="C4" s="1537"/>
    </row>
    <row r="5" spans="1:6" s="47" customFormat="1" ht="21.95" customHeight="1">
      <c r="A5" s="1697"/>
      <c r="B5" s="677">
        <v>2014</v>
      </c>
      <c r="C5" s="678">
        <v>2015</v>
      </c>
    </row>
    <row r="6" spans="1:6" s="47" customFormat="1" ht="21.95" customHeight="1">
      <c r="A6" s="763" t="s">
        <v>1643</v>
      </c>
      <c r="B6" s="1132">
        <v>8916486350.6399994</v>
      </c>
      <c r="C6" s="1133">
        <v>9234561512.7999992</v>
      </c>
    </row>
    <row r="7" spans="1:6" s="102" customFormat="1" ht="18" customHeight="1">
      <c r="A7" s="764" t="s">
        <v>1644</v>
      </c>
      <c r="B7" s="1134">
        <v>7873960755.5900002</v>
      </c>
      <c r="C7" s="1135">
        <v>8414642815.0100002</v>
      </c>
    </row>
    <row r="8" spans="1:6" s="102" customFormat="1" ht="18" customHeight="1">
      <c r="A8" s="765" t="s">
        <v>1645</v>
      </c>
      <c r="B8" s="1136">
        <v>3466657848.27</v>
      </c>
      <c r="C8" s="1137">
        <v>3752716368.2399998</v>
      </c>
    </row>
    <row r="9" spans="1:6" ht="18" customHeight="1">
      <c r="A9" s="766" t="s">
        <v>1646</v>
      </c>
      <c r="B9" s="1138">
        <v>3420001151.1500001</v>
      </c>
      <c r="C9" s="1139">
        <v>3706972160.1300001</v>
      </c>
      <c r="F9" s="456"/>
    </row>
    <row r="10" spans="1:6" ht="18" customHeight="1">
      <c r="A10" s="767" t="s">
        <v>1647</v>
      </c>
      <c r="B10" s="1140">
        <v>482247751.14999998</v>
      </c>
      <c r="C10" s="1140">
        <v>568006538.15999997</v>
      </c>
    </row>
    <row r="11" spans="1:6" ht="18" customHeight="1">
      <c r="A11" s="768" t="s">
        <v>1898</v>
      </c>
      <c r="B11" s="322">
        <v>289487385.45999998</v>
      </c>
      <c r="C11" s="322">
        <v>342003920.23000002</v>
      </c>
      <c r="E11" s="456"/>
    </row>
    <row r="12" spans="1:6" ht="18" customHeight="1">
      <c r="A12" s="769" t="s">
        <v>1648</v>
      </c>
      <c r="B12" s="1141">
        <v>288710044.00999999</v>
      </c>
      <c r="C12" s="1141">
        <v>341996536.99000001</v>
      </c>
    </row>
    <row r="13" spans="1:6" ht="18" customHeight="1">
      <c r="A13" s="769" t="s">
        <v>1649</v>
      </c>
      <c r="B13" s="1141">
        <v>777341.45</v>
      </c>
      <c r="C13" s="1141">
        <v>7383.24</v>
      </c>
    </row>
    <row r="14" spans="1:6" ht="18" customHeight="1">
      <c r="A14" s="768" t="s">
        <v>1899</v>
      </c>
      <c r="B14" s="322">
        <v>186550893.69</v>
      </c>
      <c r="C14" s="322">
        <v>207202762.34</v>
      </c>
    </row>
    <row r="15" spans="1:6" ht="18" customHeight="1">
      <c r="A15" s="768" t="s">
        <v>1900</v>
      </c>
      <c r="B15" s="322">
        <v>6209472</v>
      </c>
      <c r="C15" s="322">
        <v>18799855.59</v>
      </c>
    </row>
    <row r="16" spans="1:6" ht="18" customHeight="1">
      <c r="A16" s="767" t="s">
        <v>1650</v>
      </c>
      <c r="B16" s="1140">
        <v>2937753400</v>
      </c>
      <c r="C16" s="1140">
        <v>3138965621.9699998</v>
      </c>
    </row>
    <row r="17" spans="1:3" ht="32.1" customHeight="1">
      <c r="A17" s="768" t="s">
        <v>1901</v>
      </c>
      <c r="B17" s="322">
        <v>2937753400</v>
      </c>
      <c r="C17" s="322">
        <v>3138965621.9699998</v>
      </c>
    </row>
    <row r="18" spans="1:3" ht="18" customHeight="1">
      <c r="A18" s="770" t="s">
        <v>1651</v>
      </c>
      <c r="B18" s="1142">
        <v>46656697.119999997</v>
      </c>
      <c r="C18" s="1143">
        <v>45743499.93</v>
      </c>
    </row>
    <row r="19" spans="1:3" ht="18" customHeight="1">
      <c r="A19" s="771" t="s">
        <v>1652</v>
      </c>
      <c r="B19" s="1144">
        <v>11316115.35</v>
      </c>
      <c r="C19" s="1144">
        <v>13857908.960000001</v>
      </c>
    </row>
    <row r="20" spans="1:3" ht="18" customHeight="1">
      <c r="A20" s="771" t="s">
        <v>1653</v>
      </c>
      <c r="B20" s="1144">
        <v>35340581.770000003</v>
      </c>
      <c r="C20" s="1144">
        <v>31885590.969999999</v>
      </c>
    </row>
    <row r="21" spans="1:3" ht="18" customHeight="1">
      <c r="A21" s="772" t="s">
        <v>1736</v>
      </c>
      <c r="B21" s="1145" t="s">
        <v>403</v>
      </c>
      <c r="C21" s="1146">
        <v>708.18</v>
      </c>
    </row>
    <row r="22" spans="1:3" ht="18" customHeight="1">
      <c r="A22" s="765" t="s">
        <v>1737</v>
      </c>
      <c r="B22" s="1136" t="s">
        <v>403</v>
      </c>
      <c r="C22" s="1137">
        <v>57866478.869999997</v>
      </c>
    </row>
    <row r="23" spans="1:3" ht="18" customHeight="1">
      <c r="A23" s="766" t="s">
        <v>1738</v>
      </c>
      <c r="B23" s="1138" t="s">
        <v>403</v>
      </c>
      <c r="C23" s="1139">
        <v>57866478.869999997</v>
      </c>
    </row>
    <row r="24" spans="1:3" ht="18" customHeight="1">
      <c r="A24" s="771" t="s">
        <v>1739</v>
      </c>
      <c r="B24" s="1144" t="s">
        <v>403</v>
      </c>
      <c r="C24" s="1144">
        <v>57866478.869999997</v>
      </c>
    </row>
    <row r="25" spans="1:3" ht="18" customHeight="1">
      <c r="A25" s="768" t="s">
        <v>1740</v>
      </c>
      <c r="B25" s="322" t="s">
        <v>403</v>
      </c>
      <c r="C25" s="322">
        <v>33745607.619999997</v>
      </c>
    </row>
    <row r="26" spans="1:3" ht="18" customHeight="1">
      <c r="A26" s="768" t="s">
        <v>1741</v>
      </c>
      <c r="B26" s="322" t="s">
        <v>403</v>
      </c>
      <c r="C26" s="322">
        <v>13309054.65</v>
      </c>
    </row>
    <row r="27" spans="1:3" ht="18" customHeight="1">
      <c r="A27" s="768" t="s">
        <v>1742</v>
      </c>
      <c r="B27" s="322" t="s">
        <v>403</v>
      </c>
      <c r="C27" s="322">
        <v>3640932.75</v>
      </c>
    </row>
    <row r="28" spans="1:3" ht="18" customHeight="1">
      <c r="A28" s="768" t="s">
        <v>1743</v>
      </c>
      <c r="B28" s="322" t="s">
        <v>403</v>
      </c>
      <c r="C28" s="322">
        <v>4401534.3499999996</v>
      </c>
    </row>
    <row r="29" spans="1:3" ht="18" customHeight="1">
      <c r="A29" s="768" t="s">
        <v>1744</v>
      </c>
      <c r="B29" s="322" t="s">
        <v>403</v>
      </c>
      <c r="C29" s="322">
        <v>2276101.19</v>
      </c>
    </row>
    <row r="30" spans="1:3" ht="18" customHeight="1">
      <c r="A30" s="768" t="s">
        <v>1745</v>
      </c>
      <c r="B30" s="322" t="s">
        <v>403</v>
      </c>
      <c r="C30" s="322">
        <v>485375.1</v>
      </c>
    </row>
    <row r="31" spans="1:3" ht="18" customHeight="1">
      <c r="A31" s="768" t="s">
        <v>1746</v>
      </c>
      <c r="B31" s="322" t="s">
        <v>403</v>
      </c>
      <c r="C31" s="322">
        <v>7873.21</v>
      </c>
    </row>
    <row r="32" spans="1:3" ht="18" customHeight="1">
      <c r="A32" s="773" t="s">
        <v>1654</v>
      </c>
      <c r="B32" s="1147">
        <v>110840516.01000001</v>
      </c>
      <c r="C32" s="1148">
        <v>147130561.84</v>
      </c>
    </row>
    <row r="33" spans="1:5" ht="18" customHeight="1">
      <c r="A33" s="766" t="s">
        <v>1655</v>
      </c>
      <c r="B33" s="1138">
        <v>4731734.3600000003</v>
      </c>
      <c r="C33" s="1139">
        <v>4940399.57</v>
      </c>
    </row>
    <row r="34" spans="1:5" ht="18" customHeight="1">
      <c r="A34" s="774" t="s">
        <v>1656</v>
      </c>
      <c r="B34" s="1149">
        <v>124364.7</v>
      </c>
      <c r="C34" s="1149">
        <v>527328.35</v>
      </c>
    </row>
    <row r="35" spans="1:5" ht="18" customHeight="1">
      <c r="A35" s="774" t="s">
        <v>1657</v>
      </c>
      <c r="B35" s="1149">
        <v>684019.51</v>
      </c>
      <c r="C35" s="1149">
        <v>310492.42</v>
      </c>
      <c r="E35" s="456"/>
    </row>
    <row r="36" spans="1:5" ht="18" customHeight="1">
      <c r="A36" s="774" t="s">
        <v>1658</v>
      </c>
      <c r="B36" s="1149">
        <v>2542804.5299999998</v>
      </c>
      <c r="C36" s="1149">
        <v>2906755.07</v>
      </c>
    </row>
    <row r="37" spans="1:5" ht="18" customHeight="1">
      <c r="A37" s="774" t="s">
        <v>1659</v>
      </c>
      <c r="B37" s="1149">
        <v>1380545.62</v>
      </c>
      <c r="C37" s="1149">
        <v>1195823.73</v>
      </c>
    </row>
    <row r="38" spans="1:5" ht="18" customHeight="1">
      <c r="A38" s="770" t="s">
        <v>1660</v>
      </c>
      <c r="B38" s="1142">
        <v>105376723.98999999</v>
      </c>
      <c r="C38" s="1143">
        <v>141824207.31</v>
      </c>
    </row>
    <row r="39" spans="1:5" ht="18" customHeight="1">
      <c r="A39" s="775" t="s">
        <v>1661</v>
      </c>
      <c r="B39" s="322">
        <v>1822688.62</v>
      </c>
      <c r="C39" s="322" t="s">
        <v>403</v>
      </c>
    </row>
    <row r="40" spans="1:5" ht="18" customHeight="1">
      <c r="A40" s="775" t="s">
        <v>1662</v>
      </c>
      <c r="B40" s="322">
        <v>103553391.04000001</v>
      </c>
      <c r="C40" s="322">
        <v>134555557.59999999</v>
      </c>
    </row>
    <row r="41" spans="1:5" ht="18" customHeight="1">
      <c r="A41" s="775" t="s">
        <v>1663</v>
      </c>
      <c r="B41" s="322">
        <v>644.33000000000004</v>
      </c>
      <c r="C41" s="322">
        <v>46663.89</v>
      </c>
    </row>
    <row r="42" spans="1:5" ht="18" customHeight="1">
      <c r="A42" s="775" t="s">
        <v>1747</v>
      </c>
      <c r="B42" s="322" t="s">
        <v>403</v>
      </c>
      <c r="C42" s="322">
        <v>5113314.05</v>
      </c>
    </row>
    <row r="43" spans="1:5" ht="18" customHeight="1">
      <c r="A43" s="775" t="s">
        <v>1748</v>
      </c>
      <c r="B43" s="322" t="s">
        <v>403</v>
      </c>
      <c r="C43" s="322">
        <v>2108671.77</v>
      </c>
    </row>
    <row r="44" spans="1:5" ht="18" customHeight="1">
      <c r="A44" s="772" t="s">
        <v>1664</v>
      </c>
      <c r="B44" s="1145">
        <v>732057.66</v>
      </c>
      <c r="C44" s="1146">
        <v>365954.96</v>
      </c>
    </row>
    <row r="45" spans="1:5" ht="18" customHeight="1">
      <c r="A45" s="776" t="s">
        <v>1665</v>
      </c>
      <c r="B45" s="1150">
        <v>4245.95</v>
      </c>
      <c r="C45" s="1151" t="s">
        <v>403</v>
      </c>
    </row>
    <row r="46" spans="1:5" ht="18" customHeight="1">
      <c r="A46" s="777" t="s">
        <v>1666</v>
      </c>
      <c r="B46" s="1149">
        <v>4245.95</v>
      </c>
      <c r="C46" s="1149" t="s">
        <v>403</v>
      </c>
    </row>
    <row r="47" spans="1:5" ht="18" customHeight="1">
      <c r="A47" s="778" t="s">
        <v>1667</v>
      </c>
      <c r="B47" s="1152">
        <v>117751523.34999999</v>
      </c>
      <c r="C47" s="1153">
        <v>121865637.92</v>
      </c>
    </row>
    <row r="48" spans="1:5" ht="18" customHeight="1">
      <c r="A48" s="777" t="s">
        <v>1749</v>
      </c>
      <c r="B48" s="1149" t="s">
        <v>403</v>
      </c>
      <c r="C48" s="1149">
        <v>143219.57</v>
      </c>
    </row>
    <row r="49" spans="1:3" ht="18" customHeight="1">
      <c r="A49" s="777" t="s">
        <v>1668</v>
      </c>
      <c r="B49" s="1149">
        <v>1246751.77</v>
      </c>
      <c r="C49" s="1149">
        <v>1237301.0900000001</v>
      </c>
    </row>
    <row r="50" spans="1:3" ht="18" customHeight="1">
      <c r="A50" s="777" t="s">
        <v>1669</v>
      </c>
      <c r="B50" s="1149">
        <v>25233905.219999999</v>
      </c>
      <c r="C50" s="1149">
        <v>27843199.02</v>
      </c>
    </row>
    <row r="51" spans="1:3" ht="18" customHeight="1">
      <c r="A51" s="777" t="s">
        <v>1670</v>
      </c>
      <c r="B51" s="1149">
        <v>8018381.8200000003</v>
      </c>
      <c r="C51" s="1149">
        <v>3030643.55</v>
      </c>
    </row>
    <row r="52" spans="1:3" ht="18" customHeight="1">
      <c r="A52" s="777" t="s">
        <v>1750</v>
      </c>
      <c r="B52" s="1149" t="s">
        <v>403</v>
      </c>
      <c r="C52" s="1149">
        <v>12431.41</v>
      </c>
    </row>
    <row r="53" spans="1:3" ht="18" customHeight="1">
      <c r="A53" s="777" t="s">
        <v>1751</v>
      </c>
      <c r="B53" s="1149" t="s">
        <v>403</v>
      </c>
      <c r="C53" s="1149">
        <v>1138085.77</v>
      </c>
    </row>
    <row r="54" spans="1:3" ht="18" customHeight="1">
      <c r="A54" s="777" t="s">
        <v>1752</v>
      </c>
      <c r="B54" s="1149" t="s">
        <v>403</v>
      </c>
      <c r="C54" s="1149">
        <v>60227.72</v>
      </c>
    </row>
    <row r="55" spans="1:3" ht="18" customHeight="1">
      <c r="A55" s="777" t="s">
        <v>1671</v>
      </c>
      <c r="B55" s="1149">
        <v>83252484.540000007</v>
      </c>
      <c r="C55" s="1149">
        <v>88400529.790000007</v>
      </c>
    </row>
    <row r="56" spans="1:3" ht="18" customHeight="1">
      <c r="A56" s="773" t="s">
        <v>1672</v>
      </c>
      <c r="B56" s="1147">
        <v>4091541953.6999998</v>
      </c>
      <c r="C56" s="1148">
        <v>4224926293.0799999</v>
      </c>
    </row>
    <row r="57" spans="1:3" ht="18" customHeight="1">
      <c r="A57" s="766" t="s">
        <v>1673</v>
      </c>
      <c r="B57" s="1138">
        <v>3974574182.4299998</v>
      </c>
      <c r="C57" s="1139">
        <v>4150503670.1799998</v>
      </c>
    </row>
    <row r="58" spans="1:3" ht="18" customHeight="1">
      <c r="A58" s="767" t="s">
        <v>1674</v>
      </c>
      <c r="B58" s="1140">
        <v>3378380242.1500001</v>
      </c>
      <c r="C58" s="1140">
        <v>3506769867.8200002</v>
      </c>
    </row>
    <row r="59" spans="1:3" ht="18" customHeight="1">
      <c r="A59" s="768" t="s">
        <v>1675</v>
      </c>
      <c r="B59" s="322">
        <v>3026393329.3600001</v>
      </c>
      <c r="C59" s="322">
        <v>3186540258.5900002</v>
      </c>
    </row>
    <row r="60" spans="1:3" ht="18" customHeight="1">
      <c r="A60" s="769" t="s">
        <v>1676</v>
      </c>
      <c r="B60" s="1141">
        <v>3020552818.6500001</v>
      </c>
      <c r="C60" s="1141">
        <v>3177572669.71</v>
      </c>
    </row>
    <row r="61" spans="1:3" ht="18" customHeight="1">
      <c r="A61" s="769" t="s">
        <v>1902</v>
      </c>
      <c r="B61" s="1141">
        <v>4215333.7699999996</v>
      </c>
      <c r="C61" s="1141">
        <v>2776341.8</v>
      </c>
    </row>
    <row r="62" spans="1:3" ht="18" customHeight="1">
      <c r="A62" s="769" t="s">
        <v>1677</v>
      </c>
      <c r="B62" s="1141">
        <v>1625176.94</v>
      </c>
      <c r="C62" s="1141">
        <v>6191247.0800000001</v>
      </c>
    </row>
    <row r="63" spans="1:3" ht="18" customHeight="1">
      <c r="A63" s="768" t="s">
        <v>1678</v>
      </c>
      <c r="B63" s="322">
        <v>59950625.869999997</v>
      </c>
      <c r="C63" s="322">
        <v>47100299.219999999</v>
      </c>
    </row>
    <row r="64" spans="1:3" ht="18" customHeight="1">
      <c r="A64" s="769" t="s">
        <v>1679</v>
      </c>
      <c r="B64" s="1141">
        <v>10019879.73</v>
      </c>
      <c r="C64" s="1141">
        <v>9505547.3599999994</v>
      </c>
    </row>
    <row r="65" spans="1:3" ht="18" customHeight="1">
      <c r="A65" s="769" t="s">
        <v>1680</v>
      </c>
      <c r="B65" s="1141">
        <v>530402.54</v>
      </c>
      <c r="C65" s="1141">
        <v>660893.34</v>
      </c>
    </row>
    <row r="66" spans="1:3" ht="18" customHeight="1">
      <c r="A66" s="769" t="s">
        <v>1681</v>
      </c>
      <c r="B66" s="1141">
        <v>36992814.700000003</v>
      </c>
      <c r="C66" s="1141">
        <v>27547543.809999999</v>
      </c>
    </row>
    <row r="67" spans="1:3" ht="18" customHeight="1">
      <c r="A67" s="769" t="s">
        <v>1903</v>
      </c>
      <c r="B67" s="1141">
        <v>12407528.9</v>
      </c>
      <c r="C67" s="1141">
        <v>9386314.7100000009</v>
      </c>
    </row>
    <row r="68" spans="1:3" ht="18" customHeight="1">
      <c r="A68" s="768" t="s">
        <v>1682</v>
      </c>
      <c r="B68" s="322">
        <v>229495347.84999999</v>
      </c>
      <c r="C68" s="322">
        <v>231211846.44</v>
      </c>
    </row>
    <row r="69" spans="1:3" ht="18" customHeight="1">
      <c r="A69" s="768" t="s">
        <v>1904</v>
      </c>
      <c r="B69" s="322">
        <v>2282106.7400000002</v>
      </c>
      <c r="C69" s="322">
        <v>751396.24</v>
      </c>
    </row>
    <row r="70" spans="1:3" ht="18" customHeight="1">
      <c r="A70" s="768" t="s">
        <v>1905</v>
      </c>
      <c r="B70" s="322">
        <v>14591479.800000001</v>
      </c>
      <c r="C70" s="322">
        <v>15931448.42</v>
      </c>
    </row>
    <row r="71" spans="1:3" ht="18" customHeight="1">
      <c r="A71" s="768" t="s">
        <v>1906</v>
      </c>
      <c r="B71" s="322">
        <v>12288217.560000001</v>
      </c>
      <c r="C71" s="322">
        <v>12288217.539999999</v>
      </c>
    </row>
    <row r="72" spans="1:3" ht="18" customHeight="1">
      <c r="A72" s="768" t="s">
        <v>1683</v>
      </c>
      <c r="B72" s="322">
        <v>33379134.969999999</v>
      </c>
      <c r="C72" s="322">
        <v>12946401.369999999</v>
      </c>
    </row>
    <row r="73" spans="1:3" ht="18" customHeight="1">
      <c r="A73" s="767" t="s">
        <v>1684</v>
      </c>
      <c r="B73" s="1140">
        <v>596193940.27999997</v>
      </c>
      <c r="C73" s="1140">
        <v>643733802.36000001</v>
      </c>
    </row>
    <row r="74" spans="1:3" ht="32.1" customHeight="1">
      <c r="A74" s="768" t="s">
        <v>1685</v>
      </c>
      <c r="B74" s="322">
        <v>453022964.54000002</v>
      </c>
      <c r="C74" s="322">
        <v>468268403.94</v>
      </c>
    </row>
    <row r="75" spans="1:3" ht="32.1" customHeight="1">
      <c r="A75" s="768" t="s">
        <v>1686</v>
      </c>
      <c r="B75" s="322">
        <v>143170975.74000001</v>
      </c>
      <c r="C75" s="322">
        <v>175465398.41999999</v>
      </c>
    </row>
    <row r="76" spans="1:3" ht="18" customHeight="1">
      <c r="A76" s="772" t="s">
        <v>1687</v>
      </c>
      <c r="B76" s="1145">
        <v>3606188.55</v>
      </c>
      <c r="C76" s="1146">
        <v>6278144.21</v>
      </c>
    </row>
    <row r="77" spans="1:3" ht="18" customHeight="1">
      <c r="A77" s="779" t="s">
        <v>1688</v>
      </c>
      <c r="B77" s="1154">
        <v>3681.56</v>
      </c>
      <c r="C77" s="1155">
        <v>1000</v>
      </c>
    </row>
    <row r="78" spans="1:3" ht="18" customHeight="1">
      <c r="A78" s="766" t="s">
        <v>1689</v>
      </c>
      <c r="B78" s="1138">
        <v>113357901.16</v>
      </c>
      <c r="C78" s="1139">
        <v>68143478.689999998</v>
      </c>
    </row>
    <row r="79" spans="1:3" ht="18" customHeight="1">
      <c r="A79" s="771" t="s">
        <v>1690</v>
      </c>
      <c r="B79" s="1144">
        <v>110933569.04000001</v>
      </c>
      <c r="C79" s="1144">
        <v>65084263.119999997</v>
      </c>
    </row>
    <row r="80" spans="1:3" ht="18" customHeight="1">
      <c r="A80" s="768" t="s">
        <v>1753</v>
      </c>
      <c r="B80" s="322" t="s">
        <v>403</v>
      </c>
      <c r="C80" s="322">
        <v>750000</v>
      </c>
    </row>
    <row r="81" spans="1:5" ht="18" customHeight="1">
      <c r="A81" s="768" t="s">
        <v>1691</v>
      </c>
      <c r="B81" s="322">
        <v>35228838.079999998</v>
      </c>
      <c r="C81" s="322">
        <v>28641820.329999998</v>
      </c>
    </row>
    <row r="82" spans="1:5" ht="18" customHeight="1">
      <c r="A82" s="768" t="s">
        <v>1692</v>
      </c>
      <c r="B82" s="322">
        <v>2360569.69</v>
      </c>
      <c r="C82" s="322" t="s">
        <v>403</v>
      </c>
    </row>
    <row r="83" spans="1:5" ht="18" customHeight="1">
      <c r="A83" s="768" t="s">
        <v>1693</v>
      </c>
      <c r="B83" s="322">
        <v>43467024.619999997</v>
      </c>
      <c r="C83" s="322" t="s">
        <v>403</v>
      </c>
    </row>
    <row r="84" spans="1:5" ht="18" customHeight="1">
      <c r="A84" s="768" t="s">
        <v>1694</v>
      </c>
      <c r="B84" s="322">
        <v>29877136.649999999</v>
      </c>
      <c r="C84" s="322">
        <v>35692442.789999999</v>
      </c>
    </row>
    <row r="85" spans="1:5" ht="18" customHeight="1">
      <c r="A85" s="771" t="s">
        <v>1695</v>
      </c>
      <c r="B85" s="1144">
        <v>1739006.74</v>
      </c>
      <c r="C85" s="1144">
        <v>2062926.81</v>
      </c>
    </row>
    <row r="86" spans="1:5" ht="18" customHeight="1">
      <c r="A86" s="768" t="s">
        <v>1696</v>
      </c>
      <c r="B86" s="322">
        <v>1729006.74</v>
      </c>
      <c r="C86" s="322">
        <v>2062926.81</v>
      </c>
    </row>
    <row r="87" spans="1:5" ht="18" customHeight="1">
      <c r="A87" s="768" t="s">
        <v>1697</v>
      </c>
      <c r="B87" s="322">
        <v>10000</v>
      </c>
      <c r="C87" s="322" t="s">
        <v>403</v>
      </c>
    </row>
    <row r="88" spans="1:5" ht="18" customHeight="1">
      <c r="A88" s="771" t="s">
        <v>1698</v>
      </c>
      <c r="B88" s="1144">
        <v>685325.38</v>
      </c>
      <c r="C88" s="1144">
        <v>996288.76</v>
      </c>
    </row>
    <row r="89" spans="1:5" ht="18" customHeight="1">
      <c r="A89" s="773" t="s">
        <v>1699</v>
      </c>
      <c r="B89" s="1147">
        <v>87164668.310000002</v>
      </c>
      <c r="C89" s="1148">
        <v>110137475.06</v>
      </c>
    </row>
    <row r="90" spans="1:5" ht="18" customHeight="1">
      <c r="A90" s="766" t="s">
        <v>1700</v>
      </c>
      <c r="B90" s="1138">
        <v>62495823.329999998</v>
      </c>
      <c r="C90" s="1139">
        <v>64252602.740000002</v>
      </c>
    </row>
    <row r="91" spans="1:5" ht="18" customHeight="1">
      <c r="A91" s="771" t="s">
        <v>1701</v>
      </c>
      <c r="B91" s="1144">
        <v>36852555.789999999</v>
      </c>
      <c r="C91" s="1144">
        <v>39281937.850000001</v>
      </c>
      <c r="E91" s="456"/>
    </row>
    <row r="92" spans="1:5" ht="18" customHeight="1">
      <c r="A92" s="768" t="s">
        <v>1907</v>
      </c>
      <c r="B92" s="322" t="s">
        <v>403</v>
      </c>
      <c r="C92" s="322">
        <v>3140575.13</v>
      </c>
      <c r="E92" s="456"/>
    </row>
    <row r="93" spans="1:5" ht="18" customHeight="1">
      <c r="A93" s="768" t="s">
        <v>1908</v>
      </c>
      <c r="B93" s="322" t="s">
        <v>403</v>
      </c>
      <c r="C93" s="322">
        <v>7239966.6500000004</v>
      </c>
    </row>
    <row r="94" spans="1:5" ht="18" customHeight="1">
      <c r="A94" s="768" t="s">
        <v>1909</v>
      </c>
      <c r="B94" s="322" t="s">
        <v>403</v>
      </c>
      <c r="C94" s="322">
        <v>28901396.07</v>
      </c>
    </row>
    <row r="95" spans="1:5" ht="18" customHeight="1">
      <c r="A95" s="771" t="s">
        <v>1702</v>
      </c>
      <c r="B95" s="1144">
        <v>8300210.4800000004</v>
      </c>
      <c r="C95" s="1144">
        <v>7814237.96</v>
      </c>
    </row>
    <row r="96" spans="1:5" ht="18" customHeight="1">
      <c r="A96" s="768" t="s">
        <v>1910</v>
      </c>
      <c r="B96" s="322" t="s">
        <v>403</v>
      </c>
      <c r="C96" s="322">
        <v>2525.7600000000002</v>
      </c>
    </row>
    <row r="97" spans="1:5" ht="18" customHeight="1">
      <c r="A97" s="768" t="s">
        <v>1911</v>
      </c>
      <c r="B97" s="322" t="s">
        <v>403</v>
      </c>
      <c r="C97" s="322">
        <v>7811712.2000000002</v>
      </c>
    </row>
    <row r="98" spans="1:5" ht="18" customHeight="1">
      <c r="A98" s="771" t="s">
        <v>1703</v>
      </c>
      <c r="B98" s="1144">
        <v>1805408.46</v>
      </c>
      <c r="C98" s="1144">
        <v>1881529.16</v>
      </c>
    </row>
    <row r="99" spans="1:5" ht="18" customHeight="1">
      <c r="A99" s="771" t="s">
        <v>1704</v>
      </c>
      <c r="B99" s="1144">
        <v>15537648.6</v>
      </c>
      <c r="C99" s="1144">
        <v>15274897.77</v>
      </c>
    </row>
    <row r="100" spans="1:5" ht="18" customHeight="1">
      <c r="A100" s="770" t="s">
        <v>1705</v>
      </c>
      <c r="B100" s="1142">
        <v>12404523.75</v>
      </c>
      <c r="C100" s="1143">
        <v>18613036.039999999</v>
      </c>
    </row>
    <row r="101" spans="1:5" ht="18" customHeight="1">
      <c r="A101" s="771" t="s">
        <v>1706</v>
      </c>
      <c r="B101" s="1144">
        <v>6333911.8600000003</v>
      </c>
      <c r="C101" s="1144">
        <v>9334986.5399999991</v>
      </c>
    </row>
    <row r="102" spans="1:5" ht="18" customHeight="1">
      <c r="A102" s="771" t="s">
        <v>1707</v>
      </c>
      <c r="B102" s="1144">
        <v>6070611.8899999997</v>
      </c>
      <c r="C102" s="1144">
        <v>9278049.5</v>
      </c>
    </row>
    <row r="103" spans="1:5" ht="18" customHeight="1">
      <c r="A103" s="768" t="s">
        <v>1754</v>
      </c>
      <c r="B103" s="322" t="s">
        <v>403</v>
      </c>
      <c r="C103" s="322">
        <v>440736.56</v>
      </c>
    </row>
    <row r="104" spans="1:5" ht="18" customHeight="1">
      <c r="A104" s="768" t="s">
        <v>1755</v>
      </c>
      <c r="B104" s="322" t="s">
        <v>403</v>
      </c>
      <c r="C104" s="322">
        <v>641623.69999999995</v>
      </c>
    </row>
    <row r="105" spans="1:5" ht="18" customHeight="1">
      <c r="A105" s="768" t="s">
        <v>1756</v>
      </c>
      <c r="B105" s="322" t="s">
        <v>403</v>
      </c>
      <c r="C105" s="322">
        <v>1142267.06</v>
      </c>
    </row>
    <row r="106" spans="1:5" ht="18" customHeight="1">
      <c r="A106" s="768" t="s">
        <v>1757</v>
      </c>
      <c r="B106" s="322" t="s">
        <v>403</v>
      </c>
      <c r="C106" s="322">
        <v>6181778.2199999997</v>
      </c>
    </row>
    <row r="107" spans="1:5" ht="18" customHeight="1">
      <c r="A107" s="768" t="s">
        <v>1708</v>
      </c>
      <c r="B107" s="322">
        <v>6070611.8899999997</v>
      </c>
      <c r="C107" s="322">
        <v>871643.96</v>
      </c>
    </row>
    <row r="108" spans="1:5" ht="18" customHeight="1">
      <c r="A108" s="770" t="s">
        <v>1709</v>
      </c>
      <c r="B108" s="1142">
        <v>9828849.3499999996</v>
      </c>
      <c r="C108" s="1143">
        <v>11236459.310000001</v>
      </c>
    </row>
    <row r="109" spans="1:5" ht="18" customHeight="1">
      <c r="A109" s="780" t="s">
        <v>1710</v>
      </c>
      <c r="B109" s="1144">
        <v>9797367.4900000002</v>
      </c>
      <c r="C109" s="1144">
        <v>10281302.220000001</v>
      </c>
    </row>
    <row r="110" spans="1:5" ht="18" customHeight="1">
      <c r="A110" s="781" t="s">
        <v>1912</v>
      </c>
      <c r="B110" s="322" t="s">
        <v>403</v>
      </c>
      <c r="C110" s="322">
        <v>4505.58</v>
      </c>
    </row>
    <row r="111" spans="1:5" ht="18" customHeight="1">
      <c r="A111" s="781" t="s">
        <v>1913</v>
      </c>
      <c r="B111" s="322" t="s">
        <v>403</v>
      </c>
      <c r="C111" s="322">
        <v>10276796.640000001</v>
      </c>
      <c r="E111" s="456"/>
    </row>
    <row r="112" spans="1:5" ht="18" customHeight="1">
      <c r="A112" s="780" t="s">
        <v>1711</v>
      </c>
      <c r="B112" s="1144">
        <v>31481.86</v>
      </c>
      <c r="C112" s="1144">
        <v>955157.09</v>
      </c>
    </row>
    <row r="113" spans="1:5" ht="18" customHeight="1">
      <c r="A113" s="772" t="s">
        <v>1712</v>
      </c>
      <c r="B113" s="1145">
        <v>2435471.88</v>
      </c>
      <c r="C113" s="1146">
        <v>16035376.970000001</v>
      </c>
    </row>
    <row r="114" spans="1:5" ht="18" customHeight="1">
      <c r="A114" s="782" t="s">
        <v>1713</v>
      </c>
      <c r="B114" s="1156">
        <v>1002105125.05</v>
      </c>
      <c r="C114" s="1157">
        <v>517448972.94999999</v>
      </c>
    </row>
    <row r="115" spans="1:5" ht="18" customHeight="1">
      <c r="A115" s="776" t="s">
        <v>1714</v>
      </c>
      <c r="B115" s="1150">
        <v>554477187.69000006</v>
      </c>
      <c r="C115" s="1151">
        <v>26099378.91</v>
      </c>
      <c r="E115" s="456"/>
    </row>
    <row r="116" spans="1:5" ht="18" customHeight="1">
      <c r="A116" s="775" t="s">
        <v>1715</v>
      </c>
      <c r="B116" s="322">
        <v>182695652.34999999</v>
      </c>
      <c r="C116" s="322">
        <v>26099378.91</v>
      </c>
    </row>
    <row r="117" spans="1:5" ht="18" customHeight="1">
      <c r="A117" s="775" t="s">
        <v>1716</v>
      </c>
      <c r="B117" s="322">
        <v>371781535.33999997</v>
      </c>
      <c r="C117" s="322" t="s">
        <v>403</v>
      </c>
    </row>
    <row r="118" spans="1:5" ht="18" customHeight="1">
      <c r="A118" s="778" t="s">
        <v>1717</v>
      </c>
      <c r="B118" s="1152">
        <v>897888.82</v>
      </c>
      <c r="C118" s="1153">
        <v>183863.49</v>
      </c>
    </row>
    <row r="119" spans="1:5" ht="18" customHeight="1">
      <c r="A119" s="775" t="s">
        <v>1718</v>
      </c>
      <c r="B119" s="322">
        <v>584222.68999999994</v>
      </c>
      <c r="C119" s="322">
        <v>11110.83</v>
      </c>
    </row>
    <row r="120" spans="1:5" ht="18" customHeight="1">
      <c r="A120" s="775" t="s">
        <v>1719</v>
      </c>
      <c r="B120" s="322">
        <v>313666.13</v>
      </c>
      <c r="C120" s="322">
        <v>172752.66</v>
      </c>
    </row>
    <row r="121" spans="1:5" ht="18" customHeight="1">
      <c r="A121" s="773" t="s">
        <v>1720</v>
      </c>
      <c r="B121" s="1147">
        <v>446730048.54000002</v>
      </c>
      <c r="C121" s="1148">
        <v>466229123.73000002</v>
      </c>
    </row>
    <row r="122" spans="1:5" ht="18" customHeight="1">
      <c r="A122" s="779" t="s">
        <v>1758</v>
      </c>
      <c r="B122" s="1154" t="s">
        <v>403</v>
      </c>
      <c r="C122" s="1155">
        <v>129057191.90000001</v>
      </c>
    </row>
    <row r="123" spans="1:5" ht="18" customHeight="1">
      <c r="A123" s="779" t="s">
        <v>1759</v>
      </c>
      <c r="B123" s="1154" t="s">
        <v>403</v>
      </c>
      <c r="C123" s="1155">
        <v>25304.33</v>
      </c>
    </row>
    <row r="124" spans="1:5" ht="18" customHeight="1">
      <c r="A124" s="766" t="s">
        <v>1721</v>
      </c>
      <c r="B124" s="1138">
        <v>446730048.54000002</v>
      </c>
      <c r="C124" s="1139">
        <v>337146627.5</v>
      </c>
    </row>
    <row r="125" spans="1:5" ht="18" customHeight="1">
      <c r="A125" s="771" t="s">
        <v>1722</v>
      </c>
      <c r="B125" s="1144">
        <v>446730048.54000002</v>
      </c>
      <c r="C125" s="1144">
        <v>337146627.5</v>
      </c>
    </row>
    <row r="126" spans="1:5" ht="18" customHeight="1">
      <c r="A126" s="768" t="s">
        <v>1723</v>
      </c>
      <c r="B126" s="322">
        <v>1038396.72</v>
      </c>
      <c r="C126" s="322">
        <v>400000</v>
      </c>
    </row>
    <row r="127" spans="1:5" ht="18" customHeight="1">
      <c r="A127" s="768" t="s">
        <v>1724</v>
      </c>
      <c r="B127" s="322">
        <v>6962631.29</v>
      </c>
      <c r="C127" s="322" t="s">
        <v>403</v>
      </c>
    </row>
    <row r="128" spans="1:5" ht="18" customHeight="1">
      <c r="A128" s="768" t="s">
        <v>1725</v>
      </c>
      <c r="B128" s="322">
        <v>223000</v>
      </c>
      <c r="C128" s="322" t="s">
        <v>403</v>
      </c>
    </row>
    <row r="129" spans="1:5" ht="18" customHeight="1">
      <c r="A129" s="768" t="s">
        <v>1726</v>
      </c>
      <c r="B129" s="322">
        <v>438506020.52999997</v>
      </c>
      <c r="C129" s="322">
        <v>336746627.5</v>
      </c>
    </row>
    <row r="130" spans="1:5" ht="18" customHeight="1">
      <c r="A130" s="778" t="s">
        <v>1760</v>
      </c>
      <c r="B130" s="1152" t="s">
        <v>403</v>
      </c>
      <c r="C130" s="1153">
        <v>24936606.82</v>
      </c>
    </row>
    <row r="131" spans="1:5" ht="18" customHeight="1">
      <c r="A131" s="783" t="s">
        <v>1761</v>
      </c>
      <c r="B131" s="322" t="s">
        <v>403</v>
      </c>
      <c r="C131" s="322">
        <v>24936606.82</v>
      </c>
    </row>
    <row r="132" spans="1:5" ht="18" customHeight="1">
      <c r="A132" s="784" t="s">
        <v>1727</v>
      </c>
      <c r="B132" s="1158">
        <v>29863254.719999999</v>
      </c>
      <c r="C132" s="1159">
        <v>302469724.83999997</v>
      </c>
      <c r="E132" s="456"/>
    </row>
    <row r="133" spans="1:5" ht="18" customHeight="1">
      <c r="A133" s="765" t="s">
        <v>1728</v>
      </c>
      <c r="B133" s="1136">
        <v>329548.46000000002</v>
      </c>
      <c r="C133" s="1137">
        <v>465356.64</v>
      </c>
    </row>
    <row r="134" spans="1:5" ht="18" customHeight="1">
      <c r="A134" s="765" t="s">
        <v>1762</v>
      </c>
      <c r="B134" s="1136" t="s">
        <v>403</v>
      </c>
      <c r="C134" s="1137">
        <v>251203076.09999999</v>
      </c>
      <c r="E134" s="456"/>
    </row>
    <row r="135" spans="1:5" ht="18" customHeight="1">
      <c r="A135" s="766" t="s">
        <v>1763</v>
      </c>
      <c r="B135" s="1138" t="s">
        <v>403</v>
      </c>
      <c r="C135" s="1139">
        <v>251203076.09999999</v>
      </c>
    </row>
    <row r="136" spans="1:5" ht="18" customHeight="1">
      <c r="A136" s="771" t="s">
        <v>1764</v>
      </c>
      <c r="B136" s="1144" t="s">
        <v>403</v>
      </c>
      <c r="C136" s="1144">
        <v>251203076.09999999</v>
      </c>
    </row>
    <row r="137" spans="1:5" ht="18" customHeight="1">
      <c r="A137" s="768" t="s">
        <v>1765</v>
      </c>
      <c r="B137" s="322" t="s">
        <v>403</v>
      </c>
      <c r="C137" s="322">
        <v>53359272.82</v>
      </c>
    </row>
    <row r="138" spans="1:5" ht="18" customHeight="1">
      <c r="A138" s="768" t="s">
        <v>1766</v>
      </c>
      <c r="B138" s="322" t="s">
        <v>403</v>
      </c>
      <c r="C138" s="322">
        <v>26618109.300000001</v>
      </c>
    </row>
    <row r="139" spans="1:5" ht="18" customHeight="1">
      <c r="A139" s="768" t="s">
        <v>1767</v>
      </c>
      <c r="B139" s="322" t="s">
        <v>403</v>
      </c>
      <c r="C139" s="322">
        <v>6988090.3399999999</v>
      </c>
      <c r="E139" s="456"/>
    </row>
    <row r="140" spans="1:5" ht="18" customHeight="1">
      <c r="A140" s="768" t="s">
        <v>1768</v>
      </c>
      <c r="B140" s="322" t="s">
        <v>403</v>
      </c>
      <c r="C140" s="322">
        <v>4498601.18</v>
      </c>
    </row>
    <row r="141" spans="1:5" ht="18" customHeight="1">
      <c r="A141" s="768" t="s">
        <v>1769</v>
      </c>
      <c r="B141" s="322" t="s">
        <v>403</v>
      </c>
      <c r="C141" s="322">
        <v>4543968.46</v>
      </c>
    </row>
    <row r="142" spans="1:5" ht="18" customHeight="1">
      <c r="A142" s="768" t="s">
        <v>1770</v>
      </c>
      <c r="B142" s="322" t="s">
        <v>403</v>
      </c>
      <c r="C142" s="322">
        <v>485375.1</v>
      </c>
    </row>
    <row r="143" spans="1:5" ht="18" customHeight="1">
      <c r="A143" s="768" t="s">
        <v>1771</v>
      </c>
      <c r="B143" s="322" t="s">
        <v>403</v>
      </c>
      <c r="C143" s="322">
        <v>154709658.90000001</v>
      </c>
    </row>
    <row r="144" spans="1:5" ht="18" customHeight="1">
      <c r="A144" s="773" t="s">
        <v>1729</v>
      </c>
      <c r="B144" s="1160">
        <v>6762</v>
      </c>
      <c r="C144" s="1161" t="s">
        <v>403</v>
      </c>
    </row>
    <row r="145" spans="1:5" ht="18" customHeight="1">
      <c r="A145" s="765" t="s">
        <v>1730</v>
      </c>
      <c r="B145" s="1162">
        <v>16231535.029999999</v>
      </c>
      <c r="C145" s="1163">
        <v>16388362.710000001</v>
      </c>
    </row>
    <row r="146" spans="1:5" ht="18" customHeight="1">
      <c r="A146" s="765" t="s">
        <v>1731</v>
      </c>
      <c r="B146" s="1162">
        <v>10482696.27</v>
      </c>
      <c r="C146" s="1163">
        <v>4982505.2</v>
      </c>
      <c r="E146" s="456"/>
    </row>
    <row r="147" spans="1:5" ht="18" customHeight="1">
      <c r="A147" s="776" t="s">
        <v>1732</v>
      </c>
      <c r="B147" s="1164">
        <v>2812712.96</v>
      </c>
      <c r="C147" s="1165">
        <v>29430424.190000001</v>
      </c>
    </row>
    <row r="148" spans="1:5" ht="18" customHeight="1">
      <c r="A148" s="783" t="s">
        <v>1733</v>
      </c>
      <c r="B148" s="322">
        <v>2812712.96</v>
      </c>
      <c r="C148" s="322">
        <v>29430424.190000001</v>
      </c>
    </row>
    <row r="149" spans="1:5" ht="18" customHeight="1">
      <c r="A149" s="785" t="s">
        <v>1734</v>
      </c>
      <c r="B149" s="1166">
        <v>10557215.279999999</v>
      </c>
      <c r="C149" s="1167" t="s">
        <v>403</v>
      </c>
    </row>
    <row r="150" spans="1:5" ht="18" customHeight="1">
      <c r="A150" s="25" t="s">
        <v>2473</v>
      </c>
    </row>
  </sheetData>
  <mergeCells count="2">
    <mergeCell ref="A4:A5"/>
    <mergeCell ref="B4:C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P35"/>
  <sheetViews>
    <sheetView zoomScaleNormal="100" workbookViewId="0">
      <selection activeCell="D32" sqref="D32"/>
    </sheetView>
  </sheetViews>
  <sheetFormatPr defaultColWidth="11.42578125" defaultRowHeight="18" customHeight="1"/>
  <cols>
    <col min="1" max="1" width="22.7109375" style="48" customWidth="1"/>
    <col min="2" max="8" width="20.7109375" style="48" customWidth="1"/>
    <col min="9" max="9" width="16.42578125" style="48" customWidth="1"/>
    <col min="10" max="16384" width="11.42578125" style="48"/>
  </cols>
  <sheetData>
    <row r="1" spans="1:16" ht="18" customHeight="1">
      <c r="A1" s="68" t="s">
        <v>2568</v>
      </c>
      <c r="B1" s="52"/>
      <c r="C1" s="53"/>
      <c r="D1" s="53"/>
      <c r="E1" s="53"/>
      <c r="F1" s="53"/>
      <c r="G1" s="53"/>
    </row>
    <row r="2" spans="1:16" ht="18" customHeight="1">
      <c r="A2" s="52"/>
      <c r="B2" s="157"/>
      <c r="C2" s="158"/>
      <c r="D2" s="158"/>
      <c r="E2" s="158"/>
      <c r="F2" s="159"/>
      <c r="G2" s="159"/>
    </row>
    <row r="3" spans="1:16" ht="21.95" customHeight="1">
      <c r="A3" s="1521" t="s">
        <v>307</v>
      </c>
      <c r="B3" s="1484" t="s">
        <v>1937</v>
      </c>
      <c r="C3" s="1484"/>
      <c r="D3" s="1484"/>
      <c r="E3" s="1484"/>
      <c r="F3" s="1484"/>
      <c r="G3" s="1484"/>
      <c r="H3" s="1485"/>
    </row>
    <row r="4" spans="1:16" ht="21.95" customHeight="1">
      <c r="A4" s="1522"/>
      <c r="B4" s="1525" t="s">
        <v>163</v>
      </c>
      <c r="C4" s="1525" t="s">
        <v>308</v>
      </c>
      <c r="D4" s="1525"/>
      <c r="E4" s="1525"/>
      <c r="F4" s="1525"/>
      <c r="G4" s="1525"/>
      <c r="H4" s="1535"/>
    </row>
    <row r="5" spans="1:16" ht="21.95" customHeight="1">
      <c r="A5" s="1522"/>
      <c r="B5" s="1525"/>
      <c r="C5" s="160" t="s">
        <v>293</v>
      </c>
      <c r="D5" s="160" t="s">
        <v>296</v>
      </c>
      <c r="E5" s="160" t="s">
        <v>295</v>
      </c>
      <c r="F5" s="106" t="s">
        <v>292</v>
      </c>
      <c r="G5" s="160" t="s">
        <v>294</v>
      </c>
      <c r="H5" s="107" t="s">
        <v>309</v>
      </c>
      <c r="J5" s="145"/>
      <c r="K5" s="145"/>
      <c r="L5" s="145"/>
      <c r="M5" s="145"/>
      <c r="N5" s="145"/>
      <c r="O5" s="145"/>
      <c r="P5" s="145"/>
    </row>
    <row r="6" spans="1:16" ht="21.95" customHeight="1">
      <c r="A6" s="114" t="s">
        <v>368</v>
      </c>
      <c r="B6" s="161">
        <v>3345</v>
      </c>
      <c r="C6" s="161">
        <v>902</v>
      </c>
      <c r="D6" s="161">
        <v>296</v>
      </c>
      <c r="E6" s="161">
        <v>6</v>
      </c>
      <c r="F6" s="161">
        <v>2131</v>
      </c>
      <c r="G6" s="161">
        <v>9</v>
      </c>
      <c r="H6" s="162" t="s">
        <v>403</v>
      </c>
      <c r="J6" s="148"/>
      <c r="K6" s="148"/>
      <c r="L6" s="148"/>
      <c r="M6" s="148"/>
      <c r="N6" s="148"/>
      <c r="O6" s="148"/>
      <c r="P6" s="148"/>
    </row>
    <row r="7" spans="1:16" ht="18" customHeight="1">
      <c r="A7" s="163" t="s">
        <v>299</v>
      </c>
      <c r="B7" s="164">
        <v>1600</v>
      </c>
      <c r="C7" s="165">
        <v>420</v>
      </c>
      <c r="D7" s="165">
        <v>151</v>
      </c>
      <c r="E7" s="165">
        <v>1</v>
      </c>
      <c r="F7" s="165">
        <v>1022</v>
      </c>
      <c r="G7" s="165">
        <v>6</v>
      </c>
      <c r="H7" s="165" t="s">
        <v>403</v>
      </c>
      <c r="I7" s="166"/>
      <c r="J7" s="148"/>
      <c r="K7" s="148"/>
      <c r="L7" s="148"/>
      <c r="M7" s="148"/>
      <c r="N7" s="148"/>
      <c r="O7" s="148"/>
      <c r="P7" s="148"/>
    </row>
    <row r="8" spans="1:16" ht="18" customHeight="1">
      <c r="A8" s="163" t="s">
        <v>300</v>
      </c>
      <c r="B8" s="164">
        <v>1745</v>
      </c>
      <c r="C8" s="165">
        <v>481</v>
      </c>
      <c r="D8" s="165">
        <v>145</v>
      </c>
      <c r="E8" s="165">
        <v>5</v>
      </c>
      <c r="F8" s="165">
        <v>1109</v>
      </c>
      <c r="G8" s="165">
        <v>4</v>
      </c>
      <c r="H8" s="165" t="s">
        <v>403</v>
      </c>
      <c r="I8" s="166"/>
      <c r="J8" s="145"/>
      <c r="K8" s="145"/>
      <c r="L8" s="145"/>
      <c r="M8" s="145"/>
      <c r="N8" s="145"/>
      <c r="O8" s="145"/>
      <c r="P8" s="145"/>
    </row>
    <row r="9" spans="1:16" ht="18" customHeight="1">
      <c r="A9" s="167" t="s">
        <v>164</v>
      </c>
      <c r="B9" s="168">
        <v>2472</v>
      </c>
      <c r="C9" s="169">
        <v>717</v>
      </c>
      <c r="D9" s="169">
        <v>242</v>
      </c>
      <c r="E9" s="169">
        <v>6</v>
      </c>
      <c r="F9" s="169">
        <v>1498</v>
      </c>
      <c r="G9" s="169">
        <v>9</v>
      </c>
      <c r="H9" s="170" t="s">
        <v>403</v>
      </c>
      <c r="J9" s="148"/>
      <c r="K9" s="148"/>
      <c r="L9" s="148"/>
      <c r="M9" s="148"/>
      <c r="N9" s="148"/>
      <c r="O9" s="148"/>
      <c r="P9" s="148"/>
    </row>
    <row r="10" spans="1:16" ht="18" customHeight="1">
      <c r="A10" s="163" t="s">
        <v>299</v>
      </c>
      <c r="B10" s="164">
        <v>1173</v>
      </c>
      <c r="C10" s="172">
        <v>333</v>
      </c>
      <c r="D10" s="172">
        <v>121</v>
      </c>
      <c r="E10" s="172">
        <v>1</v>
      </c>
      <c r="F10" s="172">
        <v>712</v>
      </c>
      <c r="G10" s="172">
        <v>6</v>
      </c>
      <c r="H10" s="172" t="s">
        <v>403</v>
      </c>
      <c r="J10" s="148"/>
      <c r="K10" s="148"/>
      <c r="L10" s="148"/>
      <c r="M10" s="148"/>
      <c r="N10" s="148"/>
      <c r="O10" s="148"/>
      <c r="P10" s="148"/>
    </row>
    <row r="11" spans="1:16" ht="18" customHeight="1">
      <c r="A11" s="163" t="s">
        <v>300</v>
      </c>
      <c r="B11" s="164">
        <v>1299</v>
      </c>
      <c r="C11" s="172">
        <v>384</v>
      </c>
      <c r="D11" s="172">
        <v>121</v>
      </c>
      <c r="E11" s="172">
        <v>5</v>
      </c>
      <c r="F11" s="172">
        <v>786</v>
      </c>
      <c r="G11" s="172">
        <v>3</v>
      </c>
      <c r="H11" s="172" t="s">
        <v>403</v>
      </c>
      <c r="J11" s="145"/>
      <c r="K11" s="145"/>
      <c r="L11" s="145"/>
      <c r="M11" s="145"/>
      <c r="N11" s="145"/>
      <c r="O11" s="145"/>
      <c r="P11" s="145"/>
    </row>
    <row r="12" spans="1:16" ht="18" customHeight="1">
      <c r="A12" s="167" t="s">
        <v>165</v>
      </c>
      <c r="B12" s="168">
        <v>873</v>
      </c>
      <c r="C12" s="169">
        <v>185</v>
      </c>
      <c r="D12" s="169">
        <v>54</v>
      </c>
      <c r="E12" s="169" t="s">
        <v>403</v>
      </c>
      <c r="F12" s="169">
        <v>633</v>
      </c>
      <c r="G12" s="169">
        <v>1</v>
      </c>
      <c r="H12" s="170" t="s">
        <v>403</v>
      </c>
      <c r="J12" s="148"/>
      <c r="K12" s="148"/>
      <c r="L12" s="148"/>
      <c r="M12" s="148"/>
      <c r="N12" s="148"/>
      <c r="O12" s="148"/>
      <c r="P12" s="148"/>
    </row>
    <row r="13" spans="1:16" ht="18" customHeight="1">
      <c r="A13" s="163" t="s">
        <v>299</v>
      </c>
      <c r="B13" s="164">
        <v>427</v>
      </c>
      <c r="C13" s="172">
        <v>87</v>
      </c>
      <c r="D13" s="172">
        <v>30</v>
      </c>
      <c r="E13" s="172" t="s">
        <v>403</v>
      </c>
      <c r="F13" s="172">
        <v>310</v>
      </c>
      <c r="G13" s="172" t="s">
        <v>403</v>
      </c>
      <c r="H13" s="172" t="s">
        <v>403</v>
      </c>
      <c r="J13" s="148"/>
      <c r="K13" s="148"/>
      <c r="L13" s="148"/>
      <c r="M13" s="148"/>
      <c r="N13" s="148"/>
      <c r="O13" s="148"/>
      <c r="P13" s="148"/>
    </row>
    <row r="14" spans="1:16" ht="18" customHeight="1">
      <c r="A14" s="173" t="s">
        <v>300</v>
      </c>
      <c r="B14" s="174">
        <v>445</v>
      </c>
      <c r="C14" s="175">
        <v>98</v>
      </c>
      <c r="D14" s="175">
        <v>24</v>
      </c>
      <c r="E14" s="175" t="s">
        <v>403</v>
      </c>
      <c r="F14" s="175">
        <v>323</v>
      </c>
      <c r="G14" s="175">
        <v>1</v>
      </c>
      <c r="H14" s="175" t="s">
        <v>403</v>
      </c>
      <c r="J14" s="171"/>
      <c r="K14" s="171"/>
      <c r="L14" s="171"/>
      <c r="M14" s="171"/>
      <c r="N14" s="171"/>
      <c r="O14" s="171"/>
    </row>
    <row r="15" spans="1:16" ht="18" customHeight="1">
      <c r="A15" s="2" t="s">
        <v>2282</v>
      </c>
      <c r="G15" s="57"/>
    </row>
    <row r="16" spans="1:16" ht="18" customHeight="1">
      <c r="A16" s="73"/>
      <c r="G16" s="57"/>
    </row>
    <row r="17" spans="1:8" s="176" customFormat="1" ht="18" customHeight="1">
      <c r="A17" s="1534" t="s">
        <v>1942</v>
      </c>
      <c r="B17" s="1534"/>
      <c r="C17" s="1534"/>
      <c r="D17" s="1534"/>
      <c r="E17" s="1534"/>
      <c r="F17" s="1534"/>
      <c r="G17" s="1534"/>
      <c r="H17" s="1534"/>
    </row>
    <row r="35" spans="1:8" ht="18" customHeight="1">
      <c r="A35" s="1519" t="s">
        <v>2283</v>
      </c>
      <c r="B35" s="1519"/>
      <c r="C35" s="1519"/>
      <c r="D35" s="1519"/>
      <c r="E35" s="1519"/>
      <c r="F35" s="1519"/>
      <c r="G35" s="1519"/>
      <c r="H35" s="1519"/>
    </row>
  </sheetData>
  <mergeCells count="6">
    <mergeCell ref="A17:H17"/>
    <mergeCell ref="A35:H35"/>
    <mergeCell ref="A3:A5"/>
    <mergeCell ref="B3:H3"/>
    <mergeCell ref="B4:B5"/>
    <mergeCell ref="C4:H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>
      <selection activeCell="D32" sqref="D32"/>
    </sheetView>
  </sheetViews>
  <sheetFormatPr defaultRowHeight="18" customHeight="1"/>
  <cols>
    <col min="1" max="1" width="22.7109375" style="142" customWidth="1"/>
    <col min="2" max="5" width="24.28515625" style="142" customWidth="1"/>
    <col min="6" max="7" width="24.28515625" style="316" customWidth="1"/>
    <col min="8" max="16384" width="9.140625" style="142"/>
  </cols>
  <sheetData>
    <row r="1" spans="1:7" ht="18" customHeight="1">
      <c r="A1" s="68" t="s">
        <v>2067</v>
      </c>
      <c r="B1" s="48"/>
    </row>
    <row r="2" spans="1:7" ht="18" customHeight="1">
      <c r="A2" s="48"/>
      <c r="B2" s="120"/>
      <c r="C2" s="120"/>
      <c r="D2" s="120"/>
      <c r="E2" s="120"/>
      <c r="F2" s="104"/>
      <c r="G2" s="104"/>
    </row>
    <row r="3" spans="1:7" ht="21.95" customHeight="1">
      <c r="A3" s="1521" t="s">
        <v>684</v>
      </c>
      <c r="B3" s="1536" t="s">
        <v>721</v>
      </c>
      <c r="C3" s="1536"/>
      <c r="D3" s="1536"/>
      <c r="E3" s="1536"/>
      <c r="F3" s="1536"/>
      <c r="G3" s="1537"/>
    </row>
    <row r="4" spans="1:7" ht="21.95" customHeight="1">
      <c r="A4" s="1522"/>
      <c r="B4" s="1538" t="s">
        <v>1165</v>
      </c>
      <c r="C4" s="1538"/>
      <c r="D4" s="1538" t="s">
        <v>722</v>
      </c>
      <c r="E4" s="1538"/>
      <c r="F4" s="1538" t="s">
        <v>163</v>
      </c>
      <c r="G4" s="1539"/>
    </row>
    <row r="5" spans="1:7" ht="21.95" customHeight="1">
      <c r="A5" s="1590"/>
      <c r="B5" s="677">
        <v>2014</v>
      </c>
      <c r="C5" s="677">
        <v>2015</v>
      </c>
      <c r="D5" s="677">
        <v>2014</v>
      </c>
      <c r="E5" s="677">
        <v>2015</v>
      </c>
      <c r="F5" s="677">
        <v>2014</v>
      </c>
      <c r="G5" s="678">
        <v>2015</v>
      </c>
    </row>
    <row r="6" spans="1:7" ht="21.95" customHeight="1">
      <c r="A6" s="114" t="s">
        <v>368</v>
      </c>
      <c r="B6" s="146">
        <f t="shared" ref="B6:G6" si="0">SUM(B7:B108)</f>
        <v>4701228799.0200014</v>
      </c>
      <c r="C6" s="146">
        <f t="shared" si="0"/>
        <v>6308305166.5099983</v>
      </c>
      <c r="D6" s="146">
        <f t="shared" si="0"/>
        <v>82805793.239999965</v>
      </c>
      <c r="E6" s="146">
        <f t="shared" si="0"/>
        <v>104077624.49000002</v>
      </c>
      <c r="F6" s="146">
        <f t="shared" si="0"/>
        <v>4784034592.2599993</v>
      </c>
      <c r="G6" s="146">
        <f t="shared" si="0"/>
        <v>6412382790.9999981</v>
      </c>
    </row>
    <row r="7" spans="1:7" ht="18" customHeight="1">
      <c r="A7" s="48" t="s">
        <v>132</v>
      </c>
      <c r="B7" s="845">
        <v>18550056.399999999</v>
      </c>
      <c r="C7" s="845">
        <v>41161673.399999999</v>
      </c>
      <c r="D7" s="845">
        <v>0</v>
      </c>
      <c r="E7" s="845">
        <v>834800</v>
      </c>
      <c r="F7" s="132">
        <v>18550056.399999999</v>
      </c>
      <c r="G7" s="132">
        <v>41996473.399999999</v>
      </c>
    </row>
    <row r="8" spans="1:7" ht="18" customHeight="1">
      <c r="A8" s="48" t="s">
        <v>131</v>
      </c>
      <c r="B8" s="1398">
        <v>0</v>
      </c>
      <c r="C8" s="1398">
        <v>35544271.310000002</v>
      </c>
      <c r="D8" s="1398">
        <v>0</v>
      </c>
      <c r="E8" s="1398">
        <v>667280.21</v>
      </c>
      <c r="F8" s="1399">
        <v>0</v>
      </c>
      <c r="G8" s="1399">
        <v>36211551.520000003</v>
      </c>
    </row>
    <row r="9" spans="1:7" ht="18" customHeight="1">
      <c r="A9" s="48" t="s">
        <v>130</v>
      </c>
      <c r="B9" s="1398">
        <v>188998297.44</v>
      </c>
      <c r="C9" s="1398">
        <v>592835527.34000003</v>
      </c>
      <c r="D9" s="1398">
        <v>1595691.01</v>
      </c>
      <c r="E9" s="1398">
        <v>16491864.810000001</v>
      </c>
      <c r="F9" s="1399">
        <v>190593988.44999999</v>
      </c>
      <c r="G9" s="1399">
        <v>609327392.14999998</v>
      </c>
    </row>
    <row r="10" spans="1:7" ht="18" customHeight="1">
      <c r="A10" s="48" t="s">
        <v>129</v>
      </c>
      <c r="B10" s="845">
        <v>0</v>
      </c>
      <c r="C10" s="845">
        <v>85627560.510000005</v>
      </c>
      <c r="D10" s="845">
        <v>0</v>
      </c>
      <c r="E10" s="845">
        <v>642346.84</v>
      </c>
      <c r="F10" s="132">
        <v>0</v>
      </c>
      <c r="G10" s="132">
        <v>86269907.350000009</v>
      </c>
    </row>
    <row r="11" spans="1:7" ht="18" customHeight="1">
      <c r="A11" s="48" t="s">
        <v>128</v>
      </c>
      <c r="B11" s="845">
        <v>33162507.739999998</v>
      </c>
      <c r="C11" s="845">
        <v>0</v>
      </c>
      <c r="D11" s="845">
        <v>745927.91</v>
      </c>
      <c r="E11" s="845">
        <v>0</v>
      </c>
      <c r="F11" s="132">
        <v>33908435.649999999</v>
      </c>
      <c r="G11" s="132">
        <v>0</v>
      </c>
    </row>
    <row r="12" spans="1:7" ht="18" customHeight="1">
      <c r="A12" s="48" t="s">
        <v>127</v>
      </c>
      <c r="B12" s="845">
        <v>26139138.100000001</v>
      </c>
      <c r="C12" s="845">
        <v>28315828.949999999</v>
      </c>
      <c r="D12" s="845">
        <v>534818.36</v>
      </c>
      <c r="E12" s="845">
        <v>847243.14</v>
      </c>
      <c r="F12" s="132">
        <v>26673956.460000001</v>
      </c>
      <c r="G12" s="132">
        <v>29163072.09</v>
      </c>
    </row>
    <row r="13" spans="1:7" ht="18" customHeight="1">
      <c r="A13" s="48" t="s">
        <v>126</v>
      </c>
      <c r="B13" s="1398">
        <v>38562837.039999999</v>
      </c>
      <c r="C13" s="1398">
        <v>42923101.549999997</v>
      </c>
      <c r="D13" s="1398">
        <v>208300.47</v>
      </c>
      <c r="E13" s="1398">
        <v>41122.879999999997</v>
      </c>
      <c r="F13" s="1399">
        <v>38771137.509999998</v>
      </c>
      <c r="G13" s="1399">
        <v>42964224.43</v>
      </c>
    </row>
    <row r="14" spans="1:7" ht="18" customHeight="1">
      <c r="A14" s="48" t="s">
        <v>125</v>
      </c>
      <c r="B14" s="1398">
        <v>0</v>
      </c>
      <c r="C14" s="1398">
        <v>0</v>
      </c>
      <c r="D14" s="1398">
        <v>0</v>
      </c>
      <c r="E14" s="1398">
        <v>0</v>
      </c>
      <c r="F14" s="1398">
        <v>0</v>
      </c>
      <c r="G14" s="1398">
        <v>0</v>
      </c>
    </row>
    <row r="15" spans="1:7" ht="18" customHeight="1">
      <c r="A15" s="48" t="s">
        <v>124</v>
      </c>
      <c r="B15" s="1398">
        <v>10797347.640000001</v>
      </c>
      <c r="C15" s="1398">
        <v>18938718.370000001</v>
      </c>
      <c r="D15" s="1398">
        <v>0</v>
      </c>
      <c r="E15" s="1398">
        <v>63000</v>
      </c>
      <c r="F15" s="1399">
        <v>10797347.640000001</v>
      </c>
      <c r="G15" s="1399">
        <v>19001718.370000001</v>
      </c>
    </row>
    <row r="16" spans="1:7" ht="18" customHeight="1">
      <c r="A16" s="48" t="s">
        <v>123</v>
      </c>
      <c r="B16" s="845">
        <v>68047475.469999999</v>
      </c>
      <c r="C16" s="845">
        <v>91451761.739999995</v>
      </c>
      <c r="D16" s="845">
        <v>429541.45</v>
      </c>
      <c r="E16" s="845">
        <v>1232645.42</v>
      </c>
      <c r="F16" s="132">
        <v>68477016.920000002</v>
      </c>
      <c r="G16" s="132">
        <v>92684407.159999996</v>
      </c>
    </row>
    <row r="17" spans="1:7" ht="18" customHeight="1">
      <c r="A17" s="48" t="s">
        <v>122</v>
      </c>
      <c r="B17" s="1398">
        <v>35487717.25</v>
      </c>
      <c r="C17" s="1398">
        <v>30523792.670000002</v>
      </c>
      <c r="D17" s="1398">
        <v>880651.17</v>
      </c>
      <c r="E17" s="1398">
        <v>193363.52</v>
      </c>
      <c r="F17" s="1399">
        <v>36368368.420000002</v>
      </c>
      <c r="G17" s="1399">
        <v>30717156.190000001</v>
      </c>
    </row>
    <row r="18" spans="1:7" ht="18" customHeight="1">
      <c r="A18" s="48" t="s">
        <v>121</v>
      </c>
      <c r="B18" s="845">
        <v>24192048.370000001</v>
      </c>
      <c r="C18" s="845">
        <v>26290783.93</v>
      </c>
      <c r="D18" s="845">
        <v>644121.22</v>
      </c>
      <c r="E18" s="845">
        <v>523432.79</v>
      </c>
      <c r="F18" s="132">
        <v>24836169.59</v>
      </c>
      <c r="G18" s="132">
        <v>26814216.719999999</v>
      </c>
    </row>
    <row r="19" spans="1:7" ht="18" customHeight="1">
      <c r="A19" s="48" t="s">
        <v>120</v>
      </c>
      <c r="B19" s="1398">
        <v>47896920.280000001</v>
      </c>
      <c r="C19" s="1398">
        <v>67214050.870000005</v>
      </c>
      <c r="D19" s="1398">
        <v>0</v>
      </c>
      <c r="E19" s="1398">
        <v>74000</v>
      </c>
      <c r="F19" s="1399">
        <v>47896920.280000001</v>
      </c>
      <c r="G19" s="1399">
        <v>67288050.870000005</v>
      </c>
    </row>
    <row r="20" spans="1:7" ht="18" customHeight="1">
      <c r="A20" s="48" t="s">
        <v>119</v>
      </c>
      <c r="B20" s="845">
        <v>18416493.670000002</v>
      </c>
      <c r="C20" s="845">
        <v>18052475.170000002</v>
      </c>
      <c r="D20" s="1398">
        <v>0</v>
      </c>
      <c r="E20" s="1398">
        <v>0</v>
      </c>
      <c r="F20" s="132">
        <v>18416493.670000002</v>
      </c>
      <c r="G20" s="132">
        <v>18052475.170000002</v>
      </c>
    </row>
    <row r="21" spans="1:7" ht="18" customHeight="1">
      <c r="A21" s="48" t="s">
        <v>118</v>
      </c>
      <c r="B21" s="845">
        <v>0</v>
      </c>
      <c r="C21" s="845">
        <v>0</v>
      </c>
      <c r="D21" s="845">
        <v>0</v>
      </c>
      <c r="E21" s="845">
        <v>0</v>
      </c>
      <c r="F21" s="132">
        <v>0</v>
      </c>
      <c r="G21" s="132">
        <v>0</v>
      </c>
    </row>
    <row r="22" spans="1:7" ht="18" customHeight="1">
      <c r="A22" s="48" t="s">
        <v>117</v>
      </c>
      <c r="B22" s="845">
        <v>0</v>
      </c>
      <c r="C22" s="845">
        <v>0</v>
      </c>
      <c r="D22" s="845">
        <v>0</v>
      </c>
      <c r="E22" s="845">
        <v>0</v>
      </c>
      <c r="F22" s="132">
        <v>0</v>
      </c>
      <c r="G22" s="132">
        <v>0</v>
      </c>
    </row>
    <row r="23" spans="1:7" ht="18" customHeight="1">
      <c r="A23" s="48" t="s">
        <v>116</v>
      </c>
      <c r="B23" s="845">
        <v>0</v>
      </c>
      <c r="C23" s="845">
        <v>0</v>
      </c>
      <c r="D23" s="845">
        <v>0</v>
      </c>
      <c r="E23" s="845">
        <v>0</v>
      </c>
      <c r="F23" s="132">
        <v>0</v>
      </c>
      <c r="G23" s="132">
        <v>0</v>
      </c>
    </row>
    <row r="24" spans="1:7" ht="18" customHeight="1">
      <c r="A24" s="48" t="s">
        <v>115</v>
      </c>
      <c r="B24" s="845">
        <v>19553845.57</v>
      </c>
      <c r="C24" s="845">
        <v>44790556.880000003</v>
      </c>
      <c r="D24" s="845">
        <v>470000</v>
      </c>
      <c r="E24" s="845">
        <v>2024000</v>
      </c>
      <c r="F24" s="132">
        <v>20023845.57</v>
      </c>
      <c r="G24" s="132">
        <v>46814556.880000003</v>
      </c>
    </row>
    <row r="25" spans="1:7" ht="18" customHeight="1">
      <c r="A25" s="48" t="s">
        <v>114</v>
      </c>
      <c r="B25" s="1398">
        <v>0</v>
      </c>
      <c r="C25" s="1398">
        <v>20446758.309999999</v>
      </c>
      <c r="D25" s="1398">
        <v>0</v>
      </c>
      <c r="E25" s="1398">
        <v>785925</v>
      </c>
      <c r="F25" s="1399">
        <v>0</v>
      </c>
      <c r="G25" s="1399">
        <v>21232683.309999999</v>
      </c>
    </row>
    <row r="26" spans="1:7" ht="18" customHeight="1">
      <c r="A26" s="48" t="s">
        <v>113</v>
      </c>
      <c r="B26" s="845">
        <v>17731275.329999998</v>
      </c>
      <c r="C26" s="845">
        <v>18383087.600000001</v>
      </c>
      <c r="D26" s="845">
        <v>37511.96</v>
      </c>
      <c r="E26" s="845">
        <v>564677.72</v>
      </c>
      <c r="F26" s="132">
        <v>17768787.289999999</v>
      </c>
      <c r="G26" s="132">
        <v>18947765.32</v>
      </c>
    </row>
    <row r="27" spans="1:7" ht="18" customHeight="1">
      <c r="A27" s="48" t="s">
        <v>112</v>
      </c>
      <c r="B27" s="845">
        <v>13955633.33</v>
      </c>
      <c r="C27" s="845">
        <v>25377368.280000001</v>
      </c>
      <c r="D27" s="845">
        <v>0</v>
      </c>
      <c r="E27" s="845">
        <v>1671023.83</v>
      </c>
      <c r="F27" s="132">
        <v>13955633.33</v>
      </c>
      <c r="G27" s="132">
        <v>27048392.109999999</v>
      </c>
    </row>
    <row r="28" spans="1:7" ht="18" customHeight="1">
      <c r="A28" s="48" t="s">
        <v>111</v>
      </c>
      <c r="B28" s="845">
        <v>21733548.420000002</v>
      </c>
      <c r="C28" s="845">
        <v>44210488.600000001</v>
      </c>
      <c r="D28" s="845">
        <v>0</v>
      </c>
      <c r="E28" s="845">
        <v>19149.849999999999</v>
      </c>
      <c r="F28" s="132">
        <v>21733548.420000002</v>
      </c>
      <c r="G28" s="132">
        <v>44229638.450000003</v>
      </c>
    </row>
    <row r="29" spans="1:7" ht="18" customHeight="1">
      <c r="A29" s="48" t="s">
        <v>110</v>
      </c>
      <c r="B29" s="845">
        <v>16326642.369999999</v>
      </c>
      <c r="C29" s="845">
        <v>16999244.800000001</v>
      </c>
      <c r="D29" s="845">
        <v>766675.47</v>
      </c>
      <c r="E29" s="845">
        <v>591379.22</v>
      </c>
      <c r="F29" s="132">
        <v>17093317.84</v>
      </c>
      <c r="G29" s="132">
        <v>17590624.02</v>
      </c>
    </row>
    <row r="30" spans="1:7" ht="18" customHeight="1">
      <c r="A30" s="48" t="s">
        <v>109</v>
      </c>
      <c r="B30" s="1398">
        <v>92655614.549999997</v>
      </c>
      <c r="C30" s="1398">
        <v>165039560.47</v>
      </c>
      <c r="D30" s="1398">
        <v>809442.95</v>
      </c>
      <c r="E30" s="1398">
        <v>2776459.02</v>
      </c>
      <c r="F30" s="132">
        <v>93465057.5</v>
      </c>
      <c r="G30" s="132">
        <v>167816019.49000001</v>
      </c>
    </row>
    <row r="31" spans="1:7" ht="18" customHeight="1">
      <c r="A31" s="48" t="s">
        <v>108</v>
      </c>
      <c r="B31" s="845">
        <v>0</v>
      </c>
      <c r="C31" s="845">
        <v>48092084.840000004</v>
      </c>
      <c r="D31" s="845">
        <v>0</v>
      </c>
      <c r="E31" s="845">
        <v>1777535.98</v>
      </c>
      <c r="F31" s="132">
        <v>0</v>
      </c>
      <c r="G31" s="132">
        <v>49869620.82</v>
      </c>
    </row>
    <row r="32" spans="1:7" ht="18" customHeight="1">
      <c r="A32" s="48" t="s">
        <v>107</v>
      </c>
      <c r="B32" s="845">
        <v>66803986.380000003</v>
      </c>
      <c r="C32" s="845">
        <v>109384062.34</v>
      </c>
      <c r="D32" s="845">
        <v>1809728.5</v>
      </c>
      <c r="E32" s="845">
        <v>3874189.35</v>
      </c>
      <c r="F32" s="132">
        <v>68613714.879999995</v>
      </c>
      <c r="G32" s="132">
        <v>113258251.69</v>
      </c>
    </row>
    <row r="33" spans="1:7" ht="18" customHeight="1">
      <c r="A33" s="48" t="s">
        <v>106</v>
      </c>
      <c r="B33" s="1398">
        <v>12371715.939999999</v>
      </c>
      <c r="C33" s="1398">
        <v>27621473.890000001</v>
      </c>
      <c r="D33" s="1398">
        <v>125985.83</v>
      </c>
      <c r="E33" s="1398">
        <v>560280</v>
      </c>
      <c r="F33" s="1399">
        <v>12497701.77</v>
      </c>
      <c r="G33" s="1399">
        <v>28181753.890000001</v>
      </c>
    </row>
    <row r="34" spans="1:7" ht="18" customHeight="1">
      <c r="A34" s="48" t="s">
        <v>105</v>
      </c>
      <c r="B34" s="845">
        <v>17984907.66</v>
      </c>
      <c r="C34" s="845">
        <v>34628227.32</v>
      </c>
      <c r="D34" s="845">
        <v>0</v>
      </c>
      <c r="E34" s="845">
        <v>142799.49</v>
      </c>
      <c r="F34" s="132">
        <v>17984907.66</v>
      </c>
      <c r="G34" s="132">
        <v>34771026.810000002</v>
      </c>
    </row>
    <row r="35" spans="1:7" ht="18" customHeight="1">
      <c r="A35" s="48" t="s">
        <v>104</v>
      </c>
      <c r="B35" s="1398">
        <v>30398141.609999999</v>
      </c>
      <c r="C35" s="1398">
        <v>43916273.960000001</v>
      </c>
      <c r="D35" s="1398">
        <v>0</v>
      </c>
      <c r="E35" s="1398">
        <v>568496.61</v>
      </c>
      <c r="F35" s="1399">
        <v>30398141.609999999</v>
      </c>
      <c r="G35" s="1399">
        <v>44484770.57</v>
      </c>
    </row>
    <row r="36" spans="1:7" ht="18" customHeight="1">
      <c r="A36" s="48" t="s">
        <v>103</v>
      </c>
      <c r="B36" s="845">
        <v>11877046.630000001</v>
      </c>
      <c r="C36" s="845">
        <v>16800029.829999998</v>
      </c>
      <c r="D36" s="1398">
        <v>146250</v>
      </c>
      <c r="E36" s="1398">
        <v>891853.48</v>
      </c>
      <c r="F36" s="132">
        <v>12023296.630000001</v>
      </c>
      <c r="G36" s="132">
        <v>17691883.309999999</v>
      </c>
    </row>
    <row r="37" spans="1:7" ht="18" customHeight="1">
      <c r="A37" s="48" t="s">
        <v>102</v>
      </c>
      <c r="B37" s="845">
        <v>0</v>
      </c>
      <c r="C37" s="845">
        <v>0</v>
      </c>
      <c r="D37" s="845">
        <v>0</v>
      </c>
      <c r="E37" s="845">
        <v>0</v>
      </c>
      <c r="F37" s="132">
        <v>0</v>
      </c>
      <c r="G37" s="132">
        <v>0</v>
      </c>
    </row>
    <row r="38" spans="1:7" ht="18" customHeight="1">
      <c r="A38" s="48" t="s">
        <v>101</v>
      </c>
      <c r="B38" s="845">
        <v>0</v>
      </c>
      <c r="C38" s="845">
        <v>0</v>
      </c>
      <c r="D38" s="845">
        <v>0</v>
      </c>
      <c r="E38" s="845">
        <v>0</v>
      </c>
      <c r="F38" s="132">
        <v>0</v>
      </c>
      <c r="G38" s="132">
        <v>0</v>
      </c>
    </row>
    <row r="39" spans="1:7" ht="18" customHeight="1">
      <c r="A39" s="48" t="s">
        <v>100</v>
      </c>
      <c r="B39" s="845">
        <v>16098925.02</v>
      </c>
      <c r="C39" s="845">
        <v>40859736.5</v>
      </c>
      <c r="D39" s="845">
        <v>36272.31</v>
      </c>
      <c r="E39" s="845">
        <v>468983</v>
      </c>
      <c r="F39" s="132">
        <v>16135197.33</v>
      </c>
      <c r="G39" s="132">
        <v>41328719.5</v>
      </c>
    </row>
    <row r="40" spans="1:7" ht="18" customHeight="1">
      <c r="A40" s="48" t="s">
        <v>99</v>
      </c>
      <c r="B40" s="845">
        <v>49884555.18</v>
      </c>
      <c r="C40" s="845">
        <v>55041060.520000003</v>
      </c>
      <c r="D40" s="845">
        <v>5022991.49</v>
      </c>
      <c r="E40" s="845">
        <v>3520851.23</v>
      </c>
      <c r="F40" s="132">
        <v>54907546.670000002</v>
      </c>
      <c r="G40" s="132">
        <v>58561911.75</v>
      </c>
    </row>
    <row r="41" spans="1:7" ht="18" customHeight="1">
      <c r="A41" s="48" t="s">
        <v>98</v>
      </c>
      <c r="B41" s="845">
        <v>51129427.280000001</v>
      </c>
      <c r="C41" s="845">
        <v>49595672.130000003</v>
      </c>
      <c r="D41" s="845">
        <v>780863.57</v>
      </c>
      <c r="E41" s="845">
        <v>1348367.55</v>
      </c>
      <c r="F41" s="132">
        <v>51910290.850000001</v>
      </c>
      <c r="G41" s="132">
        <v>50944039.68</v>
      </c>
    </row>
    <row r="42" spans="1:7" ht="18" customHeight="1">
      <c r="A42" s="48" t="s">
        <v>97</v>
      </c>
      <c r="B42" s="845">
        <v>0</v>
      </c>
      <c r="C42" s="845">
        <v>0</v>
      </c>
      <c r="D42" s="845">
        <v>0</v>
      </c>
      <c r="E42" s="845">
        <v>0</v>
      </c>
      <c r="F42" s="132">
        <v>0</v>
      </c>
      <c r="G42" s="132">
        <v>0</v>
      </c>
    </row>
    <row r="43" spans="1:7" ht="18" customHeight="1">
      <c r="A43" s="48" t="s">
        <v>96</v>
      </c>
      <c r="B43" s="845">
        <v>9531410.1099999994</v>
      </c>
      <c r="C43" s="845">
        <v>17080431</v>
      </c>
      <c r="D43" s="845">
        <v>459872.48</v>
      </c>
      <c r="E43" s="845">
        <v>750840</v>
      </c>
      <c r="F43" s="132">
        <v>9991282.5899999999</v>
      </c>
      <c r="G43" s="132">
        <v>17831271</v>
      </c>
    </row>
    <row r="44" spans="1:7" ht="18" customHeight="1">
      <c r="A44" s="67" t="s">
        <v>95</v>
      </c>
      <c r="B44" s="845">
        <v>16487936.15</v>
      </c>
      <c r="C44" s="845">
        <v>17057841.890000001</v>
      </c>
      <c r="D44" s="845">
        <v>1605067.9</v>
      </c>
      <c r="E44" s="845">
        <v>0</v>
      </c>
      <c r="F44" s="132">
        <v>18093004.050000001</v>
      </c>
      <c r="G44" s="132">
        <v>17057841.890000001</v>
      </c>
    </row>
    <row r="45" spans="1:7" ht="18" customHeight="1">
      <c r="A45" s="48" t="s">
        <v>94</v>
      </c>
      <c r="B45" s="1398">
        <v>17368670.469999999</v>
      </c>
      <c r="C45" s="1398">
        <v>16930488.48</v>
      </c>
      <c r="D45" s="1398">
        <v>721550.4</v>
      </c>
      <c r="E45" s="1398">
        <v>0</v>
      </c>
      <c r="F45" s="1399">
        <v>18090220.869999997</v>
      </c>
      <c r="G45" s="1399">
        <v>16930488.48</v>
      </c>
    </row>
    <row r="46" spans="1:7" ht="18" customHeight="1">
      <c r="A46" s="48" t="s">
        <v>92</v>
      </c>
      <c r="B46" s="845">
        <v>0</v>
      </c>
      <c r="C46" s="845">
        <v>0</v>
      </c>
      <c r="D46" s="845">
        <v>0</v>
      </c>
      <c r="E46" s="845">
        <v>0</v>
      </c>
      <c r="F46" s="132">
        <v>0</v>
      </c>
      <c r="G46" s="132">
        <v>0</v>
      </c>
    </row>
    <row r="47" spans="1:7" ht="18" customHeight="1">
      <c r="A47" s="48" t="s">
        <v>91</v>
      </c>
      <c r="B47" s="845">
        <v>0</v>
      </c>
      <c r="C47" s="845">
        <v>0</v>
      </c>
      <c r="D47" s="845">
        <v>0</v>
      </c>
      <c r="E47" s="845">
        <v>0</v>
      </c>
      <c r="F47" s="132">
        <v>0</v>
      </c>
      <c r="G47" s="132">
        <v>0</v>
      </c>
    </row>
    <row r="48" spans="1:7" ht="18" customHeight="1">
      <c r="A48" s="48" t="s">
        <v>90</v>
      </c>
      <c r="B48" s="1398">
        <v>0</v>
      </c>
      <c r="C48" s="1398">
        <v>45557405.530000001</v>
      </c>
      <c r="D48" s="1398">
        <v>0</v>
      </c>
      <c r="E48" s="1398">
        <v>63376</v>
      </c>
      <c r="F48" s="1399">
        <v>0</v>
      </c>
      <c r="G48" s="1399">
        <v>45620781.530000001</v>
      </c>
    </row>
    <row r="49" spans="1:7" ht="18" customHeight="1">
      <c r="A49" s="48" t="s">
        <v>89</v>
      </c>
      <c r="B49" s="845">
        <v>16468449.73</v>
      </c>
      <c r="C49" s="845">
        <v>15038410.68</v>
      </c>
      <c r="D49" s="1398">
        <v>596761.89</v>
      </c>
      <c r="E49" s="1398">
        <v>213387.95</v>
      </c>
      <c r="F49" s="132">
        <v>17065211.620000001</v>
      </c>
      <c r="G49" s="132">
        <v>15251798.629999999</v>
      </c>
    </row>
    <row r="50" spans="1:7" ht="18" customHeight="1">
      <c r="A50" s="48" t="s">
        <v>88</v>
      </c>
      <c r="B50" s="845">
        <v>0</v>
      </c>
      <c r="C50" s="845">
        <v>0</v>
      </c>
      <c r="D50" s="845">
        <v>0</v>
      </c>
      <c r="E50" s="845">
        <v>0</v>
      </c>
      <c r="F50" s="132">
        <v>0</v>
      </c>
      <c r="G50" s="132">
        <v>0</v>
      </c>
    </row>
    <row r="51" spans="1:7" ht="18" customHeight="1">
      <c r="A51" s="48" t="s">
        <v>87</v>
      </c>
      <c r="B51" s="845">
        <v>20371814.890000001</v>
      </c>
      <c r="C51" s="845">
        <v>0</v>
      </c>
      <c r="D51" s="845">
        <v>0</v>
      </c>
      <c r="E51" s="845">
        <v>0</v>
      </c>
      <c r="F51" s="132">
        <v>20371814.890000001</v>
      </c>
      <c r="G51" s="132">
        <v>0</v>
      </c>
    </row>
    <row r="52" spans="1:7" ht="18" customHeight="1">
      <c r="A52" s="48" t="s">
        <v>86</v>
      </c>
      <c r="B52" s="845">
        <v>47949900.049999997</v>
      </c>
      <c r="C52" s="845">
        <v>51446550.950000003</v>
      </c>
      <c r="D52" s="845">
        <v>5559751.6799999997</v>
      </c>
      <c r="E52" s="845">
        <v>3009588.79</v>
      </c>
      <c r="F52" s="132">
        <v>53509651.729999997</v>
      </c>
      <c r="G52" s="132">
        <v>54456139.740000002</v>
      </c>
    </row>
    <row r="53" spans="1:7" ht="18" customHeight="1">
      <c r="A53" s="48" t="s">
        <v>85</v>
      </c>
      <c r="B53" s="845">
        <v>1807499403.6800001</v>
      </c>
      <c r="C53" s="845">
        <v>1872989514.9400001</v>
      </c>
      <c r="D53" s="845">
        <v>21048639.239999998</v>
      </c>
      <c r="E53" s="845">
        <v>11594457.529999999</v>
      </c>
      <c r="F53" s="132">
        <v>1828548042.9200001</v>
      </c>
      <c r="G53" s="132">
        <v>1884583972.47</v>
      </c>
    </row>
    <row r="54" spans="1:7" ht="18" customHeight="1">
      <c r="A54" s="48" t="s">
        <v>84</v>
      </c>
      <c r="B54" s="845">
        <v>39449366.329999998</v>
      </c>
      <c r="C54" s="845">
        <v>42127940.159999996</v>
      </c>
      <c r="D54" s="845">
        <v>0</v>
      </c>
      <c r="E54" s="845">
        <v>1725.85</v>
      </c>
      <c r="F54" s="132">
        <v>39449366.329999998</v>
      </c>
      <c r="G54" s="132">
        <v>42129666.009999998</v>
      </c>
    </row>
    <row r="55" spans="1:7" ht="18" customHeight="1">
      <c r="A55" s="48" t="s">
        <v>83</v>
      </c>
      <c r="B55" s="845">
        <v>0</v>
      </c>
      <c r="C55" s="845">
        <v>14602486.73</v>
      </c>
      <c r="D55" s="845">
        <v>0</v>
      </c>
      <c r="E55" s="845">
        <v>548092.77</v>
      </c>
      <c r="F55" s="132">
        <v>0</v>
      </c>
      <c r="G55" s="132">
        <v>15150579.5</v>
      </c>
    </row>
    <row r="56" spans="1:7" ht="18" customHeight="1">
      <c r="A56" s="48" t="s">
        <v>81</v>
      </c>
      <c r="B56" s="1398">
        <v>35277985.600000001</v>
      </c>
      <c r="C56" s="1398">
        <v>66086271.93</v>
      </c>
      <c r="D56" s="1398">
        <v>0</v>
      </c>
      <c r="E56" s="1398">
        <v>184500</v>
      </c>
      <c r="F56" s="1399">
        <v>35277985.600000001</v>
      </c>
      <c r="G56" s="1399">
        <v>66270771.93</v>
      </c>
    </row>
    <row r="57" spans="1:7" ht="18" customHeight="1">
      <c r="A57" s="48" t="s">
        <v>79</v>
      </c>
      <c r="B57" s="1398">
        <v>21351533.379999999</v>
      </c>
      <c r="C57" s="1398">
        <v>0</v>
      </c>
      <c r="D57" s="1398">
        <v>138</v>
      </c>
      <c r="E57" s="1398">
        <v>0</v>
      </c>
      <c r="F57" s="1399">
        <v>21351671.379999999</v>
      </c>
      <c r="G57" s="1399">
        <v>0</v>
      </c>
    </row>
    <row r="58" spans="1:7" ht="18" customHeight="1">
      <c r="A58" s="48" t="s">
        <v>78</v>
      </c>
      <c r="B58" s="1398">
        <v>205394264.68000001</v>
      </c>
      <c r="C58" s="1398">
        <v>171513977.24000001</v>
      </c>
      <c r="D58" s="1398">
        <v>6540144.4299999997</v>
      </c>
      <c r="E58" s="1398">
        <v>1685452.2</v>
      </c>
      <c r="F58" s="1399">
        <v>211934409.11000001</v>
      </c>
      <c r="G58" s="1399">
        <v>173199429.44</v>
      </c>
    </row>
    <row r="59" spans="1:7" ht="18" customHeight="1">
      <c r="A59" s="48" t="s">
        <v>77</v>
      </c>
      <c r="B59" s="1398">
        <v>16649589.68</v>
      </c>
      <c r="C59" s="1398">
        <v>27497900.239999998</v>
      </c>
      <c r="D59" s="1398">
        <v>0</v>
      </c>
      <c r="E59" s="1398">
        <v>27749.88</v>
      </c>
      <c r="F59" s="1399">
        <v>16649589.68</v>
      </c>
      <c r="G59" s="1399">
        <v>27525650.119999997</v>
      </c>
    </row>
    <row r="60" spans="1:7" ht="18" customHeight="1">
      <c r="A60" s="48" t="s">
        <v>76</v>
      </c>
      <c r="B60" s="1398">
        <v>57216936.420000002</v>
      </c>
      <c r="C60" s="1398">
        <v>56636435.369999997</v>
      </c>
      <c r="D60" s="1398">
        <v>658119.78</v>
      </c>
      <c r="E60" s="1398">
        <v>206342.02</v>
      </c>
      <c r="F60" s="1399">
        <v>57875056.200000003</v>
      </c>
      <c r="G60" s="1399">
        <v>56842777.390000001</v>
      </c>
    </row>
    <row r="61" spans="1:7" ht="18" customHeight="1">
      <c r="A61" s="48" t="s">
        <v>74</v>
      </c>
      <c r="B61" s="845">
        <v>51591520.229999997</v>
      </c>
      <c r="C61" s="845">
        <v>54018961.759999998</v>
      </c>
      <c r="D61" s="845">
        <v>465241.98</v>
      </c>
      <c r="E61" s="845">
        <v>61556.959999999999</v>
      </c>
      <c r="F61" s="132">
        <v>52056762.209999993</v>
      </c>
      <c r="G61" s="132">
        <v>54080518.719999999</v>
      </c>
    </row>
    <row r="62" spans="1:7" ht="18" customHeight="1">
      <c r="A62" s="48" t="s">
        <v>72</v>
      </c>
      <c r="B62" s="845">
        <v>47121149.920000002</v>
      </c>
      <c r="C62" s="845">
        <v>43490371.490000002</v>
      </c>
      <c r="D62" s="845">
        <v>1984240.06</v>
      </c>
      <c r="E62" s="845">
        <v>2002134.43</v>
      </c>
      <c r="F62" s="132">
        <v>49105389.980000004</v>
      </c>
      <c r="G62" s="132">
        <v>45492505.920000002</v>
      </c>
    </row>
    <row r="63" spans="1:7" ht="18" customHeight="1">
      <c r="A63" s="48" t="s">
        <v>71</v>
      </c>
      <c r="B63" s="845">
        <v>16886062.579999998</v>
      </c>
      <c r="C63" s="845">
        <v>19033243.899999999</v>
      </c>
      <c r="D63" s="845">
        <v>64659.33</v>
      </c>
      <c r="E63" s="845">
        <v>253093.08</v>
      </c>
      <c r="F63" s="132">
        <v>16950721.909999996</v>
      </c>
      <c r="G63" s="132">
        <v>19286336.979999997</v>
      </c>
    </row>
    <row r="64" spans="1:7" ht="18" customHeight="1">
      <c r="A64" s="48" t="s">
        <v>70</v>
      </c>
      <c r="B64" s="845">
        <v>10330523.359999999</v>
      </c>
      <c r="C64" s="845">
        <v>0</v>
      </c>
      <c r="D64" s="845">
        <v>0</v>
      </c>
      <c r="E64" s="845">
        <v>0</v>
      </c>
      <c r="F64" s="132">
        <v>10330523.359999999</v>
      </c>
      <c r="G64" s="132">
        <v>0</v>
      </c>
    </row>
    <row r="65" spans="1:7" ht="18" customHeight="1">
      <c r="A65" s="48" t="s">
        <v>69</v>
      </c>
      <c r="B65" s="845">
        <v>56414263.119999997</v>
      </c>
      <c r="C65" s="845">
        <v>59570433.859999999</v>
      </c>
      <c r="D65" s="845">
        <v>2157862.1800000002</v>
      </c>
      <c r="E65" s="845">
        <v>1614953.22</v>
      </c>
      <c r="F65" s="132">
        <v>58572125.299999997</v>
      </c>
      <c r="G65" s="132">
        <v>61185387.079999998</v>
      </c>
    </row>
    <row r="66" spans="1:7" ht="18" customHeight="1">
      <c r="A66" s="48" t="s">
        <v>68</v>
      </c>
      <c r="B66" s="1398">
        <v>27868957.690000001</v>
      </c>
      <c r="C66" s="1398">
        <v>44918089.490000002</v>
      </c>
      <c r="D66" s="1398">
        <v>673739.94</v>
      </c>
      <c r="E66" s="1398">
        <v>36118.89</v>
      </c>
      <c r="F66" s="1399">
        <v>28542697.630000003</v>
      </c>
      <c r="G66" s="1399">
        <v>44954208.380000003</v>
      </c>
    </row>
    <row r="67" spans="1:7" ht="18" customHeight="1">
      <c r="A67" s="48" t="s">
        <v>67</v>
      </c>
      <c r="B67" s="845">
        <v>41437646.530000001</v>
      </c>
      <c r="C67" s="845">
        <v>45374597.539999999</v>
      </c>
      <c r="D67" s="1398">
        <v>7557226.3300000001</v>
      </c>
      <c r="E67" s="1398">
        <v>852100</v>
      </c>
      <c r="F67" s="132">
        <v>48994872.859999999</v>
      </c>
      <c r="G67" s="132">
        <v>46226697.539999999</v>
      </c>
    </row>
    <row r="68" spans="1:7" ht="18" customHeight="1">
      <c r="A68" s="48" t="s">
        <v>66</v>
      </c>
      <c r="B68" s="845">
        <v>21429242.710000001</v>
      </c>
      <c r="C68" s="845">
        <v>22165657.309999999</v>
      </c>
      <c r="D68" s="845">
        <v>326400</v>
      </c>
      <c r="E68" s="845">
        <v>0</v>
      </c>
      <c r="F68" s="132">
        <v>21755642.710000001</v>
      </c>
      <c r="G68" s="132">
        <v>22165657.309999999</v>
      </c>
    </row>
    <row r="69" spans="1:7" ht="18" customHeight="1">
      <c r="A69" s="48" t="s">
        <v>65</v>
      </c>
      <c r="B69" s="1398">
        <v>16059217.140000001</v>
      </c>
      <c r="C69" s="1398">
        <v>17119081.780000001</v>
      </c>
      <c r="D69" s="1398">
        <v>173801.67</v>
      </c>
      <c r="E69" s="1398">
        <v>0</v>
      </c>
      <c r="F69" s="1399">
        <v>16233018.810000001</v>
      </c>
      <c r="G69" s="1399">
        <v>17119081.780000001</v>
      </c>
    </row>
    <row r="70" spans="1:7" ht="18" customHeight="1">
      <c r="A70" s="48" t="s">
        <v>63</v>
      </c>
      <c r="B70" s="1398">
        <v>25264796.260000002</v>
      </c>
      <c r="C70" s="1398">
        <v>26958285.98</v>
      </c>
      <c r="D70" s="1398">
        <v>1655299.66</v>
      </c>
      <c r="E70" s="1398">
        <v>1160695.54</v>
      </c>
      <c r="F70" s="1399">
        <v>26920095.920000002</v>
      </c>
      <c r="G70" s="1399">
        <v>28118981.52</v>
      </c>
    </row>
    <row r="71" spans="1:7" ht="18" customHeight="1">
      <c r="A71" s="48" t="s">
        <v>62</v>
      </c>
      <c r="B71" s="1398">
        <v>27846292.399999999</v>
      </c>
      <c r="C71" s="1398">
        <v>30334882.309999999</v>
      </c>
      <c r="D71" s="1398">
        <v>144866.1</v>
      </c>
      <c r="E71" s="1398">
        <v>0</v>
      </c>
      <c r="F71" s="1399">
        <v>27991158.5</v>
      </c>
      <c r="G71" s="1399">
        <v>30334882.309999999</v>
      </c>
    </row>
    <row r="72" spans="1:7" ht="18" customHeight="1">
      <c r="A72" s="48" t="s">
        <v>61</v>
      </c>
      <c r="B72" s="1398">
        <v>16240020.41</v>
      </c>
      <c r="C72" s="1398">
        <v>17446785.75</v>
      </c>
      <c r="D72" s="1398">
        <v>244819.58</v>
      </c>
      <c r="E72" s="1398">
        <v>38850</v>
      </c>
      <c r="F72" s="1399">
        <v>16484839.99</v>
      </c>
      <c r="G72" s="1399">
        <v>17485635.75</v>
      </c>
    </row>
    <row r="73" spans="1:7" ht="18" customHeight="1">
      <c r="A73" s="48" t="s">
        <v>60</v>
      </c>
      <c r="B73" s="1398">
        <v>0</v>
      </c>
      <c r="C73" s="1398">
        <v>155487089.47</v>
      </c>
      <c r="D73" s="1398">
        <v>0</v>
      </c>
      <c r="E73" s="1398">
        <v>3264717.87</v>
      </c>
      <c r="F73" s="1399">
        <v>0</v>
      </c>
      <c r="G73" s="1399">
        <v>158751807.34</v>
      </c>
    </row>
    <row r="74" spans="1:7" ht="18" customHeight="1">
      <c r="A74" s="48" t="s">
        <v>58</v>
      </c>
      <c r="B74" s="1398">
        <v>56635158.259999998</v>
      </c>
      <c r="C74" s="1398">
        <v>59722100.590000004</v>
      </c>
      <c r="D74" s="1398">
        <v>393777.48</v>
      </c>
      <c r="E74" s="1398">
        <v>319956</v>
      </c>
      <c r="F74" s="1399">
        <v>57028935.739999995</v>
      </c>
      <c r="G74" s="1399">
        <v>60042056.590000004</v>
      </c>
    </row>
    <row r="75" spans="1:7" ht="18" customHeight="1">
      <c r="A75" s="48" t="s">
        <v>56</v>
      </c>
      <c r="B75" s="845">
        <v>12965002.359999999</v>
      </c>
      <c r="C75" s="845">
        <v>24654596.309999999</v>
      </c>
      <c r="D75" s="845">
        <v>0</v>
      </c>
      <c r="E75" s="845">
        <v>1547206.64</v>
      </c>
      <c r="F75" s="132">
        <v>12965002.359999999</v>
      </c>
      <c r="G75" s="132">
        <v>26201802.949999999</v>
      </c>
    </row>
    <row r="76" spans="1:7" ht="18" customHeight="1">
      <c r="A76" s="48" t="s">
        <v>55</v>
      </c>
      <c r="B76" s="845">
        <v>23729641.41</v>
      </c>
      <c r="C76" s="845">
        <v>25770416.57</v>
      </c>
      <c r="D76" s="845">
        <v>1032270</v>
      </c>
      <c r="E76" s="845">
        <v>3431871.43</v>
      </c>
      <c r="F76" s="132">
        <v>24761911.41</v>
      </c>
      <c r="G76" s="132">
        <v>29202288</v>
      </c>
    </row>
    <row r="77" spans="1:7" ht="18" customHeight="1">
      <c r="A77" s="67" t="s">
        <v>54</v>
      </c>
      <c r="B77" s="845">
        <v>17453717.030000001</v>
      </c>
      <c r="C77" s="845">
        <v>37208613.549999997</v>
      </c>
      <c r="D77" s="845">
        <v>0</v>
      </c>
      <c r="E77" s="845">
        <v>1266048.95</v>
      </c>
      <c r="F77" s="132">
        <v>17453717.030000001</v>
      </c>
      <c r="G77" s="132">
        <v>38474662.5</v>
      </c>
    </row>
    <row r="78" spans="1:7" ht="18" customHeight="1">
      <c r="A78" s="48" t="s">
        <v>53</v>
      </c>
      <c r="B78" s="1398">
        <v>16509053.1</v>
      </c>
      <c r="C78" s="1398">
        <v>17818720.359999999</v>
      </c>
      <c r="D78" s="1398">
        <v>127492.01</v>
      </c>
      <c r="E78" s="1398">
        <v>688354.96</v>
      </c>
      <c r="F78" s="1399">
        <v>16636545.109999999</v>
      </c>
      <c r="G78" s="1399">
        <v>18507075.32</v>
      </c>
    </row>
    <row r="79" spans="1:7" ht="18" customHeight="1">
      <c r="A79" s="48" t="s">
        <v>52</v>
      </c>
      <c r="B79" s="1398">
        <v>0</v>
      </c>
      <c r="C79" s="1398">
        <v>115319264.3</v>
      </c>
      <c r="D79" s="1398">
        <v>0</v>
      </c>
      <c r="E79" s="1398">
        <v>3263205.44</v>
      </c>
      <c r="F79" s="1399">
        <v>0</v>
      </c>
      <c r="G79" s="1399">
        <v>118582469.73999999</v>
      </c>
    </row>
    <row r="80" spans="1:7" ht="18" customHeight="1">
      <c r="A80" s="48" t="s">
        <v>51</v>
      </c>
      <c r="B80" s="1398">
        <v>32475506.920000002</v>
      </c>
      <c r="C80" s="1398">
        <v>35628232.939999998</v>
      </c>
      <c r="D80" s="1398">
        <v>374420.49</v>
      </c>
      <c r="E80" s="1398">
        <v>1218543.56</v>
      </c>
      <c r="F80" s="1399">
        <v>32849927.41</v>
      </c>
      <c r="G80" s="1399">
        <v>36846776.5</v>
      </c>
    </row>
    <row r="81" spans="1:7" ht="18" customHeight="1">
      <c r="A81" s="48" t="s">
        <v>48</v>
      </c>
      <c r="B81" s="1398">
        <v>103538175.83</v>
      </c>
      <c r="C81" s="1398">
        <v>109937498.79000001</v>
      </c>
      <c r="D81" s="1398">
        <v>1367361.21</v>
      </c>
      <c r="E81" s="1398">
        <v>1111984.6599999999</v>
      </c>
      <c r="F81" s="1399">
        <v>104905537.03999999</v>
      </c>
      <c r="G81" s="1399">
        <v>111049483.45</v>
      </c>
    </row>
    <row r="82" spans="1:7" ht="18" customHeight="1">
      <c r="A82" s="48" t="s">
        <v>47</v>
      </c>
      <c r="B82" s="845">
        <v>0</v>
      </c>
      <c r="C82" s="845">
        <v>0</v>
      </c>
      <c r="D82" s="845">
        <v>0</v>
      </c>
      <c r="E82" s="845">
        <v>0</v>
      </c>
      <c r="F82" s="132">
        <v>0</v>
      </c>
      <c r="G82" s="132">
        <v>0</v>
      </c>
    </row>
    <row r="83" spans="1:7" ht="18" customHeight="1">
      <c r="A83" s="48" t="s">
        <v>46</v>
      </c>
      <c r="B83" s="845">
        <v>75482056.730000004</v>
      </c>
      <c r="C83" s="845">
        <v>0</v>
      </c>
      <c r="D83" s="845">
        <v>2202607.94</v>
      </c>
      <c r="E83" s="845">
        <v>0</v>
      </c>
      <c r="F83" s="132">
        <v>77684664.670000002</v>
      </c>
      <c r="G83" s="132">
        <v>0</v>
      </c>
    </row>
    <row r="84" spans="1:7" ht="18" customHeight="1">
      <c r="A84" s="48" t="s">
        <v>45</v>
      </c>
      <c r="B84" s="845">
        <v>0</v>
      </c>
      <c r="C84" s="845">
        <v>35960411.799999997</v>
      </c>
      <c r="D84" s="845">
        <v>0</v>
      </c>
      <c r="E84" s="845">
        <v>1446751.42</v>
      </c>
      <c r="F84" s="132">
        <v>0</v>
      </c>
      <c r="G84" s="132">
        <v>37407163.219999999</v>
      </c>
    </row>
    <row r="85" spans="1:7" ht="18" customHeight="1">
      <c r="A85" s="48" t="s">
        <v>44</v>
      </c>
      <c r="B85" s="1398">
        <v>26858103.039999999</v>
      </c>
      <c r="C85" s="1398">
        <v>0</v>
      </c>
      <c r="D85" s="1398">
        <v>71948.600000000006</v>
      </c>
      <c r="E85" s="1398">
        <v>0</v>
      </c>
      <c r="F85" s="1399">
        <v>26930051.640000001</v>
      </c>
      <c r="G85" s="1399">
        <v>0</v>
      </c>
    </row>
    <row r="86" spans="1:7" ht="18" customHeight="1">
      <c r="A86" s="68" t="s">
        <v>43</v>
      </c>
      <c r="B86" s="845">
        <v>22308598.039999999</v>
      </c>
      <c r="C86" s="845">
        <v>23053812.850000001</v>
      </c>
      <c r="D86" s="845">
        <v>1798671.68</v>
      </c>
      <c r="E86" s="845">
        <v>477494.97</v>
      </c>
      <c r="F86" s="132">
        <v>24107269.719999999</v>
      </c>
      <c r="G86" s="132">
        <v>23531307.82</v>
      </c>
    </row>
    <row r="87" spans="1:7" ht="18" customHeight="1">
      <c r="A87" s="48" t="s">
        <v>42</v>
      </c>
      <c r="B87" s="845">
        <v>32770039.649999999</v>
      </c>
      <c r="C87" s="845">
        <v>34223077.979999997</v>
      </c>
      <c r="D87" s="845">
        <v>553247.68000000005</v>
      </c>
      <c r="E87" s="845">
        <v>715187.19999999995</v>
      </c>
      <c r="F87" s="132">
        <v>33323287.329999998</v>
      </c>
      <c r="G87" s="132">
        <v>34938265.18</v>
      </c>
    </row>
    <row r="88" spans="1:7" ht="18" customHeight="1">
      <c r="A88" s="48" t="s">
        <v>40</v>
      </c>
      <c r="B88" s="845">
        <v>14780443.939999999</v>
      </c>
      <c r="C88" s="845">
        <v>42468032</v>
      </c>
      <c r="D88" s="845">
        <v>0</v>
      </c>
      <c r="E88" s="845">
        <v>1842941.13</v>
      </c>
      <c r="F88" s="132">
        <v>14780443.939999999</v>
      </c>
      <c r="G88" s="132">
        <v>44310973.130000003</v>
      </c>
    </row>
    <row r="89" spans="1:7" ht="18" customHeight="1">
      <c r="A89" s="48" t="s">
        <v>38</v>
      </c>
      <c r="B89" s="845">
        <v>69243809.469999999</v>
      </c>
      <c r="C89" s="845">
        <v>114789360.98</v>
      </c>
      <c r="D89" s="845">
        <v>115842.11</v>
      </c>
      <c r="E89" s="845">
        <v>1120633.0900000001</v>
      </c>
      <c r="F89" s="132">
        <v>69359651.579999998</v>
      </c>
      <c r="G89" s="132">
        <v>115909994.07000001</v>
      </c>
    </row>
    <row r="90" spans="1:7" ht="18" customHeight="1">
      <c r="A90" s="48" t="s">
        <v>37</v>
      </c>
      <c r="B90" s="1398">
        <v>0</v>
      </c>
      <c r="C90" s="1398">
        <v>34986559.18</v>
      </c>
      <c r="D90" s="1398">
        <v>0</v>
      </c>
      <c r="E90" s="1398">
        <v>514530.77</v>
      </c>
      <c r="F90" s="1399">
        <v>0</v>
      </c>
      <c r="G90" s="1399">
        <v>35501089.950000003</v>
      </c>
    </row>
    <row r="91" spans="1:7" ht="18" customHeight="1">
      <c r="A91" s="48" t="s">
        <v>36</v>
      </c>
      <c r="B91" s="845">
        <v>11219733.58</v>
      </c>
      <c r="C91" s="845">
        <v>0</v>
      </c>
      <c r="D91" s="1398">
        <v>0</v>
      </c>
      <c r="E91" s="1398">
        <v>0</v>
      </c>
      <c r="F91" s="132">
        <v>11219733.58</v>
      </c>
      <c r="G91" s="132">
        <v>0</v>
      </c>
    </row>
    <row r="92" spans="1:7" ht="18" customHeight="1">
      <c r="A92" s="48" t="s">
        <v>34</v>
      </c>
      <c r="B92" s="1398">
        <v>112546116.92</v>
      </c>
      <c r="C92" s="1398">
        <v>0</v>
      </c>
      <c r="D92" s="1398">
        <v>550670</v>
      </c>
      <c r="E92" s="1398">
        <v>0</v>
      </c>
      <c r="F92" s="1399">
        <v>113096786.92</v>
      </c>
      <c r="G92" s="1399">
        <v>0</v>
      </c>
    </row>
    <row r="93" spans="1:7" ht="18" customHeight="1">
      <c r="A93" s="48" t="s">
        <v>33</v>
      </c>
      <c r="B93" s="845">
        <v>24499766.940000001</v>
      </c>
      <c r="C93" s="845">
        <v>25789362.309999999</v>
      </c>
      <c r="D93" s="845">
        <v>8049.21</v>
      </c>
      <c r="E93" s="845">
        <v>49779.34</v>
      </c>
      <c r="F93" s="132">
        <v>24507816.150000002</v>
      </c>
      <c r="G93" s="132">
        <v>25839141.649999999</v>
      </c>
    </row>
    <row r="94" spans="1:7" ht="18" customHeight="1">
      <c r="A94" s="48" t="s">
        <v>32</v>
      </c>
      <c r="B94" s="845">
        <v>17431286.329999998</v>
      </c>
      <c r="C94" s="845">
        <v>16887881.280000001</v>
      </c>
      <c r="D94" s="845">
        <v>373951.46</v>
      </c>
      <c r="E94" s="845">
        <v>0</v>
      </c>
      <c r="F94" s="132">
        <v>17805237.789999999</v>
      </c>
      <c r="G94" s="132">
        <v>16887881.280000001</v>
      </c>
    </row>
    <row r="95" spans="1:7" ht="18" customHeight="1">
      <c r="A95" s="48" t="s">
        <v>30</v>
      </c>
      <c r="B95" s="845">
        <v>45800453.729999997</v>
      </c>
      <c r="C95" s="845">
        <v>50200141.590000004</v>
      </c>
      <c r="D95" s="845">
        <v>144492.76</v>
      </c>
      <c r="E95" s="845">
        <v>173737.54</v>
      </c>
      <c r="F95" s="132">
        <v>45944946.489999995</v>
      </c>
      <c r="G95" s="132">
        <v>50373879.130000003</v>
      </c>
    </row>
    <row r="96" spans="1:7" ht="18" customHeight="1">
      <c r="A96" s="48" t="s">
        <v>29</v>
      </c>
      <c r="B96" s="845">
        <v>0</v>
      </c>
      <c r="C96" s="845">
        <v>72946549.670000002</v>
      </c>
      <c r="D96" s="845">
        <v>0</v>
      </c>
      <c r="E96" s="845">
        <v>0</v>
      </c>
      <c r="F96" s="132">
        <v>0</v>
      </c>
      <c r="G96" s="132">
        <v>72946549.670000002</v>
      </c>
    </row>
    <row r="97" spans="1:7" ht="18" customHeight="1">
      <c r="A97" s="48" t="s">
        <v>26</v>
      </c>
      <c r="B97" s="845">
        <v>62287573.439999998</v>
      </c>
      <c r="C97" s="845">
        <v>67279213.590000004</v>
      </c>
      <c r="D97" s="845">
        <v>341795.75</v>
      </c>
      <c r="E97" s="845">
        <v>0</v>
      </c>
      <c r="F97" s="132">
        <v>62629369.189999998</v>
      </c>
      <c r="G97" s="132">
        <v>67279213.590000004</v>
      </c>
    </row>
    <row r="98" spans="1:7" ht="18" customHeight="1">
      <c r="A98" s="48" t="s">
        <v>24</v>
      </c>
      <c r="B98" s="845">
        <v>80082980.260000005</v>
      </c>
      <c r="C98" s="845">
        <v>160834922.53999999</v>
      </c>
      <c r="D98" s="845">
        <v>446355</v>
      </c>
      <c r="E98" s="845">
        <v>2818696.07</v>
      </c>
      <c r="F98" s="132">
        <v>80529335.260000005</v>
      </c>
      <c r="G98" s="132">
        <v>163653618.60999998</v>
      </c>
    </row>
    <row r="99" spans="1:7" ht="18" customHeight="1">
      <c r="A99" s="48" t="s">
        <v>22</v>
      </c>
      <c r="B99" s="845">
        <v>0</v>
      </c>
      <c r="C99" s="845">
        <v>0</v>
      </c>
      <c r="D99" s="845">
        <v>0</v>
      </c>
      <c r="E99" s="845">
        <v>0</v>
      </c>
      <c r="F99" s="132">
        <v>0</v>
      </c>
      <c r="G99" s="132">
        <v>0</v>
      </c>
    </row>
    <row r="100" spans="1:7" ht="18" customHeight="1">
      <c r="A100" s="48" t="s">
        <v>20</v>
      </c>
      <c r="B100" s="1398">
        <v>28461560.140000001</v>
      </c>
      <c r="C100" s="1398">
        <v>67136183.829999998</v>
      </c>
      <c r="D100" s="1398">
        <v>8025</v>
      </c>
      <c r="E100" s="1398">
        <v>980180.57</v>
      </c>
      <c r="F100" s="1399">
        <v>28469585.140000001</v>
      </c>
      <c r="G100" s="1399">
        <v>68116364.399999991</v>
      </c>
    </row>
    <row r="101" spans="1:7" ht="18" customHeight="1">
      <c r="A101" s="48" t="s">
        <v>18</v>
      </c>
      <c r="B101" s="1398">
        <v>29933843.960000001</v>
      </c>
      <c r="C101" s="1398">
        <v>28819228.620000001</v>
      </c>
      <c r="D101" s="1398">
        <v>2025291.58</v>
      </c>
      <c r="E101" s="1398">
        <v>0</v>
      </c>
      <c r="F101" s="1399">
        <v>31959135.539999999</v>
      </c>
      <c r="G101" s="1399">
        <v>28819228.620000001</v>
      </c>
    </row>
    <row r="102" spans="1:7" ht="18" customHeight="1">
      <c r="A102" s="48" t="s">
        <v>16</v>
      </c>
      <c r="B102" s="845">
        <v>17113267.09</v>
      </c>
      <c r="C102" s="845">
        <v>34513209.729999997</v>
      </c>
      <c r="D102" s="845">
        <v>215786.97</v>
      </c>
      <c r="E102" s="845">
        <v>919206.42</v>
      </c>
      <c r="F102" s="132">
        <v>17329054.059999999</v>
      </c>
      <c r="G102" s="132">
        <v>35432416.149999999</v>
      </c>
    </row>
    <row r="103" spans="1:7" ht="18" customHeight="1">
      <c r="A103" s="48" t="s">
        <v>13</v>
      </c>
      <c r="B103" s="1398">
        <v>9592412.7699999996</v>
      </c>
      <c r="C103" s="1398">
        <v>16528846.109999999</v>
      </c>
      <c r="D103" s="1398">
        <v>430255.32</v>
      </c>
      <c r="E103" s="1398">
        <v>371649.92</v>
      </c>
      <c r="F103" s="1399">
        <v>10022668.09</v>
      </c>
      <c r="G103" s="1399">
        <v>16900496.030000001</v>
      </c>
    </row>
    <row r="104" spans="1:7" ht="18" customHeight="1">
      <c r="A104" s="48" t="s">
        <v>10</v>
      </c>
      <c r="B104" s="845">
        <v>42386474.170000002</v>
      </c>
      <c r="C104" s="845">
        <v>41141573.380000003</v>
      </c>
      <c r="D104" s="845">
        <v>1581061.1200000001</v>
      </c>
      <c r="E104" s="845">
        <v>4555628.3099999996</v>
      </c>
      <c r="F104" s="132">
        <v>43967535.289999999</v>
      </c>
      <c r="G104" s="132">
        <v>45697201.690000005</v>
      </c>
    </row>
    <row r="105" spans="1:7" ht="18" customHeight="1">
      <c r="A105" s="53" t="s">
        <v>135</v>
      </c>
      <c r="B105" s="845">
        <v>0</v>
      </c>
      <c r="C105" s="845">
        <v>0</v>
      </c>
      <c r="D105" s="845">
        <v>0</v>
      </c>
      <c r="E105" s="845">
        <v>0</v>
      </c>
      <c r="F105" s="132">
        <v>0</v>
      </c>
      <c r="G105" s="132">
        <v>0</v>
      </c>
    </row>
    <row r="106" spans="1:7" ht="18" customHeight="1">
      <c r="A106" s="48" t="s">
        <v>8</v>
      </c>
      <c r="B106" s="845">
        <v>46713225.619999997</v>
      </c>
      <c r="C106" s="845">
        <v>50203238.659999996</v>
      </c>
      <c r="D106" s="845">
        <v>940041.07</v>
      </c>
      <c r="E106" s="845">
        <v>1221344.52</v>
      </c>
      <c r="F106" s="132">
        <v>47653266.689999998</v>
      </c>
      <c r="G106" s="132">
        <v>51424583.18</v>
      </c>
    </row>
    <row r="107" spans="1:7" ht="18" customHeight="1">
      <c r="A107" s="48" t="s">
        <v>5</v>
      </c>
      <c r="B107" s="845">
        <v>50147740.100000001</v>
      </c>
      <c r="C107" s="845">
        <v>117031574.09</v>
      </c>
      <c r="D107" s="1398">
        <v>19402.5</v>
      </c>
      <c r="E107" s="1398">
        <v>2744246.98</v>
      </c>
      <c r="F107" s="132">
        <v>50167142.600000001</v>
      </c>
      <c r="G107" s="132">
        <v>119775821.07000001</v>
      </c>
    </row>
    <row r="108" spans="1:7" ht="18" customHeight="1">
      <c r="A108" s="69" t="s">
        <v>2</v>
      </c>
      <c r="B108" s="189">
        <v>0</v>
      </c>
      <c r="C108" s="189">
        <v>56904175.049999997</v>
      </c>
      <c r="D108" s="189">
        <v>0</v>
      </c>
      <c r="E108" s="189">
        <v>511640.68</v>
      </c>
      <c r="F108" s="134">
        <v>0</v>
      </c>
      <c r="G108" s="134">
        <v>57415815.729999997</v>
      </c>
    </row>
    <row r="109" spans="1:7" ht="18" customHeight="1">
      <c r="A109" s="11" t="s">
        <v>2475</v>
      </c>
    </row>
    <row r="110" spans="1:7" ht="18" customHeight="1">
      <c r="A110" s="4" t="s">
        <v>2481</v>
      </c>
    </row>
  </sheetData>
  <mergeCells count="5">
    <mergeCell ref="A3:A5"/>
    <mergeCell ref="B3:G3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7" width="18.42578125" style="48" customWidth="1"/>
    <col min="8" max="8" width="18.42578125" style="53" customWidth="1"/>
    <col min="9" max="9" width="18.42578125" style="48" customWidth="1"/>
    <col min="10" max="16384" width="9.140625" style="48"/>
  </cols>
  <sheetData>
    <row r="1" spans="1:9" s="102" customFormat="1" ht="18" customHeight="1">
      <c r="A1" s="52" t="s">
        <v>2468</v>
      </c>
      <c r="H1" s="111"/>
    </row>
    <row r="2" spans="1:9" ht="18" customHeight="1">
      <c r="B2" s="52"/>
      <c r="C2" s="52"/>
    </row>
    <row r="3" spans="1:9" ht="21.95" customHeight="1">
      <c r="A3" s="1521" t="s">
        <v>684</v>
      </c>
      <c r="B3" s="1484" t="s">
        <v>825</v>
      </c>
      <c r="C3" s="1484"/>
      <c r="D3" s="1484"/>
      <c r="E3" s="1484"/>
      <c r="F3" s="1484"/>
      <c r="G3" s="1484"/>
      <c r="H3" s="1484"/>
      <c r="I3" s="1485"/>
    </row>
    <row r="4" spans="1:9" s="47" customFormat="1" ht="21.95" customHeight="1">
      <c r="A4" s="1522"/>
      <c r="B4" s="1525" t="s">
        <v>824</v>
      </c>
      <c r="C4" s="1525"/>
      <c r="D4" s="1525" t="s">
        <v>826</v>
      </c>
      <c r="E4" s="1525"/>
      <c r="F4" s="1525" t="s">
        <v>827</v>
      </c>
      <c r="G4" s="1525"/>
      <c r="H4" s="1756" t="s">
        <v>828</v>
      </c>
      <c r="I4" s="1757"/>
    </row>
    <row r="5" spans="1:9" s="47" customFormat="1" ht="21.95" customHeight="1">
      <c r="A5" s="1590"/>
      <c r="B5" s="673">
        <v>2015</v>
      </c>
      <c r="C5" s="673">
        <v>2016</v>
      </c>
      <c r="D5" s="673">
        <v>2015</v>
      </c>
      <c r="E5" s="673">
        <v>2016</v>
      </c>
      <c r="F5" s="673">
        <v>2015</v>
      </c>
      <c r="G5" s="673">
        <v>2016</v>
      </c>
      <c r="H5" s="673">
        <v>2015</v>
      </c>
      <c r="I5" s="308">
        <v>2016</v>
      </c>
    </row>
    <row r="6" spans="1:9" s="102" customFormat="1" ht="21.95" customHeight="1">
      <c r="A6" s="114" t="s">
        <v>368</v>
      </c>
      <c r="B6" s="319">
        <f t="shared" ref="B6:I6" si="0">SUM(B7:B108)</f>
        <v>604605271.79999983</v>
      </c>
      <c r="C6" s="319">
        <f t="shared" si="0"/>
        <v>714303797.88999999</v>
      </c>
      <c r="D6" s="319">
        <f t="shared" si="0"/>
        <v>458944.50999999966</v>
      </c>
      <c r="E6" s="319">
        <f t="shared" si="0"/>
        <v>459190.11</v>
      </c>
      <c r="F6" s="319">
        <f t="shared" si="0"/>
        <v>84741657.090000004</v>
      </c>
      <c r="G6" s="319">
        <f t="shared" si="0"/>
        <v>119480012.95999999</v>
      </c>
      <c r="H6" s="319">
        <f t="shared" si="0"/>
        <v>6818965.7400000002</v>
      </c>
      <c r="I6" s="320">
        <f t="shared" si="0"/>
        <v>5595109.120000001</v>
      </c>
    </row>
    <row r="7" spans="1:9" s="68" customFormat="1" ht="18" customHeight="1">
      <c r="A7" s="48" t="s">
        <v>132</v>
      </c>
      <c r="B7" s="322">
        <v>1879279.52</v>
      </c>
      <c r="C7" s="322">
        <v>2448867.15</v>
      </c>
      <c r="D7" s="322">
        <v>1252.3000000000002</v>
      </c>
      <c r="E7" s="322">
        <v>1599.67</v>
      </c>
      <c r="F7" s="322">
        <v>151843.56</v>
      </c>
      <c r="G7" s="322">
        <v>224823.46999999997</v>
      </c>
      <c r="H7" s="322">
        <v>21123.3</v>
      </c>
      <c r="I7" s="1149">
        <v>19482.979999999996</v>
      </c>
    </row>
    <row r="8" spans="1:9" s="68" customFormat="1" ht="18" customHeight="1">
      <c r="A8" s="48" t="s">
        <v>131</v>
      </c>
      <c r="B8" s="322">
        <v>1975508.22</v>
      </c>
      <c r="C8" s="322">
        <v>2734031.84</v>
      </c>
      <c r="D8" s="322">
        <v>1321.24</v>
      </c>
      <c r="E8" s="322">
        <v>1757.3599999999997</v>
      </c>
      <c r="F8" s="322">
        <v>178792.47</v>
      </c>
      <c r="G8" s="322">
        <v>244077.52</v>
      </c>
      <c r="H8" s="322">
        <v>22483.86</v>
      </c>
      <c r="I8" s="1149">
        <v>21414.189999999995</v>
      </c>
    </row>
    <row r="9" spans="1:9" s="68" customFormat="1" ht="18" customHeight="1">
      <c r="A9" s="48" t="s">
        <v>130</v>
      </c>
      <c r="B9" s="322">
        <v>32741179.890000001</v>
      </c>
      <c r="C9" s="322">
        <v>42533702.860000007</v>
      </c>
      <c r="D9" s="322">
        <v>26755.149999999998</v>
      </c>
      <c r="E9" s="322">
        <v>27338.480000000003</v>
      </c>
      <c r="F9" s="322">
        <v>8818467.9499999993</v>
      </c>
      <c r="G9" s="322">
        <v>12368716.670000002</v>
      </c>
      <c r="H9" s="322">
        <v>364918.88</v>
      </c>
      <c r="I9" s="1149">
        <v>333135.28000000003</v>
      </c>
    </row>
    <row r="10" spans="1:9" s="68" customFormat="1" ht="18" customHeight="1">
      <c r="A10" s="48" t="s">
        <v>129</v>
      </c>
      <c r="B10" s="322">
        <v>4537374.07</v>
      </c>
      <c r="C10" s="322">
        <v>5750465.2000000011</v>
      </c>
      <c r="D10" s="322">
        <v>3046.31</v>
      </c>
      <c r="E10" s="322">
        <v>3696.19</v>
      </c>
      <c r="F10" s="322">
        <v>542408.70000000007</v>
      </c>
      <c r="G10" s="322">
        <v>720957.86</v>
      </c>
      <c r="H10" s="322">
        <v>52309.600000000006</v>
      </c>
      <c r="I10" s="1149">
        <v>45039.59</v>
      </c>
    </row>
    <row r="11" spans="1:9" s="68" customFormat="1" ht="18" customHeight="1">
      <c r="A11" s="48" t="s">
        <v>128</v>
      </c>
      <c r="B11" s="322">
        <v>1741382.54</v>
      </c>
      <c r="C11" s="322">
        <v>2143555.3400000003</v>
      </c>
      <c r="D11" s="322">
        <v>1160.9599999999998</v>
      </c>
      <c r="E11" s="322">
        <v>1377.9200000000003</v>
      </c>
      <c r="F11" s="322">
        <v>112908.04999999996</v>
      </c>
      <c r="G11" s="322">
        <v>162620.19999999995</v>
      </c>
      <c r="H11" s="322">
        <v>19551.37</v>
      </c>
      <c r="I11" s="1149">
        <v>16789.84</v>
      </c>
    </row>
    <row r="12" spans="1:9" s="68" customFormat="1" ht="18" customHeight="1">
      <c r="A12" s="48" t="s">
        <v>127</v>
      </c>
      <c r="B12" s="322">
        <v>1444938.8099999998</v>
      </c>
      <c r="C12" s="322">
        <v>1774260.2</v>
      </c>
      <c r="D12" s="322">
        <v>964.13</v>
      </c>
      <c r="E12" s="322">
        <v>1140.5100000000002</v>
      </c>
      <c r="F12" s="322">
        <v>148476.49000000002</v>
      </c>
      <c r="G12" s="322">
        <v>223168.09</v>
      </c>
      <c r="H12" s="322">
        <v>16311.95</v>
      </c>
      <c r="I12" s="1149">
        <v>13897.19</v>
      </c>
    </row>
    <row r="13" spans="1:9" s="68" customFormat="1" ht="18" customHeight="1">
      <c r="A13" s="48" t="s">
        <v>126</v>
      </c>
      <c r="B13" s="322">
        <v>1736816.2700000003</v>
      </c>
      <c r="C13" s="322">
        <v>2588652.31</v>
      </c>
      <c r="D13" s="322">
        <v>1159.7600000000002</v>
      </c>
      <c r="E13" s="322">
        <v>1704.8600000000001</v>
      </c>
      <c r="F13" s="322">
        <v>231572.08000000002</v>
      </c>
      <c r="G13" s="322">
        <v>327085.74</v>
      </c>
      <c r="H13" s="322">
        <v>19684.82</v>
      </c>
      <c r="I13" s="1149">
        <v>20759.620000000003</v>
      </c>
    </row>
    <row r="14" spans="1:9" s="68" customFormat="1" ht="18" customHeight="1">
      <c r="A14" s="48" t="s">
        <v>125</v>
      </c>
      <c r="B14" s="322">
        <v>1013552.3200000001</v>
      </c>
      <c r="C14" s="322">
        <v>1344333.5799999998</v>
      </c>
      <c r="D14" s="322">
        <v>675.45000000000016</v>
      </c>
      <c r="E14" s="322">
        <v>864.18000000000006</v>
      </c>
      <c r="F14" s="322">
        <v>54056.890000000007</v>
      </c>
      <c r="G14" s="322">
        <v>74820.189999999988</v>
      </c>
      <c r="H14" s="322">
        <v>11428.57</v>
      </c>
      <c r="I14" s="1149">
        <v>10529.88</v>
      </c>
    </row>
    <row r="15" spans="1:9" s="68" customFormat="1" ht="18" customHeight="1">
      <c r="A15" s="48" t="s">
        <v>124</v>
      </c>
      <c r="B15" s="322">
        <v>1606811.82</v>
      </c>
      <c r="C15" s="322">
        <v>2430983.7499999995</v>
      </c>
      <c r="D15" s="322">
        <v>1072.17</v>
      </c>
      <c r="E15" s="322">
        <v>1590</v>
      </c>
      <c r="F15" s="322">
        <v>36146.480000000003</v>
      </c>
      <c r="G15" s="322">
        <v>51081.360000000008</v>
      </c>
      <c r="H15" s="322">
        <v>18168.259999999998</v>
      </c>
      <c r="I15" s="1149">
        <v>19364.25</v>
      </c>
    </row>
    <row r="16" spans="1:9" s="68" customFormat="1" ht="18" customHeight="1">
      <c r="A16" s="48" t="s">
        <v>123</v>
      </c>
      <c r="B16" s="322">
        <v>7997560.5499999998</v>
      </c>
      <c r="C16" s="322">
        <v>7703442.1699999999</v>
      </c>
      <c r="D16" s="322">
        <v>5363.32</v>
      </c>
      <c r="E16" s="322">
        <v>4951.72</v>
      </c>
      <c r="F16" s="322">
        <v>385772.15</v>
      </c>
      <c r="G16" s="322">
        <v>508724.49</v>
      </c>
      <c r="H16" s="322">
        <v>91209.840000000011</v>
      </c>
      <c r="I16" s="1149">
        <v>60337.700000000012</v>
      </c>
    </row>
    <row r="17" spans="1:9" s="68" customFormat="1" ht="18" customHeight="1">
      <c r="A17" s="48" t="s">
        <v>122</v>
      </c>
      <c r="B17" s="322">
        <v>1686144.97</v>
      </c>
      <c r="C17" s="322">
        <v>2196007.56</v>
      </c>
      <c r="D17" s="322">
        <v>1122.1799999999998</v>
      </c>
      <c r="E17" s="322">
        <v>1411.65</v>
      </c>
      <c r="F17" s="322">
        <v>58016.100000000006</v>
      </c>
      <c r="G17" s="322">
        <v>82453.719999999987</v>
      </c>
      <c r="H17" s="322">
        <v>18781.330000000002</v>
      </c>
      <c r="I17" s="1149">
        <v>17200.7</v>
      </c>
    </row>
    <row r="18" spans="1:9" s="68" customFormat="1" ht="18" customHeight="1">
      <c r="A18" s="48" t="s">
        <v>121</v>
      </c>
      <c r="B18" s="322">
        <v>1455741.2999999998</v>
      </c>
      <c r="C18" s="322">
        <v>2171795.3800000004</v>
      </c>
      <c r="D18" s="322">
        <v>970.3900000000001</v>
      </c>
      <c r="E18" s="322">
        <v>1436.9700000000003</v>
      </c>
      <c r="F18" s="322">
        <v>88999.560000000012</v>
      </c>
      <c r="G18" s="322">
        <v>135963.88</v>
      </c>
      <c r="H18" s="322">
        <v>16409.559999999998</v>
      </c>
      <c r="I18" s="1149">
        <v>17495.269999999997</v>
      </c>
    </row>
    <row r="19" spans="1:9" s="68" customFormat="1" ht="18" customHeight="1">
      <c r="A19" s="48" t="s">
        <v>120</v>
      </c>
      <c r="B19" s="322">
        <v>3636381.6</v>
      </c>
      <c r="C19" s="322">
        <v>3822966.63</v>
      </c>
      <c r="D19" s="322">
        <v>2431.79</v>
      </c>
      <c r="E19" s="322">
        <v>2457.2999999999997</v>
      </c>
      <c r="F19" s="322">
        <v>179647.33000000002</v>
      </c>
      <c r="G19" s="322">
        <v>247779.36999999997</v>
      </c>
      <c r="H19" s="322">
        <v>41214.959999999999</v>
      </c>
      <c r="I19" s="1149">
        <v>29943.249999999996</v>
      </c>
    </row>
    <row r="20" spans="1:9" s="68" customFormat="1" ht="18" customHeight="1">
      <c r="A20" s="48" t="s">
        <v>119</v>
      </c>
      <c r="B20" s="322">
        <v>1140632.01</v>
      </c>
      <c r="C20" s="322">
        <v>1470975.37</v>
      </c>
      <c r="D20" s="322">
        <v>760.63</v>
      </c>
      <c r="E20" s="322">
        <v>945.55000000000007</v>
      </c>
      <c r="F20" s="322">
        <v>45216.98</v>
      </c>
      <c r="G20" s="322">
        <v>70662.999999999985</v>
      </c>
      <c r="H20" s="322">
        <v>12877.519999999999</v>
      </c>
      <c r="I20" s="1149">
        <v>11521.769999999999</v>
      </c>
    </row>
    <row r="21" spans="1:9" s="68" customFormat="1" ht="18" customHeight="1">
      <c r="A21" s="48" t="s">
        <v>118</v>
      </c>
      <c r="B21" s="322">
        <v>8033400.1099999994</v>
      </c>
      <c r="C21" s="322">
        <v>8249855.2199999988</v>
      </c>
      <c r="D21" s="322">
        <v>5393.8499999999995</v>
      </c>
      <c r="E21" s="322">
        <v>5298.76</v>
      </c>
      <c r="F21" s="322">
        <v>335708.42</v>
      </c>
      <c r="G21" s="322">
        <v>445560.19</v>
      </c>
      <c r="H21" s="322">
        <v>92399.680000000022</v>
      </c>
      <c r="I21" s="1149">
        <v>65614.37</v>
      </c>
    </row>
    <row r="22" spans="1:9" s="68" customFormat="1" ht="18" customHeight="1">
      <c r="A22" s="48" t="s">
        <v>117</v>
      </c>
      <c r="B22" s="322">
        <v>1301237.92</v>
      </c>
      <c r="C22" s="322">
        <v>2065009.5899999999</v>
      </c>
      <c r="D22" s="322">
        <v>867.59999999999991</v>
      </c>
      <c r="E22" s="322">
        <v>1327.3700000000001</v>
      </c>
      <c r="F22" s="322">
        <v>132917.16999999998</v>
      </c>
      <c r="G22" s="322">
        <v>181242.81999999998</v>
      </c>
      <c r="H22" s="322">
        <v>14674.189999999997</v>
      </c>
      <c r="I22" s="1149">
        <v>16174.170000000002</v>
      </c>
    </row>
    <row r="23" spans="1:9" s="68" customFormat="1" ht="18" customHeight="1">
      <c r="A23" s="48" t="s">
        <v>116</v>
      </c>
      <c r="B23" s="322">
        <v>1804402.4700000004</v>
      </c>
      <c r="C23" s="322">
        <v>2643695.6800000002</v>
      </c>
      <c r="D23" s="322">
        <v>1202.6599999999999</v>
      </c>
      <c r="E23" s="322">
        <v>1741.56</v>
      </c>
      <c r="F23" s="322">
        <v>88814.98</v>
      </c>
      <c r="G23" s="322">
        <v>128160.95999999999</v>
      </c>
      <c r="H23" s="322">
        <v>20343.48</v>
      </c>
      <c r="I23" s="1149">
        <v>21205.899999999998</v>
      </c>
    </row>
    <row r="24" spans="1:9" s="68" customFormat="1" ht="18" customHeight="1">
      <c r="A24" s="48" t="s">
        <v>115</v>
      </c>
      <c r="B24" s="322">
        <v>2793874.84</v>
      </c>
      <c r="C24" s="322">
        <v>3754281.49</v>
      </c>
      <c r="D24" s="322">
        <v>1860.19</v>
      </c>
      <c r="E24" s="322">
        <v>2413.21</v>
      </c>
      <c r="F24" s="322">
        <v>153970.21</v>
      </c>
      <c r="G24" s="322">
        <v>211499.88</v>
      </c>
      <c r="H24" s="322">
        <v>31057.929999999997</v>
      </c>
      <c r="I24" s="1149">
        <v>29405.4</v>
      </c>
    </row>
    <row r="25" spans="1:9" s="68" customFormat="1" ht="18" customHeight="1">
      <c r="A25" s="48" t="s">
        <v>114</v>
      </c>
      <c r="B25" s="322">
        <v>1162487.6599999999</v>
      </c>
      <c r="C25" s="322">
        <v>1492768.98</v>
      </c>
      <c r="D25" s="322">
        <v>775</v>
      </c>
      <c r="E25" s="322">
        <v>972.6600000000002</v>
      </c>
      <c r="F25" s="322">
        <v>62137.440000000002</v>
      </c>
      <c r="G25" s="322">
        <v>87007.690000000017</v>
      </c>
      <c r="H25" s="322">
        <v>13118.269999999999</v>
      </c>
      <c r="I25" s="1149">
        <v>11846.880000000001</v>
      </c>
    </row>
    <row r="26" spans="1:9" s="68" customFormat="1" ht="18" customHeight="1">
      <c r="A26" s="48" t="s">
        <v>113</v>
      </c>
      <c r="B26" s="322">
        <v>1242349.1599999999</v>
      </c>
      <c r="C26" s="322">
        <v>1923773.6</v>
      </c>
      <c r="D26" s="322">
        <v>828.22</v>
      </c>
      <c r="E26" s="322">
        <v>1236.57</v>
      </c>
      <c r="F26" s="322">
        <v>69811.429999999993</v>
      </c>
      <c r="G26" s="322">
        <v>94435.14</v>
      </c>
      <c r="H26" s="322">
        <v>14021.57</v>
      </c>
      <c r="I26" s="1149">
        <v>15068.010000000002</v>
      </c>
    </row>
    <row r="27" spans="1:9" s="68" customFormat="1" ht="18" customHeight="1">
      <c r="A27" s="48" t="s">
        <v>112</v>
      </c>
      <c r="B27" s="322">
        <v>1364307.02</v>
      </c>
      <c r="C27" s="322">
        <v>1611791.3</v>
      </c>
      <c r="D27" s="322">
        <v>908.23</v>
      </c>
      <c r="E27" s="322">
        <v>1036.1099999999999</v>
      </c>
      <c r="F27" s="322">
        <v>120420.43999999999</v>
      </c>
      <c r="G27" s="322">
        <v>176208.74999999997</v>
      </c>
      <c r="H27" s="322">
        <v>15276.97</v>
      </c>
      <c r="I27" s="1149">
        <v>12624.84</v>
      </c>
    </row>
    <row r="28" spans="1:9" s="68" customFormat="1" ht="18" customHeight="1">
      <c r="A28" s="48" t="s">
        <v>111</v>
      </c>
      <c r="B28" s="322">
        <v>3586358.9199999995</v>
      </c>
      <c r="C28" s="322">
        <v>4251254.6399999997</v>
      </c>
      <c r="D28" s="322">
        <v>2397.11</v>
      </c>
      <c r="E28" s="322">
        <v>2732.65</v>
      </c>
      <c r="F28" s="322">
        <v>108648.20999999999</v>
      </c>
      <c r="G28" s="322">
        <v>161789.13</v>
      </c>
      <c r="H28" s="322">
        <v>40513.389999999992</v>
      </c>
      <c r="I28" s="1149">
        <v>33297.83</v>
      </c>
    </row>
    <row r="29" spans="1:9" s="68" customFormat="1" ht="18" customHeight="1">
      <c r="A29" s="48" t="s">
        <v>110</v>
      </c>
      <c r="B29" s="322">
        <v>1033153.11</v>
      </c>
      <c r="C29" s="322">
        <v>1266264.43</v>
      </c>
      <c r="D29" s="322">
        <v>688.78000000000009</v>
      </c>
      <c r="E29" s="322">
        <v>814</v>
      </c>
      <c r="F29" s="322">
        <v>55425.820000000007</v>
      </c>
      <c r="G29" s="322">
        <v>86299.12999999999</v>
      </c>
      <c r="H29" s="322">
        <v>11661.57</v>
      </c>
      <c r="I29" s="1149">
        <v>9918.4600000000009</v>
      </c>
    </row>
    <row r="30" spans="1:9" s="68" customFormat="1" ht="18" customHeight="1">
      <c r="A30" s="48" t="s">
        <v>109</v>
      </c>
      <c r="B30" s="322">
        <v>21332832.559999999</v>
      </c>
      <c r="C30" s="322">
        <v>24474165.469999999</v>
      </c>
      <c r="D30" s="322">
        <v>17470.259999999998</v>
      </c>
      <c r="E30" s="322">
        <v>15730.840000000002</v>
      </c>
      <c r="F30" s="322">
        <v>1220420.2600000002</v>
      </c>
      <c r="G30" s="322">
        <v>1652858.07</v>
      </c>
      <c r="H30" s="322">
        <v>240579.37</v>
      </c>
      <c r="I30" s="1149">
        <v>191688.93999999997</v>
      </c>
    </row>
    <row r="31" spans="1:9" s="68" customFormat="1" ht="18" customHeight="1">
      <c r="A31" s="48" t="s">
        <v>108</v>
      </c>
      <c r="B31" s="322">
        <v>1705073.5700000003</v>
      </c>
      <c r="C31" s="322">
        <v>2375311.73</v>
      </c>
      <c r="D31" s="322">
        <v>1136.08</v>
      </c>
      <c r="E31" s="322">
        <v>1526.8499999999997</v>
      </c>
      <c r="F31" s="322">
        <v>259625.41999999995</v>
      </c>
      <c r="G31" s="322">
        <v>375387.52999999997</v>
      </c>
      <c r="H31" s="322">
        <v>19149.77</v>
      </c>
      <c r="I31" s="1149">
        <v>18604.920000000002</v>
      </c>
    </row>
    <row r="32" spans="1:9" s="68" customFormat="1" ht="18" customHeight="1">
      <c r="A32" s="48" t="s">
        <v>107</v>
      </c>
      <c r="B32" s="322">
        <v>19960203.34</v>
      </c>
      <c r="C32" s="322">
        <v>13433470.989999998</v>
      </c>
      <c r="D32" s="322">
        <v>16390.57</v>
      </c>
      <c r="E32" s="322">
        <v>8641.57</v>
      </c>
      <c r="F32" s="322">
        <v>1294416.0799999998</v>
      </c>
      <c r="G32" s="322">
        <v>1788519.7899999998</v>
      </c>
      <c r="H32" s="322">
        <v>227871.96</v>
      </c>
      <c r="I32" s="1149">
        <v>105293.23999999999</v>
      </c>
    </row>
    <row r="33" spans="1:9" s="68" customFormat="1" ht="18" customHeight="1">
      <c r="A33" s="48" t="s">
        <v>106</v>
      </c>
      <c r="B33" s="322">
        <v>1193318.6800000002</v>
      </c>
      <c r="C33" s="322">
        <v>2017009.7800000005</v>
      </c>
      <c r="D33" s="322">
        <v>795.31999999999994</v>
      </c>
      <c r="E33" s="322">
        <v>1322.1</v>
      </c>
      <c r="F33" s="322">
        <v>110269.87</v>
      </c>
      <c r="G33" s="322">
        <v>177726.59000000003</v>
      </c>
      <c r="H33" s="322">
        <v>13455.059999999998</v>
      </c>
      <c r="I33" s="1149">
        <v>16101.119999999999</v>
      </c>
    </row>
    <row r="34" spans="1:9" s="68" customFormat="1" ht="18" customHeight="1">
      <c r="A34" s="48" t="s">
        <v>105</v>
      </c>
      <c r="B34" s="322">
        <v>1422460.1</v>
      </c>
      <c r="C34" s="322">
        <v>2065250.4699999997</v>
      </c>
      <c r="D34" s="322">
        <v>948.19999999999993</v>
      </c>
      <c r="E34" s="322">
        <v>1359.77</v>
      </c>
      <c r="F34" s="322">
        <v>129292.26000000001</v>
      </c>
      <c r="G34" s="322">
        <v>187039.86000000002</v>
      </c>
      <c r="H34" s="322">
        <v>16048.49</v>
      </c>
      <c r="I34" s="1149">
        <v>16557.390000000003</v>
      </c>
    </row>
    <row r="35" spans="1:9" s="68" customFormat="1" ht="18" customHeight="1">
      <c r="A35" s="48" t="s">
        <v>104</v>
      </c>
      <c r="B35" s="322">
        <v>1409772.9500000002</v>
      </c>
      <c r="C35" s="322">
        <v>1985904.1500000001</v>
      </c>
      <c r="D35" s="322">
        <v>939.69999999999993</v>
      </c>
      <c r="E35" s="322">
        <v>1276.55</v>
      </c>
      <c r="F35" s="322">
        <v>217820.5</v>
      </c>
      <c r="G35" s="322">
        <v>310579.95</v>
      </c>
      <c r="H35" s="322">
        <v>15886.81</v>
      </c>
      <c r="I35" s="1149">
        <v>15554.890000000001</v>
      </c>
    </row>
    <row r="36" spans="1:9" s="68" customFormat="1" ht="18" customHeight="1">
      <c r="A36" s="48" t="s">
        <v>103</v>
      </c>
      <c r="B36" s="322">
        <v>2790039.55</v>
      </c>
      <c r="C36" s="322">
        <v>3032386.9599999995</v>
      </c>
      <c r="D36" s="322">
        <v>1861.79</v>
      </c>
      <c r="E36" s="322">
        <v>1949.2299999999998</v>
      </c>
      <c r="F36" s="322">
        <v>39136.14</v>
      </c>
      <c r="G36" s="322">
        <v>58493.579999999994</v>
      </c>
      <c r="H36" s="322">
        <v>31298.550000000003</v>
      </c>
      <c r="I36" s="1149">
        <v>23751.500000000004</v>
      </c>
    </row>
    <row r="37" spans="1:9" s="68" customFormat="1" ht="18" customHeight="1">
      <c r="A37" s="48" t="s">
        <v>102</v>
      </c>
      <c r="B37" s="322">
        <v>2003717.5399999998</v>
      </c>
      <c r="C37" s="322">
        <v>2626158.11</v>
      </c>
      <c r="D37" s="322">
        <v>1340.49</v>
      </c>
      <c r="E37" s="322">
        <v>1688.04</v>
      </c>
      <c r="F37" s="322">
        <v>79110.190000000017</v>
      </c>
      <c r="G37" s="322">
        <v>96798.590000000011</v>
      </c>
      <c r="H37" s="322">
        <v>22859.599999999999</v>
      </c>
      <c r="I37" s="1149">
        <v>20569.429999999997</v>
      </c>
    </row>
    <row r="38" spans="1:9" s="68" customFormat="1" ht="18" customHeight="1">
      <c r="A38" s="48" t="s">
        <v>101</v>
      </c>
      <c r="B38" s="322">
        <v>2071698.81</v>
      </c>
      <c r="C38" s="322">
        <v>2939625.49</v>
      </c>
      <c r="D38" s="322">
        <v>1381.12</v>
      </c>
      <c r="E38" s="322">
        <v>1889.57</v>
      </c>
      <c r="F38" s="322">
        <v>491128.93000000005</v>
      </c>
      <c r="G38" s="322">
        <v>639661.32000000018</v>
      </c>
      <c r="H38" s="322">
        <v>23350.81</v>
      </c>
      <c r="I38" s="1149">
        <v>23024.95</v>
      </c>
    </row>
    <row r="39" spans="1:9" s="68" customFormat="1" ht="18" customHeight="1">
      <c r="A39" s="48" t="s">
        <v>100</v>
      </c>
      <c r="B39" s="322">
        <v>1928660.6199999999</v>
      </c>
      <c r="C39" s="322">
        <v>2405116.2399999998</v>
      </c>
      <c r="D39" s="322">
        <v>1284.4100000000003</v>
      </c>
      <c r="E39" s="322">
        <v>1546.0399999999997</v>
      </c>
      <c r="F39" s="322">
        <v>108936.76999999997</v>
      </c>
      <c r="G39" s="322">
        <v>140569.91</v>
      </c>
      <c r="H39" s="322">
        <v>21613.059999999998</v>
      </c>
      <c r="I39" s="1149">
        <v>18838.27</v>
      </c>
    </row>
    <row r="40" spans="1:9" s="68" customFormat="1" ht="18" customHeight="1">
      <c r="A40" s="48" t="s">
        <v>99</v>
      </c>
      <c r="B40" s="322">
        <v>1826939.1800000002</v>
      </c>
      <c r="C40" s="322">
        <v>2469291.65</v>
      </c>
      <c r="D40" s="322">
        <v>1216.8900000000001</v>
      </c>
      <c r="E40" s="322">
        <v>1587.2599999999998</v>
      </c>
      <c r="F40" s="322">
        <v>267850.57</v>
      </c>
      <c r="G40" s="322">
        <v>396986.45999999996</v>
      </c>
      <c r="H40" s="322">
        <v>20488.75</v>
      </c>
      <c r="I40" s="1149">
        <v>19341.120000000003</v>
      </c>
    </row>
    <row r="41" spans="1:9" s="68" customFormat="1" ht="18" customHeight="1">
      <c r="A41" s="48" t="s">
        <v>98</v>
      </c>
      <c r="B41" s="322">
        <v>5946707.7300000004</v>
      </c>
      <c r="C41" s="322">
        <v>6024127.7800000003</v>
      </c>
      <c r="D41" s="322">
        <v>3985.66</v>
      </c>
      <c r="E41" s="322">
        <v>3872.12</v>
      </c>
      <c r="F41" s="322">
        <v>241125.78999999998</v>
      </c>
      <c r="G41" s="322">
        <v>329335.85999999993</v>
      </c>
      <c r="H41" s="322">
        <v>67970.850000000006</v>
      </c>
      <c r="I41" s="1149">
        <v>47183.499999999993</v>
      </c>
    </row>
    <row r="42" spans="1:9" s="68" customFormat="1" ht="18" customHeight="1">
      <c r="A42" s="48" t="s">
        <v>97</v>
      </c>
      <c r="B42" s="322">
        <v>1658550.42</v>
      </c>
      <c r="C42" s="322">
        <v>2426208.96</v>
      </c>
      <c r="D42" s="322">
        <v>1105.8</v>
      </c>
      <c r="E42" s="322">
        <v>1600.37</v>
      </c>
      <c r="F42" s="322">
        <v>179756.27999999997</v>
      </c>
      <c r="G42" s="322">
        <v>260894.24000000005</v>
      </c>
      <c r="H42" s="322">
        <v>18711.93</v>
      </c>
      <c r="I42" s="1149">
        <v>19486.310000000001</v>
      </c>
    </row>
    <row r="43" spans="1:9" s="68" customFormat="1" ht="18" customHeight="1">
      <c r="A43" s="48" t="s">
        <v>96</v>
      </c>
      <c r="B43" s="322">
        <v>1161372.07</v>
      </c>
      <c r="C43" s="322">
        <v>1690924.2900000003</v>
      </c>
      <c r="D43" s="322">
        <v>775.19</v>
      </c>
      <c r="E43" s="322">
        <v>1112.9299999999998</v>
      </c>
      <c r="F43" s="322">
        <v>40396.699999999997</v>
      </c>
      <c r="G43" s="322">
        <v>61983.93</v>
      </c>
      <c r="H43" s="322">
        <v>13175.51</v>
      </c>
      <c r="I43" s="1149">
        <v>13552.249999999998</v>
      </c>
    </row>
    <row r="44" spans="1:9" s="68" customFormat="1" ht="18" customHeight="1">
      <c r="A44" s="67" t="s">
        <v>95</v>
      </c>
      <c r="B44" s="322">
        <v>1439969.65</v>
      </c>
      <c r="C44" s="322">
        <v>1829359.7100000002</v>
      </c>
      <c r="D44" s="322">
        <v>959.78</v>
      </c>
      <c r="E44" s="322">
        <v>1175.9299999999998</v>
      </c>
      <c r="F44" s="322">
        <v>31511.909999999996</v>
      </c>
      <c r="G44" s="322">
        <v>49177.87</v>
      </c>
      <c r="H44" s="322">
        <v>16208.620000000003</v>
      </c>
      <c r="I44" s="1149">
        <v>14328.84</v>
      </c>
    </row>
    <row r="45" spans="1:9" s="68" customFormat="1" ht="18" customHeight="1">
      <c r="A45" s="48" t="s">
        <v>94</v>
      </c>
      <c r="B45" s="322">
        <v>1248123.98</v>
      </c>
      <c r="C45" s="322">
        <v>1559857.2299999997</v>
      </c>
      <c r="D45" s="322">
        <v>832.53000000000009</v>
      </c>
      <c r="E45" s="322">
        <v>1002.6999999999999</v>
      </c>
      <c r="F45" s="322">
        <v>109180.48000000001</v>
      </c>
      <c r="G45" s="322">
        <v>161553.10999999999</v>
      </c>
      <c r="H45" s="322">
        <v>14096.699999999999</v>
      </c>
      <c r="I45" s="1149">
        <v>12217.93</v>
      </c>
    </row>
    <row r="46" spans="1:9" s="68" customFormat="1" ht="18" customHeight="1">
      <c r="A46" s="48" t="s">
        <v>92</v>
      </c>
      <c r="B46" s="322">
        <v>1325940.42</v>
      </c>
      <c r="C46" s="322">
        <v>1632893.9000000001</v>
      </c>
      <c r="D46" s="322">
        <v>882.37999999999988</v>
      </c>
      <c r="E46" s="322">
        <v>1062.58</v>
      </c>
      <c r="F46" s="322">
        <v>53832.44000000001</v>
      </c>
      <c r="G46" s="322">
        <v>73289.780000000013</v>
      </c>
      <c r="H46" s="322">
        <v>14816.040000000003</v>
      </c>
      <c r="I46" s="1149">
        <v>12942.7</v>
      </c>
    </row>
    <row r="47" spans="1:9" s="68" customFormat="1" ht="18" customHeight="1">
      <c r="A47" s="48" t="s">
        <v>91</v>
      </c>
      <c r="B47" s="322">
        <v>8106074.3799999999</v>
      </c>
      <c r="C47" s="322">
        <v>8988878.540000001</v>
      </c>
      <c r="D47" s="322">
        <v>5420.66</v>
      </c>
      <c r="E47" s="322">
        <v>5777.59</v>
      </c>
      <c r="F47" s="322">
        <v>103277.54999999999</v>
      </c>
      <c r="G47" s="322">
        <v>116458.34000000001</v>
      </c>
      <c r="H47" s="322">
        <v>91659.09</v>
      </c>
      <c r="I47" s="1149">
        <v>70403.23000000001</v>
      </c>
    </row>
    <row r="48" spans="1:9" s="68" customFormat="1" ht="18" customHeight="1">
      <c r="A48" s="48" t="s">
        <v>90</v>
      </c>
      <c r="B48" s="322">
        <v>1616480.23</v>
      </c>
      <c r="C48" s="322">
        <v>2241526.87</v>
      </c>
      <c r="D48" s="322">
        <v>1077.9000000000001</v>
      </c>
      <c r="E48" s="322">
        <v>1440.88</v>
      </c>
      <c r="F48" s="322">
        <v>117029.58</v>
      </c>
      <c r="G48" s="322">
        <v>168253.47</v>
      </c>
      <c r="H48" s="322">
        <v>18239.11</v>
      </c>
      <c r="I48" s="1149">
        <v>17557.129999999997</v>
      </c>
    </row>
    <row r="49" spans="1:9" s="68" customFormat="1" ht="18" customHeight="1">
      <c r="A49" s="48" t="s">
        <v>89</v>
      </c>
      <c r="B49" s="322">
        <v>1437056.07</v>
      </c>
      <c r="C49" s="322">
        <v>1717312.1199999999</v>
      </c>
      <c r="D49" s="322">
        <v>957.54</v>
      </c>
      <c r="E49" s="322">
        <v>1103.93</v>
      </c>
      <c r="F49" s="322">
        <v>32388.06</v>
      </c>
      <c r="G49" s="322">
        <v>48038.619999999995</v>
      </c>
      <c r="H49" s="322">
        <v>16122.09</v>
      </c>
      <c r="I49" s="1149">
        <v>13451.249999999998</v>
      </c>
    </row>
    <row r="50" spans="1:9" s="68" customFormat="1" ht="18" customHeight="1">
      <c r="A50" s="48" t="s">
        <v>88</v>
      </c>
      <c r="B50" s="322">
        <v>2631850.86</v>
      </c>
      <c r="C50" s="322">
        <v>3461836.9899999998</v>
      </c>
      <c r="D50" s="322">
        <v>1761.8700000000001</v>
      </c>
      <c r="E50" s="322">
        <v>2225.1799999999998</v>
      </c>
      <c r="F50" s="322">
        <v>396964.38999999996</v>
      </c>
      <c r="G50" s="322">
        <v>541284.26</v>
      </c>
      <c r="H50" s="322">
        <v>30026.18</v>
      </c>
      <c r="I50" s="1149">
        <v>27114.530000000006</v>
      </c>
    </row>
    <row r="51" spans="1:9" s="68" customFormat="1" ht="18" customHeight="1">
      <c r="A51" s="48" t="s">
        <v>87</v>
      </c>
      <c r="B51" s="322">
        <v>1551958.5100000002</v>
      </c>
      <c r="C51" s="322">
        <v>1873646.59</v>
      </c>
      <c r="D51" s="322">
        <v>1033.33</v>
      </c>
      <c r="E51" s="322">
        <v>1204.4099999999999</v>
      </c>
      <c r="F51" s="322">
        <v>231939.05</v>
      </c>
      <c r="G51" s="322">
        <v>320036.26999999996</v>
      </c>
      <c r="H51" s="322">
        <v>17377.500000000004</v>
      </c>
      <c r="I51" s="1149">
        <v>14675.740000000002</v>
      </c>
    </row>
    <row r="52" spans="1:9" s="68" customFormat="1" ht="18" customHeight="1">
      <c r="A52" s="48" t="s">
        <v>86</v>
      </c>
      <c r="B52" s="322">
        <v>2650577.15</v>
      </c>
      <c r="C52" s="322">
        <v>4691880.8199999994</v>
      </c>
      <c r="D52" s="322">
        <v>1770.6999999999998</v>
      </c>
      <c r="E52" s="322">
        <v>3015.6199999999994</v>
      </c>
      <c r="F52" s="322">
        <v>282779.16000000003</v>
      </c>
      <c r="G52" s="322">
        <v>402181.07000000007</v>
      </c>
      <c r="H52" s="322">
        <v>30017.08</v>
      </c>
      <c r="I52" s="1149">
        <v>36747.53</v>
      </c>
    </row>
    <row r="53" spans="1:9" s="68" customFormat="1" ht="18" customHeight="1">
      <c r="A53" s="48" t="s">
        <v>85</v>
      </c>
      <c r="B53" s="322">
        <v>176133269.61000001</v>
      </c>
      <c r="C53" s="322">
        <v>197003177.39999998</v>
      </c>
      <c r="D53" s="322">
        <v>144270.59999999998</v>
      </c>
      <c r="E53" s="322">
        <v>125795.33</v>
      </c>
      <c r="F53" s="322">
        <v>49114680.179999992</v>
      </c>
      <c r="G53" s="322">
        <v>69983026.689999998</v>
      </c>
      <c r="H53" s="322">
        <v>1986254.3800000001</v>
      </c>
      <c r="I53" s="1149">
        <v>1532257.72</v>
      </c>
    </row>
    <row r="54" spans="1:9" s="68" customFormat="1" ht="18" customHeight="1">
      <c r="A54" s="48" t="s">
        <v>84</v>
      </c>
      <c r="B54" s="322">
        <v>2109429.09</v>
      </c>
      <c r="C54" s="322">
        <v>3277465.21</v>
      </c>
      <c r="D54" s="322">
        <v>1404.4500000000003</v>
      </c>
      <c r="E54" s="322">
        <v>2177.98</v>
      </c>
      <c r="F54" s="322">
        <v>184974.24000000002</v>
      </c>
      <c r="G54" s="322">
        <v>264543.29000000004</v>
      </c>
      <c r="H54" s="322">
        <v>23601.21</v>
      </c>
      <c r="I54" s="1149">
        <v>26514.03</v>
      </c>
    </row>
    <row r="55" spans="1:9" s="68" customFormat="1" ht="18" customHeight="1">
      <c r="A55" s="48" t="s">
        <v>83</v>
      </c>
      <c r="B55" s="322">
        <v>1371956.5999999999</v>
      </c>
      <c r="C55" s="322">
        <v>1738629.28</v>
      </c>
      <c r="D55" s="322">
        <v>911.15</v>
      </c>
      <c r="E55" s="322">
        <v>1117.6599999999999</v>
      </c>
      <c r="F55" s="322">
        <v>44745.06</v>
      </c>
      <c r="G55" s="322">
        <v>60236.59</v>
      </c>
      <c r="H55" s="322">
        <v>15144.75</v>
      </c>
      <c r="I55" s="1149">
        <v>13618.37</v>
      </c>
    </row>
    <row r="56" spans="1:9" s="68" customFormat="1" ht="18" customHeight="1">
      <c r="A56" s="48" t="s">
        <v>81</v>
      </c>
      <c r="B56" s="322">
        <v>2707602.9</v>
      </c>
      <c r="C56" s="322">
        <v>5249485.5000000009</v>
      </c>
      <c r="D56" s="322">
        <v>1808.05</v>
      </c>
      <c r="E56" s="322">
        <v>3373.96</v>
      </c>
      <c r="F56" s="322">
        <v>300295.86</v>
      </c>
      <c r="G56" s="322">
        <v>438732.45999999996</v>
      </c>
      <c r="H56" s="322">
        <v>30589.300000000003</v>
      </c>
      <c r="I56" s="1149">
        <v>41114.599999999991</v>
      </c>
    </row>
    <row r="57" spans="1:9" s="68" customFormat="1" ht="18" customHeight="1">
      <c r="A57" s="48" t="s">
        <v>79</v>
      </c>
      <c r="B57" s="322">
        <v>1574338.5000000002</v>
      </c>
      <c r="C57" s="322">
        <v>2011496.2599999998</v>
      </c>
      <c r="D57" s="322">
        <v>1049.1799999999998</v>
      </c>
      <c r="E57" s="322">
        <v>1316.99</v>
      </c>
      <c r="F57" s="322">
        <v>83838.329999999987</v>
      </c>
      <c r="G57" s="322">
        <v>116688.26</v>
      </c>
      <c r="H57" s="322">
        <v>17710.829999999998</v>
      </c>
      <c r="I57" s="1149">
        <v>16039.239999999998</v>
      </c>
    </row>
    <row r="58" spans="1:9" s="68" customFormat="1" ht="18" customHeight="1">
      <c r="A58" s="48" t="s">
        <v>78</v>
      </c>
      <c r="B58" s="322">
        <v>31458781.020000007</v>
      </c>
      <c r="C58" s="322">
        <v>37570104.990000002</v>
      </c>
      <c r="D58" s="322">
        <v>25724.58</v>
      </c>
      <c r="E58" s="322">
        <v>24147.86</v>
      </c>
      <c r="F58" s="322">
        <v>1104930.1599999999</v>
      </c>
      <c r="G58" s="322">
        <v>1673666.8599999999</v>
      </c>
      <c r="H58" s="322">
        <v>351966.87999999995</v>
      </c>
      <c r="I58" s="1149">
        <v>294257.34999999998</v>
      </c>
    </row>
    <row r="59" spans="1:9" s="68" customFormat="1" ht="18" customHeight="1">
      <c r="A59" s="48" t="s">
        <v>77</v>
      </c>
      <c r="B59" s="322">
        <v>1499846.58</v>
      </c>
      <c r="C59" s="322">
        <v>2036829.8099999998</v>
      </c>
      <c r="D59" s="322">
        <v>1000.45</v>
      </c>
      <c r="E59" s="322">
        <v>1309.25</v>
      </c>
      <c r="F59" s="322">
        <v>175345.01</v>
      </c>
      <c r="G59" s="322">
        <v>263827.98</v>
      </c>
      <c r="H59" s="322">
        <v>16925.829999999998</v>
      </c>
      <c r="I59" s="1149">
        <v>15953.68</v>
      </c>
    </row>
    <row r="60" spans="1:9" s="68" customFormat="1" ht="18" customHeight="1">
      <c r="A60" s="48" t="s">
        <v>76</v>
      </c>
      <c r="B60" s="322">
        <v>2322661.77</v>
      </c>
      <c r="C60" s="322">
        <v>3207756.1300000004</v>
      </c>
      <c r="D60" s="322">
        <v>1548.4999999999995</v>
      </c>
      <c r="E60" s="322">
        <v>2108.44</v>
      </c>
      <c r="F60" s="322">
        <v>143840.51</v>
      </c>
      <c r="G60" s="322">
        <v>214007.2</v>
      </c>
      <c r="H60" s="322">
        <v>26204.299999999996</v>
      </c>
      <c r="I60" s="1149">
        <v>25674.93</v>
      </c>
    </row>
    <row r="61" spans="1:9" s="68" customFormat="1" ht="18" customHeight="1">
      <c r="A61" s="48" t="s">
        <v>74</v>
      </c>
      <c r="B61" s="322">
        <v>4066937.7499999995</v>
      </c>
      <c r="C61" s="322">
        <v>4515336.9800000004</v>
      </c>
      <c r="D61" s="322">
        <v>2715.64</v>
      </c>
      <c r="E61" s="322">
        <v>2902.4</v>
      </c>
      <c r="F61" s="322">
        <v>383246.32</v>
      </c>
      <c r="G61" s="322">
        <v>503984.78</v>
      </c>
      <c r="H61" s="322">
        <v>45745.16</v>
      </c>
      <c r="I61" s="1149">
        <v>35366.47</v>
      </c>
    </row>
    <row r="62" spans="1:9" s="68" customFormat="1" ht="18" customHeight="1">
      <c r="A62" s="48" t="s">
        <v>72</v>
      </c>
      <c r="B62" s="322">
        <v>5119301.4700000016</v>
      </c>
      <c r="C62" s="322">
        <v>6170405.4199999999</v>
      </c>
      <c r="D62" s="322">
        <v>3421.92</v>
      </c>
      <c r="E62" s="322">
        <v>3966.04</v>
      </c>
      <c r="F62" s="322">
        <v>201827.36</v>
      </c>
      <c r="G62" s="322">
        <v>253676.41</v>
      </c>
      <c r="H62" s="322">
        <v>57774.76</v>
      </c>
      <c r="I62" s="1149">
        <v>48328.490000000013</v>
      </c>
    </row>
    <row r="63" spans="1:9" s="68" customFormat="1" ht="18" customHeight="1">
      <c r="A63" s="48" t="s">
        <v>71</v>
      </c>
      <c r="B63" s="322">
        <v>1212139.74</v>
      </c>
      <c r="C63" s="322">
        <v>1788588.1900000002</v>
      </c>
      <c r="D63" s="322">
        <v>808.13</v>
      </c>
      <c r="E63" s="322">
        <v>1185.2999999999997</v>
      </c>
      <c r="F63" s="322">
        <v>64873.77</v>
      </c>
      <c r="G63" s="322">
        <v>95810.99</v>
      </c>
      <c r="H63" s="322">
        <v>13685.779999999997</v>
      </c>
      <c r="I63" s="1149">
        <v>14430.390000000001</v>
      </c>
    </row>
    <row r="64" spans="1:9" s="68" customFormat="1" ht="18" customHeight="1">
      <c r="A64" s="48" t="s">
        <v>70</v>
      </c>
      <c r="B64" s="322">
        <v>1108195.96</v>
      </c>
      <c r="C64" s="322">
        <v>1469862.7699999998</v>
      </c>
      <c r="D64" s="322">
        <v>738.91000000000008</v>
      </c>
      <c r="E64" s="322">
        <v>965.46</v>
      </c>
      <c r="F64" s="322">
        <v>45742.69</v>
      </c>
      <c r="G64" s="322">
        <v>68450.62999999999</v>
      </c>
      <c r="H64" s="322">
        <v>12514.87</v>
      </c>
      <c r="I64" s="1149">
        <v>11757.45</v>
      </c>
    </row>
    <row r="65" spans="1:9" s="68" customFormat="1" ht="18" customHeight="1">
      <c r="A65" s="48" t="s">
        <v>69</v>
      </c>
      <c r="B65" s="322">
        <v>3905918.4299999992</v>
      </c>
      <c r="C65" s="322">
        <v>4667707.5299999993</v>
      </c>
      <c r="D65" s="322">
        <v>2607.66</v>
      </c>
      <c r="E65" s="322">
        <v>3000.3299999999995</v>
      </c>
      <c r="F65" s="322">
        <v>257015.56</v>
      </c>
      <c r="G65" s="322">
        <v>345154.99999999994</v>
      </c>
      <c r="H65" s="322">
        <v>43978.37</v>
      </c>
      <c r="I65" s="1149">
        <v>36559.659999999996</v>
      </c>
    </row>
    <row r="66" spans="1:9" s="68" customFormat="1" ht="18" customHeight="1">
      <c r="A66" s="48" t="s">
        <v>68</v>
      </c>
      <c r="B66" s="322">
        <v>1807028.0200000003</v>
      </c>
      <c r="C66" s="322">
        <v>2253473.8199999998</v>
      </c>
      <c r="D66" s="322">
        <v>1207.4100000000001</v>
      </c>
      <c r="E66" s="322">
        <v>1448.53</v>
      </c>
      <c r="F66" s="322">
        <v>93716.94</v>
      </c>
      <c r="G66" s="322">
        <v>124134.36</v>
      </c>
      <c r="H66" s="322">
        <v>20511.060000000001</v>
      </c>
      <c r="I66" s="1149">
        <v>17650.55</v>
      </c>
    </row>
    <row r="67" spans="1:9" s="68" customFormat="1" ht="18" customHeight="1">
      <c r="A67" s="48" t="s">
        <v>67</v>
      </c>
      <c r="B67" s="322">
        <v>2010767.7899999998</v>
      </c>
      <c r="C67" s="322">
        <v>2675920.17</v>
      </c>
      <c r="D67" s="322">
        <v>1340.2400000000002</v>
      </c>
      <c r="E67" s="322">
        <v>1743.9700000000003</v>
      </c>
      <c r="F67" s="322">
        <v>306864.59000000003</v>
      </c>
      <c r="G67" s="322">
        <v>444583.97999999992</v>
      </c>
      <c r="H67" s="322">
        <v>22563.219999999998</v>
      </c>
      <c r="I67" s="1149">
        <v>21241.850000000002</v>
      </c>
    </row>
    <row r="68" spans="1:9" s="68" customFormat="1" ht="18" customHeight="1">
      <c r="A68" s="48" t="s">
        <v>66</v>
      </c>
      <c r="B68" s="322">
        <v>1410129.4000000001</v>
      </c>
      <c r="C68" s="322">
        <v>1873713.1</v>
      </c>
      <c r="D68" s="322">
        <v>939.68</v>
      </c>
      <c r="E68" s="322">
        <v>1222.9899999999998</v>
      </c>
      <c r="F68" s="322">
        <v>77160.87000000001</v>
      </c>
      <c r="G68" s="322">
        <v>115870.17</v>
      </c>
      <c r="H68" s="322">
        <v>15880.129999999997</v>
      </c>
      <c r="I68" s="1149">
        <v>14895.86</v>
      </c>
    </row>
    <row r="69" spans="1:9" s="68" customFormat="1" ht="18" customHeight="1">
      <c r="A69" s="48" t="s">
        <v>65</v>
      </c>
      <c r="B69" s="322">
        <v>1107292.2399999998</v>
      </c>
      <c r="C69" s="322">
        <v>1364838.39</v>
      </c>
      <c r="D69" s="322">
        <v>738.01</v>
      </c>
      <c r="E69" s="322">
        <v>877.37</v>
      </c>
      <c r="F69" s="322">
        <v>40067.540000000008</v>
      </c>
      <c r="G69" s="322">
        <v>60481.110000000008</v>
      </c>
      <c r="H69" s="322">
        <v>12491.970000000001</v>
      </c>
      <c r="I69" s="1149">
        <v>10690.609999999999</v>
      </c>
    </row>
    <row r="70" spans="1:9" s="68" customFormat="1" ht="18" customHeight="1">
      <c r="A70" s="48" t="s">
        <v>63</v>
      </c>
      <c r="B70" s="322">
        <v>1349621.93</v>
      </c>
      <c r="C70" s="322">
        <v>1884596.15</v>
      </c>
      <c r="D70" s="322">
        <v>899.86</v>
      </c>
      <c r="E70" s="322">
        <v>1239.1300000000001</v>
      </c>
      <c r="F70" s="322">
        <v>116765.68999999999</v>
      </c>
      <c r="G70" s="322">
        <v>163469.12000000002</v>
      </c>
      <c r="H70" s="322">
        <v>15223.56</v>
      </c>
      <c r="I70" s="1149">
        <v>15088.889999999998</v>
      </c>
    </row>
    <row r="71" spans="1:9" s="68" customFormat="1" ht="18" customHeight="1">
      <c r="A71" s="48" t="s">
        <v>62</v>
      </c>
      <c r="B71" s="322">
        <v>1837779.77</v>
      </c>
      <c r="C71" s="322">
        <v>2059833.82</v>
      </c>
      <c r="D71" s="322">
        <v>1223.26</v>
      </c>
      <c r="E71" s="322">
        <v>1339.5199999999998</v>
      </c>
      <c r="F71" s="322">
        <v>92221.98</v>
      </c>
      <c r="G71" s="322">
        <v>118664.34999999999</v>
      </c>
      <c r="H71" s="322">
        <v>20532.400000000001</v>
      </c>
      <c r="I71" s="1149">
        <v>16316.329999999998</v>
      </c>
    </row>
    <row r="72" spans="1:9" s="68" customFormat="1" ht="18" customHeight="1">
      <c r="A72" s="48" t="s">
        <v>61</v>
      </c>
      <c r="B72" s="322">
        <v>1014513.27</v>
      </c>
      <c r="C72" s="322">
        <v>1243701.69</v>
      </c>
      <c r="D72" s="322">
        <v>676.2</v>
      </c>
      <c r="E72" s="322">
        <v>805.13000000000011</v>
      </c>
      <c r="F72" s="322">
        <v>21637.119999999999</v>
      </c>
      <c r="G72" s="322">
        <v>32451.030000000002</v>
      </c>
      <c r="H72" s="322">
        <v>11448.64</v>
      </c>
      <c r="I72" s="1149">
        <v>9808.67</v>
      </c>
    </row>
    <row r="73" spans="1:9" s="68" customFormat="1" ht="18" customHeight="1">
      <c r="A73" s="48" t="s">
        <v>60</v>
      </c>
      <c r="B73" s="322">
        <v>7717098.129999999</v>
      </c>
      <c r="C73" s="322">
        <v>8799406.9000000004</v>
      </c>
      <c r="D73" s="322">
        <v>5154.3599999999997</v>
      </c>
      <c r="E73" s="322">
        <v>5655.97</v>
      </c>
      <c r="F73" s="322">
        <v>1781097.2199999997</v>
      </c>
      <c r="G73" s="322">
        <v>2486922.77</v>
      </c>
      <c r="H73" s="322">
        <v>86857.18</v>
      </c>
      <c r="I73" s="1149">
        <v>68920.39</v>
      </c>
    </row>
    <row r="74" spans="1:9" s="68" customFormat="1" ht="18" customHeight="1">
      <c r="A74" s="48" t="s">
        <v>58</v>
      </c>
      <c r="B74" s="322">
        <v>2664133.58</v>
      </c>
      <c r="C74" s="322">
        <v>3709341.9899999993</v>
      </c>
      <c r="D74" s="322">
        <v>1772.8500000000001</v>
      </c>
      <c r="E74" s="322">
        <v>2445.8000000000002</v>
      </c>
      <c r="F74" s="322">
        <v>149609.30000000002</v>
      </c>
      <c r="G74" s="322">
        <v>232527.11000000004</v>
      </c>
      <c r="H74" s="322">
        <v>29665.31</v>
      </c>
      <c r="I74" s="1149">
        <v>29780.219999999998</v>
      </c>
    </row>
    <row r="75" spans="1:9" s="68" customFormat="1" ht="18" customHeight="1">
      <c r="A75" s="48" t="s">
        <v>56</v>
      </c>
      <c r="B75" s="322">
        <v>1348233.61</v>
      </c>
      <c r="C75" s="322">
        <v>1715335.29</v>
      </c>
      <c r="D75" s="322">
        <v>898.43</v>
      </c>
      <c r="E75" s="322">
        <v>1115.6399999999999</v>
      </c>
      <c r="F75" s="322">
        <v>89065.170000000013</v>
      </c>
      <c r="G75" s="322">
        <v>127118.53000000001</v>
      </c>
      <c r="H75" s="322">
        <v>15186.509999999998</v>
      </c>
      <c r="I75" s="1149">
        <v>13589.369999999999</v>
      </c>
    </row>
    <row r="76" spans="1:9" s="68" customFormat="1" ht="18" customHeight="1">
      <c r="A76" s="48" t="s">
        <v>55</v>
      </c>
      <c r="B76" s="322">
        <v>2002248.4400000002</v>
      </c>
      <c r="C76" s="322">
        <v>2182533.9099999997</v>
      </c>
      <c r="D76" s="322">
        <v>1333.79</v>
      </c>
      <c r="E76" s="322">
        <v>1402.96</v>
      </c>
      <c r="F76" s="322">
        <v>147354.56</v>
      </c>
      <c r="G76" s="322">
        <v>248877.48</v>
      </c>
      <c r="H76" s="322">
        <v>22374.739999999998</v>
      </c>
      <c r="I76" s="1149">
        <v>17095.22</v>
      </c>
    </row>
    <row r="77" spans="1:9" s="68" customFormat="1" ht="18" customHeight="1">
      <c r="A77" s="67" t="s">
        <v>54</v>
      </c>
      <c r="B77" s="322">
        <v>2032869.2000000002</v>
      </c>
      <c r="C77" s="322">
        <v>2860771.68</v>
      </c>
      <c r="D77" s="322">
        <v>1359.11</v>
      </c>
      <c r="E77" s="322">
        <v>1838.8500000000001</v>
      </c>
      <c r="F77" s="322">
        <v>95687.209999999992</v>
      </c>
      <c r="G77" s="322">
        <v>140391.93000000002</v>
      </c>
      <c r="H77" s="322">
        <v>23091.919999999998</v>
      </c>
      <c r="I77" s="1149">
        <v>22406.880000000001</v>
      </c>
    </row>
    <row r="78" spans="1:9" s="68" customFormat="1" ht="18" customHeight="1">
      <c r="A78" s="48" t="s">
        <v>53</v>
      </c>
      <c r="B78" s="322">
        <v>1309394.3900000001</v>
      </c>
      <c r="C78" s="322">
        <v>1854570.3599999999</v>
      </c>
      <c r="D78" s="322">
        <v>871.3</v>
      </c>
      <c r="E78" s="322">
        <v>1192.1400000000001</v>
      </c>
      <c r="F78" s="322">
        <v>72527.849999999991</v>
      </c>
      <c r="G78" s="322">
        <v>108391.07</v>
      </c>
      <c r="H78" s="322">
        <v>14614.1</v>
      </c>
      <c r="I78" s="1149">
        <v>14526.220000000001</v>
      </c>
    </row>
    <row r="79" spans="1:9" s="68" customFormat="1" ht="18" customHeight="1">
      <c r="A79" s="48" t="s">
        <v>52</v>
      </c>
      <c r="B79" s="322">
        <v>9986711.1699999999</v>
      </c>
      <c r="C79" s="322">
        <v>11123648.770000001</v>
      </c>
      <c r="D79" s="322">
        <v>6464.73</v>
      </c>
      <c r="E79" s="322">
        <v>7151.87</v>
      </c>
      <c r="F79" s="322">
        <v>1572804.0099999998</v>
      </c>
      <c r="G79" s="322">
        <v>2100646.4500000002</v>
      </c>
      <c r="H79" s="322">
        <v>112285.14</v>
      </c>
      <c r="I79" s="1149">
        <v>86735.3</v>
      </c>
    </row>
    <row r="80" spans="1:9" s="68" customFormat="1" ht="18" customHeight="1">
      <c r="A80" s="48" t="s">
        <v>51</v>
      </c>
      <c r="B80" s="322">
        <v>1491790.63</v>
      </c>
      <c r="C80" s="322">
        <v>1833631.7</v>
      </c>
      <c r="D80" s="322">
        <v>994.31999999999994</v>
      </c>
      <c r="E80" s="322">
        <v>1178.72</v>
      </c>
      <c r="F80" s="322">
        <v>177524.59</v>
      </c>
      <c r="G80" s="322">
        <v>233614.00000000006</v>
      </c>
      <c r="H80" s="322">
        <v>16799.580000000002</v>
      </c>
      <c r="I80" s="1149">
        <v>14362.530000000002</v>
      </c>
    </row>
    <row r="81" spans="1:9" s="68" customFormat="1" ht="18" customHeight="1">
      <c r="A81" s="48" t="s">
        <v>48</v>
      </c>
      <c r="B81" s="322">
        <v>35150583.950000003</v>
      </c>
      <c r="C81" s="322">
        <v>38105889.420000002</v>
      </c>
      <c r="D81" s="322">
        <v>28754.92</v>
      </c>
      <c r="E81" s="322">
        <v>24492.42</v>
      </c>
      <c r="F81" s="322">
        <v>513945.78000000009</v>
      </c>
      <c r="G81" s="322">
        <v>710259.56</v>
      </c>
      <c r="H81" s="322">
        <v>394165.95999999996</v>
      </c>
      <c r="I81" s="1149">
        <v>298454.86</v>
      </c>
    </row>
    <row r="82" spans="1:9" s="68" customFormat="1" ht="18" customHeight="1">
      <c r="A82" s="48" t="s">
        <v>47</v>
      </c>
      <c r="B82" s="322">
        <v>1023571.8800000001</v>
      </c>
      <c r="C82" s="322">
        <v>1414951.59</v>
      </c>
      <c r="D82" s="322">
        <v>682.17</v>
      </c>
      <c r="E82" s="322">
        <v>909.5300000000002</v>
      </c>
      <c r="F82" s="322">
        <v>25862.850000000002</v>
      </c>
      <c r="G82" s="322">
        <v>39466.14</v>
      </c>
      <c r="H82" s="322">
        <v>11548.369999999999</v>
      </c>
      <c r="I82" s="1149">
        <v>11082.97</v>
      </c>
    </row>
    <row r="83" spans="1:9" s="68" customFormat="1" ht="18" customHeight="1">
      <c r="A83" s="48" t="s">
        <v>46</v>
      </c>
      <c r="B83" s="322">
        <v>21796461.620000001</v>
      </c>
      <c r="C83" s="322">
        <v>28346428.420000002</v>
      </c>
      <c r="D83" s="322">
        <v>17452.8</v>
      </c>
      <c r="E83" s="322">
        <v>18221.77</v>
      </c>
      <c r="F83" s="322">
        <v>264249.83</v>
      </c>
      <c r="G83" s="322">
        <v>376402.89</v>
      </c>
      <c r="H83" s="322">
        <v>248164.21</v>
      </c>
      <c r="I83" s="1149">
        <v>222031.4</v>
      </c>
    </row>
    <row r="84" spans="1:9" s="68" customFormat="1" ht="18" customHeight="1">
      <c r="A84" s="48" t="s">
        <v>45</v>
      </c>
      <c r="B84" s="322">
        <v>1431157.23</v>
      </c>
      <c r="C84" s="322">
        <v>1869798.5499999998</v>
      </c>
      <c r="D84" s="322">
        <v>953.83</v>
      </c>
      <c r="E84" s="322">
        <v>1231.9799999999998</v>
      </c>
      <c r="F84" s="322">
        <v>91454.849999999991</v>
      </c>
      <c r="G84" s="322">
        <v>136066.32</v>
      </c>
      <c r="H84" s="322">
        <v>16133.609999999999</v>
      </c>
      <c r="I84" s="1149">
        <v>15001.480000000003</v>
      </c>
    </row>
    <row r="85" spans="1:9" s="68" customFormat="1" ht="18" customHeight="1">
      <c r="A85" s="48" t="s">
        <v>44</v>
      </c>
      <c r="B85" s="322">
        <v>4678208.0199999996</v>
      </c>
      <c r="C85" s="322">
        <v>4319912.0600000005</v>
      </c>
      <c r="D85" s="322">
        <v>3118.71</v>
      </c>
      <c r="E85" s="322">
        <v>2776.7799999999997</v>
      </c>
      <c r="F85" s="322">
        <v>311457.83999999997</v>
      </c>
      <c r="G85" s="322">
        <v>401438.63</v>
      </c>
      <c r="H85" s="322">
        <v>52400.149999999994</v>
      </c>
      <c r="I85" s="1149">
        <v>33835.909999999996</v>
      </c>
    </row>
    <row r="86" spans="1:9" s="68" customFormat="1" ht="18" customHeight="1">
      <c r="A86" s="68" t="s">
        <v>43</v>
      </c>
      <c r="B86" s="322">
        <v>1541252.7000000002</v>
      </c>
      <c r="C86" s="322">
        <v>1985694.1400000001</v>
      </c>
      <c r="D86" s="322">
        <v>1027.47</v>
      </c>
      <c r="E86" s="322">
        <v>1276.4199999999998</v>
      </c>
      <c r="F86" s="322">
        <v>57319.33</v>
      </c>
      <c r="G86" s="322">
        <v>85893.55</v>
      </c>
      <c r="H86" s="322">
        <v>17346.310000000001</v>
      </c>
      <c r="I86" s="1149">
        <v>15553.330000000002</v>
      </c>
    </row>
    <row r="87" spans="1:9" s="68" customFormat="1" ht="18" customHeight="1">
      <c r="A87" s="48" t="s">
        <v>42</v>
      </c>
      <c r="B87" s="322">
        <v>1566452.91</v>
      </c>
      <c r="C87" s="322">
        <v>2081312.75</v>
      </c>
      <c r="D87" s="322">
        <v>1046.58</v>
      </c>
      <c r="E87" s="322">
        <v>1337.91</v>
      </c>
      <c r="F87" s="322">
        <v>142225.85999999999</v>
      </c>
      <c r="G87" s="322">
        <v>230696.79000000004</v>
      </c>
      <c r="H87" s="322">
        <v>17806.150000000001</v>
      </c>
      <c r="I87" s="1149">
        <v>16302.250000000002</v>
      </c>
    </row>
    <row r="88" spans="1:9" s="68" customFormat="1" ht="18" customHeight="1">
      <c r="A88" s="48" t="s">
        <v>40</v>
      </c>
      <c r="B88" s="322">
        <v>2173022.8199999998</v>
      </c>
      <c r="C88" s="322">
        <v>2510105.0700000003</v>
      </c>
      <c r="D88" s="322">
        <v>1444.99</v>
      </c>
      <c r="E88" s="322">
        <v>1613.5200000000002</v>
      </c>
      <c r="F88" s="322">
        <v>109544.02</v>
      </c>
      <c r="G88" s="322">
        <v>151154.1</v>
      </c>
      <c r="H88" s="322">
        <v>24149.37</v>
      </c>
      <c r="I88" s="1149">
        <v>19660.849999999999</v>
      </c>
    </row>
    <row r="89" spans="1:9" s="68" customFormat="1" ht="18" customHeight="1">
      <c r="A89" s="48" t="s">
        <v>38</v>
      </c>
      <c r="B89" s="322">
        <v>11822368.57</v>
      </c>
      <c r="C89" s="322">
        <v>15767043.419999998</v>
      </c>
      <c r="D89" s="322">
        <v>8926.2199999999975</v>
      </c>
      <c r="E89" s="322">
        <v>10134.09</v>
      </c>
      <c r="F89" s="322">
        <v>1241770.5599999998</v>
      </c>
      <c r="G89" s="322">
        <v>1718021.34</v>
      </c>
      <c r="H89" s="322">
        <v>134045.20000000001</v>
      </c>
      <c r="I89" s="1149">
        <v>123490.79</v>
      </c>
    </row>
    <row r="90" spans="1:9" s="68" customFormat="1" ht="18" customHeight="1">
      <c r="A90" s="48" t="s">
        <v>37</v>
      </c>
      <c r="B90" s="322">
        <v>1688934.99</v>
      </c>
      <c r="C90" s="322">
        <v>2191945.62</v>
      </c>
      <c r="D90" s="322">
        <v>1127.47</v>
      </c>
      <c r="E90" s="322">
        <v>1408.98</v>
      </c>
      <c r="F90" s="322">
        <v>50856.85</v>
      </c>
      <c r="G90" s="322">
        <v>78132.430000000008</v>
      </c>
      <c r="H90" s="322">
        <v>19074.580000000002</v>
      </c>
      <c r="I90" s="1149">
        <v>17168.559999999998</v>
      </c>
    </row>
    <row r="91" spans="1:9" s="68" customFormat="1" ht="18" customHeight="1">
      <c r="A91" s="48" t="s">
        <v>36</v>
      </c>
      <c r="B91" s="322">
        <v>1673894.98</v>
      </c>
      <c r="C91" s="322">
        <v>2115921.3200000003</v>
      </c>
      <c r="D91" s="322">
        <v>1116.99</v>
      </c>
      <c r="E91" s="322">
        <v>1360.1299999999999</v>
      </c>
      <c r="F91" s="322">
        <v>100677.06</v>
      </c>
      <c r="G91" s="322">
        <v>142390.51999999999</v>
      </c>
      <c r="H91" s="322">
        <v>18854.059999999998</v>
      </c>
      <c r="I91" s="1149">
        <v>16573.090000000004</v>
      </c>
    </row>
    <row r="92" spans="1:9" s="68" customFormat="1" ht="18" customHeight="1">
      <c r="A92" s="48" t="s">
        <v>34</v>
      </c>
      <c r="B92" s="322">
        <v>3402653.2</v>
      </c>
      <c r="C92" s="322">
        <v>4827279.1400000006</v>
      </c>
      <c r="D92" s="322">
        <v>2275.5500000000002</v>
      </c>
      <c r="E92" s="322">
        <v>3160.83</v>
      </c>
      <c r="F92" s="322">
        <v>967883.42999999993</v>
      </c>
      <c r="G92" s="322">
        <v>1294042.1099999999</v>
      </c>
      <c r="H92" s="322">
        <v>38628.19</v>
      </c>
      <c r="I92" s="1149">
        <v>38494.21</v>
      </c>
    </row>
    <row r="93" spans="1:9" s="68" customFormat="1" ht="18" customHeight="1">
      <c r="A93" s="48" t="s">
        <v>33</v>
      </c>
      <c r="B93" s="322">
        <v>1415496.52</v>
      </c>
      <c r="C93" s="322">
        <v>1885691.6500000001</v>
      </c>
      <c r="D93" s="322">
        <v>943.86</v>
      </c>
      <c r="E93" s="322">
        <v>1212.1300000000001</v>
      </c>
      <c r="F93" s="322">
        <v>134169.06</v>
      </c>
      <c r="G93" s="322">
        <v>182218.11999999997</v>
      </c>
      <c r="H93" s="322">
        <v>15970.080000000004</v>
      </c>
      <c r="I93" s="1149">
        <v>14770.009999999998</v>
      </c>
    </row>
    <row r="94" spans="1:9" s="68" customFormat="1" ht="18" customHeight="1">
      <c r="A94" s="48" t="s">
        <v>32</v>
      </c>
      <c r="B94" s="322">
        <v>1191801.3499999999</v>
      </c>
      <c r="C94" s="322">
        <v>1494337.42</v>
      </c>
      <c r="D94" s="322">
        <v>794.55</v>
      </c>
      <c r="E94" s="322">
        <v>960.61000000000013</v>
      </c>
      <c r="F94" s="322">
        <v>31864.9</v>
      </c>
      <c r="G94" s="322">
        <v>47755.159999999989</v>
      </c>
      <c r="H94" s="322">
        <v>13450.04</v>
      </c>
      <c r="I94" s="1149">
        <v>11704.849999999999</v>
      </c>
    </row>
    <row r="95" spans="1:9" s="68" customFormat="1" ht="18" customHeight="1">
      <c r="A95" s="48" t="s">
        <v>30</v>
      </c>
      <c r="B95" s="322">
        <v>4667976.82</v>
      </c>
      <c r="C95" s="322">
        <v>5975639.3499999996</v>
      </c>
      <c r="D95" s="322">
        <v>3111.1200000000003</v>
      </c>
      <c r="E95" s="322">
        <v>3841.0500000000006</v>
      </c>
      <c r="F95" s="322">
        <v>241484.04000000004</v>
      </c>
      <c r="G95" s="322">
        <v>330607.27000000008</v>
      </c>
      <c r="H95" s="322">
        <v>51945.179999999993</v>
      </c>
      <c r="I95" s="1149">
        <v>46803.96</v>
      </c>
    </row>
    <row r="96" spans="1:9" s="68" customFormat="1" ht="18" customHeight="1">
      <c r="A96" s="48" t="s">
        <v>29</v>
      </c>
      <c r="B96" s="322">
        <v>2002194.39</v>
      </c>
      <c r="C96" s="322">
        <v>3350764.7499999995</v>
      </c>
      <c r="D96" s="322">
        <v>1334.1499999999999</v>
      </c>
      <c r="E96" s="322">
        <v>2219.25</v>
      </c>
      <c r="F96" s="322">
        <v>241114.84999999998</v>
      </c>
      <c r="G96" s="322">
        <v>359329.73</v>
      </c>
      <c r="H96" s="322">
        <v>22515.05</v>
      </c>
      <c r="I96" s="1149">
        <v>27018.69</v>
      </c>
    </row>
    <row r="97" spans="1:9" s="68" customFormat="1" ht="18" customHeight="1">
      <c r="A97" s="48" t="s">
        <v>26</v>
      </c>
      <c r="B97" s="322">
        <v>6053795.5500000007</v>
      </c>
      <c r="C97" s="322">
        <v>8354213.2999999998</v>
      </c>
      <c r="D97" s="322">
        <v>4048.47</v>
      </c>
      <c r="E97" s="322">
        <v>5369.7300000000005</v>
      </c>
      <c r="F97" s="322">
        <v>335849.55000000005</v>
      </c>
      <c r="G97" s="322">
        <v>444465.39999999997</v>
      </c>
      <c r="H97" s="322">
        <v>68322.759999999995</v>
      </c>
      <c r="I97" s="1149">
        <v>65432.869999999995</v>
      </c>
    </row>
    <row r="98" spans="1:9" s="68" customFormat="1" ht="18" customHeight="1">
      <c r="A98" s="48" t="s">
        <v>24</v>
      </c>
      <c r="B98" s="322">
        <v>24022878.690000001</v>
      </c>
      <c r="C98" s="322">
        <v>26623518.27</v>
      </c>
      <c r="D98" s="322">
        <v>19673.199999999997</v>
      </c>
      <c r="E98" s="322">
        <v>17112.27</v>
      </c>
      <c r="F98" s="322">
        <v>1431453.89</v>
      </c>
      <c r="G98" s="322">
        <v>1862449.8199999998</v>
      </c>
      <c r="H98" s="322">
        <v>270889.52</v>
      </c>
      <c r="I98" s="1149">
        <v>208522.84999999998</v>
      </c>
    </row>
    <row r="99" spans="1:9" s="68" customFormat="1" ht="18" customHeight="1">
      <c r="A99" s="48" t="s">
        <v>22</v>
      </c>
      <c r="B99" s="322">
        <v>1255897.8799999999</v>
      </c>
      <c r="C99" s="322">
        <v>1551999.83</v>
      </c>
      <c r="D99" s="322">
        <v>845.87</v>
      </c>
      <c r="E99" s="322">
        <v>997.65000000000009</v>
      </c>
      <c r="F99" s="322">
        <v>73091.05</v>
      </c>
      <c r="G99" s="322">
        <v>119482.52</v>
      </c>
      <c r="H99" s="322">
        <v>14734.18</v>
      </c>
      <c r="I99" s="1149">
        <v>12156.379999999997</v>
      </c>
    </row>
    <row r="100" spans="1:9" s="68" customFormat="1" ht="18" customHeight="1">
      <c r="A100" s="48" t="s">
        <v>20</v>
      </c>
      <c r="B100" s="322">
        <v>2718166.52</v>
      </c>
      <c r="C100" s="322">
        <v>3683481.2100000009</v>
      </c>
      <c r="D100" s="322">
        <v>1824.7000000000003</v>
      </c>
      <c r="E100" s="322">
        <v>2367.62</v>
      </c>
      <c r="F100" s="322">
        <v>436256.9</v>
      </c>
      <c r="G100" s="322">
        <v>604448.34</v>
      </c>
      <c r="H100" s="322">
        <v>31366.65</v>
      </c>
      <c r="I100" s="1149">
        <v>28850.559999999998</v>
      </c>
    </row>
    <row r="101" spans="1:9" s="68" customFormat="1" ht="18" customHeight="1">
      <c r="A101" s="48" t="s">
        <v>18</v>
      </c>
      <c r="B101" s="322">
        <v>1980064.04</v>
      </c>
      <c r="C101" s="322">
        <v>2822605.42</v>
      </c>
      <c r="D101" s="322">
        <v>1325.9099999999999</v>
      </c>
      <c r="E101" s="322">
        <v>1814.29</v>
      </c>
      <c r="F101" s="322">
        <v>178065.13999999996</v>
      </c>
      <c r="G101" s="322">
        <v>246796.70999999996</v>
      </c>
      <c r="H101" s="322">
        <v>22543.410000000003</v>
      </c>
      <c r="I101" s="1149">
        <v>22107.96</v>
      </c>
    </row>
    <row r="102" spans="1:9" s="68" customFormat="1" ht="18" customHeight="1">
      <c r="A102" s="48" t="s">
        <v>16</v>
      </c>
      <c r="B102" s="322">
        <v>1458724.73</v>
      </c>
      <c r="C102" s="322">
        <v>2057127.6900000004</v>
      </c>
      <c r="D102" s="322">
        <v>972.16000000000008</v>
      </c>
      <c r="E102" s="322">
        <v>1360.61</v>
      </c>
      <c r="F102" s="322">
        <v>65538.840000000011</v>
      </c>
      <c r="G102" s="322">
        <v>111352.64</v>
      </c>
      <c r="H102" s="322">
        <v>16444.739999999998</v>
      </c>
      <c r="I102" s="1149">
        <v>16565.91</v>
      </c>
    </row>
    <row r="103" spans="1:9" s="68" customFormat="1" ht="18" customHeight="1">
      <c r="A103" s="48" t="s">
        <v>13</v>
      </c>
      <c r="B103" s="322">
        <v>1210030.55</v>
      </c>
      <c r="C103" s="322">
        <v>1731513.9600000002</v>
      </c>
      <c r="D103" s="322">
        <v>807.65</v>
      </c>
      <c r="E103" s="322">
        <v>1113.0200000000002</v>
      </c>
      <c r="F103" s="322">
        <v>52200.810000000005</v>
      </c>
      <c r="G103" s="322">
        <v>77708.719999999987</v>
      </c>
      <c r="H103" s="322">
        <v>13724.88</v>
      </c>
      <c r="I103" s="1149">
        <v>13562.18</v>
      </c>
    </row>
    <row r="104" spans="1:9" s="68" customFormat="1" ht="18" customHeight="1">
      <c r="A104" s="48" t="s">
        <v>10</v>
      </c>
      <c r="B104" s="322">
        <v>1739548.9700000002</v>
      </c>
      <c r="C104" s="322">
        <v>2068777.2999999998</v>
      </c>
      <c r="D104" s="322">
        <v>1160.3899999999999</v>
      </c>
      <c r="E104" s="322">
        <v>1329.77</v>
      </c>
      <c r="F104" s="322">
        <v>242731.52999999997</v>
      </c>
      <c r="G104" s="322">
        <v>359862.26999999996</v>
      </c>
      <c r="H104" s="322">
        <v>19668.87</v>
      </c>
      <c r="I104" s="1149">
        <v>16203.800000000001</v>
      </c>
    </row>
    <row r="105" spans="1:9" s="68" customFormat="1" ht="18" customHeight="1">
      <c r="A105" s="48" t="s">
        <v>135</v>
      </c>
      <c r="B105" s="322">
        <v>6836088.9800000004</v>
      </c>
      <c r="C105" s="322">
        <v>7953139.1899999995</v>
      </c>
      <c r="D105" s="322">
        <v>4590.9699999999993</v>
      </c>
      <c r="E105" s="322">
        <v>5111.99</v>
      </c>
      <c r="F105" s="322">
        <v>580426.18999999994</v>
      </c>
      <c r="G105" s="322">
        <v>811401.91999999993</v>
      </c>
      <c r="H105" s="322">
        <v>78544.649999999994</v>
      </c>
      <c r="I105" s="1149">
        <v>62291.960000000006</v>
      </c>
    </row>
    <row r="106" spans="1:9" s="68" customFormat="1" ht="18" customHeight="1">
      <c r="A106" s="48" t="s">
        <v>8</v>
      </c>
      <c r="B106" s="322">
        <v>2919429.5</v>
      </c>
      <c r="C106" s="322">
        <v>3861777.92</v>
      </c>
      <c r="D106" s="322">
        <v>1937.38</v>
      </c>
      <c r="E106" s="322">
        <v>2482.4300000000003</v>
      </c>
      <c r="F106" s="322">
        <v>155730.70999999996</v>
      </c>
      <c r="G106" s="322">
        <v>223519.46</v>
      </c>
      <c r="H106" s="322">
        <v>32046.280000000002</v>
      </c>
      <c r="I106" s="1149">
        <v>30248.36</v>
      </c>
    </row>
    <row r="107" spans="1:9" s="68" customFormat="1" ht="18" customHeight="1">
      <c r="A107" s="48" t="s">
        <v>5</v>
      </c>
      <c r="B107" s="322">
        <v>5616672.3799999999</v>
      </c>
      <c r="C107" s="322">
        <v>7409161.6899999995</v>
      </c>
      <c r="D107" s="322">
        <v>3755.56</v>
      </c>
      <c r="E107" s="322">
        <v>4762.2999999999993</v>
      </c>
      <c r="F107" s="322">
        <v>1109602.47</v>
      </c>
      <c r="G107" s="322">
        <v>1382916.42</v>
      </c>
      <c r="H107" s="322">
        <v>63596.320000000007</v>
      </c>
      <c r="I107" s="1149">
        <v>58030.749999999993</v>
      </c>
    </row>
    <row r="108" spans="1:9" s="68" customFormat="1" ht="18" customHeight="1">
      <c r="A108" s="69" t="s">
        <v>2</v>
      </c>
      <c r="B108" s="323">
        <v>2553697.5999999996</v>
      </c>
      <c r="C108" s="323">
        <v>3466725.12</v>
      </c>
      <c r="D108" s="323">
        <v>1702.51</v>
      </c>
      <c r="E108" s="323">
        <v>2228.13</v>
      </c>
      <c r="F108" s="323">
        <v>417001.91999999993</v>
      </c>
      <c r="G108" s="323">
        <v>559535.76</v>
      </c>
      <c r="H108" s="323">
        <v>28701.29</v>
      </c>
      <c r="I108" s="1168">
        <v>27152.98</v>
      </c>
    </row>
    <row r="109" spans="1:9" ht="18" customHeight="1">
      <c r="A109" s="11" t="s">
        <v>2476</v>
      </c>
    </row>
  </sheetData>
  <mergeCells count="6">
    <mergeCell ref="A3:A5"/>
    <mergeCell ref="B3:I3"/>
    <mergeCell ref="B4:C4"/>
    <mergeCell ref="D4:E4"/>
    <mergeCell ref="F4:G4"/>
    <mergeCell ref="H4:I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Normal="100" workbookViewId="0">
      <selection activeCell="D32" sqref="D32"/>
    </sheetView>
  </sheetViews>
  <sheetFormatPr defaultRowHeight="18" customHeight="1"/>
  <cols>
    <col min="1" max="1" width="58.7109375" style="48" customWidth="1"/>
    <col min="2" max="8" width="16" style="53" customWidth="1"/>
    <col min="9" max="16384" width="9.140625" style="68"/>
  </cols>
  <sheetData>
    <row r="1" spans="1:8" ht="18" customHeight="1">
      <c r="A1" s="68" t="s">
        <v>2469</v>
      </c>
      <c r="B1" s="52"/>
    </row>
    <row r="2" spans="1:8" ht="18" customHeight="1">
      <c r="A2" s="68"/>
      <c r="B2" s="52"/>
      <c r="H2" s="389" t="s">
        <v>821</v>
      </c>
    </row>
    <row r="3" spans="1:8" s="102" customFormat="1" ht="21.95" customHeight="1">
      <c r="A3" s="1517" t="s">
        <v>690</v>
      </c>
      <c r="B3" s="1485" t="s">
        <v>691</v>
      </c>
      <c r="C3" s="1531"/>
      <c r="D3" s="1531"/>
      <c r="E3" s="1531"/>
      <c r="F3" s="1531"/>
      <c r="G3" s="1531"/>
      <c r="H3" s="1531"/>
    </row>
    <row r="4" spans="1:8" s="102" customFormat="1" ht="21.95" customHeight="1">
      <c r="A4" s="1697"/>
      <c r="B4" s="308" t="s">
        <v>163</v>
      </c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81" t="s">
        <v>471</v>
      </c>
    </row>
    <row r="5" spans="1:8" s="102" customFormat="1" ht="18" customHeight="1">
      <c r="A5" s="787" t="s">
        <v>692</v>
      </c>
      <c r="B5" s="1400">
        <v>328080.94</v>
      </c>
      <c r="C5" s="1401">
        <v>4658.97</v>
      </c>
      <c r="D5" s="1401">
        <v>30268.42</v>
      </c>
      <c r="E5" s="1401">
        <v>5302.48</v>
      </c>
      <c r="F5" s="1401">
        <v>3062.27</v>
      </c>
      <c r="G5" s="1401">
        <v>22728.33</v>
      </c>
      <c r="H5" s="1402">
        <v>7379.07</v>
      </c>
    </row>
    <row r="6" spans="1:8" s="102" customFormat="1" ht="18" customHeight="1">
      <c r="A6" s="788" t="s">
        <v>693</v>
      </c>
      <c r="B6" s="1403">
        <v>14851.77</v>
      </c>
      <c r="C6" s="1404">
        <v>-5.17</v>
      </c>
      <c r="D6" s="1404">
        <v>1305.1199999999999</v>
      </c>
      <c r="E6" s="1404">
        <v>1313.1</v>
      </c>
      <c r="F6" s="1404">
        <v>1322.38</v>
      </c>
      <c r="G6" s="1404">
        <v>1330.68</v>
      </c>
      <c r="H6" s="1405">
        <v>1340.5</v>
      </c>
    </row>
    <row r="7" spans="1:8" s="102" customFormat="1" ht="18" customHeight="1">
      <c r="A7" s="789" t="s">
        <v>694</v>
      </c>
      <c r="B7" s="1406">
        <v>45310108.619999997</v>
      </c>
      <c r="C7" s="1407">
        <v>2656122.42</v>
      </c>
      <c r="D7" s="1407">
        <v>1994799.2</v>
      </c>
      <c r="E7" s="1407">
        <v>1732857.42</v>
      </c>
      <c r="F7" s="1407">
        <v>2453714.9900000002</v>
      </c>
      <c r="G7" s="1407">
        <v>2025559.25</v>
      </c>
      <c r="H7" s="1408">
        <v>2409150.52</v>
      </c>
    </row>
    <row r="8" spans="1:8" ht="18" customHeight="1">
      <c r="A8" s="681" t="s">
        <v>695</v>
      </c>
      <c r="B8" s="1337">
        <v>0</v>
      </c>
      <c r="C8" s="1409">
        <v>0</v>
      </c>
      <c r="D8" s="1410">
        <v>0</v>
      </c>
      <c r="E8" s="1410">
        <v>0</v>
      </c>
      <c r="F8" s="1410">
        <v>0</v>
      </c>
      <c r="G8" s="1410">
        <v>0</v>
      </c>
      <c r="H8" s="1410">
        <v>0</v>
      </c>
    </row>
    <row r="9" spans="1:8" ht="18" customHeight="1">
      <c r="A9" s="681" t="s">
        <v>696</v>
      </c>
      <c r="B9" s="1337">
        <v>8526173.9700000007</v>
      </c>
      <c r="C9" s="1409">
        <v>958321.83</v>
      </c>
      <c r="D9" s="1410">
        <v>741638.33</v>
      </c>
      <c r="E9" s="1410">
        <v>426412.63</v>
      </c>
      <c r="F9" s="1410">
        <v>835065.1</v>
      </c>
      <c r="G9" s="1410">
        <v>441224.92</v>
      </c>
      <c r="H9" s="1410">
        <v>613418.55000000005</v>
      </c>
    </row>
    <row r="10" spans="1:8" ht="18" customHeight="1">
      <c r="A10" s="681" t="s">
        <v>697</v>
      </c>
      <c r="B10" s="1337">
        <v>11307.649999999998</v>
      </c>
      <c r="C10" s="1409">
        <v>0</v>
      </c>
      <c r="D10" s="1410">
        <v>4375.9799999999996</v>
      </c>
      <c r="E10" s="1410">
        <v>0</v>
      </c>
      <c r="F10" s="1410">
        <v>0</v>
      </c>
      <c r="G10" s="1410">
        <v>0</v>
      </c>
      <c r="H10" s="1410">
        <v>0</v>
      </c>
    </row>
    <row r="11" spans="1:8" ht="18" customHeight="1">
      <c r="A11" s="681" t="s">
        <v>698</v>
      </c>
      <c r="B11" s="1337">
        <v>44399.360000000008</v>
      </c>
      <c r="C11" s="1409">
        <v>0</v>
      </c>
      <c r="D11" s="1410">
        <v>13470.36</v>
      </c>
      <c r="E11" s="1410">
        <v>0</v>
      </c>
      <c r="F11" s="1410">
        <v>0</v>
      </c>
      <c r="G11" s="1410">
        <v>0</v>
      </c>
      <c r="H11" s="1410">
        <v>0</v>
      </c>
    </row>
    <row r="12" spans="1:8" ht="18" customHeight="1">
      <c r="A12" s="681" t="s">
        <v>699</v>
      </c>
      <c r="B12" s="1337">
        <v>36728227.640000001</v>
      </c>
      <c r="C12" s="1410">
        <v>1697800.59</v>
      </c>
      <c r="D12" s="1410">
        <v>1235314.53</v>
      </c>
      <c r="E12" s="1410">
        <v>1306444.79</v>
      </c>
      <c r="F12" s="1410">
        <v>1618649.89</v>
      </c>
      <c r="G12" s="1410">
        <v>1584334.3299999998</v>
      </c>
      <c r="H12" s="1410">
        <v>1795731.9700000002</v>
      </c>
    </row>
    <row r="13" spans="1:8" s="102" customFormat="1" ht="18" customHeight="1">
      <c r="A13" s="790" t="s">
        <v>700</v>
      </c>
      <c r="B13" s="1411">
        <v>777788010.93999994</v>
      </c>
      <c r="C13" s="1412">
        <v>73403025.239999995</v>
      </c>
      <c r="D13" s="1412">
        <v>45146592.350000001</v>
      </c>
      <c r="E13" s="1412">
        <v>48421202.759999998</v>
      </c>
      <c r="F13" s="1412">
        <v>117249777.05</v>
      </c>
      <c r="G13" s="1412">
        <v>59342231.520000003</v>
      </c>
      <c r="H13" s="1411">
        <v>56035285.100000001</v>
      </c>
    </row>
    <row r="14" spans="1:8" s="102" customFormat="1" ht="18" customHeight="1">
      <c r="A14" s="791" t="s">
        <v>701</v>
      </c>
      <c r="B14" s="1337">
        <v>196913744.33999997</v>
      </c>
      <c r="C14" s="1413">
        <v>6950783.2599999998</v>
      </c>
      <c r="D14" s="1413">
        <v>4462763.5599999996</v>
      </c>
      <c r="E14" s="1413">
        <v>5420696.7000000002</v>
      </c>
      <c r="F14" s="1413">
        <v>58331570.75</v>
      </c>
      <c r="G14" s="1413">
        <v>20881961.440000001</v>
      </c>
      <c r="H14" s="1413">
        <v>18126147.710000001</v>
      </c>
    </row>
    <row r="15" spans="1:8" s="102" customFormat="1" ht="18" customHeight="1">
      <c r="A15" s="791" t="s">
        <v>702</v>
      </c>
      <c r="B15" s="1337">
        <v>261147192.78999999</v>
      </c>
      <c r="C15" s="1337">
        <v>37554333.509999998</v>
      </c>
      <c r="D15" s="1337">
        <v>16953171.32</v>
      </c>
      <c r="E15" s="1337">
        <v>17580907.32</v>
      </c>
      <c r="F15" s="1337">
        <v>34091121.700000003</v>
      </c>
      <c r="G15" s="1337">
        <v>13659902.93</v>
      </c>
      <c r="H15" s="1337">
        <v>13668634.75</v>
      </c>
    </row>
    <row r="16" spans="1:8" ht="18" customHeight="1">
      <c r="A16" s="681" t="s">
        <v>703</v>
      </c>
      <c r="B16" s="1337">
        <v>566774.37000000011</v>
      </c>
      <c r="C16" s="1410">
        <v>207184.25</v>
      </c>
      <c r="D16" s="1410">
        <v>30741.82</v>
      </c>
      <c r="E16" s="1410">
        <v>26588.799999999999</v>
      </c>
      <c r="F16" s="1410">
        <v>45953.56</v>
      </c>
      <c r="G16" s="1410">
        <v>26966.71</v>
      </c>
      <c r="H16" s="1410">
        <v>26058.7</v>
      </c>
    </row>
    <row r="17" spans="1:8" ht="18" customHeight="1">
      <c r="A17" s="681" t="s">
        <v>704</v>
      </c>
      <c r="B17" s="1337">
        <v>260580418.42000002</v>
      </c>
      <c r="C17" s="1410">
        <v>37347149.260000005</v>
      </c>
      <c r="D17" s="1410">
        <v>16922429.5</v>
      </c>
      <c r="E17" s="1410">
        <v>17554318.52</v>
      </c>
      <c r="F17" s="1410">
        <v>34045168.140000008</v>
      </c>
      <c r="G17" s="1410">
        <v>13632936.219999999</v>
      </c>
      <c r="H17" s="1410">
        <v>13642576.050000001</v>
      </c>
    </row>
    <row r="18" spans="1:8" s="102" customFormat="1" ht="18" customHeight="1">
      <c r="A18" s="791" t="s">
        <v>705</v>
      </c>
      <c r="B18" s="1337">
        <v>319727073.81</v>
      </c>
      <c r="C18" s="1337">
        <v>28897908.469999999</v>
      </c>
      <c r="D18" s="1337">
        <v>23730657.469999999</v>
      </c>
      <c r="E18" s="1337">
        <v>25419598.739999998</v>
      </c>
      <c r="F18" s="1337">
        <v>24827084.600000001</v>
      </c>
      <c r="G18" s="1337">
        <v>24800367.149999999</v>
      </c>
      <c r="H18" s="1337">
        <v>24240502.640000001</v>
      </c>
    </row>
    <row r="19" spans="1:8" ht="18" customHeight="1">
      <c r="A19" s="681" t="s">
        <v>706</v>
      </c>
      <c r="B19" s="1337">
        <v>280934565.52000004</v>
      </c>
      <c r="C19" s="1410">
        <v>24624332.52</v>
      </c>
      <c r="D19" s="1410">
        <v>20886903.960000001</v>
      </c>
      <c r="E19" s="1410">
        <v>20999915.949999999</v>
      </c>
      <c r="F19" s="1410">
        <v>21433898.699999999</v>
      </c>
      <c r="G19" s="1410">
        <v>22065768.129999999</v>
      </c>
      <c r="H19" s="1410">
        <v>21462243.48</v>
      </c>
    </row>
    <row r="20" spans="1:8" ht="18" customHeight="1">
      <c r="A20" s="681" t="s">
        <v>707</v>
      </c>
      <c r="B20" s="1337">
        <v>17195886.059999999</v>
      </c>
      <c r="C20" s="1410">
        <v>2390038.65</v>
      </c>
      <c r="D20" s="1410">
        <v>1108928.53</v>
      </c>
      <c r="E20" s="1410">
        <v>1015940.1</v>
      </c>
      <c r="F20" s="1410">
        <v>1768778.56</v>
      </c>
      <c r="G20" s="1410">
        <v>1267689.51</v>
      </c>
      <c r="H20" s="1410">
        <v>1123548.28</v>
      </c>
    </row>
    <row r="21" spans="1:8" ht="18" customHeight="1">
      <c r="A21" s="681" t="s">
        <v>708</v>
      </c>
      <c r="B21" s="1337">
        <v>3035133.4000000004</v>
      </c>
      <c r="C21" s="1410">
        <v>370457.95</v>
      </c>
      <c r="D21" s="1410">
        <v>59497.65</v>
      </c>
      <c r="E21" s="1410">
        <v>274103.90000000002</v>
      </c>
      <c r="F21" s="1410">
        <v>143624.29999999999</v>
      </c>
      <c r="G21" s="1410">
        <v>56647.45</v>
      </c>
      <c r="H21" s="1410">
        <v>513726.04</v>
      </c>
    </row>
    <row r="22" spans="1:8" ht="18" customHeight="1">
      <c r="A22" s="681" t="s">
        <v>709</v>
      </c>
      <c r="B22" s="1337">
        <v>18561488.830000002</v>
      </c>
      <c r="C22" s="1410">
        <v>1513079.35</v>
      </c>
      <c r="D22" s="1410">
        <v>1675327.3299999998</v>
      </c>
      <c r="E22" s="1410">
        <v>3129638.79</v>
      </c>
      <c r="F22" s="1410">
        <v>1480783.04</v>
      </c>
      <c r="G22" s="1410">
        <v>1410262.06</v>
      </c>
      <c r="H22" s="1410">
        <v>1140984.8400000001</v>
      </c>
    </row>
    <row r="23" spans="1:8" s="102" customFormat="1" ht="18" customHeight="1">
      <c r="A23" s="787" t="s">
        <v>710</v>
      </c>
      <c r="B23" s="1400">
        <v>3126906.8100000005</v>
      </c>
      <c r="C23" s="1401">
        <v>240817.9</v>
      </c>
      <c r="D23" s="1401">
        <v>230947.41</v>
      </c>
      <c r="E23" s="1401">
        <v>298643.20000000001</v>
      </c>
      <c r="F23" s="1401">
        <v>263542.48</v>
      </c>
      <c r="G23" s="1401">
        <v>238099.77</v>
      </c>
      <c r="H23" s="1402">
        <v>260952.68</v>
      </c>
    </row>
    <row r="24" spans="1:8" s="102" customFormat="1" ht="18" customHeight="1">
      <c r="A24" s="788" t="s">
        <v>711</v>
      </c>
      <c r="B24" s="1403">
        <v>2810093.1900000004</v>
      </c>
      <c r="C24" s="1404">
        <v>54254.23</v>
      </c>
      <c r="D24" s="1404">
        <v>98307.37</v>
      </c>
      <c r="E24" s="1404">
        <v>86739.65</v>
      </c>
      <c r="F24" s="1404">
        <v>103580.09</v>
      </c>
      <c r="G24" s="1404">
        <v>59062.19</v>
      </c>
      <c r="H24" s="1405">
        <v>90733.27</v>
      </c>
    </row>
    <row r="25" spans="1:8" s="102" customFormat="1" ht="18" customHeight="1">
      <c r="A25" s="789" t="s">
        <v>712</v>
      </c>
      <c r="B25" s="1414">
        <v>509782386.75</v>
      </c>
      <c r="C25" s="1415">
        <v>39155961.399999999</v>
      </c>
      <c r="D25" s="1415">
        <v>40625487.020000003</v>
      </c>
      <c r="E25" s="1415">
        <v>45492839.729999997</v>
      </c>
      <c r="F25" s="1415">
        <v>49441501.649999999</v>
      </c>
      <c r="G25" s="1415">
        <v>36617301.219999999</v>
      </c>
      <c r="H25" s="1414">
        <v>37202493.509999998</v>
      </c>
    </row>
    <row r="26" spans="1:8" ht="18" customHeight="1">
      <c r="A26" s="681" t="s">
        <v>713</v>
      </c>
      <c r="B26" s="255">
        <v>830091.63000000012</v>
      </c>
      <c r="C26" s="1416">
        <v>80418.64</v>
      </c>
      <c r="D26" s="1416">
        <v>88068.91</v>
      </c>
      <c r="E26" s="1416">
        <v>59510.07</v>
      </c>
      <c r="F26" s="1416">
        <v>69124.3</v>
      </c>
      <c r="G26" s="1416">
        <v>62837.64</v>
      </c>
      <c r="H26" s="1416">
        <v>65211.29</v>
      </c>
    </row>
    <row r="27" spans="1:8" ht="18" customHeight="1">
      <c r="A27" s="681" t="s">
        <v>714</v>
      </c>
      <c r="B27" s="255">
        <v>508952295.12</v>
      </c>
      <c r="C27" s="1416">
        <v>39075542.760000005</v>
      </c>
      <c r="D27" s="1416">
        <v>40537418.109999999</v>
      </c>
      <c r="E27" s="1416">
        <v>45433329.660000004</v>
      </c>
      <c r="F27" s="1416">
        <v>49372377.349999994</v>
      </c>
      <c r="G27" s="1416">
        <v>36554463.580000006</v>
      </c>
      <c r="H27" s="1416">
        <v>37137282.219999999</v>
      </c>
    </row>
    <row r="28" spans="1:8" s="102" customFormat="1" ht="18" customHeight="1">
      <c r="A28" s="790" t="s">
        <v>715</v>
      </c>
      <c r="B28" s="1411">
        <v>193406819.95999998</v>
      </c>
      <c r="C28" s="1412">
        <v>16054056.33</v>
      </c>
      <c r="D28" s="1412">
        <v>15875972.98</v>
      </c>
      <c r="E28" s="1412">
        <v>19054169.68</v>
      </c>
      <c r="F28" s="1412">
        <v>15755500.26</v>
      </c>
      <c r="G28" s="1412">
        <v>14692684.08</v>
      </c>
      <c r="H28" s="1411">
        <v>14272395.210000001</v>
      </c>
    </row>
    <row r="29" spans="1:8" ht="18" customHeight="1">
      <c r="A29" s="681" t="s">
        <v>713</v>
      </c>
      <c r="B29" s="1337">
        <v>132884.56</v>
      </c>
      <c r="C29" s="1410">
        <v>13325.65</v>
      </c>
      <c r="D29" s="1410">
        <v>12952.36</v>
      </c>
      <c r="E29" s="1410">
        <v>9635.76</v>
      </c>
      <c r="F29" s="1410">
        <v>11052.38</v>
      </c>
      <c r="G29" s="1410">
        <v>9577.1</v>
      </c>
      <c r="H29" s="1410">
        <v>11054.87</v>
      </c>
    </row>
    <row r="30" spans="1:8" ht="18" customHeight="1">
      <c r="A30" s="681" t="s">
        <v>714</v>
      </c>
      <c r="B30" s="1337">
        <v>193273935.39999998</v>
      </c>
      <c r="C30" s="1410">
        <v>16040730.68</v>
      </c>
      <c r="D30" s="1410">
        <v>15863020.619999997</v>
      </c>
      <c r="E30" s="1410">
        <v>19044533.920000002</v>
      </c>
      <c r="F30" s="1410">
        <v>15744447.879999999</v>
      </c>
      <c r="G30" s="1410">
        <v>14683106.980000002</v>
      </c>
      <c r="H30" s="1410">
        <v>14261340.34</v>
      </c>
    </row>
    <row r="31" spans="1:8" s="102" customFormat="1" ht="18" customHeight="1">
      <c r="A31" s="790" t="s">
        <v>716</v>
      </c>
      <c r="B31" s="1411">
        <v>163990387.41000003</v>
      </c>
      <c r="C31" s="1412">
        <v>23426327.670000002</v>
      </c>
      <c r="D31" s="1412">
        <v>10299822.16</v>
      </c>
      <c r="E31" s="1412">
        <v>10990945.42</v>
      </c>
      <c r="F31" s="1412">
        <v>21675594.670000002</v>
      </c>
      <c r="G31" s="1412">
        <v>8811226.9499999993</v>
      </c>
      <c r="H31" s="1411">
        <v>9422211.9100000001</v>
      </c>
    </row>
    <row r="32" spans="1:8" ht="18" customHeight="1">
      <c r="A32" s="681" t="s">
        <v>713</v>
      </c>
      <c r="B32" s="1337">
        <v>500226.01</v>
      </c>
      <c r="C32" s="1410">
        <v>214821.45</v>
      </c>
      <c r="D32" s="1410">
        <v>33515.19</v>
      </c>
      <c r="E32" s="1410">
        <v>37824.93</v>
      </c>
      <c r="F32" s="1410">
        <v>37865.760000000002</v>
      </c>
      <c r="G32" s="1410">
        <v>19503.52</v>
      </c>
      <c r="H32" s="1410">
        <v>17529.09</v>
      </c>
    </row>
    <row r="33" spans="1:8" ht="18" customHeight="1">
      <c r="A33" s="681" t="s">
        <v>714</v>
      </c>
      <c r="B33" s="1337">
        <v>163490161.40000001</v>
      </c>
      <c r="C33" s="1410">
        <v>23211506.219999999</v>
      </c>
      <c r="D33" s="1410">
        <v>10266306.970000001</v>
      </c>
      <c r="E33" s="1410">
        <v>10953120.49</v>
      </c>
      <c r="F33" s="1410">
        <v>21637728.91</v>
      </c>
      <c r="G33" s="1410">
        <v>8791723.4299999997</v>
      </c>
      <c r="H33" s="1410">
        <v>9404682.8200000003</v>
      </c>
    </row>
    <row r="34" spans="1:8" s="102" customFormat="1" ht="18" customHeight="1">
      <c r="A34" s="787" t="s">
        <v>717</v>
      </c>
      <c r="B34" s="1417">
        <v>16575682.439999999</v>
      </c>
      <c r="C34" s="1418">
        <v>12869.02</v>
      </c>
      <c r="D34" s="1418">
        <v>14391.77</v>
      </c>
      <c r="E34" s="1418">
        <v>13488.96</v>
      </c>
      <c r="F34" s="1418">
        <v>13584.03</v>
      </c>
      <c r="G34" s="1418">
        <v>13670.78</v>
      </c>
      <c r="H34" s="1419">
        <v>1519448.03</v>
      </c>
    </row>
    <row r="35" spans="1:8" s="102" customFormat="1" ht="18" customHeight="1">
      <c r="A35" s="788" t="s">
        <v>719</v>
      </c>
      <c r="B35" s="1403">
        <v>235296829.88000003</v>
      </c>
      <c r="C35" s="1404">
        <v>17291033.100000001</v>
      </c>
      <c r="D35" s="1404">
        <v>17265865.010000002</v>
      </c>
      <c r="E35" s="1404">
        <v>17663099.460000001</v>
      </c>
      <c r="F35" s="1404">
        <v>17579521.699999999</v>
      </c>
      <c r="G35" s="1404">
        <v>17582816.59</v>
      </c>
      <c r="H35" s="1405">
        <v>17534991.059999999</v>
      </c>
    </row>
    <row r="36" spans="1:8" s="102" customFormat="1" ht="18" customHeight="1">
      <c r="A36" s="788" t="s">
        <v>718</v>
      </c>
      <c r="B36" s="1403">
        <v>66250508.220000021</v>
      </c>
      <c r="C36" s="1404">
        <v>5382440.5999999996</v>
      </c>
      <c r="D36" s="1404">
        <v>6384219.8099999996</v>
      </c>
      <c r="E36" s="1404">
        <v>5460871.9399999995</v>
      </c>
      <c r="F36" s="1404">
        <v>5060266.9300000006</v>
      </c>
      <c r="G36" s="1404">
        <v>8878499.8100000005</v>
      </c>
      <c r="H36" s="1405">
        <v>3537470.38</v>
      </c>
    </row>
    <row r="37" spans="1:8" s="102" customFormat="1" ht="18" customHeight="1">
      <c r="A37" s="792" t="s">
        <v>1203</v>
      </c>
      <c r="B37" s="971">
        <v>2014680666.9300003</v>
      </c>
      <c r="C37" s="1420">
        <v>177681562</v>
      </c>
      <c r="D37" s="1420">
        <v>137967979</v>
      </c>
      <c r="E37" s="1420">
        <v>149221474</v>
      </c>
      <c r="F37" s="1420">
        <v>229600969</v>
      </c>
      <c r="G37" s="1420">
        <v>148285211</v>
      </c>
      <c r="H37" s="1421">
        <v>142293854</v>
      </c>
    </row>
    <row r="38" spans="1:8" s="102" customFormat="1" ht="18" customHeight="1">
      <c r="A38" s="792" t="s">
        <v>1204</v>
      </c>
      <c r="B38" s="1333">
        <v>1658159744.5707905</v>
      </c>
      <c r="C38" s="1332">
        <v>129669870.119239</v>
      </c>
      <c r="D38" s="1332">
        <v>134084777.438125</v>
      </c>
      <c r="E38" s="1332">
        <v>142273865.35706979</v>
      </c>
      <c r="F38" s="1332">
        <v>134048589.90910788</v>
      </c>
      <c r="G38" s="1332">
        <v>132569379.26593573</v>
      </c>
      <c r="H38" s="1333">
        <v>131718278.51625559</v>
      </c>
    </row>
    <row r="39" spans="1:8" s="111" customFormat="1" ht="18" customHeight="1">
      <c r="A39" s="793" t="s">
        <v>1160</v>
      </c>
      <c r="B39" s="1403">
        <v>1556995429.4421809</v>
      </c>
      <c r="C39" s="1422">
        <v>115506526.969358</v>
      </c>
      <c r="D39" s="1422">
        <v>125663188.15207399</v>
      </c>
      <c r="E39" s="1422">
        <v>134268942.56440893</v>
      </c>
      <c r="F39" s="1422">
        <v>125205901.16055042</v>
      </c>
      <c r="G39" s="1422">
        <v>124942887.1377143</v>
      </c>
      <c r="H39" s="1423">
        <v>124132219.89835851</v>
      </c>
    </row>
    <row r="40" spans="1:8" s="111" customFormat="1" ht="18" customHeight="1">
      <c r="A40" s="793" t="s">
        <v>714</v>
      </c>
      <c r="B40" s="1403">
        <v>101164315.12860906</v>
      </c>
      <c r="C40" s="1422">
        <v>14163343.1498804</v>
      </c>
      <c r="D40" s="1422">
        <v>8421589.2860508598</v>
      </c>
      <c r="E40" s="1422">
        <v>8004922.7926608492</v>
      </c>
      <c r="F40" s="1422">
        <v>8842688.7485574577</v>
      </c>
      <c r="G40" s="1422">
        <v>7626492.1282214411</v>
      </c>
      <c r="H40" s="1423">
        <v>7586058.6178970812</v>
      </c>
    </row>
    <row r="41" spans="1:8" s="102" customFormat="1" ht="18" customHeight="1">
      <c r="A41" s="674" t="s">
        <v>2470</v>
      </c>
      <c r="B41" s="1424">
        <v>3672840411.5007906</v>
      </c>
      <c r="C41" s="1425">
        <v>307351431.82923901</v>
      </c>
      <c r="D41" s="1425">
        <v>272052756.05812502</v>
      </c>
      <c r="E41" s="1425">
        <v>291495339.1570698</v>
      </c>
      <c r="F41" s="1425">
        <v>363649558.40910786</v>
      </c>
      <c r="G41" s="1425">
        <v>280854590.43593574</v>
      </c>
      <c r="H41" s="1424">
        <v>274012129.75625563</v>
      </c>
    </row>
    <row r="42" spans="1:8" s="111" customFormat="1" ht="18" customHeight="1">
      <c r="A42" s="674" t="s">
        <v>1205</v>
      </c>
      <c r="B42" s="1424">
        <v>46367143.914091639</v>
      </c>
      <c r="C42" s="1426">
        <v>3401192.1525444798</v>
      </c>
      <c r="D42" s="1426">
        <v>2906620.3083306602</v>
      </c>
      <c r="E42" s="1426">
        <v>3344117.8409861159</v>
      </c>
      <c r="F42" s="1426">
        <v>2924031.5529844146</v>
      </c>
      <c r="G42" s="1426">
        <v>2806007.7521938728</v>
      </c>
      <c r="H42" s="1427">
        <v>5251809.4550388809</v>
      </c>
    </row>
    <row r="43" spans="1:8" s="111" customFormat="1" ht="21.95" customHeight="1">
      <c r="A43" s="794" t="s">
        <v>1206</v>
      </c>
      <c r="B43" s="1428">
        <v>3719207555.4148817</v>
      </c>
      <c r="C43" s="1429">
        <v>310752623.98178297</v>
      </c>
      <c r="D43" s="1429">
        <v>274959376.36645597</v>
      </c>
      <c r="E43" s="1429">
        <v>294839456.99805593</v>
      </c>
      <c r="F43" s="1429">
        <v>366573589.96209228</v>
      </c>
      <c r="G43" s="1429">
        <v>283660598.1881296</v>
      </c>
      <c r="H43" s="1428">
        <v>279263939.21129453</v>
      </c>
    </row>
    <row r="44" spans="1:8" ht="18" customHeight="1">
      <c r="A44" s="11" t="s">
        <v>2478</v>
      </c>
    </row>
    <row r="45" spans="1:8" ht="18" customHeight="1">
      <c r="A45" s="786"/>
    </row>
    <row r="47" spans="1:8" ht="18" customHeight="1">
      <c r="A47" s="68"/>
      <c r="B47" s="68"/>
      <c r="C47" s="48"/>
      <c r="D47" s="48"/>
      <c r="E47" s="48"/>
      <c r="F47" s="48"/>
      <c r="G47" s="389" t="s">
        <v>2238</v>
      </c>
    </row>
    <row r="48" spans="1:8" ht="20.100000000000001" customHeight="1">
      <c r="A48" s="1517" t="s">
        <v>690</v>
      </c>
      <c r="B48" s="1485" t="s">
        <v>2477</v>
      </c>
      <c r="C48" s="1531"/>
      <c r="D48" s="1531"/>
      <c r="E48" s="1531"/>
      <c r="F48" s="1531"/>
      <c r="G48" s="1531"/>
    </row>
    <row r="49" spans="1:7" ht="20.100000000000001" customHeight="1">
      <c r="A49" s="1697"/>
      <c r="B49" s="81" t="s">
        <v>472</v>
      </c>
      <c r="C49" s="79" t="s">
        <v>473</v>
      </c>
      <c r="D49" s="79" t="s">
        <v>474</v>
      </c>
      <c r="E49" s="79" t="s">
        <v>475</v>
      </c>
      <c r="F49" s="79" t="s">
        <v>476</v>
      </c>
      <c r="G49" s="81" t="s">
        <v>477</v>
      </c>
    </row>
    <row r="50" spans="1:7" ht="18" customHeight="1">
      <c r="A50" s="787" t="s">
        <v>692</v>
      </c>
      <c r="B50" s="1402">
        <v>106919.96</v>
      </c>
      <c r="C50" s="1401">
        <v>58615.53</v>
      </c>
      <c r="D50" s="1401">
        <v>21766.78</v>
      </c>
      <c r="E50" s="1401">
        <v>57577.89</v>
      </c>
      <c r="F50" s="1401">
        <v>6745.76</v>
      </c>
      <c r="G50" s="1402">
        <v>3055.48</v>
      </c>
    </row>
    <row r="51" spans="1:7" ht="18" customHeight="1">
      <c r="A51" s="788" t="s">
        <v>693</v>
      </c>
      <c r="B51" s="1405">
        <v>1349.76</v>
      </c>
      <c r="C51" s="1404">
        <v>1357.48</v>
      </c>
      <c r="D51" s="1404">
        <v>1369.77</v>
      </c>
      <c r="E51" s="1404">
        <v>1393.98</v>
      </c>
      <c r="F51" s="1404">
        <v>1383.77</v>
      </c>
      <c r="G51" s="1405">
        <v>1390.4</v>
      </c>
    </row>
    <row r="52" spans="1:7" ht="18" customHeight="1">
      <c r="A52" s="789" t="s">
        <v>694</v>
      </c>
      <c r="B52" s="1408">
        <v>3240822.63</v>
      </c>
      <c r="C52" s="1407">
        <v>3419666.06</v>
      </c>
      <c r="D52" s="1407">
        <v>3401887.47</v>
      </c>
      <c r="E52" s="1407">
        <v>6908376.9900000002</v>
      </c>
      <c r="F52" s="1407">
        <v>6580549.5999999996</v>
      </c>
      <c r="G52" s="1408">
        <v>8486602.0700000003</v>
      </c>
    </row>
    <row r="53" spans="1:7" ht="18" customHeight="1">
      <c r="A53" s="681" t="s">
        <v>695</v>
      </c>
      <c r="B53" s="1410">
        <v>0</v>
      </c>
      <c r="C53" s="1410">
        <v>0</v>
      </c>
      <c r="D53" s="1410">
        <v>0</v>
      </c>
      <c r="E53" s="1410">
        <v>0</v>
      </c>
      <c r="F53" s="1410">
        <v>0</v>
      </c>
      <c r="G53" s="1410">
        <v>0</v>
      </c>
    </row>
    <row r="54" spans="1:7" ht="18" customHeight="1">
      <c r="A54" s="681" t="s">
        <v>696</v>
      </c>
      <c r="B54" s="1410">
        <v>710871.87</v>
      </c>
      <c r="C54" s="1410">
        <v>703971.73</v>
      </c>
      <c r="D54" s="1410">
        <v>477466.55</v>
      </c>
      <c r="E54" s="1410">
        <v>940787.12</v>
      </c>
      <c r="F54" s="1410">
        <v>694962.86</v>
      </c>
      <c r="G54" s="1410">
        <v>982032.48</v>
      </c>
    </row>
    <row r="55" spans="1:7" ht="18" customHeight="1">
      <c r="A55" s="681" t="s">
        <v>697</v>
      </c>
      <c r="B55" s="1410">
        <v>1216.23</v>
      </c>
      <c r="C55" s="1410">
        <v>0</v>
      </c>
      <c r="D55" s="1410">
        <v>5715.44</v>
      </c>
      <c r="E55" s="1410">
        <v>0</v>
      </c>
      <c r="F55" s="1410">
        <v>0</v>
      </c>
      <c r="G55" s="1410">
        <v>0</v>
      </c>
    </row>
    <row r="56" spans="1:7" ht="18" customHeight="1">
      <c r="A56" s="681" t="s">
        <v>698</v>
      </c>
      <c r="B56" s="1410">
        <v>0</v>
      </c>
      <c r="C56" s="1410">
        <v>16268.4</v>
      </c>
      <c r="D56" s="1410">
        <v>2631.33</v>
      </c>
      <c r="E56" s="1410">
        <v>10873.08</v>
      </c>
      <c r="F56" s="1410">
        <v>0</v>
      </c>
      <c r="G56" s="1410">
        <v>1156.19</v>
      </c>
    </row>
    <row r="57" spans="1:7" ht="18" customHeight="1">
      <c r="A57" s="681" t="s">
        <v>699</v>
      </c>
      <c r="B57" s="1410">
        <v>2528734.5300000003</v>
      </c>
      <c r="C57" s="1410">
        <v>2699425.93</v>
      </c>
      <c r="D57" s="1410">
        <v>2916074.1500000004</v>
      </c>
      <c r="E57" s="1410">
        <v>5956716.79</v>
      </c>
      <c r="F57" s="1410">
        <v>5885586.7400000002</v>
      </c>
      <c r="G57" s="1410">
        <v>7503413.4000000004</v>
      </c>
    </row>
    <row r="58" spans="1:7" ht="18" customHeight="1">
      <c r="A58" s="790" t="s">
        <v>700</v>
      </c>
      <c r="B58" s="1411">
        <v>72431794.430000007</v>
      </c>
      <c r="C58" s="1412">
        <v>55183149.539999999</v>
      </c>
      <c r="D58" s="1412">
        <v>53126093.280000001</v>
      </c>
      <c r="E58" s="1412">
        <v>72436050.069999993</v>
      </c>
      <c r="F58" s="1412">
        <v>67448560.980000004</v>
      </c>
      <c r="G58" s="1411">
        <v>57564248.619999997</v>
      </c>
    </row>
    <row r="59" spans="1:7" ht="18" customHeight="1">
      <c r="A59" s="791" t="s">
        <v>701</v>
      </c>
      <c r="B59" s="1413">
        <v>16146287.779999999</v>
      </c>
      <c r="C59" s="1413">
        <v>15997893.470000001</v>
      </c>
      <c r="D59" s="1413">
        <v>13690420.9</v>
      </c>
      <c r="E59" s="1413">
        <v>15013397.67</v>
      </c>
      <c r="F59" s="1413">
        <v>14341798.199999999</v>
      </c>
      <c r="G59" s="1413">
        <v>7550022.9000000004</v>
      </c>
    </row>
    <row r="60" spans="1:7" ht="18" customHeight="1">
      <c r="A60" s="791" t="s">
        <v>702</v>
      </c>
      <c r="B60" s="1337">
        <v>32048480.890000001</v>
      </c>
      <c r="C60" s="1337">
        <v>14508843.189999999</v>
      </c>
      <c r="D60" s="1337">
        <v>14256295.130000001</v>
      </c>
      <c r="E60" s="1337">
        <v>32175165.82</v>
      </c>
      <c r="F60" s="1337">
        <v>16319387.92</v>
      </c>
      <c r="G60" s="1337">
        <v>18330948.309999999</v>
      </c>
    </row>
    <row r="61" spans="1:7" ht="18" customHeight="1">
      <c r="A61" s="681" t="s">
        <v>703</v>
      </c>
      <c r="B61" s="1410">
        <v>32380.23</v>
      </c>
      <c r="C61" s="1410">
        <v>31332.78</v>
      </c>
      <c r="D61" s="1410">
        <v>35047.53</v>
      </c>
      <c r="E61" s="1410">
        <v>42052.53</v>
      </c>
      <c r="F61" s="1410">
        <v>33699.68</v>
      </c>
      <c r="G61" s="1410">
        <v>28767.78</v>
      </c>
    </row>
    <row r="62" spans="1:7" ht="18" customHeight="1">
      <c r="A62" s="681" t="s">
        <v>704</v>
      </c>
      <c r="B62" s="1410">
        <v>32016100.66</v>
      </c>
      <c r="C62" s="1410">
        <v>14477510.41</v>
      </c>
      <c r="D62" s="1410">
        <v>14221247.600000001</v>
      </c>
      <c r="E62" s="1410">
        <v>32133113.290000003</v>
      </c>
      <c r="F62" s="1410">
        <v>16285688.24</v>
      </c>
      <c r="G62" s="1410">
        <v>18302180.529999997</v>
      </c>
    </row>
    <row r="63" spans="1:7" ht="18" customHeight="1">
      <c r="A63" s="791" t="s">
        <v>705</v>
      </c>
      <c r="B63" s="1337">
        <v>24237025.760000002</v>
      </c>
      <c r="C63" s="1337">
        <v>24676412.879999999</v>
      </c>
      <c r="D63" s="1337">
        <v>25179377.25</v>
      </c>
      <c r="E63" s="1337">
        <v>25247486.579999998</v>
      </c>
      <c r="F63" s="1337">
        <v>36787374.859999999</v>
      </c>
      <c r="G63" s="1337">
        <v>31683277.41</v>
      </c>
    </row>
    <row r="64" spans="1:7" ht="18" customHeight="1">
      <c r="A64" s="681" t="s">
        <v>706</v>
      </c>
      <c r="B64" s="1410">
        <v>21077112.670000002</v>
      </c>
      <c r="C64" s="1410">
        <v>22114384.050000001</v>
      </c>
      <c r="D64" s="1410">
        <v>22402486.09</v>
      </c>
      <c r="E64" s="1410">
        <v>21784275.149999999</v>
      </c>
      <c r="F64" s="1410">
        <v>33966646.869999997</v>
      </c>
      <c r="G64" s="1410">
        <v>28116597.949999999</v>
      </c>
    </row>
    <row r="65" spans="1:7" ht="18" customHeight="1">
      <c r="A65" s="681" t="s">
        <v>707</v>
      </c>
      <c r="B65" s="1410">
        <v>1755859.45</v>
      </c>
      <c r="C65" s="1410">
        <v>1059531.1499999999</v>
      </c>
      <c r="D65" s="1410">
        <v>1275425.46</v>
      </c>
      <c r="E65" s="1410">
        <v>1813525.63</v>
      </c>
      <c r="F65" s="1410">
        <v>1158567.22</v>
      </c>
      <c r="G65" s="1410">
        <v>1458053.52</v>
      </c>
    </row>
    <row r="66" spans="1:7" ht="18" customHeight="1">
      <c r="A66" s="681" t="s">
        <v>708</v>
      </c>
      <c r="B66" s="1410">
        <v>174080.33</v>
      </c>
      <c r="C66" s="1410">
        <v>305560.17</v>
      </c>
      <c r="D66" s="1410">
        <v>147584.39000000001</v>
      </c>
      <c r="E66" s="1410">
        <v>140342.89000000001</v>
      </c>
      <c r="F66" s="1410">
        <v>129660.46</v>
      </c>
      <c r="G66" s="1410">
        <v>719847.87</v>
      </c>
    </row>
    <row r="67" spans="1:7" ht="18" customHeight="1">
      <c r="A67" s="681" t="s">
        <v>709</v>
      </c>
      <c r="B67" s="1410">
        <v>1229973.31</v>
      </c>
      <c r="C67" s="1410">
        <v>1196937.51</v>
      </c>
      <c r="D67" s="1410">
        <v>1353881.31</v>
      </c>
      <c r="E67" s="1410">
        <v>1509342.9100000001</v>
      </c>
      <c r="F67" s="1410">
        <v>1532500.31</v>
      </c>
      <c r="G67" s="1410">
        <v>1388778.0699999998</v>
      </c>
    </row>
    <row r="68" spans="1:7" ht="18" customHeight="1">
      <c r="A68" s="787" t="s">
        <v>710</v>
      </c>
      <c r="B68" s="1402">
        <v>297778.06</v>
      </c>
      <c r="C68" s="1401">
        <v>279912.25</v>
      </c>
      <c r="D68" s="1401">
        <v>243852.45</v>
      </c>
      <c r="E68" s="1401">
        <v>244416.57</v>
      </c>
      <c r="F68" s="1401">
        <v>254037.01</v>
      </c>
      <c r="G68" s="1402">
        <v>273907.03000000003</v>
      </c>
    </row>
    <row r="69" spans="1:7" ht="18" customHeight="1">
      <c r="A69" s="788" t="s">
        <v>711</v>
      </c>
      <c r="B69" s="1405">
        <v>45735.8</v>
      </c>
      <c r="C69" s="1404">
        <v>74289.759999999995</v>
      </c>
      <c r="D69" s="1404">
        <v>1379156.01</v>
      </c>
      <c r="E69" s="1404">
        <v>342382.27</v>
      </c>
      <c r="F69" s="1404">
        <v>222085.76000000001</v>
      </c>
      <c r="G69" s="1405">
        <v>253766.79</v>
      </c>
    </row>
    <row r="70" spans="1:7" ht="18" customHeight="1">
      <c r="A70" s="789" t="s">
        <v>712</v>
      </c>
      <c r="B70" s="1414">
        <v>36675394.82</v>
      </c>
      <c r="C70" s="1415">
        <v>49565202.490000002</v>
      </c>
      <c r="D70" s="1415">
        <v>36948492.359999999</v>
      </c>
      <c r="E70" s="1415">
        <v>32042822.73</v>
      </c>
      <c r="F70" s="1415">
        <v>49076244.130000003</v>
      </c>
      <c r="G70" s="1414">
        <v>56938645.689999998</v>
      </c>
    </row>
    <row r="71" spans="1:7" ht="18" customHeight="1">
      <c r="A71" s="681" t="s">
        <v>713</v>
      </c>
      <c r="B71" s="1416">
        <v>75118.28</v>
      </c>
      <c r="C71" s="1416">
        <v>71692.98</v>
      </c>
      <c r="D71" s="1416">
        <v>60605.55</v>
      </c>
      <c r="E71" s="1416">
        <v>65995.490000000005</v>
      </c>
      <c r="F71" s="1416">
        <v>69463.289999999994</v>
      </c>
      <c r="G71" s="1416">
        <v>62045.19</v>
      </c>
    </row>
    <row r="72" spans="1:7" ht="18" customHeight="1">
      <c r="A72" s="681" t="s">
        <v>714</v>
      </c>
      <c r="B72" s="1416">
        <v>36600276.539999999</v>
      </c>
      <c r="C72" s="1416">
        <v>49493509.510000005</v>
      </c>
      <c r="D72" s="1416">
        <v>36887886.810000002</v>
      </c>
      <c r="E72" s="1416">
        <v>31976827.240000002</v>
      </c>
      <c r="F72" s="1416">
        <v>49006780.839999996</v>
      </c>
      <c r="G72" s="1416">
        <v>56876600.5</v>
      </c>
    </row>
    <row r="73" spans="1:7" ht="18" customHeight="1">
      <c r="A73" s="790" t="s">
        <v>715</v>
      </c>
      <c r="B73" s="1411">
        <v>16305726.9</v>
      </c>
      <c r="C73" s="1412">
        <v>15538071.779999999</v>
      </c>
      <c r="D73" s="1412">
        <v>14781742.17</v>
      </c>
      <c r="E73" s="1412">
        <v>13954696.439999999</v>
      </c>
      <c r="F73" s="1412">
        <v>18405150.800000001</v>
      </c>
      <c r="G73" s="1411">
        <v>18716653.329999998</v>
      </c>
    </row>
    <row r="74" spans="1:7" ht="18" customHeight="1">
      <c r="A74" s="681" t="s">
        <v>713</v>
      </c>
      <c r="B74" s="1410">
        <v>11768.18</v>
      </c>
      <c r="C74" s="1410">
        <v>11782.36</v>
      </c>
      <c r="D74" s="1410">
        <v>9914.8799999999992</v>
      </c>
      <c r="E74" s="1410">
        <v>10015.379999999999</v>
      </c>
      <c r="F74" s="1410">
        <v>11395.23</v>
      </c>
      <c r="G74" s="1410">
        <v>10410.41</v>
      </c>
    </row>
    <row r="75" spans="1:7" ht="18" customHeight="1">
      <c r="A75" s="681" t="s">
        <v>714</v>
      </c>
      <c r="B75" s="1410">
        <v>16293958.720000003</v>
      </c>
      <c r="C75" s="1410">
        <v>15526289.419999998</v>
      </c>
      <c r="D75" s="1410">
        <v>14771827.289999999</v>
      </c>
      <c r="E75" s="1410">
        <v>13944681.059999999</v>
      </c>
      <c r="F75" s="1410">
        <v>18393755.57</v>
      </c>
      <c r="G75" s="1410">
        <v>18706242.919999998</v>
      </c>
    </row>
    <row r="76" spans="1:7" ht="18" customHeight="1">
      <c r="A76" s="790" t="s">
        <v>716</v>
      </c>
      <c r="B76" s="1411">
        <v>18953496.82</v>
      </c>
      <c r="C76" s="1412">
        <v>9739490.4600000009</v>
      </c>
      <c r="D76" s="1412">
        <v>8745387.8100000005</v>
      </c>
      <c r="E76" s="1412">
        <v>10657019.550000001</v>
      </c>
      <c r="F76" s="1412">
        <v>20108616.719999999</v>
      </c>
      <c r="G76" s="1411">
        <v>11160247.27</v>
      </c>
    </row>
    <row r="77" spans="1:7" ht="18" customHeight="1">
      <c r="A77" s="681" t="s">
        <v>713</v>
      </c>
      <c r="B77" s="1410">
        <v>24080.33</v>
      </c>
      <c r="C77" s="1410">
        <v>20528.05</v>
      </c>
      <c r="D77" s="1410">
        <v>22897.51</v>
      </c>
      <c r="E77" s="1410">
        <v>30643.23</v>
      </c>
      <c r="F77" s="1410">
        <v>22098.92</v>
      </c>
      <c r="G77" s="1410">
        <v>18918.03</v>
      </c>
    </row>
    <row r="78" spans="1:7" ht="18" customHeight="1">
      <c r="A78" s="681" t="s">
        <v>714</v>
      </c>
      <c r="B78" s="1410">
        <v>18929416.490000002</v>
      </c>
      <c r="C78" s="1410">
        <v>9718962.4100000001</v>
      </c>
      <c r="D78" s="1410">
        <v>8722490.3000000007</v>
      </c>
      <c r="E78" s="1410">
        <v>20077973.489999998</v>
      </c>
      <c r="F78" s="1410">
        <v>10634920.630000001</v>
      </c>
      <c r="G78" s="1410">
        <v>11141329.239999998</v>
      </c>
    </row>
    <row r="79" spans="1:7" ht="18" customHeight="1">
      <c r="A79" s="787" t="s">
        <v>717</v>
      </c>
      <c r="B79" s="1419">
        <v>4418556.8099999996</v>
      </c>
      <c r="C79" s="1418">
        <v>3054928.76</v>
      </c>
      <c r="D79" s="1418">
        <v>2198.6999999999998</v>
      </c>
      <c r="E79" s="1418">
        <v>2213.0100000000002</v>
      </c>
      <c r="F79" s="1418">
        <v>4519807.3099999996</v>
      </c>
      <c r="G79" s="1419">
        <v>2990525.26</v>
      </c>
    </row>
    <row r="80" spans="1:7" ht="18" customHeight="1">
      <c r="A80" s="788" t="s">
        <v>719</v>
      </c>
      <c r="B80" s="1405">
        <v>17703619.309999999</v>
      </c>
      <c r="C80" s="1404">
        <v>18576567.129999999</v>
      </c>
      <c r="D80" s="1404">
        <v>18651276.219999999</v>
      </c>
      <c r="E80" s="1404">
        <v>18739936.219999999</v>
      </c>
      <c r="F80" s="1404">
        <v>33574346.619999997</v>
      </c>
      <c r="G80" s="1405">
        <v>23133757.460000001</v>
      </c>
    </row>
    <row r="81" spans="1:7" ht="18" customHeight="1">
      <c r="A81" s="788" t="s">
        <v>718</v>
      </c>
      <c r="B81" s="1405">
        <v>6449517.2800000003</v>
      </c>
      <c r="C81" s="1404">
        <v>4900193.74</v>
      </c>
      <c r="D81" s="1404">
        <v>4748316.8100000005</v>
      </c>
      <c r="E81" s="1404">
        <v>5211437.9800000004</v>
      </c>
      <c r="F81" s="1404">
        <v>4805577.8400000008</v>
      </c>
      <c r="G81" s="1405">
        <v>5431695.0999999996</v>
      </c>
    </row>
    <row r="82" spans="1:7" ht="18" customHeight="1">
      <c r="A82" s="792" t="s">
        <v>1203</v>
      </c>
      <c r="B82" s="1421">
        <v>176630713</v>
      </c>
      <c r="C82" s="1420">
        <v>160391444.97999999</v>
      </c>
      <c r="D82" s="1420">
        <v>142051539.83000001</v>
      </c>
      <c r="E82" s="1420">
        <v>160598323.69999996</v>
      </c>
      <c r="F82" s="1420">
        <v>205003106.30000004</v>
      </c>
      <c r="G82" s="1421">
        <v>184954494.5</v>
      </c>
    </row>
    <row r="83" spans="1:7" ht="18" customHeight="1">
      <c r="A83" s="792" t="s">
        <v>1204</v>
      </c>
      <c r="B83" s="1333">
        <v>133482588.78090133</v>
      </c>
      <c r="C83" s="1332">
        <v>132823031.6352997</v>
      </c>
      <c r="D83" s="1332">
        <v>121055789.83047892</v>
      </c>
      <c r="E83" s="1332">
        <v>125515039.59777744</v>
      </c>
      <c r="F83" s="1332">
        <v>136344427.46354797</v>
      </c>
      <c r="G83" s="1333">
        <v>204574106.65705225</v>
      </c>
    </row>
    <row r="84" spans="1:7" ht="18" customHeight="1">
      <c r="A84" s="793" t="s">
        <v>1160</v>
      </c>
      <c r="B84" s="1423">
        <v>125721785.04552667</v>
      </c>
      <c r="C84" s="1422">
        <v>124905317.97207411</v>
      </c>
      <c r="D84" s="1422">
        <v>113498339.84631242</v>
      </c>
      <c r="E84" s="1422">
        <v>118109661.85760348</v>
      </c>
      <c r="F84" s="1422">
        <v>128779704.04652785</v>
      </c>
      <c r="G84" s="1423">
        <v>196260954.79167208</v>
      </c>
    </row>
    <row r="85" spans="1:7" ht="18" customHeight="1">
      <c r="A85" s="793" t="s">
        <v>714</v>
      </c>
      <c r="B85" s="1423">
        <v>7760803.7353746621</v>
      </c>
      <c r="C85" s="1422">
        <v>7917713.6632255893</v>
      </c>
      <c r="D85" s="1422">
        <v>7557449.9841664974</v>
      </c>
      <c r="E85" s="1422">
        <v>7405377.7401739703</v>
      </c>
      <c r="F85" s="1422">
        <v>7564723.417020116</v>
      </c>
      <c r="G85" s="1423">
        <v>8313151.8653801586</v>
      </c>
    </row>
    <row r="86" spans="1:7" ht="18" customHeight="1">
      <c r="A86" s="674" t="s">
        <v>2470</v>
      </c>
      <c r="B86" s="1424">
        <v>310113301.36090136</v>
      </c>
      <c r="C86" s="1425">
        <v>293214476.6152997</v>
      </c>
      <c r="D86" s="1425">
        <v>263107329.66047889</v>
      </c>
      <c r="E86" s="1425">
        <v>295564960.46777743</v>
      </c>
      <c r="F86" s="1425">
        <v>331895936.59354794</v>
      </c>
      <c r="G86" s="1424">
        <v>389528601.15705228</v>
      </c>
    </row>
    <row r="87" spans="1:7" ht="18" customHeight="1">
      <c r="A87" s="674" t="s">
        <v>1205</v>
      </c>
      <c r="B87" s="1427">
        <v>3521692.1513980427</v>
      </c>
      <c r="C87" s="1426">
        <v>3541048.9704427999</v>
      </c>
      <c r="D87" s="1426">
        <v>3899026.8121810961</v>
      </c>
      <c r="E87" s="1426">
        <v>3716183.0154958284</v>
      </c>
      <c r="F87" s="1426">
        <v>4155538.7837715913</v>
      </c>
      <c r="G87" s="1427">
        <v>6899875.1187238647</v>
      </c>
    </row>
    <row r="88" spans="1:7" ht="21.95" customHeight="1">
      <c r="A88" s="794" t="s">
        <v>1206</v>
      </c>
      <c r="B88" s="1428">
        <v>313634993.51229942</v>
      </c>
      <c r="C88" s="1429">
        <v>296755525.58574247</v>
      </c>
      <c r="D88" s="1429">
        <v>267006356.47265998</v>
      </c>
      <c r="E88" s="1429">
        <v>299281143.48327327</v>
      </c>
      <c r="F88" s="1429">
        <v>336051475.37731951</v>
      </c>
      <c r="G88" s="1428">
        <v>396428476.27577615</v>
      </c>
    </row>
    <row r="89" spans="1:7" ht="18" customHeight="1">
      <c r="A89" s="11" t="s">
        <v>2478</v>
      </c>
      <c r="B89" s="48"/>
      <c r="C89" s="48"/>
      <c r="D89" s="48"/>
      <c r="E89" s="48"/>
      <c r="F89" s="48"/>
      <c r="G89" s="48"/>
    </row>
  </sheetData>
  <mergeCells count="4">
    <mergeCell ref="A3:A4"/>
    <mergeCell ref="B3:H3"/>
    <mergeCell ref="A48:A49"/>
    <mergeCell ref="B48:G48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Normal="100" workbookViewId="0">
      <selection activeCell="D32" sqref="D32"/>
    </sheetView>
  </sheetViews>
  <sheetFormatPr defaultRowHeight="18" customHeight="1"/>
  <cols>
    <col min="1" max="1" width="22.7109375" style="68" customWidth="1"/>
    <col min="2" max="3" width="60.7109375" style="48" customWidth="1"/>
    <col min="4" max="16384" width="9.140625" style="48"/>
  </cols>
  <sheetData>
    <row r="1" spans="1:3" ht="18" customHeight="1">
      <c r="A1" s="68" t="s">
        <v>2471</v>
      </c>
    </row>
    <row r="2" spans="1:3" ht="18" customHeight="1">
      <c r="B2" s="120"/>
    </row>
    <row r="3" spans="1:3" ht="21.95" customHeight="1">
      <c r="A3" s="1521" t="s">
        <v>684</v>
      </c>
      <c r="B3" s="1537" t="s">
        <v>720</v>
      </c>
      <c r="C3" s="1578"/>
    </row>
    <row r="4" spans="1:3" s="47" customFormat="1" ht="21.95" customHeight="1">
      <c r="A4" s="1590"/>
      <c r="B4" s="678">
        <v>2015</v>
      </c>
      <c r="C4" s="678">
        <v>2016</v>
      </c>
    </row>
    <row r="5" spans="1:3" s="47" customFormat="1" ht="21.95" customHeight="1">
      <c r="A5" s="114" t="s">
        <v>368</v>
      </c>
      <c r="B5" s="147">
        <f>SUM(B6:B107)</f>
        <v>5107796152.7200003</v>
      </c>
      <c r="C5" s="147">
        <f>SUM(C6:C107)</f>
        <v>5427031839.8900013</v>
      </c>
    </row>
    <row r="6" spans="1:3" s="47" customFormat="1" ht="18" customHeight="1">
      <c r="A6" s="48" t="s">
        <v>132</v>
      </c>
      <c r="B6" s="845">
        <v>39271303.840000004</v>
      </c>
      <c r="C6" s="845">
        <v>42578411.130000003</v>
      </c>
    </row>
    <row r="7" spans="1:3" s="47" customFormat="1" ht="18" customHeight="1">
      <c r="A7" s="48" t="s">
        <v>131</v>
      </c>
      <c r="B7" s="845">
        <v>31456070.640000001</v>
      </c>
      <c r="C7" s="845">
        <v>34061481</v>
      </c>
    </row>
    <row r="8" spans="1:3" s="47" customFormat="1" ht="18" customHeight="1">
      <c r="A8" s="48" t="s">
        <v>130</v>
      </c>
      <c r="B8" s="845">
        <v>336826194.18000001</v>
      </c>
      <c r="C8" s="845">
        <v>361349758.63</v>
      </c>
    </row>
    <row r="9" spans="1:3" s="47" customFormat="1" ht="18" customHeight="1">
      <c r="A9" s="48" t="s">
        <v>129</v>
      </c>
      <c r="B9" s="845">
        <v>71896487.709999993</v>
      </c>
      <c r="C9" s="845">
        <v>75225217.25</v>
      </c>
    </row>
    <row r="10" spans="1:3" s="47" customFormat="1" ht="18" customHeight="1">
      <c r="A10" s="48" t="s">
        <v>128</v>
      </c>
      <c r="B10" s="845">
        <v>30690513.940000001</v>
      </c>
      <c r="C10" s="845">
        <v>32176743.5</v>
      </c>
    </row>
    <row r="11" spans="1:3" s="47" customFormat="1" ht="18" customHeight="1">
      <c r="A11" s="48" t="s">
        <v>127</v>
      </c>
      <c r="B11" s="845">
        <v>17054966.710000001</v>
      </c>
      <c r="C11" s="845">
        <v>19026456.289999999</v>
      </c>
    </row>
    <row r="12" spans="1:3" s="47" customFormat="1" ht="18" customHeight="1">
      <c r="A12" s="48" t="s">
        <v>126</v>
      </c>
      <c r="B12" s="845">
        <v>37085108.799999997</v>
      </c>
      <c r="C12" s="845">
        <v>38613287.969999999</v>
      </c>
    </row>
    <row r="13" spans="1:3" s="47" customFormat="1" ht="18" customHeight="1">
      <c r="A13" s="48" t="s">
        <v>125</v>
      </c>
      <c r="B13" s="845">
        <v>13380522.23</v>
      </c>
      <c r="C13" s="845">
        <v>14944635.140000001</v>
      </c>
    </row>
    <row r="14" spans="1:3" s="47" customFormat="1" ht="18" customHeight="1">
      <c r="A14" s="48" t="s">
        <v>124</v>
      </c>
      <c r="B14" s="845">
        <v>17129595.68</v>
      </c>
      <c r="C14" s="845">
        <v>19286618.920000002</v>
      </c>
    </row>
    <row r="15" spans="1:3" s="47" customFormat="1" ht="18" customHeight="1">
      <c r="A15" s="48" t="s">
        <v>123</v>
      </c>
      <c r="B15" s="845">
        <v>45924094.18</v>
      </c>
      <c r="C15" s="845">
        <v>47938211.280000001</v>
      </c>
    </row>
    <row r="16" spans="1:3" s="47" customFormat="1" ht="18" customHeight="1">
      <c r="A16" s="48" t="s">
        <v>122</v>
      </c>
      <c r="B16" s="845">
        <v>23088156.02</v>
      </c>
      <c r="C16" s="845">
        <v>24862314.32</v>
      </c>
    </row>
    <row r="17" spans="1:3" s="47" customFormat="1" ht="18" customHeight="1">
      <c r="A17" s="48" t="s">
        <v>121</v>
      </c>
      <c r="B17" s="845">
        <v>23351391.670000002</v>
      </c>
      <c r="C17" s="845">
        <v>25374098.800000001</v>
      </c>
    </row>
    <row r="18" spans="1:3" s="47" customFormat="1" ht="18" customHeight="1">
      <c r="A18" s="48" t="s">
        <v>120</v>
      </c>
      <c r="B18" s="845">
        <v>40307546.5</v>
      </c>
      <c r="C18" s="845">
        <v>44882141.18</v>
      </c>
    </row>
    <row r="19" spans="1:3" s="47" customFormat="1" ht="18" customHeight="1">
      <c r="A19" s="48" t="s">
        <v>119</v>
      </c>
      <c r="B19" s="845">
        <v>15229889.220000001</v>
      </c>
      <c r="C19" s="845">
        <v>16015499.109999999</v>
      </c>
    </row>
    <row r="20" spans="1:3" s="47" customFormat="1" ht="18" customHeight="1">
      <c r="A20" s="48" t="s">
        <v>118</v>
      </c>
      <c r="B20" s="845">
        <v>72650660.590000004</v>
      </c>
      <c r="C20" s="845">
        <v>78969669.170000002</v>
      </c>
    </row>
    <row r="21" spans="1:3" s="47" customFormat="1" ht="18" customHeight="1">
      <c r="A21" s="48" t="s">
        <v>117</v>
      </c>
      <c r="B21" s="845">
        <v>23527976.140000001</v>
      </c>
      <c r="C21" s="845">
        <v>24331972.32</v>
      </c>
    </row>
    <row r="22" spans="1:3" s="47" customFormat="1" ht="18" customHeight="1">
      <c r="A22" s="48" t="s">
        <v>116</v>
      </c>
      <c r="B22" s="845">
        <v>39766031.829999998</v>
      </c>
      <c r="C22" s="845">
        <v>42828814.240000002</v>
      </c>
    </row>
    <row r="23" spans="1:3" s="47" customFormat="1" ht="18" customHeight="1">
      <c r="A23" s="48" t="s">
        <v>115</v>
      </c>
      <c r="B23" s="845">
        <v>38569898.640000001</v>
      </c>
      <c r="C23" s="845">
        <v>41844694.020000003</v>
      </c>
    </row>
    <row r="24" spans="1:3" s="47" customFormat="1" ht="18" customHeight="1">
      <c r="A24" s="48" t="s">
        <v>114</v>
      </c>
      <c r="B24" s="845">
        <v>19663176.140000001</v>
      </c>
      <c r="C24" s="845">
        <v>20425307.329999998</v>
      </c>
    </row>
    <row r="25" spans="1:3" s="47" customFormat="1" ht="18" customHeight="1">
      <c r="A25" s="48" t="s">
        <v>113</v>
      </c>
      <c r="B25" s="845">
        <v>15967524.77</v>
      </c>
      <c r="C25" s="845">
        <v>17666527.079999998</v>
      </c>
    </row>
    <row r="26" spans="1:3" s="47" customFormat="1" ht="18" customHeight="1">
      <c r="A26" s="48" t="s">
        <v>112</v>
      </c>
      <c r="B26" s="845">
        <v>23268741.870000001</v>
      </c>
      <c r="C26" s="845">
        <v>24258639.969999999</v>
      </c>
    </row>
    <row r="27" spans="1:3" s="47" customFormat="1" ht="18" customHeight="1">
      <c r="A27" s="48" t="s">
        <v>111</v>
      </c>
      <c r="B27" s="845">
        <v>37332170.170000002</v>
      </c>
      <c r="C27" s="845">
        <v>40256452.859999999</v>
      </c>
    </row>
    <row r="28" spans="1:3" s="47" customFormat="1" ht="18" customHeight="1">
      <c r="A28" s="48" t="s">
        <v>110</v>
      </c>
      <c r="B28" s="845">
        <v>13775143.17</v>
      </c>
      <c r="C28" s="845">
        <v>21404909.219999999</v>
      </c>
    </row>
    <row r="29" spans="1:3" s="47" customFormat="1" ht="18" customHeight="1">
      <c r="A29" s="48" t="s">
        <v>109</v>
      </c>
      <c r="B29" s="845">
        <v>110998633.95</v>
      </c>
      <c r="C29" s="845">
        <v>108977898.64</v>
      </c>
    </row>
    <row r="30" spans="1:3" s="47" customFormat="1" ht="18" customHeight="1">
      <c r="A30" s="48" t="s">
        <v>108</v>
      </c>
      <c r="B30" s="845">
        <v>47567368.350000001</v>
      </c>
      <c r="C30" s="845">
        <v>49870701.340000004</v>
      </c>
    </row>
    <row r="31" spans="1:3" s="47" customFormat="1" ht="18" customHeight="1">
      <c r="A31" s="48" t="s">
        <v>107</v>
      </c>
      <c r="B31" s="845">
        <v>70458049.540000007</v>
      </c>
      <c r="C31" s="845">
        <v>87161361.659999996</v>
      </c>
    </row>
    <row r="32" spans="1:3" s="47" customFormat="1" ht="18" customHeight="1">
      <c r="A32" s="48" t="s">
        <v>106</v>
      </c>
      <c r="B32" s="845">
        <v>24226276.370000001</v>
      </c>
      <c r="C32" s="845">
        <v>25931083.789999999</v>
      </c>
    </row>
    <row r="33" spans="1:3" s="47" customFormat="1" ht="18" customHeight="1">
      <c r="A33" s="48" t="s">
        <v>105</v>
      </c>
      <c r="B33" s="845">
        <v>33266602.32</v>
      </c>
      <c r="C33" s="845">
        <v>37966290.469999999</v>
      </c>
    </row>
    <row r="34" spans="1:3" s="47" customFormat="1" ht="18" customHeight="1">
      <c r="A34" s="48" t="s">
        <v>104</v>
      </c>
      <c r="B34" s="845">
        <v>39978399.729999997</v>
      </c>
      <c r="C34" s="845">
        <v>42637555.990000002</v>
      </c>
    </row>
    <row r="35" spans="1:3" s="47" customFormat="1" ht="18" customHeight="1">
      <c r="A35" s="48" t="s">
        <v>103</v>
      </c>
      <c r="B35" s="845">
        <v>12382427.050000001</v>
      </c>
      <c r="C35" s="845">
        <v>13783761.52</v>
      </c>
    </row>
    <row r="36" spans="1:3" s="47" customFormat="1" ht="18" customHeight="1">
      <c r="A36" s="48" t="s">
        <v>102</v>
      </c>
      <c r="B36" s="845">
        <v>26889454.809999999</v>
      </c>
      <c r="C36" s="845">
        <v>27739613.34</v>
      </c>
    </row>
    <row r="37" spans="1:3" s="47" customFormat="1" ht="18" customHeight="1">
      <c r="A37" s="48" t="s">
        <v>101</v>
      </c>
      <c r="B37" s="845">
        <v>65305518.549999997</v>
      </c>
      <c r="C37" s="845">
        <v>71702333.079999998</v>
      </c>
    </row>
    <row r="38" spans="1:3" s="47" customFormat="1" ht="18" customHeight="1">
      <c r="A38" s="48" t="s">
        <v>100</v>
      </c>
      <c r="B38" s="845">
        <v>30391320</v>
      </c>
      <c r="C38" s="845">
        <v>31483598.75</v>
      </c>
    </row>
    <row r="39" spans="1:3" s="47" customFormat="1" ht="18" customHeight="1">
      <c r="A39" s="48" t="s">
        <v>99</v>
      </c>
      <c r="B39" s="845">
        <v>51360671.659999996</v>
      </c>
      <c r="C39" s="845">
        <v>57986520.840000004</v>
      </c>
    </row>
    <row r="40" spans="1:3" s="47" customFormat="1" ht="18" customHeight="1">
      <c r="A40" s="48" t="s">
        <v>98</v>
      </c>
      <c r="B40" s="845">
        <v>40146672.82</v>
      </c>
      <c r="C40" s="845">
        <v>43064676.979999997</v>
      </c>
    </row>
    <row r="41" spans="1:3" s="47" customFormat="1" ht="18" customHeight="1">
      <c r="A41" s="48" t="s">
        <v>97</v>
      </c>
      <c r="B41" s="845">
        <v>35350253.229999997</v>
      </c>
      <c r="C41" s="845">
        <v>38197957.579999998</v>
      </c>
    </row>
    <row r="42" spans="1:3" s="47" customFormat="1" ht="18" customHeight="1">
      <c r="A42" s="48" t="s">
        <v>96</v>
      </c>
      <c r="B42" s="845">
        <v>14715776.17</v>
      </c>
      <c r="C42" s="845">
        <v>15970017.76</v>
      </c>
    </row>
    <row r="43" spans="1:3" s="47" customFormat="1" ht="18" customHeight="1">
      <c r="A43" s="67" t="s">
        <v>95</v>
      </c>
      <c r="B43" s="845">
        <v>14085745.49</v>
      </c>
      <c r="C43" s="845">
        <v>15835655.619999999</v>
      </c>
    </row>
    <row r="44" spans="1:3" s="47" customFormat="1" ht="18" customHeight="1">
      <c r="A44" s="48" t="s">
        <v>94</v>
      </c>
      <c r="B44" s="845">
        <v>15343496.140000001</v>
      </c>
      <c r="C44" s="845">
        <v>17569137.260000002</v>
      </c>
    </row>
    <row r="45" spans="1:3" s="47" customFormat="1" ht="18" customHeight="1">
      <c r="A45" s="48" t="s">
        <v>92</v>
      </c>
      <c r="B45" s="845">
        <v>15122260.48</v>
      </c>
      <c r="C45" s="845">
        <v>16554983.210000001</v>
      </c>
    </row>
    <row r="46" spans="1:3" s="47" customFormat="1" ht="18" customHeight="1">
      <c r="A46" s="48" t="s">
        <v>91</v>
      </c>
      <c r="B46" s="845">
        <v>26350008.039999999</v>
      </c>
      <c r="C46" s="845">
        <v>29529532.969999999</v>
      </c>
    </row>
    <row r="47" spans="1:3" s="47" customFormat="1" ht="18" customHeight="1">
      <c r="A47" s="48" t="s">
        <v>90</v>
      </c>
      <c r="B47" s="845">
        <v>41836898.5</v>
      </c>
      <c r="C47" s="845">
        <v>44449212.909999996</v>
      </c>
    </row>
    <row r="48" spans="1:3" s="47" customFormat="1" ht="18" customHeight="1">
      <c r="A48" s="48" t="s">
        <v>89</v>
      </c>
      <c r="B48" s="845">
        <v>13037561.59</v>
      </c>
      <c r="C48" s="845">
        <v>14937016.130000001</v>
      </c>
    </row>
    <row r="49" spans="1:3" s="47" customFormat="1" ht="18" customHeight="1">
      <c r="A49" s="48" t="s">
        <v>88</v>
      </c>
      <c r="B49" s="845">
        <v>46443092.340000004</v>
      </c>
      <c r="C49" s="845">
        <v>50071699.189999998</v>
      </c>
    </row>
    <row r="50" spans="1:3" s="47" customFormat="1" ht="18" customHeight="1">
      <c r="A50" s="48" t="s">
        <v>87</v>
      </c>
      <c r="B50" s="845">
        <v>37845029.020000003</v>
      </c>
      <c r="C50" s="845">
        <v>39072601.060000002</v>
      </c>
    </row>
    <row r="51" spans="1:3" s="47" customFormat="1" ht="18" customHeight="1">
      <c r="A51" s="48" t="s">
        <v>86</v>
      </c>
      <c r="B51" s="845">
        <v>52508801.039999999</v>
      </c>
      <c r="C51" s="845">
        <v>55544683.359999999</v>
      </c>
    </row>
    <row r="52" spans="1:3" s="47" customFormat="1" ht="18" customHeight="1">
      <c r="A52" s="48" t="s">
        <v>85</v>
      </c>
      <c r="B52" s="845">
        <v>967914027.62</v>
      </c>
      <c r="C52" s="845">
        <v>973030549.84000003</v>
      </c>
    </row>
    <row r="53" spans="1:3" s="47" customFormat="1" ht="18" customHeight="1">
      <c r="A53" s="48" t="s">
        <v>84</v>
      </c>
      <c r="B53" s="845">
        <v>35668749.119999997</v>
      </c>
      <c r="C53" s="845">
        <v>40448266.539999999</v>
      </c>
    </row>
    <row r="54" spans="1:3" s="47" customFormat="1" ht="18" customHeight="1">
      <c r="A54" s="48" t="s">
        <v>83</v>
      </c>
      <c r="B54" s="845">
        <v>12072227.439999999</v>
      </c>
      <c r="C54" s="845">
        <v>13076751.41</v>
      </c>
    </row>
    <row r="55" spans="1:3" s="47" customFormat="1" ht="18" customHeight="1">
      <c r="A55" s="48" t="s">
        <v>81</v>
      </c>
      <c r="B55" s="845">
        <v>47708930.390000001</v>
      </c>
      <c r="C55" s="845">
        <v>52570035.380000003</v>
      </c>
    </row>
    <row r="56" spans="1:3" s="47" customFormat="1" ht="18" customHeight="1">
      <c r="A56" s="48" t="s">
        <v>79</v>
      </c>
      <c r="B56" s="845">
        <v>22007210.039999999</v>
      </c>
      <c r="C56" s="845">
        <v>23643987.149999999</v>
      </c>
    </row>
    <row r="57" spans="1:3" ht="18" customHeight="1">
      <c r="A57" s="48" t="s">
        <v>78</v>
      </c>
      <c r="B57" s="845">
        <v>87636449.989999995</v>
      </c>
      <c r="C57" s="845">
        <v>89890035.079999998</v>
      </c>
    </row>
    <row r="58" spans="1:3" ht="18" customHeight="1">
      <c r="A58" s="48" t="s">
        <v>77</v>
      </c>
      <c r="B58" s="845">
        <v>22278594.52</v>
      </c>
      <c r="C58" s="845">
        <v>23734751.75</v>
      </c>
    </row>
    <row r="59" spans="1:3" ht="18" customHeight="1">
      <c r="A59" s="48" t="s">
        <v>76</v>
      </c>
      <c r="B59" s="845">
        <v>48868480.93</v>
      </c>
      <c r="C59" s="845">
        <v>50125641.229999997</v>
      </c>
    </row>
    <row r="60" spans="1:3" ht="18" customHeight="1">
      <c r="A60" s="48" t="s">
        <v>74</v>
      </c>
      <c r="B60" s="845">
        <v>42044594.409999996</v>
      </c>
      <c r="C60" s="845">
        <v>45719035.920000002</v>
      </c>
    </row>
    <row r="61" spans="1:3" ht="18" customHeight="1">
      <c r="A61" s="48" t="s">
        <v>72</v>
      </c>
      <c r="B61" s="845">
        <v>32541237.870000001</v>
      </c>
      <c r="C61" s="845">
        <v>33853519.939999998</v>
      </c>
    </row>
    <row r="62" spans="1:3" ht="18" customHeight="1">
      <c r="A62" s="48" t="s">
        <v>71</v>
      </c>
      <c r="B62" s="845">
        <v>13456089.779999999</v>
      </c>
      <c r="C62" s="845">
        <v>14720534.33</v>
      </c>
    </row>
    <row r="63" spans="1:3" ht="18" customHeight="1">
      <c r="A63" s="48" t="s">
        <v>70</v>
      </c>
      <c r="B63" s="845">
        <v>16666245.460000001</v>
      </c>
      <c r="C63" s="845">
        <v>17244510.239999998</v>
      </c>
    </row>
    <row r="64" spans="1:3" ht="18" customHeight="1">
      <c r="A64" s="48" t="s">
        <v>69</v>
      </c>
      <c r="B64" s="845">
        <v>49767132.899999999</v>
      </c>
      <c r="C64" s="845">
        <v>64198588.270000003</v>
      </c>
    </row>
    <row r="65" spans="1:3" ht="18" customHeight="1">
      <c r="A65" s="48" t="s">
        <v>68</v>
      </c>
      <c r="B65" s="845">
        <v>23003347.109999999</v>
      </c>
      <c r="C65" s="845">
        <v>24384616.73</v>
      </c>
    </row>
    <row r="66" spans="1:3" ht="18" customHeight="1">
      <c r="A66" s="48" t="s">
        <v>67</v>
      </c>
      <c r="B66" s="845">
        <v>36254369.329999998</v>
      </c>
      <c r="C66" s="845">
        <v>48736949.68</v>
      </c>
    </row>
    <row r="67" spans="1:3" ht="18" customHeight="1">
      <c r="A67" s="48" t="s">
        <v>66</v>
      </c>
      <c r="B67" s="845">
        <v>17084933.82</v>
      </c>
      <c r="C67" s="845">
        <v>18825697.800000001</v>
      </c>
    </row>
    <row r="68" spans="1:3" ht="18" customHeight="1">
      <c r="A68" s="48" t="s">
        <v>65</v>
      </c>
      <c r="B68" s="845">
        <v>15722460.17</v>
      </c>
      <c r="C68" s="845">
        <v>16424307.42</v>
      </c>
    </row>
    <row r="69" spans="1:3" ht="18" customHeight="1">
      <c r="A69" s="48" t="s">
        <v>63</v>
      </c>
      <c r="B69" s="845">
        <v>24794965.359999999</v>
      </c>
      <c r="C69" s="845">
        <v>26844417.73</v>
      </c>
    </row>
    <row r="70" spans="1:3" ht="18" customHeight="1">
      <c r="A70" s="48" t="s">
        <v>62</v>
      </c>
      <c r="B70" s="181">
        <v>26586854.82</v>
      </c>
      <c r="C70" s="181">
        <v>27092389.300000001</v>
      </c>
    </row>
    <row r="71" spans="1:3" ht="18" customHeight="1">
      <c r="A71" s="48" t="s">
        <v>61</v>
      </c>
      <c r="B71" s="181">
        <v>14518496.560000001</v>
      </c>
      <c r="C71" s="181">
        <v>15472383.279999999</v>
      </c>
    </row>
    <row r="72" spans="1:3" ht="18" customHeight="1">
      <c r="A72" s="48" t="s">
        <v>60</v>
      </c>
      <c r="B72" s="181">
        <v>129543193.20999999</v>
      </c>
      <c r="C72" s="181">
        <v>133055552.98999999</v>
      </c>
    </row>
    <row r="73" spans="1:3" ht="18" customHeight="1">
      <c r="A73" s="48" t="s">
        <v>58</v>
      </c>
      <c r="B73" s="181">
        <v>44785749.600000001</v>
      </c>
      <c r="C73" s="181">
        <v>48931321.899999999</v>
      </c>
    </row>
    <row r="74" spans="1:3" ht="18" customHeight="1">
      <c r="A74" s="48" t="s">
        <v>56</v>
      </c>
      <c r="B74" s="181">
        <v>24373937.530000001</v>
      </c>
      <c r="C74" s="181">
        <v>25971789.91</v>
      </c>
    </row>
    <row r="75" spans="1:3" ht="18" customHeight="1">
      <c r="A75" s="48" t="s">
        <v>55</v>
      </c>
      <c r="B75" s="181">
        <v>24110813.129999999</v>
      </c>
      <c r="C75" s="181">
        <v>32954187.41</v>
      </c>
    </row>
    <row r="76" spans="1:3" ht="18" customHeight="1">
      <c r="A76" s="67" t="s">
        <v>54</v>
      </c>
      <c r="B76" s="181">
        <v>30618006.449999999</v>
      </c>
      <c r="C76" s="181">
        <v>33489132.84</v>
      </c>
    </row>
    <row r="77" spans="1:3" ht="18" customHeight="1">
      <c r="A77" s="48" t="s">
        <v>53</v>
      </c>
      <c r="B77" s="181">
        <v>15419912.67</v>
      </c>
      <c r="C77" s="181">
        <v>16197109.199999999</v>
      </c>
    </row>
    <row r="78" spans="1:3" ht="18" customHeight="1">
      <c r="A78" s="48" t="s">
        <v>52</v>
      </c>
      <c r="B78" s="181">
        <v>96973312.549999997</v>
      </c>
      <c r="C78" s="181">
        <v>104180951.61</v>
      </c>
    </row>
    <row r="79" spans="1:3" ht="18" customHeight="1">
      <c r="A79" s="48" t="s">
        <v>51</v>
      </c>
      <c r="B79" s="181">
        <v>34114000.009999998</v>
      </c>
      <c r="C79" s="181">
        <v>37032729.140000001</v>
      </c>
    </row>
    <row r="80" spans="1:3" ht="18" customHeight="1">
      <c r="A80" s="48" t="s">
        <v>48</v>
      </c>
      <c r="B80" s="181">
        <v>53525447.450000003</v>
      </c>
      <c r="C80" s="181">
        <v>64667791.450000003</v>
      </c>
    </row>
    <row r="81" spans="1:3" ht="18" customHeight="1">
      <c r="A81" s="48" t="s">
        <v>47</v>
      </c>
      <c r="B81" s="181">
        <v>10131148.09</v>
      </c>
      <c r="C81" s="181">
        <v>11315138.859999999</v>
      </c>
    </row>
    <row r="82" spans="1:3" ht="18" customHeight="1">
      <c r="A82" s="48" t="s">
        <v>46</v>
      </c>
      <c r="B82" s="181">
        <v>43080071.380000003</v>
      </c>
      <c r="C82" s="181">
        <v>47573699.979999997</v>
      </c>
    </row>
    <row r="83" spans="1:3" ht="18" customHeight="1">
      <c r="A83" s="48" t="s">
        <v>45</v>
      </c>
      <c r="B83" s="181">
        <v>32801216.879999999</v>
      </c>
      <c r="C83" s="181">
        <v>36079765</v>
      </c>
    </row>
    <row r="84" spans="1:3" ht="18" customHeight="1">
      <c r="A84" s="48" t="s">
        <v>44</v>
      </c>
      <c r="B84" s="181">
        <v>46856247.049999997</v>
      </c>
      <c r="C84" s="181">
        <v>50465840.289999999</v>
      </c>
    </row>
    <row r="85" spans="1:3" ht="18" customHeight="1">
      <c r="A85" s="68" t="s">
        <v>43</v>
      </c>
      <c r="B85" s="181">
        <v>18904639.350000001</v>
      </c>
      <c r="C85" s="181">
        <v>20314434.57</v>
      </c>
    </row>
    <row r="86" spans="1:3" ht="18" customHeight="1">
      <c r="A86" s="48" t="s">
        <v>42</v>
      </c>
      <c r="B86" s="181">
        <v>33577511.719999999</v>
      </c>
      <c r="C86" s="181">
        <v>35774436.509999998</v>
      </c>
    </row>
    <row r="87" spans="1:3" ht="18" customHeight="1">
      <c r="A87" s="48" t="s">
        <v>40</v>
      </c>
      <c r="B87" s="181">
        <v>28064835.870000001</v>
      </c>
      <c r="C87" s="181">
        <v>31223924.600000001</v>
      </c>
    </row>
    <row r="88" spans="1:3" ht="18" customHeight="1">
      <c r="A88" s="48" t="s">
        <v>38</v>
      </c>
      <c r="B88" s="181">
        <v>86631375.140000001</v>
      </c>
      <c r="C88" s="181">
        <v>90320101.25</v>
      </c>
    </row>
    <row r="89" spans="1:3" ht="18" customHeight="1">
      <c r="A89" s="48" t="s">
        <v>37</v>
      </c>
      <c r="B89" s="181">
        <v>31837543.109999999</v>
      </c>
      <c r="C89" s="181">
        <v>25747750.170000002</v>
      </c>
    </row>
    <row r="90" spans="1:3" ht="18" customHeight="1">
      <c r="A90" s="48" t="s">
        <v>36</v>
      </c>
      <c r="B90" s="181">
        <v>15149897.529999999</v>
      </c>
      <c r="C90" s="181">
        <v>14630772.859999999</v>
      </c>
    </row>
    <row r="91" spans="1:3" ht="18" customHeight="1">
      <c r="A91" s="48" t="s">
        <v>34</v>
      </c>
      <c r="B91" s="181">
        <v>102825895.98</v>
      </c>
      <c r="C91" s="181">
        <v>104562539.53</v>
      </c>
    </row>
    <row r="92" spans="1:3" ht="18" customHeight="1">
      <c r="A92" s="48" t="s">
        <v>33</v>
      </c>
      <c r="B92" s="181">
        <v>20964468.469999999</v>
      </c>
      <c r="C92" s="181">
        <v>22793973.460000001</v>
      </c>
    </row>
    <row r="93" spans="1:3" ht="18" customHeight="1">
      <c r="A93" s="48" t="s">
        <v>32</v>
      </c>
      <c r="B93" s="181">
        <v>14729425.35</v>
      </c>
      <c r="C93" s="181">
        <v>15904827.310000001</v>
      </c>
    </row>
    <row r="94" spans="1:3" ht="18" customHeight="1">
      <c r="A94" s="48" t="s">
        <v>30</v>
      </c>
      <c r="B94" s="181">
        <v>39911040.780000001</v>
      </c>
      <c r="C94" s="181">
        <v>42506982.369999997</v>
      </c>
    </row>
    <row r="95" spans="1:3" ht="18" customHeight="1">
      <c r="A95" s="48" t="s">
        <v>29</v>
      </c>
      <c r="B95" s="181">
        <v>65994304.090000004</v>
      </c>
      <c r="C95" s="181">
        <v>69775157.689999998</v>
      </c>
    </row>
    <row r="96" spans="1:3" ht="18" customHeight="1">
      <c r="A96" s="48" t="s">
        <v>26</v>
      </c>
      <c r="B96" s="181">
        <v>53280533.469999999</v>
      </c>
      <c r="C96" s="181">
        <v>55690166.600000001</v>
      </c>
    </row>
    <row r="97" spans="1:3" ht="18" customHeight="1">
      <c r="A97" s="48" t="s">
        <v>24</v>
      </c>
      <c r="B97" s="181">
        <v>111173041.75</v>
      </c>
      <c r="C97" s="181">
        <v>107829153.13</v>
      </c>
    </row>
    <row r="98" spans="1:3" ht="18" customHeight="1">
      <c r="A98" s="48" t="s">
        <v>22</v>
      </c>
      <c r="B98" s="181">
        <v>16726204.24</v>
      </c>
      <c r="C98" s="181">
        <v>18693200.25</v>
      </c>
    </row>
    <row r="99" spans="1:3" ht="18" customHeight="1">
      <c r="A99" s="48" t="s">
        <v>20</v>
      </c>
      <c r="B99" s="181">
        <v>59504878.710000001</v>
      </c>
      <c r="C99" s="181">
        <v>63109900.600000001</v>
      </c>
    </row>
    <row r="100" spans="1:3" ht="18" customHeight="1">
      <c r="A100" s="48" t="s">
        <v>18</v>
      </c>
      <c r="B100" s="181">
        <v>22099343.98</v>
      </c>
      <c r="C100" s="181">
        <v>24672645.77</v>
      </c>
    </row>
    <row r="101" spans="1:3" ht="18" customHeight="1">
      <c r="A101" s="48" t="s">
        <v>16</v>
      </c>
      <c r="B101" s="181">
        <v>31318088.579999998</v>
      </c>
      <c r="C101" s="181">
        <v>31714289.170000002</v>
      </c>
    </row>
    <row r="102" spans="1:3" ht="18" customHeight="1">
      <c r="A102" s="48" t="s">
        <v>13</v>
      </c>
      <c r="B102" s="181">
        <v>14363741.43</v>
      </c>
      <c r="C102" s="181">
        <v>15565530.050000001</v>
      </c>
    </row>
    <row r="103" spans="1:3" ht="18" customHeight="1">
      <c r="A103" s="48" t="s">
        <v>10</v>
      </c>
      <c r="B103" s="181">
        <v>36359466.990000002</v>
      </c>
      <c r="C103" s="181">
        <v>40428482.799999997</v>
      </c>
    </row>
    <row r="104" spans="1:3" ht="18" customHeight="1">
      <c r="A104" s="53" t="s">
        <v>135</v>
      </c>
      <c r="B104" s="181">
        <v>79169800.569999993</v>
      </c>
      <c r="C104" s="181">
        <v>88791472.510000005</v>
      </c>
    </row>
    <row r="105" spans="1:3" ht="18" customHeight="1">
      <c r="A105" s="53" t="s">
        <v>8</v>
      </c>
      <c r="B105" s="181">
        <v>49980883.700000003</v>
      </c>
      <c r="C105" s="181">
        <v>54039649.039999999</v>
      </c>
    </row>
    <row r="106" spans="1:3" ht="18" customHeight="1">
      <c r="A106" s="53" t="s">
        <v>5</v>
      </c>
      <c r="B106" s="845">
        <v>95185501.010000005</v>
      </c>
      <c r="C106" s="845">
        <v>99006556.930000007</v>
      </c>
    </row>
    <row r="107" spans="1:3" ht="18" customHeight="1">
      <c r="A107" s="69" t="s">
        <v>2</v>
      </c>
      <c r="B107" s="189">
        <v>44291795.43</v>
      </c>
      <c r="C107" s="189">
        <v>47624158.939999998</v>
      </c>
    </row>
    <row r="108" spans="1:3" ht="18" customHeight="1">
      <c r="A108" s="28" t="s">
        <v>2682</v>
      </c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2070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52" t="s">
        <v>2472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 spans="1:14" ht="18" customHeight="1">
      <c r="A3" s="327"/>
      <c r="C3" s="321"/>
      <c r="D3" s="321"/>
      <c r="E3" s="321"/>
      <c r="F3" s="321"/>
      <c r="G3" s="321"/>
      <c r="H3" s="315" t="s">
        <v>821</v>
      </c>
      <c r="I3" s="321"/>
      <c r="J3" s="321"/>
      <c r="K3" s="321"/>
      <c r="L3" s="321"/>
      <c r="M3" s="321"/>
      <c r="N3" s="321"/>
    </row>
    <row r="4" spans="1:14" ht="21.95" customHeight="1">
      <c r="A4" s="1521" t="s">
        <v>684</v>
      </c>
      <c r="B4" s="1516" t="s">
        <v>163</v>
      </c>
      <c r="C4" s="1600" t="s">
        <v>2685</v>
      </c>
      <c r="D4" s="1603"/>
      <c r="E4" s="1603"/>
      <c r="F4" s="1603"/>
      <c r="G4" s="1603"/>
      <c r="H4" s="1596"/>
    </row>
    <row r="5" spans="1:14" ht="21.95" customHeight="1">
      <c r="A5" s="1522"/>
      <c r="B5" s="1758"/>
      <c r="C5" s="79" t="s">
        <v>466</v>
      </c>
      <c r="D5" s="79" t="s">
        <v>467</v>
      </c>
      <c r="E5" s="79" t="s">
        <v>468</v>
      </c>
      <c r="F5" s="79" t="s">
        <v>469</v>
      </c>
      <c r="G5" s="79" t="s">
        <v>470</v>
      </c>
      <c r="H5" s="79" t="s">
        <v>471</v>
      </c>
    </row>
    <row r="6" spans="1:14" ht="21.95" customHeight="1">
      <c r="A6" s="114" t="s">
        <v>368</v>
      </c>
      <c r="B6" s="458">
        <f>SUM(B7:B108)</f>
        <v>3709528262.0700006</v>
      </c>
      <c r="C6" s="458">
        <f>SUM(C7:C108)</f>
        <v>316127748.58999997</v>
      </c>
      <c r="D6" s="458">
        <f t="shared" ref="D6:H6" si="0">SUM(D7:D108)</f>
        <v>308451201.83999991</v>
      </c>
      <c r="E6" s="458">
        <f t="shared" si="0"/>
        <v>241744159.87000003</v>
      </c>
      <c r="F6" s="458">
        <f t="shared" si="0"/>
        <v>242179108.00999996</v>
      </c>
      <c r="G6" s="458">
        <f t="shared" si="0"/>
        <v>332019766.99000007</v>
      </c>
      <c r="H6" s="458">
        <f t="shared" si="0"/>
        <v>287590142.17999995</v>
      </c>
    </row>
    <row r="7" spans="1:14" s="62" customFormat="1" ht="18" customHeight="1">
      <c r="A7" s="48" t="s">
        <v>132</v>
      </c>
      <c r="B7" s="760">
        <v>32881425.210000008</v>
      </c>
      <c r="C7" s="1169">
        <v>2848736.58</v>
      </c>
      <c r="D7" s="1169">
        <v>2713845.97</v>
      </c>
      <c r="E7" s="1169">
        <v>2199949</v>
      </c>
      <c r="F7" s="1169">
        <v>2149993.64</v>
      </c>
      <c r="G7" s="1169">
        <v>2950596.8000000003</v>
      </c>
      <c r="H7" s="1169">
        <v>2584148.9300000002</v>
      </c>
    </row>
    <row r="8" spans="1:14" s="62" customFormat="1" ht="18" customHeight="1">
      <c r="A8" s="48" t="s">
        <v>131</v>
      </c>
      <c r="B8" s="760">
        <v>25733029.609999999</v>
      </c>
      <c r="C8" s="1169">
        <v>2174156.3300000005</v>
      </c>
      <c r="D8" s="1169">
        <v>2153934.84</v>
      </c>
      <c r="E8" s="1169">
        <v>1641507.96</v>
      </c>
      <c r="F8" s="1169">
        <v>1674457.69</v>
      </c>
      <c r="G8" s="1169">
        <v>2302919.4499999997</v>
      </c>
      <c r="H8" s="1169">
        <v>1969597.22</v>
      </c>
    </row>
    <row r="9" spans="1:14" s="62" customFormat="1" ht="18" customHeight="1">
      <c r="A9" s="48" t="s">
        <v>130</v>
      </c>
      <c r="B9" s="760">
        <v>194404033.46000004</v>
      </c>
      <c r="C9" s="1169">
        <v>16918524.900000002</v>
      </c>
      <c r="D9" s="1169">
        <v>16015845.800000001</v>
      </c>
      <c r="E9" s="1169">
        <v>12978927.32</v>
      </c>
      <c r="F9" s="1169">
        <v>12733521.660000002</v>
      </c>
      <c r="G9" s="1169">
        <v>17486263.260000002</v>
      </c>
      <c r="H9" s="1169">
        <v>15266486.93</v>
      </c>
    </row>
    <row r="10" spans="1:14" s="62" customFormat="1" ht="18" customHeight="1">
      <c r="A10" s="48" t="s">
        <v>129</v>
      </c>
      <c r="B10" s="760">
        <v>55697793.620000005</v>
      </c>
      <c r="C10" s="1169">
        <v>4881239.3100000005</v>
      </c>
      <c r="D10" s="1169">
        <v>4582170.5</v>
      </c>
      <c r="E10" s="1169">
        <v>3725986.82</v>
      </c>
      <c r="F10" s="1169">
        <v>3638988.93</v>
      </c>
      <c r="G10" s="1169">
        <v>5026817.4400000004</v>
      </c>
      <c r="H10" s="1169">
        <v>4376224.8000000007</v>
      </c>
    </row>
    <row r="11" spans="1:14" s="62" customFormat="1" ht="18" customHeight="1">
      <c r="A11" s="48" t="s">
        <v>128</v>
      </c>
      <c r="B11" s="760">
        <v>24816344.18</v>
      </c>
      <c r="C11" s="1169">
        <v>2128564.6800000002</v>
      </c>
      <c r="D11" s="1169">
        <v>2059318.4000000004</v>
      </c>
      <c r="E11" s="1169">
        <v>1631381.8900000001</v>
      </c>
      <c r="F11" s="1169">
        <v>1619028.8300000003</v>
      </c>
      <c r="G11" s="1169">
        <v>2223949.37</v>
      </c>
      <c r="H11" s="1169">
        <v>1931590.1900000002</v>
      </c>
    </row>
    <row r="12" spans="1:14" s="62" customFormat="1" ht="18" customHeight="1">
      <c r="A12" s="48" t="s">
        <v>127</v>
      </c>
      <c r="B12" s="760">
        <v>13936937.460000003</v>
      </c>
      <c r="C12" s="1169">
        <v>1187885.5399999998</v>
      </c>
      <c r="D12" s="1169">
        <v>1160567</v>
      </c>
      <c r="E12" s="1169">
        <v>904445.25</v>
      </c>
      <c r="F12" s="1169">
        <v>909083.07</v>
      </c>
      <c r="G12" s="1169">
        <v>1248757.97</v>
      </c>
      <c r="H12" s="1169">
        <v>1076677.5799999998</v>
      </c>
    </row>
    <row r="13" spans="1:14" s="62" customFormat="1" ht="18" customHeight="1">
      <c r="A13" s="48" t="s">
        <v>126</v>
      </c>
      <c r="B13" s="760">
        <v>27845972.219999999</v>
      </c>
      <c r="C13" s="1169">
        <v>2402650.4500000007</v>
      </c>
      <c r="D13" s="1169">
        <v>2315450.2600000002</v>
      </c>
      <c r="E13" s="1169">
        <v>1802337.22</v>
      </c>
      <c r="F13" s="1169">
        <v>1810594.4</v>
      </c>
      <c r="G13" s="1169">
        <v>2511804.6700000004</v>
      </c>
      <c r="H13" s="1169">
        <v>2146623.8200000003</v>
      </c>
    </row>
    <row r="14" spans="1:14" s="62" customFormat="1" ht="18" customHeight="1">
      <c r="A14" s="48" t="s">
        <v>125</v>
      </c>
      <c r="B14" s="760">
        <v>13057047.93</v>
      </c>
      <c r="C14" s="1169">
        <v>1080498.42</v>
      </c>
      <c r="D14" s="1169">
        <v>1095215.7100000002</v>
      </c>
      <c r="E14" s="1169">
        <v>838753.72000000009</v>
      </c>
      <c r="F14" s="1169">
        <v>851427.47</v>
      </c>
      <c r="G14" s="1169">
        <v>1154627.6100000001</v>
      </c>
      <c r="H14" s="1169">
        <v>1004831.73</v>
      </c>
    </row>
    <row r="15" spans="1:14" s="62" customFormat="1" ht="18" customHeight="1">
      <c r="A15" s="48" t="s">
        <v>124</v>
      </c>
      <c r="B15" s="760">
        <v>13778354.719999999</v>
      </c>
      <c r="C15" s="1169">
        <v>1160819.6100000001</v>
      </c>
      <c r="D15" s="1169">
        <v>1149933.93</v>
      </c>
      <c r="E15" s="1169">
        <v>893389.52</v>
      </c>
      <c r="F15" s="1169">
        <v>899320.0199999999</v>
      </c>
      <c r="G15" s="1169">
        <v>1227455.8899999999</v>
      </c>
      <c r="H15" s="1169">
        <v>1065382.0999999999</v>
      </c>
    </row>
    <row r="16" spans="1:14" s="62" customFormat="1" ht="18" customHeight="1">
      <c r="A16" s="48" t="s">
        <v>123</v>
      </c>
      <c r="B16" s="760">
        <v>35157701.599999994</v>
      </c>
      <c r="C16" s="1169">
        <v>3027692.58</v>
      </c>
      <c r="D16" s="1169">
        <v>2909670.68</v>
      </c>
      <c r="E16" s="1169">
        <v>2310615.59</v>
      </c>
      <c r="F16" s="1169">
        <v>2300692.89</v>
      </c>
      <c r="G16" s="1169">
        <v>3157717.02</v>
      </c>
      <c r="H16" s="1169">
        <v>2738466.09</v>
      </c>
    </row>
    <row r="17" spans="1:8" s="62" customFormat="1" ht="18" customHeight="1">
      <c r="A17" s="48" t="s">
        <v>122</v>
      </c>
      <c r="B17" s="760">
        <v>20167943.280000005</v>
      </c>
      <c r="C17" s="1169">
        <v>1737829.33</v>
      </c>
      <c r="D17" s="1169">
        <v>1671240.76</v>
      </c>
      <c r="E17" s="1169">
        <v>1328845.22</v>
      </c>
      <c r="F17" s="1169">
        <v>1315378.4100000001</v>
      </c>
      <c r="G17" s="1169">
        <v>1811178.4300000002</v>
      </c>
      <c r="H17" s="1169">
        <v>1572204.72</v>
      </c>
    </row>
    <row r="18" spans="1:8" s="62" customFormat="1" ht="18" customHeight="1">
      <c r="A18" s="48" t="s">
        <v>121</v>
      </c>
      <c r="B18" s="760">
        <v>18458207.140000001</v>
      </c>
      <c r="C18" s="1169">
        <v>1563558.01</v>
      </c>
      <c r="D18" s="1169">
        <v>1539222.73</v>
      </c>
      <c r="E18" s="1169">
        <v>1197248.8700000001</v>
      </c>
      <c r="F18" s="1169">
        <v>1203306.5</v>
      </c>
      <c r="G18" s="1169">
        <v>1648292.56</v>
      </c>
      <c r="H18" s="1169">
        <v>1426620.0499999998</v>
      </c>
    </row>
    <row r="19" spans="1:8" s="62" customFormat="1" ht="18" customHeight="1">
      <c r="A19" s="48" t="s">
        <v>120</v>
      </c>
      <c r="B19" s="760">
        <v>34682104.179999992</v>
      </c>
      <c r="C19" s="1169">
        <v>3044114.9</v>
      </c>
      <c r="D19" s="1169">
        <v>2850111.05</v>
      </c>
      <c r="E19" s="1169">
        <v>2335950.4599999995</v>
      </c>
      <c r="F19" s="1169">
        <v>2266731.54</v>
      </c>
      <c r="G19" s="1169">
        <v>3130353.4899999998</v>
      </c>
      <c r="H19" s="1169">
        <v>2735322.1599999997</v>
      </c>
    </row>
    <row r="20" spans="1:8" s="62" customFormat="1" ht="18" customHeight="1">
      <c r="A20" s="48" t="s">
        <v>119</v>
      </c>
      <c r="B20" s="760">
        <v>13288184.66</v>
      </c>
      <c r="C20" s="1169">
        <v>1132878.05</v>
      </c>
      <c r="D20" s="1169">
        <v>1109229.8899999999</v>
      </c>
      <c r="E20" s="1169">
        <v>852783.35</v>
      </c>
      <c r="F20" s="1169">
        <v>863982.6399999999</v>
      </c>
      <c r="G20" s="1169">
        <v>1193529.5799999998</v>
      </c>
      <c r="H20" s="1169">
        <v>1020377.87</v>
      </c>
    </row>
    <row r="21" spans="1:8" s="62" customFormat="1" ht="18" customHeight="1">
      <c r="A21" s="48" t="s">
        <v>118</v>
      </c>
      <c r="B21" s="760">
        <v>59335541.450000003</v>
      </c>
      <c r="C21" s="1169">
        <v>5123838.1900000004</v>
      </c>
      <c r="D21" s="1169">
        <v>4900082.4000000004</v>
      </c>
      <c r="E21" s="1169">
        <v>3957968.7900000005</v>
      </c>
      <c r="F21" s="1169">
        <v>3885470.8000000003</v>
      </c>
      <c r="G21" s="1169">
        <v>5318793.84</v>
      </c>
      <c r="H21" s="1169">
        <v>4658976.12</v>
      </c>
    </row>
    <row r="22" spans="1:8" s="62" customFormat="1" ht="18" customHeight="1">
      <c r="A22" s="48" t="s">
        <v>117</v>
      </c>
      <c r="B22" s="760">
        <v>17174931.789999999</v>
      </c>
      <c r="C22" s="1169">
        <v>1527376.92</v>
      </c>
      <c r="D22" s="1169">
        <v>1408853.2999999998</v>
      </c>
      <c r="E22" s="1169">
        <v>1151804.9899999998</v>
      </c>
      <c r="F22" s="1169">
        <v>1119047.3399999999</v>
      </c>
      <c r="G22" s="1169">
        <v>1562260.15</v>
      </c>
      <c r="H22" s="1169">
        <v>1349493.8699999999</v>
      </c>
    </row>
    <row r="23" spans="1:8" s="62" customFormat="1" ht="18" customHeight="1">
      <c r="A23" s="48" t="s">
        <v>116</v>
      </c>
      <c r="B23" s="760">
        <v>31345910.289999999</v>
      </c>
      <c r="C23" s="1169">
        <v>2749619.56</v>
      </c>
      <c r="D23" s="1169">
        <v>2586916.6300000004</v>
      </c>
      <c r="E23" s="1169">
        <v>2073236.9</v>
      </c>
      <c r="F23" s="1169">
        <v>2040551.8099999998</v>
      </c>
      <c r="G23" s="1169">
        <v>2839247.43</v>
      </c>
      <c r="H23" s="1169">
        <v>2444778.12</v>
      </c>
    </row>
    <row r="24" spans="1:8" s="62" customFormat="1" ht="18" customHeight="1">
      <c r="A24" s="48" t="s">
        <v>115</v>
      </c>
      <c r="B24" s="760">
        <v>32722781.420000002</v>
      </c>
      <c r="C24" s="1169">
        <v>2830433.23</v>
      </c>
      <c r="D24" s="1169">
        <v>2701316.4000000004</v>
      </c>
      <c r="E24" s="1169">
        <v>2187339.5</v>
      </c>
      <c r="F24" s="1169">
        <v>2138031.23</v>
      </c>
      <c r="G24" s="1169">
        <v>2935018.7600000002</v>
      </c>
      <c r="H24" s="1169">
        <v>2570975.2800000003</v>
      </c>
    </row>
    <row r="25" spans="1:8" s="62" customFormat="1" ht="18" customHeight="1">
      <c r="A25" s="48" t="s">
        <v>114</v>
      </c>
      <c r="B25" s="760">
        <v>15381336.770000003</v>
      </c>
      <c r="C25" s="1169">
        <v>1332512.3700000001</v>
      </c>
      <c r="D25" s="1169">
        <v>1272793.02</v>
      </c>
      <c r="E25" s="1169">
        <v>1015980.6200000001</v>
      </c>
      <c r="F25" s="1169">
        <v>1002993.09</v>
      </c>
      <c r="G25" s="1169">
        <v>1384526.77</v>
      </c>
      <c r="H25" s="1169">
        <v>1199938.3800000001</v>
      </c>
    </row>
    <row r="26" spans="1:8" s="62" customFormat="1" ht="18" customHeight="1">
      <c r="A26" s="48" t="s">
        <v>113</v>
      </c>
      <c r="B26" s="760">
        <v>12981291.839999998</v>
      </c>
      <c r="C26" s="1169">
        <v>1080982.7899999998</v>
      </c>
      <c r="D26" s="1169">
        <v>1088289.3799999999</v>
      </c>
      <c r="E26" s="1169">
        <v>831736.49000000011</v>
      </c>
      <c r="F26" s="1169">
        <v>846892.36</v>
      </c>
      <c r="G26" s="1169">
        <v>1152078.1599999997</v>
      </c>
      <c r="H26" s="1169">
        <v>997348.43</v>
      </c>
    </row>
    <row r="27" spans="1:8" s="62" customFormat="1" ht="18" customHeight="1">
      <c r="A27" s="48" t="s">
        <v>112</v>
      </c>
      <c r="B27" s="760">
        <v>18171024.760000002</v>
      </c>
      <c r="C27" s="1169">
        <v>1546574.3799999997</v>
      </c>
      <c r="D27" s="1169">
        <v>1515718.96</v>
      </c>
      <c r="E27" s="1169">
        <v>1173670.8400000001</v>
      </c>
      <c r="F27" s="1169">
        <v>1183310.1000000001</v>
      </c>
      <c r="G27" s="1169">
        <v>1628461.19</v>
      </c>
      <c r="H27" s="1169">
        <v>1400712.25</v>
      </c>
    </row>
    <row r="28" spans="1:8" s="62" customFormat="1" ht="18" customHeight="1">
      <c r="A28" s="48" t="s">
        <v>111</v>
      </c>
      <c r="B28" s="760">
        <v>30007780.949999999</v>
      </c>
      <c r="C28" s="1169">
        <v>2586409.0700000003</v>
      </c>
      <c r="D28" s="1169">
        <v>2486339.4499999997</v>
      </c>
      <c r="E28" s="1169">
        <v>1972807.55</v>
      </c>
      <c r="F28" s="1169">
        <v>1957969.63</v>
      </c>
      <c r="G28" s="1169">
        <v>2696483.2600000002</v>
      </c>
      <c r="H28" s="1169">
        <v>2335925.58</v>
      </c>
    </row>
    <row r="29" spans="1:8" s="62" customFormat="1" ht="18" customHeight="1">
      <c r="A29" s="48" t="s">
        <v>110</v>
      </c>
      <c r="B29" s="760">
        <v>11753333.25</v>
      </c>
      <c r="C29" s="1169">
        <v>965549.7300000001</v>
      </c>
      <c r="D29" s="1169">
        <v>992358.02999999991</v>
      </c>
      <c r="E29" s="1169">
        <v>736253.79999999993</v>
      </c>
      <c r="F29" s="1169">
        <v>764633.19</v>
      </c>
      <c r="G29" s="1169">
        <v>1041231.66</v>
      </c>
      <c r="H29" s="1169">
        <v>891999.58</v>
      </c>
    </row>
    <row r="30" spans="1:8" s="62" customFormat="1" ht="18" customHeight="1">
      <c r="A30" s="48" t="s">
        <v>109</v>
      </c>
      <c r="B30" s="760">
        <v>72548054.239999995</v>
      </c>
      <c r="C30" s="1169">
        <v>6448958.3800000008</v>
      </c>
      <c r="D30" s="1169">
        <v>5888138.1799999997</v>
      </c>
      <c r="E30" s="1169">
        <v>4944115.78</v>
      </c>
      <c r="F30" s="1169">
        <v>4740781.33</v>
      </c>
      <c r="G30" s="1169">
        <v>6554597.4000000004</v>
      </c>
      <c r="H30" s="1169">
        <v>5755587.79</v>
      </c>
    </row>
    <row r="31" spans="1:8" s="62" customFormat="1" ht="18" customHeight="1">
      <c r="A31" s="48" t="s">
        <v>108</v>
      </c>
      <c r="B31" s="760">
        <v>35719702.189999998</v>
      </c>
      <c r="C31" s="1169">
        <v>3063910.8600000003</v>
      </c>
      <c r="D31" s="1169">
        <v>2960994.3400000003</v>
      </c>
      <c r="E31" s="1169">
        <v>2361611.1</v>
      </c>
      <c r="F31" s="1169">
        <v>2332411.4</v>
      </c>
      <c r="G31" s="1169">
        <v>3196177.3500000006</v>
      </c>
      <c r="H31" s="1169">
        <v>2788938.31</v>
      </c>
    </row>
    <row r="32" spans="1:8" s="62" customFormat="1" ht="18" customHeight="1">
      <c r="A32" s="48" t="s">
        <v>107</v>
      </c>
      <c r="B32" s="760">
        <v>57537232.210000001</v>
      </c>
      <c r="C32" s="1169">
        <v>4986491.6800000006</v>
      </c>
      <c r="D32" s="1169">
        <v>4750406.91</v>
      </c>
      <c r="E32" s="1169">
        <v>3808590.7800000003</v>
      </c>
      <c r="F32" s="1169">
        <v>3767469.3700000006</v>
      </c>
      <c r="G32" s="1169">
        <v>5185066</v>
      </c>
      <c r="H32" s="1169">
        <v>4505182.78</v>
      </c>
    </row>
    <row r="33" spans="1:8" s="62" customFormat="1" ht="18" customHeight="1">
      <c r="A33" s="48" t="s">
        <v>106</v>
      </c>
      <c r="B33" s="760">
        <v>22450451.32</v>
      </c>
      <c r="C33" s="1169">
        <v>1953934.19</v>
      </c>
      <c r="D33" s="1169">
        <v>1850100.5699999998</v>
      </c>
      <c r="E33" s="1169">
        <v>1507405.67</v>
      </c>
      <c r="F33" s="1169">
        <v>1466491.9400000002</v>
      </c>
      <c r="G33" s="1169">
        <v>2018128.7600000002</v>
      </c>
      <c r="H33" s="1169">
        <v>1767576.88</v>
      </c>
    </row>
    <row r="34" spans="1:8" s="62" customFormat="1" ht="18" customHeight="1">
      <c r="A34" s="48" t="s">
        <v>105</v>
      </c>
      <c r="B34" s="760">
        <v>27671083.129999999</v>
      </c>
      <c r="C34" s="1169">
        <v>2344259.96</v>
      </c>
      <c r="D34" s="1169">
        <v>2308453.6500000004</v>
      </c>
      <c r="E34" s="1169">
        <v>1795131.97</v>
      </c>
      <c r="F34" s="1169">
        <v>1804149.27</v>
      </c>
      <c r="G34" s="1169">
        <v>2470861.4300000002</v>
      </c>
      <c r="H34" s="1169">
        <v>2138579.7600000002</v>
      </c>
    </row>
    <row r="35" spans="1:8" s="62" customFormat="1" ht="18" customHeight="1">
      <c r="A35" s="48" t="s">
        <v>104</v>
      </c>
      <c r="B35" s="760">
        <v>33000402.740000002</v>
      </c>
      <c r="C35" s="1169">
        <v>2878871.9999999995</v>
      </c>
      <c r="D35" s="1169">
        <v>2720616.65</v>
      </c>
      <c r="E35" s="1169">
        <v>2206675.9799999995</v>
      </c>
      <c r="F35" s="1169">
        <v>2154330.7399999998</v>
      </c>
      <c r="G35" s="1169">
        <v>2972151.8</v>
      </c>
      <c r="H35" s="1169">
        <v>2591237.58</v>
      </c>
    </row>
    <row r="36" spans="1:8" s="62" customFormat="1" ht="18" customHeight="1">
      <c r="A36" s="48" t="s">
        <v>103</v>
      </c>
      <c r="B36" s="760">
        <v>10743057.300000001</v>
      </c>
      <c r="C36" s="1169">
        <v>864856.37000000011</v>
      </c>
      <c r="D36" s="1169">
        <v>913432.94000000006</v>
      </c>
      <c r="E36" s="1169">
        <v>657336.26</v>
      </c>
      <c r="F36" s="1169">
        <v>699246.66</v>
      </c>
      <c r="G36" s="1169">
        <v>947939.39</v>
      </c>
      <c r="H36" s="1169">
        <v>806907</v>
      </c>
    </row>
    <row r="37" spans="1:8" s="62" customFormat="1" ht="18" customHeight="1">
      <c r="A37" s="48" t="s">
        <v>102</v>
      </c>
      <c r="B37" s="760">
        <v>21593766.66</v>
      </c>
      <c r="C37" s="1169">
        <v>1885756.69</v>
      </c>
      <c r="D37" s="1169">
        <v>1780271.19</v>
      </c>
      <c r="E37" s="1169">
        <v>1438341.9400000002</v>
      </c>
      <c r="F37" s="1169">
        <v>1408214.8</v>
      </c>
      <c r="G37" s="1169">
        <v>1947821.78</v>
      </c>
      <c r="H37" s="1169">
        <v>1690910.94</v>
      </c>
    </row>
    <row r="38" spans="1:8" s="62" customFormat="1" ht="18" customHeight="1">
      <c r="A38" s="48" t="s">
        <v>101</v>
      </c>
      <c r="B38" s="760">
        <v>56456443.329999998</v>
      </c>
      <c r="C38" s="1169">
        <v>4980180.3199999994</v>
      </c>
      <c r="D38" s="1169">
        <v>4624144.42</v>
      </c>
      <c r="E38" s="1169">
        <v>3852820.19</v>
      </c>
      <c r="F38" s="1169">
        <v>3693587.4</v>
      </c>
      <c r="G38" s="1169">
        <v>5090844.93</v>
      </c>
      <c r="H38" s="1169">
        <v>4483045.22</v>
      </c>
    </row>
    <row r="39" spans="1:8" s="62" customFormat="1" ht="18" customHeight="1">
      <c r="A39" s="48" t="s">
        <v>100</v>
      </c>
      <c r="B39" s="760">
        <v>23593835.759999998</v>
      </c>
      <c r="C39" s="1169">
        <v>2012304.9799999997</v>
      </c>
      <c r="D39" s="1169">
        <v>1963503.55</v>
      </c>
      <c r="E39" s="1169">
        <v>1535174.36</v>
      </c>
      <c r="F39" s="1169">
        <v>1537565.2</v>
      </c>
      <c r="G39" s="1169">
        <v>2111850.38</v>
      </c>
      <c r="H39" s="1169">
        <v>1825934.19</v>
      </c>
    </row>
    <row r="40" spans="1:8" s="62" customFormat="1" ht="18" customHeight="1">
      <c r="A40" s="48" t="s">
        <v>99</v>
      </c>
      <c r="B40" s="760">
        <v>34260518.960000001</v>
      </c>
      <c r="C40" s="1169">
        <v>2943333</v>
      </c>
      <c r="D40" s="1169">
        <v>2844180.17</v>
      </c>
      <c r="E40" s="1169">
        <v>2245327.7599999998</v>
      </c>
      <c r="F40" s="1169">
        <v>2234138.4399999995</v>
      </c>
      <c r="G40" s="1169">
        <v>3074427.81</v>
      </c>
      <c r="H40" s="1169">
        <v>2661160.4299999997</v>
      </c>
    </row>
    <row r="41" spans="1:8" s="62" customFormat="1" ht="18" customHeight="1">
      <c r="A41" s="48" t="s">
        <v>98</v>
      </c>
      <c r="B41" s="760">
        <v>33986534.990000002</v>
      </c>
      <c r="C41" s="1169">
        <v>2894317.56</v>
      </c>
      <c r="D41" s="1169">
        <v>2824337.37</v>
      </c>
      <c r="E41" s="1169">
        <v>2225474.06</v>
      </c>
      <c r="F41" s="1169">
        <v>2220854.12</v>
      </c>
      <c r="G41" s="1169">
        <v>3039815.08</v>
      </c>
      <c r="H41" s="1169">
        <v>2643405.41</v>
      </c>
    </row>
    <row r="42" spans="1:8" s="62" customFormat="1" ht="18" customHeight="1">
      <c r="A42" s="48" t="s">
        <v>97</v>
      </c>
      <c r="B42" s="760">
        <v>27083549.879999999</v>
      </c>
      <c r="C42" s="1169">
        <v>2272289.5700000003</v>
      </c>
      <c r="D42" s="1169">
        <v>2264796.92</v>
      </c>
      <c r="E42" s="1169">
        <v>1751790.9899999998</v>
      </c>
      <c r="F42" s="1169">
        <v>1767674.93</v>
      </c>
      <c r="G42" s="1169">
        <v>2407656.34</v>
      </c>
      <c r="H42" s="1169">
        <v>2091067.1</v>
      </c>
    </row>
    <row r="43" spans="1:8" s="62" customFormat="1" ht="18" customHeight="1">
      <c r="A43" s="48" t="s">
        <v>96</v>
      </c>
      <c r="B43" s="760">
        <v>13394741.449999999</v>
      </c>
      <c r="C43" s="1169">
        <v>1119740.4500000002</v>
      </c>
      <c r="D43" s="1169">
        <v>1121123.05</v>
      </c>
      <c r="E43" s="1169">
        <v>864631.17</v>
      </c>
      <c r="F43" s="1169">
        <v>873961.61999999988</v>
      </c>
      <c r="G43" s="1169">
        <v>1189348.27</v>
      </c>
      <c r="H43" s="1169">
        <v>1033429.53</v>
      </c>
    </row>
    <row r="44" spans="1:8" s="62" customFormat="1" ht="18" customHeight="1">
      <c r="A44" s="67" t="s">
        <v>95</v>
      </c>
      <c r="B44" s="760">
        <v>13723141.77</v>
      </c>
      <c r="C44" s="1169">
        <v>1152916.4099999999</v>
      </c>
      <c r="D44" s="1169">
        <v>1146061.74</v>
      </c>
      <c r="E44" s="1169">
        <v>889669.45</v>
      </c>
      <c r="F44" s="1169">
        <v>895491.21</v>
      </c>
      <c r="G44" s="1169">
        <v>1219286.5799999998</v>
      </c>
      <c r="H44" s="1169">
        <v>1060974.17</v>
      </c>
    </row>
    <row r="45" spans="1:8" s="62" customFormat="1" ht="18" customHeight="1">
      <c r="A45" s="48" t="s">
        <v>94</v>
      </c>
      <c r="B45" s="760">
        <v>13609202.049999999</v>
      </c>
      <c r="C45" s="1169">
        <v>1141334.43</v>
      </c>
      <c r="D45" s="1169">
        <v>1137340.73</v>
      </c>
      <c r="E45" s="1169">
        <v>880788.12000000011</v>
      </c>
      <c r="F45" s="1169">
        <v>888197.32</v>
      </c>
      <c r="G45" s="1169">
        <v>1209608.0900000001</v>
      </c>
      <c r="H45" s="1169">
        <v>1051566.57</v>
      </c>
    </row>
    <row r="46" spans="1:8" s="62" customFormat="1" ht="18" customHeight="1">
      <c r="A46" s="48" t="s">
        <v>92</v>
      </c>
      <c r="B46" s="760">
        <v>12932533.16</v>
      </c>
      <c r="C46" s="1169">
        <v>1085738.69</v>
      </c>
      <c r="D46" s="1169">
        <v>1083433.1100000001</v>
      </c>
      <c r="E46" s="1169">
        <v>827313.46000000008</v>
      </c>
      <c r="F46" s="1169">
        <v>842040.8</v>
      </c>
      <c r="G46" s="1169">
        <v>1153701.26</v>
      </c>
      <c r="H46" s="1169">
        <v>992353.1100000001</v>
      </c>
    </row>
    <row r="47" spans="1:8" s="62" customFormat="1" ht="18" customHeight="1">
      <c r="A47" s="48" t="s">
        <v>91</v>
      </c>
      <c r="B47" s="760">
        <v>20100227.649999999</v>
      </c>
      <c r="C47" s="1169">
        <v>1732943.21</v>
      </c>
      <c r="D47" s="1169">
        <v>1662174.51</v>
      </c>
      <c r="E47" s="1169">
        <v>1319840.6199999999</v>
      </c>
      <c r="F47" s="1169">
        <v>1314150.7</v>
      </c>
      <c r="G47" s="1169">
        <v>1810369.67</v>
      </c>
      <c r="H47" s="1169">
        <v>1567400.63</v>
      </c>
    </row>
    <row r="48" spans="1:8" s="62" customFormat="1" ht="18" customHeight="1">
      <c r="A48" s="48" t="s">
        <v>90</v>
      </c>
      <c r="B48" s="760">
        <v>32866529.310000006</v>
      </c>
      <c r="C48" s="1169">
        <v>2817517.97</v>
      </c>
      <c r="D48" s="1169">
        <v>2732739.1599999997</v>
      </c>
      <c r="E48" s="1169">
        <v>2134651.6199999996</v>
      </c>
      <c r="F48" s="1169">
        <v>2139745.02</v>
      </c>
      <c r="G48" s="1169">
        <v>2957327.97</v>
      </c>
      <c r="H48" s="1169">
        <v>2539246.9300000002</v>
      </c>
    </row>
    <row r="49" spans="1:8" s="62" customFormat="1" ht="18" customHeight="1">
      <c r="A49" s="48" t="s">
        <v>89</v>
      </c>
      <c r="B49" s="760">
        <v>12083990.689999999</v>
      </c>
      <c r="C49" s="1169">
        <v>992694.78999999992</v>
      </c>
      <c r="D49" s="1169">
        <v>1018485.0299999999</v>
      </c>
      <c r="E49" s="1169">
        <v>762429.05999999994</v>
      </c>
      <c r="F49" s="1169">
        <v>786811.04</v>
      </c>
      <c r="G49" s="1169">
        <v>1068250.1100000001</v>
      </c>
      <c r="H49" s="1169">
        <v>921050.42</v>
      </c>
    </row>
    <row r="50" spans="1:8" s="62" customFormat="1" ht="18" customHeight="1">
      <c r="A50" s="48" t="s">
        <v>88</v>
      </c>
      <c r="B50" s="760">
        <v>37257877.759999998</v>
      </c>
      <c r="C50" s="1169">
        <v>3256164.4</v>
      </c>
      <c r="D50" s="1169">
        <v>3073618.08</v>
      </c>
      <c r="E50" s="1169">
        <v>2474541.5099999998</v>
      </c>
      <c r="F50" s="1169">
        <v>2429123.4900000002</v>
      </c>
      <c r="G50" s="1169">
        <v>3364407.6599999997</v>
      </c>
      <c r="H50" s="1169">
        <v>2913574.9499999997</v>
      </c>
    </row>
    <row r="51" spans="1:8" s="62" customFormat="1" ht="18" customHeight="1">
      <c r="A51" s="48" t="s">
        <v>87</v>
      </c>
      <c r="B51" s="760">
        <v>28477891.890000001</v>
      </c>
      <c r="C51" s="1169">
        <v>2459151.56</v>
      </c>
      <c r="D51" s="1169">
        <v>2365694.5900000003</v>
      </c>
      <c r="E51" s="1169">
        <v>1852368.42</v>
      </c>
      <c r="F51" s="1169">
        <v>1852876.66</v>
      </c>
      <c r="G51" s="1169">
        <v>2567400.6800000002</v>
      </c>
      <c r="H51" s="1169">
        <v>2201690.79</v>
      </c>
    </row>
    <row r="52" spans="1:8" s="62" customFormat="1" ht="18" customHeight="1">
      <c r="A52" s="48" t="s">
        <v>86</v>
      </c>
      <c r="B52" s="760">
        <v>39097309.07</v>
      </c>
      <c r="C52" s="1169">
        <v>3413437.1999999997</v>
      </c>
      <c r="D52" s="1169">
        <v>3219978.45</v>
      </c>
      <c r="E52" s="1169">
        <v>2620094.64</v>
      </c>
      <c r="F52" s="1169">
        <v>2553721.36</v>
      </c>
      <c r="G52" s="1169">
        <v>3520756.08</v>
      </c>
      <c r="H52" s="1169">
        <v>3074208.78</v>
      </c>
    </row>
    <row r="53" spans="1:8" s="62" customFormat="1" ht="18" customHeight="1">
      <c r="A53" s="48" t="s">
        <v>85</v>
      </c>
      <c r="B53" s="760">
        <v>581379973.42000008</v>
      </c>
      <c r="C53" s="1169">
        <v>46147217.550000004</v>
      </c>
      <c r="D53" s="1169">
        <v>49705950.449999996</v>
      </c>
      <c r="E53" s="1169">
        <v>34902760.700000003</v>
      </c>
      <c r="F53" s="1169">
        <v>37864643.600000001</v>
      </c>
      <c r="G53" s="1169">
        <v>51126122.109999999</v>
      </c>
      <c r="H53" s="1169">
        <v>43254818.049999997</v>
      </c>
    </row>
    <row r="54" spans="1:8" s="62" customFormat="1" ht="18" customHeight="1">
      <c r="A54" s="48" t="s">
        <v>84</v>
      </c>
      <c r="B54" s="760">
        <v>30875449.420000002</v>
      </c>
      <c r="C54" s="1169">
        <v>2621752.3199999998</v>
      </c>
      <c r="D54" s="1169">
        <v>2562605.3200000003</v>
      </c>
      <c r="E54" s="1169">
        <v>2048931.02</v>
      </c>
      <c r="F54" s="1169">
        <v>2020757.62</v>
      </c>
      <c r="G54" s="1169">
        <v>2746180.41</v>
      </c>
      <c r="H54" s="1169">
        <v>2418103.8600000003</v>
      </c>
    </row>
    <row r="55" spans="1:8" s="62" customFormat="1" ht="18" customHeight="1">
      <c r="A55" s="48" t="s">
        <v>83</v>
      </c>
      <c r="B55" s="760">
        <v>10098559.609999999</v>
      </c>
      <c r="C55" s="1169">
        <v>806439.25000000012</v>
      </c>
      <c r="D55" s="1169">
        <v>863380.80999999994</v>
      </c>
      <c r="E55" s="1169">
        <v>607481.5</v>
      </c>
      <c r="F55" s="1169">
        <v>655223.93999999994</v>
      </c>
      <c r="G55" s="1169">
        <v>890083.90999999992</v>
      </c>
      <c r="H55" s="1169">
        <v>750708.35</v>
      </c>
    </row>
    <row r="56" spans="1:8" s="62" customFormat="1" ht="18" customHeight="1">
      <c r="A56" s="48" t="s">
        <v>81</v>
      </c>
      <c r="B56" s="760">
        <v>40519073.789999992</v>
      </c>
      <c r="C56" s="1169">
        <v>3490381.15</v>
      </c>
      <c r="D56" s="1169">
        <v>3355657.2600000002</v>
      </c>
      <c r="E56" s="1169">
        <v>2671027.63</v>
      </c>
      <c r="F56" s="1169">
        <v>2643549.8699999996</v>
      </c>
      <c r="G56" s="1169">
        <v>3635419.73</v>
      </c>
      <c r="H56" s="1169">
        <v>3157375.32</v>
      </c>
    </row>
    <row r="57" spans="1:8" s="62" customFormat="1" ht="18" customHeight="1">
      <c r="A57" s="48" t="s">
        <v>79</v>
      </c>
      <c r="B57" s="760">
        <v>18836617.810000002</v>
      </c>
      <c r="C57" s="1169">
        <v>1685640.56</v>
      </c>
      <c r="D57" s="1169">
        <v>1538801.53</v>
      </c>
      <c r="E57" s="1169">
        <v>1281461.47</v>
      </c>
      <c r="F57" s="1169">
        <v>1228925.1299999999</v>
      </c>
      <c r="G57" s="1169">
        <v>1713981.9100000001</v>
      </c>
      <c r="H57" s="1169">
        <v>1492275.8800000001</v>
      </c>
    </row>
    <row r="58" spans="1:8" s="62" customFormat="1" ht="18" customHeight="1">
      <c r="A58" s="48" t="s">
        <v>78</v>
      </c>
      <c r="B58" s="760">
        <v>60419640.009999998</v>
      </c>
      <c r="C58" s="1169">
        <v>5271830.96</v>
      </c>
      <c r="D58" s="1169">
        <v>4962635.75</v>
      </c>
      <c r="E58" s="1169">
        <v>4020874.72</v>
      </c>
      <c r="F58" s="1169">
        <v>3958696.01</v>
      </c>
      <c r="G58" s="1169">
        <v>5459724.2000000002</v>
      </c>
      <c r="H58" s="1169">
        <v>4759413.87</v>
      </c>
    </row>
    <row r="59" spans="1:8" s="62" customFormat="1" ht="18" customHeight="1">
      <c r="A59" s="48" t="s">
        <v>77</v>
      </c>
      <c r="B59" s="760">
        <v>20109586.780000001</v>
      </c>
      <c r="C59" s="1169">
        <v>1652629.5499999998</v>
      </c>
      <c r="D59" s="1169">
        <v>1695720.85</v>
      </c>
      <c r="E59" s="1169">
        <v>1268538.1000000001</v>
      </c>
      <c r="F59" s="1169">
        <v>1310469.81</v>
      </c>
      <c r="G59" s="1169">
        <v>1778314.31</v>
      </c>
      <c r="H59" s="1169">
        <v>1532376.67</v>
      </c>
    </row>
    <row r="60" spans="1:8" s="62" customFormat="1" ht="18" customHeight="1">
      <c r="A60" s="48" t="s">
        <v>76</v>
      </c>
      <c r="B60" s="760">
        <v>42053352.780000001</v>
      </c>
      <c r="C60" s="1169">
        <v>3793524.62</v>
      </c>
      <c r="D60" s="1169">
        <v>3436366.5100000002</v>
      </c>
      <c r="E60" s="1169">
        <v>2836949.7</v>
      </c>
      <c r="F60" s="1169">
        <v>2737495.94</v>
      </c>
      <c r="G60" s="1169">
        <v>3849702.7600000002</v>
      </c>
      <c r="H60" s="1169">
        <v>3311630.8400000003</v>
      </c>
    </row>
    <row r="61" spans="1:8" s="62" customFormat="1" ht="18" customHeight="1">
      <c r="A61" s="48" t="s">
        <v>74</v>
      </c>
      <c r="B61" s="760">
        <v>33632511.850000009</v>
      </c>
      <c r="C61" s="1169">
        <v>2880732.7000000007</v>
      </c>
      <c r="D61" s="1169">
        <v>2793351.2600000002</v>
      </c>
      <c r="E61" s="1169">
        <v>2195576.56</v>
      </c>
      <c r="F61" s="1169">
        <v>2193035.2600000002</v>
      </c>
      <c r="G61" s="1169">
        <v>3014545.7800000003</v>
      </c>
      <c r="H61" s="1169">
        <v>2607442.42</v>
      </c>
    </row>
    <row r="62" spans="1:8" s="62" customFormat="1" ht="18" customHeight="1">
      <c r="A62" s="48" t="s">
        <v>72</v>
      </c>
      <c r="B62" s="760">
        <v>28134205.260000002</v>
      </c>
      <c r="C62" s="1169">
        <v>2384645.1999999997</v>
      </c>
      <c r="D62" s="1169">
        <v>2341963.9299999997</v>
      </c>
      <c r="E62" s="1169">
        <v>1828701.34</v>
      </c>
      <c r="F62" s="1169">
        <v>1836123.6300000001</v>
      </c>
      <c r="G62" s="1169">
        <v>2513015.2399999998</v>
      </c>
      <c r="H62" s="1169">
        <v>2178771.7899999996</v>
      </c>
    </row>
    <row r="63" spans="1:8" s="62" customFormat="1" ht="18" customHeight="1">
      <c r="A63" s="48" t="s">
        <v>71</v>
      </c>
      <c r="B63" s="760">
        <v>12115413.390000001</v>
      </c>
      <c r="C63" s="1169">
        <v>995636.05</v>
      </c>
      <c r="D63" s="1169">
        <v>1021222.14</v>
      </c>
      <c r="E63" s="1169">
        <v>765191.69000000006</v>
      </c>
      <c r="F63" s="1169">
        <v>789264.58</v>
      </c>
      <c r="G63" s="1169">
        <v>1071899.2999999998</v>
      </c>
      <c r="H63" s="1169">
        <v>923769.11</v>
      </c>
    </row>
    <row r="64" spans="1:8" s="62" customFormat="1" ht="18" customHeight="1">
      <c r="A64" s="48" t="s">
        <v>70</v>
      </c>
      <c r="B64" s="760">
        <v>13739042.590000002</v>
      </c>
      <c r="C64" s="1169">
        <v>1174012.1299999999</v>
      </c>
      <c r="D64" s="1169">
        <v>1144860.1199999999</v>
      </c>
      <c r="E64" s="1169">
        <v>888213.86</v>
      </c>
      <c r="F64" s="1169">
        <v>894122.25000000012</v>
      </c>
      <c r="G64" s="1169">
        <v>1233706.45</v>
      </c>
      <c r="H64" s="1169">
        <v>1059355.74</v>
      </c>
    </row>
    <row r="65" spans="1:8" s="62" customFormat="1" ht="18" customHeight="1">
      <c r="A65" s="48" t="s">
        <v>69</v>
      </c>
      <c r="B65" s="760">
        <v>38599961.640000001</v>
      </c>
      <c r="C65" s="1169">
        <v>3349843.3400000003</v>
      </c>
      <c r="D65" s="1169">
        <v>3182290.57</v>
      </c>
      <c r="E65" s="1169">
        <v>2582669.7800000003</v>
      </c>
      <c r="F65" s="1169">
        <v>2523403.13</v>
      </c>
      <c r="G65" s="1169">
        <v>3466427.2</v>
      </c>
      <c r="H65" s="1169">
        <v>3034536.94</v>
      </c>
    </row>
    <row r="66" spans="1:8" s="62" customFormat="1" ht="18" customHeight="1">
      <c r="A66" s="48" t="s">
        <v>68</v>
      </c>
      <c r="B66" s="760">
        <v>19108578.710000001</v>
      </c>
      <c r="C66" s="1169">
        <v>1632537.5199999998</v>
      </c>
      <c r="D66" s="1169">
        <v>1588756.77</v>
      </c>
      <c r="E66" s="1169">
        <v>1246502.27</v>
      </c>
      <c r="F66" s="1169">
        <v>1245719.3999999999</v>
      </c>
      <c r="G66" s="1169">
        <v>1711609.4</v>
      </c>
      <c r="H66" s="1169">
        <v>1480910.88</v>
      </c>
    </row>
    <row r="67" spans="1:8" s="62" customFormat="1" ht="18" customHeight="1">
      <c r="A67" s="48" t="s">
        <v>67</v>
      </c>
      <c r="B67" s="760">
        <v>28537319.980000004</v>
      </c>
      <c r="C67" s="1169">
        <v>2435215.81</v>
      </c>
      <c r="D67" s="1169">
        <v>2374407.7700000005</v>
      </c>
      <c r="E67" s="1169">
        <v>1861501.5399999998</v>
      </c>
      <c r="F67" s="1169">
        <v>1861478.79</v>
      </c>
      <c r="G67" s="1169">
        <v>2554821.29</v>
      </c>
      <c r="H67" s="1169">
        <v>2211703.41</v>
      </c>
    </row>
    <row r="68" spans="1:8" s="62" customFormat="1" ht="18" customHeight="1">
      <c r="A68" s="48" t="s">
        <v>66</v>
      </c>
      <c r="B68" s="760">
        <v>13929580.629999999</v>
      </c>
      <c r="C68" s="1169">
        <v>1194541.2300000002</v>
      </c>
      <c r="D68" s="1169">
        <v>1158998.44</v>
      </c>
      <c r="E68" s="1169">
        <v>902425.76</v>
      </c>
      <c r="F68" s="1169">
        <v>907091.27999999991</v>
      </c>
      <c r="G68" s="1169">
        <v>1252043.6400000001</v>
      </c>
      <c r="H68" s="1169">
        <v>1075224.6800000002</v>
      </c>
    </row>
    <row r="69" spans="1:8" s="62" customFormat="1" ht="18" customHeight="1">
      <c r="A69" s="48" t="s">
        <v>65</v>
      </c>
      <c r="B69" s="760">
        <v>12603999.83</v>
      </c>
      <c r="C69" s="1169">
        <v>1051758.3700000001</v>
      </c>
      <c r="D69" s="1169">
        <v>1058333.6399999999</v>
      </c>
      <c r="E69" s="1169">
        <v>801946</v>
      </c>
      <c r="F69" s="1169">
        <v>820446.47</v>
      </c>
      <c r="G69" s="1169">
        <v>1122069.68</v>
      </c>
      <c r="H69" s="1169">
        <v>964482.97000000009</v>
      </c>
    </row>
    <row r="70" spans="1:8" s="62" customFormat="1" ht="18" customHeight="1">
      <c r="A70" s="48" t="s">
        <v>63</v>
      </c>
      <c r="B70" s="760">
        <v>19680727.410000004</v>
      </c>
      <c r="C70" s="1169">
        <v>1671520.4200000002</v>
      </c>
      <c r="D70" s="1169">
        <v>1636499.7200000002</v>
      </c>
      <c r="E70" s="1169">
        <v>1294210.7800000003</v>
      </c>
      <c r="F70" s="1169">
        <v>1285792.6299999999</v>
      </c>
      <c r="G70" s="1169">
        <v>1754654.26</v>
      </c>
      <c r="H70" s="1169">
        <v>1533259.8900000001</v>
      </c>
    </row>
    <row r="71" spans="1:8" s="62" customFormat="1" ht="18" customHeight="1">
      <c r="A71" s="48" t="s">
        <v>62</v>
      </c>
      <c r="B71" s="760">
        <v>19788510.760000002</v>
      </c>
      <c r="C71" s="1169">
        <v>1686383.44</v>
      </c>
      <c r="D71" s="1169">
        <v>1643933.37</v>
      </c>
      <c r="E71" s="1169">
        <v>1301559.98</v>
      </c>
      <c r="F71" s="1169">
        <v>1292444.25</v>
      </c>
      <c r="G71" s="1169">
        <v>1767571.82</v>
      </c>
      <c r="H71" s="1169">
        <v>1541795.59</v>
      </c>
    </row>
    <row r="72" spans="1:8" s="62" customFormat="1" ht="18" customHeight="1">
      <c r="A72" s="48" t="s">
        <v>61</v>
      </c>
      <c r="B72" s="760">
        <v>12523855.599999998</v>
      </c>
      <c r="C72" s="1169">
        <v>1065734.77</v>
      </c>
      <c r="D72" s="1169">
        <v>1048911.6199999999</v>
      </c>
      <c r="E72" s="1169">
        <v>792566.89999999991</v>
      </c>
      <c r="F72" s="1169">
        <v>812337.66</v>
      </c>
      <c r="G72" s="1169">
        <v>1127761.8699999999</v>
      </c>
      <c r="H72" s="1169">
        <v>954058.8899999999</v>
      </c>
    </row>
    <row r="73" spans="1:8" s="62" customFormat="1" ht="18" customHeight="1">
      <c r="A73" s="48" t="s">
        <v>60</v>
      </c>
      <c r="B73" s="760">
        <v>79507864.689999998</v>
      </c>
      <c r="C73" s="1169">
        <v>6986628.8600000013</v>
      </c>
      <c r="D73" s="1169">
        <v>6518883.7899999991</v>
      </c>
      <c r="E73" s="1169">
        <v>5405114.3700000001</v>
      </c>
      <c r="F73" s="1169">
        <v>5206430.08</v>
      </c>
      <c r="G73" s="1169">
        <v>7161425.3600000013</v>
      </c>
      <c r="H73" s="1169">
        <v>6303457.379999999</v>
      </c>
    </row>
    <row r="74" spans="1:8" s="62" customFormat="1" ht="18" customHeight="1">
      <c r="A74" s="48" t="s">
        <v>58</v>
      </c>
      <c r="B74" s="760">
        <v>36724251.68</v>
      </c>
      <c r="C74" s="1169">
        <v>3159750.56</v>
      </c>
      <c r="D74" s="1169">
        <v>3038764.45</v>
      </c>
      <c r="E74" s="1169">
        <v>2439788.67</v>
      </c>
      <c r="F74" s="1169">
        <v>2399597.3199999994</v>
      </c>
      <c r="G74" s="1169">
        <v>3288806.3000000003</v>
      </c>
      <c r="H74" s="1169">
        <v>2876797.49</v>
      </c>
    </row>
    <row r="75" spans="1:8" s="62" customFormat="1" ht="18" customHeight="1">
      <c r="A75" s="48" t="s">
        <v>56</v>
      </c>
      <c r="B75" s="760">
        <v>17420993.739999998</v>
      </c>
      <c r="C75" s="1169">
        <v>1477723.7</v>
      </c>
      <c r="D75" s="1169">
        <v>1456692.67</v>
      </c>
      <c r="E75" s="1169">
        <v>1114746.55</v>
      </c>
      <c r="F75" s="1169">
        <v>1133227.8600000001</v>
      </c>
      <c r="G75" s="1169">
        <v>1561734.56</v>
      </c>
      <c r="H75" s="1169">
        <v>1335913.27</v>
      </c>
    </row>
    <row r="76" spans="1:8" s="62" customFormat="1" ht="18" customHeight="1">
      <c r="A76" s="48" t="s">
        <v>55</v>
      </c>
      <c r="B76" s="760">
        <v>19096693.41</v>
      </c>
      <c r="C76" s="1169">
        <v>1610506.75</v>
      </c>
      <c r="D76" s="1169">
        <v>1591308.83</v>
      </c>
      <c r="E76" s="1169">
        <v>1249099.5100000002</v>
      </c>
      <c r="F76" s="1169">
        <v>1248361.7100000002</v>
      </c>
      <c r="G76" s="1169">
        <v>1698537.6500000001</v>
      </c>
      <c r="H76" s="1169">
        <v>1484250.4500000002</v>
      </c>
    </row>
    <row r="77" spans="1:8" s="62" customFormat="1" ht="18" customHeight="1">
      <c r="A77" s="67" t="s">
        <v>54</v>
      </c>
      <c r="B77" s="760">
        <v>25896975.199999996</v>
      </c>
      <c r="C77" s="1169">
        <v>2216323.42</v>
      </c>
      <c r="D77" s="1169">
        <v>2144696.02</v>
      </c>
      <c r="E77" s="1169">
        <v>1716580.74</v>
      </c>
      <c r="F77" s="1169">
        <v>1691550.9300000002</v>
      </c>
      <c r="G77" s="1169">
        <v>2309983.1100000003</v>
      </c>
      <c r="H77" s="1169">
        <v>2025590.92</v>
      </c>
    </row>
    <row r="78" spans="1:8" s="62" customFormat="1" ht="18" customHeight="1">
      <c r="A78" s="48" t="s">
        <v>53</v>
      </c>
      <c r="B78" s="760">
        <v>12591043.57</v>
      </c>
      <c r="C78" s="1169">
        <v>1034083.5599999999</v>
      </c>
      <c r="D78" s="1169">
        <v>1059295.94</v>
      </c>
      <c r="E78" s="1169">
        <v>803294.4</v>
      </c>
      <c r="F78" s="1169">
        <v>821984.01</v>
      </c>
      <c r="G78" s="1169">
        <v>1110672.28</v>
      </c>
      <c r="H78" s="1169">
        <v>965682.6100000001</v>
      </c>
    </row>
    <row r="79" spans="1:8" s="62" customFormat="1" ht="18" customHeight="1">
      <c r="A79" s="48" t="s">
        <v>52</v>
      </c>
      <c r="B79" s="760">
        <v>57794781.510000005</v>
      </c>
      <c r="C79" s="1169">
        <v>4939654.3100000005</v>
      </c>
      <c r="D79" s="1169">
        <v>4799961.8000000007</v>
      </c>
      <c r="E79" s="1169">
        <v>3773139.7600000002</v>
      </c>
      <c r="F79" s="1169">
        <v>3778398.79</v>
      </c>
      <c r="G79" s="1169">
        <v>5173306.0600000005</v>
      </c>
      <c r="H79" s="1169">
        <v>4484261.04</v>
      </c>
    </row>
    <row r="80" spans="1:8" s="62" customFormat="1" ht="18" customHeight="1">
      <c r="A80" s="48" t="s">
        <v>51</v>
      </c>
      <c r="B80" s="760">
        <v>26974643.91</v>
      </c>
      <c r="C80" s="1169">
        <v>2278017.2400000002</v>
      </c>
      <c r="D80" s="1169">
        <v>2253911.21</v>
      </c>
      <c r="E80" s="1169">
        <v>1741244.71</v>
      </c>
      <c r="F80" s="1169">
        <v>1758104.39</v>
      </c>
      <c r="G80" s="1169">
        <v>2407488.7200000002</v>
      </c>
      <c r="H80" s="1169">
        <v>2079284.2999999998</v>
      </c>
    </row>
    <row r="81" spans="1:8" s="62" customFormat="1" ht="18" customHeight="1">
      <c r="A81" s="48" t="s">
        <v>48</v>
      </c>
      <c r="B81" s="760">
        <v>40929945.000000007</v>
      </c>
      <c r="C81" s="1169">
        <v>3508137.29</v>
      </c>
      <c r="D81" s="1169">
        <v>3374446.89</v>
      </c>
      <c r="E81" s="1169">
        <v>2689967.6500000004</v>
      </c>
      <c r="F81" s="1169">
        <v>2691836.32</v>
      </c>
      <c r="G81" s="1169">
        <v>3682535.3200000003</v>
      </c>
      <c r="H81" s="1169">
        <v>3206439.85</v>
      </c>
    </row>
    <row r="82" spans="1:8" s="62" customFormat="1" ht="18" customHeight="1">
      <c r="A82" s="48" t="s">
        <v>47</v>
      </c>
      <c r="B82" s="760">
        <v>10134049.15</v>
      </c>
      <c r="C82" s="1169">
        <v>795861.46</v>
      </c>
      <c r="D82" s="1169">
        <v>868818.15</v>
      </c>
      <c r="E82" s="1169">
        <v>612271.62</v>
      </c>
      <c r="F82" s="1169">
        <v>659417.35</v>
      </c>
      <c r="G82" s="1169">
        <v>884672.83</v>
      </c>
      <c r="H82" s="1169">
        <v>755770.8</v>
      </c>
    </row>
    <row r="83" spans="1:8" s="62" customFormat="1" ht="18" customHeight="1">
      <c r="A83" s="48" t="s">
        <v>46</v>
      </c>
      <c r="B83" s="760">
        <v>35864960.82</v>
      </c>
      <c r="C83" s="1169">
        <v>3034261.29</v>
      </c>
      <c r="D83" s="1169">
        <v>2968660.77</v>
      </c>
      <c r="E83" s="1169">
        <v>2369513.02</v>
      </c>
      <c r="F83" s="1169">
        <v>2354191.1799999997</v>
      </c>
      <c r="G83" s="1169">
        <v>3192688.74</v>
      </c>
      <c r="H83" s="1169">
        <v>2810204.46</v>
      </c>
    </row>
    <row r="84" spans="1:8" s="62" customFormat="1" ht="18" customHeight="1">
      <c r="A84" s="48" t="s">
        <v>45</v>
      </c>
      <c r="B84" s="760">
        <v>25999438.59</v>
      </c>
      <c r="C84" s="1169">
        <v>2239892.8299999996</v>
      </c>
      <c r="D84" s="1169">
        <v>2152450.3199999998</v>
      </c>
      <c r="E84" s="1169">
        <v>1724398.2899999998</v>
      </c>
      <c r="F84" s="1169">
        <v>1697510.04</v>
      </c>
      <c r="G84" s="1169">
        <v>2330990.86</v>
      </c>
      <c r="H84" s="1169">
        <v>2033620.79</v>
      </c>
    </row>
    <row r="85" spans="1:8" s="62" customFormat="1" ht="18" customHeight="1">
      <c r="A85" s="48" t="s">
        <v>44</v>
      </c>
      <c r="B85" s="760">
        <v>37425808.210000001</v>
      </c>
      <c r="C85" s="1169">
        <v>3251076.06</v>
      </c>
      <c r="D85" s="1169">
        <v>3085315.2600000002</v>
      </c>
      <c r="E85" s="1169">
        <v>2485922.08</v>
      </c>
      <c r="F85" s="1169">
        <v>2441287.73</v>
      </c>
      <c r="G85" s="1169">
        <v>3364451.22</v>
      </c>
      <c r="H85" s="1169">
        <v>2928760.88</v>
      </c>
    </row>
    <row r="86" spans="1:8" s="62" customFormat="1" ht="18" customHeight="1">
      <c r="A86" s="68" t="s">
        <v>43</v>
      </c>
      <c r="B86" s="760">
        <v>16674840.390000001</v>
      </c>
      <c r="C86" s="1169">
        <v>1449515.44</v>
      </c>
      <c r="D86" s="1169">
        <v>1373792.06</v>
      </c>
      <c r="E86" s="1169">
        <v>1116814.97</v>
      </c>
      <c r="F86" s="1169">
        <v>1088693.1299999999</v>
      </c>
      <c r="G86" s="1169">
        <v>1499079.58</v>
      </c>
      <c r="H86" s="1169">
        <v>1311068.71</v>
      </c>
    </row>
    <row r="87" spans="1:8" s="62" customFormat="1" ht="18" customHeight="1">
      <c r="A87" s="48" t="s">
        <v>42</v>
      </c>
      <c r="B87" s="760">
        <v>25948586.899999999</v>
      </c>
      <c r="C87" s="1169">
        <v>2167182.85</v>
      </c>
      <c r="D87" s="1169">
        <v>2175526.4099999997</v>
      </c>
      <c r="E87" s="1169">
        <v>1662751.2700000003</v>
      </c>
      <c r="F87" s="1169">
        <v>1692280.52</v>
      </c>
      <c r="G87" s="1169">
        <v>2305780</v>
      </c>
      <c r="H87" s="1169">
        <v>1992960.79</v>
      </c>
    </row>
    <row r="88" spans="1:8" s="62" customFormat="1" ht="18" customHeight="1">
      <c r="A88" s="48" t="s">
        <v>40</v>
      </c>
      <c r="B88" s="760">
        <v>20135180.130000003</v>
      </c>
      <c r="C88" s="1169">
        <v>1731194.37</v>
      </c>
      <c r="D88" s="1169">
        <v>1668685.2000000002</v>
      </c>
      <c r="E88" s="1169">
        <v>1326171.6600000001</v>
      </c>
      <c r="F88" s="1169">
        <v>1313573.9700000002</v>
      </c>
      <c r="G88" s="1169">
        <v>1806268.7400000002</v>
      </c>
      <c r="H88" s="1169">
        <v>1569194.61</v>
      </c>
    </row>
    <row r="89" spans="1:8" s="62" customFormat="1" ht="18" customHeight="1">
      <c r="A89" s="48" t="s">
        <v>38</v>
      </c>
      <c r="B89" s="760">
        <v>70617401.349999994</v>
      </c>
      <c r="C89" s="1169">
        <v>6110604.0900000008</v>
      </c>
      <c r="D89" s="1169">
        <v>5823662.9500000002</v>
      </c>
      <c r="E89" s="1169">
        <v>4710105.62</v>
      </c>
      <c r="F89" s="1169">
        <v>4622928.4000000004</v>
      </c>
      <c r="G89" s="1169">
        <v>6331404.2999999998</v>
      </c>
      <c r="H89" s="1169">
        <v>5544222.9800000004</v>
      </c>
    </row>
    <row r="90" spans="1:8" s="62" customFormat="1" ht="18" customHeight="1">
      <c r="A90" s="48" t="s">
        <v>37</v>
      </c>
      <c r="B90" s="760">
        <v>15810653.969999999</v>
      </c>
      <c r="C90" s="1169">
        <v>1351046.1300000001</v>
      </c>
      <c r="D90" s="1169">
        <v>1309536.4099999999</v>
      </c>
      <c r="E90" s="1169">
        <v>1052652.5900000001</v>
      </c>
      <c r="F90" s="1169">
        <v>1034169.98</v>
      </c>
      <c r="G90" s="1169">
        <v>1410794.5</v>
      </c>
      <c r="H90" s="1169">
        <v>1240725.6200000001</v>
      </c>
    </row>
    <row r="91" spans="1:8" s="62" customFormat="1" ht="18" customHeight="1">
      <c r="A91" s="48" t="s">
        <v>36</v>
      </c>
      <c r="B91" s="760">
        <v>12471483.660000002</v>
      </c>
      <c r="C91" s="1169">
        <v>1046675.04</v>
      </c>
      <c r="D91" s="1169">
        <v>1046449.4899999999</v>
      </c>
      <c r="E91" s="1169">
        <v>790051.38</v>
      </c>
      <c r="F91" s="1169">
        <v>811385.64</v>
      </c>
      <c r="G91" s="1169">
        <v>1114656</v>
      </c>
      <c r="H91" s="1169">
        <v>951876.53</v>
      </c>
    </row>
    <row r="92" spans="1:8" s="62" customFormat="1" ht="18" customHeight="1">
      <c r="A92" s="48" t="s">
        <v>34</v>
      </c>
      <c r="B92" s="760">
        <v>49606003.29999999</v>
      </c>
      <c r="C92" s="1169">
        <v>4286987.47</v>
      </c>
      <c r="D92" s="1169">
        <v>4111559.81</v>
      </c>
      <c r="E92" s="1169">
        <v>3255676.2299999995</v>
      </c>
      <c r="F92" s="1169">
        <v>3235548.15</v>
      </c>
      <c r="G92" s="1169">
        <v>4463068.87</v>
      </c>
      <c r="H92" s="1169">
        <v>3855329.42</v>
      </c>
    </row>
    <row r="93" spans="1:8" s="62" customFormat="1" ht="18" customHeight="1">
      <c r="A93" s="48" t="s">
        <v>33</v>
      </c>
      <c r="B93" s="760">
        <v>18398534.77</v>
      </c>
      <c r="C93" s="1169">
        <v>1569023.2899999998</v>
      </c>
      <c r="D93" s="1169">
        <v>1532830.9100000001</v>
      </c>
      <c r="E93" s="1169">
        <v>1190731.54</v>
      </c>
      <c r="F93" s="1169">
        <v>1197820.8700000001</v>
      </c>
      <c r="G93" s="1169">
        <v>1649564.4500000002</v>
      </c>
      <c r="H93" s="1169">
        <v>1419812.7999999998</v>
      </c>
    </row>
    <row r="94" spans="1:8" s="62" customFormat="1" ht="18" customHeight="1">
      <c r="A94" s="48" t="s">
        <v>32</v>
      </c>
      <c r="B94" s="760">
        <v>12484341.140000001</v>
      </c>
      <c r="C94" s="1169">
        <v>1034239.01</v>
      </c>
      <c r="D94" s="1169">
        <v>1050035.3499999999</v>
      </c>
      <c r="E94" s="1169">
        <v>793432.1</v>
      </c>
      <c r="F94" s="1169">
        <v>813865.88</v>
      </c>
      <c r="G94" s="1169">
        <v>1107362.2899999998</v>
      </c>
      <c r="H94" s="1169">
        <v>955196.65999999992</v>
      </c>
    </row>
    <row r="95" spans="1:8" s="62" customFormat="1" ht="18" customHeight="1">
      <c r="A95" s="48" t="s">
        <v>30</v>
      </c>
      <c r="B95" s="760">
        <v>31356426.220000006</v>
      </c>
      <c r="C95" s="1169">
        <v>2635171.77</v>
      </c>
      <c r="D95" s="1169">
        <v>2620643.2000000002</v>
      </c>
      <c r="E95" s="1169">
        <v>2022210.0900000003</v>
      </c>
      <c r="F95" s="1169">
        <v>2047261.68</v>
      </c>
      <c r="G95" s="1169">
        <v>2792895.79</v>
      </c>
      <c r="H95" s="1169">
        <v>2418260.65</v>
      </c>
    </row>
    <row r="96" spans="1:8" s="62" customFormat="1" ht="18" customHeight="1">
      <c r="A96" s="48" t="s">
        <v>29</v>
      </c>
      <c r="B96" s="760">
        <v>47098763.649999999</v>
      </c>
      <c r="C96" s="1169">
        <v>4187340.5100000002</v>
      </c>
      <c r="D96" s="1169">
        <v>3861017.42</v>
      </c>
      <c r="E96" s="1169">
        <v>3175390.65</v>
      </c>
      <c r="F96" s="1169">
        <v>3070998.7600000002</v>
      </c>
      <c r="G96" s="1169">
        <v>4277212.25</v>
      </c>
      <c r="H96" s="1169">
        <v>3711416.9899999998</v>
      </c>
    </row>
    <row r="97" spans="1:14" s="62" customFormat="1" ht="18" customHeight="1">
      <c r="A97" s="48" t="s">
        <v>26</v>
      </c>
      <c r="B97" s="760">
        <v>44586432.190000005</v>
      </c>
      <c r="C97" s="1169">
        <v>3913192.37</v>
      </c>
      <c r="D97" s="1169">
        <v>3666211.0100000002</v>
      </c>
      <c r="E97" s="1169">
        <v>2980935.4899999998</v>
      </c>
      <c r="F97" s="1169">
        <v>2910566.6100000003</v>
      </c>
      <c r="G97" s="1169">
        <v>4028244.57</v>
      </c>
      <c r="H97" s="1169">
        <v>3501075.26</v>
      </c>
    </row>
    <row r="98" spans="1:14" s="62" customFormat="1" ht="18" customHeight="1">
      <c r="A98" s="48" t="s">
        <v>24</v>
      </c>
      <c r="B98" s="760">
        <v>61336839.640000001</v>
      </c>
      <c r="C98" s="1169">
        <v>5353106.2899999991</v>
      </c>
      <c r="D98" s="1169">
        <v>5037446.959999999</v>
      </c>
      <c r="E98" s="1169">
        <v>4095223.3200000003</v>
      </c>
      <c r="F98" s="1169">
        <v>4016699.57</v>
      </c>
      <c r="G98" s="1169">
        <v>5531711.0700000003</v>
      </c>
      <c r="H98" s="1169">
        <v>4823721.78</v>
      </c>
    </row>
    <row r="99" spans="1:14" s="62" customFormat="1" ht="18" customHeight="1">
      <c r="A99" s="48" t="s">
        <v>22</v>
      </c>
      <c r="B99" s="760">
        <v>16330254.410000002</v>
      </c>
      <c r="C99" s="1169">
        <v>1413704.8000000003</v>
      </c>
      <c r="D99" s="1169">
        <v>1348072.78</v>
      </c>
      <c r="E99" s="1169">
        <v>1091231.3400000001</v>
      </c>
      <c r="F99" s="1169">
        <v>1066602.01</v>
      </c>
      <c r="G99" s="1169">
        <v>1465285.8900000001</v>
      </c>
      <c r="H99" s="1169">
        <v>1282643.79</v>
      </c>
    </row>
    <row r="100" spans="1:14" s="62" customFormat="1" ht="18" customHeight="1">
      <c r="A100" s="48" t="s">
        <v>20</v>
      </c>
      <c r="B100" s="760">
        <v>47396237.039999999</v>
      </c>
      <c r="C100" s="1169">
        <v>4168771.04</v>
      </c>
      <c r="D100" s="1169">
        <v>3890822.13</v>
      </c>
      <c r="E100" s="1169">
        <v>3205024.3799999994</v>
      </c>
      <c r="F100" s="1169">
        <v>3097386.0100000002</v>
      </c>
      <c r="G100" s="1169">
        <v>4276709.5600000005</v>
      </c>
      <c r="H100" s="1169">
        <v>3744769.27</v>
      </c>
    </row>
    <row r="101" spans="1:14" s="62" customFormat="1" ht="18" customHeight="1">
      <c r="A101" s="48" t="s">
        <v>18</v>
      </c>
      <c r="B101" s="760">
        <v>18141853.560000002</v>
      </c>
      <c r="C101" s="1169">
        <v>1543089.28</v>
      </c>
      <c r="D101" s="1169">
        <v>1512924.4100000001</v>
      </c>
      <c r="E101" s="1169">
        <v>1170882.96</v>
      </c>
      <c r="F101" s="1169">
        <v>1182085.21</v>
      </c>
      <c r="G101" s="1169">
        <v>1625485.73</v>
      </c>
      <c r="H101" s="1169">
        <v>1398178.5</v>
      </c>
    </row>
    <row r="102" spans="1:14" s="62" customFormat="1" ht="18" customHeight="1">
      <c r="A102" s="48" t="s">
        <v>16</v>
      </c>
      <c r="B102" s="760">
        <v>24364142.770000003</v>
      </c>
      <c r="C102" s="1169">
        <v>2092301.58</v>
      </c>
      <c r="D102" s="1169">
        <v>2023356.6100000003</v>
      </c>
      <c r="E102" s="1169">
        <v>1595565.1</v>
      </c>
      <c r="F102" s="1169">
        <v>1587998.5300000003</v>
      </c>
      <c r="G102" s="1169">
        <v>2186900.8400000003</v>
      </c>
      <c r="H102" s="1169">
        <v>1891915.44</v>
      </c>
    </row>
    <row r="103" spans="1:14" s="62" customFormat="1" ht="18" customHeight="1">
      <c r="A103" s="48" t="s">
        <v>13</v>
      </c>
      <c r="B103" s="760">
        <v>12270056.249999998</v>
      </c>
      <c r="C103" s="1169">
        <v>1000657.2699999999</v>
      </c>
      <c r="D103" s="1169">
        <v>1034507.6199999999</v>
      </c>
      <c r="E103" s="1169">
        <v>778291.02</v>
      </c>
      <c r="F103" s="1169">
        <v>800642.64999999991</v>
      </c>
      <c r="G103" s="1169">
        <v>1079724.82</v>
      </c>
      <c r="H103" s="1169">
        <v>938402.71</v>
      </c>
    </row>
    <row r="104" spans="1:14" s="62" customFormat="1" ht="18" customHeight="1">
      <c r="A104" s="48" t="s">
        <v>10</v>
      </c>
      <c r="B104" s="760">
        <v>32679196.98</v>
      </c>
      <c r="C104" s="1169">
        <v>2821629.95</v>
      </c>
      <c r="D104" s="1169">
        <v>2699656.98</v>
      </c>
      <c r="E104" s="1169">
        <v>2186135.87</v>
      </c>
      <c r="F104" s="1169">
        <v>2136528.0300000003</v>
      </c>
      <c r="G104" s="1169">
        <v>2927323.3400000003</v>
      </c>
      <c r="H104" s="1169">
        <v>2568266.88</v>
      </c>
    </row>
    <row r="105" spans="1:14" s="62" customFormat="1" ht="18" customHeight="1">
      <c r="A105" s="53" t="s">
        <v>135</v>
      </c>
      <c r="B105" s="760">
        <v>70074611.109999999</v>
      </c>
      <c r="C105" s="1169">
        <v>6279853.0700000003</v>
      </c>
      <c r="D105" s="1169">
        <v>5702248.71</v>
      </c>
      <c r="E105" s="1169">
        <v>4848354.8099999996</v>
      </c>
      <c r="F105" s="1169">
        <v>4585952.71</v>
      </c>
      <c r="G105" s="1169">
        <v>6357025.9199999999</v>
      </c>
      <c r="H105" s="1169">
        <v>5604482.9300000006</v>
      </c>
    </row>
    <row r="106" spans="1:14" s="62" customFormat="1" ht="18" customHeight="1">
      <c r="A106" s="53" t="s">
        <v>8</v>
      </c>
      <c r="B106" s="760">
        <v>38534498.109999999</v>
      </c>
      <c r="C106" s="1169">
        <v>3377551.54</v>
      </c>
      <c r="D106" s="1169">
        <v>3173950.75</v>
      </c>
      <c r="E106" s="1169">
        <v>2573706.2000000002</v>
      </c>
      <c r="F106" s="1169">
        <v>2514590.9700000002</v>
      </c>
      <c r="G106" s="1169">
        <v>3480551.02</v>
      </c>
      <c r="H106" s="1169">
        <v>3023339.23</v>
      </c>
    </row>
    <row r="107" spans="1:14" s="62" customFormat="1" ht="18" customHeight="1">
      <c r="A107" s="53" t="s">
        <v>5</v>
      </c>
      <c r="B107" s="760">
        <v>72357687.160000011</v>
      </c>
      <c r="C107" s="1169">
        <v>6387718.5399999991</v>
      </c>
      <c r="D107" s="1169">
        <v>5932107.3199999994</v>
      </c>
      <c r="E107" s="1169">
        <v>4902720.45</v>
      </c>
      <c r="F107" s="1169">
        <v>4731210.8600000003</v>
      </c>
      <c r="G107" s="1169">
        <v>6537414.0599999996</v>
      </c>
      <c r="H107" s="1169">
        <v>5722973.6399999997</v>
      </c>
    </row>
    <row r="108" spans="1:14" s="62" customFormat="1" ht="18" customHeight="1">
      <c r="A108" s="69" t="s">
        <v>2</v>
      </c>
      <c r="B108" s="761">
        <v>34839737.319999993</v>
      </c>
      <c r="C108" s="1170">
        <v>2949749.02</v>
      </c>
      <c r="D108" s="1170">
        <v>2895853.02</v>
      </c>
      <c r="E108" s="1170">
        <v>2296881.5799999996</v>
      </c>
      <c r="F108" s="1170">
        <v>2278956.85</v>
      </c>
      <c r="G108" s="1170">
        <v>3098195.54</v>
      </c>
      <c r="H108" s="1170">
        <v>2718526.53</v>
      </c>
    </row>
    <row r="109" spans="1:14" ht="18" customHeight="1">
      <c r="A109" s="24" t="s">
        <v>2683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1" spans="1:14" ht="18" customHeight="1">
      <c r="G111" s="315" t="s">
        <v>2238</v>
      </c>
    </row>
    <row r="112" spans="1:14" ht="21.95" customHeight="1">
      <c r="A112" s="1521" t="s">
        <v>684</v>
      </c>
      <c r="B112" s="1600" t="s">
        <v>2685</v>
      </c>
      <c r="C112" s="1603"/>
      <c r="D112" s="1603"/>
      <c r="E112" s="1603"/>
      <c r="F112" s="1603"/>
      <c r="G112" s="1596"/>
    </row>
    <row r="113" spans="1:7" ht="21.95" customHeight="1">
      <c r="A113" s="1522"/>
      <c r="B113" s="79" t="s">
        <v>472</v>
      </c>
      <c r="C113" s="79" t="s">
        <v>473</v>
      </c>
      <c r="D113" s="79" t="s">
        <v>474</v>
      </c>
      <c r="E113" s="79" t="s">
        <v>475</v>
      </c>
      <c r="F113" s="79" t="s">
        <v>476</v>
      </c>
      <c r="G113" s="79" t="s">
        <v>477</v>
      </c>
    </row>
    <row r="114" spans="1:7" ht="21.95" customHeight="1">
      <c r="A114" s="114" t="s">
        <v>368</v>
      </c>
      <c r="B114" s="458">
        <f t="shared" ref="B114:G114" si="1">SUM(B115:B216)</f>
        <v>275483473.97999984</v>
      </c>
      <c r="C114" s="458">
        <f t="shared" si="1"/>
        <v>241180153.96999997</v>
      </c>
      <c r="D114" s="458">
        <f t="shared" si="1"/>
        <v>230188962.85000002</v>
      </c>
      <c r="E114" s="458">
        <f t="shared" si="1"/>
        <v>242585147.45000002</v>
      </c>
      <c r="F114" s="458">
        <f t="shared" si="1"/>
        <v>396867952.85000002</v>
      </c>
      <c r="G114" s="458">
        <f t="shared" si="1"/>
        <v>595110443.49000001</v>
      </c>
    </row>
    <row r="115" spans="1:7" ht="18" customHeight="1">
      <c r="A115" s="48" t="s">
        <v>132</v>
      </c>
      <c r="B115" s="1169">
        <v>2392627.5</v>
      </c>
      <c r="C115" s="1169">
        <v>2150150.5100000002</v>
      </c>
      <c r="D115" s="1169">
        <v>2094032.94</v>
      </c>
      <c r="E115" s="1169">
        <v>2163291.79</v>
      </c>
      <c r="F115" s="1169">
        <v>3491879.99</v>
      </c>
      <c r="G115" s="1169">
        <v>5142171.5600000005</v>
      </c>
    </row>
    <row r="116" spans="1:7" ht="18" customHeight="1">
      <c r="A116" s="48" t="s">
        <v>131</v>
      </c>
      <c r="B116" s="1169">
        <v>1942222.02</v>
      </c>
      <c r="C116" s="1169">
        <v>1665753.85</v>
      </c>
      <c r="D116" s="1169">
        <v>1563357.31</v>
      </c>
      <c r="E116" s="1169">
        <v>1671827.8399999999</v>
      </c>
      <c r="F116" s="1169">
        <v>2770921.34</v>
      </c>
      <c r="G116" s="1169">
        <v>4202373.76</v>
      </c>
    </row>
    <row r="117" spans="1:7" ht="18" customHeight="1">
      <c r="A117" s="48" t="s">
        <v>130</v>
      </c>
      <c r="B117" s="1169">
        <v>14164401.73</v>
      </c>
      <c r="C117" s="1169">
        <v>12688924.280000001</v>
      </c>
      <c r="D117" s="1169">
        <v>12354071.289999999</v>
      </c>
      <c r="E117" s="1169">
        <v>12765859.33</v>
      </c>
      <c r="F117" s="1169">
        <v>20604176.18</v>
      </c>
      <c r="G117" s="1169">
        <v>30427030.780000001</v>
      </c>
    </row>
    <row r="118" spans="1:7" ht="18" customHeight="1">
      <c r="A118" s="48" t="s">
        <v>129</v>
      </c>
      <c r="B118" s="1169">
        <v>4039139.74</v>
      </c>
      <c r="C118" s="1169">
        <v>3635499.5799999996</v>
      </c>
      <c r="D118" s="1169">
        <v>3545987.79</v>
      </c>
      <c r="E118" s="1169">
        <v>3675358.4499999997</v>
      </c>
      <c r="F118" s="1169">
        <v>5896687.8700000001</v>
      </c>
      <c r="G118" s="1169">
        <v>8673692.3900000006</v>
      </c>
    </row>
    <row r="119" spans="1:7" ht="18" customHeight="1">
      <c r="A119" s="48" t="s">
        <v>128</v>
      </c>
      <c r="B119" s="1169">
        <v>1830937.05</v>
      </c>
      <c r="C119" s="1169">
        <v>1616769.21</v>
      </c>
      <c r="D119" s="1169">
        <v>1552950.2100000002</v>
      </c>
      <c r="E119" s="1169">
        <v>1626030.79</v>
      </c>
      <c r="F119" s="1169">
        <v>2650088.38</v>
      </c>
      <c r="G119" s="1169">
        <v>3945735.1799999997</v>
      </c>
    </row>
    <row r="120" spans="1:7" ht="18" customHeight="1">
      <c r="A120" s="48" t="s">
        <v>127</v>
      </c>
      <c r="B120" s="1169">
        <v>1038648.61</v>
      </c>
      <c r="C120" s="1169">
        <v>905699.04</v>
      </c>
      <c r="D120" s="1169">
        <v>860952.89</v>
      </c>
      <c r="E120" s="1169">
        <v>908809.29</v>
      </c>
      <c r="F120" s="1169">
        <v>1494884.2999999998</v>
      </c>
      <c r="G120" s="1169">
        <v>2240526.92</v>
      </c>
    </row>
    <row r="121" spans="1:7" ht="18" customHeight="1">
      <c r="A121" s="48" t="s">
        <v>126</v>
      </c>
      <c r="B121" s="1169">
        <v>2071822.42</v>
      </c>
      <c r="C121" s="1169">
        <v>1805553.41</v>
      </c>
      <c r="D121" s="1169">
        <v>1716031.2699999998</v>
      </c>
      <c r="E121" s="1169">
        <v>1811480.77</v>
      </c>
      <c r="F121" s="1169">
        <v>2978295.5900000003</v>
      </c>
      <c r="G121" s="1169">
        <v>4473327.9399999995</v>
      </c>
    </row>
    <row r="122" spans="1:7" ht="18" customHeight="1">
      <c r="A122" s="48" t="s">
        <v>125</v>
      </c>
      <c r="B122" s="1169">
        <v>984435.19</v>
      </c>
      <c r="C122" s="1169">
        <v>848619.45000000007</v>
      </c>
      <c r="D122" s="1169">
        <v>798762.65</v>
      </c>
      <c r="E122" s="1169">
        <v>852517.04999999993</v>
      </c>
      <c r="F122" s="1169">
        <v>1408749.4800000002</v>
      </c>
      <c r="G122" s="1169">
        <v>2138609.4499999997</v>
      </c>
    </row>
    <row r="123" spans="1:7" ht="18" customHeight="1">
      <c r="A123" s="48" t="s">
        <v>124</v>
      </c>
      <c r="B123" s="1169">
        <v>1029090.52</v>
      </c>
      <c r="C123" s="1169">
        <v>896031.16</v>
      </c>
      <c r="D123" s="1169">
        <v>850731.55</v>
      </c>
      <c r="E123" s="1169">
        <v>900091.45</v>
      </c>
      <c r="F123" s="1169">
        <v>1478955.93</v>
      </c>
      <c r="G123" s="1169">
        <v>2227153.04</v>
      </c>
    </row>
    <row r="124" spans="1:7" ht="18" customHeight="1">
      <c r="A124" s="48" t="s">
        <v>123</v>
      </c>
      <c r="B124" s="1169">
        <v>2586524.8199999998</v>
      </c>
      <c r="C124" s="1169">
        <v>2286997.7399999998</v>
      </c>
      <c r="D124" s="1169">
        <v>2201528.46</v>
      </c>
      <c r="E124" s="1169">
        <v>2307045.65</v>
      </c>
      <c r="F124" s="1169">
        <v>3747799.12</v>
      </c>
      <c r="G124" s="1169">
        <v>5582950.96</v>
      </c>
    </row>
    <row r="125" spans="1:7" ht="18" customHeight="1">
      <c r="A125" s="48" t="s">
        <v>122</v>
      </c>
      <c r="B125" s="1169">
        <v>1483425.57</v>
      </c>
      <c r="C125" s="1169">
        <v>1314011.1200000001</v>
      </c>
      <c r="D125" s="1169">
        <v>1265030.99</v>
      </c>
      <c r="E125" s="1169">
        <v>1320611.99</v>
      </c>
      <c r="F125" s="1169">
        <v>2150169.23</v>
      </c>
      <c r="G125" s="1169">
        <v>3198017.5100000002</v>
      </c>
    </row>
    <row r="126" spans="1:7" ht="18" customHeight="1">
      <c r="A126" s="48" t="s">
        <v>121</v>
      </c>
      <c r="B126" s="1169">
        <v>1377419.2999999998</v>
      </c>
      <c r="C126" s="1169">
        <v>1200226.24</v>
      </c>
      <c r="D126" s="1169">
        <v>1140207.94</v>
      </c>
      <c r="E126" s="1169">
        <v>1205041.77</v>
      </c>
      <c r="F126" s="1169">
        <v>1980494.5</v>
      </c>
      <c r="G126" s="1169">
        <v>2976568.6700000004</v>
      </c>
    </row>
    <row r="127" spans="1:7" ht="18" customHeight="1">
      <c r="A127" s="48" t="s">
        <v>120</v>
      </c>
      <c r="B127" s="1169">
        <v>2502605.7800000003</v>
      </c>
      <c r="C127" s="1169">
        <v>2268071.75</v>
      </c>
      <c r="D127" s="1169">
        <v>2222943.67</v>
      </c>
      <c r="E127" s="1169">
        <v>2283496.8200000003</v>
      </c>
      <c r="F127" s="1169">
        <v>3667503.0399999996</v>
      </c>
      <c r="G127" s="1169">
        <v>5374899.5199999996</v>
      </c>
    </row>
    <row r="128" spans="1:7" ht="18" customHeight="1">
      <c r="A128" s="48" t="s">
        <v>119</v>
      </c>
      <c r="B128" s="1169">
        <v>996374.74</v>
      </c>
      <c r="C128" s="1169">
        <v>860799.54</v>
      </c>
      <c r="D128" s="1169">
        <v>812017.7300000001</v>
      </c>
      <c r="E128" s="1169">
        <v>863158.92</v>
      </c>
      <c r="F128" s="1169">
        <v>1427158.8099999998</v>
      </c>
      <c r="G128" s="1169">
        <v>2155893.54</v>
      </c>
    </row>
    <row r="129" spans="1:7" ht="18" customHeight="1">
      <c r="A129" s="48" t="s">
        <v>118</v>
      </c>
      <c r="B129" s="1169">
        <v>4331079.5100000007</v>
      </c>
      <c r="C129" s="1169">
        <v>3876785.58</v>
      </c>
      <c r="D129" s="1169">
        <v>3767754.5700000003</v>
      </c>
      <c r="E129" s="1169">
        <v>3902782.6000000006</v>
      </c>
      <c r="F129" s="1169">
        <v>6304718.3899999997</v>
      </c>
      <c r="G129" s="1169">
        <v>9307290.6599999983</v>
      </c>
    </row>
    <row r="130" spans="1:7" ht="18" customHeight="1">
      <c r="A130" s="48" t="s">
        <v>117</v>
      </c>
      <c r="B130" s="1169">
        <v>1238141.46</v>
      </c>
      <c r="C130" s="1169">
        <v>1120027.5899999999</v>
      </c>
      <c r="D130" s="1169">
        <v>1096103.3499999999</v>
      </c>
      <c r="E130" s="1169">
        <v>1128464.22</v>
      </c>
      <c r="F130" s="1169">
        <v>1812838.42</v>
      </c>
      <c r="G130" s="1169">
        <v>2660520.1800000002</v>
      </c>
    </row>
    <row r="131" spans="1:7" ht="18" customHeight="1">
      <c r="A131" s="48" t="s">
        <v>116</v>
      </c>
      <c r="B131" s="1169">
        <v>2290097.9000000004</v>
      </c>
      <c r="C131" s="1169">
        <v>2040372.19</v>
      </c>
      <c r="D131" s="1169">
        <v>1973508.15</v>
      </c>
      <c r="E131" s="1169">
        <v>2049636.91</v>
      </c>
      <c r="F131" s="1169">
        <v>3328223.61</v>
      </c>
      <c r="G131" s="1169">
        <v>4929721.08</v>
      </c>
    </row>
    <row r="132" spans="1:7" ht="18" customHeight="1">
      <c r="A132" s="48" t="s">
        <v>115</v>
      </c>
      <c r="B132" s="1169">
        <v>2381694.41</v>
      </c>
      <c r="C132" s="1169">
        <v>2139088.33</v>
      </c>
      <c r="D132" s="1169">
        <v>2081855.6400000001</v>
      </c>
      <c r="E132" s="1169">
        <v>2155934.9</v>
      </c>
      <c r="F132" s="1169">
        <v>3477006.41</v>
      </c>
      <c r="G132" s="1169">
        <v>5124087.33</v>
      </c>
    </row>
    <row r="133" spans="1:7" ht="18" customHeight="1">
      <c r="A133" s="48" t="s">
        <v>114</v>
      </c>
      <c r="B133" s="1169">
        <v>1128409.49</v>
      </c>
      <c r="C133" s="1169">
        <v>1002306.68</v>
      </c>
      <c r="D133" s="1169">
        <v>967204.73</v>
      </c>
      <c r="E133" s="1169">
        <v>1006683.0600000002</v>
      </c>
      <c r="F133" s="1169">
        <v>1637481.57</v>
      </c>
      <c r="G133" s="1169">
        <v>2430506.9899999998</v>
      </c>
    </row>
    <row r="134" spans="1:7" ht="18" customHeight="1">
      <c r="A134" s="48" t="s">
        <v>113</v>
      </c>
      <c r="B134" s="1169">
        <v>979554.41</v>
      </c>
      <c r="C134" s="1169">
        <v>842643.15</v>
      </c>
      <c r="D134" s="1169">
        <v>792530.45000000007</v>
      </c>
      <c r="E134" s="1169">
        <v>848224.34000000008</v>
      </c>
      <c r="F134" s="1169">
        <v>1399755.96</v>
      </c>
      <c r="G134" s="1169">
        <v>2121255.92</v>
      </c>
    </row>
    <row r="135" spans="1:7" ht="18" customHeight="1">
      <c r="A135" s="48" t="s">
        <v>112</v>
      </c>
      <c r="B135" s="1169">
        <v>1358456.51</v>
      </c>
      <c r="C135" s="1169">
        <v>1179502.74</v>
      </c>
      <c r="D135" s="1169">
        <v>1117536.23</v>
      </c>
      <c r="E135" s="1169">
        <v>1182720.49</v>
      </c>
      <c r="F135" s="1169">
        <v>1949729.81</v>
      </c>
      <c r="G135" s="1169">
        <v>2934631.2600000002</v>
      </c>
    </row>
    <row r="136" spans="1:7" ht="18" customHeight="1">
      <c r="A136" s="48" t="s">
        <v>111</v>
      </c>
      <c r="B136" s="1169">
        <v>2210199.48</v>
      </c>
      <c r="C136" s="1169">
        <v>1953376.0599999998</v>
      </c>
      <c r="D136" s="1169">
        <v>1878046.21</v>
      </c>
      <c r="E136" s="1169">
        <v>1962443.7</v>
      </c>
      <c r="F136" s="1169">
        <v>3201622.7100000004</v>
      </c>
      <c r="G136" s="1169">
        <v>4766158.25</v>
      </c>
    </row>
    <row r="137" spans="1:7" ht="18" customHeight="1">
      <c r="A137" s="48" t="s">
        <v>110</v>
      </c>
      <c r="B137" s="1169">
        <v>902264.0199999999</v>
      </c>
      <c r="C137" s="1169">
        <v>759685.77</v>
      </c>
      <c r="D137" s="1169">
        <v>703780.03999999992</v>
      </c>
      <c r="E137" s="1169">
        <v>761012.46</v>
      </c>
      <c r="F137" s="1169">
        <v>1276080.47</v>
      </c>
      <c r="G137" s="1169">
        <v>1958484.5000000002</v>
      </c>
    </row>
    <row r="138" spans="1:7" ht="18" customHeight="1">
      <c r="A138" s="48" t="s">
        <v>109</v>
      </c>
      <c r="B138" s="1169">
        <v>5126957.5699999994</v>
      </c>
      <c r="C138" s="1169">
        <v>4732745.97</v>
      </c>
      <c r="D138" s="1169">
        <v>4710111.83</v>
      </c>
      <c r="E138" s="1169">
        <v>5032332.92</v>
      </c>
      <c r="F138" s="1169">
        <v>7588279.1799999997</v>
      </c>
      <c r="G138" s="1169">
        <v>11025447.91</v>
      </c>
    </row>
    <row r="139" spans="1:7" ht="18" customHeight="1">
      <c r="A139" s="48" t="s">
        <v>108</v>
      </c>
      <c r="B139" s="1169">
        <v>2626397.4400000004</v>
      </c>
      <c r="C139" s="1169">
        <v>2330839</v>
      </c>
      <c r="D139" s="1169">
        <v>2248196.7200000002</v>
      </c>
      <c r="E139" s="1169">
        <v>2348818.9300000006</v>
      </c>
      <c r="F139" s="1169">
        <v>3809227.6000000006</v>
      </c>
      <c r="G139" s="1169">
        <v>5652179.1400000006</v>
      </c>
    </row>
    <row r="140" spans="1:7" ht="18" customHeight="1">
      <c r="A140" s="48" t="s">
        <v>107</v>
      </c>
      <c r="B140" s="1169">
        <v>4210143.93</v>
      </c>
      <c r="C140" s="1169">
        <v>3747696.49</v>
      </c>
      <c r="D140" s="1169">
        <v>3625584.38</v>
      </c>
      <c r="E140" s="1169">
        <v>3765192.73</v>
      </c>
      <c r="F140" s="1169">
        <v>6111179.1200000001</v>
      </c>
      <c r="G140" s="1169">
        <v>9074228.0399999991</v>
      </c>
    </row>
    <row r="141" spans="1:7" ht="18" customHeight="1">
      <c r="A141" s="48" t="s">
        <v>106</v>
      </c>
      <c r="B141" s="1169">
        <v>1627423.52</v>
      </c>
      <c r="C141" s="1169">
        <v>1469068.14</v>
      </c>
      <c r="D141" s="1169">
        <v>1434522.68</v>
      </c>
      <c r="E141" s="1169">
        <v>1477074.1600000001</v>
      </c>
      <c r="F141" s="1169">
        <v>2380671.4499999997</v>
      </c>
      <c r="G141" s="1169">
        <v>3498053.36</v>
      </c>
    </row>
    <row r="142" spans="1:7" ht="18" customHeight="1">
      <c r="A142" s="48" t="s">
        <v>105</v>
      </c>
      <c r="B142" s="1169">
        <v>2066055.8200000003</v>
      </c>
      <c r="C142" s="1169">
        <v>1799270.19</v>
      </c>
      <c r="D142" s="1169">
        <v>1709557.0999999999</v>
      </c>
      <c r="E142" s="1169">
        <v>1805192.54</v>
      </c>
      <c r="F142" s="1169">
        <v>2969443.64</v>
      </c>
      <c r="G142" s="1169">
        <v>4460127.8</v>
      </c>
    </row>
    <row r="143" spans="1:7" ht="18" customHeight="1">
      <c r="A143" s="48" t="s">
        <v>104</v>
      </c>
      <c r="B143" s="1169">
        <v>2398629.9299999997</v>
      </c>
      <c r="C143" s="1169">
        <v>2156136.84</v>
      </c>
      <c r="D143" s="1169">
        <v>2100238.5</v>
      </c>
      <c r="E143" s="1169">
        <v>2168897.69</v>
      </c>
      <c r="F143" s="1169">
        <v>3500781.98</v>
      </c>
      <c r="G143" s="1169">
        <v>5151833.05</v>
      </c>
    </row>
    <row r="144" spans="1:7" ht="18" customHeight="1">
      <c r="A144" s="48" t="s">
        <v>103</v>
      </c>
      <c r="B144" s="1169">
        <v>838480</v>
      </c>
      <c r="C144" s="1169">
        <v>691495.69000000006</v>
      </c>
      <c r="D144" s="1169">
        <v>626456.04999999993</v>
      </c>
      <c r="E144" s="1169">
        <v>691255.44000000006</v>
      </c>
      <c r="F144" s="1169">
        <v>1174185.05</v>
      </c>
      <c r="G144" s="1169">
        <v>1831466.4500000002</v>
      </c>
    </row>
    <row r="145" spans="1:7" ht="18" customHeight="1">
      <c r="A145" s="48" t="s">
        <v>102</v>
      </c>
      <c r="B145" s="1169">
        <v>1571201.13</v>
      </c>
      <c r="C145" s="1169">
        <v>1407862.07</v>
      </c>
      <c r="D145" s="1169">
        <v>1370579.26</v>
      </c>
      <c r="E145" s="1169">
        <v>1421348.97</v>
      </c>
      <c r="F145" s="1169">
        <v>2290238.5000000005</v>
      </c>
      <c r="G145" s="1169">
        <v>3381219.39</v>
      </c>
    </row>
    <row r="146" spans="1:7" ht="18" customHeight="1">
      <c r="A146" s="48" t="s">
        <v>101</v>
      </c>
      <c r="B146" s="1169">
        <v>4036670.65</v>
      </c>
      <c r="C146" s="1169">
        <v>3703817.7600000002</v>
      </c>
      <c r="D146" s="1169">
        <v>3665703.0500000003</v>
      </c>
      <c r="E146" s="1169">
        <v>3733541.32</v>
      </c>
      <c r="F146" s="1169">
        <v>5951157.8399999999</v>
      </c>
      <c r="G146" s="1169">
        <v>8640930.2300000004</v>
      </c>
    </row>
    <row r="147" spans="1:7" ht="18" customHeight="1">
      <c r="A147" s="48" t="s">
        <v>100</v>
      </c>
      <c r="B147" s="1169">
        <v>1753680.3299999998</v>
      </c>
      <c r="C147" s="1169">
        <v>1533391.2699999998</v>
      </c>
      <c r="D147" s="1169">
        <v>1461858.74</v>
      </c>
      <c r="E147" s="1169">
        <v>1548767.5699999998</v>
      </c>
      <c r="F147" s="1169">
        <v>2525534.11</v>
      </c>
      <c r="G147" s="1169">
        <v>3784271.08</v>
      </c>
    </row>
    <row r="148" spans="1:7" ht="18" customHeight="1">
      <c r="A148" s="48" t="s">
        <v>99</v>
      </c>
      <c r="B148" s="1169">
        <v>2533142.52</v>
      </c>
      <c r="C148" s="1169">
        <v>2229981.6199999996</v>
      </c>
      <c r="D148" s="1169">
        <v>2137979.9999999995</v>
      </c>
      <c r="E148" s="1169">
        <v>2240838.84</v>
      </c>
      <c r="F148" s="1169">
        <v>3659258.32</v>
      </c>
      <c r="G148" s="1169">
        <v>5456750.0499999998</v>
      </c>
    </row>
    <row r="149" spans="1:7" ht="18" customHeight="1">
      <c r="A149" s="48" t="s">
        <v>98</v>
      </c>
      <c r="B149" s="1169">
        <v>2516808.2399999998</v>
      </c>
      <c r="C149" s="1169">
        <v>2212566.12</v>
      </c>
      <c r="D149" s="1169">
        <v>2119461.4500000002</v>
      </c>
      <c r="E149" s="1169">
        <v>2222923.69</v>
      </c>
      <c r="F149" s="1169">
        <v>3633307.95</v>
      </c>
      <c r="G149" s="1169">
        <v>5433263.9399999995</v>
      </c>
    </row>
    <row r="150" spans="1:7" ht="18" customHeight="1">
      <c r="A150" s="48" t="s">
        <v>97</v>
      </c>
      <c r="B150" s="1169">
        <v>2031229.5899999999</v>
      </c>
      <c r="C150" s="1169">
        <v>1761834.08</v>
      </c>
      <c r="D150" s="1169">
        <v>1668098.6600000001</v>
      </c>
      <c r="E150" s="1169">
        <v>1766009.77</v>
      </c>
      <c r="F150" s="1169">
        <v>2913145.75</v>
      </c>
      <c r="G150" s="1169">
        <v>4387956.18</v>
      </c>
    </row>
    <row r="151" spans="1:7" ht="18" customHeight="1">
      <c r="A151" s="48" t="s">
        <v>96</v>
      </c>
      <c r="B151" s="1169">
        <v>1005558.2300000001</v>
      </c>
      <c r="C151" s="1169">
        <v>871335.42</v>
      </c>
      <c r="D151" s="1169">
        <v>823328.64</v>
      </c>
      <c r="E151" s="1169">
        <v>873746.37</v>
      </c>
      <c r="F151" s="1169">
        <v>1441972.49</v>
      </c>
      <c r="G151" s="1169">
        <v>2176566.21</v>
      </c>
    </row>
    <row r="152" spans="1:7" ht="18" customHeight="1">
      <c r="A152" s="67" t="s">
        <v>95</v>
      </c>
      <c r="B152" s="1169">
        <v>1025996.1</v>
      </c>
      <c r="C152" s="1169">
        <v>892607.88</v>
      </c>
      <c r="D152" s="1169">
        <v>846863.51</v>
      </c>
      <c r="E152" s="1169">
        <v>898390.34</v>
      </c>
      <c r="F152" s="1169">
        <v>1475353.05</v>
      </c>
      <c r="G152" s="1169">
        <v>2219531.33</v>
      </c>
    </row>
    <row r="153" spans="1:7" ht="18" customHeight="1">
      <c r="A153" s="48" t="s">
        <v>94</v>
      </c>
      <c r="B153" s="1169">
        <v>1019335.1000000001</v>
      </c>
      <c r="C153" s="1169">
        <v>885686.70000000007</v>
      </c>
      <c r="D153" s="1169">
        <v>838879.41</v>
      </c>
      <c r="E153" s="1169">
        <v>890257.09</v>
      </c>
      <c r="F153" s="1169">
        <v>1463321.2</v>
      </c>
      <c r="G153" s="1169">
        <v>2202887.2899999996</v>
      </c>
    </row>
    <row r="154" spans="1:7" ht="18" customHeight="1">
      <c r="A154" s="48" t="s">
        <v>92</v>
      </c>
      <c r="B154" s="1169">
        <v>975318.09000000008</v>
      </c>
      <c r="C154" s="1169">
        <v>838509.81</v>
      </c>
      <c r="D154" s="1169">
        <v>787706.64000000013</v>
      </c>
      <c r="E154" s="1169">
        <v>840193.94000000006</v>
      </c>
      <c r="F154" s="1169">
        <v>1393412.7000000002</v>
      </c>
      <c r="G154" s="1169">
        <v>2112811.5500000003</v>
      </c>
    </row>
    <row r="155" spans="1:7" ht="18" customHeight="1">
      <c r="A155" s="48" t="s">
        <v>91</v>
      </c>
      <c r="B155" s="1169">
        <v>1476988.01</v>
      </c>
      <c r="C155" s="1169">
        <v>1306575.79</v>
      </c>
      <c r="D155" s="1169">
        <v>1256704.42</v>
      </c>
      <c r="E155" s="1169">
        <v>1313142.4599999997</v>
      </c>
      <c r="F155" s="1169">
        <v>2138374.23</v>
      </c>
      <c r="G155" s="1169">
        <v>3201563.4</v>
      </c>
    </row>
    <row r="156" spans="1:7" ht="18" customHeight="1">
      <c r="A156" s="48" t="s">
        <v>90</v>
      </c>
      <c r="B156" s="1169">
        <v>2443427.9499999997</v>
      </c>
      <c r="C156" s="1169">
        <v>2134140.0299999998</v>
      </c>
      <c r="D156" s="1169">
        <v>2032281.4100000001</v>
      </c>
      <c r="E156" s="1169">
        <v>2148958.94</v>
      </c>
      <c r="F156" s="1169">
        <v>3516632.1199999996</v>
      </c>
      <c r="G156" s="1169">
        <v>5269860.1900000004</v>
      </c>
    </row>
    <row r="157" spans="1:7" ht="18" customHeight="1">
      <c r="A157" s="48" t="s">
        <v>89</v>
      </c>
      <c r="B157" s="1169">
        <v>922719.9</v>
      </c>
      <c r="C157" s="1169">
        <v>782753.05999999994</v>
      </c>
      <c r="D157" s="1169">
        <v>726015.35</v>
      </c>
      <c r="E157" s="1169">
        <v>785265.19</v>
      </c>
      <c r="F157" s="1169">
        <v>1312272.1400000001</v>
      </c>
      <c r="G157" s="1169">
        <v>2005244.6</v>
      </c>
    </row>
    <row r="158" spans="1:7" ht="18" customHeight="1">
      <c r="A158" s="48" t="s">
        <v>88</v>
      </c>
      <c r="B158" s="1169">
        <v>2717348.15</v>
      </c>
      <c r="C158" s="1169">
        <v>2428344.1999999997</v>
      </c>
      <c r="D158" s="1169">
        <v>2355101.2799999998</v>
      </c>
      <c r="E158" s="1169">
        <v>2445430.4</v>
      </c>
      <c r="F158" s="1169">
        <v>3954954.43</v>
      </c>
      <c r="G158" s="1169">
        <v>5845269.2100000009</v>
      </c>
    </row>
    <row r="159" spans="1:7" ht="18" customHeight="1">
      <c r="A159" s="48" t="s">
        <v>87</v>
      </c>
      <c r="B159" s="1169">
        <v>2112143.58</v>
      </c>
      <c r="C159" s="1169">
        <v>1848875.2699999998</v>
      </c>
      <c r="D159" s="1169">
        <v>1763808.07</v>
      </c>
      <c r="E159" s="1169">
        <v>1855512.55</v>
      </c>
      <c r="F159" s="1169">
        <v>3043227.71</v>
      </c>
      <c r="G159" s="1169">
        <v>4555142.01</v>
      </c>
    </row>
    <row r="160" spans="1:7" ht="18" customHeight="1">
      <c r="A160" s="48" t="s">
        <v>86</v>
      </c>
      <c r="B160" s="1169">
        <v>2835969.58</v>
      </c>
      <c r="C160" s="1169">
        <v>2555085.59</v>
      </c>
      <c r="D160" s="1169">
        <v>2493714.7199999997</v>
      </c>
      <c r="E160" s="1169">
        <v>2572643.3099999996</v>
      </c>
      <c r="F160" s="1169">
        <v>4143325.39</v>
      </c>
      <c r="G160" s="1169">
        <v>6094373.9699999997</v>
      </c>
    </row>
    <row r="161" spans="1:7" ht="18" customHeight="1">
      <c r="A161" s="48" t="s">
        <v>85</v>
      </c>
      <c r="B161" s="1169">
        <v>46046071.239999995</v>
      </c>
      <c r="C161" s="1169">
        <v>37294325.539999999</v>
      </c>
      <c r="D161" s="1169">
        <v>33272784.59</v>
      </c>
      <c r="E161" s="1169">
        <v>37173297.700000003</v>
      </c>
      <c r="F161" s="1169">
        <v>63886404.340000004</v>
      </c>
      <c r="G161" s="1169">
        <v>100705577.55000001</v>
      </c>
    </row>
    <row r="162" spans="1:7" ht="18" customHeight="1">
      <c r="A162" s="48" t="s">
        <v>84</v>
      </c>
      <c r="B162" s="1169">
        <v>2270705.4400000004</v>
      </c>
      <c r="C162" s="1169">
        <v>2019063.4000000001</v>
      </c>
      <c r="D162" s="1169">
        <v>1950128.9300000002</v>
      </c>
      <c r="E162" s="1169">
        <v>2029953.6700000002</v>
      </c>
      <c r="F162" s="1169">
        <v>3296663.43</v>
      </c>
      <c r="G162" s="1169">
        <v>4890604</v>
      </c>
    </row>
    <row r="163" spans="1:7" ht="18" customHeight="1">
      <c r="A163" s="48" t="s">
        <v>83</v>
      </c>
      <c r="B163" s="1169">
        <v>797834.02999999991</v>
      </c>
      <c r="C163" s="1169">
        <v>648114.99</v>
      </c>
      <c r="D163" s="1169">
        <v>579311.79999999993</v>
      </c>
      <c r="E163" s="1169">
        <v>647001.12</v>
      </c>
      <c r="F163" s="1169">
        <v>1109840.08</v>
      </c>
      <c r="G163" s="1169">
        <v>1743139.83</v>
      </c>
    </row>
    <row r="164" spans="1:7" ht="18" customHeight="1">
      <c r="A164" s="48" t="s">
        <v>81</v>
      </c>
      <c r="B164" s="1169">
        <v>2980251.09</v>
      </c>
      <c r="C164" s="1169">
        <v>2640021.7399999998</v>
      </c>
      <c r="D164" s="1169">
        <v>2544915.4300000002</v>
      </c>
      <c r="E164" s="1169">
        <v>2661533.8299999996</v>
      </c>
      <c r="F164" s="1169">
        <v>4318262.1000000006</v>
      </c>
      <c r="G164" s="1169">
        <v>6420678.6399999997</v>
      </c>
    </row>
    <row r="165" spans="1:7" ht="18" customHeight="1">
      <c r="A165" s="48" t="s">
        <v>79</v>
      </c>
      <c r="B165" s="1169">
        <v>1342535.6300000001</v>
      </c>
      <c r="C165" s="1169">
        <v>1232429.52</v>
      </c>
      <c r="D165" s="1169">
        <v>1219478.3899999999</v>
      </c>
      <c r="E165" s="1169">
        <v>1241800.8600000001</v>
      </c>
      <c r="F165" s="1169">
        <v>1980237.75</v>
      </c>
      <c r="G165" s="1169">
        <v>2879049.1799999997</v>
      </c>
    </row>
    <row r="166" spans="1:7" ht="18" customHeight="1">
      <c r="A166" s="48" t="s">
        <v>78</v>
      </c>
      <c r="B166" s="1169">
        <v>4382717.66</v>
      </c>
      <c r="C166" s="1169">
        <v>3932619.98</v>
      </c>
      <c r="D166" s="1169">
        <v>3828111.12</v>
      </c>
      <c r="E166" s="1169">
        <v>3960971.3</v>
      </c>
      <c r="F166" s="1169">
        <v>6382424.3399999999</v>
      </c>
      <c r="G166" s="1169">
        <v>9499620.0999999996</v>
      </c>
    </row>
    <row r="167" spans="1:7" ht="18" customHeight="1">
      <c r="A167" s="48" t="s">
        <v>77</v>
      </c>
      <c r="B167" s="1169">
        <v>1538113.3</v>
      </c>
      <c r="C167" s="1169">
        <v>1302351.6800000002</v>
      </c>
      <c r="D167" s="1169">
        <v>1208792.71</v>
      </c>
      <c r="E167" s="1169">
        <v>1306747.4400000002</v>
      </c>
      <c r="F167" s="1169">
        <v>2181151.54</v>
      </c>
      <c r="G167" s="1169">
        <v>3334380.82</v>
      </c>
    </row>
    <row r="168" spans="1:7" ht="18" customHeight="1">
      <c r="A168" s="48" t="s">
        <v>76</v>
      </c>
      <c r="B168" s="1169">
        <v>3009288.1</v>
      </c>
      <c r="C168" s="1169">
        <v>2742386.3400000003</v>
      </c>
      <c r="D168" s="1169">
        <v>2699024.25</v>
      </c>
      <c r="E168" s="1169">
        <v>2760644.07</v>
      </c>
      <c r="F168" s="1169">
        <v>4422035.3599999994</v>
      </c>
      <c r="G168" s="1169">
        <v>6454304.2899999991</v>
      </c>
    </row>
    <row r="169" spans="1:7" ht="18" customHeight="1">
      <c r="A169" s="48" t="s">
        <v>74</v>
      </c>
      <c r="B169" s="1169">
        <v>2492606.3900000006</v>
      </c>
      <c r="C169" s="1169">
        <v>2186056.7600000002</v>
      </c>
      <c r="D169" s="1169">
        <v>2089222.09</v>
      </c>
      <c r="E169" s="1169">
        <v>2200279.83</v>
      </c>
      <c r="F169" s="1169">
        <v>3598043.99</v>
      </c>
      <c r="G169" s="1169">
        <v>5381618.8100000005</v>
      </c>
    </row>
    <row r="170" spans="1:7" ht="18" customHeight="1">
      <c r="A170" s="48" t="s">
        <v>72</v>
      </c>
      <c r="B170" s="1169">
        <v>2093198.82</v>
      </c>
      <c r="C170" s="1169">
        <v>1832388.2300000002</v>
      </c>
      <c r="D170" s="1169">
        <v>1741149.09</v>
      </c>
      <c r="E170" s="1169">
        <v>1839073.58</v>
      </c>
      <c r="F170" s="1169">
        <v>3017450.07</v>
      </c>
      <c r="G170" s="1169">
        <v>4527724.34</v>
      </c>
    </row>
    <row r="171" spans="1:7" ht="18" customHeight="1">
      <c r="A171" s="48" t="s">
        <v>71</v>
      </c>
      <c r="B171" s="1169">
        <v>925283.83000000007</v>
      </c>
      <c r="C171" s="1169">
        <v>784647.42</v>
      </c>
      <c r="D171" s="1169">
        <v>728663.08</v>
      </c>
      <c r="E171" s="1169">
        <v>786920.01</v>
      </c>
      <c r="F171" s="1169">
        <v>1313434.24</v>
      </c>
      <c r="G171" s="1169">
        <v>2009481.94</v>
      </c>
    </row>
    <row r="172" spans="1:7" ht="18" customHeight="1">
      <c r="A172" s="48" t="s">
        <v>70</v>
      </c>
      <c r="B172" s="1169">
        <v>1025027.75</v>
      </c>
      <c r="C172" s="1169">
        <v>891550.95000000007</v>
      </c>
      <c r="D172" s="1169">
        <v>845717.97000000009</v>
      </c>
      <c r="E172" s="1169">
        <v>894484.82000000007</v>
      </c>
      <c r="F172" s="1169">
        <v>1472479.64</v>
      </c>
      <c r="G172" s="1169">
        <v>2215510.91</v>
      </c>
    </row>
    <row r="173" spans="1:7" ht="18" customHeight="1">
      <c r="A173" s="48" t="s">
        <v>69</v>
      </c>
      <c r="B173" s="1169">
        <v>2805779.8499999996</v>
      </c>
      <c r="C173" s="1169">
        <v>2522817.5100000002</v>
      </c>
      <c r="D173" s="1169">
        <v>2457991.4700000002</v>
      </c>
      <c r="E173" s="1169">
        <v>2548103.2900000005</v>
      </c>
      <c r="F173" s="1169">
        <v>4095097.23</v>
      </c>
      <c r="G173" s="1169">
        <v>6031001.3299999991</v>
      </c>
    </row>
    <row r="174" spans="1:7" ht="18" customHeight="1">
      <c r="A174" s="48" t="s">
        <v>68</v>
      </c>
      <c r="B174" s="1169">
        <v>1417466.9800000002</v>
      </c>
      <c r="C174" s="1169">
        <v>1242445.1099999999</v>
      </c>
      <c r="D174" s="1169">
        <v>1187196.1299999999</v>
      </c>
      <c r="E174" s="1169">
        <v>1249930.44</v>
      </c>
      <c r="F174" s="1169">
        <v>2046813.9000000001</v>
      </c>
      <c r="G174" s="1169">
        <v>3058689.91</v>
      </c>
    </row>
    <row r="175" spans="1:7" ht="18" customHeight="1">
      <c r="A175" s="48" t="s">
        <v>67</v>
      </c>
      <c r="B175" s="1169">
        <v>2120135.7200000002</v>
      </c>
      <c r="C175" s="1169">
        <v>1856499.64</v>
      </c>
      <c r="D175" s="1169">
        <v>1772088.43</v>
      </c>
      <c r="E175" s="1169">
        <v>1862552.69</v>
      </c>
      <c r="F175" s="1169">
        <v>3054444.83</v>
      </c>
      <c r="G175" s="1169">
        <v>4572470.0600000005</v>
      </c>
    </row>
    <row r="176" spans="1:7" ht="18" customHeight="1">
      <c r="A176" s="48" t="s">
        <v>66</v>
      </c>
      <c r="B176" s="1169">
        <v>1037024.54</v>
      </c>
      <c r="C176" s="1169">
        <v>903918.65</v>
      </c>
      <c r="D176" s="1169">
        <v>859369.88</v>
      </c>
      <c r="E176" s="1169">
        <v>907492.36</v>
      </c>
      <c r="F176" s="1169">
        <v>1490971.96</v>
      </c>
      <c r="G176" s="1169">
        <v>2240478.2100000004</v>
      </c>
    </row>
    <row r="177" spans="1:7" ht="18" customHeight="1">
      <c r="A177" s="48" t="s">
        <v>65</v>
      </c>
      <c r="B177" s="1169">
        <v>954977.48</v>
      </c>
      <c r="C177" s="1169">
        <v>816764.89000000013</v>
      </c>
      <c r="D177" s="1169">
        <v>764063.27</v>
      </c>
      <c r="E177" s="1169">
        <v>818209.99000000011</v>
      </c>
      <c r="F177" s="1169">
        <v>1361199.81</v>
      </c>
      <c r="G177" s="1169">
        <v>2069747.26</v>
      </c>
    </row>
    <row r="178" spans="1:7" ht="18" customHeight="1">
      <c r="A178" s="48" t="s">
        <v>63</v>
      </c>
      <c r="B178" s="1169">
        <v>1455795.0300000003</v>
      </c>
      <c r="C178" s="1169">
        <v>1284057.6400000001</v>
      </c>
      <c r="D178" s="1169">
        <v>1232067.5</v>
      </c>
      <c r="E178" s="1169">
        <v>1288815.71</v>
      </c>
      <c r="F178" s="1169">
        <v>2105280.1500000004</v>
      </c>
      <c r="G178" s="1169">
        <v>3138773.68</v>
      </c>
    </row>
    <row r="179" spans="1:7" ht="18" customHeight="1">
      <c r="A179" s="48" t="s">
        <v>62</v>
      </c>
      <c r="B179" s="1169">
        <v>1461678.2200000002</v>
      </c>
      <c r="C179" s="1169">
        <v>1290398.8500000001</v>
      </c>
      <c r="D179" s="1169">
        <v>1239127.04</v>
      </c>
      <c r="E179" s="1169">
        <v>1297378.79</v>
      </c>
      <c r="F179" s="1169">
        <v>2114769.33</v>
      </c>
      <c r="G179" s="1169">
        <v>3151470.08</v>
      </c>
    </row>
    <row r="180" spans="1:7" ht="18" customHeight="1">
      <c r="A180" s="48" t="s">
        <v>61</v>
      </c>
      <c r="B180" s="1169">
        <v>947350.04999999993</v>
      </c>
      <c r="C180" s="1169">
        <v>808614.05999999994</v>
      </c>
      <c r="D180" s="1169">
        <v>754833.71</v>
      </c>
      <c r="E180" s="1169">
        <v>809191.84000000008</v>
      </c>
      <c r="F180" s="1169">
        <v>1348967.5499999998</v>
      </c>
      <c r="G180" s="1169">
        <v>2053526.68</v>
      </c>
    </row>
    <row r="181" spans="1:7" ht="18" customHeight="1">
      <c r="A181" s="48" t="s">
        <v>60</v>
      </c>
      <c r="B181" s="1169">
        <v>5705706.9500000002</v>
      </c>
      <c r="C181" s="1169">
        <v>5211479.24</v>
      </c>
      <c r="D181" s="1169">
        <v>5145266.0999999996</v>
      </c>
      <c r="E181" s="1169">
        <v>5250923.3199999994</v>
      </c>
      <c r="F181" s="1169">
        <v>8388886.9199999999</v>
      </c>
      <c r="G181" s="1169">
        <v>12223662.32</v>
      </c>
    </row>
    <row r="182" spans="1:7" ht="18" customHeight="1">
      <c r="A182" s="48" t="s">
        <v>58</v>
      </c>
      <c r="B182" s="1169">
        <v>2689462.25</v>
      </c>
      <c r="C182" s="1169">
        <v>2398864.1399999997</v>
      </c>
      <c r="D182" s="1169">
        <v>2322535.58</v>
      </c>
      <c r="E182" s="1169">
        <v>2411602</v>
      </c>
      <c r="F182" s="1169">
        <v>3910090.13</v>
      </c>
      <c r="G182" s="1169">
        <v>5788192.79</v>
      </c>
    </row>
    <row r="183" spans="1:7" ht="18" customHeight="1">
      <c r="A183" s="48" t="s">
        <v>56</v>
      </c>
      <c r="B183" s="1169">
        <v>1310933.31</v>
      </c>
      <c r="C183" s="1169">
        <v>1128449.53</v>
      </c>
      <c r="D183" s="1169">
        <v>1061716.5</v>
      </c>
      <c r="E183" s="1169">
        <v>1130247.82</v>
      </c>
      <c r="F183" s="1169">
        <v>1873575.4100000001</v>
      </c>
      <c r="G183" s="1169">
        <v>2836032.56</v>
      </c>
    </row>
    <row r="184" spans="1:7" ht="18" customHeight="1">
      <c r="A184" s="48" t="s">
        <v>55</v>
      </c>
      <c r="B184" s="1169">
        <v>1419767.79</v>
      </c>
      <c r="C184" s="1169">
        <v>1244923.25</v>
      </c>
      <c r="D184" s="1169">
        <v>1189282.24</v>
      </c>
      <c r="E184" s="1169">
        <v>1249818.2</v>
      </c>
      <c r="F184" s="1169">
        <v>2047462.1600000001</v>
      </c>
      <c r="G184" s="1169">
        <v>3063374.87</v>
      </c>
    </row>
    <row r="185" spans="1:7" ht="18" customHeight="1">
      <c r="A185" s="67" t="s">
        <v>54</v>
      </c>
      <c r="B185" s="1169">
        <v>1899517.91</v>
      </c>
      <c r="C185" s="1169">
        <v>1690662.3499999999</v>
      </c>
      <c r="D185" s="1169">
        <v>1633931.3</v>
      </c>
      <c r="E185" s="1169">
        <v>1706825.63</v>
      </c>
      <c r="F185" s="1169">
        <v>2764964.47</v>
      </c>
      <c r="G185" s="1169">
        <v>4096348.4</v>
      </c>
    </row>
    <row r="186" spans="1:7" ht="18" customHeight="1">
      <c r="A186" s="48" t="s">
        <v>53</v>
      </c>
      <c r="B186" s="1169">
        <v>956452.95</v>
      </c>
      <c r="C186" s="1169">
        <v>817654.33000000007</v>
      </c>
      <c r="D186" s="1169">
        <v>765048.03</v>
      </c>
      <c r="E186" s="1169">
        <v>821469.24</v>
      </c>
      <c r="F186" s="1169">
        <v>1362485.6900000002</v>
      </c>
      <c r="G186" s="1169">
        <v>2072920.53</v>
      </c>
    </row>
    <row r="187" spans="1:7" ht="18" customHeight="1">
      <c r="A187" s="48" t="s">
        <v>52</v>
      </c>
      <c r="B187" s="1169">
        <v>4287105.1900000004</v>
      </c>
      <c r="C187" s="1169">
        <v>3757439.7600000002</v>
      </c>
      <c r="D187" s="1169">
        <v>3593607.68</v>
      </c>
      <c r="E187" s="1169">
        <v>3784760.63</v>
      </c>
      <c r="F187" s="1169">
        <v>6175204.7599999998</v>
      </c>
      <c r="G187" s="1169">
        <v>9247941.7300000004</v>
      </c>
    </row>
    <row r="188" spans="1:7" ht="18" customHeight="1">
      <c r="A188" s="48" t="s">
        <v>51</v>
      </c>
      <c r="B188" s="1169">
        <v>2022296.5599999998</v>
      </c>
      <c r="C188" s="1169">
        <v>1752248.07</v>
      </c>
      <c r="D188" s="1169">
        <v>1658262.42</v>
      </c>
      <c r="E188" s="1169">
        <v>1757325.2</v>
      </c>
      <c r="F188" s="1169">
        <v>2899170.0200000005</v>
      </c>
      <c r="G188" s="1169">
        <v>4367291.07</v>
      </c>
    </row>
    <row r="189" spans="1:7" ht="18" customHeight="1">
      <c r="A189" s="48" t="s">
        <v>48</v>
      </c>
      <c r="B189" s="1169">
        <v>2998752.3499999996</v>
      </c>
      <c r="C189" s="1169">
        <v>2657521.21</v>
      </c>
      <c r="D189" s="1169">
        <v>2561029.39</v>
      </c>
      <c r="E189" s="1169">
        <v>2675047.73</v>
      </c>
      <c r="F189" s="1169">
        <v>4339033.9000000004</v>
      </c>
      <c r="G189" s="1169">
        <v>6545197.1000000006</v>
      </c>
    </row>
    <row r="190" spans="1:7" ht="18" customHeight="1">
      <c r="A190" s="48" t="s">
        <v>47</v>
      </c>
      <c r="B190" s="1169">
        <v>801582.40999999992</v>
      </c>
      <c r="C190" s="1169">
        <v>652366.75</v>
      </c>
      <c r="D190" s="1169">
        <v>583860.18000000005</v>
      </c>
      <c r="E190" s="1169">
        <v>652867.06000000006</v>
      </c>
      <c r="F190" s="1169">
        <v>1116129.08</v>
      </c>
      <c r="G190" s="1169">
        <v>1750431.4600000002</v>
      </c>
    </row>
    <row r="191" spans="1:7" ht="18" customHeight="1">
      <c r="A191" s="48" t="s">
        <v>46</v>
      </c>
      <c r="B191" s="1169">
        <v>2634888.9199999995</v>
      </c>
      <c r="C191" s="1169">
        <v>2338995.4399999995</v>
      </c>
      <c r="D191" s="1169">
        <v>2255995.54</v>
      </c>
      <c r="E191" s="1169">
        <v>2349353.4999999995</v>
      </c>
      <c r="F191" s="1169">
        <v>3816649.21</v>
      </c>
      <c r="G191" s="1169">
        <v>5739558.7499999991</v>
      </c>
    </row>
    <row r="192" spans="1:7" ht="18" customHeight="1">
      <c r="A192" s="48" t="s">
        <v>45</v>
      </c>
      <c r="B192" s="1169">
        <v>1905564.61</v>
      </c>
      <c r="C192" s="1169">
        <v>1697366.1500000001</v>
      </c>
      <c r="D192" s="1169">
        <v>1641503.76</v>
      </c>
      <c r="E192" s="1169">
        <v>1705375.44</v>
      </c>
      <c r="F192" s="1169">
        <v>2769282.7299999995</v>
      </c>
      <c r="G192" s="1169">
        <v>4101482.7699999996</v>
      </c>
    </row>
    <row r="193" spans="1:7" ht="18" customHeight="1">
      <c r="A193" s="48" t="s">
        <v>44</v>
      </c>
      <c r="B193" s="1169">
        <v>2728144.56</v>
      </c>
      <c r="C193" s="1169">
        <v>2438680.46</v>
      </c>
      <c r="D193" s="1169">
        <v>2366158.73</v>
      </c>
      <c r="E193" s="1169">
        <v>2469868.8600000003</v>
      </c>
      <c r="F193" s="1169">
        <v>3992579.5200000005</v>
      </c>
      <c r="G193" s="1169">
        <v>5873562.8499999996</v>
      </c>
    </row>
    <row r="194" spans="1:7" ht="18" customHeight="1">
      <c r="A194" s="68" t="s">
        <v>43</v>
      </c>
      <c r="B194" s="1169">
        <v>1209658.75</v>
      </c>
      <c r="C194" s="1169">
        <v>1089643.07</v>
      </c>
      <c r="D194" s="1169">
        <v>1063032.6599999999</v>
      </c>
      <c r="E194" s="1169">
        <v>1100460.4000000001</v>
      </c>
      <c r="F194" s="1169">
        <v>1769325.1099999999</v>
      </c>
      <c r="G194" s="1169">
        <v>2603756.5100000002</v>
      </c>
    </row>
    <row r="195" spans="1:7" ht="18" customHeight="1">
      <c r="A195" s="48" t="s">
        <v>42</v>
      </c>
      <c r="B195" s="1169">
        <v>1959709.39</v>
      </c>
      <c r="C195" s="1169">
        <v>1684331.49</v>
      </c>
      <c r="D195" s="1169">
        <v>1583502.2100000002</v>
      </c>
      <c r="E195" s="1169">
        <v>1689739.79</v>
      </c>
      <c r="F195" s="1169">
        <v>2798442.3699999996</v>
      </c>
      <c r="G195" s="1169">
        <v>4236379.8099999996</v>
      </c>
    </row>
    <row r="196" spans="1:7" ht="18" customHeight="1">
      <c r="A196" s="48" t="s">
        <v>40</v>
      </c>
      <c r="B196" s="1169">
        <v>1481427.24</v>
      </c>
      <c r="C196" s="1169">
        <v>1312162.3</v>
      </c>
      <c r="D196" s="1169">
        <v>1263483.7100000002</v>
      </c>
      <c r="E196" s="1169">
        <v>1322146.6300000001</v>
      </c>
      <c r="F196" s="1169">
        <v>2147165.2200000002</v>
      </c>
      <c r="G196" s="1169">
        <v>3193706.4800000004</v>
      </c>
    </row>
    <row r="197" spans="1:7" ht="18" customHeight="1">
      <c r="A197" s="48" t="s">
        <v>38</v>
      </c>
      <c r="B197" s="1169">
        <v>5152445.4900000012</v>
      </c>
      <c r="C197" s="1169">
        <v>4610310.71</v>
      </c>
      <c r="D197" s="1169">
        <v>4483343.7600000007</v>
      </c>
      <c r="E197" s="1169">
        <v>4645704.6100000013</v>
      </c>
      <c r="F197" s="1169">
        <v>7500435.4800000004</v>
      </c>
      <c r="G197" s="1169">
        <v>11082232.960000001</v>
      </c>
    </row>
    <row r="198" spans="1:7" ht="18" customHeight="1">
      <c r="A198" s="48" t="s">
        <v>37</v>
      </c>
      <c r="B198" s="1169">
        <v>1157437.1100000001</v>
      </c>
      <c r="C198" s="1169">
        <v>1034117.28</v>
      </c>
      <c r="D198" s="1169">
        <v>1001930.6599999999</v>
      </c>
      <c r="E198" s="1169">
        <v>1039488.5900000001</v>
      </c>
      <c r="F198" s="1169">
        <v>1684769.39</v>
      </c>
      <c r="G198" s="1169">
        <v>2493985.7099999995</v>
      </c>
    </row>
    <row r="199" spans="1:7" ht="18" customHeight="1">
      <c r="A199" s="48" t="s">
        <v>36</v>
      </c>
      <c r="B199" s="1169">
        <v>945991.03</v>
      </c>
      <c r="C199" s="1169">
        <v>806475.41</v>
      </c>
      <c r="D199" s="1169">
        <v>752469.0199999999</v>
      </c>
      <c r="E199" s="1169">
        <v>808132.26</v>
      </c>
      <c r="F199" s="1169">
        <v>1345646.82</v>
      </c>
      <c r="G199" s="1169">
        <v>2051675.0400000003</v>
      </c>
    </row>
    <row r="200" spans="1:7" ht="18" customHeight="1">
      <c r="A200" s="48" t="s">
        <v>34</v>
      </c>
      <c r="B200" s="1169">
        <v>3660502.57</v>
      </c>
      <c r="C200" s="1169">
        <v>3227478.33</v>
      </c>
      <c r="D200" s="1169">
        <v>3099457.32</v>
      </c>
      <c r="E200" s="1169">
        <v>3239995.55</v>
      </c>
      <c r="F200" s="1169">
        <v>5289312.959999999</v>
      </c>
      <c r="G200" s="1169">
        <v>7881086.6199999992</v>
      </c>
    </row>
    <row r="201" spans="1:7" ht="18" customHeight="1">
      <c r="A201" s="48" t="s">
        <v>33</v>
      </c>
      <c r="B201" s="1169">
        <v>1372118.6199999999</v>
      </c>
      <c r="C201" s="1169">
        <v>1194181.01</v>
      </c>
      <c r="D201" s="1169">
        <v>1133999.54</v>
      </c>
      <c r="E201" s="1169">
        <v>1201522.48</v>
      </c>
      <c r="F201" s="1169">
        <v>1972269.4700000002</v>
      </c>
      <c r="G201" s="1169">
        <v>2964659.79</v>
      </c>
    </row>
    <row r="202" spans="1:7" ht="18" customHeight="1">
      <c r="A202" s="48" t="s">
        <v>32</v>
      </c>
      <c r="B202" s="1169">
        <v>948613.55999999994</v>
      </c>
      <c r="C202" s="1169">
        <v>809410.79</v>
      </c>
      <c r="D202" s="1169">
        <v>755687.83</v>
      </c>
      <c r="E202" s="1169">
        <v>810598.46</v>
      </c>
      <c r="F202" s="1169">
        <v>1350247.05</v>
      </c>
      <c r="G202" s="1169">
        <v>2055652.16</v>
      </c>
    </row>
    <row r="203" spans="1:7" ht="18" customHeight="1">
      <c r="A203" s="48" t="s">
        <v>30</v>
      </c>
      <c r="B203" s="1169">
        <v>2353250.14</v>
      </c>
      <c r="C203" s="1169">
        <v>2036736.05</v>
      </c>
      <c r="D203" s="1169">
        <v>1925698.58</v>
      </c>
      <c r="E203" s="1169">
        <v>2042066.3499999999</v>
      </c>
      <c r="F203" s="1169">
        <v>3370963.39</v>
      </c>
      <c r="G203" s="1169">
        <v>5091268.5299999993</v>
      </c>
    </row>
    <row r="204" spans="1:7" ht="18" customHeight="1">
      <c r="A204" s="48" t="s">
        <v>29</v>
      </c>
      <c r="B204" s="1169">
        <v>3386732.0100000002</v>
      </c>
      <c r="C204" s="1169">
        <v>3076974.5900000003</v>
      </c>
      <c r="D204" s="1169">
        <v>3021811.4</v>
      </c>
      <c r="E204" s="1169">
        <v>3096499.87</v>
      </c>
      <c r="F204" s="1169">
        <v>4968862.0599999996</v>
      </c>
      <c r="G204" s="1169">
        <v>7264507.1399999997</v>
      </c>
    </row>
    <row r="205" spans="1:7" ht="18" customHeight="1">
      <c r="A205" s="48" t="s">
        <v>26</v>
      </c>
      <c r="B205" s="1169">
        <v>3230954.29</v>
      </c>
      <c r="C205" s="1169">
        <v>2908396.19</v>
      </c>
      <c r="D205" s="1169">
        <v>2837206.43</v>
      </c>
      <c r="E205" s="1169">
        <v>2932822.4200000004</v>
      </c>
      <c r="F205" s="1169">
        <v>4722041.41</v>
      </c>
      <c r="G205" s="1169">
        <v>6954786.1400000006</v>
      </c>
    </row>
    <row r="206" spans="1:7" ht="18" customHeight="1">
      <c r="A206" s="48" t="s">
        <v>24</v>
      </c>
      <c r="B206" s="1169">
        <v>4444460.03</v>
      </c>
      <c r="C206" s="1169">
        <v>3997085.94</v>
      </c>
      <c r="D206" s="1169">
        <v>3900449.95</v>
      </c>
      <c r="E206" s="1169">
        <v>4041184.27</v>
      </c>
      <c r="F206" s="1169">
        <v>6494017.7599999998</v>
      </c>
      <c r="G206" s="1169">
        <v>9601732.6999999993</v>
      </c>
    </row>
    <row r="207" spans="1:7" ht="18" customHeight="1">
      <c r="A207" s="48" t="s">
        <v>22</v>
      </c>
      <c r="B207" s="1169">
        <v>1188647.3500000001</v>
      </c>
      <c r="C207" s="1169">
        <v>1067415.8900000001</v>
      </c>
      <c r="D207" s="1169">
        <v>1038463.8800000001</v>
      </c>
      <c r="E207" s="1169">
        <v>1075257.58</v>
      </c>
      <c r="F207" s="1169">
        <v>1735270.3399999999</v>
      </c>
      <c r="G207" s="1169">
        <v>2557658.7600000002</v>
      </c>
    </row>
    <row r="208" spans="1:7" ht="18" customHeight="1">
      <c r="A208" s="48" t="s">
        <v>20</v>
      </c>
      <c r="B208" s="1169">
        <v>3411077.53</v>
      </c>
      <c r="C208" s="1169">
        <v>3102532.86</v>
      </c>
      <c r="D208" s="1169">
        <v>3050739.6</v>
      </c>
      <c r="E208" s="1169">
        <v>3126549.4899999998</v>
      </c>
      <c r="F208" s="1169">
        <v>5007417.54</v>
      </c>
      <c r="G208" s="1169">
        <v>7314437.6299999999</v>
      </c>
    </row>
    <row r="209" spans="1:7" ht="18" customHeight="1">
      <c r="A209" s="48" t="s">
        <v>18</v>
      </c>
      <c r="B209" s="1169">
        <v>1356919.17</v>
      </c>
      <c r="C209" s="1169">
        <v>1177147.1200000001</v>
      </c>
      <c r="D209" s="1169">
        <v>1114894.31</v>
      </c>
      <c r="E209" s="1169">
        <v>1179980.3800000001</v>
      </c>
      <c r="F209" s="1169">
        <v>1946558.92</v>
      </c>
      <c r="G209" s="1169">
        <v>2933707.5700000003</v>
      </c>
    </row>
    <row r="210" spans="1:7" ht="18" customHeight="1">
      <c r="A210" s="48" t="s">
        <v>16</v>
      </c>
      <c r="B210" s="1169">
        <v>1801669.8900000001</v>
      </c>
      <c r="C210" s="1169">
        <v>1585771.74</v>
      </c>
      <c r="D210" s="1169">
        <v>1519106.4700000002</v>
      </c>
      <c r="E210" s="1169">
        <v>1591399.6300000001</v>
      </c>
      <c r="F210" s="1169">
        <v>2602911.02</v>
      </c>
      <c r="G210" s="1169">
        <v>3885245.92</v>
      </c>
    </row>
    <row r="211" spans="1:7" ht="18" customHeight="1">
      <c r="A211" s="48" t="s">
        <v>13</v>
      </c>
      <c r="B211" s="1169">
        <v>936138.82</v>
      </c>
      <c r="C211" s="1169">
        <v>796223.13</v>
      </c>
      <c r="D211" s="1169">
        <v>741294.35</v>
      </c>
      <c r="E211" s="1169">
        <v>802961.45</v>
      </c>
      <c r="F211" s="1169">
        <v>1330396.6299999999</v>
      </c>
      <c r="G211" s="1169">
        <v>2030815.78</v>
      </c>
    </row>
    <row r="212" spans="1:7" ht="18" customHeight="1">
      <c r="A212" s="48" t="s">
        <v>10</v>
      </c>
      <c r="B212" s="1169">
        <v>2381077.29</v>
      </c>
      <c r="C212" s="1169">
        <v>2137826.8400000003</v>
      </c>
      <c r="D212" s="1169">
        <v>2080354.62</v>
      </c>
      <c r="E212" s="1169">
        <v>2150355.89</v>
      </c>
      <c r="F212" s="1169">
        <v>3473616.4</v>
      </c>
      <c r="G212" s="1169">
        <v>5116424.8899999997</v>
      </c>
    </row>
    <row r="213" spans="1:7" ht="18" customHeight="1">
      <c r="A213" s="53" t="s">
        <v>135</v>
      </c>
      <c r="B213" s="1169">
        <v>4938777.6900000004</v>
      </c>
      <c r="C213" s="1169">
        <v>4603700.18</v>
      </c>
      <c r="D213" s="1169">
        <v>4607563.88</v>
      </c>
      <c r="E213" s="1169">
        <v>4643636.1100000003</v>
      </c>
      <c r="F213" s="1169">
        <v>7340221.1000000006</v>
      </c>
      <c r="G213" s="1169">
        <v>10562794</v>
      </c>
    </row>
    <row r="214" spans="1:7" ht="18" customHeight="1">
      <c r="A214" s="53" t="s">
        <v>8</v>
      </c>
      <c r="B214" s="1169">
        <v>2798307.71</v>
      </c>
      <c r="C214" s="1169">
        <v>2514895.2599999998</v>
      </c>
      <c r="D214" s="1169">
        <v>2450020.9500000002</v>
      </c>
      <c r="E214" s="1169">
        <v>2530928.96</v>
      </c>
      <c r="F214" s="1169">
        <v>4083293.65</v>
      </c>
      <c r="G214" s="1169">
        <v>6013361.8699999992</v>
      </c>
    </row>
    <row r="215" spans="1:7" ht="18" customHeight="1">
      <c r="A215" s="53" t="s">
        <v>5</v>
      </c>
      <c r="B215" s="1169">
        <v>5197547.3</v>
      </c>
      <c r="C215" s="1169">
        <v>4736186.16</v>
      </c>
      <c r="D215" s="1169">
        <v>4665494.63</v>
      </c>
      <c r="E215" s="1169">
        <v>4774363.91</v>
      </c>
      <c r="F215" s="1169">
        <v>7632972.169999999</v>
      </c>
      <c r="G215" s="1169">
        <v>11136978.120000001</v>
      </c>
    </row>
    <row r="216" spans="1:7" ht="18" customHeight="1">
      <c r="A216" s="69" t="s">
        <v>2</v>
      </c>
      <c r="B216" s="1170">
        <v>2574796.5499999993</v>
      </c>
      <c r="C216" s="1170">
        <v>2275514.09</v>
      </c>
      <c r="D216" s="1170">
        <v>2187044.8299999996</v>
      </c>
      <c r="E216" s="1170">
        <v>2291224.65</v>
      </c>
      <c r="F216" s="1170">
        <v>3725833.89</v>
      </c>
      <c r="G216" s="1170">
        <v>5547160.7700000005</v>
      </c>
    </row>
    <row r="217" spans="1:7" ht="18" customHeight="1">
      <c r="A217" s="24" t="s">
        <v>2683</v>
      </c>
    </row>
  </sheetData>
  <mergeCells count="5">
    <mergeCell ref="A112:A113"/>
    <mergeCell ref="A4:A5"/>
    <mergeCell ref="B4:B5"/>
    <mergeCell ref="C4:H4"/>
    <mergeCell ref="B112:G112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9" width="13.7109375" style="452" customWidth="1"/>
    <col min="10" max="10" width="19.42578125" style="452" customWidth="1"/>
    <col min="11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2687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327"/>
      <c r="C2" s="321"/>
      <c r="D2" s="321"/>
      <c r="E2" s="321"/>
      <c r="F2" s="321"/>
      <c r="G2" s="321"/>
      <c r="H2" s="315" t="s">
        <v>821</v>
      </c>
      <c r="I2" s="321"/>
      <c r="J2" s="321"/>
      <c r="K2" s="321"/>
      <c r="L2" s="321"/>
      <c r="M2" s="321"/>
      <c r="N2" s="321"/>
    </row>
    <row r="3" spans="1:14" ht="21.95" customHeight="1">
      <c r="A3" s="1521" t="s">
        <v>684</v>
      </c>
      <c r="B3" s="1516" t="s">
        <v>163</v>
      </c>
      <c r="C3" s="1600" t="s">
        <v>2684</v>
      </c>
      <c r="D3" s="1603"/>
      <c r="E3" s="1603"/>
      <c r="F3" s="1603"/>
      <c r="G3" s="1603"/>
      <c r="H3" s="1596"/>
    </row>
    <row r="4" spans="1:14" ht="21.95" customHeight="1">
      <c r="A4" s="1522"/>
      <c r="B4" s="1758"/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79" t="s">
        <v>471</v>
      </c>
    </row>
    <row r="5" spans="1:14" ht="21.95" customHeight="1">
      <c r="A5" s="114" t="s">
        <v>368</v>
      </c>
      <c r="B5" s="1430">
        <f>SUM(B6:B107)</f>
        <v>1902782227.3099964</v>
      </c>
      <c r="C5" s="1430">
        <f>SUM(C6:C107)</f>
        <v>135211643.07000002</v>
      </c>
      <c r="D5" s="1430">
        <f t="shared" ref="D5:H5" si="0">SUM(D6:D107)</f>
        <v>169265426.52000004</v>
      </c>
      <c r="E5" s="1430">
        <f t="shared" si="0"/>
        <v>102814970.45</v>
      </c>
      <c r="F5" s="1430">
        <f t="shared" si="0"/>
        <v>122224918.07999995</v>
      </c>
      <c r="G5" s="1430">
        <f t="shared" si="0"/>
        <v>162529639.37999991</v>
      </c>
      <c r="H5" s="1430">
        <f t="shared" si="0"/>
        <v>134275813.45999998</v>
      </c>
    </row>
    <row r="6" spans="1:14" s="62" customFormat="1" ht="18" customHeight="1">
      <c r="A6" s="48" t="s">
        <v>132</v>
      </c>
      <c r="B6" s="1431">
        <v>14637792.340000002</v>
      </c>
      <c r="C6" s="1432">
        <v>1040161.05</v>
      </c>
      <c r="D6" s="1432">
        <v>1302131.24</v>
      </c>
      <c r="E6" s="1432">
        <v>790938.74</v>
      </c>
      <c r="F6" s="1432">
        <v>940256.29</v>
      </c>
      <c r="G6" s="1432">
        <v>1250313.94</v>
      </c>
      <c r="H6" s="1432">
        <v>1032961.86</v>
      </c>
      <c r="J6" s="1180"/>
    </row>
    <row r="7" spans="1:14" s="62" customFormat="1" ht="18" customHeight="1">
      <c r="A7" s="48" t="s">
        <v>131</v>
      </c>
      <c r="B7" s="1431">
        <v>14637792.340000002</v>
      </c>
      <c r="C7" s="1432">
        <v>1040161.05</v>
      </c>
      <c r="D7" s="1432">
        <v>1302131.24</v>
      </c>
      <c r="E7" s="1432">
        <v>790938.74</v>
      </c>
      <c r="F7" s="1432">
        <v>940256.29</v>
      </c>
      <c r="G7" s="1432">
        <v>1250313.94</v>
      </c>
      <c r="H7" s="1432">
        <v>1032961.86</v>
      </c>
    </row>
    <row r="8" spans="1:14" s="62" customFormat="1" ht="18" customHeight="1">
      <c r="A8" s="48" t="s">
        <v>130</v>
      </c>
      <c r="B8" s="1431">
        <v>86496267.949999988</v>
      </c>
      <c r="C8" s="1432">
        <v>6146421.9500000002</v>
      </c>
      <c r="D8" s="1432">
        <v>7694431.5700000003</v>
      </c>
      <c r="E8" s="1432">
        <v>4673740.9400000004</v>
      </c>
      <c r="F8" s="1432">
        <v>5556074.2199999997</v>
      </c>
      <c r="G8" s="1432">
        <v>7388237.5899999999</v>
      </c>
      <c r="H8" s="1432">
        <v>6103881.21</v>
      </c>
    </row>
    <row r="9" spans="1:14" s="62" customFormat="1" ht="18" customHeight="1">
      <c r="A9" s="48" t="s">
        <v>129</v>
      </c>
      <c r="B9" s="1431">
        <v>24396320.350000001</v>
      </c>
      <c r="C9" s="1432">
        <v>1733601.72</v>
      </c>
      <c r="D9" s="1432">
        <v>2170218.7000000002</v>
      </c>
      <c r="E9" s="1432">
        <v>1318231.25</v>
      </c>
      <c r="F9" s="1432">
        <v>1567093.82</v>
      </c>
      <c r="G9" s="1432">
        <v>2083856.51</v>
      </c>
      <c r="H9" s="1432">
        <v>1721603.08</v>
      </c>
    </row>
    <row r="10" spans="1:14" s="62" customFormat="1" ht="18" customHeight="1">
      <c r="A10" s="48" t="s">
        <v>128</v>
      </c>
      <c r="B10" s="1431">
        <v>12198160.360000001</v>
      </c>
      <c r="C10" s="1432">
        <v>866800.89</v>
      </c>
      <c r="D10" s="1432">
        <v>1085109.3700000001</v>
      </c>
      <c r="E10" s="1432">
        <v>659115.63</v>
      </c>
      <c r="F10" s="1432">
        <v>783546.92</v>
      </c>
      <c r="G10" s="1432">
        <v>1041928.28</v>
      </c>
      <c r="H10" s="1432">
        <v>860801.56</v>
      </c>
    </row>
    <row r="11" spans="1:14" s="62" customFormat="1" ht="18" customHeight="1">
      <c r="A11" s="48" t="s">
        <v>127</v>
      </c>
      <c r="B11" s="1431">
        <v>7318896.3199999994</v>
      </c>
      <c r="C11" s="1432">
        <v>520080.53</v>
      </c>
      <c r="D11" s="1432">
        <v>651065.62</v>
      </c>
      <c r="E11" s="1432">
        <v>395469.39</v>
      </c>
      <c r="F11" s="1432">
        <v>470128.16</v>
      </c>
      <c r="G11" s="1432">
        <v>625156.97</v>
      </c>
      <c r="H11" s="1432">
        <v>516480.96</v>
      </c>
    </row>
    <row r="12" spans="1:14" s="62" customFormat="1" ht="18" customHeight="1">
      <c r="A12" s="48" t="s">
        <v>126</v>
      </c>
      <c r="B12" s="1431">
        <v>14637792.340000002</v>
      </c>
      <c r="C12" s="1432">
        <v>1040161.05</v>
      </c>
      <c r="D12" s="1432">
        <v>1302131.24</v>
      </c>
      <c r="E12" s="1432">
        <v>790938.74</v>
      </c>
      <c r="F12" s="1432">
        <v>940256.29</v>
      </c>
      <c r="G12" s="1432">
        <v>1250313.94</v>
      </c>
      <c r="H12" s="1432">
        <v>1032961.86</v>
      </c>
    </row>
    <row r="13" spans="1:14" s="62" customFormat="1" ht="18" customHeight="1">
      <c r="A13" s="48" t="s">
        <v>125</v>
      </c>
      <c r="B13" s="1431">
        <v>7318896.3199999994</v>
      </c>
      <c r="C13" s="1432">
        <v>520080.53</v>
      </c>
      <c r="D13" s="1432">
        <v>651065.62</v>
      </c>
      <c r="E13" s="1432">
        <v>395469.39</v>
      </c>
      <c r="F13" s="1432">
        <v>470128.16</v>
      </c>
      <c r="G13" s="1432">
        <v>625156.97</v>
      </c>
      <c r="H13" s="1432">
        <v>516480.96</v>
      </c>
    </row>
    <row r="14" spans="1:14" s="62" customFormat="1" ht="18" customHeight="1">
      <c r="A14" s="48" t="s">
        <v>124</v>
      </c>
      <c r="B14" s="1431">
        <v>7318896.3199999994</v>
      </c>
      <c r="C14" s="1432">
        <v>520080.53</v>
      </c>
      <c r="D14" s="1432">
        <v>651065.62</v>
      </c>
      <c r="E14" s="1432">
        <v>395469.39</v>
      </c>
      <c r="F14" s="1432">
        <v>470128.16</v>
      </c>
      <c r="G14" s="1432">
        <v>625156.97</v>
      </c>
      <c r="H14" s="1432">
        <v>516480.96</v>
      </c>
    </row>
    <row r="15" spans="1:14" s="62" customFormat="1" ht="18" customHeight="1">
      <c r="A15" s="48" t="s">
        <v>123</v>
      </c>
      <c r="B15" s="1431">
        <v>17077424.299999997</v>
      </c>
      <c r="C15" s="1432">
        <v>1213521.23</v>
      </c>
      <c r="D15" s="1432">
        <v>1519153.1</v>
      </c>
      <c r="E15" s="1432">
        <v>922761.86</v>
      </c>
      <c r="F15" s="1432">
        <v>1096965.67</v>
      </c>
      <c r="G15" s="1432">
        <v>1458699.54</v>
      </c>
      <c r="H15" s="1432">
        <v>1205122.17</v>
      </c>
    </row>
    <row r="16" spans="1:14" s="62" customFormat="1" ht="18" customHeight="1">
      <c r="A16" s="48" t="s">
        <v>122</v>
      </c>
      <c r="B16" s="1431">
        <v>9758528.3599999994</v>
      </c>
      <c r="C16" s="1432">
        <v>693440.72</v>
      </c>
      <c r="D16" s="1432">
        <v>868087.49</v>
      </c>
      <c r="E16" s="1432">
        <v>527292.51</v>
      </c>
      <c r="F16" s="1432">
        <v>626837.53</v>
      </c>
      <c r="G16" s="1432">
        <v>833542.63</v>
      </c>
      <c r="H16" s="1432">
        <v>688641.26</v>
      </c>
    </row>
    <row r="17" spans="1:8" s="62" customFormat="1" ht="18" customHeight="1">
      <c r="A17" s="48" t="s">
        <v>121</v>
      </c>
      <c r="B17" s="1431">
        <v>9758528.3599999994</v>
      </c>
      <c r="C17" s="1432">
        <v>693440.72</v>
      </c>
      <c r="D17" s="1432">
        <v>868087.49</v>
      </c>
      <c r="E17" s="1432">
        <v>527292.51</v>
      </c>
      <c r="F17" s="1432">
        <v>626837.53</v>
      </c>
      <c r="G17" s="1432">
        <v>833542.63</v>
      </c>
      <c r="H17" s="1432">
        <v>688641.26</v>
      </c>
    </row>
    <row r="18" spans="1:8" s="62" customFormat="1" ht="18" customHeight="1">
      <c r="A18" s="48" t="s">
        <v>120</v>
      </c>
      <c r="B18" s="1431">
        <v>14637792.340000002</v>
      </c>
      <c r="C18" s="1432">
        <v>1040161.05</v>
      </c>
      <c r="D18" s="1432">
        <v>1302131.24</v>
      </c>
      <c r="E18" s="1432">
        <v>790938.74</v>
      </c>
      <c r="F18" s="1432">
        <v>940256.29</v>
      </c>
      <c r="G18" s="1432">
        <v>1250313.94</v>
      </c>
      <c r="H18" s="1432">
        <v>1032961.86</v>
      </c>
    </row>
    <row r="19" spans="1:8" s="62" customFormat="1" ht="18" customHeight="1">
      <c r="A19" s="48" t="s">
        <v>119</v>
      </c>
      <c r="B19" s="1431">
        <v>7318896.3199999994</v>
      </c>
      <c r="C19" s="1432">
        <v>520080.53</v>
      </c>
      <c r="D19" s="1432">
        <v>651065.62</v>
      </c>
      <c r="E19" s="1432">
        <v>395469.39</v>
      </c>
      <c r="F19" s="1432">
        <v>470128.16</v>
      </c>
      <c r="G19" s="1432">
        <v>625156.97</v>
      </c>
      <c r="H19" s="1432">
        <v>516480.96</v>
      </c>
    </row>
    <row r="20" spans="1:8" s="62" customFormat="1" ht="18" customHeight="1">
      <c r="A20" s="48" t="s">
        <v>118</v>
      </c>
      <c r="B20" s="1431">
        <v>26835952.259999998</v>
      </c>
      <c r="C20" s="1432">
        <v>1906961.88</v>
      </c>
      <c r="D20" s="1432">
        <v>2387240.56</v>
      </c>
      <c r="E20" s="1432">
        <v>1450054.35</v>
      </c>
      <c r="F20" s="1432">
        <v>1723803.2</v>
      </c>
      <c r="G20" s="1432">
        <v>2292242.15</v>
      </c>
      <c r="H20" s="1432">
        <v>1893763.36</v>
      </c>
    </row>
    <row r="21" spans="1:8" s="62" customFormat="1" ht="18" customHeight="1">
      <c r="A21" s="48" t="s">
        <v>117</v>
      </c>
      <c r="B21" s="1431">
        <v>7318896.3199999994</v>
      </c>
      <c r="C21" s="1432">
        <v>520080.53</v>
      </c>
      <c r="D21" s="1432">
        <v>651065.62</v>
      </c>
      <c r="E21" s="1432">
        <v>395469.39</v>
      </c>
      <c r="F21" s="1432">
        <v>470128.16</v>
      </c>
      <c r="G21" s="1432">
        <v>625156.97</v>
      </c>
      <c r="H21" s="1432">
        <v>516480.96</v>
      </c>
    </row>
    <row r="22" spans="1:8" s="62" customFormat="1" ht="18" customHeight="1">
      <c r="A22" s="48" t="s">
        <v>116</v>
      </c>
      <c r="B22" s="1431">
        <v>14637792.340000002</v>
      </c>
      <c r="C22" s="1432">
        <v>1040161.05</v>
      </c>
      <c r="D22" s="1432">
        <v>1302131.24</v>
      </c>
      <c r="E22" s="1432">
        <v>790938.74</v>
      </c>
      <c r="F22" s="1432">
        <v>940256.29</v>
      </c>
      <c r="G22" s="1432">
        <v>1250313.94</v>
      </c>
      <c r="H22" s="1432">
        <v>1032961.86</v>
      </c>
    </row>
    <row r="23" spans="1:8" s="62" customFormat="1" ht="18" customHeight="1">
      <c r="A23" s="48" t="s">
        <v>115</v>
      </c>
      <c r="B23" s="1431">
        <v>14637792.340000002</v>
      </c>
      <c r="C23" s="1432">
        <v>1040161.05</v>
      </c>
      <c r="D23" s="1432">
        <v>1302131.24</v>
      </c>
      <c r="E23" s="1432">
        <v>790938.74</v>
      </c>
      <c r="F23" s="1432">
        <v>940256.29</v>
      </c>
      <c r="G23" s="1432">
        <v>1250313.94</v>
      </c>
      <c r="H23" s="1432">
        <v>1032961.86</v>
      </c>
    </row>
    <row r="24" spans="1:8" s="62" customFormat="1" ht="18" customHeight="1">
      <c r="A24" s="48" t="s">
        <v>114</v>
      </c>
      <c r="B24" s="1431">
        <v>7318896.3199999994</v>
      </c>
      <c r="C24" s="1432">
        <v>520080.53</v>
      </c>
      <c r="D24" s="1432">
        <v>651065.62</v>
      </c>
      <c r="E24" s="1432">
        <v>395469.39</v>
      </c>
      <c r="F24" s="1432">
        <v>470128.16</v>
      </c>
      <c r="G24" s="1432">
        <v>625156.97</v>
      </c>
      <c r="H24" s="1432">
        <v>516480.96</v>
      </c>
    </row>
    <row r="25" spans="1:8" s="62" customFormat="1" ht="18" customHeight="1">
      <c r="A25" s="48" t="s">
        <v>113</v>
      </c>
      <c r="B25" s="1431">
        <v>7318896.3199999994</v>
      </c>
      <c r="C25" s="1432">
        <v>520080.53</v>
      </c>
      <c r="D25" s="1432">
        <v>651065.62</v>
      </c>
      <c r="E25" s="1432">
        <v>395469.39</v>
      </c>
      <c r="F25" s="1432">
        <v>470128.16</v>
      </c>
      <c r="G25" s="1432">
        <v>625156.97</v>
      </c>
      <c r="H25" s="1432">
        <v>516480.96</v>
      </c>
    </row>
    <row r="26" spans="1:8" s="62" customFormat="1" ht="18" customHeight="1">
      <c r="A26" s="48" t="s">
        <v>112</v>
      </c>
      <c r="B26" s="1431">
        <v>9758528.3599999994</v>
      </c>
      <c r="C26" s="1432">
        <v>693440.72</v>
      </c>
      <c r="D26" s="1432">
        <v>868087.49</v>
      </c>
      <c r="E26" s="1432">
        <v>527292.51</v>
      </c>
      <c r="F26" s="1432">
        <v>626837.53</v>
      </c>
      <c r="G26" s="1432">
        <v>833542.63</v>
      </c>
      <c r="H26" s="1432">
        <v>688641.26</v>
      </c>
    </row>
    <row r="27" spans="1:8" s="62" customFormat="1" ht="18" customHeight="1">
      <c r="A27" s="48" t="s">
        <v>111</v>
      </c>
      <c r="B27" s="1431">
        <v>14637792.340000002</v>
      </c>
      <c r="C27" s="1432">
        <v>1040161.05</v>
      </c>
      <c r="D27" s="1432">
        <v>1302131.24</v>
      </c>
      <c r="E27" s="1432">
        <v>790938.74</v>
      </c>
      <c r="F27" s="1432">
        <v>940256.29</v>
      </c>
      <c r="G27" s="1432">
        <v>1250313.94</v>
      </c>
      <c r="H27" s="1432">
        <v>1032961.86</v>
      </c>
    </row>
    <row r="28" spans="1:8" s="62" customFormat="1" ht="18" customHeight="1">
      <c r="A28" s="48" t="s">
        <v>110</v>
      </c>
      <c r="B28" s="1431">
        <v>7318896.3199999994</v>
      </c>
      <c r="C28" s="1432">
        <v>520080.53</v>
      </c>
      <c r="D28" s="1432">
        <v>651065.62</v>
      </c>
      <c r="E28" s="1432">
        <v>395469.39</v>
      </c>
      <c r="F28" s="1432">
        <v>470128.16</v>
      </c>
      <c r="G28" s="1432">
        <v>625156.97</v>
      </c>
      <c r="H28" s="1432">
        <v>516480.96</v>
      </c>
    </row>
    <row r="29" spans="1:8" s="62" customFormat="1" ht="18" customHeight="1">
      <c r="A29" s="48" t="s">
        <v>109</v>
      </c>
      <c r="B29" s="1431">
        <v>26835952.259999998</v>
      </c>
      <c r="C29" s="1432">
        <v>1906961.88</v>
      </c>
      <c r="D29" s="1432">
        <v>2387240.56</v>
      </c>
      <c r="E29" s="1432">
        <v>1450054.35</v>
      </c>
      <c r="F29" s="1432">
        <v>1723803.2</v>
      </c>
      <c r="G29" s="1432">
        <v>2292242.15</v>
      </c>
      <c r="H29" s="1432">
        <v>1893763.36</v>
      </c>
    </row>
    <row r="30" spans="1:8" s="62" customFormat="1" ht="18" customHeight="1">
      <c r="A30" s="48" t="s">
        <v>108</v>
      </c>
      <c r="B30" s="1431">
        <v>17077424.299999997</v>
      </c>
      <c r="C30" s="1432">
        <v>1213521.23</v>
      </c>
      <c r="D30" s="1432">
        <v>1519153.1</v>
      </c>
      <c r="E30" s="1432">
        <v>922761.86</v>
      </c>
      <c r="F30" s="1432">
        <v>1096965.67</v>
      </c>
      <c r="G30" s="1432">
        <v>1458699.54</v>
      </c>
      <c r="H30" s="1432">
        <v>1205122.17</v>
      </c>
    </row>
    <row r="31" spans="1:8" s="62" customFormat="1" ht="18" customHeight="1">
      <c r="A31" s="48" t="s">
        <v>107</v>
      </c>
      <c r="B31" s="1431">
        <v>26835952.259999998</v>
      </c>
      <c r="C31" s="1432">
        <v>1906961.88</v>
      </c>
      <c r="D31" s="1432">
        <v>2387240.56</v>
      </c>
      <c r="E31" s="1432">
        <v>1450054.35</v>
      </c>
      <c r="F31" s="1432">
        <v>1723803.2</v>
      </c>
      <c r="G31" s="1432">
        <v>2292242.15</v>
      </c>
      <c r="H31" s="1432">
        <v>1893763.36</v>
      </c>
    </row>
    <row r="32" spans="1:8" s="62" customFormat="1" ht="18" customHeight="1">
      <c r="A32" s="48" t="s">
        <v>106</v>
      </c>
      <c r="B32" s="1431">
        <v>9758528.3599999994</v>
      </c>
      <c r="C32" s="1433">
        <v>693440.72</v>
      </c>
      <c r="D32" s="1433">
        <v>868087.49</v>
      </c>
      <c r="E32" s="1432">
        <v>527292.51</v>
      </c>
      <c r="F32" s="1432">
        <v>626837.53</v>
      </c>
      <c r="G32" s="1432">
        <v>833542.63</v>
      </c>
      <c r="H32" s="1432">
        <v>688641.26</v>
      </c>
    </row>
    <row r="33" spans="1:8" s="62" customFormat="1" ht="18" customHeight="1">
      <c r="A33" s="48" t="s">
        <v>105</v>
      </c>
      <c r="B33" s="1431">
        <v>14637792.340000002</v>
      </c>
      <c r="C33" s="1432">
        <v>1040161.05</v>
      </c>
      <c r="D33" s="1432">
        <v>1302131.24</v>
      </c>
      <c r="E33" s="1432">
        <v>790938.74</v>
      </c>
      <c r="F33" s="1432">
        <v>940256.29</v>
      </c>
      <c r="G33" s="1432">
        <v>1250313.94</v>
      </c>
      <c r="H33" s="1432">
        <v>1032961.86</v>
      </c>
    </row>
    <row r="34" spans="1:8" s="62" customFormat="1" ht="18" customHeight="1">
      <c r="A34" s="48" t="s">
        <v>104</v>
      </c>
      <c r="B34" s="1431">
        <v>14637792.340000002</v>
      </c>
      <c r="C34" s="1432">
        <v>1040161.05</v>
      </c>
      <c r="D34" s="1432">
        <v>1302131.24</v>
      </c>
      <c r="E34" s="1432">
        <v>790938.74</v>
      </c>
      <c r="F34" s="1432">
        <v>940256.29</v>
      </c>
      <c r="G34" s="1432">
        <v>1250313.94</v>
      </c>
      <c r="H34" s="1432">
        <v>1032961.86</v>
      </c>
    </row>
    <row r="35" spans="1:8" s="62" customFormat="1" ht="18" customHeight="1">
      <c r="A35" s="48" t="s">
        <v>103</v>
      </c>
      <c r="B35" s="1431">
        <v>7318896.3199999994</v>
      </c>
      <c r="C35" s="1432">
        <v>520080.53</v>
      </c>
      <c r="D35" s="1432">
        <v>651065.62</v>
      </c>
      <c r="E35" s="1432">
        <v>395469.39</v>
      </c>
      <c r="F35" s="1432">
        <v>470128.16</v>
      </c>
      <c r="G35" s="1432">
        <v>625156.97</v>
      </c>
      <c r="H35" s="1432">
        <v>516480.96</v>
      </c>
    </row>
    <row r="36" spans="1:8" s="62" customFormat="1" ht="18" customHeight="1">
      <c r="A36" s="48" t="s">
        <v>102</v>
      </c>
      <c r="B36" s="1431">
        <v>9758528.3599999994</v>
      </c>
      <c r="C36" s="1432">
        <v>693440.72</v>
      </c>
      <c r="D36" s="1432">
        <v>868087.49</v>
      </c>
      <c r="E36" s="1432">
        <v>527292.51</v>
      </c>
      <c r="F36" s="1432">
        <v>626837.53</v>
      </c>
      <c r="G36" s="1432">
        <v>833542.63</v>
      </c>
      <c r="H36" s="1432">
        <v>688641.26</v>
      </c>
    </row>
    <row r="37" spans="1:8" s="62" customFormat="1" ht="18" customHeight="1">
      <c r="A37" s="48" t="s">
        <v>101</v>
      </c>
      <c r="B37" s="1431">
        <v>21956688.32</v>
      </c>
      <c r="C37" s="1432">
        <v>1560241.54</v>
      </c>
      <c r="D37" s="1432">
        <v>1953196.83</v>
      </c>
      <c r="E37" s="1432">
        <v>1186408.1100000001</v>
      </c>
      <c r="F37" s="1432">
        <v>1410384.44</v>
      </c>
      <c r="G37" s="1432">
        <v>1875470.87</v>
      </c>
      <c r="H37" s="1432">
        <v>1549442.78</v>
      </c>
    </row>
    <row r="38" spans="1:8" s="62" customFormat="1" ht="18" customHeight="1">
      <c r="A38" s="48" t="s">
        <v>100</v>
      </c>
      <c r="B38" s="1431">
        <v>12198160.360000001</v>
      </c>
      <c r="C38" s="1432">
        <v>866800.89</v>
      </c>
      <c r="D38" s="1432">
        <v>1085109.3700000001</v>
      </c>
      <c r="E38" s="1432">
        <v>659115.63</v>
      </c>
      <c r="F38" s="1432">
        <v>783546.92</v>
      </c>
      <c r="G38" s="1432">
        <v>1041928.28</v>
      </c>
      <c r="H38" s="1432">
        <v>860801.56</v>
      </c>
    </row>
    <row r="39" spans="1:8" s="62" customFormat="1" ht="18" customHeight="1">
      <c r="A39" s="48" t="s">
        <v>99</v>
      </c>
      <c r="B39" s="1431">
        <v>17077424.299999997</v>
      </c>
      <c r="C39" s="1432">
        <v>1213521.23</v>
      </c>
      <c r="D39" s="1432">
        <v>1519153.1</v>
      </c>
      <c r="E39" s="1432">
        <v>922761.86</v>
      </c>
      <c r="F39" s="1432">
        <v>1096965.67</v>
      </c>
      <c r="G39" s="1432">
        <v>1458699.54</v>
      </c>
      <c r="H39" s="1432">
        <v>1205122.17</v>
      </c>
    </row>
    <row r="40" spans="1:8" s="62" customFormat="1" ht="18" customHeight="1">
      <c r="A40" s="48" t="s">
        <v>98</v>
      </c>
      <c r="B40" s="1431">
        <v>17077424.299999997</v>
      </c>
      <c r="C40" s="1432">
        <v>1213521.23</v>
      </c>
      <c r="D40" s="1432">
        <v>1519153.1</v>
      </c>
      <c r="E40" s="1432">
        <v>922761.86</v>
      </c>
      <c r="F40" s="1432">
        <v>1096965.67</v>
      </c>
      <c r="G40" s="1432">
        <v>1458699.54</v>
      </c>
      <c r="H40" s="1432">
        <v>1205122.17</v>
      </c>
    </row>
    <row r="41" spans="1:8" s="62" customFormat="1" ht="18" customHeight="1">
      <c r="A41" s="48" t="s">
        <v>97</v>
      </c>
      <c r="B41" s="1431">
        <v>14637792.340000002</v>
      </c>
      <c r="C41" s="1432">
        <v>1040161.05</v>
      </c>
      <c r="D41" s="1432">
        <v>1302131.24</v>
      </c>
      <c r="E41" s="1432">
        <v>790938.74</v>
      </c>
      <c r="F41" s="1432">
        <v>940256.29</v>
      </c>
      <c r="G41" s="1432">
        <v>1250313.94</v>
      </c>
      <c r="H41" s="1432">
        <v>1032961.86</v>
      </c>
    </row>
    <row r="42" spans="1:8" s="62" customFormat="1" ht="18" customHeight="1">
      <c r="A42" s="48" t="s">
        <v>96</v>
      </c>
      <c r="B42" s="1431">
        <v>7318896.3199999994</v>
      </c>
      <c r="C42" s="1432">
        <v>520080.53</v>
      </c>
      <c r="D42" s="1432">
        <v>651065.62</v>
      </c>
      <c r="E42" s="1432">
        <v>395469.39</v>
      </c>
      <c r="F42" s="1432">
        <v>470128.16</v>
      </c>
      <c r="G42" s="1432">
        <v>625156.97</v>
      </c>
      <c r="H42" s="1432">
        <v>516480.96</v>
      </c>
    </row>
    <row r="43" spans="1:8" s="62" customFormat="1" ht="18" customHeight="1">
      <c r="A43" s="67" t="s">
        <v>95</v>
      </c>
      <c r="B43" s="1431">
        <v>7318896.3199999994</v>
      </c>
      <c r="C43" s="1432">
        <v>520080.53</v>
      </c>
      <c r="D43" s="1432">
        <v>651065.62</v>
      </c>
      <c r="E43" s="1432">
        <v>395469.39</v>
      </c>
      <c r="F43" s="1432">
        <v>470128.16</v>
      </c>
      <c r="G43" s="1432">
        <v>625156.97</v>
      </c>
      <c r="H43" s="1432">
        <v>516480.96</v>
      </c>
    </row>
    <row r="44" spans="1:8" s="62" customFormat="1" ht="18" customHeight="1">
      <c r="A44" s="48" t="s">
        <v>94</v>
      </c>
      <c r="B44" s="1431">
        <v>7318896.3199999994</v>
      </c>
      <c r="C44" s="1432">
        <v>520080.53</v>
      </c>
      <c r="D44" s="1432">
        <v>651065.62</v>
      </c>
      <c r="E44" s="1432">
        <v>395469.39</v>
      </c>
      <c r="F44" s="1432">
        <v>470128.16</v>
      </c>
      <c r="G44" s="1432">
        <v>625156.97</v>
      </c>
      <c r="H44" s="1432">
        <v>516480.96</v>
      </c>
    </row>
    <row r="45" spans="1:8" s="62" customFormat="1" ht="18" customHeight="1">
      <c r="A45" s="48" t="s">
        <v>92</v>
      </c>
      <c r="B45" s="1431">
        <v>7318896.3199999994</v>
      </c>
      <c r="C45" s="1432">
        <v>520080.53</v>
      </c>
      <c r="D45" s="1432">
        <v>651065.62</v>
      </c>
      <c r="E45" s="1432">
        <v>395469.39</v>
      </c>
      <c r="F45" s="1432">
        <v>470128.16</v>
      </c>
      <c r="G45" s="1432">
        <v>625156.97</v>
      </c>
      <c r="H45" s="1432">
        <v>516480.96</v>
      </c>
    </row>
    <row r="46" spans="1:8" s="62" customFormat="1" ht="18" customHeight="1">
      <c r="A46" s="48" t="s">
        <v>91</v>
      </c>
      <c r="B46" s="1431">
        <v>9758526.9500000011</v>
      </c>
      <c r="C46" s="1432">
        <v>693440.55</v>
      </c>
      <c r="D46" s="1432">
        <v>868087.43</v>
      </c>
      <c r="E46" s="1432">
        <v>527292.4</v>
      </c>
      <c r="F46" s="1432">
        <v>626837.56999999995</v>
      </c>
      <c r="G46" s="1432">
        <v>833542.8</v>
      </c>
      <c r="H46" s="1432">
        <v>688641.04</v>
      </c>
    </row>
    <row r="47" spans="1:8" s="62" customFormat="1" ht="18" customHeight="1">
      <c r="A47" s="48" t="s">
        <v>90</v>
      </c>
      <c r="B47" s="1431">
        <v>17077424.299999997</v>
      </c>
      <c r="C47" s="1432">
        <v>1213521.23</v>
      </c>
      <c r="D47" s="1432">
        <v>1519153.1</v>
      </c>
      <c r="E47" s="1432">
        <v>922761.86</v>
      </c>
      <c r="F47" s="1432">
        <v>1096965.67</v>
      </c>
      <c r="G47" s="1432">
        <v>1458699.54</v>
      </c>
      <c r="H47" s="1432">
        <v>1205122.17</v>
      </c>
    </row>
    <row r="48" spans="1:8" s="62" customFormat="1" ht="18" customHeight="1">
      <c r="A48" s="48" t="s">
        <v>89</v>
      </c>
      <c r="B48" s="1431">
        <v>7318896.3199999994</v>
      </c>
      <c r="C48" s="1432">
        <v>520080.53</v>
      </c>
      <c r="D48" s="1432">
        <v>651065.62</v>
      </c>
      <c r="E48" s="1432">
        <v>395469.39</v>
      </c>
      <c r="F48" s="1432">
        <v>470128.16</v>
      </c>
      <c r="G48" s="1432">
        <v>625156.97</v>
      </c>
      <c r="H48" s="1432">
        <v>516480.96</v>
      </c>
    </row>
    <row r="49" spans="1:8" s="62" customFormat="1" ht="18" customHeight="1">
      <c r="A49" s="48" t="s">
        <v>88</v>
      </c>
      <c r="B49" s="1431">
        <v>17077424.299999997</v>
      </c>
      <c r="C49" s="1432">
        <v>1213521.23</v>
      </c>
      <c r="D49" s="1432">
        <v>1519153.1</v>
      </c>
      <c r="E49" s="1432">
        <v>922761.86</v>
      </c>
      <c r="F49" s="1432">
        <v>1096965.67</v>
      </c>
      <c r="G49" s="1432">
        <v>1458699.54</v>
      </c>
      <c r="H49" s="1432">
        <v>1205122.17</v>
      </c>
    </row>
    <row r="50" spans="1:8" s="62" customFormat="1" ht="18" customHeight="1">
      <c r="A50" s="48" t="s">
        <v>87</v>
      </c>
      <c r="B50" s="1431">
        <v>14637792.340000002</v>
      </c>
      <c r="C50" s="1432">
        <v>1040161.05</v>
      </c>
      <c r="D50" s="1432">
        <v>1302131.24</v>
      </c>
      <c r="E50" s="1432">
        <v>790938.74</v>
      </c>
      <c r="F50" s="1432">
        <v>940256.29</v>
      </c>
      <c r="G50" s="1432">
        <v>1250313.94</v>
      </c>
      <c r="H50" s="1432">
        <v>1032961.86</v>
      </c>
    </row>
    <row r="51" spans="1:8" s="62" customFormat="1" ht="18" customHeight="1">
      <c r="A51" s="48" t="s">
        <v>86</v>
      </c>
      <c r="B51" s="1431">
        <v>17077424.299999997</v>
      </c>
      <c r="C51" s="1432">
        <v>1213521.23</v>
      </c>
      <c r="D51" s="1432">
        <v>1519153.1</v>
      </c>
      <c r="E51" s="1432">
        <v>922761.86</v>
      </c>
      <c r="F51" s="1432">
        <v>1096965.67</v>
      </c>
      <c r="G51" s="1432">
        <v>1458699.54</v>
      </c>
      <c r="H51" s="1432">
        <v>1205122.17</v>
      </c>
    </row>
    <row r="52" spans="1:8" s="62" customFormat="1" ht="18" customHeight="1">
      <c r="A52" s="48" t="s">
        <v>85</v>
      </c>
      <c r="B52" s="1431">
        <v>423256056.38</v>
      </c>
      <c r="C52" s="1432">
        <v>30076561.34</v>
      </c>
      <c r="D52" s="1432">
        <v>37651506.299999997</v>
      </c>
      <c r="E52" s="1432">
        <v>22870225.489999998</v>
      </c>
      <c r="F52" s="1432">
        <v>27187786.420000002</v>
      </c>
      <c r="G52" s="1432">
        <v>36153193.560000002</v>
      </c>
      <c r="H52" s="1432">
        <v>29868394.789999999</v>
      </c>
    </row>
    <row r="53" spans="1:8" s="62" customFormat="1" ht="18" customHeight="1">
      <c r="A53" s="48" t="s">
        <v>84</v>
      </c>
      <c r="B53" s="1431">
        <v>14637792.340000002</v>
      </c>
      <c r="C53" s="1432">
        <v>1040161.05</v>
      </c>
      <c r="D53" s="1432">
        <v>1302131.24</v>
      </c>
      <c r="E53" s="1432">
        <v>790938.74</v>
      </c>
      <c r="F53" s="1432">
        <v>940256.29</v>
      </c>
      <c r="G53" s="1432">
        <v>1250313.94</v>
      </c>
      <c r="H53" s="1432">
        <v>1032961.86</v>
      </c>
    </row>
    <row r="54" spans="1:8" s="62" customFormat="1" ht="18" customHeight="1">
      <c r="A54" s="48" t="s">
        <v>83</v>
      </c>
      <c r="B54" s="1431">
        <v>7318896.3199999994</v>
      </c>
      <c r="C54" s="1432">
        <v>520080.53</v>
      </c>
      <c r="D54" s="1432">
        <v>651065.62</v>
      </c>
      <c r="E54" s="1432">
        <v>395469.39</v>
      </c>
      <c r="F54" s="1432">
        <v>470128.16</v>
      </c>
      <c r="G54" s="1432">
        <v>625156.97</v>
      </c>
      <c r="H54" s="1432">
        <v>516480.96</v>
      </c>
    </row>
    <row r="55" spans="1:8" s="62" customFormat="1" ht="18" customHeight="1">
      <c r="A55" s="48" t="s">
        <v>81</v>
      </c>
      <c r="B55" s="1431">
        <v>19517056.300000001</v>
      </c>
      <c r="C55" s="1432">
        <v>1386881.39</v>
      </c>
      <c r="D55" s="1432">
        <v>1736174.96</v>
      </c>
      <c r="E55" s="1432">
        <v>1054584.97</v>
      </c>
      <c r="F55" s="1432">
        <v>1253675.05</v>
      </c>
      <c r="G55" s="1432">
        <v>1667085.22</v>
      </c>
      <c r="H55" s="1432">
        <v>1377282.46</v>
      </c>
    </row>
    <row r="56" spans="1:8" s="62" customFormat="1" ht="18" customHeight="1">
      <c r="A56" s="48" t="s">
        <v>79</v>
      </c>
      <c r="B56" s="1431">
        <v>7318896.3199999994</v>
      </c>
      <c r="C56" s="1432">
        <v>520080.53</v>
      </c>
      <c r="D56" s="1432">
        <v>651065.62</v>
      </c>
      <c r="E56" s="1432">
        <v>395469.39</v>
      </c>
      <c r="F56" s="1432">
        <v>470128.16</v>
      </c>
      <c r="G56" s="1432">
        <v>625156.97</v>
      </c>
      <c r="H56" s="1432">
        <v>516480.96</v>
      </c>
    </row>
    <row r="57" spans="1:8" s="62" customFormat="1" ht="18" customHeight="1">
      <c r="A57" s="48" t="s">
        <v>78</v>
      </c>
      <c r="B57" s="1431">
        <v>26835952.259999998</v>
      </c>
      <c r="C57" s="1432">
        <v>1906961.88</v>
      </c>
      <c r="D57" s="1432">
        <v>2387240.56</v>
      </c>
      <c r="E57" s="1432">
        <v>1450054.35</v>
      </c>
      <c r="F57" s="1432">
        <v>1723803.2</v>
      </c>
      <c r="G57" s="1432">
        <v>2292242.15</v>
      </c>
      <c r="H57" s="1432">
        <v>1893763.36</v>
      </c>
    </row>
    <row r="58" spans="1:8" s="62" customFormat="1" ht="18" customHeight="1">
      <c r="A58" s="48" t="s">
        <v>77</v>
      </c>
      <c r="B58" s="1431">
        <v>12198160.360000001</v>
      </c>
      <c r="C58" s="1432">
        <v>866800.89</v>
      </c>
      <c r="D58" s="1432">
        <v>1085109.3700000001</v>
      </c>
      <c r="E58" s="1432">
        <v>659115.63</v>
      </c>
      <c r="F58" s="1432">
        <v>783546.92</v>
      </c>
      <c r="G58" s="1432">
        <v>1041928.28</v>
      </c>
      <c r="H58" s="1432">
        <v>860801.56</v>
      </c>
    </row>
    <row r="59" spans="1:8" s="62" customFormat="1" ht="18" customHeight="1">
      <c r="A59" s="48" t="s">
        <v>76</v>
      </c>
      <c r="B59" s="1431">
        <v>17077424.299999997</v>
      </c>
      <c r="C59" s="1432">
        <v>1213521.23</v>
      </c>
      <c r="D59" s="1432">
        <v>1519153.1</v>
      </c>
      <c r="E59" s="1432">
        <v>922761.86</v>
      </c>
      <c r="F59" s="1432">
        <v>1096965.67</v>
      </c>
      <c r="G59" s="1432">
        <v>1458699.54</v>
      </c>
      <c r="H59" s="1432">
        <v>1205122.17</v>
      </c>
    </row>
    <row r="60" spans="1:8" s="62" customFormat="1" ht="18" customHeight="1">
      <c r="A60" s="48" t="s">
        <v>74</v>
      </c>
      <c r="B60" s="1431">
        <v>17077424.299999997</v>
      </c>
      <c r="C60" s="1432">
        <v>1213521.23</v>
      </c>
      <c r="D60" s="1432">
        <v>1519153.1</v>
      </c>
      <c r="E60" s="1432">
        <v>922761.86</v>
      </c>
      <c r="F60" s="1432">
        <v>1096965.67</v>
      </c>
      <c r="G60" s="1432">
        <v>1458699.54</v>
      </c>
      <c r="H60" s="1432">
        <v>1205122.17</v>
      </c>
    </row>
    <row r="61" spans="1:8" s="62" customFormat="1" ht="18" customHeight="1">
      <c r="A61" s="48" t="s">
        <v>72</v>
      </c>
      <c r="B61" s="1431">
        <v>14637792.340000002</v>
      </c>
      <c r="C61" s="1432">
        <v>1040161.05</v>
      </c>
      <c r="D61" s="1432">
        <v>1302131.24</v>
      </c>
      <c r="E61" s="1432">
        <v>790938.74</v>
      </c>
      <c r="F61" s="1432">
        <v>940256.29</v>
      </c>
      <c r="G61" s="1432">
        <v>1250313.94</v>
      </c>
      <c r="H61" s="1432">
        <v>1032961.86</v>
      </c>
    </row>
    <row r="62" spans="1:8" s="62" customFormat="1" ht="18" customHeight="1">
      <c r="A62" s="48" t="s">
        <v>71</v>
      </c>
      <c r="B62" s="1431">
        <v>7318896.3199999994</v>
      </c>
      <c r="C62" s="1432">
        <v>520080.53</v>
      </c>
      <c r="D62" s="1432">
        <v>651065.62</v>
      </c>
      <c r="E62" s="1432">
        <v>395469.39</v>
      </c>
      <c r="F62" s="1432">
        <v>470128.16</v>
      </c>
      <c r="G62" s="1432">
        <v>625156.97</v>
      </c>
      <c r="H62" s="1432">
        <v>516480.96</v>
      </c>
    </row>
    <row r="63" spans="1:8" s="62" customFormat="1" ht="18" customHeight="1">
      <c r="A63" s="48" t="s">
        <v>70</v>
      </c>
      <c r="B63" s="1431">
        <v>7318896.3199999994</v>
      </c>
      <c r="C63" s="1432">
        <v>520080.53</v>
      </c>
      <c r="D63" s="1432">
        <v>651065.62</v>
      </c>
      <c r="E63" s="1432">
        <v>395469.39</v>
      </c>
      <c r="F63" s="1432">
        <v>470128.16</v>
      </c>
      <c r="G63" s="1432">
        <v>625156.97</v>
      </c>
      <c r="H63" s="1432">
        <v>516480.96</v>
      </c>
    </row>
    <row r="64" spans="1:8" s="62" customFormat="1" ht="18" customHeight="1">
      <c r="A64" s="48" t="s">
        <v>69</v>
      </c>
      <c r="B64" s="1431">
        <v>17077424.299999997</v>
      </c>
      <c r="C64" s="1432">
        <v>1213521.23</v>
      </c>
      <c r="D64" s="1432">
        <v>1519153.1</v>
      </c>
      <c r="E64" s="1432">
        <v>922761.86</v>
      </c>
      <c r="F64" s="1432">
        <v>1096965.67</v>
      </c>
      <c r="G64" s="1432">
        <v>1458699.54</v>
      </c>
      <c r="H64" s="1432">
        <v>1205122.17</v>
      </c>
    </row>
    <row r="65" spans="1:8" s="62" customFormat="1" ht="18" customHeight="1">
      <c r="A65" s="48" t="s">
        <v>68</v>
      </c>
      <c r="B65" s="1431">
        <v>9758528.3599999994</v>
      </c>
      <c r="C65" s="1432">
        <v>693440.72</v>
      </c>
      <c r="D65" s="1432">
        <v>868087.49</v>
      </c>
      <c r="E65" s="1432">
        <v>527292.51</v>
      </c>
      <c r="F65" s="1432">
        <v>626837.53</v>
      </c>
      <c r="G65" s="1432">
        <v>833542.63</v>
      </c>
      <c r="H65" s="1432">
        <v>688641.26</v>
      </c>
    </row>
    <row r="66" spans="1:8" s="62" customFormat="1" ht="18" customHeight="1">
      <c r="A66" s="48" t="s">
        <v>67</v>
      </c>
      <c r="B66" s="1431">
        <v>14637792.340000002</v>
      </c>
      <c r="C66" s="1432">
        <v>1040161.05</v>
      </c>
      <c r="D66" s="1432">
        <v>1302131.24</v>
      </c>
      <c r="E66" s="1432">
        <v>790938.74</v>
      </c>
      <c r="F66" s="1432">
        <v>940256.29</v>
      </c>
      <c r="G66" s="1432">
        <v>1250313.94</v>
      </c>
      <c r="H66" s="1432">
        <v>1032961.86</v>
      </c>
    </row>
    <row r="67" spans="1:8" s="62" customFormat="1" ht="18" customHeight="1">
      <c r="A67" s="48" t="s">
        <v>66</v>
      </c>
      <c r="B67" s="1431">
        <v>7318896.3199999994</v>
      </c>
      <c r="C67" s="1432">
        <v>520080.53</v>
      </c>
      <c r="D67" s="1432">
        <v>651065.62</v>
      </c>
      <c r="E67" s="1432">
        <v>395469.39</v>
      </c>
      <c r="F67" s="1432">
        <v>470128.16</v>
      </c>
      <c r="G67" s="1432">
        <v>625156.97</v>
      </c>
      <c r="H67" s="1432">
        <v>516480.96</v>
      </c>
    </row>
    <row r="68" spans="1:8" s="62" customFormat="1" ht="18" customHeight="1">
      <c r="A68" s="48" t="s">
        <v>65</v>
      </c>
      <c r="B68" s="1431">
        <v>7318896.3199999994</v>
      </c>
      <c r="C68" s="1432">
        <v>520080.53</v>
      </c>
      <c r="D68" s="1432">
        <v>651065.62</v>
      </c>
      <c r="E68" s="1432">
        <v>395469.39</v>
      </c>
      <c r="F68" s="1432">
        <v>470128.16</v>
      </c>
      <c r="G68" s="1432">
        <v>625156.97</v>
      </c>
      <c r="H68" s="1432">
        <v>516480.96</v>
      </c>
    </row>
    <row r="69" spans="1:8" s="62" customFormat="1" ht="18" customHeight="1">
      <c r="A69" s="48" t="s">
        <v>63</v>
      </c>
      <c r="B69" s="1431">
        <v>9758528.3599999994</v>
      </c>
      <c r="C69" s="1432">
        <v>693440.72</v>
      </c>
      <c r="D69" s="1432">
        <v>868087.49</v>
      </c>
      <c r="E69" s="1432">
        <v>527292.51</v>
      </c>
      <c r="F69" s="1432">
        <v>626837.53</v>
      </c>
      <c r="G69" s="1432">
        <v>833542.63</v>
      </c>
      <c r="H69" s="1432">
        <v>688641.26</v>
      </c>
    </row>
    <row r="70" spans="1:8" s="62" customFormat="1" ht="18" customHeight="1">
      <c r="A70" s="48" t="s">
        <v>62</v>
      </c>
      <c r="B70" s="1431">
        <v>9758528.3599999994</v>
      </c>
      <c r="C70" s="1432">
        <v>693440.72</v>
      </c>
      <c r="D70" s="1432">
        <v>868087.49</v>
      </c>
      <c r="E70" s="1432">
        <v>527292.51</v>
      </c>
      <c r="F70" s="1432">
        <v>626837.53</v>
      </c>
      <c r="G70" s="1432">
        <v>833542.63</v>
      </c>
      <c r="H70" s="1432">
        <v>688641.26</v>
      </c>
    </row>
    <row r="71" spans="1:8" s="62" customFormat="1" ht="18" customHeight="1">
      <c r="A71" s="48" t="s">
        <v>61</v>
      </c>
      <c r="B71" s="1431">
        <v>7318896.3199999994</v>
      </c>
      <c r="C71" s="1432">
        <v>520080.53</v>
      </c>
      <c r="D71" s="1432">
        <v>651065.62</v>
      </c>
      <c r="E71" s="1432">
        <v>395469.39</v>
      </c>
      <c r="F71" s="1432">
        <v>470128.16</v>
      </c>
      <c r="G71" s="1432">
        <v>625156.97</v>
      </c>
      <c r="H71" s="1432">
        <v>516480.96</v>
      </c>
    </row>
    <row r="72" spans="1:8" s="62" customFormat="1" ht="18" customHeight="1">
      <c r="A72" s="48" t="s">
        <v>60</v>
      </c>
      <c r="B72" s="1431">
        <v>31715216.329999994</v>
      </c>
      <c r="C72" s="1432">
        <v>2253682.23</v>
      </c>
      <c r="D72" s="1432">
        <v>2821284.3</v>
      </c>
      <c r="E72" s="1432">
        <v>1713700.58</v>
      </c>
      <c r="F72" s="1432">
        <v>2037221.94</v>
      </c>
      <c r="G72" s="1432">
        <v>2709013.47</v>
      </c>
      <c r="H72" s="1432">
        <v>2238084.0099999998</v>
      </c>
    </row>
    <row r="73" spans="1:8" s="62" customFormat="1" ht="18" customHeight="1">
      <c r="A73" s="48" t="s">
        <v>58</v>
      </c>
      <c r="B73" s="1431">
        <v>17077424.299999997</v>
      </c>
      <c r="C73" s="1432">
        <v>1213521.23</v>
      </c>
      <c r="D73" s="1432">
        <v>1519153.1</v>
      </c>
      <c r="E73" s="1432">
        <v>922761.86</v>
      </c>
      <c r="F73" s="1432">
        <v>1096965.67</v>
      </c>
      <c r="G73" s="1432">
        <v>1458699.54</v>
      </c>
      <c r="H73" s="1432">
        <v>1205122.17</v>
      </c>
    </row>
    <row r="74" spans="1:8" s="62" customFormat="1" ht="18" customHeight="1">
      <c r="A74" s="48" t="s">
        <v>56</v>
      </c>
      <c r="B74" s="1431">
        <v>9758528.3599999994</v>
      </c>
      <c r="C74" s="1432">
        <v>693440.72</v>
      </c>
      <c r="D74" s="1432">
        <v>868087.49</v>
      </c>
      <c r="E74" s="1432">
        <v>527292.51</v>
      </c>
      <c r="F74" s="1432">
        <v>626837.53</v>
      </c>
      <c r="G74" s="1432">
        <v>833542.63</v>
      </c>
      <c r="H74" s="1432">
        <v>688641.26</v>
      </c>
    </row>
    <row r="75" spans="1:8" s="62" customFormat="1" ht="18" customHeight="1">
      <c r="A75" s="48" t="s">
        <v>55</v>
      </c>
      <c r="B75" s="1431">
        <v>9758528.3599999994</v>
      </c>
      <c r="C75" s="1432">
        <v>693440.72</v>
      </c>
      <c r="D75" s="1432">
        <v>868087.49</v>
      </c>
      <c r="E75" s="1432">
        <v>527292.51</v>
      </c>
      <c r="F75" s="1432">
        <v>626837.53</v>
      </c>
      <c r="G75" s="1432">
        <v>833542.63</v>
      </c>
      <c r="H75" s="1432">
        <v>688641.26</v>
      </c>
    </row>
    <row r="76" spans="1:8" s="62" customFormat="1" ht="18" customHeight="1">
      <c r="A76" s="67" t="s">
        <v>54</v>
      </c>
      <c r="B76" s="1431">
        <v>12198160.360000001</v>
      </c>
      <c r="C76" s="1432">
        <v>866800.89</v>
      </c>
      <c r="D76" s="1432">
        <v>1085109.3700000001</v>
      </c>
      <c r="E76" s="1432">
        <v>659115.63</v>
      </c>
      <c r="F76" s="1432">
        <v>783546.92</v>
      </c>
      <c r="G76" s="1432">
        <v>1041928.28</v>
      </c>
      <c r="H76" s="1432">
        <v>860801.56</v>
      </c>
    </row>
    <row r="77" spans="1:8" s="62" customFormat="1" ht="18" customHeight="1">
      <c r="A77" s="48" t="s">
        <v>53</v>
      </c>
      <c r="B77" s="1431">
        <v>7318896.3199999994</v>
      </c>
      <c r="C77" s="1432">
        <v>520080.53</v>
      </c>
      <c r="D77" s="1432">
        <v>651065.62</v>
      </c>
      <c r="E77" s="1432">
        <v>395469.39</v>
      </c>
      <c r="F77" s="1432">
        <v>470128.16</v>
      </c>
      <c r="G77" s="1432">
        <v>625156.97</v>
      </c>
      <c r="H77" s="1432">
        <v>516480.96</v>
      </c>
    </row>
    <row r="78" spans="1:8" s="62" customFormat="1" ht="18" customHeight="1">
      <c r="A78" s="48" t="s">
        <v>52</v>
      </c>
      <c r="B78" s="1431">
        <v>29275584.25</v>
      </c>
      <c r="C78" s="1432">
        <v>2080322.06</v>
      </c>
      <c r="D78" s="1432">
        <v>2604262.42</v>
      </c>
      <c r="E78" s="1432">
        <v>1581877.47</v>
      </c>
      <c r="F78" s="1432">
        <v>1880512.57</v>
      </c>
      <c r="G78" s="1432">
        <v>2500627.81</v>
      </c>
      <c r="H78" s="1432">
        <v>2065923.68</v>
      </c>
    </row>
    <row r="79" spans="1:8" s="62" customFormat="1" ht="18" customHeight="1">
      <c r="A79" s="48" t="s">
        <v>51</v>
      </c>
      <c r="B79" s="1431">
        <v>14637792.340000002</v>
      </c>
      <c r="C79" s="1432">
        <v>1040161.05</v>
      </c>
      <c r="D79" s="1432">
        <v>1302131.24</v>
      </c>
      <c r="E79" s="1432">
        <v>790938.74</v>
      </c>
      <c r="F79" s="1432">
        <v>940256.29</v>
      </c>
      <c r="G79" s="1432">
        <v>1250313.94</v>
      </c>
      <c r="H79" s="1432">
        <v>1032961.86</v>
      </c>
    </row>
    <row r="80" spans="1:8" s="62" customFormat="1" ht="18" customHeight="1">
      <c r="A80" s="48" t="s">
        <v>48</v>
      </c>
      <c r="B80" s="1431">
        <v>19517056.300000001</v>
      </c>
      <c r="C80" s="1432">
        <v>1386881.39</v>
      </c>
      <c r="D80" s="1432">
        <v>1736174.96</v>
      </c>
      <c r="E80" s="1432">
        <v>1054584.97</v>
      </c>
      <c r="F80" s="1432">
        <v>1253675.05</v>
      </c>
      <c r="G80" s="1432">
        <v>1667085.22</v>
      </c>
      <c r="H80" s="1432">
        <v>1377282.46</v>
      </c>
    </row>
    <row r="81" spans="1:8" s="62" customFormat="1" ht="18" customHeight="1">
      <c r="A81" s="48" t="s">
        <v>47</v>
      </c>
      <c r="B81" s="1431">
        <v>7318896.3199999994</v>
      </c>
      <c r="C81" s="1432">
        <v>520080.53</v>
      </c>
      <c r="D81" s="1432">
        <v>651065.62</v>
      </c>
      <c r="E81" s="1432">
        <v>395469.39</v>
      </c>
      <c r="F81" s="1432">
        <v>470128.16</v>
      </c>
      <c r="G81" s="1432">
        <v>625156.97</v>
      </c>
      <c r="H81" s="1432">
        <v>516480.96</v>
      </c>
    </row>
    <row r="82" spans="1:8" s="62" customFormat="1" ht="18" customHeight="1">
      <c r="A82" s="48" t="s">
        <v>46</v>
      </c>
      <c r="B82" s="1431">
        <v>17077424.299999997</v>
      </c>
      <c r="C82" s="1432">
        <v>1213521.23</v>
      </c>
      <c r="D82" s="1432">
        <v>1519153.1</v>
      </c>
      <c r="E82" s="1432">
        <v>922761.86</v>
      </c>
      <c r="F82" s="1432">
        <v>1096965.67</v>
      </c>
      <c r="G82" s="1432">
        <v>1458699.54</v>
      </c>
      <c r="H82" s="1432">
        <v>1205122.17</v>
      </c>
    </row>
    <row r="83" spans="1:8" s="62" customFormat="1" ht="18" customHeight="1">
      <c r="A83" s="48" t="s">
        <v>45</v>
      </c>
      <c r="B83" s="1431">
        <v>12198160.360000001</v>
      </c>
      <c r="C83" s="1432">
        <v>866800.89</v>
      </c>
      <c r="D83" s="1432">
        <v>1085109.3700000001</v>
      </c>
      <c r="E83" s="1432">
        <v>659115.63</v>
      </c>
      <c r="F83" s="1432">
        <v>783546.92</v>
      </c>
      <c r="G83" s="1432">
        <v>1041928.28</v>
      </c>
      <c r="H83" s="1432">
        <v>860801.56</v>
      </c>
    </row>
    <row r="84" spans="1:8" s="62" customFormat="1" ht="18" customHeight="1">
      <c r="A84" s="48" t="s">
        <v>44</v>
      </c>
      <c r="B84" s="1431">
        <v>17077424.299999997</v>
      </c>
      <c r="C84" s="1432">
        <v>1213521.23</v>
      </c>
      <c r="D84" s="1432">
        <v>1519153.1</v>
      </c>
      <c r="E84" s="1432">
        <v>922761.86</v>
      </c>
      <c r="F84" s="1432">
        <v>1096965.67</v>
      </c>
      <c r="G84" s="1432">
        <v>1458699.54</v>
      </c>
      <c r="H84" s="1432">
        <v>1205122.17</v>
      </c>
    </row>
    <row r="85" spans="1:8" s="62" customFormat="1" ht="18" customHeight="1">
      <c r="A85" s="68" t="s">
        <v>43</v>
      </c>
      <c r="B85" s="1431">
        <v>7318896.3199999994</v>
      </c>
      <c r="C85" s="1432">
        <v>520080.53</v>
      </c>
      <c r="D85" s="1432">
        <v>651065.62</v>
      </c>
      <c r="E85" s="1432">
        <v>395469.39</v>
      </c>
      <c r="F85" s="1432">
        <v>470128.16</v>
      </c>
      <c r="G85" s="1432">
        <v>625156.97</v>
      </c>
      <c r="H85" s="1432">
        <v>516480.96</v>
      </c>
    </row>
    <row r="86" spans="1:8" s="62" customFormat="1" ht="18" customHeight="1">
      <c r="A86" s="48" t="s">
        <v>42</v>
      </c>
      <c r="B86" s="1431">
        <v>14637792.340000002</v>
      </c>
      <c r="C86" s="1432">
        <v>1040161.05</v>
      </c>
      <c r="D86" s="1432">
        <v>1302131.24</v>
      </c>
      <c r="E86" s="1432">
        <v>790938.74</v>
      </c>
      <c r="F86" s="1432">
        <v>940256.29</v>
      </c>
      <c r="G86" s="1432">
        <v>1250313.94</v>
      </c>
      <c r="H86" s="1432">
        <v>1032961.86</v>
      </c>
    </row>
    <row r="87" spans="1:8" s="62" customFormat="1" ht="18" customHeight="1">
      <c r="A87" s="48" t="s">
        <v>40</v>
      </c>
      <c r="B87" s="1431">
        <v>9758528.3599999994</v>
      </c>
      <c r="C87" s="1432">
        <v>693440.72</v>
      </c>
      <c r="D87" s="1432">
        <v>868087.49</v>
      </c>
      <c r="E87" s="1432">
        <v>527292.51</v>
      </c>
      <c r="F87" s="1432">
        <v>626837.53</v>
      </c>
      <c r="G87" s="1432">
        <v>833542.63</v>
      </c>
      <c r="H87" s="1432">
        <v>688641.26</v>
      </c>
    </row>
    <row r="88" spans="1:8" s="62" customFormat="1" ht="18" customHeight="1">
      <c r="A88" s="48" t="s">
        <v>38</v>
      </c>
      <c r="B88" s="1431">
        <v>31715216.329999994</v>
      </c>
      <c r="C88" s="1432">
        <v>2253682.23</v>
      </c>
      <c r="D88" s="1432">
        <v>2821284.3</v>
      </c>
      <c r="E88" s="1432">
        <v>1713700.58</v>
      </c>
      <c r="F88" s="1432">
        <v>2037221.94</v>
      </c>
      <c r="G88" s="1432">
        <v>2709013.47</v>
      </c>
      <c r="H88" s="1432">
        <v>2238084.0099999998</v>
      </c>
    </row>
    <row r="89" spans="1:8" s="62" customFormat="1" ht="18" customHeight="1">
      <c r="A89" s="48" t="s">
        <v>37</v>
      </c>
      <c r="B89" s="1431">
        <v>7318896.3199999994</v>
      </c>
      <c r="C89" s="1432">
        <v>520080.53</v>
      </c>
      <c r="D89" s="1432">
        <v>651065.62</v>
      </c>
      <c r="E89" s="1432">
        <v>395469.39</v>
      </c>
      <c r="F89" s="1432">
        <v>470128.16</v>
      </c>
      <c r="G89" s="1432">
        <v>625156.97</v>
      </c>
      <c r="H89" s="1432">
        <v>516480.96</v>
      </c>
    </row>
    <row r="90" spans="1:8" s="62" customFormat="1" ht="18" customHeight="1">
      <c r="A90" s="48" t="s">
        <v>36</v>
      </c>
      <c r="B90" s="1431">
        <v>7318896.3199999994</v>
      </c>
      <c r="C90" s="1432">
        <v>520080.53</v>
      </c>
      <c r="D90" s="1432">
        <v>651065.62</v>
      </c>
      <c r="E90" s="1432">
        <v>395469.39</v>
      </c>
      <c r="F90" s="1432">
        <v>470128.16</v>
      </c>
      <c r="G90" s="1432">
        <v>625156.97</v>
      </c>
      <c r="H90" s="1432">
        <v>516480.96</v>
      </c>
    </row>
    <row r="91" spans="1:8" s="62" customFormat="1" ht="18" customHeight="1">
      <c r="A91" s="48" t="s">
        <v>34</v>
      </c>
      <c r="B91" s="1431">
        <v>24396320.350000001</v>
      </c>
      <c r="C91" s="1432">
        <v>1733601.72</v>
      </c>
      <c r="D91" s="1432">
        <v>2170218.7000000002</v>
      </c>
      <c r="E91" s="1432">
        <v>1318231.25</v>
      </c>
      <c r="F91" s="1432">
        <v>1567093.82</v>
      </c>
      <c r="G91" s="1432">
        <v>2083856.51</v>
      </c>
      <c r="H91" s="1432">
        <v>1721603.08</v>
      </c>
    </row>
    <row r="92" spans="1:8" s="62" customFormat="1" ht="18" customHeight="1">
      <c r="A92" s="48" t="s">
        <v>33</v>
      </c>
      <c r="B92" s="1431">
        <v>9758528.3599999994</v>
      </c>
      <c r="C92" s="1432">
        <v>693440.72</v>
      </c>
      <c r="D92" s="1432">
        <v>868087.49</v>
      </c>
      <c r="E92" s="1432">
        <v>527292.51</v>
      </c>
      <c r="F92" s="1432">
        <v>626837.53</v>
      </c>
      <c r="G92" s="1432">
        <v>833542.63</v>
      </c>
      <c r="H92" s="1432">
        <v>688641.26</v>
      </c>
    </row>
    <row r="93" spans="1:8" s="62" customFormat="1" ht="18" customHeight="1">
      <c r="A93" s="48" t="s">
        <v>32</v>
      </c>
      <c r="B93" s="1431">
        <v>7318896.3199999994</v>
      </c>
      <c r="C93" s="1432">
        <v>520080.53</v>
      </c>
      <c r="D93" s="1432">
        <v>651065.62</v>
      </c>
      <c r="E93" s="1432">
        <v>395469.39</v>
      </c>
      <c r="F93" s="1432">
        <v>470128.16</v>
      </c>
      <c r="G93" s="1432">
        <v>625156.97</v>
      </c>
      <c r="H93" s="1432">
        <v>516480.96</v>
      </c>
    </row>
    <row r="94" spans="1:8" s="62" customFormat="1" ht="18" customHeight="1">
      <c r="A94" s="48" t="s">
        <v>30</v>
      </c>
      <c r="B94" s="1431">
        <v>17077424.299999997</v>
      </c>
      <c r="C94" s="1432">
        <v>1213521.23</v>
      </c>
      <c r="D94" s="1432">
        <v>1519153.1</v>
      </c>
      <c r="E94" s="1432">
        <v>922761.86</v>
      </c>
      <c r="F94" s="1432">
        <v>1096965.67</v>
      </c>
      <c r="G94" s="1432">
        <v>1458699.54</v>
      </c>
      <c r="H94" s="1432">
        <v>1205122.17</v>
      </c>
    </row>
    <row r="95" spans="1:8" s="62" customFormat="1" ht="18" customHeight="1">
      <c r="A95" s="48" t="s">
        <v>29</v>
      </c>
      <c r="B95" s="1431">
        <v>19517056.300000001</v>
      </c>
      <c r="C95" s="1432">
        <v>1386881.39</v>
      </c>
      <c r="D95" s="1432">
        <v>1736174.96</v>
      </c>
      <c r="E95" s="1432">
        <v>1054584.97</v>
      </c>
      <c r="F95" s="1432">
        <v>1253675.05</v>
      </c>
      <c r="G95" s="1432">
        <v>1667085.22</v>
      </c>
      <c r="H95" s="1432">
        <v>1377282.46</v>
      </c>
    </row>
    <row r="96" spans="1:8" s="62" customFormat="1" ht="18" customHeight="1">
      <c r="A96" s="48" t="s">
        <v>26</v>
      </c>
      <c r="B96" s="1431">
        <v>19517056.300000001</v>
      </c>
      <c r="C96" s="1432">
        <v>1386881.39</v>
      </c>
      <c r="D96" s="1432">
        <v>1736174.96</v>
      </c>
      <c r="E96" s="1432">
        <v>1054584.97</v>
      </c>
      <c r="F96" s="1432">
        <v>1253675.05</v>
      </c>
      <c r="G96" s="1432">
        <v>1667085.22</v>
      </c>
      <c r="H96" s="1432">
        <v>1377282.46</v>
      </c>
    </row>
    <row r="97" spans="1:15" s="62" customFormat="1" ht="18" customHeight="1">
      <c r="A97" s="48" t="s">
        <v>24</v>
      </c>
      <c r="B97" s="1431">
        <v>26835952.259999998</v>
      </c>
      <c r="C97" s="1432">
        <v>1906961.88</v>
      </c>
      <c r="D97" s="1432">
        <v>2387240.56</v>
      </c>
      <c r="E97" s="1432">
        <v>1450054.35</v>
      </c>
      <c r="F97" s="1432">
        <v>1723803.2</v>
      </c>
      <c r="G97" s="1432">
        <v>2292242.15</v>
      </c>
      <c r="H97" s="1432">
        <v>1893763.36</v>
      </c>
    </row>
    <row r="98" spans="1:15" s="62" customFormat="1" ht="18" customHeight="1">
      <c r="A98" s="48" t="s">
        <v>22</v>
      </c>
      <c r="B98" s="1431">
        <v>7318896.3199999994</v>
      </c>
      <c r="C98" s="1432">
        <v>520080.53</v>
      </c>
      <c r="D98" s="1432">
        <v>651065.62</v>
      </c>
      <c r="E98" s="1432">
        <v>395469.39</v>
      </c>
      <c r="F98" s="1432">
        <v>470128.16</v>
      </c>
      <c r="G98" s="1432">
        <v>625156.97</v>
      </c>
      <c r="H98" s="1432">
        <v>516480.96</v>
      </c>
    </row>
    <row r="99" spans="1:15" s="62" customFormat="1" ht="18" customHeight="1">
      <c r="A99" s="48" t="s">
        <v>20</v>
      </c>
      <c r="B99" s="1431">
        <v>19517056.300000001</v>
      </c>
      <c r="C99" s="1432">
        <v>1386881.39</v>
      </c>
      <c r="D99" s="1432">
        <v>1736174.96</v>
      </c>
      <c r="E99" s="1432">
        <v>1054584.97</v>
      </c>
      <c r="F99" s="1432">
        <v>1253675.05</v>
      </c>
      <c r="G99" s="1432">
        <v>1667085.22</v>
      </c>
      <c r="H99" s="1432">
        <v>1377282.46</v>
      </c>
    </row>
    <row r="100" spans="1:15" s="62" customFormat="1" ht="18" customHeight="1">
      <c r="A100" s="48" t="s">
        <v>18</v>
      </c>
      <c r="B100" s="1431">
        <v>9758528.3599999994</v>
      </c>
      <c r="C100" s="1432">
        <v>693440.72</v>
      </c>
      <c r="D100" s="1432">
        <v>868087.49</v>
      </c>
      <c r="E100" s="1432">
        <v>527292.51</v>
      </c>
      <c r="F100" s="1432">
        <v>626837.53</v>
      </c>
      <c r="G100" s="1432">
        <v>833542.63</v>
      </c>
      <c r="H100" s="1432">
        <v>688641.26</v>
      </c>
    </row>
    <row r="101" spans="1:15" s="62" customFormat="1" ht="18" customHeight="1">
      <c r="A101" s="48" t="s">
        <v>16</v>
      </c>
      <c r="B101" s="1431">
        <v>12198160.360000001</v>
      </c>
      <c r="C101" s="1432">
        <v>866800.89</v>
      </c>
      <c r="D101" s="1432">
        <v>1085109.3700000001</v>
      </c>
      <c r="E101" s="1432">
        <v>659115.63</v>
      </c>
      <c r="F101" s="1432">
        <v>783546.92</v>
      </c>
      <c r="G101" s="1432">
        <v>1041928.28</v>
      </c>
      <c r="H101" s="1432">
        <v>860801.56</v>
      </c>
    </row>
    <row r="102" spans="1:15" s="62" customFormat="1" ht="18" customHeight="1">
      <c r="A102" s="48" t="s">
        <v>13</v>
      </c>
      <c r="B102" s="1431">
        <v>7318896.3199999994</v>
      </c>
      <c r="C102" s="1432">
        <v>520080.53</v>
      </c>
      <c r="D102" s="1432">
        <v>651065.62</v>
      </c>
      <c r="E102" s="1432">
        <v>395469.39</v>
      </c>
      <c r="F102" s="1432">
        <v>470128.16</v>
      </c>
      <c r="G102" s="1432">
        <v>625156.97</v>
      </c>
      <c r="H102" s="1432">
        <v>516480.96</v>
      </c>
    </row>
    <row r="103" spans="1:15" s="62" customFormat="1" ht="18" customHeight="1">
      <c r="A103" s="48" t="s">
        <v>10</v>
      </c>
      <c r="B103" s="1431">
        <v>14637792.340000002</v>
      </c>
      <c r="C103" s="1432">
        <v>1040161.05</v>
      </c>
      <c r="D103" s="1432">
        <v>1302131.24</v>
      </c>
      <c r="E103" s="1432">
        <v>790938.74</v>
      </c>
      <c r="F103" s="1432">
        <v>940256.29</v>
      </c>
      <c r="G103" s="1432">
        <v>1250313.94</v>
      </c>
      <c r="H103" s="1432">
        <v>1032961.86</v>
      </c>
    </row>
    <row r="104" spans="1:15" s="62" customFormat="1" ht="18" customHeight="1">
      <c r="A104" s="53" t="s">
        <v>135</v>
      </c>
      <c r="B104" s="1431">
        <v>24396320.350000001</v>
      </c>
      <c r="C104" s="1433">
        <v>1733601.72</v>
      </c>
      <c r="D104" s="1433">
        <v>2170218.7000000002</v>
      </c>
      <c r="E104" s="1433">
        <v>1318231.25</v>
      </c>
      <c r="F104" s="1433">
        <v>1567093.82</v>
      </c>
      <c r="G104" s="1433">
        <v>2083856.51</v>
      </c>
      <c r="H104" s="1433">
        <v>1721603.08</v>
      </c>
    </row>
    <row r="105" spans="1:15" s="62" customFormat="1" ht="18" customHeight="1">
      <c r="A105" s="53" t="s">
        <v>8</v>
      </c>
      <c r="B105" s="1431">
        <v>17077424.299999997</v>
      </c>
      <c r="C105" s="1433">
        <v>1213521.23</v>
      </c>
      <c r="D105" s="1433">
        <v>1519153.1</v>
      </c>
      <c r="E105" s="1433">
        <v>922761.86</v>
      </c>
      <c r="F105" s="1433">
        <v>1096965.67</v>
      </c>
      <c r="G105" s="1433">
        <v>1458699.54</v>
      </c>
      <c r="H105" s="1433">
        <v>1205122.17</v>
      </c>
    </row>
    <row r="106" spans="1:15" s="62" customFormat="1" ht="18" customHeight="1">
      <c r="A106" s="53" t="s">
        <v>5</v>
      </c>
      <c r="B106" s="1431">
        <v>29275584.25</v>
      </c>
      <c r="C106" s="1433">
        <v>2080322.06</v>
      </c>
      <c r="D106" s="1433">
        <v>2604262.42</v>
      </c>
      <c r="E106" s="1433">
        <v>1581877.47</v>
      </c>
      <c r="F106" s="1433">
        <v>1880512.57</v>
      </c>
      <c r="G106" s="1433">
        <v>2500627.81</v>
      </c>
      <c r="H106" s="1433">
        <v>2065923.68</v>
      </c>
    </row>
    <row r="107" spans="1:15" s="62" customFormat="1" ht="18" customHeight="1">
      <c r="A107" s="69" t="s">
        <v>2</v>
      </c>
      <c r="B107" s="1434">
        <v>17077424.299999997</v>
      </c>
      <c r="C107" s="1435">
        <v>1213521.23</v>
      </c>
      <c r="D107" s="1435">
        <v>1519153.1</v>
      </c>
      <c r="E107" s="1435">
        <v>922761.86</v>
      </c>
      <c r="F107" s="1435">
        <v>1096965.67</v>
      </c>
      <c r="G107" s="1435">
        <v>1458699.54</v>
      </c>
      <c r="H107" s="1435">
        <v>1205122.17</v>
      </c>
    </row>
    <row r="108" spans="1:15" ht="18" customHeight="1">
      <c r="A108" s="24" t="s">
        <v>2683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10" spans="1:15" ht="18" customHeight="1">
      <c r="G110" s="315" t="s">
        <v>2238</v>
      </c>
    </row>
    <row r="111" spans="1:15" ht="21.95" customHeight="1">
      <c r="A111" s="1521" t="s">
        <v>684</v>
      </c>
      <c r="B111" s="1600" t="s">
        <v>2690</v>
      </c>
      <c r="C111" s="1603"/>
      <c r="D111" s="1603"/>
      <c r="E111" s="1603"/>
      <c r="F111" s="1603"/>
      <c r="G111" s="1596"/>
    </row>
    <row r="112" spans="1:15" s="452" customFormat="1" ht="21.95" customHeight="1">
      <c r="A112" s="1522"/>
      <c r="B112" s="79" t="s">
        <v>472</v>
      </c>
      <c r="C112" s="79" t="s">
        <v>473</v>
      </c>
      <c r="D112" s="79" t="s">
        <v>474</v>
      </c>
      <c r="E112" s="79" t="s">
        <v>475</v>
      </c>
      <c r="F112" s="79" t="s">
        <v>476</v>
      </c>
      <c r="G112" s="79" t="s">
        <v>477</v>
      </c>
      <c r="O112" s="65"/>
    </row>
    <row r="113" spans="1:15" s="452" customFormat="1" ht="21.95" customHeight="1">
      <c r="A113" s="114" t="s">
        <v>368</v>
      </c>
      <c r="B113" s="1430">
        <f t="shared" ref="B113:G113" si="1">SUM(B114:B215)</f>
        <v>161779672.39999998</v>
      </c>
      <c r="C113" s="1430">
        <f t="shared" si="1"/>
        <v>120729402.65999998</v>
      </c>
      <c r="D113" s="1430">
        <f t="shared" si="1"/>
        <v>98177125.36999993</v>
      </c>
      <c r="E113" s="1430">
        <f t="shared" si="1"/>
        <v>119176722.30000001</v>
      </c>
      <c r="F113" s="1430">
        <f t="shared" si="1"/>
        <v>217436248.75999981</v>
      </c>
      <c r="G113" s="1430">
        <f t="shared" si="1"/>
        <v>359160644.86000007</v>
      </c>
      <c r="O113" s="65"/>
    </row>
    <row r="114" spans="1:15" s="452" customFormat="1" ht="18" customHeight="1">
      <c r="A114" s="48" t="s">
        <v>132</v>
      </c>
      <c r="B114" s="1432">
        <v>1244544.55</v>
      </c>
      <c r="C114" s="1432">
        <v>928751.54</v>
      </c>
      <c r="D114" s="1432">
        <v>755260.56</v>
      </c>
      <c r="E114" s="1432">
        <v>916807.03</v>
      </c>
      <c r="F114" s="1433">
        <v>1672701.48</v>
      </c>
      <c r="G114" s="1433">
        <v>2762964.06</v>
      </c>
      <c r="O114" s="65"/>
    </row>
    <row r="115" spans="1:15" s="452" customFormat="1" ht="18" customHeight="1">
      <c r="A115" s="48" t="s">
        <v>131</v>
      </c>
      <c r="B115" s="1432">
        <v>1244544.55</v>
      </c>
      <c r="C115" s="1432">
        <v>928751.54</v>
      </c>
      <c r="D115" s="1432">
        <v>755260.56</v>
      </c>
      <c r="E115" s="1432">
        <v>916807.03</v>
      </c>
      <c r="F115" s="1433">
        <v>1672701.48</v>
      </c>
      <c r="G115" s="1433">
        <v>2762964.06</v>
      </c>
      <c r="O115" s="65"/>
    </row>
    <row r="116" spans="1:15" s="452" customFormat="1" ht="18" customHeight="1">
      <c r="A116" s="48" t="s">
        <v>130</v>
      </c>
      <c r="B116" s="1432">
        <v>7354145.8099999996</v>
      </c>
      <c r="C116" s="1432">
        <v>5488091.4100000001</v>
      </c>
      <c r="D116" s="1432">
        <v>4462914.7699999996</v>
      </c>
      <c r="E116" s="1432">
        <v>5417509.9400000004</v>
      </c>
      <c r="F116" s="1433">
        <v>9884170.5800000001</v>
      </c>
      <c r="G116" s="1433">
        <v>16326647.960000001</v>
      </c>
      <c r="O116" s="65"/>
    </row>
    <row r="117" spans="1:15" s="452" customFormat="1" ht="18" customHeight="1">
      <c r="A117" s="48" t="s">
        <v>129</v>
      </c>
      <c r="B117" s="1432">
        <v>2074240.92</v>
      </c>
      <c r="C117" s="1432">
        <v>1547919.22</v>
      </c>
      <c r="D117" s="1432">
        <v>1258767.58</v>
      </c>
      <c r="E117" s="1432">
        <v>1528011.69</v>
      </c>
      <c r="F117" s="1433">
        <v>2787835.78</v>
      </c>
      <c r="G117" s="1433">
        <v>4604940.08</v>
      </c>
      <c r="O117" s="65"/>
    </row>
    <row r="118" spans="1:15" s="452" customFormat="1" ht="18" customHeight="1">
      <c r="A118" s="48" t="s">
        <v>128</v>
      </c>
      <c r="B118" s="1432">
        <v>1037120.46</v>
      </c>
      <c r="C118" s="1432">
        <v>773959.63</v>
      </c>
      <c r="D118" s="1432">
        <v>629383.80000000005</v>
      </c>
      <c r="E118" s="1432">
        <v>764005.85</v>
      </c>
      <c r="F118" s="1433">
        <v>1393917.9</v>
      </c>
      <c r="G118" s="1433">
        <v>2302470.0699999998</v>
      </c>
      <c r="O118" s="65"/>
    </row>
    <row r="119" spans="1:15" s="452" customFormat="1" ht="18" customHeight="1">
      <c r="A119" s="48" t="s">
        <v>127</v>
      </c>
      <c r="B119" s="1432">
        <v>622272.27</v>
      </c>
      <c r="C119" s="1432">
        <v>464375.78</v>
      </c>
      <c r="D119" s="1432">
        <v>377630.3</v>
      </c>
      <c r="E119" s="1432">
        <v>458403.53</v>
      </c>
      <c r="F119" s="1433">
        <v>836350.76</v>
      </c>
      <c r="G119" s="1433">
        <v>1381482.05</v>
      </c>
      <c r="O119" s="65"/>
    </row>
    <row r="120" spans="1:15" s="452" customFormat="1" ht="18" customHeight="1">
      <c r="A120" s="48" t="s">
        <v>126</v>
      </c>
      <c r="B120" s="1432">
        <v>1244544.55</v>
      </c>
      <c r="C120" s="1432">
        <v>928751.54</v>
      </c>
      <c r="D120" s="1432">
        <v>755260.56</v>
      </c>
      <c r="E120" s="1432">
        <v>916807.03</v>
      </c>
      <c r="F120" s="1433">
        <v>1672701.48</v>
      </c>
      <c r="G120" s="1433">
        <v>2762964.06</v>
      </c>
      <c r="O120" s="65"/>
    </row>
    <row r="121" spans="1:15" s="452" customFormat="1" ht="18" customHeight="1">
      <c r="A121" s="48" t="s">
        <v>125</v>
      </c>
      <c r="B121" s="1432">
        <v>622272.27</v>
      </c>
      <c r="C121" s="1432">
        <v>464375.78</v>
      </c>
      <c r="D121" s="1432">
        <v>377630.3</v>
      </c>
      <c r="E121" s="1432">
        <v>458403.53</v>
      </c>
      <c r="F121" s="1433">
        <v>836350.76</v>
      </c>
      <c r="G121" s="1433">
        <v>1381482.05</v>
      </c>
      <c r="O121" s="65"/>
    </row>
    <row r="122" spans="1:15" s="452" customFormat="1" ht="18" customHeight="1">
      <c r="A122" s="48" t="s">
        <v>124</v>
      </c>
      <c r="B122" s="1432">
        <v>622272.27</v>
      </c>
      <c r="C122" s="1432">
        <v>464375.78</v>
      </c>
      <c r="D122" s="1432">
        <v>377630.3</v>
      </c>
      <c r="E122" s="1432">
        <v>458403.53</v>
      </c>
      <c r="F122" s="1433">
        <v>836350.76</v>
      </c>
      <c r="G122" s="1433">
        <v>1381482.05</v>
      </c>
      <c r="O122" s="65"/>
    </row>
    <row r="123" spans="1:15" s="452" customFormat="1" ht="18" customHeight="1">
      <c r="A123" s="48" t="s">
        <v>123</v>
      </c>
      <c r="B123" s="1432">
        <v>1451968.65</v>
      </c>
      <c r="C123" s="1432">
        <v>1083543.45</v>
      </c>
      <c r="D123" s="1432">
        <v>881137.32</v>
      </c>
      <c r="E123" s="1432">
        <v>1069608.2</v>
      </c>
      <c r="F123" s="1433">
        <v>1951485.04</v>
      </c>
      <c r="G123" s="1433">
        <v>3223458.07</v>
      </c>
      <c r="O123" s="65"/>
    </row>
    <row r="124" spans="1:15" s="452" customFormat="1" ht="18" customHeight="1">
      <c r="A124" s="48" t="s">
        <v>122</v>
      </c>
      <c r="B124" s="1432">
        <v>829696.38</v>
      </c>
      <c r="C124" s="1432">
        <v>619167.71</v>
      </c>
      <c r="D124" s="1432">
        <v>503507.05</v>
      </c>
      <c r="E124" s="1432">
        <v>611204.71</v>
      </c>
      <c r="F124" s="1433">
        <v>1115134.3400000001</v>
      </c>
      <c r="G124" s="1433">
        <v>1841976.03</v>
      </c>
      <c r="O124" s="65"/>
    </row>
    <row r="125" spans="1:15" s="452" customFormat="1" ht="18" customHeight="1">
      <c r="A125" s="48" t="s">
        <v>121</v>
      </c>
      <c r="B125" s="1432">
        <v>829696.38</v>
      </c>
      <c r="C125" s="1432">
        <v>619167.71</v>
      </c>
      <c r="D125" s="1432">
        <v>503507.05</v>
      </c>
      <c r="E125" s="1432">
        <v>611204.71</v>
      </c>
      <c r="F125" s="1433">
        <v>1115134.3400000001</v>
      </c>
      <c r="G125" s="1433">
        <v>1841976.03</v>
      </c>
      <c r="O125" s="65"/>
    </row>
    <row r="126" spans="1:15" s="452" customFormat="1" ht="18" customHeight="1">
      <c r="A126" s="48" t="s">
        <v>120</v>
      </c>
      <c r="B126" s="1432">
        <v>1244544.55</v>
      </c>
      <c r="C126" s="1432">
        <v>928751.54</v>
      </c>
      <c r="D126" s="1432">
        <v>755260.56</v>
      </c>
      <c r="E126" s="1432">
        <v>916807.03</v>
      </c>
      <c r="F126" s="1433">
        <v>1672701.48</v>
      </c>
      <c r="G126" s="1433">
        <v>2762964.06</v>
      </c>
      <c r="O126" s="65"/>
    </row>
    <row r="127" spans="1:15" s="452" customFormat="1" ht="18" customHeight="1">
      <c r="A127" s="48" t="s">
        <v>119</v>
      </c>
      <c r="B127" s="1432">
        <v>622272.27</v>
      </c>
      <c r="C127" s="1432">
        <v>464375.78</v>
      </c>
      <c r="D127" s="1432">
        <v>377630.3</v>
      </c>
      <c r="E127" s="1432">
        <v>458403.53</v>
      </c>
      <c r="F127" s="1433">
        <v>836350.76</v>
      </c>
      <c r="G127" s="1433">
        <v>1381482.05</v>
      </c>
      <c r="O127" s="65"/>
    </row>
    <row r="128" spans="1:15" s="452" customFormat="1" ht="18" customHeight="1">
      <c r="A128" s="48" t="s">
        <v>118</v>
      </c>
      <c r="B128" s="1432">
        <v>2281664.9900000002</v>
      </c>
      <c r="C128" s="1432">
        <v>1702711.13</v>
      </c>
      <c r="D128" s="1432">
        <v>1384644.34</v>
      </c>
      <c r="E128" s="1432">
        <v>1680812.84</v>
      </c>
      <c r="F128" s="1433">
        <v>3066619.36</v>
      </c>
      <c r="G128" s="1433">
        <v>5065434.0999999996</v>
      </c>
      <c r="O128" s="65"/>
    </row>
    <row r="129" spans="1:15" s="452" customFormat="1" ht="18" customHeight="1">
      <c r="A129" s="48" t="s">
        <v>117</v>
      </c>
      <c r="B129" s="1432">
        <v>622272.27</v>
      </c>
      <c r="C129" s="1432">
        <v>464375.78</v>
      </c>
      <c r="D129" s="1432">
        <v>377630.3</v>
      </c>
      <c r="E129" s="1432">
        <v>458403.53</v>
      </c>
      <c r="F129" s="1433">
        <v>836350.76</v>
      </c>
      <c r="G129" s="1433">
        <v>1381482.05</v>
      </c>
      <c r="O129" s="65"/>
    </row>
    <row r="130" spans="1:15" s="452" customFormat="1" ht="18" customHeight="1">
      <c r="A130" s="48" t="s">
        <v>116</v>
      </c>
      <c r="B130" s="1432">
        <v>1244544.55</v>
      </c>
      <c r="C130" s="1432">
        <v>928751.54</v>
      </c>
      <c r="D130" s="1432">
        <v>755260.56</v>
      </c>
      <c r="E130" s="1432">
        <v>916807.03</v>
      </c>
      <c r="F130" s="1433">
        <v>1672701.48</v>
      </c>
      <c r="G130" s="1433">
        <v>2762964.06</v>
      </c>
      <c r="O130" s="65"/>
    </row>
    <row r="131" spans="1:15" s="452" customFormat="1" ht="18" customHeight="1">
      <c r="A131" s="48" t="s">
        <v>115</v>
      </c>
      <c r="B131" s="1432">
        <v>1244544.55</v>
      </c>
      <c r="C131" s="1432">
        <v>928751.54</v>
      </c>
      <c r="D131" s="1432">
        <v>755260.56</v>
      </c>
      <c r="E131" s="1432">
        <v>916807.03</v>
      </c>
      <c r="F131" s="1433">
        <v>1672701.48</v>
      </c>
      <c r="G131" s="1433">
        <v>2762964.06</v>
      </c>
      <c r="O131" s="65"/>
    </row>
    <row r="132" spans="1:15" s="452" customFormat="1" ht="18" customHeight="1">
      <c r="A132" s="48" t="s">
        <v>114</v>
      </c>
      <c r="B132" s="1432">
        <v>622272.27</v>
      </c>
      <c r="C132" s="1432">
        <v>464375.78</v>
      </c>
      <c r="D132" s="1432">
        <v>377630.3</v>
      </c>
      <c r="E132" s="1432">
        <v>458403.53</v>
      </c>
      <c r="F132" s="1433">
        <v>836350.76</v>
      </c>
      <c r="G132" s="1433">
        <v>1381482.05</v>
      </c>
      <c r="O132" s="65"/>
    </row>
    <row r="133" spans="1:15" s="452" customFormat="1" ht="18" customHeight="1">
      <c r="A133" s="48" t="s">
        <v>113</v>
      </c>
      <c r="B133" s="1432">
        <v>622272.27</v>
      </c>
      <c r="C133" s="1432">
        <v>464375.78</v>
      </c>
      <c r="D133" s="1432">
        <v>377630.3</v>
      </c>
      <c r="E133" s="1432">
        <v>458403.53</v>
      </c>
      <c r="F133" s="1433">
        <v>836350.76</v>
      </c>
      <c r="G133" s="1433">
        <v>1381482.05</v>
      </c>
      <c r="O133" s="65"/>
    </row>
    <row r="134" spans="1:15" s="452" customFormat="1" ht="18" customHeight="1">
      <c r="A134" s="48" t="s">
        <v>112</v>
      </c>
      <c r="B134" s="1432">
        <v>829696.38</v>
      </c>
      <c r="C134" s="1432">
        <v>619167.71</v>
      </c>
      <c r="D134" s="1432">
        <v>503507.05</v>
      </c>
      <c r="E134" s="1432">
        <v>611204.71</v>
      </c>
      <c r="F134" s="1433">
        <v>1115134.3400000001</v>
      </c>
      <c r="G134" s="1433">
        <v>1841976.03</v>
      </c>
      <c r="O134" s="65"/>
    </row>
    <row r="135" spans="1:15" s="452" customFormat="1" ht="18" customHeight="1">
      <c r="A135" s="48" t="s">
        <v>111</v>
      </c>
      <c r="B135" s="1432">
        <v>1244544.55</v>
      </c>
      <c r="C135" s="1432">
        <v>928751.54</v>
      </c>
      <c r="D135" s="1432">
        <v>755260.56</v>
      </c>
      <c r="E135" s="1432">
        <v>916807.03</v>
      </c>
      <c r="F135" s="1433">
        <v>1672701.48</v>
      </c>
      <c r="G135" s="1433">
        <v>2762964.06</v>
      </c>
      <c r="O135" s="65"/>
    </row>
    <row r="136" spans="1:15" s="452" customFormat="1" ht="18" customHeight="1">
      <c r="A136" s="48" t="s">
        <v>110</v>
      </c>
      <c r="B136" s="1432">
        <v>622272.27</v>
      </c>
      <c r="C136" s="1432">
        <v>464375.78</v>
      </c>
      <c r="D136" s="1432">
        <v>377630.3</v>
      </c>
      <c r="E136" s="1432">
        <v>458403.53</v>
      </c>
      <c r="F136" s="1433">
        <v>836350.76</v>
      </c>
      <c r="G136" s="1433">
        <v>1381482.05</v>
      </c>
      <c r="O136" s="65"/>
    </row>
    <row r="137" spans="1:15" s="452" customFormat="1" ht="18" customHeight="1">
      <c r="A137" s="48" t="s">
        <v>109</v>
      </c>
      <c r="B137" s="1432">
        <v>2281664.9900000002</v>
      </c>
      <c r="C137" s="1432">
        <v>1702711.13</v>
      </c>
      <c r="D137" s="1432">
        <v>1384644.34</v>
      </c>
      <c r="E137" s="1432">
        <v>1680812.84</v>
      </c>
      <c r="F137" s="1433">
        <v>3066619.36</v>
      </c>
      <c r="G137" s="1433">
        <v>5065434.0999999996</v>
      </c>
      <c r="O137" s="65"/>
    </row>
    <row r="138" spans="1:15" s="452" customFormat="1" ht="18" customHeight="1">
      <c r="A138" s="48" t="s">
        <v>108</v>
      </c>
      <c r="B138" s="1432">
        <v>1451968.65</v>
      </c>
      <c r="C138" s="1432">
        <v>1083543.45</v>
      </c>
      <c r="D138" s="1432">
        <v>881137.32</v>
      </c>
      <c r="E138" s="1432">
        <v>1069608.2</v>
      </c>
      <c r="F138" s="1433">
        <v>1951485.04</v>
      </c>
      <c r="G138" s="1433">
        <v>3223458.07</v>
      </c>
      <c r="O138" s="65"/>
    </row>
    <row r="139" spans="1:15" s="452" customFormat="1" ht="18" customHeight="1">
      <c r="A139" s="48" t="s">
        <v>107</v>
      </c>
      <c r="B139" s="1432">
        <v>2281664.9900000002</v>
      </c>
      <c r="C139" s="1432">
        <v>1702711.13</v>
      </c>
      <c r="D139" s="1432">
        <v>1384644.34</v>
      </c>
      <c r="E139" s="1432">
        <v>1680812.84</v>
      </c>
      <c r="F139" s="1433">
        <v>3066619.36</v>
      </c>
      <c r="G139" s="1433">
        <v>5065434.0999999996</v>
      </c>
      <c r="O139" s="65"/>
    </row>
    <row r="140" spans="1:15" s="452" customFormat="1" ht="18" customHeight="1">
      <c r="A140" s="48" t="s">
        <v>106</v>
      </c>
      <c r="B140" s="1432">
        <v>829696.38</v>
      </c>
      <c r="C140" s="1432">
        <v>619167.71</v>
      </c>
      <c r="D140" s="1432">
        <v>503507.05</v>
      </c>
      <c r="E140" s="1432">
        <v>611204.71</v>
      </c>
      <c r="F140" s="1433">
        <v>1115134.3400000001</v>
      </c>
      <c r="G140" s="1433">
        <v>1841976.03</v>
      </c>
      <c r="O140" s="65"/>
    </row>
    <row r="141" spans="1:15" s="452" customFormat="1" ht="18" customHeight="1">
      <c r="A141" s="48" t="s">
        <v>105</v>
      </c>
      <c r="B141" s="1432">
        <v>1244544.55</v>
      </c>
      <c r="C141" s="1432">
        <v>928751.54</v>
      </c>
      <c r="D141" s="1432">
        <v>755260.56</v>
      </c>
      <c r="E141" s="1432">
        <v>916807.03</v>
      </c>
      <c r="F141" s="1433">
        <v>1672701.48</v>
      </c>
      <c r="G141" s="1433">
        <v>2762964.06</v>
      </c>
      <c r="O141" s="65"/>
    </row>
    <row r="142" spans="1:15" s="452" customFormat="1" ht="18" customHeight="1">
      <c r="A142" s="48" t="s">
        <v>104</v>
      </c>
      <c r="B142" s="1432">
        <v>1244544.55</v>
      </c>
      <c r="C142" s="1432">
        <v>928751.54</v>
      </c>
      <c r="D142" s="1432">
        <v>755260.56</v>
      </c>
      <c r="E142" s="1432">
        <v>916807.03</v>
      </c>
      <c r="F142" s="1433">
        <v>1672701.48</v>
      </c>
      <c r="G142" s="1433">
        <v>2762964.06</v>
      </c>
      <c r="O142" s="65"/>
    </row>
    <row r="143" spans="1:15" s="452" customFormat="1" ht="18" customHeight="1">
      <c r="A143" s="48" t="s">
        <v>103</v>
      </c>
      <c r="B143" s="1432">
        <v>622272.27</v>
      </c>
      <c r="C143" s="1432">
        <v>464375.78</v>
      </c>
      <c r="D143" s="1432">
        <v>377630.3</v>
      </c>
      <c r="E143" s="1432">
        <v>458403.53</v>
      </c>
      <c r="F143" s="1433">
        <v>836350.76</v>
      </c>
      <c r="G143" s="1433">
        <v>1381482.05</v>
      </c>
      <c r="O143" s="65"/>
    </row>
    <row r="144" spans="1:15" s="452" customFormat="1" ht="18" customHeight="1">
      <c r="A144" s="48" t="s">
        <v>102</v>
      </c>
      <c r="B144" s="1432">
        <v>829696.38</v>
      </c>
      <c r="C144" s="1432">
        <v>619167.71</v>
      </c>
      <c r="D144" s="1432">
        <v>503507.05</v>
      </c>
      <c r="E144" s="1432">
        <v>611204.71</v>
      </c>
      <c r="F144" s="1433">
        <v>1115134.3400000001</v>
      </c>
      <c r="G144" s="1433">
        <v>1841976.03</v>
      </c>
      <c r="O144" s="65"/>
    </row>
    <row r="145" spans="1:15" s="452" customFormat="1" ht="18" customHeight="1">
      <c r="A145" s="48" t="s">
        <v>101</v>
      </c>
      <c r="B145" s="1432">
        <v>1866816.79</v>
      </c>
      <c r="C145" s="1432">
        <v>1393127.31</v>
      </c>
      <c r="D145" s="1432">
        <v>1132890.83</v>
      </c>
      <c r="E145" s="1432">
        <v>1375210.53</v>
      </c>
      <c r="F145" s="1433">
        <v>2509052.21</v>
      </c>
      <c r="G145" s="1433">
        <v>4144446.08</v>
      </c>
      <c r="O145" s="65"/>
    </row>
    <row r="146" spans="1:15" s="452" customFormat="1" ht="18" customHeight="1">
      <c r="A146" s="48" t="s">
        <v>100</v>
      </c>
      <c r="B146" s="1432">
        <v>1037120.46</v>
      </c>
      <c r="C146" s="1432">
        <v>773959.63</v>
      </c>
      <c r="D146" s="1432">
        <v>629383.80000000005</v>
      </c>
      <c r="E146" s="1432">
        <v>764005.85</v>
      </c>
      <c r="F146" s="1433">
        <v>1393917.9</v>
      </c>
      <c r="G146" s="1433">
        <v>2302470.0699999998</v>
      </c>
      <c r="O146" s="65"/>
    </row>
    <row r="147" spans="1:15" s="452" customFormat="1" ht="18" customHeight="1">
      <c r="A147" s="48" t="s">
        <v>99</v>
      </c>
      <c r="B147" s="1432">
        <v>1451968.65</v>
      </c>
      <c r="C147" s="1432">
        <v>1083543.45</v>
      </c>
      <c r="D147" s="1432">
        <v>881137.32</v>
      </c>
      <c r="E147" s="1432">
        <v>1069608.2</v>
      </c>
      <c r="F147" s="1433">
        <v>1951485.04</v>
      </c>
      <c r="G147" s="1433">
        <v>3223458.07</v>
      </c>
      <c r="O147" s="65"/>
    </row>
    <row r="148" spans="1:15" s="452" customFormat="1" ht="18" customHeight="1">
      <c r="A148" s="48" t="s">
        <v>98</v>
      </c>
      <c r="B148" s="1432">
        <v>1451968.65</v>
      </c>
      <c r="C148" s="1432">
        <v>1083543.45</v>
      </c>
      <c r="D148" s="1432">
        <v>881137.32</v>
      </c>
      <c r="E148" s="1432">
        <v>1069608.2</v>
      </c>
      <c r="F148" s="1433">
        <v>1951485.04</v>
      </c>
      <c r="G148" s="1433">
        <v>3223458.07</v>
      </c>
      <c r="O148" s="65"/>
    </row>
    <row r="149" spans="1:15" s="452" customFormat="1" ht="18" customHeight="1">
      <c r="A149" s="48" t="s">
        <v>97</v>
      </c>
      <c r="B149" s="1432">
        <v>1244544.55</v>
      </c>
      <c r="C149" s="1432">
        <v>928751.54</v>
      </c>
      <c r="D149" s="1432">
        <v>755260.56</v>
      </c>
      <c r="E149" s="1432">
        <v>916807.03</v>
      </c>
      <c r="F149" s="1433">
        <v>1672701.48</v>
      </c>
      <c r="G149" s="1433">
        <v>2762964.06</v>
      </c>
      <c r="O149" s="65"/>
    </row>
    <row r="150" spans="1:15" s="452" customFormat="1" ht="18" customHeight="1">
      <c r="A150" s="48" t="s">
        <v>96</v>
      </c>
      <c r="B150" s="1432">
        <v>622272.27</v>
      </c>
      <c r="C150" s="1432">
        <v>464375.78</v>
      </c>
      <c r="D150" s="1432">
        <v>377630.3</v>
      </c>
      <c r="E150" s="1432">
        <v>458403.53</v>
      </c>
      <c r="F150" s="1433">
        <v>836350.76</v>
      </c>
      <c r="G150" s="1433">
        <v>1381482.05</v>
      </c>
      <c r="O150" s="65"/>
    </row>
    <row r="151" spans="1:15" s="452" customFormat="1" ht="18" customHeight="1">
      <c r="A151" s="67" t="s">
        <v>95</v>
      </c>
      <c r="B151" s="1432">
        <v>622272.27</v>
      </c>
      <c r="C151" s="1432">
        <v>464375.78</v>
      </c>
      <c r="D151" s="1432">
        <v>377630.3</v>
      </c>
      <c r="E151" s="1432">
        <v>458403.53</v>
      </c>
      <c r="F151" s="1433">
        <v>836350.76</v>
      </c>
      <c r="G151" s="1433">
        <v>1381482.05</v>
      </c>
      <c r="O151" s="65"/>
    </row>
    <row r="152" spans="1:15" s="452" customFormat="1" ht="18" customHeight="1">
      <c r="A152" s="48" t="s">
        <v>94</v>
      </c>
      <c r="B152" s="1432">
        <v>622272.27</v>
      </c>
      <c r="C152" s="1432">
        <v>464375.78</v>
      </c>
      <c r="D152" s="1432">
        <v>377630.3</v>
      </c>
      <c r="E152" s="1432">
        <v>458403.53</v>
      </c>
      <c r="F152" s="1433">
        <v>836350.76</v>
      </c>
      <c r="G152" s="1433">
        <v>1381482.05</v>
      </c>
      <c r="O152" s="65"/>
    </row>
    <row r="153" spans="1:15" s="452" customFormat="1" ht="18" customHeight="1">
      <c r="A153" s="48" t="s">
        <v>92</v>
      </c>
      <c r="B153" s="1432">
        <v>622272.27</v>
      </c>
      <c r="C153" s="1432">
        <v>464375.78</v>
      </c>
      <c r="D153" s="1432">
        <v>377630.3</v>
      </c>
      <c r="E153" s="1432">
        <v>458403.53</v>
      </c>
      <c r="F153" s="1433">
        <v>836350.76</v>
      </c>
      <c r="G153" s="1433">
        <v>1381482.05</v>
      </c>
      <c r="O153" s="65"/>
    </row>
    <row r="154" spans="1:15" s="452" customFormat="1" ht="18" customHeight="1">
      <c r="A154" s="48" t="s">
        <v>91</v>
      </c>
      <c r="B154" s="1432">
        <v>829696.11</v>
      </c>
      <c r="C154" s="1432">
        <v>619167.66</v>
      </c>
      <c r="D154" s="1432">
        <v>503507.02</v>
      </c>
      <c r="E154" s="1432">
        <v>611204.49</v>
      </c>
      <c r="F154" s="1433">
        <v>1115134.07</v>
      </c>
      <c r="G154" s="1433">
        <v>1841975.81</v>
      </c>
      <c r="O154" s="65"/>
    </row>
    <row r="155" spans="1:15" s="452" customFormat="1" ht="18" customHeight="1">
      <c r="A155" s="48" t="s">
        <v>90</v>
      </c>
      <c r="B155" s="1432">
        <v>1451968.65</v>
      </c>
      <c r="C155" s="1432">
        <v>1083543.45</v>
      </c>
      <c r="D155" s="1432">
        <v>881137.32</v>
      </c>
      <c r="E155" s="1432">
        <v>1069608.2</v>
      </c>
      <c r="F155" s="1433">
        <v>1951485.04</v>
      </c>
      <c r="G155" s="1433">
        <v>3223458.07</v>
      </c>
      <c r="O155" s="65"/>
    </row>
    <row r="156" spans="1:15" s="452" customFormat="1" ht="18" customHeight="1">
      <c r="A156" s="48" t="s">
        <v>89</v>
      </c>
      <c r="B156" s="1432">
        <v>622272.27</v>
      </c>
      <c r="C156" s="1432">
        <v>464375.78</v>
      </c>
      <c r="D156" s="1432">
        <v>377630.3</v>
      </c>
      <c r="E156" s="1432">
        <v>458403.53</v>
      </c>
      <c r="F156" s="1433">
        <v>836350.76</v>
      </c>
      <c r="G156" s="1433">
        <v>1381482.05</v>
      </c>
      <c r="O156" s="65"/>
    </row>
    <row r="157" spans="1:15" s="452" customFormat="1" ht="18" customHeight="1">
      <c r="A157" s="48" t="s">
        <v>88</v>
      </c>
      <c r="B157" s="1432">
        <v>1451968.65</v>
      </c>
      <c r="C157" s="1432">
        <v>1083543.45</v>
      </c>
      <c r="D157" s="1432">
        <v>881137.32</v>
      </c>
      <c r="E157" s="1432">
        <v>1069608.2</v>
      </c>
      <c r="F157" s="1433">
        <v>1951485.04</v>
      </c>
      <c r="G157" s="1433">
        <v>3223458.07</v>
      </c>
      <c r="O157" s="65"/>
    </row>
    <row r="158" spans="1:15" s="452" customFormat="1" ht="18" customHeight="1">
      <c r="A158" s="48" t="s">
        <v>87</v>
      </c>
      <c r="B158" s="1432">
        <v>1244544.55</v>
      </c>
      <c r="C158" s="1432">
        <v>928751.54</v>
      </c>
      <c r="D158" s="1432">
        <v>755260.56</v>
      </c>
      <c r="E158" s="1432">
        <v>916807.03</v>
      </c>
      <c r="F158" s="1433">
        <v>1672701.48</v>
      </c>
      <c r="G158" s="1433">
        <v>2762964.06</v>
      </c>
      <c r="O158" s="65"/>
    </row>
    <row r="159" spans="1:15" s="452" customFormat="1" ht="18" customHeight="1">
      <c r="A159" s="48" t="s">
        <v>86</v>
      </c>
      <c r="B159" s="1432">
        <v>1451968.65</v>
      </c>
      <c r="C159" s="1432">
        <v>1083543.45</v>
      </c>
      <c r="D159" s="1432">
        <v>881137.32</v>
      </c>
      <c r="E159" s="1432">
        <v>1069608.2</v>
      </c>
      <c r="F159" s="1433">
        <v>1951485.04</v>
      </c>
      <c r="G159" s="1433">
        <v>3223458.07</v>
      </c>
      <c r="O159" s="65"/>
    </row>
    <row r="160" spans="1:15" s="452" customFormat="1" ht="18" customHeight="1">
      <c r="A160" s="48" t="s">
        <v>85</v>
      </c>
      <c r="B160" s="1432">
        <v>35986370.619999997</v>
      </c>
      <c r="C160" s="1432">
        <v>26855123.02</v>
      </c>
      <c r="D160" s="1432">
        <v>21838580.32</v>
      </c>
      <c r="E160" s="1432">
        <v>26509743.52</v>
      </c>
      <c r="F160" s="1433">
        <v>48366654.07</v>
      </c>
      <c r="G160" s="1433">
        <v>79891916.930000007</v>
      </c>
      <c r="O160" s="65"/>
    </row>
    <row r="161" spans="1:15" s="452" customFormat="1" ht="18" customHeight="1">
      <c r="A161" s="48" t="s">
        <v>84</v>
      </c>
      <c r="B161" s="1432">
        <v>1244544.55</v>
      </c>
      <c r="C161" s="1432">
        <v>928751.54</v>
      </c>
      <c r="D161" s="1432">
        <v>755260.56</v>
      </c>
      <c r="E161" s="1432">
        <v>916807.03</v>
      </c>
      <c r="F161" s="1433">
        <v>1672701.48</v>
      </c>
      <c r="G161" s="1433">
        <v>2762964.06</v>
      </c>
      <c r="O161" s="65"/>
    </row>
    <row r="162" spans="1:15" s="452" customFormat="1" ht="18" customHeight="1">
      <c r="A162" s="48" t="s">
        <v>83</v>
      </c>
      <c r="B162" s="1432">
        <v>622272.27</v>
      </c>
      <c r="C162" s="1432">
        <v>464375.78</v>
      </c>
      <c r="D162" s="1432">
        <v>377630.3</v>
      </c>
      <c r="E162" s="1432">
        <v>458403.53</v>
      </c>
      <c r="F162" s="1433">
        <v>836350.76</v>
      </c>
      <c r="G162" s="1433">
        <v>1381482.05</v>
      </c>
      <c r="O162" s="65"/>
    </row>
    <row r="163" spans="1:15" s="452" customFormat="1" ht="18" customHeight="1">
      <c r="A163" s="48" t="s">
        <v>81</v>
      </c>
      <c r="B163" s="1432">
        <v>1659392.72</v>
      </c>
      <c r="C163" s="1432">
        <v>1238335.3799999999</v>
      </c>
      <c r="D163" s="1432">
        <v>1007014.06</v>
      </c>
      <c r="E163" s="1432">
        <v>1222409.3600000001</v>
      </c>
      <c r="F163" s="1433">
        <v>2230268.63</v>
      </c>
      <c r="G163" s="1433">
        <v>3683952.1</v>
      </c>
      <c r="O163" s="65"/>
    </row>
    <row r="164" spans="1:15" s="452" customFormat="1" ht="18" customHeight="1">
      <c r="A164" s="48" t="s">
        <v>79</v>
      </c>
      <c r="B164" s="1432">
        <v>622272.27</v>
      </c>
      <c r="C164" s="1432">
        <v>464375.78</v>
      </c>
      <c r="D164" s="1432">
        <v>377630.3</v>
      </c>
      <c r="E164" s="1432">
        <v>458403.53</v>
      </c>
      <c r="F164" s="1433">
        <v>836350.76</v>
      </c>
      <c r="G164" s="1433">
        <v>1381482.05</v>
      </c>
      <c r="O164" s="65"/>
    </row>
    <row r="165" spans="1:15" s="452" customFormat="1" ht="18" customHeight="1">
      <c r="A165" s="48" t="s">
        <v>78</v>
      </c>
      <c r="B165" s="1432">
        <v>2281664.9900000002</v>
      </c>
      <c r="C165" s="1432">
        <v>1702711.13</v>
      </c>
      <c r="D165" s="1432">
        <v>1384644.34</v>
      </c>
      <c r="E165" s="1432">
        <v>1680812.84</v>
      </c>
      <c r="F165" s="1433">
        <v>3066619.36</v>
      </c>
      <c r="G165" s="1433">
        <v>5065434.0999999996</v>
      </c>
      <c r="O165" s="65"/>
    </row>
    <row r="166" spans="1:15" s="452" customFormat="1" ht="18" customHeight="1">
      <c r="A166" s="48" t="s">
        <v>77</v>
      </c>
      <c r="B166" s="1432">
        <v>1037120.46</v>
      </c>
      <c r="C166" s="1432">
        <v>773959.63</v>
      </c>
      <c r="D166" s="1432">
        <v>629383.80000000005</v>
      </c>
      <c r="E166" s="1432">
        <v>764005.85</v>
      </c>
      <c r="F166" s="1433">
        <v>1393917.9</v>
      </c>
      <c r="G166" s="1433">
        <v>2302470.0699999998</v>
      </c>
      <c r="O166" s="65"/>
    </row>
    <row r="167" spans="1:15" s="452" customFormat="1" ht="18" customHeight="1">
      <c r="A167" s="48" t="s">
        <v>76</v>
      </c>
      <c r="B167" s="1432">
        <v>1451968.65</v>
      </c>
      <c r="C167" s="1432">
        <v>1083543.45</v>
      </c>
      <c r="D167" s="1432">
        <v>881137.32</v>
      </c>
      <c r="E167" s="1432">
        <v>1069608.2</v>
      </c>
      <c r="F167" s="1433">
        <v>1951485.04</v>
      </c>
      <c r="G167" s="1433">
        <v>3223458.07</v>
      </c>
      <c r="O167" s="65"/>
    </row>
    <row r="168" spans="1:15" s="452" customFormat="1" ht="18" customHeight="1">
      <c r="A168" s="48" t="s">
        <v>74</v>
      </c>
      <c r="B168" s="1432">
        <v>1451968.65</v>
      </c>
      <c r="C168" s="1432">
        <v>1083543.45</v>
      </c>
      <c r="D168" s="1432">
        <v>881137.32</v>
      </c>
      <c r="E168" s="1432">
        <v>1069608.2</v>
      </c>
      <c r="F168" s="1433">
        <v>1951485.04</v>
      </c>
      <c r="G168" s="1433">
        <v>3223458.07</v>
      </c>
      <c r="O168" s="65"/>
    </row>
    <row r="169" spans="1:15" s="452" customFormat="1" ht="18" customHeight="1">
      <c r="A169" s="48" t="s">
        <v>72</v>
      </c>
      <c r="B169" s="1432">
        <v>1244544.55</v>
      </c>
      <c r="C169" s="1432">
        <v>928751.54</v>
      </c>
      <c r="D169" s="1432">
        <v>755260.56</v>
      </c>
      <c r="E169" s="1432">
        <v>916807.03</v>
      </c>
      <c r="F169" s="1433">
        <v>1672701.48</v>
      </c>
      <c r="G169" s="1433">
        <v>2762964.06</v>
      </c>
      <c r="O169" s="65"/>
    </row>
    <row r="170" spans="1:15" s="452" customFormat="1" ht="18" customHeight="1">
      <c r="A170" s="48" t="s">
        <v>71</v>
      </c>
      <c r="B170" s="1432">
        <v>622272.27</v>
      </c>
      <c r="C170" s="1432">
        <v>464375.78</v>
      </c>
      <c r="D170" s="1432">
        <v>377630.3</v>
      </c>
      <c r="E170" s="1432">
        <v>458403.53</v>
      </c>
      <c r="F170" s="1433">
        <v>836350.76</v>
      </c>
      <c r="G170" s="1433">
        <v>1381482.05</v>
      </c>
      <c r="O170" s="65"/>
    </row>
    <row r="171" spans="1:15" s="452" customFormat="1" ht="18" customHeight="1">
      <c r="A171" s="48" t="s">
        <v>70</v>
      </c>
      <c r="B171" s="1432">
        <v>622272.27</v>
      </c>
      <c r="C171" s="1432">
        <v>464375.78</v>
      </c>
      <c r="D171" s="1432">
        <v>377630.3</v>
      </c>
      <c r="E171" s="1432">
        <v>458403.53</v>
      </c>
      <c r="F171" s="1433">
        <v>836350.76</v>
      </c>
      <c r="G171" s="1433">
        <v>1381482.05</v>
      </c>
      <c r="O171" s="65"/>
    </row>
    <row r="172" spans="1:15" s="452" customFormat="1" ht="18" customHeight="1">
      <c r="A172" s="48" t="s">
        <v>69</v>
      </c>
      <c r="B172" s="1432">
        <v>1451968.65</v>
      </c>
      <c r="C172" s="1432">
        <v>1083543.45</v>
      </c>
      <c r="D172" s="1432">
        <v>881137.32</v>
      </c>
      <c r="E172" s="1432">
        <v>1069608.2</v>
      </c>
      <c r="F172" s="1433">
        <v>1951485.04</v>
      </c>
      <c r="G172" s="1433">
        <v>3223458.07</v>
      </c>
      <c r="O172" s="65"/>
    </row>
    <row r="173" spans="1:15" s="452" customFormat="1" ht="18" customHeight="1">
      <c r="A173" s="48" t="s">
        <v>68</v>
      </c>
      <c r="B173" s="1432">
        <v>829696.38</v>
      </c>
      <c r="C173" s="1432">
        <v>619167.71</v>
      </c>
      <c r="D173" s="1432">
        <v>503507.05</v>
      </c>
      <c r="E173" s="1432">
        <v>611204.71</v>
      </c>
      <c r="F173" s="1433">
        <v>1115134.3400000001</v>
      </c>
      <c r="G173" s="1433">
        <v>1841976.03</v>
      </c>
      <c r="O173" s="65"/>
    </row>
    <row r="174" spans="1:15" s="452" customFormat="1" ht="18" customHeight="1">
      <c r="A174" s="48" t="s">
        <v>67</v>
      </c>
      <c r="B174" s="1432">
        <v>1244544.55</v>
      </c>
      <c r="C174" s="1432">
        <v>928751.54</v>
      </c>
      <c r="D174" s="1432">
        <v>755260.56</v>
      </c>
      <c r="E174" s="1432">
        <v>916807.03</v>
      </c>
      <c r="F174" s="1433">
        <v>1672701.48</v>
      </c>
      <c r="G174" s="1433">
        <v>2762964.06</v>
      </c>
      <c r="O174" s="65"/>
    </row>
    <row r="175" spans="1:15" s="452" customFormat="1" ht="18" customHeight="1">
      <c r="A175" s="48" t="s">
        <v>66</v>
      </c>
      <c r="B175" s="1432">
        <v>622272.27</v>
      </c>
      <c r="C175" s="1432">
        <v>464375.78</v>
      </c>
      <c r="D175" s="1432">
        <v>377630.3</v>
      </c>
      <c r="E175" s="1432">
        <v>458403.53</v>
      </c>
      <c r="F175" s="1433">
        <v>836350.76</v>
      </c>
      <c r="G175" s="1433">
        <v>1381482.05</v>
      </c>
      <c r="O175" s="65"/>
    </row>
    <row r="176" spans="1:15" s="452" customFormat="1" ht="18" customHeight="1">
      <c r="A176" s="48" t="s">
        <v>65</v>
      </c>
      <c r="B176" s="1432">
        <v>622272.27</v>
      </c>
      <c r="C176" s="1432">
        <v>464375.78</v>
      </c>
      <c r="D176" s="1432">
        <v>377630.3</v>
      </c>
      <c r="E176" s="1432">
        <v>458403.53</v>
      </c>
      <c r="F176" s="1433">
        <v>836350.76</v>
      </c>
      <c r="G176" s="1433">
        <v>1381482.05</v>
      </c>
      <c r="O176" s="65"/>
    </row>
    <row r="177" spans="1:15" s="452" customFormat="1" ht="18" customHeight="1">
      <c r="A177" s="48" t="s">
        <v>63</v>
      </c>
      <c r="B177" s="1432">
        <v>829696.38</v>
      </c>
      <c r="C177" s="1432">
        <v>619167.71</v>
      </c>
      <c r="D177" s="1432">
        <v>503507.05</v>
      </c>
      <c r="E177" s="1432">
        <v>611204.71</v>
      </c>
      <c r="F177" s="1433">
        <v>1115134.3400000001</v>
      </c>
      <c r="G177" s="1433">
        <v>1841976.03</v>
      </c>
      <c r="O177" s="65"/>
    </row>
    <row r="178" spans="1:15" s="452" customFormat="1" ht="18" customHeight="1">
      <c r="A178" s="48" t="s">
        <v>62</v>
      </c>
      <c r="B178" s="1432">
        <v>829696.38</v>
      </c>
      <c r="C178" s="1432">
        <v>619167.71</v>
      </c>
      <c r="D178" s="1432">
        <v>503507.05</v>
      </c>
      <c r="E178" s="1432">
        <v>611204.71</v>
      </c>
      <c r="F178" s="1433">
        <v>1115134.3400000001</v>
      </c>
      <c r="G178" s="1433">
        <v>1841976.03</v>
      </c>
      <c r="O178" s="65"/>
    </row>
    <row r="179" spans="1:15" s="452" customFormat="1" ht="18" customHeight="1">
      <c r="A179" s="48" t="s">
        <v>61</v>
      </c>
      <c r="B179" s="1432">
        <v>622272.27</v>
      </c>
      <c r="C179" s="1432">
        <v>464375.78</v>
      </c>
      <c r="D179" s="1432">
        <v>377630.3</v>
      </c>
      <c r="E179" s="1432">
        <v>458403.53</v>
      </c>
      <c r="F179" s="1433">
        <v>836350.76</v>
      </c>
      <c r="G179" s="1433">
        <v>1381482.05</v>
      </c>
      <c r="O179" s="65"/>
    </row>
    <row r="180" spans="1:15" s="452" customFormat="1" ht="18" customHeight="1">
      <c r="A180" s="48" t="s">
        <v>60</v>
      </c>
      <c r="B180" s="1432">
        <v>2696513.17</v>
      </c>
      <c r="C180" s="1432">
        <v>2012294.97</v>
      </c>
      <c r="D180" s="1432">
        <v>1636397.86</v>
      </c>
      <c r="E180" s="1432">
        <v>1986415.17</v>
      </c>
      <c r="F180" s="1433">
        <v>3624186.51</v>
      </c>
      <c r="G180" s="1433">
        <v>5986422.1200000001</v>
      </c>
      <c r="O180" s="65"/>
    </row>
    <row r="181" spans="1:15" s="452" customFormat="1" ht="18" customHeight="1">
      <c r="A181" s="48" t="s">
        <v>58</v>
      </c>
      <c r="B181" s="1432">
        <v>1451968.65</v>
      </c>
      <c r="C181" s="1432">
        <v>1083543.45</v>
      </c>
      <c r="D181" s="1432">
        <v>881137.32</v>
      </c>
      <c r="E181" s="1432">
        <v>1069608.2</v>
      </c>
      <c r="F181" s="1433">
        <v>1951485.04</v>
      </c>
      <c r="G181" s="1433">
        <v>3223458.07</v>
      </c>
      <c r="O181" s="65"/>
    </row>
    <row r="182" spans="1:15" s="452" customFormat="1" ht="18" customHeight="1">
      <c r="A182" s="48" t="s">
        <v>56</v>
      </c>
      <c r="B182" s="1432">
        <v>829696.38</v>
      </c>
      <c r="C182" s="1432">
        <v>619167.71</v>
      </c>
      <c r="D182" s="1432">
        <v>503507.05</v>
      </c>
      <c r="E182" s="1432">
        <v>611204.71</v>
      </c>
      <c r="F182" s="1433">
        <v>1115134.3400000001</v>
      </c>
      <c r="G182" s="1433">
        <v>1841976.03</v>
      </c>
      <c r="O182" s="65"/>
    </row>
    <row r="183" spans="1:15" s="452" customFormat="1" ht="18" customHeight="1">
      <c r="A183" s="48" t="s">
        <v>55</v>
      </c>
      <c r="B183" s="1432">
        <v>829696.38</v>
      </c>
      <c r="C183" s="1432">
        <v>619167.71</v>
      </c>
      <c r="D183" s="1432">
        <v>503507.05</v>
      </c>
      <c r="E183" s="1432">
        <v>611204.71</v>
      </c>
      <c r="F183" s="1433">
        <v>1115134.3400000001</v>
      </c>
      <c r="G183" s="1433">
        <v>1841976.03</v>
      </c>
      <c r="O183" s="65"/>
    </row>
    <row r="184" spans="1:15" s="452" customFormat="1" ht="18" customHeight="1">
      <c r="A184" s="67" t="s">
        <v>54</v>
      </c>
      <c r="B184" s="1432">
        <v>1037120.46</v>
      </c>
      <c r="C184" s="1432">
        <v>773959.63</v>
      </c>
      <c r="D184" s="1432">
        <v>629383.80000000005</v>
      </c>
      <c r="E184" s="1432">
        <v>764005.85</v>
      </c>
      <c r="F184" s="1433">
        <v>1393917.9</v>
      </c>
      <c r="G184" s="1433">
        <v>2302470.0699999998</v>
      </c>
      <c r="O184" s="65"/>
    </row>
    <row r="185" spans="1:15" s="452" customFormat="1" ht="18" customHeight="1">
      <c r="A185" s="48" t="s">
        <v>53</v>
      </c>
      <c r="B185" s="1432">
        <v>622272.27</v>
      </c>
      <c r="C185" s="1432">
        <v>464375.78</v>
      </c>
      <c r="D185" s="1432">
        <v>377630.3</v>
      </c>
      <c r="E185" s="1432">
        <v>458403.53</v>
      </c>
      <c r="F185" s="1433">
        <v>836350.76</v>
      </c>
      <c r="G185" s="1433">
        <v>1381482.05</v>
      </c>
      <c r="O185" s="65"/>
    </row>
    <row r="186" spans="1:15" s="452" customFormat="1" ht="18" customHeight="1">
      <c r="A186" s="48" t="s">
        <v>52</v>
      </c>
      <c r="B186" s="1432">
        <v>2489089.0699999998</v>
      </c>
      <c r="C186" s="1432">
        <v>1857503.05</v>
      </c>
      <c r="D186" s="1432">
        <v>1510521.09</v>
      </c>
      <c r="E186" s="1432">
        <v>1833614</v>
      </c>
      <c r="F186" s="1433">
        <v>3345402.93</v>
      </c>
      <c r="G186" s="1433">
        <v>5525928.0999999996</v>
      </c>
      <c r="O186" s="65"/>
    </row>
    <row r="187" spans="1:15" s="452" customFormat="1" ht="18" customHeight="1">
      <c r="A187" s="48" t="s">
        <v>51</v>
      </c>
      <c r="B187" s="1432">
        <v>1244544.55</v>
      </c>
      <c r="C187" s="1432">
        <v>928751.54</v>
      </c>
      <c r="D187" s="1432">
        <v>755260.56</v>
      </c>
      <c r="E187" s="1432">
        <v>916807.03</v>
      </c>
      <c r="F187" s="1433">
        <v>1672701.48</v>
      </c>
      <c r="G187" s="1433">
        <v>2762964.06</v>
      </c>
      <c r="O187" s="65"/>
    </row>
    <row r="188" spans="1:15" s="452" customFormat="1" ht="18" customHeight="1">
      <c r="A188" s="48" t="s">
        <v>48</v>
      </c>
      <c r="B188" s="1432">
        <v>1659392.72</v>
      </c>
      <c r="C188" s="1432">
        <v>1238335.3799999999</v>
      </c>
      <c r="D188" s="1432">
        <v>1007014.06</v>
      </c>
      <c r="E188" s="1432">
        <v>1222409.3600000001</v>
      </c>
      <c r="F188" s="1433">
        <v>2230268.63</v>
      </c>
      <c r="G188" s="1433">
        <v>3683952.1</v>
      </c>
      <c r="O188" s="65"/>
    </row>
    <row r="189" spans="1:15" s="452" customFormat="1" ht="18" customHeight="1">
      <c r="A189" s="48" t="s">
        <v>47</v>
      </c>
      <c r="B189" s="1432">
        <v>622272.27</v>
      </c>
      <c r="C189" s="1432">
        <v>464375.78</v>
      </c>
      <c r="D189" s="1432">
        <v>377630.3</v>
      </c>
      <c r="E189" s="1432">
        <v>458403.53</v>
      </c>
      <c r="F189" s="1433">
        <v>836350.76</v>
      </c>
      <c r="G189" s="1433">
        <v>1381482.05</v>
      </c>
      <c r="O189" s="65"/>
    </row>
    <row r="190" spans="1:15" s="452" customFormat="1" ht="18" customHeight="1">
      <c r="A190" s="48" t="s">
        <v>46</v>
      </c>
      <c r="B190" s="1432">
        <v>1451968.65</v>
      </c>
      <c r="C190" s="1432">
        <v>1083543.45</v>
      </c>
      <c r="D190" s="1432">
        <v>881137.32</v>
      </c>
      <c r="E190" s="1432">
        <v>1069608.2</v>
      </c>
      <c r="F190" s="1433">
        <v>1951485.04</v>
      </c>
      <c r="G190" s="1433">
        <v>3223458.07</v>
      </c>
      <c r="O190" s="65"/>
    </row>
    <row r="191" spans="1:15" s="452" customFormat="1" ht="18" customHeight="1">
      <c r="A191" s="48" t="s">
        <v>45</v>
      </c>
      <c r="B191" s="1432">
        <v>1037120.46</v>
      </c>
      <c r="C191" s="1432">
        <v>773959.63</v>
      </c>
      <c r="D191" s="1432">
        <v>629383.80000000005</v>
      </c>
      <c r="E191" s="1432">
        <v>764005.85</v>
      </c>
      <c r="F191" s="1433">
        <v>1393917.9</v>
      </c>
      <c r="G191" s="1433">
        <v>2302470.0699999998</v>
      </c>
      <c r="O191" s="65"/>
    </row>
    <row r="192" spans="1:15" s="452" customFormat="1" ht="18" customHeight="1">
      <c r="A192" s="48" t="s">
        <v>44</v>
      </c>
      <c r="B192" s="1432">
        <v>1451968.65</v>
      </c>
      <c r="C192" s="1432">
        <v>1083543.45</v>
      </c>
      <c r="D192" s="1433">
        <v>881137.32</v>
      </c>
      <c r="E192" s="1433">
        <v>1069608.2</v>
      </c>
      <c r="F192" s="1433">
        <v>1951485.04</v>
      </c>
      <c r="G192" s="1433">
        <v>3223458.07</v>
      </c>
      <c r="O192" s="65"/>
    </row>
    <row r="193" spans="1:15" s="452" customFormat="1" ht="18" customHeight="1">
      <c r="A193" s="68" t="s">
        <v>43</v>
      </c>
      <c r="B193" s="1432">
        <v>622272.27</v>
      </c>
      <c r="C193" s="1432">
        <v>464375.78</v>
      </c>
      <c r="D193" s="1432">
        <v>377630.3</v>
      </c>
      <c r="E193" s="1432">
        <v>458403.53</v>
      </c>
      <c r="F193" s="1433">
        <v>836350.76</v>
      </c>
      <c r="G193" s="1433">
        <v>1381482.05</v>
      </c>
      <c r="O193" s="65"/>
    </row>
    <row r="194" spans="1:15" s="452" customFormat="1" ht="18" customHeight="1">
      <c r="A194" s="48" t="s">
        <v>42</v>
      </c>
      <c r="B194" s="1432">
        <v>1244544.55</v>
      </c>
      <c r="C194" s="1432">
        <v>928751.54</v>
      </c>
      <c r="D194" s="1432">
        <v>755260.56</v>
      </c>
      <c r="E194" s="1432">
        <v>916807.03</v>
      </c>
      <c r="F194" s="1433">
        <v>1672701.48</v>
      </c>
      <c r="G194" s="1433">
        <v>2762964.06</v>
      </c>
      <c r="O194" s="65"/>
    </row>
    <row r="195" spans="1:15" s="452" customFormat="1" ht="18" customHeight="1">
      <c r="A195" s="48" t="s">
        <v>40</v>
      </c>
      <c r="B195" s="1432">
        <v>829696.38</v>
      </c>
      <c r="C195" s="1432">
        <v>619167.71</v>
      </c>
      <c r="D195" s="1432">
        <v>503507.05</v>
      </c>
      <c r="E195" s="1432">
        <v>611204.71</v>
      </c>
      <c r="F195" s="1433">
        <v>1115134.3400000001</v>
      </c>
      <c r="G195" s="1433">
        <v>1841976.03</v>
      </c>
      <c r="O195" s="65"/>
    </row>
    <row r="196" spans="1:15" s="452" customFormat="1" ht="18" customHeight="1">
      <c r="A196" s="48" t="s">
        <v>38</v>
      </c>
      <c r="B196" s="1432">
        <v>2696513.17</v>
      </c>
      <c r="C196" s="1432">
        <v>2012294.97</v>
      </c>
      <c r="D196" s="1432">
        <v>1636397.86</v>
      </c>
      <c r="E196" s="1432">
        <v>1986415.17</v>
      </c>
      <c r="F196" s="1433">
        <v>3624186.51</v>
      </c>
      <c r="G196" s="1433">
        <v>5986422.1200000001</v>
      </c>
      <c r="O196" s="65"/>
    </row>
    <row r="197" spans="1:15" s="452" customFormat="1" ht="18" customHeight="1">
      <c r="A197" s="48" t="s">
        <v>37</v>
      </c>
      <c r="B197" s="1432">
        <v>622272.27</v>
      </c>
      <c r="C197" s="1432">
        <v>464375.78</v>
      </c>
      <c r="D197" s="1432">
        <v>377630.3</v>
      </c>
      <c r="E197" s="1432">
        <v>458403.53</v>
      </c>
      <c r="F197" s="1433">
        <v>836350.76</v>
      </c>
      <c r="G197" s="1433">
        <v>1381482.05</v>
      </c>
      <c r="O197" s="65"/>
    </row>
    <row r="198" spans="1:15" s="452" customFormat="1" ht="18" customHeight="1">
      <c r="A198" s="48" t="s">
        <v>36</v>
      </c>
      <c r="B198" s="1432">
        <v>622272.27</v>
      </c>
      <c r="C198" s="1432">
        <v>464375.78</v>
      </c>
      <c r="D198" s="1432">
        <v>377630.3</v>
      </c>
      <c r="E198" s="1432">
        <v>458403.53</v>
      </c>
      <c r="F198" s="1433">
        <v>836350.76</v>
      </c>
      <c r="G198" s="1433">
        <v>1381482.05</v>
      </c>
      <c r="O198" s="65"/>
    </row>
    <row r="199" spans="1:15" s="452" customFormat="1" ht="18" customHeight="1">
      <c r="A199" s="48" t="s">
        <v>34</v>
      </c>
      <c r="B199" s="1432">
        <v>2074240.92</v>
      </c>
      <c r="C199" s="1432">
        <v>1547919.22</v>
      </c>
      <c r="D199" s="1432">
        <v>1258767.58</v>
      </c>
      <c r="E199" s="1432">
        <v>1528011.69</v>
      </c>
      <c r="F199" s="1433">
        <v>2787835.78</v>
      </c>
      <c r="G199" s="1433">
        <v>4604940.08</v>
      </c>
      <c r="O199" s="65"/>
    </row>
    <row r="200" spans="1:15" s="452" customFormat="1" ht="18" customHeight="1">
      <c r="A200" s="48" t="s">
        <v>33</v>
      </c>
      <c r="B200" s="1432">
        <v>829696.38</v>
      </c>
      <c r="C200" s="1432">
        <v>619167.71</v>
      </c>
      <c r="D200" s="1432">
        <v>503507.05</v>
      </c>
      <c r="E200" s="1432">
        <v>611204.71</v>
      </c>
      <c r="F200" s="1433">
        <v>1115134.3400000001</v>
      </c>
      <c r="G200" s="1433">
        <v>1841976.03</v>
      </c>
      <c r="O200" s="65"/>
    </row>
    <row r="201" spans="1:15" s="452" customFormat="1" ht="18" customHeight="1">
      <c r="A201" s="48" t="s">
        <v>32</v>
      </c>
      <c r="B201" s="1432">
        <v>622272.27</v>
      </c>
      <c r="C201" s="1432">
        <v>464375.78</v>
      </c>
      <c r="D201" s="1432">
        <v>377630.3</v>
      </c>
      <c r="E201" s="1432">
        <v>458403.53</v>
      </c>
      <c r="F201" s="1433">
        <v>836350.76</v>
      </c>
      <c r="G201" s="1433">
        <v>1381482.05</v>
      </c>
      <c r="O201" s="65"/>
    </row>
    <row r="202" spans="1:15" s="452" customFormat="1" ht="18" customHeight="1">
      <c r="A202" s="48" t="s">
        <v>30</v>
      </c>
      <c r="B202" s="1432">
        <v>1451968.65</v>
      </c>
      <c r="C202" s="1432">
        <v>1083543.45</v>
      </c>
      <c r="D202" s="1432">
        <v>881137.32</v>
      </c>
      <c r="E202" s="1432">
        <v>1069608.2</v>
      </c>
      <c r="F202" s="1433">
        <v>1951485.04</v>
      </c>
      <c r="G202" s="1433">
        <v>3223458.07</v>
      </c>
      <c r="O202" s="65"/>
    </row>
    <row r="203" spans="1:15" s="452" customFormat="1" ht="18" customHeight="1">
      <c r="A203" s="48" t="s">
        <v>29</v>
      </c>
      <c r="B203" s="1432">
        <v>1659392.72</v>
      </c>
      <c r="C203" s="1432">
        <v>1238335.3799999999</v>
      </c>
      <c r="D203" s="1432">
        <v>1007014.06</v>
      </c>
      <c r="E203" s="1432">
        <v>1222409.3600000001</v>
      </c>
      <c r="F203" s="1433">
        <v>2230268.63</v>
      </c>
      <c r="G203" s="1433">
        <v>3683952.1</v>
      </c>
      <c r="O203" s="65"/>
    </row>
    <row r="204" spans="1:15" s="452" customFormat="1" ht="18" customHeight="1">
      <c r="A204" s="48" t="s">
        <v>26</v>
      </c>
      <c r="B204" s="1432">
        <v>1659392.72</v>
      </c>
      <c r="C204" s="1432">
        <v>1238335.3799999999</v>
      </c>
      <c r="D204" s="1432">
        <v>1007014.06</v>
      </c>
      <c r="E204" s="1432">
        <v>1222409.3600000001</v>
      </c>
      <c r="F204" s="1433">
        <v>2230268.63</v>
      </c>
      <c r="G204" s="1433">
        <v>3683952.1</v>
      </c>
      <c r="O204" s="65"/>
    </row>
    <row r="205" spans="1:15" s="452" customFormat="1" ht="18" customHeight="1">
      <c r="A205" s="48" t="s">
        <v>24</v>
      </c>
      <c r="B205" s="1432">
        <v>2281664.9900000002</v>
      </c>
      <c r="C205" s="1432">
        <v>1702711.13</v>
      </c>
      <c r="D205" s="1432">
        <v>1384644.34</v>
      </c>
      <c r="E205" s="1432">
        <v>1680812.84</v>
      </c>
      <c r="F205" s="1433">
        <v>3066619.36</v>
      </c>
      <c r="G205" s="1433">
        <v>5065434.0999999996</v>
      </c>
      <c r="O205" s="65"/>
    </row>
    <row r="206" spans="1:15" s="452" customFormat="1" ht="18" customHeight="1">
      <c r="A206" s="48" t="s">
        <v>22</v>
      </c>
      <c r="B206" s="1432">
        <v>622272.27</v>
      </c>
      <c r="C206" s="1432">
        <v>464375.78</v>
      </c>
      <c r="D206" s="1432">
        <v>377630.3</v>
      </c>
      <c r="E206" s="1432">
        <v>458403.53</v>
      </c>
      <c r="F206" s="1433">
        <v>836350.76</v>
      </c>
      <c r="G206" s="1433">
        <v>1381482.05</v>
      </c>
      <c r="O206" s="65"/>
    </row>
    <row r="207" spans="1:15" s="452" customFormat="1" ht="18" customHeight="1">
      <c r="A207" s="48" t="s">
        <v>20</v>
      </c>
      <c r="B207" s="1432">
        <v>1659392.72</v>
      </c>
      <c r="C207" s="1432">
        <v>1238335.3799999999</v>
      </c>
      <c r="D207" s="1432">
        <v>1007014.06</v>
      </c>
      <c r="E207" s="1432">
        <v>1222409.3600000001</v>
      </c>
      <c r="F207" s="1433">
        <v>2230268.63</v>
      </c>
      <c r="G207" s="1433">
        <v>3683952.1</v>
      </c>
      <c r="O207" s="65"/>
    </row>
    <row r="208" spans="1:15" s="452" customFormat="1" ht="18" customHeight="1">
      <c r="A208" s="48" t="s">
        <v>18</v>
      </c>
      <c r="B208" s="1432">
        <v>829696.38</v>
      </c>
      <c r="C208" s="1432">
        <v>619167.71</v>
      </c>
      <c r="D208" s="1432">
        <v>503507.05</v>
      </c>
      <c r="E208" s="1432">
        <v>611204.71</v>
      </c>
      <c r="F208" s="1433">
        <v>1115134.3400000001</v>
      </c>
      <c r="G208" s="1433">
        <v>1841976.03</v>
      </c>
      <c r="O208" s="65"/>
    </row>
    <row r="209" spans="1:15" s="452" customFormat="1" ht="18" customHeight="1">
      <c r="A209" s="48" t="s">
        <v>16</v>
      </c>
      <c r="B209" s="1432">
        <v>1037120.46</v>
      </c>
      <c r="C209" s="1432">
        <v>773959.63</v>
      </c>
      <c r="D209" s="1432">
        <v>629383.80000000005</v>
      </c>
      <c r="E209" s="1432">
        <v>764005.85</v>
      </c>
      <c r="F209" s="1433">
        <v>1393917.9</v>
      </c>
      <c r="G209" s="1433">
        <v>2302470.0699999998</v>
      </c>
      <c r="O209" s="65"/>
    </row>
    <row r="210" spans="1:15" s="452" customFormat="1" ht="18" customHeight="1">
      <c r="A210" s="48" t="s">
        <v>13</v>
      </c>
      <c r="B210" s="1432">
        <v>622272.27</v>
      </c>
      <c r="C210" s="1432">
        <v>464375.78</v>
      </c>
      <c r="D210" s="1432">
        <v>377630.3</v>
      </c>
      <c r="E210" s="1432">
        <v>458403.53</v>
      </c>
      <c r="F210" s="1433">
        <v>836350.76</v>
      </c>
      <c r="G210" s="1433">
        <v>1381482.05</v>
      </c>
      <c r="O210" s="65"/>
    </row>
    <row r="211" spans="1:15" s="452" customFormat="1" ht="18" customHeight="1">
      <c r="A211" s="48" t="s">
        <v>10</v>
      </c>
      <c r="B211" s="1432">
        <v>1244544.55</v>
      </c>
      <c r="C211" s="1432">
        <v>928751.54</v>
      </c>
      <c r="D211" s="1432">
        <v>755260.56</v>
      </c>
      <c r="E211" s="1432">
        <v>916807.03</v>
      </c>
      <c r="F211" s="1433">
        <v>1672701.48</v>
      </c>
      <c r="G211" s="1433">
        <v>2762964.06</v>
      </c>
      <c r="O211" s="65"/>
    </row>
    <row r="212" spans="1:15" s="452" customFormat="1" ht="18" customHeight="1">
      <c r="A212" s="53" t="s">
        <v>135</v>
      </c>
      <c r="B212" s="1433">
        <v>2074240.92</v>
      </c>
      <c r="C212" s="1433">
        <v>1547919.22</v>
      </c>
      <c r="D212" s="1433">
        <v>1258767.58</v>
      </c>
      <c r="E212" s="1433">
        <v>1528011.69</v>
      </c>
      <c r="F212" s="1433">
        <v>2787835.78</v>
      </c>
      <c r="G212" s="1433">
        <v>4604940.08</v>
      </c>
      <c r="O212" s="65"/>
    </row>
    <row r="213" spans="1:15" s="452" customFormat="1" ht="18" customHeight="1">
      <c r="A213" s="53" t="s">
        <v>8</v>
      </c>
      <c r="B213" s="1433">
        <v>1451968.65</v>
      </c>
      <c r="C213" s="1433">
        <v>1083543.45</v>
      </c>
      <c r="D213" s="1433">
        <v>881137.32</v>
      </c>
      <c r="E213" s="1433">
        <v>1069608.2</v>
      </c>
      <c r="F213" s="1433">
        <v>1951485.04</v>
      </c>
      <c r="G213" s="1433">
        <v>3223458.07</v>
      </c>
      <c r="O213" s="65"/>
    </row>
    <row r="214" spans="1:15" s="452" customFormat="1" ht="18" customHeight="1">
      <c r="A214" s="53" t="s">
        <v>5</v>
      </c>
      <c r="B214" s="1433">
        <v>2489089.0699999998</v>
      </c>
      <c r="C214" s="1433">
        <v>1857503.05</v>
      </c>
      <c r="D214" s="1433">
        <v>1510521.09</v>
      </c>
      <c r="E214" s="1433">
        <v>1833614</v>
      </c>
      <c r="F214" s="1433">
        <v>3345402.93</v>
      </c>
      <c r="G214" s="1433">
        <v>5525928.0999999996</v>
      </c>
      <c r="O214" s="65"/>
    </row>
    <row r="215" spans="1:15" s="452" customFormat="1" ht="18" customHeight="1">
      <c r="A215" s="69" t="s">
        <v>2</v>
      </c>
      <c r="B215" s="1435">
        <v>1451968.65</v>
      </c>
      <c r="C215" s="1435">
        <v>1083543.45</v>
      </c>
      <c r="D215" s="1435">
        <v>881137.32</v>
      </c>
      <c r="E215" s="1435">
        <v>1069608.2</v>
      </c>
      <c r="F215" s="1435">
        <v>1951485.04</v>
      </c>
      <c r="G215" s="1435">
        <v>3223458.07</v>
      </c>
      <c r="O215" s="65"/>
    </row>
    <row r="216" spans="1:15" s="452" customFormat="1" ht="18" customHeight="1">
      <c r="A216" s="24" t="s">
        <v>2683</v>
      </c>
      <c r="B216" s="65"/>
      <c r="O216" s="65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2686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327"/>
      <c r="C2" s="321"/>
      <c r="D2" s="321"/>
      <c r="E2" s="321"/>
      <c r="F2" s="321"/>
      <c r="G2" s="321"/>
      <c r="H2" s="315" t="s">
        <v>821</v>
      </c>
      <c r="I2" s="321"/>
      <c r="J2" s="321"/>
      <c r="K2" s="321"/>
      <c r="L2" s="321"/>
      <c r="M2" s="321"/>
      <c r="N2" s="321"/>
    </row>
    <row r="3" spans="1:14" ht="21.95" customHeight="1">
      <c r="A3" s="1521" t="s">
        <v>684</v>
      </c>
      <c r="B3" s="1516" t="s">
        <v>163</v>
      </c>
      <c r="C3" s="1600" t="s">
        <v>2688</v>
      </c>
      <c r="D3" s="1603"/>
      <c r="E3" s="1603"/>
      <c r="F3" s="1603"/>
      <c r="G3" s="1603"/>
      <c r="H3" s="1596"/>
    </row>
    <row r="4" spans="1:14" ht="21.95" customHeight="1">
      <c r="A4" s="1522"/>
      <c r="B4" s="1758"/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79" t="s">
        <v>471</v>
      </c>
    </row>
    <row r="5" spans="1:14" ht="21.95" customHeight="1">
      <c r="A5" s="114" t="s">
        <v>368</v>
      </c>
      <c r="B5" s="1430">
        <f>SUM(B6:B107)</f>
        <v>1794058937.8599997</v>
      </c>
      <c r="C5" s="1430">
        <f>SUM(C6:C107)</f>
        <v>179457217.46999997</v>
      </c>
      <c r="D5" s="1430">
        <f t="shared" ref="D5:H5" si="0">SUM(D6:D107)</f>
        <v>138897568.08000004</v>
      </c>
      <c r="E5" s="1430">
        <f t="shared" si="0"/>
        <v>138625616.75000003</v>
      </c>
      <c r="F5" s="1430">
        <f t="shared" si="0"/>
        <v>117661003.73</v>
      </c>
      <c r="G5" s="1430">
        <f t="shared" si="0"/>
        <v>168647621.36000001</v>
      </c>
      <c r="H5" s="1430">
        <f t="shared" si="0"/>
        <v>152465075.01999992</v>
      </c>
    </row>
    <row r="6" spans="1:14" s="62" customFormat="1" ht="18" customHeight="1">
      <c r="A6" s="48" t="s">
        <v>132</v>
      </c>
      <c r="B6" s="1431">
        <v>18181384.879999999</v>
      </c>
      <c r="C6" s="1432">
        <v>1799156.14</v>
      </c>
      <c r="D6" s="1432">
        <v>1410617.6</v>
      </c>
      <c r="E6" s="1432">
        <v>1407855.71</v>
      </c>
      <c r="F6" s="1432">
        <v>1194943.04</v>
      </c>
      <c r="G6" s="1432">
        <v>1697390.62</v>
      </c>
      <c r="H6" s="1432">
        <v>1548406.64</v>
      </c>
    </row>
    <row r="7" spans="1:14" s="62" customFormat="1" ht="18" customHeight="1">
      <c r="A7" s="48" t="s">
        <v>131</v>
      </c>
      <c r="B7" s="1431">
        <v>11030490.680000002</v>
      </c>
      <c r="C7" s="1432">
        <v>1124773.3600000001</v>
      </c>
      <c r="D7" s="1432">
        <v>850697.48</v>
      </c>
      <c r="E7" s="1432">
        <v>849031.88</v>
      </c>
      <c r="F7" s="1432">
        <v>720631.14</v>
      </c>
      <c r="G7" s="1432">
        <v>1049770.3799999999</v>
      </c>
      <c r="H7" s="1432">
        <v>933793.55</v>
      </c>
    </row>
    <row r="8" spans="1:14" s="62" customFormat="1" ht="18" customHeight="1">
      <c r="A8" s="48" t="s">
        <v>130</v>
      </c>
      <c r="B8" s="1431">
        <v>107187239.75000003</v>
      </c>
      <c r="C8" s="1432">
        <v>10681052.470000001</v>
      </c>
      <c r="D8" s="1432">
        <v>8304792.3600000003</v>
      </c>
      <c r="E8" s="1432">
        <v>8288532.1699999999</v>
      </c>
      <c r="F8" s="1432">
        <v>7035041.8899999997</v>
      </c>
      <c r="G8" s="1432">
        <v>10051480.060000001</v>
      </c>
      <c r="H8" s="1432">
        <v>9116004.0600000005</v>
      </c>
    </row>
    <row r="9" spans="1:14" s="62" customFormat="1" ht="18" customHeight="1">
      <c r="A9" s="48" t="s">
        <v>129</v>
      </c>
      <c r="B9" s="1431">
        <v>31151625.519999996</v>
      </c>
      <c r="C9" s="1432">
        <v>3129301.41</v>
      </c>
      <c r="D9" s="1432">
        <v>2409747.96</v>
      </c>
      <c r="E9" s="1432">
        <v>2405029.84</v>
      </c>
      <c r="F9" s="1432">
        <v>2041312.65</v>
      </c>
      <c r="G9" s="1432">
        <v>2936320.38</v>
      </c>
      <c r="H9" s="1432">
        <v>2645132.0099999998</v>
      </c>
    </row>
    <row r="10" spans="1:14" s="62" customFormat="1" ht="18" customHeight="1">
      <c r="A10" s="48" t="s">
        <v>128</v>
      </c>
      <c r="B10" s="1431">
        <v>12566255.1</v>
      </c>
      <c r="C10" s="1432">
        <v>1254236.22</v>
      </c>
      <c r="D10" s="1432">
        <v>973312.92</v>
      </c>
      <c r="E10" s="1432">
        <v>971407.22</v>
      </c>
      <c r="F10" s="1432">
        <v>824499.49</v>
      </c>
      <c r="G10" s="1432">
        <v>1179618.51</v>
      </c>
      <c r="H10" s="1432">
        <v>1068386.05</v>
      </c>
    </row>
    <row r="11" spans="1:14" s="62" customFormat="1" ht="18" customHeight="1">
      <c r="A11" s="48" t="s">
        <v>127</v>
      </c>
      <c r="B11" s="1431">
        <v>6542549.1400000015</v>
      </c>
      <c r="C11" s="1432">
        <v>660176.99</v>
      </c>
      <c r="D11" s="1432">
        <v>505647.73</v>
      </c>
      <c r="E11" s="1432">
        <v>504657.73</v>
      </c>
      <c r="F11" s="1432">
        <v>428337.36</v>
      </c>
      <c r="G11" s="1432">
        <v>618468.55000000005</v>
      </c>
      <c r="H11" s="1432">
        <v>555039.38</v>
      </c>
    </row>
    <row r="12" spans="1:14" s="62" customFormat="1" ht="18" customHeight="1">
      <c r="A12" s="48" t="s">
        <v>126</v>
      </c>
      <c r="B12" s="1431">
        <v>13148685.41</v>
      </c>
      <c r="C12" s="1432">
        <v>1353210.04</v>
      </c>
      <c r="D12" s="1432">
        <v>1012143.64</v>
      </c>
      <c r="E12" s="1432">
        <v>1010161.9</v>
      </c>
      <c r="F12" s="1432">
        <v>857393.22</v>
      </c>
      <c r="G12" s="1432">
        <v>1258838.55</v>
      </c>
      <c r="H12" s="1432">
        <v>1111009.78</v>
      </c>
    </row>
    <row r="13" spans="1:14" s="62" customFormat="1" ht="18" customHeight="1">
      <c r="A13" s="48" t="s">
        <v>125</v>
      </c>
      <c r="B13" s="1431">
        <v>5702222.1900000004</v>
      </c>
      <c r="C13" s="1432">
        <v>556678.1</v>
      </c>
      <c r="D13" s="1432">
        <v>443578.95</v>
      </c>
      <c r="E13" s="1432">
        <v>442710.45</v>
      </c>
      <c r="F13" s="1432">
        <v>375758.55</v>
      </c>
      <c r="G13" s="1432">
        <v>527789.99</v>
      </c>
      <c r="H13" s="1432">
        <v>486907.75</v>
      </c>
    </row>
    <row r="14" spans="1:14" s="62" customFormat="1" ht="18" customHeight="1">
      <c r="A14" s="48" t="s">
        <v>124</v>
      </c>
      <c r="B14" s="1431">
        <v>6418511.7000000002</v>
      </c>
      <c r="C14" s="1432">
        <v>636173.06000000006</v>
      </c>
      <c r="D14" s="1432">
        <v>497828.08</v>
      </c>
      <c r="E14" s="1432">
        <v>496853.41</v>
      </c>
      <c r="F14" s="1432">
        <v>421713.36</v>
      </c>
      <c r="G14" s="1432">
        <v>599838.93000000005</v>
      </c>
      <c r="H14" s="1432">
        <v>546455.98</v>
      </c>
    </row>
    <row r="15" spans="1:14" s="62" customFormat="1" ht="18" customHeight="1">
      <c r="A15" s="48" t="s">
        <v>123</v>
      </c>
      <c r="B15" s="1431">
        <v>17931809.93</v>
      </c>
      <c r="C15" s="1432">
        <v>1798519.33</v>
      </c>
      <c r="D15" s="1432">
        <v>1387553.86</v>
      </c>
      <c r="E15" s="1432">
        <v>1384837.13</v>
      </c>
      <c r="F15" s="1432">
        <v>1175405.6100000001</v>
      </c>
      <c r="G15" s="1432">
        <v>1688551.01</v>
      </c>
      <c r="H15" s="1432">
        <v>1523090.04</v>
      </c>
    </row>
    <row r="16" spans="1:14" s="62" customFormat="1" ht="18" customHeight="1">
      <c r="A16" s="48" t="s">
        <v>122</v>
      </c>
      <c r="B16" s="1431">
        <v>10365135.91</v>
      </c>
      <c r="C16" s="1432">
        <v>1038314.88</v>
      </c>
      <c r="D16" s="1432">
        <v>802246.22</v>
      </c>
      <c r="E16" s="1432">
        <v>800675.5</v>
      </c>
      <c r="F16" s="1432">
        <v>679587.8</v>
      </c>
      <c r="G16" s="1432">
        <v>975262.28</v>
      </c>
      <c r="H16" s="1432">
        <v>880609.6</v>
      </c>
    </row>
    <row r="17" spans="1:8" s="62" customFormat="1" ht="18" customHeight="1">
      <c r="A17" s="48" t="s">
        <v>121</v>
      </c>
      <c r="B17" s="1431">
        <v>8653491.3399999999</v>
      </c>
      <c r="C17" s="1432">
        <v>863989.87</v>
      </c>
      <c r="D17" s="1432">
        <v>670207.75</v>
      </c>
      <c r="E17" s="1432">
        <v>668895.56000000006</v>
      </c>
      <c r="F17" s="1432">
        <v>567737.22</v>
      </c>
      <c r="G17" s="1432">
        <v>812491.78</v>
      </c>
      <c r="H17" s="1432">
        <v>735673.61</v>
      </c>
    </row>
    <row r="18" spans="1:8" s="62" customFormat="1" ht="18" customHeight="1">
      <c r="A18" s="48" t="s">
        <v>120</v>
      </c>
      <c r="B18" s="1431">
        <v>19968801.060000002</v>
      </c>
      <c r="C18" s="1432">
        <v>1994046.74</v>
      </c>
      <c r="D18" s="1432">
        <v>1546525.16</v>
      </c>
      <c r="E18" s="1432">
        <v>1543497.19</v>
      </c>
      <c r="F18" s="1432">
        <v>1310071.2</v>
      </c>
      <c r="G18" s="1432">
        <v>1875088.73</v>
      </c>
      <c r="H18" s="1432">
        <v>1697589.65</v>
      </c>
    </row>
    <row r="19" spans="1:8" s="62" customFormat="1" ht="18" customHeight="1">
      <c r="A19" s="48" t="s">
        <v>119</v>
      </c>
      <c r="B19" s="1431">
        <v>5938738.96</v>
      </c>
      <c r="C19" s="1432">
        <v>608212.96</v>
      </c>
      <c r="D19" s="1432">
        <v>457603.11</v>
      </c>
      <c r="E19" s="1432">
        <v>456707.16</v>
      </c>
      <c r="F19" s="1432">
        <v>387638.47</v>
      </c>
      <c r="G19" s="1432">
        <v>566777.44999999995</v>
      </c>
      <c r="H19" s="1432">
        <v>502301.75</v>
      </c>
    </row>
    <row r="20" spans="1:8" s="62" customFormat="1" ht="18" customHeight="1">
      <c r="A20" s="48" t="s">
        <v>118</v>
      </c>
      <c r="B20" s="1431">
        <v>32342050.840000004</v>
      </c>
      <c r="C20" s="1432">
        <v>3195655.37</v>
      </c>
      <c r="D20" s="1432">
        <v>2510020</v>
      </c>
      <c r="E20" s="1432">
        <v>2505105.58</v>
      </c>
      <c r="F20" s="1432">
        <v>2126253.73</v>
      </c>
      <c r="G20" s="1432">
        <v>3016537.57</v>
      </c>
      <c r="H20" s="1432">
        <v>2755198.64</v>
      </c>
    </row>
    <row r="21" spans="1:8" s="62" customFormat="1" ht="18" customHeight="1">
      <c r="A21" s="48" t="s">
        <v>117</v>
      </c>
      <c r="B21" s="1431">
        <v>9818022.5900000017</v>
      </c>
      <c r="C21" s="1432">
        <v>1002356.38</v>
      </c>
      <c r="D21" s="1432">
        <v>757001.78</v>
      </c>
      <c r="E21" s="1432">
        <v>755519.61</v>
      </c>
      <c r="F21" s="1432">
        <v>641260.97</v>
      </c>
      <c r="G21" s="1432">
        <v>935111.86</v>
      </c>
      <c r="H21" s="1432">
        <v>830945.67</v>
      </c>
    </row>
    <row r="22" spans="1:8" s="62" customFormat="1" ht="18" customHeight="1">
      <c r="A22" s="48" t="s">
        <v>116</v>
      </c>
      <c r="B22" s="1431">
        <v>16649492.159999998</v>
      </c>
      <c r="C22" s="1432">
        <v>1700436.37</v>
      </c>
      <c r="D22" s="1432">
        <v>1283633.45</v>
      </c>
      <c r="E22" s="1432">
        <v>1281120.1599999999</v>
      </c>
      <c r="F22" s="1432">
        <v>1087373.95</v>
      </c>
      <c r="G22" s="1432">
        <v>1586150.56</v>
      </c>
      <c r="H22" s="1432">
        <v>1409018.7</v>
      </c>
    </row>
    <row r="23" spans="1:8" s="62" customFormat="1" ht="18" customHeight="1">
      <c r="A23" s="48" t="s">
        <v>115</v>
      </c>
      <c r="B23" s="1431">
        <v>18009040.109999999</v>
      </c>
      <c r="C23" s="1432">
        <v>1780981.1</v>
      </c>
      <c r="D23" s="1432">
        <v>1397418.4</v>
      </c>
      <c r="E23" s="1432">
        <v>1394682.37</v>
      </c>
      <c r="F23" s="1432">
        <v>1183761.95</v>
      </c>
      <c r="G23" s="1432">
        <v>1680627.3</v>
      </c>
      <c r="H23" s="1432">
        <v>1533918.15</v>
      </c>
    </row>
    <row r="24" spans="1:8" s="62" customFormat="1" ht="18" customHeight="1">
      <c r="A24" s="48" t="s">
        <v>114</v>
      </c>
      <c r="B24" s="1431">
        <v>8031705.5</v>
      </c>
      <c r="C24" s="1432">
        <v>807902.49</v>
      </c>
      <c r="D24" s="1432">
        <v>621129.1</v>
      </c>
      <c r="E24" s="1432">
        <v>619912.93000000005</v>
      </c>
      <c r="F24" s="1432">
        <v>526162.36</v>
      </c>
      <c r="G24" s="1432">
        <v>757713.35</v>
      </c>
      <c r="H24" s="1432">
        <v>681800.93</v>
      </c>
    </row>
    <row r="25" spans="1:8" s="62" customFormat="1" ht="18" customHeight="1">
      <c r="A25" s="48" t="s">
        <v>113</v>
      </c>
      <c r="B25" s="1431">
        <v>5623593.8900000006</v>
      </c>
      <c r="C25" s="1432">
        <v>556449.31999999995</v>
      </c>
      <c r="D25" s="1432">
        <v>436317.07</v>
      </c>
      <c r="E25" s="1432">
        <v>435462.84</v>
      </c>
      <c r="F25" s="1432">
        <v>369606.95</v>
      </c>
      <c r="G25" s="1432">
        <v>524988.18999999994</v>
      </c>
      <c r="H25" s="1432">
        <v>478936.51</v>
      </c>
    </row>
    <row r="26" spans="1:8" s="62" customFormat="1" ht="18" customHeight="1">
      <c r="A26" s="48" t="s">
        <v>112</v>
      </c>
      <c r="B26" s="1431">
        <v>8375957.5899999999</v>
      </c>
      <c r="C26" s="1432">
        <v>847312.6</v>
      </c>
      <c r="D26" s="1432">
        <v>647016.23</v>
      </c>
      <c r="E26" s="1432">
        <v>645749.43999999994</v>
      </c>
      <c r="F26" s="1432">
        <v>548091.54</v>
      </c>
      <c r="G26" s="1432">
        <v>793064.32</v>
      </c>
      <c r="H26" s="1432">
        <v>710216.75</v>
      </c>
    </row>
    <row r="27" spans="1:8" s="62" customFormat="1" ht="18" customHeight="1">
      <c r="A27" s="48" t="s">
        <v>111</v>
      </c>
      <c r="B27" s="1431">
        <v>15288124.339999998</v>
      </c>
      <c r="C27" s="1432">
        <v>1536141.73</v>
      </c>
      <c r="D27" s="1432">
        <v>1182559.6499999999</v>
      </c>
      <c r="E27" s="1432">
        <v>1180244.3</v>
      </c>
      <c r="F27" s="1432">
        <v>1001753.74</v>
      </c>
      <c r="G27" s="1432">
        <v>1441277.64</v>
      </c>
      <c r="H27" s="1432">
        <v>1298072.04</v>
      </c>
    </row>
    <row r="28" spans="1:8" s="62" customFormat="1" ht="18" customHeight="1">
      <c r="A28" s="48" t="s">
        <v>110</v>
      </c>
      <c r="B28" s="1431">
        <v>4404070.0199999996</v>
      </c>
      <c r="C28" s="1432">
        <v>441560.56</v>
      </c>
      <c r="D28" s="1432">
        <v>340808.8</v>
      </c>
      <c r="E28" s="1432">
        <v>340141.54</v>
      </c>
      <c r="F28" s="1432">
        <v>288701.27</v>
      </c>
      <c r="G28" s="1432">
        <v>414615.08</v>
      </c>
      <c r="H28" s="1432">
        <v>374099.01</v>
      </c>
    </row>
    <row r="29" spans="1:8" s="62" customFormat="1" ht="18" customHeight="1">
      <c r="A29" s="48" t="s">
        <v>109</v>
      </c>
      <c r="B29" s="1431">
        <v>45082573.390000001</v>
      </c>
      <c r="C29" s="1432">
        <v>4501486.66</v>
      </c>
      <c r="D29" s="1432">
        <v>3491570.78</v>
      </c>
      <c r="E29" s="1432">
        <v>3484734.52</v>
      </c>
      <c r="F29" s="1432">
        <v>2957731.59</v>
      </c>
      <c r="G29" s="1432">
        <v>4233070.3899999997</v>
      </c>
      <c r="H29" s="1432">
        <v>3832627.22</v>
      </c>
    </row>
    <row r="30" spans="1:8" s="62" customFormat="1" ht="18" customHeight="1">
      <c r="A30" s="48" t="s">
        <v>108</v>
      </c>
      <c r="B30" s="1431">
        <v>18571887.32</v>
      </c>
      <c r="C30" s="1432">
        <v>1839579.82</v>
      </c>
      <c r="D30" s="1432">
        <v>1440641.12</v>
      </c>
      <c r="E30" s="1432">
        <v>1437820.46</v>
      </c>
      <c r="F30" s="1432">
        <v>1220376.1399999999</v>
      </c>
      <c r="G30" s="1432">
        <v>1734917.96</v>
      </c>
      <c r="H30" s="1432">
        <v>1581362.9</v>
      </c>
    </row>
    <row r="31" spans="1:8" s="62" customFormat="1" ht="18" customHeight="1">
      <c r="A31" s="48" t="s">
        <v>107</v>
      </c>
      <c r="B31" s="1431">
        <v>30473553.150000006</v>
      </c>
      <c r="C31" s="1432">
        <v>3056776.07</v>
      </c>
      <c r="D31" s="1432">
        <v>2357973.62</v>
      </c>
      <c r="E31" s="1432">
        <v>2353356.88</v>
      </c>
      <c r="F31" s="1432">
        <v>1997454.27</v>
      </c>
      <c r="G31" s="1432">
        <v>2869755.3</v>
      </c>
      <c r="H31" s="1432">
        <v>2588300.37</v>
      </c>
    </row>
    <row r="32" spans="1:8" s="62" customFormat="1" ht="18" customHeight="1">
      <c r="A32" s="48" t="s">
        <v>106</v>
      </c>
      <c r="B32" s="1431">
        <v>12651363.59</v>
      </c>
      <c r="C32" s="1433">
        <v>1254522.22</v>
      </c>
      <c r="D32" s="1433">
        <v>981167.38</v>
      </c>
      <c r="E32" s="1432">
        <v>979246.29</v>
      </c>
      <c r="F32" s="1432">
        <v>831153.05</v>
      </c>
      <c r="G32" s="1432">
        <v>1182674.32</v>
      </c>
      <c r="H32" s="1432">
        <v>1077007.75</v>
      </c>
    </row>
    <row r="33" spans="1:8" s="62" customFormat="1" ht="18" customHeight="1">
      <c r="A33" s="48" t="s">
        <v>105</v>
      </c>
      <c r="B33" s="1431">
        <v>12978617.239999998</v>
      </c>
      <c r="C33" s="1432">
        <v>1295234</v>
      </c>
      <c r="D33" s="1432">
        <v>1005276.81</v>
      </c>
      <c r="E33" s="1432">
        <v>1003308.54</v>
      </c>
      <c r="F33" s="1432">
        <v>851576.29</v>
      </c>
      <c r="G33" s="1432">
        <v>1218231.58</v>
      </c>
      <c r="H33" s="1432">
        <v>1103472.18</v>
      </c>
    </row>
    <row r="34" spans="1:8" s="62" customFormat="1" ht="18" customHeight="1">
      <c r="A34" s="48" t="s">
        <v>104</v>
      </c>
      <c r="B34" s="1431">
        <v>18307976.259999998</v>
      </c>
      <c r="C34" s="1432">
        <v>1829309.88</v>
      </c>
      <c r="D34" s="1432">
        <v>1417728.45</v>
      </c>
      <c r="E34" s="1432">
        <v>1414952.64</v>
      </c>
      <c r="F34" s="1432">
        <v>1200966.71</v>
      </c>
      <c r="G34" s="1432">
        <v>1719802.9</v>
      </c>
      <c r="H34" s="1432">
        <v>1556212.08</v>
      </c>
    </row>
    <row r="35" spans="1:8" s="62" customFormat="1" ht="18" customHeight="1">
      <c r="A35" s="48" t="s">
        <v>103</v>
      </c>
      <c r="B35" s="1431">
        <v>3378667.9499999993</v>
      </c>
      <c r="C35" s="1432">
        <v>340384.58</v>
      </c>
      <c r="D35" s="1432">
        <v>261206.98</v>
      </c>
      <c r="E35" s="1432">
        <v>260695.57</v>
      </c>
      <c r="F35" s="1432">
        <v>221270.1</v>
      </c>
      <c r="G35" s="1432">
        <v>319061.39</v>
      </c>
      <c r="H35" s="1432">
        <v>286721.67</v>
      </c>
    </row>
    <row r="36" spans="1:8" s="62" customFormat="1" ht="18" customHeight="1">
      <c r="A36" s="48" t="s">
        <v>102</v>
      </c>
      <c r="B36" s="1431">
        <v>11775504.439999999</v>
      </c>
      <c r="C36" s="1432">
        <v>1185413.17</v>
      </c>
      <c r="D36" s="1432">
        <v>910512.14</v>
      </c>
      <c r="E36" s="1432">
        <v>908729.43</v>
      </c>
      <c r="F36" s="1432">
        <v>771300.59</v>
      </c>
      <c r="G36" s="1432">
        <v>1111460.43</v>
      </c>
      <c r="H36" s="1432">
        <v>999450.96</v>
      </c>
    </row>
    <row r="37" spans="1:8" s="62" customFormat="1" ht="18" customHeight="1">
      <c r="A37" s="48" t="s">
        <v>101</v>
      </c>
      <c r="B37" s="1431">
        <v>34409857.200000003</v>
      </c>
      <c r="C37" s="1432">
        <v>3404640.49</v>
      </c>
      <c r="D37" s="1432">
        <v>2669781.39</v>
      </c>
      <c r="E37" s="1432">
        <v>2664554.15</v>
      </c>
      <c r="F37" s="1432">
        <v>2261588.61</v>
      </c>
      <c r="G37" s="1432">
        <v>3212207.77</v>
      </c>
      <c r="H37" s="1432">
        <v>2930565.49</v>
      </c>
    </row>
    <row r="38" spans="1:8" s="62" customFormat="1" ht="18" customHeight="1">
      <c r="A38" s="48" t="s">
        <v>100</v>
      </c>
      <c r="B38" s="1431">
        <v>11331976.9</v>
      </c>
      <c r="C38" s="1432">
        <v>1136865.76</v>
      </c>
      <c r="D38" s="1432">
        <v>876817.04</v>
      </c>
      <c r="E38" s="1432">
        <v>875100.27</v>
      </c>
      <c r="F38" s="1432">
        <v>742757.25</v>
      </c>
      <c r="G38" s="1432">
        <v>1067253.94</v>
      </c>
      <c r="H38" s="1432">
        <v>962464.47</v>
      </c>
    </row>
    <row r="39" spans="1:8" s="62" customFormat="1" ht="18" customHeight="1">
      <c r="A39" s="48" t="s">
        <v>99</v>
      </c>
      <c r="B39" s="1431">
        <v>17115451.290000003</v>
      </c>
      <c r="C39" s="1432">
        <v>1718700.92</v>
      </c>
      <c r="D39" s="1432">
        <v>1324067.5900000001</v>
      </c>
      <c r="E39" s="1432">
        <v>1321475.1499999999</v>
      </c>
      <c r="F39" s="1432">
        <v>1121625.98</v>
      </c>
      <c r="G39" s="1432">
        <v>1612916.88</v>
      </c>
      <c r="H39" s="1432">
        <v>1453402.43</v>
      </c>
    </row>
    <row r="40" spans="1:8" s="62" customFormat="1" ht="18" customHeight="1">
      <c r="A40" s="48" t="s">
        <v>98</v>
      </c>
      <c r="B40" s="1431">
        <v>16798215.240000002</v>
      </c>
      <c r="C40" s="1432">
        <v>1668168.65</v>
      </c>
      <c r="D40" s="1432">
        <v>1302398.1299999999</v>
      </c>
      <c r="E40" s="1432">
        <v>1299848.1200000001</v>
      </c>
      <c r="F40" s="1432">
        <v>1103269.6100000001</v>
      </c>
      <c r="G40" s="1432">
        <v>1571796.86</v>
      </c>
      <c r="H40" s="1432">
        <v>1429616.32</v>
      </c>
    </row>
    <row r="41" spans="1:8" s="62" customFormat="1" ht="18" customHeight="1">
      <c r="A41" s="48" t="s">
        <v>97</v>
      </c>
      <c r="B41" s="1431">
        <v>12388648.580000002</v>
      </c>
      <c r="C41" s="1432">
        <v>1222989.08</v>
      </c>
      <c r="D41" s="1432">
        <v>961635.76</v>
      </c>
      <c r="E41" s="1432">
        <v>959752.96</v>
      </c>
      <c r="F41" s="1432">
        <v>814607.71</v>
      </c>
      <c r="G41" s="1432">
        <v>1154820.47</v>
      </c>
      <c r="H41" s="1432">
        <v>1055568.32</v>
      </c>
    </row>
    <row r="42" spans="1:8" s="62" customFormat="1" ht="18" customHeight="1">
      <c r="A42" s="48" t="s">
        <v>96</v>
      </c>
      <c r="B42" s="1431">
        <v>6043558.7599999998</v>
      </c>
      <c r="C42" s="1432">
        <v>595084.27</v>
      </c>
      <c r="D42" s="1432">
        <v>469349.95</v>
      </c>
      <c r="E42" s="1432">
        <v>468430.95</v>
      </c>
      <c r="F42" s="1432">
        <v>397589.31</v>
      </c>
      <c r="G42" s="1432">
        <v>562438.78</v>
      </c>
      <c r="H42" s="1432">
        <v>515196.05</v>
      </c>
    </row>
    <row r="43" spans="1:8" s="62" customFormat="1" ht="18" customHeight="1">
      <c r="A43" s="67" t="s">
        <v>95</v>
      </c>
      <c r="B43" s="1431">
        <v>6363333.0900000008</v>
      </c>
      <c r="C43" s="1432">
        <v>626372.03</v>
      </c>
      <c r="D43" s="1432">
        <v>494214.62</v>
      </c>
      <c r="E43" s="1432">
        <v>493247</v>
      </c>
      <c r="F43" s="1432">
        <v>418652.31</v>
      </c>
      <c r="G43" s="1432">
        <v>592078.61</v>
      </c>
      <c r="H43" s="1432">
        <v>542489.51</v>
      </c>
    </row>
    <row r="44" spans="1:8" s="62" customFormat="1" ht="18" customHeight="1">
      <c r="A44" s="48" t="s">
        <v>94</v>
      </c>
      <c r="B44" s="1431">
        <v>6255488.7600000007</v>
      </c>
      <c r="C44" s="1432">
        <v>616823.73</v>
      </c>
      <c r="D44" s="1432">
        <v>485674.63</v>
      </c>
      <c r="E44" s="1432">
        <v>484723.7</v>
      </c>
      <c r="F44" s="1432">
        <v>411418.04</v>
      </c>
      <c r="G44" s="1432">
        <v>582685.68000000005</v>
      </c>
      <c r="H44" s="1432">
        <v>533115.32999999996</v>
      </c>
    </row>
    <row r="45" spans="1:8" s="62" customFormat="1" ht="18" customHeight="1">
      <c r="A45" s="48" t="s">
        <v>92</v>
      </c>
      <c r="B45" s="1431">
        <v>5582537.2800000012</v>
      </c>
      <c r="C45" s="1432">
        <v>561591.92000000004</v>
      </c>
      <c r="D45" s="1432">
        <v>431715.93</v>
      </c>
      <c r="E45" s="1432">
        <v>430870.69</v>
      </c>
      <c r="F45" s="1432">
        <v>365709.31</v>
      </c>
      <c r="G45" s="1432">
        <v>526687.73</v>
      </c>
      <c r="H45" s="1432">
        <v>473885.95</v>
      </c>
    </row>
    <row r="46" spans="1:8" s="62" customFormat="1" ht="18" customHeight="1">
      <c r="A46" s="48" t="s">
        <v>91</v>
      </c>
      <c r="B46" s="1431">
        <v>10227755.870000001</v>
      </c>
      <c r="C46" s="1432">
        <v>1030662.44</v>
      </c>
      <c r="D46" s="1432">
        <v>790673.68</v>
      </c>
      <c r="E46" s="1432">
        <v>789125.58</v>
      </c>
      <c r="F46" s="1432">
        <v>669784.65</v>
      </c>
      <c r="G46" s="1432">
        <v>966007.47</v>
      </c>
      <c r="H46" s="1432">
        <v>867906.62</v>
      </c>
    </row>
    <row r="47" spans="1:8" s="62" customFormat="1" ht="18" customHeight="1">
      <c r="A47" s="48" t="s">
        <v>90</v>
      </c>
      <c r="B47" s="1431">
        <v>15706631.799999999</v>
      </c>
      <c r="C47" s="1432">
        <v>1593162.65</v>
      </c>
      <c r="D47" s="1432">
        <v>1212629.6599999999</v>
      </c>
      <c r="E47" s="1432">
        <v>1210255.43</v>
      </c>
      <c r="F47" s="1432">
        <v>1027226.18</v>
      </c>
      <c r="G47" s="1432">
        <v>1489728.99</v>
      </c>
      <c r="H47" s="1432">
        <v>1331079.22</v>
      </c>
    </row>
    <row r="48" spans="1:8" s="62" customFormat="1" ht="18" customHeight="1">
      <c r="A48" s="48" t="s">
        <v>89</v>
      </c>
      <c r="B48" s="1431">
        <v>4725492.9800000004</v>
      </c>
      <c r="C48" s="1432">
        <v>466816.93</v>
      </c>
      <c r="D48" s="1432">
        <v>366754.06</v>
      </c>
      <c r="E48" s="1432">
        <v>366036.01</v>
      </c>
      <c r="F48" s="1432">
        <v>310679.64</v>
      </c>
      <c r="G48" s="1432">
        <v>440685.88</v>
      </c>
      <c r="H48" s="1432">
        <v>402578.59</v>
      </c>
    </row>
    <row r="49" spans="1:8" s="62" customFormat="1" ht="18" customHeight="1">
      <c r="A49" s="48" t="s">
        <v>88</v>
      </c>
      <c r="B49" s="1431">
        <v>20100218.16</v>
      </c>
      <c r="C49" s="1432">
        <v>2031116.65</v>
      </c>
      <c r="D49" s="1432">
        <v>1553020.2</v>
      </c>
      <c r="E49" s="1432">
        <v>1549979.48</v>
      </c>
      <c r="F49" s="1432">
        <v>1315573.19</v>
      </c>
      <c r="G49" s="1432">
        <v>1901821.24</v>
      </c>
      <c r="H49" s="1432">
        <v>1704719.15</v>
      </c>
    </row>
    <row r="50" spans="1:8" s="62" customFormat="1" ht="18" customHeight="1">
      <c r="A50" s="48" t="s">
        <v>87</v>
      </c>
      <c r="B50" s="1431">
        <v>13789028.199999999</v>
      </c>
      <c r="C50" s="1432">
        <v>1410296.11</v>
      </c>
      <c r="D50" s="1432">
        <v>1062790.8799999999</v>
      </c>
      <c r="E50" s="1432">
        <v>1060710.03</v>
      </c>
      <c r="F50" s="1432">
        <v>900296.85</v>
      </c>
      <c r="G50" s="1432">
        <v>1314845.97</v>
      </c>
      <c r="H50" s="1432">
        <v>1166604.29</v>
      </c>
    </row>
    <row r="51" spans="1:8" s="62" customFormat="1" ht="18" customHeight="1">
      <c r="A51" s="48" t="s">
        <v>86</v>
      </c>
      <c r="B51" s="1431">
        <v>21930276.43</v>
      </c>
      <c r="C51" s="1432">
        <v>2187521.5699999998</v>
      </c>
      <c r="D51" s="1432">
        <v>1698803.93</v>
      </c>
      <c r="E51" s="1432">
        <v>1695477.81</v>
      </c>
      <c r="F51" s="1432">
        <v>1439067.48</v>
      </c>
      <c r="G51" s="1432">
        <v>2057834.06</v>
      </c>
      <c r="H51" s="1432">
        <v>1864742.98</v>
      </c>
    </row>
    <row r="52" spans="1:8" s="62" customFormat="1" ht="18" customHeight="1">
      <c r="A52" s="48" t="s">
        <v>85</v>
      </c>
      <c r="B52" s="1431">
        <v>155214864.64999998</v>
      </c>
      <c r="C52" s="1432">
        <v>15768127.560000001</v>
      </c>
      <c r="D52" s="1432">
        <v>11979618.15</v>
      </c>
      <c r="E52" s="1432">
        <v>11956162.939999999</v>
      </c>
      <c r="F52" s="1432">
        <v>10148009.93</v>
      </c>
      <c r="G52" s="1432">
        <v>14736288.48</v>
      </c>
      <c r="H52" s="1432">
        <v>13149786.609999999</v>
      </c>
    </row>
    <row r="53" spans="1:8" s="62" customFormat="1" ht="18" customHeight="1">
      <c r="A53" s="48" t="s">
        <v>84</v>
      </c>
      <c r="B53" s="1431">
        <v>16166455.120000001</v>
      </c>
      <c r="C53" s="1432">
        <v>1571838.07</v>
      </c>
      <c r="D53" s="1432">
        <v>1258582.8600000001</v>
      </c>
      <c r="E53" s="1432">
        <v>1256118.6299999999</v>
      </c>
      <c r="F53" s="1432">
        <v>1066153.44</v>
      </c>
      <c r="G53" s="1432">
        <v>1492493.93</v>
      </c>
      <c r="H53" s="1432">
        <v>1381521.11</v>
      </c>
    </row>
    <row r="54" spans="1:8" s="62" customFormat="1" ht="18" customHeight="1">
      <c r="A54" s="48" t="s">
        <v>83</v>
      </c>
      <c r="B54" s="1431">
        <v>2748690.34</v>
      </c>
      <c r="C54" s="1432">
        <v>282602.63</v>
      </c>
      <c r="D54" s="1432">
        <v>211628.67</v>
      </c>
      <c r="E54" s="1432">
        <v>211214.35</v>
      </c>
      <c r="F54" s="1432">
        <v>179271.96</v>
      </c>
      <c r="G54" s="1432">
        <v>262986.93</v>
      </c>
      <c r="H54" s="1432">
        <v>232300.55</v>
      </c>
    </row>
    <row r="55" spans="1:8" s="62" customFormat="1" ht="18" customHeight="1">
      <c r="A55" s="48" t="s">
        <v>81</v>
      </c>
      <c r="B55" s="1431">
        <v>20889774.210000001</v>
      </c>
      <c r="C55" s="1432">
        <v>2089472.81</v>
      </c>
      <c r="D55" s="1432">
        <v>1617319.78</v>
      </c>
      <c r="E55" s="1432">
        <v>1614153.19</v>
      </c>
      <c r="F55" s="1432">
        <v>1370041.78</v>
      </c>
      <c r="G55" s="1432">
        <v>1963648.14</v>
      </c>
      <c r="H55" s="1432">
        <v>1775299.48</v>
      </c>
    </row>
    <row r="56" spans="1:8" s="62" customFormat="1" ht="18" customHeight="1">
      <c r="A56" s="48" t="s">
        <v>79</v>
      </c>
      <c r="B56" s="1431">
        <v>11479839.829999998</v>
      </c>
      <c r="C56" s="1432">
        <v>1160590.42</v>
      </c>
      <c r="D56" s="1432">
        <v>886890.7</v>
      </c>
      <c r="E56" s="1432">
        <v>885154.22</v>
      </c>
      <c r="F56" s="1432">
        <v>751290.69</v>
      </c>
      <c r="G56" s="1432">
        <v>1086523.1100000001</v>
      </c>
      <c r="H56" s="1432">
        <v>973522.16</v>
      </c>
    </row>
    <row r="57" spans="1:8" s="62" customFormat="1" ht="18" customHeight="1">
      <c r="A57" s="48" t="s">
        <v>78</v>
      </c>
      <c r="B57" s="1431">
        <v>33115007.920000002</v>
      </c>
      <c r="C57" s="1432">
        <v>3331255.49</v>
      </c>
      <c r="D57" s="1432">
        <v>2560899.64</v>
      </c>
      <c r="E57" s="1432">
        <v>2555885.6</v>
      </c>
      <c r="F57" s="1432">
        <v>2169354.21</v>
      </c>
      <c r="G57" s="1432">
        <v>3124226.39</v>
      </c>
      <c r="H57" s="1432">
        <v>2811048.15</v>
      </c>
    </row>
    <row r="58" spans="1:8" s="62" customFormat="1" ht="18" customHeight="1">
      <c r="A58" s="48" t="s">
        <v>77</v>
      </c>
      <c r="B58" s="1431">
        <v>7861214.1199999992</v>
      </c>
      <c r="C58" s="1432">
        <v>778455.71</v>
      </c>
      <c r="D58" s="1432">
        <v>609835.4</v>
      </c>
      <c r="E58" s="1432">
        <v>608641.38</v>
      </c>
      <c r="F58" s="1432">
        <v>516595.39</v>
      </c>
      <c r="G58" s="1432">
        <v>734238.44</v>
      </c>
      <c r="H58" s="1432">
        <v>669404.07999999996</v>
      </c>
    </row>
    <row r="59" spans="1:8" s="62" customFormat="1" ht="18" customHeight="1">
      <c r="A59" s="48" t="s">
        <v>76</v>
      </c>
      <c r="B59" s="1431">
        <v>24900339.659999996</v>
      </c>
      <c r="C59" s="1432">
        <v>2568654.48</v>
      </c>
      <c r="D59" s="1432">
        <v>1915823.81</v>
      </c>
      <c r="E59" s="1432">
        <v>1912072.7</v>
      </c>
      <c r="F59" s="1432">
        <v>1622906.4</v>
      </c>
      <c r="G59" s="1432">
        <v>2387539.94</v>
      </c>
      <c r="H59" s="1432">
        <v>2102961.35</v>
      </c>
    </row>
    <row r="60" spans="1:8" s="62" customFormat="1" ht="18" customHeight="1">
      <c r="A60" s="48" t="s">
        <v>74</v>
      </c>
      <c r="B60" s="1431">
        <v>16449450.119999999</v>
      </c>
      <c r="C60" s="1432">
        <v>1652251.06</v>
      </c>
      <c r="D60" s="1432">
        <v>1272479.17</v>
      </c>
      <c r="E60" s="1432">
        <v>1269987.75</v>
      </c>
      <c r="F60" s="1432">
        <v>1077925.1200000001</v>
      </c>
      <c r="G60" s="1432">
        <v>1550412.25</v>
      </c>
      <c r="H60" s="1432">
        <v>1396774.83</v>
      </c>
    </row>
    <row r="61" spans="1:8" s="62" customFormat="1" ht="18" customHeight="1">
      <c r="A61" s="48" t="s">
        <v>72</v>
      </c>
      <c r="B61" s="1431">
        <v>13390101.48</v>
      </c>
      <c r="C61" s="1432">
        <v>1334342.29</v>
      </c>
      <c r="D61" s="1432">
        <v>1037449.85</v>
      </c>
      <c r="E61" s="1432">
        <v>1035418.55</v>
      </c>
      <c r="F61" s="1432">
        <v>878830.27</v>
      </c>
      <c r="G61" s="1432">
        <v>1255679.25</v>
      </c>
      <c r="H61" s="1432">
        <v>1138787.8799999999</v>
      </c>
    </row>
    <row r="62" spans="1:8" s="62" customFormat="1" ht="18" customHeight="1">
      <c r="A62" s="48" t="s">
        <v>71</v>
      </c>
      <c r="B62" s="1431">
        <v>4761006.9400000004</v>
      </c>
      <c r="C62" s="1432">
        <v>471399.84</v>
      </c>
      <c r="D62" s="1432">
        <v>369345.1</v>
      </c>
      <c r="E62" s="1432">
        <v>368621.97</v>
      </c>
      <c r="F62" s="1432">
        <v>312874.56</v>
      </c>
      <c r="G62" s="1432">
        <v>444643.66</v>
      </c>
      <c r="H62" s="1432">
        <v>405422.73</v>
      </c>
    </row>
    <row r="63" spans="1:8" s="62" customFormat="1" ht="18" customHeight="1">
      <c r="A63" s="48" t="s">
        <v>70</v>
      </c>
      <c r="B63" s="1431">
        <v>6389806.1700000018</v>
      </c>
      <c r="C63" s="1432">
        <v>649599.76</v>
      </c>
      <c r="D63" s="1432">
        <v>493099.18</v>
      </c>
      <c r="E63" s="1432">
        <v>492133.74</v>
      </c>
      <c r="F63" s="1432">
        <v>417707.38</v>
      </c>
      <c r="G63" s="1432">
        <v>606935.80000000005</v>
      </c>
      <c r="H63" s="1432">
        <v>541265.1</v>
      </c>
    </row>
    <row r="64" spans="1:8" s="62" customFormat="1" ht="18" customHeight="1">
      <c r="A64" s="48" t="s">
        <v>69</v>
      </c>
      <c r="B64" s="1431">
        <v>21419241.200000003</v>
      </c>
      <c r="C64" s="1432">
        <v>2123848.86</v>
      </c>
      <c r="D64" s="1432">
        <v>1661169.94</v>
      </c>
      <c r="E64" s="1432">
        <v>1657917.5</v>
      </c>
      <c r="F64" s="1432">
        <v>1407187.51</v>
      </c>
      <c r="G64" s="1432">
        <v>2002249.6</v>
      </c>
      <c r="H64" s="1432">
        <v>1823432.92</v>
      </c>
    </row>
    <row r="65" spans="1:8" s="62" customFormat="1" ht="18" customHeight="1">
      <c r="A65" s="48" t="s">
        <v>68</v>
      </c>
      <c r="B65" s="1431">
        <v>9297708.1999999993</v>
      </c>
      <c r="C65" s="1432">
        <v>932479.84</v>
      </c>
      <c r="D65" s="1432">
        <v>719460.73</v>
      </c>
      <c r="E65" s="1432">
        <v>718052.11</v>
      </c>
      <c r="F65" s="1432">
        <v>609459.71</v>
      </c>
      <c r="G65" s="1432">
        <v>875484.4</v>
      </c>
      <c r="H65" s="1432">
        <v>789737.64</v>
      </c>
    </row>
    <row r="66" spans="1:8" s="62" customFormat="1" ht="18" customHeight="1">
      <c r="A66" s="48" t="s">
        <v>67</v>
      </c>
      <c r="B66" s="1431">
        <v>13838534.130000001</v>
      </c>
      <c r="C66" s="1432">
        <v>1385471.83</v>
      </c>
      <c r="D66" s="1432">
        <v>1071203.08</v>
      </c>
      <c r="E66" s="1432">
        <v>1069105.69</v>
      </c>
      <c r="F66" s="1432">
        <v>907422.85</v>
      </c>
      <c r="G66" s="1432">
        <v>1301603.8999999999</v>
      </c>
      <c r="H66" s="1432">
        <v>1175838.1000000001</v>
      </c>
    </row>
    <row r="67" spans="1:8" s="62" customFormat="1" ht="18" customHeight="1">
      <c r="A67" s="48" t="s">
        <v>66</v>
      </c>
      <c r="B67" s="1431">
        <v>6573606.3500000015</v>
      </c>
      <c r="C67" s="1432">
        <v>669021.18000000005</v>
      </c>
      <c r="D67" s="1432">
        <v>507169.8</v>
      </c>
      <c r="E67" s="1432">
        <v>506176.83</v>
      </c>
      <c r="F67" s="1432">
        <v>429626.75</v>
      </c>
      <c r="G67" s="1432">
        <v>624836.32999999996</v>
      </c>
      <c r="H67" s="1432">
        <v>556710.12</v>
      </c>
    </row>
    <row r="68" spans="1:8" s="62" customFormat="1" ht="18" customHeight="1">
      <c r="A68" s="48" t="s">
        <v>65</v>
      </c>
      <c r="B68" s="1431">
        <v>5257547.6900000004</v>
      </c>
      <c r="C68" s="1432">
        <v>527837.1</v>
      </c>
      <c r="D68" s="1432">
        <v>406746.72</v>
      </c>
      <c r="E68" s="1432">
        <v>405950.3</v>
      </c>
      <c r="F68" s="1432">
        <v>344557.68</v>
      </c>
      <c r="G68" s="1432">
        <v>495388.41</v>
      </c>
      <c r="H68" s="1432">
        <v>446477.71</v>
      </c>
    </row>
    <row r="69" spans="1:8" s="62" customFormat="1" ht="18" customHeight="1">
      <c r="A69" s="48" t="s">
        <v>63</v>
      </c>
      <c r="B69" s="1431">
        <v>9882413.7200000007</v>
      </c>
      <c r="C69" s="1432">
        <v>972084.38</v>
      </c>
      <c r="D69" s="1432">
        <v>767633.15</v>
      </c>
      <c r="E69" s="1432">
        <v>766130.18</v>
      </c>
      <c r="F69" s="1432">
        <v>650266.86</v>
      </c>
      <c r="G69" s="1432">
        <v>919099.98</v>
      </c>
      <c r="H69" s="1432">
        <v>842615.55</v>
      </c>
    </row>
    <row r="70" spans="1:8" s="62" customFormat="1" ht="18" customHeight="1">
      <c r="A70" s="48" t="s">
        <v>62</v>
      </c>
      <c r="B70" s="1431">
        <v>9986029.0699999984</v>
      </c>
      <c r="C70" s="1432">
        <v>986937.98</v>
      </c>
      <c r="D70" s="1432">
        <v>774964.79</v>
      </c>
      <c r="E70" s="1432">
        <v>773447.43</v>
      </c>
      <c r="F70" s="1432">
        <v>656477.52</v>
      </c>
      <c r="G70" s="1432">
        <v>931538.15</v>
      </c>
      <c r="H70" s="1432">
        <v>850663.29</v>
      </c>
    </row>
    <row r="71" spans="1:8" s="62" customFormat="1" ht="18" customHeight="1">
      <c r="A71" s="48" t="s">
        <v>61</v>
      </c>
      <c r="B71" s="1431">
        <v>5179671.84</v>
      </c>
      <c r="C71" s="1432">
        <v>541888.06999999995</v>
      </c>
      <c r="D71" s="1432">
        <v>397358.56</v>
      </c>
      <c r="E71" s="1432">
        <v>396580.55</v>
      </c>
      <c r="F71" s="1432">
        <v>336604.9</v>
      </c>
      <c r="G71" s="1432">
        <v>501194.36</v>
      </c>
      <c r="H71" s="1432">
        <v>436172.49</v>
      </c>
    </row>
    <row r="72" spans="1:8" s="62" customFormat="1" ht="18" customHeight="1">
      <c r="A72" s="48" t="s">
        <v>60</v>
      </c>
      <c r="B72" s="1431">
        <v>47603897.969999999</v>
      </c>
      <c r="C72" s="1432">
        <v>4706269.9400000004</v>
      </c>
      <c r="D72" s="1432">
        <v>3694066.89</v>
      </c>
      <c r="E72" s="1432">
        <v>3686834.16</v>
      </c>
      <c r="F72" s="1432">
        <v>3129267.3</v>
      </c>
      <c r="G72" s="1432">
        <v>4441582.7300000004</v>
      </c>
      <c r="H72" s="1432">
        <v>4054903.16</v>
      </c>
    </row>
    <row r="73" spans="1:8" s="62" customFormat="1" ht="18" customHeight="1">
      <c r="A73" s="48" t="s">
        <v>58</v>
      </c>
      <c r="B73" s="1431">
        <v>19563586.320000004</v>
      </c>
      <c r="C73" s="1432">
        <v>1934696.77</v>
      </c>
      <c r="D73" s="1432">
        <v>1518046.95</v>
      </c>
      <c r="E73" s="1432">
        <v>1515074.74</v>
      </c>
      <c r="F73" s="1432">
        <v>1285947.1499999999</v>
      </c>
      <c r="G73" s="1432">
        <v>1825688.12</v>
      </c>
      <c r="H73" s="1432">
        <v>1666329.69</v>
      </c>
    </row>
    <row r="74" spans="1:8" s="62" customFormat="1" ht="18" customHeight="1">
      <c r="A74" s="48" t="s">
        <v>56</v>
      </c>
      <c r="B74" s="1431">
        <v>7625213.6400000006</v>
      </c>
      <c r="C74" s="1432">
        <v>778530.88</v>
      </c>
      <c r="D74" s="1432">
        <v>587921.94999999995</v>
      </c>
      <c r="E74" s="1432">
        <v>586770.81000000006</v>
      </c>
      <c r="F74" s="1432">
        <v>498032.37</v>
      </c>
      <c r="G74" s="1432">
        <v>726286.7</v>
      </c>
      <c r="H74" s="1432">
        <v>645350.14</v>
      </c>
    </row>
    <row r="75" spans="1:8" s="62" customFormat="1" ht="18" customHeight="1">
      <c r="A75" s="48" t="s">
        <v>55</v>
      </c>
      <c r="B75" s="1431">
        <v>9293409.7599999998</v>
      </c>
      <c r="C75" s="1432">
        <v>910847.37</v>
      </c>
      <c r="D75" s="1432">
        <v>722388.74</v>
      </c>
      <c r="E75" s="1432">
        <v>720974.4</v>
      </c>
      <c r="F75" s="1432">
        <v>611940.03</v>
      </c>
      <c r="G75" s="1432">
        <v>862337.42</v>
      </c>
      <c r="H75" s="1432">
        <v>792951.59</v>
      </c>
    </row>
    <row r="76" spans="1:8" s="62" customFormat="1" ht="18" customHeight="1">
      <c r="A76" s="67" t="s">
        <v>54</v>
      </c>
      <c r="B76" s="1431">
        <v>13620120.049999999</v>
      </c>
      <c r="C76" s="1432">
        <v>1337079.1599999999</v>
      </c>
      <c r="D76" s="1432">
        <v>1058375.6499999999</v>
      </c>
      <c r="E76" s="1432">
        <v>1056303.46</v>
      </c>
      <c r="F76" s="1432">
        <v>896556.7</v>
      </c>
      <c r="G76" s="1432">
        <v>1265118.3600000001</v>
      </c>
      <c r="H76" s="1432">
        <v>1161757.75</v>
      </c>
    </row>
    <row r="77" spans="1:8" s="62" customFormat="1" ht="18" customHeight="1">
      <c r="A77" s="48" t="s">
        <v>53</v>
      </c>
      <c r="B77" s="1431">
        <v>5235143.6100000003</v>
      </c>
      <c r="C77" s="1432">
        <v>509482.31</v>
      </c>
      <c r="D77" s="1432">
        <v>407490.33</v>
      </c>
      <c r="E77" s="1432">
        <v>406692.51</v>
      </c>
      <c r="F77" s="1432">
        <v>345187.62</v>
      </c>
      <c r="G77" s="1432">
        <v>483597.87</v>
      </c>
      <c r="H77" s="1432">
        <v>447293.9</v>
      </c>
    </row>
    <row r="78" spans="1:8" s="62" customFormat="1" ht="18" customHeight="1">
      <c r="A78" s="48" t="s">
        <v>52</v>
      </c>
      <c r="B78" s="1431">
        <v>28298188.530000001</v>
      </c>
      <c r="C78" s="1432">
        <v>2829047.02</v>
      </c>
      <c r="D78" s="1432">
        <v>2191113.02</v>
      </c>
      <c r="E78" s="1432">
        <v>2186822.9700000002</v>
      </c>
      <c r="F78" s="1432">
        <v>1856105.64</v>
      </c>
      <c r="G78" s="1432">
        <v>2659175.23</v>
      </c>
      <c r="H78" s="1432">
        <v>2405140.8199999998</v>
      </c>
    </row>
    <row r="79" spans="1:8" s="62" customFormat="1" ht="18" customHeight="1">
      <c r="A79" s="48" t="s">
        <v>51</v>
      </c>
      <c r="B79" s="1431">
        <v>12279278.100000001</v>
      </c>
      <c r="C79" s="1432">
        <v>1228838.54</v>
      </c>
      <c r="D79" s="1432">
        <v>950586.09</v>
      </c>
      <c r="E79" s="1432">
        <v>948724.93</v>
      </c>
      <c r="F79" s="1432">
        <v>805247.48</v>
      </c>
      <c r="G79" s="1432">
        <v>1154630.02</v>
      </c>
      <c r="H79" s="1432">
        <v>1043439.32</v>
      </c>
    </row>
    <row r="80" spans="1:8" s="62" customFormat="1" ht="18" customHeight="1">
      <c r="A80" s="48" t="s">
        <v>48</v>
      </c>
      <c r="B80" s="1431">
        <v>20966574.84</v>
      </c>
      <c r="C80" s="1432">
        <v>2093660.49</v>
      </c>
      <c r="D80" s="1432">
        <v>1623803.23</v>
      </c>
      <c r="E80" s="1432">
        <v>1620623.9</v>
      </c>
      <c r="F80" s="1432">
        <v>1375533.92</v>
      </c>
      <c r="G80" s="1432">
        <v>1968767.4</v>
      </c>
      <c r="H80" s="1432">
        <v>1782416.23</v>
      </c>
    </row>
    <row r="81" spans="1:8" s="62" customFormat="1" ht="18" customHeight="1">
      <c r="A81" s="48" t="s">
        <v>47</v>
      </c>
      <c r="B81" s="1431">
        <v>2785817.0100000002</v>
      </c>
      <c r="C81" s="1432">
        <v>272293.3</v>
      </c>
      <c r="D81" s="1432">
        <v>216659.68</v>
      </c>
      <c r="E81" s="1432">
        <v>216235.48</v>
      </c>
      <c r="F81" s="1432">
        <v>183533.76</v>
      </c>
      <c r="G81" s="1432">
        <v>258048.99</v>
      </c>
      <c r="H81" s="1432">
        <v>237822.97</v>
      </c>
    </row>
    <row r="82" spans="1:8" s="62" customFormat="1" ht="18" customHeight="1">
      <c r="A82" s="48" t="s">
        <v>46</v>
      </c>
      <c r="B82" s="1431">
        <v>18485065.870000001</v>
      </c>
      <c r="C82" s="1432">
        <v>1799880.62</v>
      </c>
      <c r="D82" s="1432">
        <v>1438689.12</v>
      </c>
      <c r="E82" s="1432">
        <v>1435872.27</v>
      </c>
      <c r="F82" s="1432">
        <v>1218722.6100000001</v>
      </c>
      <c r="G82" s="1432">
        <v>1708116.35</v>
      </c>
      <c r="H82" s="1432">
        <v>1579220.21</v>
      </c>
    </row>
    <row r="83" spans="1:8" s="62" customFormat="1" ht="18" customHeight="1">
      <c r="A83" s="48" t="s">
        <v>45</v>
      </c>
      <c r="B83" s="1431">
        <v>13755366.9</v>
      </c>
      <c r="C83" s="1432">
        <v>1365732</v>
      </c>
      <c r="D83" s="1432">
        <v>1066520.6200000001</v>
      </c>
      <c r="E83" s="1432">
        <v>1064432.43</v>
      </c>
      <c r="F83" s="1432">
        <v>903456.3</v>
      </c>
      <c r="G83" s="1432">
        <v>1286921.9099999999</v>
      </c>
      <c r="H83" s="1432">
        <v>1170698.26</v>
      </c>
    </row>
    <row r="84" spans="1:8" s="62" customFormat="1" ht="18" customHeight="1">
      <c r="A84" s="48" t="s">
        <v>44</v>
      </c>
      <c r="B84" s="1431">
        <v>20208121.609999999</v>
      </c>
      <c r="C84" s="1432">
        <v>2021737.6</v>
      </c>
      <c r="D84" s="1432">
        <v>1564476.54</v>
      </c>
      <c r="E84" s="1432">
        <v>1561413.41</v>
      </c>
      <c r="F84" s="1432">
        <v>1325277.93</v>
      </c>
      <c r="G84" s="1432">
        <v>1899840.69</v>
      </c>
      <c r="H84" s="1432">
        <v>1717294.52</v>
      </c>
    </row>
    <row r="85" spans="1:8" s="62" customFormat="1" ht="18" customHeight="1">
      <c r="A85" s="68" t="s">
        <v>43</v>
      </c>
      <c r="B85" s="1431">
        <v>9309361.3999999985</v>
      </c>
      <c r="C85" s="1432">
        <v>923646.35</v>
      </c>
      <c r="D85" s="1432">
        <v>721900.74</v>
      </c>
      <c r="E85" s="1432">
        <v>720487.34</v>
      </c>
      <c r="F85" s="1432">
        <v>611526.68000000005</v>
      </c>
      <c r="G85" s="1432">
        <v>870570.24</v>
      </c>
      <c r="H85" s="1432">
        <v>792415.96</v>
      </c>
    </row>
    <row r="86" spans="1:8" s="62" customFormat="1" ht="18" customHeight="1">
      <c r="A86" s="48" t="s">
        <v>42</v>
      </c>
      <c r="B86" s="1431">
        <v>11254178.16</v>
      </c>
      <c r="C86" s="1432">
        <v>1117947.99</v>
      </c>
      <c r="D86" s="1432">
        <v>872506.38</v>
      </c>
      <c r="E86" s="1432">
        <v>870798.05</v>
      </c>
      <c r="F86" s="1432">
        <v>739105.64</v>
      </c>
      <c r="G86" s="1432">
        <v>1053247.96</v>
      </c>
      <c r="H86" s="1432">
        <v>957732.73</v>
      </c>
    </row>
    <row r="87" spans="1:8" s="62" customFormat="1" ht="18" customHeight="1">
      <c r="A87" s="48" t="s">
        <v>40</v>
      </c>
      <c r="B87" s="1431">
        <v>10320096.540000001</v>
      </c>
      <c r="C87" s="1432">
        <v>1030477.04</v>
      </c>
      <c r="D87" s="1432">
        <v>799271.78</v>
      </c>
      <c r="E87" s="1432">
        <v>797706.83</v>
      </c>
      <c r="F87" s="1432">
        <v>677068.12</v>
      </c>
      <c r="G87" s="1432">
        <v>969025.52</v>
      </c>
      <c r="H87" s="1432">
        <v>877344.58</v>
      </c>
    </row>
    <row r="88" spans="1:8" s="62" customFormat="1" ht="18" customHeight="1">
      <c r="A88" s="48" t="s">
        <v>38</v>
      </c>
      <c r="B88" s="1431">
        <v>38617839.440000005</v>
      </c>
      <c r="C88" s="1432">
        <v>3820875.86</v>
      </c>
      <c r="D88" s="1432">
        <v>2996287.21</v>
      </c>
      <c r="E88" s="1432">
        <v>2990420.68</v>
      </c>
      <c r="F88" s="1432">
        <v>2538173.7400000002</v>
      </c>
      <c r="G88" s="1432">
        <v>3604957.67</v>
      </c>
      <c r="H88" s="1432">
        <v>3288964.37</v>
      </c>
    </row>
    <row r="89" spans="1:8" s="62" customFormat="1" ht="18" customHeight="1">
      <c r="A89" s="48" t="s">
        <v>37</v>
      </c>
      <c r="B89" s="1431">
        <v>8455904.8699999992</v>
      </c>
      <c r="C89" s="1432">
        <v>826503.34</v>
      </c>
      <c r="D89" s="1432">
        <v>657636.01</v>
      </c>
      <c r="E89" s="1432">
        <v>656348.42000000004</v>
      </c>
      <c r="F89" s="1432">
        <v>557087.57999999996</v>
      </c>
      <c r="G89" s="1432">
        <v>783266.75</v>
      </c>
      <c r="H89" s="1432">
        <v>721873.88</v>
      </c>
    </row>
    <row r="90" spans="1:8" s="62" customFormat="1" ht="18" customHeight="1">
      <c r="A90" s="48" t="s">
        <v>36</v>
      </c>
      <c r="B90" s="1431">
        <v>5116366.620000001</v>
      </c>
      <c r="C90" s="1432">
        <v>522121.26</v>
      </c>
      <c r="D90" s="1432">
        <v>394523.49</v>
      </c>
      <c r="E90" s="1432">
        <v>393751.07</v>
      </c>
      <c r="F90" s="1432">
        <v>334203.34000000003</v>
      </c>
      <c r="G90" s="1432">
        <v>487169.19</v>
      </c>
      <c r="H90" s="1432">
        <v>433060.58</v>
      </c>
    </row>
    <row r="91" spans="1:8" s="62" customFormat="1" ht="18" customHeight="1">
      <c r="A91" s="48" t="s">
        <v>34</v>
      </c>
      <c r="B91" s="1431">
        <v>25097285.02</v>
      </c>
      <c r="C91" s="1432">
        <v>2535265.88</v>
      </c>
      <c r="D91" s="1432">
        <v>1939236.1</v>
      </c>
      <c r="E91" s="1432">
        <v>1935439.23</v>
      </c>
      <c r="F91" s="1432">
        <v>1642739.1</v>
      </c>
      <c r="G91" s="1432">
        <v>2374146.6</v>
      </c>
      <c r="H91" s="1432">
        <v>2128660.58</v>
      </c>
    </row>
    <row r="92" spans="1:8" s="62" customFormat="1" ht="18" customHeight="1">
      <c r="A92" s="48" t="s">
        <v>33</v>
      </c>
      <c r="B92" s="1431">
        <v>8594665.2799999993</v>
      </c>
      <c r="C92" s="1432">
        <v>869742.2</v>
      </c>
      <c r="D92" s="1432">
        <v>663863.79</v>
      </c>
      <c r="E92" s="1432">
        <v>662563.97</v>
      </c>
      <c r="F92" s="1432">
        <v>562363.22</v>
      </c>
      <c r="G92" s="1432">
        <v>813955.66</v>
      </c>
      <c r="H92" s="1432">
        <v>728709.94</v>
      </c>
    </row>
    <row r="93" spans="1:8" s="62" customFormat="1" ht="18" customHeight="1">
      <c r="A93" s="48" t="s">
        <v>32</v>
      </c>
      <c r="B93" s="1431">
        <v>5135433.62</v>
      </c>
      <c r="C93" s="1432">
        <v>509904.45</v>
      </c>
      <c r="D93" s="1432">
        <v>398171.88</v>
      </c>
      <c r="E93" s="1432">
        <v>397392.26</v>
      </c>
      <c r="F93" s="1432">
        <v>337293.89</v>
      </c>
      <c r="G93" s="1432">
        <v>480472.83</v>
      </c>
      <c r="H93" s="1432">
        <v>437065.25</v>
      </c>
    </row>
    <row r="94" spans="1:8" s="62" customFormat="1" ht="18" customHeight="1">
      <c r="A94" s="48" t="s">
        <v>30</v>
      </c>
      <c r="B94" s="1431">
        <v>14180265.010000002</v>
      </c>
      <c r="C94" s="1432">
        <v>1409534.98</v>
      </c>
      <c r="D94" s="1432">
        <v>1099216.5</v>
      </c>
      <c r="E94" s="1432">
        <v>1097064.29</v>
      </c>
      <c r="F94" s="1432">
        <v>931153.21</v>
      </c>
      <c r="G94" s="1432">
        <v>1327645.6499999999</v>
      </c>
      <c r="H94" s="1432">
        <v>1206587.8799999999</v>
      </c>
    </row>
    <row r="95" spans="1:8" s="62" customFormat="1" ht="18" customHeight="1">
      <c r="A95" s="48" t="s">
        <v>29</v>
      </c>
      <c r="B95" s="1431">
        <v>27499036.670000002</v>
      </c>
      <c r="C95" s="1432">
        <v>2787036.57</v>
      </c>
      <c r="D95" s="1432">
        <v>2123409.0299999998</v>
      </c>
      <c r="E95" s="1432">
        <v>2119251.5499999998</v>
      </c>
      <c r="F95" s="1432">
        <v>1798753.16</v>
      </c>
      <c r="G95" s="1432">
        <v>2606847.12</v>
      </c>
      <c r="H95" s="1432">
        <v>2330823.5099999998</v>
      </c>
    </row>
    <row r="96" spans="1:8" s="62" customFormat="1" ht="18" customHeight="1">
      <c r="A96" s="48" t="s">
        <v>26</v>
      </c>
      <c r="B96" s="1431">
        <v>24920300.93</v>
      </c>
      <c r="C96" s="1432">
        <v>2508927.38</v>
      </c>
      <c r="D96" s="1432">
        <v>1926861.86</v>
      </c>
      <c r="E96" s="1432">
        <v>1923089.2</v>
      </c>
      <c r="F96" s="1432">
        <v>1632256.82</v>
      </c>
      <c r="G96" s="1432">
        <v>2352319.7400000002</v>
      </c>
      <c r="H96" s="1432">
        <v>2115077.61</v>
      </c>
    </row>
    <row r="97" spans="1:15" s="62" customFormat="1" ht="18" customHeight="1">
      <c r="A97" s="48" t="s">
        <v>24</v>
      </c>
      <c r="B97" s="1431">
        <v>34103492.369999997</v>
      </c>
      <c r="C97" s="1432">
        <v>3413780.04</v>
      </c>
      <c r="D97" s="1432">
        <v>2639943.7599999998</v>
      </c>
      <c r="E97" s="1432">
        <v>2634774.9500000002</v>
      </c>
      <c r="F97" s="1432">
        <v>2236313</v>
      </c>
      <c r="G97" s="1432">
        <v>3207319.52</v>
      </c>
      <c r="H97" s="1432">
        <v>2897813.33</v>
      </c>
    </row>
    <row r="98" spans="1:15" s="62" customFormat="1" ht="18" customHeight="1">
      <c r="A98" s="48" t="s">
        <v>22</v>
      </c>
      <c r="B98" s="1431">
        <v>8977022.8699999992</v>
      </c>
      <c r="C98" s="1432">
        <v>888856.6</v>
      </c>
      <c r="D98" s="1432">
        <v>696408.63</v>
      </c>
      <c r="E98" s="1432">
        <v>695045.13</v>
      </c>
      <c r="F98" s="1432">
        <v>589932.14</v>
      </c>
      <c r="G98" s="1432">
        <v>838399.9</v>
      </c>
      <c r="H98" s="1432">
        <v>764433.81</v>
      </c>
    </row>
    <row r="99" spans="1:15" s="62" customFormat="1" ht="18" customHeight="1">
      <c r="A99" s="48" t="s">
        <v>20</v>
      </c>
      <c r="B99" s="1431">
        <v>27789137.469999999</v>
      </c>
      <c r="C99" s="1432">
        <v>2768233.68</v>
      </c>
      <c r="D99" s="1432">
        <v>2153223.4</v>
      </c>
      <c r="E99" s="1432">
        <v>2149007.5699999998</v>
      </c>
      <c r="F99" s="1432">
        <v>1824009.12</v>
      </c>
      <c r="G99" s="1432">
        <v>2605376.4900000002</v>
      </c>
      <c r="H99" s="1432">
        <v>2363550.1800000002</v>
      </c>
    </row>
    <row r="100" spans="1:15" s="62" customFormat="1" ht="18" customHeight="1">
      <c r="A100" s="48" t="s">
        <v>18</v>
      </c>
      <c r="B100" s="1431">
        <v>8333807.4199999999</v>
      </c>
      <c r="C100" s="1432">
        <v>843031.54</v>
      </c>
      <c r="D100" s="1432">
        <v>643762.92000000004</v>
      </c>
      <c r="E100" s="1432">
        <v>642502.48</v>
      </c>
      <c r="F100" s="1432">
        <v>545335.6</v>
      </c>
      <c r="G100" s="1432">
        <v>789063.1</v>
      </c>
      <c r="H100" s="1432">
        <v>706645.64</v>
      </c>
    </row>
    <row r="101" spans="1:15" s="62" customFormat="1" ht="18" customHeight="1">
      <c r="A101" s="48" t="s">
        <v>16</v>
      </c>
      <c r="B101" s="1431">
        <v>12119068.200000001</v>
      </c>
      <c r="C101" s="1432">
        <v>1218137.43</v>
      </c>
      <c r="D101" s="1432">
        <v>937363.68</v>
      </c>
      <c r="E101" s="1432">
        <v>935528.4</v>
      </c>
      <c r="F101" s="1432">
        <v>794046.66</v>
      </c>
      <c r="G101" s="1432">
        <v>1142769.73</v>
      </c>
      <c r="H101" s="1432">
        <v>1028925.32</v>
      </c>
    </row>
    <row r="102" spans="1:15" s="62" customFormat="1" ht="18" customHeight="1">
      <c r="A102" s="48" t="s">
        <v>13</v>
      </c>
      <c r="B102" s="1431">
        <v>4913968.91</v>
      </c>
      <c r="C102" s="1432">
        <v>476367.4</v>
      </c>
      <c r="D102" s="1432">
        <v>382776.68</v>
      </c>
      <c r="E102" s="1432">
        <v>382027.26</v>
      </c>
      <c r="F102" s="1432">
        <v>324252.52</v>
      </c>
      <c r="G102" s="1432">
        <v>452812.38</v>
      </c>
      <c r="H102" s="1432">
        <v>420166.28</v>
      </c>
    </row>
    <row r="103" spans="1:15" s="62" customFormat="1" ht="18" customHeight="1">
      <c r="A103" s="48" t="s">
        <v>10</v>
      </c>
      <c r="B103" s="1431">
        <v>17985139.209999997</v>
      </c>
      <c r="C103" s="1432">
        <v>1772375.86</v>
      </c>
      <c r="D103" s="1432">
        <v>1396523.74</v>
      </c>
      <c r="E103" s="1432">
        <v>1393789.48</v>
      </c>
      <c r="F103" s="1432">
        <v>1183004.05</v>
      </c>
      <c r="G103" s="1432">
        <v>1674645.59</v>
      </c>
      <c r="H103" s="1432">
        <v>1532936.06</v>
      </c>
    </row>
    <row r="104" spans="1:15" s="62" customFormat="1" ht="18" customHeight="1">
      <c r="A104" s="53" t="s">
        <v>135</v>
      </c>
      <c r="B104" s="1431">
        <v>45527932.459999993</v>
      </c>
      <c r="C104" s="1433">
        <v>4527643.16</v>
      </c>
      <c r="D104" s="1433">
        <v>3528879.44</v>
      </c>
      <c r="E104" s="1433">
        <v>3521970.15</v>
      </c>
      <c r="F104" s="1433">
        <v>2989335.95</v>
      </c>
      <c r="G104" s="1433">
        <v>4263881.76</v>
      </c>
      <c r="H104" s="1433">
        <v>3873580.14</v>
      </c>
    </row>
    <row r="105" spans="1:15" s="62" customFormat="1" ht="18" customHeight="1">
      <c r="A105" s="53" t="s">
        <v>8</v>
      </c>
      <c r="B105" s="1431">
        <v>21373036.539999999</v>
      </c>
      <c r="C105" s="1433">
        <v>2152176.2599999998</v>
      </c>
      <c r="D105" s="1433">
        <v>1652525.39</v>
      </c>
      <c r="E105" s="1433">
        <v>1649289.85</v>
      </c>
      <c r="F105" s="1433">
        <v>1399864.67</v>
      </c>
      <c r="G105" s="1433">
        <v>2017708.98</v>
      </c>
      <c r="H105" s="1433">
        <v>1813943.99</v>
      </c>
    </row>
    <row r="106" spans="1:15" s="62" customFormat="1" ht="18" customHeight="1">
      <c r="A106" s="53" t="s">
        <v>5</v>
      </c>
      <c r="B106" s="1431">
        <v>42919220.730000004</v>
      </c>
      <c r="C106" s="1433">
        <v>4283423.78</v>
      </c>
      <c r="D106" s="1433">
        <v>3324338.33</v>
      </c>
      <c r="E106" s="1433">
        <v>3317829.58</v>
      </c>
      <c r="F106" s="1433">
        <v>2816067.92</v>
      </c>
      <c r="G106" s="1433">
        <v>4028706.79</v>
      </c>
      <c r="H106" s="1433">
        <v>3649059.51</v>
      </c>
    </row>
    <row r="107" spans="1:15" s="62" customFormat="1" ht="18" customHeight="1">
      <c r="A107" s="69" t="s">
        <v>2</v>
      </c>
      <c r="B107" s="1434">
        <v>17677678.66</v>
      </c>
      <c r="C107" s="1435">
        <v>1724795.97</v>
      </c>
      <c r="D107" s="1435">
        <v>1375307.42</v>
      </c>
      <c r="E107" s="1435">
        <v>1372614.65</v>
      </c>
      <c r="F107" s="1435">
        <v>1165031.56</v>
      </c>
      <c r="G107" s="1435">
        <v>1635631.26</v>
      </c>
      <c r="H107" s="1435">
        <v>1509647.38</v>
      </c>
    </row>
    <row r="108" spans="1:15" ht="18" customHeight="1">
      <c r="A108" s="24" t="s">
        <v>2683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10" spans="1:15" ht="18" customHeight="1">
      <c r="G110" s="315" t="s">
        <v>2238</v>
      </c>
    </row>
    <row r="111" spans="1:15" ht="21.95" customHeight="1">
      <c r="A111" s="1521" t="s">
        <v>684</v>
      </c>
      <c r="B111" s="1600" t="s">
        <v>2688</v>
      </c>
      <c r="C111" s="1603"/>
      <c r="D111" s="1603"/>
      <c r="E111" s="1603"/>
      <c r="F111" s="1603"/>
      <c r="G111" s="1596"/>
    </row>
    <row r="112" spans="1:15" s="452" customFormat="1" ht="21.95" customHeight="1">
      <c r="A112" s="1522"/>
      <c r="B112" s="79" t="s">
        <v>472</v>
      </c>
      <c r="C112" s="79" t="s">
        <v>473</v>
      </c>
      <c r="D112" s="79" t="s">
        <v>474</v>
      </c>
      <c r="E112" s="79" t="s">
        <v>475</v>
      </c>
      <c r="F112" s="79" t="s">
        <v>476</v>
      </c>
      <c r="G112" s="79" t="s">
        <v>477</v>
      </c>
      <c r="O112" s="65"/>
    </row>
    <row r="113" spans="1:15" s="452" customFormat="1" ht="21.95" customHeight="1">
      <c r="A113" s="114" t="s">
        <v>368</v>
      </c>
      <c r="B113" s="1430">
        <f t="shared" ref="B113:G113" si="1">SUM(B114:B215)</f>
        <v>111678977.57000001</v>
      </c>
      <c r="C113" s="1430">
        <f t="shared" si="1"/>
        <v>120157290.71999997</v>
      </c>
      <c r="D113" s="1430">
        <f t="shared" si="1"/>
        <v>131680520.48999998</v>
      </c>
      <c r="E113" s="1430">
        <f t="shared" si="1"/>
        <v>122414787.43999998</v>
      </c>
      <c r="F113" s="1430">
        <f t="shared" si="1"/>
        <v>179015958.38999999</v>
      </c>
      <c r="G113" s="1430">
        <f t="shared" si="1"/>
        <v>233357300.84</v>
      </c>
      <c r="O113" s="65"/>
    </row>
    <row r="114" spans="1:15" s="452" customFormat="1" ht="18" customHeight="1">
      <c r="A114" s="48" t="s">
        <v>132</v>
      </c>
      <c r="B114" s="1432">
        <v>1134190.72</v>
      </c>
      <c r="C114" s="1432">
        <v>1220294.8500000001</v>
      </c>
      <c r="D114" s="1432">
        <v>1337322.6299999999</v>
      </c>
      <c r="E114" s="1432">
        <v>1243221.5900000001</v>
      </c>
      <c r="F114" s="1433">
        <v>1818052.43</v>
      </c>
      <c r="G114" s="1433">
        <v>2369932.91</v>
      </c>
      <c r="O114" s="65"/>
    </row>
    <row r="115" spans="1:15" s="452" customFormat="1" ht="18" customHeight="1">
      <c r="A115" s="48" t="s">
        <v>131</v>
      </c>
      <c r="B115" s="1432">
        <v>683993.42</v>
      </c>
      <c r="C115" s="1432">
        <v>735920.03</v>
      </c>
      <c r="D115" s="1432">
        <v>806495.65</v>
      </c>
      <c r="E115" s="1432">
        <v>749746.38</v>
      </c>
      <c r="F115" s="1433">
        <v>1096408.1499999999</v>
      </c>
      <c r="G115" s="1433">
        <v>1429229.26</v>
      </c>
      <c r="O115" s="65"/>
    </row>
    <row r="116" spans="1:15" s="452" customFormat="1" ht="18" customHeight="1">
      <c r="A116" s="48" t="s">
        <v>130</v>
      </c>
      <c r="B116" s="1432">
        <v>6677371.9199999999</v>
      </c>
      <c r="C116" s="1432">
        <v>7184296.7800000003</v>
      </c>
      <c r="D116" s="1432">
        <v>7873279.5599999996</v>
      </c>
      <c r="E116" s="1432">
        <v>7319274.2599999998</v>
      </c>
      <c r="F116" s="1433">
        <v>10703501.789999999</v>
      </c>
      <c r="G116" s="1433">
        <v>13952612.43</v>
      </c>
      <c r="O116" s="65"/>
    </row>
    <row r="117" spans="1:15" s="452" customFormat="1" ht="18" customHeight="1">
      <c r="A117" s="48" t="s">
        <v>129</v>
      </c>
      <c r="B117" s="1432">
        <v>1937529.86</v>
      </c>
      <c r="C117" s="1432">
        <v>2084620.94</v>
      </c>
      <c r="D117" s="1432">
        <v>2284538.67</v>
      </c>
      <c r="E117" s="1432">
        <v>2123786.5099999998</v>
      </c>
      <c r="F117" s="1433">
        <v>3105765.93</v>
      </c>
      <c r="G117" s="1433">
        <v>4048539.36</v>
      </c>
      <c r="O117" s="65"/>
    </row>
    <row r="118" spans="1:15" s="452" customFormat="1" ht="18" customHeight="1">
      <c r="A118" s="48" t="s">
        <v>128</v>
      </c>
      <c r="B118" s="1432">
        <v>782580.95</v>
      </c>
      <c r="C118" s="1432">
        <v>841992</v>
      </c>
      <c r="D118" s="1432">
        <v>922740.03</v>
      </c>
      <c r="E118" s="1432">
        <v>857811.18</v>
      </c>
      <c r="F118" s="1433">
        <v>1254439.1100000001</v>
      </c>
      <c r="G118" s="1433">
        <v>1635231.42</v>
      </c>
      <c r="O118" s="65"/>
    </row>
    <row r="119" spans="1:15" s="452" customFormat="1" ht="18" customHeight="1">
      <c r="A119" s="48" t="s">
        <v>127</v>
      </c>
      <c r="B119" s="1432">
        <v>406560.19</v>
      </c>
      <c r="C119" s="1432">
        <v>437424.95</v>
      </c>
      <c r="D119" s="1432">
        <v>479374.51</v>
      </c>
      <c r="E119" s="1432">
        <v>445643.23</v>
      </c>
      <c r="F119" s="1433">
        <v>651696.15</v>
      </c>
      <c r="G119" s="1433">
        <v>849522.37</v>
      </c>
      <c r="O119" s="65"/>
    </row>
    <row r="120" spans="1:15" s="452" customFormat="1" ht="18" customHeight="1">
      <c r="A120" s="48" t="s">
        <v>126</v>
      </c>
      <c r="B120" s="1432">
        <v>813802.33</v>
      </c>
      <c r="C120" s="1432">
        <v>875583.61</v>
      </c>
      <c r="D120" s="1432">
        <v>959553.2</v>
      </c>
      <c r="E120" s="1432">
        <v>892033.94</v>
      </c>
      <c r="F120" s="1433">
        <v>1304485.47</v>
      </c>
      <c r="G120" s="1433">
        <v>1700469.73</v>
      </c>
      <c r="O120" s="65"/>
    </row>
    <row r="121" spans="1:15" s="452" customFormat="1" ht="18" customHeight="1">
      <c r="A121" s="48" t="s">
        <v>125</v>
      </c>
      <c r="B121" s="1432">
        <v>356654.49</v>
      </c>
      <c r="C121" s="1432">
        <v>383730.56</v>
      </c>
      <c r="D121" s="1432">
        <v>420530.82</v>
      </c>
      <c r="E121" s="1432">
        <v>390940.06</v>
      </c>
      <c r="F121" s="1433">
        <v>571699.81999999995</v>
      </c>
      <c r="G121" s="1433">
        <v>745242.65</v>
      </c>
      <c r="O121" s="65"/>
    </row>
    <row r="122" spans="1:15" s="452" customFormat="1" ht="18" customHeight="1">
      <c r="A122" s="48" t="s">
        <v>124</v>
      </c>
      <c r="B122" s="1432">
        <v>400272.89</v>
      </c>
      <c r="C122" s="1432">
        <v>430660.37</v>
      </c>
      <c r="D122" s="1432">
        <v>471961.19</v>
      </c>
      <c r="E122" s="1432">
        <v>438751.55</v>
      </c>
      <c r="F122" s="1433">
        <v>641618.01</v>
      </c>
      <c r="G122" s="1433">
        <v>836384.87</v>
      </c>
      <c r="O122" s="65"/>
    </row>
    <row r="123" spans="1:15" s="452" customFormat="1" ht="18" customHeight="1">
      <c r="A123" s="48" t="s">
        <v>123</v>
      </c>
      <c r="B123" s="1432">
        <v>1115646.6000000001</v>
      </c>
      <c r="C123" s="1432">
        <v>1200342.94</v>
      </c>
      <c r="D123" s="1432">
        <v>1315457.23</v>
      </c>
      <c r="E123" s="1432">
        <v>1222894.78</v>
      </c>
      <c r="F123" s="1433">
        <v>1788327.12</v>
      </c>
      <c r="G123" s="1433">
        <v>2331184.2799999998</v>
      </c>
      <c r="O123" s="65"/>
    </row>
    <row r="124" spans="1:15" s="452" customFormat="1" ht="18" customHeight="1">
      <c r="A124" s="48" t="s">
        <v>122</v>
      </c>
      <c r="B124" s="1432">
        <v>645036.74</v>
      </c>
      <c r="C124" s="1432">
        <v>694005.89</v>
      </c>
      <c r="D124" s="1432">
        <v>760561.9</v>
      </c>
      <c r="E124" s="1432">
        <v>707044.77</v>
      </c>
      <c r="F124" s="1433">
        <v>1033962.49</v>
      </c>
      <c r="G124" s="1433">
        <v>1347827.84</v>
      </c>
      <c r="O124" s="65"/>
    </row>
    <row r="125" spans="1:15" s="452" customFormat="1" ht="18" customHeight="1">
      <c r="A125" s="48" t="s">
        <v>121</v>
      </c>
      <c r="B125" s="1432">
        <v>538872.81000000006</v>
      </c>
      <c r="C125" s="1432">
        <v>579782.29</v>
      </c>
      <c r="D125" s="1432">
        <v>635384.14</v>
      </c>
      <c r="E125" s="1432">
        <v>590675.14</v>
      </c>
      <c r="F125" s="1433">
        <v>863786.8</v>
      </c>
      <c r="G125" s="1433">
        <v>1125994.3700000001</v>
      </c>
      <c r="O125" s="65"/>
    </row>
    <row r="126" spans="1:15" s="452" customFormat="1" ht="18" customHeight="1">
      <c r="A126" s="48" t="s">
        <v>120</v>
      </c>
      <c r="B126" s="1432">
        <v>1243465.6000000001</v>
      </c>
      <c r="C126" s="1432">
        <v>1337865.56</v>
      </c>
      <c r="D126" s="1432">
        <v>1466168.49</v>
      </c>
      <c r="E126" s="1432">
        <v>1363001.2</v>
      </c>
      <c r="F126" s="1433">
        <v>1993214.76</v>
      </c>
      <c r="G126" s="1433">
        <v>2598266.7799999998</v>
      </c>
      <c r="O126" s="65"/>
    </row>
    <row r="127" spans="1:15" s="452" customFormat="1" ht="18" customHeight="1">
      <c r="A127" s="48" t="s">
        <v>119</v>
      </c>
      <c r="B127" s="1432">
        <v>367930.45</v>
      </c>
      <c r="C127" s="1432">
        <v>395862.6</v>
      </c>
      <c r="D127" s="1432">
        <v>433826.27</v>
      </c>
      <c r="E127" s="1432">
        <v>403300</v>
      </c>
      <c r="F127" s="1433">
        <v>589774.61</v>
      </c>
      <c r="G127" s="1433">
        <v>768804.13</v>
      </c>
      <c r="O127" s="65"/>
    </row>
    <row r="128" spans="1:15" s="452" customFormat="1" ht="18" customHeight="1">
      <c r="A128" s="48" t="s">
        <v>118</v>
      </c>
      <c r="B128" s="1432">
        <v>2018152.48</v>
      </c>
      <c r="C128" s="1432">
        <v>2171364.16</v>
      </c>
      <c r="D128" s="1432">
        <v>2379600.64</v>
      </c>
      <c r="E128" s="1432">
        <v>2212159.41</v>
      </c>
      <c r="F128" s="1433">
        <v>3235000.07</v>
      </c>
      <c r="G128" s="1433">
        <v>4217003.1900000004</v>
      </c>
      <c r="O128" s="65"/>
    </row>
    <row r="129" spans="1:15" s="452" customFormat="1" ht="18" customHeight="1">
      <c r="A129" s="48" t="s">
        <v>117</v>
      </c>
      <c r="B129" s="1432">
        <v>608658.49</v>
      </c>
      <c r="C129" s="1432">
        <v>654865.91</v>
      </c>
      <c r="D129" s="1432">
        <v>717668.41</v>
      </c>
      <c r="E129" s="1432">
        <v>667169.44999999995</v>
      </c>
      <c r="F129" s="1433">
        <v>975649.88</v>
      </c>
      <c r="G129" s="1433">
        <v>1271814.18</v>
      </c>
      <c r="O129" s="65"/>
    </row>
    <row r="130" spans="1:15" s="452" customFormat="1" ht="18" customHeight="1">
      <c r="A130" s="48" t="s">
        <v>116</v>
      </c>
      <c r="B130" s="1432">
        <v>1032090.56</v>
      </c>
      <c r="C130" s="1432">
        <v>1110443.6399999999</v>
      </c>
      <c r="D130" s="1432">
        <v>1216936.49</v>
      </c>
      <c r="E130" s="1432">
        <v>1131306.46</v>
      </c>
      <c r="F130" s="1433">
        <v>1654390.88</v>
      </c>
      <c r="G130" s="1433">
        <v>2156590.94</v>
      </c>
      <c r="O130" s="65"/>
    </row>
    <row r="131" spans="1:15" s="452" customFormat="1" ht="18" customHeight="1">
      <c r="A131" s="48" t="s">
        <v>115</v>
      </c>
      <c r="B131" s="1432">
        <v>1123578.04</v>
      </c>
      <c r="C131" s="1432">
        <v>1208876.52</v>
      </c>
      <c r="D131" s="1432">
        <v>1324809.3</v>
      </c>
      <c r="E131" s="1432">
        <v>1231588.74</v>
      </c>
      <c r="F131" s="1433">
        <v>1801040.88</v>
      </c>
      <c r="G131" s="1433">
        <v>2347757.36</v>
      </c>
      <c r="O131" s="65"/>
    </row>
    <row r="132" spans="1:15" s="452" customFormat="1" ht="18" customHeight="1">
      <c r="A132" s="48" t="s">
        <v>114</v>
      </c>
      <c r="B132" s="1432">
        <v>499411.61</v>
      </c>
      <c r="C132" s="1432">
        <v>537325.37</v>
      </c>
      <c r="D132" s="1432">
        <v>588855.52</v>
      </c>
      <c r="E132" s="1432">
        <v>547420.56000000006</v>
      </c>
      <c r="F132" s="1433">
        <v>800532.51</v>
      </c>
      <c r="G132" s="1433">
        <v>1043538.77</v>
      </c>
      <c r="O132" s="65"/>
    </row>
    <row r="133" spans="1:15" s="452" customFormat="1" ht="18" customHeight="1">
      <c r="A133" s="48" t="s">
        <v>113</v>
      </c>
      <c r="B133" s="1432">
        <v>350815.7</v>
      </c>
      <c r="C133" s="1432">
        <v>377448.53</v>
      </c>
      <c r="D133" s="1432">
        <v>413646.25</v>
      </c>
      <c r="E133" s="1432">
        <v>384539.94</v>
      </c>
      <c r="F133" s="1433">
        <v>562340.42000000004</v>
      </c>
      <c r="G133" s="1433">
        <v>733042.17</v>
      </c>
      <c r="O133" s="65"/>
    </row>
    <row r="134" spans="1:15" s="452" customFormat="1" ht="18" customHeight="1">
      <c r="A134" s="48" t="s">
        <v>112</v>
      </c>
      <c r="B134" s="1432">
        <v>520225.88</v>
      </c>
      <c r="C134" s="1432">
        <v>559719.79</v>
      </c>
      <c r="D134" s="1432">
        <v>613397.59</v>
      </c>
      <c r="E134" s="1432">
        <v>570235.71</v>
      </c>
      <c r="F134" s="1433">
        <v>833896.75</v>
      </c>
      <c r="G134" s="1433">
        <v>1087030.99</v>
      </c>
      <c r="O134" s="65"/>
    </row>
    <row r="135" spans="1:15" s="452" customFormat="1" ht="18" customHeight="1">
      <c r="A135" s="48" t="s">
        <v>111</v>
      </c>
      <c r="B135" s="1432">
        <v>950823.39</v>
      </c>
      <c r="C135" s="1432">
        <v>1023006.84</v>
      </c>
      <c r="D135" s="1432">
        <v>1121114.45</v>
      </c>
      <c r="E135" s="1432">
        <v>1042226.94</v>
      </c>
      <c r="F135" s="1433">
        <v>1524123.51</v>
      </c>
      <c r="G135" s="1433">
        <v>1986780.11</v>
      </c>
      <c r="O135" s="65"/>
    </row>
    <row r="136" spans="1:15" s="452" customFormat="1" ht="18" customHeight="1">
      <c r="A136" s="48" t="s">
        <v>110</v>
      </c>
      <c r="B136" s="1432">
        <v>274023.39</v>
      </c>
      <c r="C136" s="1432">
        <v>294826.38</v>
      </c>
      <c r="D136" s="1432">
        <v>323100.57</v>
      </c>
      <c r="E136" s="1432">
        <v>300365.48</v>
      </c>
      <c r="F136" s="1433">
        <v>439246.1</v>
      </c>
      <c r="G136" s="1433">
        <v>572581.84</v>
      </c>
      <c r="O136" s="65"/>
    </row>
    <row r="137" spans="1:15" s="452" customFormat="1" ht="18" customHeight="1">
      <c r="A137" s="48" t="s">
        <v>109</v>
      </c>
      <c r="B137" s="1432">
        <v>2807356.96</v>
      </c>
      <c r="C137" s="1432">
        <v>3020482.57</v>
      </c>
      <c r="D137" s="1432">
        <v>3310150.52</v>
      </c>
      <c r="E137" s="1432">
        <v>3077230.94</v>
      </c>
      <c r="F137" s="1433">
        <v>4500056.3899999997</v>
      </c>
      <c r="G137" s="1433">
        <v>5866074.8499999996</v>
      </c>
      <c r="O137" s="65"/>
    </row>
    <row r="138" spans="1:15" s="452" customFormat="1" ht="18" customHeight="1">
      <c r="A138" s="48" t="s">
        <v>108</v>
      </c>
      <c r="B138" s="1432">
        <v>1158330.76</v>
      </c>
      <c r="C138" s="1432">
        <v>1246267.54</v>
      </c>
      <c r="D138" s="1432">
        <v>1365786.16</v>
      </c>
      <c r="E138" s="1432">
        <v>1269682.25</v>
      </c>
      <c r="F138" s="1433">
        <v>1856747.78</v>
      </c>
      <c r="G138" s="1433">
        <v>2420374.4300000002</v>
      </c>
      <c r="O138" s="65"/>
    </row>
    <row r="139" spans="1:15" s="452" customFormat="1" ht="18" customHeight="1">
      <c r="A139" s="48" t="s">
        <v>107</v>
      </c>
      <c r="B139" s="1432">
        <v>1895901.3</v>
      </c>
      <c r="C139" s="1432">
        <v>2039832.13</v>
      </c>
      <c r="D139" s="1432">
        <v>2235454.5099999998</v>
      </c>
      <c r="E139" s="1432">
        <v>2078156.18</v>
      </c>
      <c r="F139" s="1433">
        <v>3039037.4399999999</v>
      </c>
      <c r="G139" s="1433">
        <v>3961555.08</v>
      </c>
      <c r="O139" s="65"/>
    </row>
    <row r="140" spans="1:15" s="452" customFormat="1" ht="18" customHeight="1">
      <c r="A140" s="48" t="s">
        <v>106</v>
      </c>
      <c r="B140" s="1432">
        <v>788896.21</v>
      </c>
      <c r="C140" s="1432">
        <v>848786.73</v>
      </c>
      <c r="D140" s="1432">
        <v>930186.4</v>
      </c>
      <c r="E140" s="1432">
        <v>864733.58</v>
      </c>
      <c r="F140" s="1433">
        <v>1264562.2</v>
      </c>
      <c r="G140" s="1433">
        <v>1648427.46</v>
      </c>
      <c r="O140" s="65"/>
    </row>
    <row r="141" spans="1:15" s="452" customFormat="1" ht="18" customHeight="1">
      <c r="A141" s="48" t="s">
        <v>105</v>
      </c>
      <c r="B141" s="1432">
        <v>808281.18</v>
      </c>
      <c r="C141" s="1432">
        <v>869643.33</v>
      </c>
      <c r="D141" s="1432">
        <v>953043.1</v>
      </c>
      <c r="E141" s="1432">
        <v>885982.01</v>
      </c>
      <c r="F141" s="1433">
        <v>1295635.27</v>
      </c>
      <c r="G141" s="1433">
        <v>1688932.95</v>
      </c>
      <c r="O141" s="65"/>
    </row>
    <row r="142" spans="1:15" s="452" customFormat="1" ht="18" customHeight="1">
      <c r="A142" s="48" t="s">
        <v>104</v>
      </c>
      <c r="B142" s="1432">
        <v>1139908.08</v>
      </c>
      <c r="C142" s="1432">
        <v>1226446.28</v>
      </c>
      <c r="D142" s="1432">
        <v>1344064.01</v>
      </c>
      <c r="E142" s="1432">
        <v>1249488.56</v>
      </c>
      <c r="F142" s="1433">
        <v>1827217.11</v>
      </c>
      <c r="G142" s="1433">
        <v>2381879.56</v>
      </c>
      <c r="O142" s="65"/>
    </row>
    <row r="143" spans="1:15" s="452" customFormat="1" ht="18" customHeight="1">
      <c r="A143" s="48" t="s">
        <v>103</v>
      </c>
      <c r="B143" s="1432">
        <v>210020.47</v>
      </c>
      <c r="C143" s="1432">
        <v>225964.54</v>
      </c>
      <c r="D143" s="1432">
        <v>247634.78</v>
      </c>
      <c r="E143" s="1432">
        <v>230209.92000000001</v>
      </c>
      <c r="F143" s="1433">
        <v>336652.55</v>
      </c>
      <c r="G143" s="1433">
        <v>438845.4</v>
      </c>
      <c r="O143" s="65"/>
    </row>
    <row r="144" spans="1:15" s="452" customFormat="1" ht="18" customHeight="1">
      <c r="A144" s="48" t="s">
        <v>102</v>
      </c>
      <c r="B144" s="1432">
        <v>732086.69</v>
      </c>
      <c r="C144" s="1432">
        <v>787664.41</v>
      </c>
      <c r="D144" s="1432">
        <v>863202.42</v>
      </c>
      <c r="E144" s="1432">
        <v>802462.92</v>
      </c>
      <c r="F144" s="1433">
        <v>1173499.3600000001</v>
      </c>
      <c r="G144" s="1433">
        <v>1529721.92</v>
      </c>
      <c r="O144" s="65"/>
    </row>
    <row r="145" spans="1:15" s="452" customFormat="1" ht="18" customHeight="1">
      <c r="A145" s="48" t="s">
        <v>101</v>
      </c>
      <c r="B145" s="1432">
        <v>2146606.7799999998</v>
      </c>
      <c r="C145" s="1432">
        <v>2309570.31</v>
      </c>
      <c r="D145" s="1432">
        <v>2531060.91</v>
      </c>
      <c r="E145" s="1432">
        <v>2352962.11</v>
      </c>
      <c r="F145" s="1433">
        <v>3440905.99</v>
      </c>
      <c r="G145" s="1433">
        <v>4485413.2</v>
      </c>
      <c r="O145" s="65"/>
    </row>
    <row r="146" spans="1:15" s="452" customFormat="1" ht="18" customHeight="1">
      <c r="A146" s="48" t="s">
        <v>100</v>
      </c>
      <c r="B146" s="1432">
        <v>704994.53</v>
      </c>
      <c r="C146" s="1432">
        <v>758515.48</v>
      </c>
      <c r="D146" s="1432">
        <v>831258.05</v>
      </c>
      <c r="E146" s="1432">
        <v>772766.38</v>
      </c>
      <c r="F146" s="1433">
        <v>1130071.8899999999</v>
      </c>
      <c r="G146" s="1433">
        <v>1473111.84</v>
      </c>
      <c r="O146" s="65"/>
    </row>
    <row r="147" spans="1:15" s="452" customFormat="1" ht="18" customHeight="1">
      <c r="A147" s="48" t="s">
        <v>99</v>
      </c>
      <c r="B147" s="1432">
        <v>1064601.1399999999</v>
      </c>
      <c r="C147" s="1432">
        <v>1145422.31</v>
      </c>
      <c r="D147" s="1432">
        <v>1255269.73</v>
      </c>
      <c r="E147" s="1432">
        <v>1166942.33</v>
      </c>
      <c r="F147" s="1433">
        <v>1706503.81</v>
      </c>
      <c r="G147" s="1433">
        <v>2224523.02</v>
      </c>
      <c r="O147" s="65"/>
    </row>
    <row r="148" spans="1:15" s="452" customFormat="1" ht="18" customHeight="1">
      <c r="A148" s="48" t="s">
        <v>98</v>
      </c>
      <c r="B148" s="1432">
        <v>1047178.08</v>
      </c>
      <c r="C148" s="1432">
        <v>1126676.55</v>
      </c>
      <c r="D148" s="1432">
        <v>1234726.21</v>
      </c>
      <c r="E148" s="1432">
        <v>1147844.3500000001</v>
      </c>
      <c r="F148" s="1433">
        <v>1678575.47</v>
      </c>
      <c r="G148" s="1433">
        <v>2188116.89</v>
      </c>
      <c r="O148" s="65"/>
    </row>
    <row r="149" spans="1:15" s="452" customFormat="1" ht="18" customHeight="1">
      <c r="A149" s="48" t="s">
        <v>97</v>
      </c>
      <c r="B149" s="1432">
        <v>773192.09</v>
      </c>
      <c r="C149" s="1432">
        <v>831890.36</v>
      </c>
      <c r="D149" s="1432">
        <v>911669.63</v>
      </c>
      <c r="E149" s="1432">
        <v>847519.84</v>
      </c>
      <c r="F149" s="1433">
        <v>1239389.22</v>
      </c>
      <c r="G149" s="1433">
        <v>1615613.14</v>
      </c>
      <c r="O149" s="65"/>
    </row>
    <row r="150" spans="1:15" s="452" customFormat="1" ht="18" customHeight="1">
      <c r="A150" s="48" t="s">
        <v>96</v>
      </c>
      <c r="B150" s="1432">
        <v>377375.38</v>
      </c>
      <c r="C150" s="1432">
        <v>406024.5</v>
      </c>
      <c r="D150" s="1432">
        <v>444962.8</v>
      </c>
      <c r="E150" s="1432">
        <v>413652.8</v>
      </c>
      <c r="F150" s="1433">
        <v>604914.36</v>
      </c>
      <c r="G150" s="1433">
        <v>788539.61</v>
      </c>
      <c r="O150" s="65"/>
    </row>
    <row r="151" spans="1:15" s="452" customFormat="1" ht="18" customHeight="1">
      <c r="A151" s="67" t="s">
        <v>95</v>
      </c>
      <c r="B151" s="1432">
        <v>397367.54</v>
      </c>
      <c r="C151" s="1432">
        <v>427534.4</v>
      </c>
      <c r="D151" s="1432">
        <v>468535.51</v>
      </c>
      <c r="E151" s="1432">
        <v>435566.86</v>
      </c>
      <c r="F151" s="1433">
        <v>636960.78</v>
      </c>
      <c r="G151" s="1433">
        <v>830313.92</v>
      </c>
      <c r="O151" s="65"/>
    </row>
    <row r="152" spans="1:15" s="452" customFormat="1" ht="18" customHeight="1">
      <c r="A152" s="48" t="s">
        <v>94</v>
      </c>
      <c r="B152" s="1432">
        <v>390501.06</v>
      </c>
      <c r="C152" s="1432">
        <v>420146.69</v>
      </c>
      <c r="D152" s="1432">
        <v>460439.21</v>
      </c>
      <c r="E152" s="1432">
        <v>428040.32</v>
      </c>
      <c r="F152" s="1433">
        <v>625954.16</v>
      </c>
      <c r="G152" s="1433">
        <v>815966.21</v>
      </c>
      <c r="O152" s="65"/>
    </row>
    <row r="153" spans="1:15" s="452" customFormat="1" ht="18" customHeight="1">
      <c r="A153" s="48" t="s">
        <v>92</v>
      </c>
      <c r="B153" s="1432">
        <v>347116.2</v>
      </c>
      <c r="C153" s="1432">
        <v>373468.15999999997</v>
      </c>
      <c r="D153" s="1432">
        <v>409284.2</v>
      </c>
      <c r="E153" s="1432">
        <v>380484.79</v>
      </c>
      <c r="F153" s="1433">
        <v>556410.38</v>
      </c>
      <c r="G153" s="1433">
        <v>725312.02</v>
      </c>
      <c r="O153" s="65"/>
    </row>
    <row r="154" spans="1:15" s="452" customFormat="1" ht="18" customHeight="1">
      <c r="A154" s="48" t="s">
        <v>91</v>
      </c>
      <c r="B154" s="1432">
        <v>635731.97</v>
      </c>
      <c r="C154" s="1432">
        <v>683994.73</v>
      </c>
      <c r="D154" s="1432">
        <v>749590.66</v>
      </c>
      <c r="E154" s="1432">
        <v>696845.5</v>
      </c>
      <c r="F154" s="1433">
        <v>1019047.38</v>
      </c>
      <c r="G154" s="1433">
        <v>1328385.19</v>
      </c>
      <c r="O154" s="65"/>
    </row>
    <row r="155" spans="1:15" s="452" customFormat="1" ht="18" customHeight="1">
      <c r="A155" s="48" t="s">
        <v>90</v>
      </c>
      <c r="B155" s="1432">
        <v>975000.83</v>
      </c>
      <c r="C155" s="1432">
        <v>1049019.74</v>
      </c>
      <c r="D155" s="1432">
        <v>1149622.03</v>
      </c>
      <c r="E155" s="1432">
        <v>1068728.6000000001</v>
      </c>
      <c r="F155" s="1433">
        <v>1562878.72</v>
      </c>
      <c r="G155" s="1433">
        <v>2037299.75</v>
      </c>
      <c r="O155" s="65"/>
    </row>
    <row r="156" spans="1:15" s="452" customFormat="1" ht="18" customHeight="1">
      <c r="A156" s="48" t="s">
        <v>89</v>
      </c>
      <c r="B156" s="1432">
        <v>294884.36</v>
      </c>
      <c r="C156" s="1432">
        <v>317271.02</v>
      </c>
      <c r="D156" s="1432">
        <v>347697.7</v>
      </c>
      <c r="E156" s="1432">
        <v>323231.89</v>
      </c>
      <c r="F156" s="1433">
        <v>472685.28</v>
      </c>
      <c r="G156" s="1433">
        <v>616171.62</v>
      </c>
      <c r="O156" s="65"/>
    </row>
    <row r="157" spans="1:15" s="452" customFormat="1" ht="18" customHeight="1">
      <c r="A157" s="48" t="s">
        <v>88</v>
      </c>
      <c r="B157" s="1432">
        <v>1248687.83</v>
      </c>
      <c r="C157" s="1432">
        <v>1343484.27</v>
      </c>
      <c r="D157" s="1432">
        <v>1472326.03</v>
      </c>
      <c r="E157" s="1432">
        <v>1368725.46</v>
      </c>
      <c r="F157" s="1433">
        <v>2001585.77</v>
      </c>
      <c r="G157" s="1433">
        <v>2609178.89</v>
      </c>
      <c r="O157" s="65"/>
    </row>
    <row r="158" spans="1:15" s="452" customFormat="1" ht="18" customHeight="1">
      <c r="A158" s="48" t="s">
        <v>87</v>
      </c>
      <c r="B158" s="1432">
        <v>854524.7</v>
      </c>
      <c r="C158" s="1432">
        <v>919397.52</v>
      </c>
      <c r="D158" s="1432">
        <v>1007568.85</v>
      </c>
      <c r="E158" s="1432">
        <v>936671</v>
      </c>
      <c r="F158" s="1433">
        <v>1369761.43</v>
      </c>
      <c r="G158" s="1433">
        <v>1785560.57</v>
      </c>
      <c r="O158" s="65"/>
    </row>
    <row r="159" spans="1:15" s="452" customFormat="1" ht="18" customHeight="1">
      <c r="A159" s="48" t="s">
        <v>86</v>
      </c>
      <c r="B159" s="1432">
        <v>1365903.57</v>
      </c>
      <c r="C159" s="1432">
        <v>1469598.63</v>
      </c>
      <c r="D159" s="1432">
        <v>1610534.93</v>
      </c>
      <c r="E159" s="1432">
        <v>1497209.22</v>
      </c>
      <c r="F159" s="1433">
        <v>2189476.87</v>
      </c>
      <c r="G159" s="1433">
        <v>2854105.38</v>
      </c>
      <c r="O159" s="65"/>
    </row>
    <row r="160" spans="1:15" s="452" customFormat="1" ht="18" customHeight="1">
      <c r="A160" s="48" t="s">
        <v>85</v>
      </c>
      <c r="B160" s="1432">
        <v>9632072.9800000004</v>
      </c>
      <c r="C160" s="1432">
        <v>10363309.32</v>
      </c>
      <c r="D160" s="1432">
        <v>11357163.359999999</v>
      </c>
      <c r="E160" s="1432">
        <v>10558013.619999999</v>
      </c>
      <c r="F160" s="1433">
        <v>15439743.59</v>
      </c>
      <c r="G160" s="1433">
        <v>20126568.109999999</v>
      </c>
      <c r="O160" s="65"/>
    </row>
    <row r="161" spans="1:15" s="452" customFormat="1" ht="18" customHeight="1">
      <c r="A161" s="48" t="s">
        <v>84</v>
      </c>
      <c r="B161" s="1432">
        <v>1011948.92</v>
      </c>
      <c r="C161" s="1432">
        <v>1088772.8999999999</v>
      </c>
      <c r="D161" s="1432">
        <v>1193187.54</v>
      </c>
      <c r="E161" s="1432">
        <v>1109228.6100000001</v>
      </c>
      <c r="F161" s="1433">
        <v>1622104.86</v>
      </c>
      <c r="G161" s="1433">
        <v>2114504.25</v>
      </c>
      <c r="O161" s="65"/>
    </row>
    <row r="162" spans="1:15" s="452" customFormat="1" ht="18" customHeight="1">
      <c r="A162" s="48" t="s">
        <v>83</v>
      </c>
      <c r="B162" s="1432">
        <v>170157.58</v>
      </c>
      <c r="C162" s="1432">
        <v>183075.37</v>
      </c>
      <c r="D162" s="1432">
        <v>200632.56</v>
      </c>
      <c r="E162" s="1432">
        <v>186515</v>
      </c>
      <c r="F162" s="1433">
        <v>272754.32</v>
      </c>
      <c r="G162" s="1433">
        <v>355550.42</v>
      </c>
      <c r="O162" s="65"/>
    </row>
    <row r="163" spans="1:15" s="452" customFormat="1" ht="18" customHeight="1">
      <c r="A163" s="48" t="s">
        <v>81</v>
      </c>
      <c r="B163" s="1432">
        <v>1300387.22</v>
      </c>
      <c r="C163" s="1432">
        <v>1399108.47</v>
      </c>
      <c r="D163" s="1432">
        <v>1533284.74</v>
      </c>
      <c r="E163" s="1432">
        <v>1425394.71</v>
      </c>
      <c r="F163" s="1433">
        <v>2084457.32</v>
      </c>
      <c r="G163" s="1433">
        <v>2717206.57</v>
      </c>
      <c r="O163" s="65"/>
    </row>
    <row r="164" spans="1:15" s="452" customFormat="1" ht="18" customHeight="1">
      <c r="A164" s="48" t="s">
        <v>79</v>
      </c>
      <c r="B164" s="1432">
        <v>713094.15</v>
      </c>
      <c r="C164" s="1432">
        <v>767229.98</v>
      </c>
      <c r="D164" s="1432">
        <v>840808.26</v>
      </c>
      <c r="E164" s="1432">
        <v>781644.61</v>
      </c>
      <c r="F164" s="1433">
        <v>1143055.2</v>
      </c>
      <c r="G164" s="1433">
        <v>1490036.33</v>
      </c>
      <c r="O164" s="65"/>
    </row>
    <row r="165" spans="1:15" s="452" customFormat="1" ht="18" customHeight="1">
      <c r="A165" s="48" t="s">
        <v>78</v>
      </c>
      <c r="B165" s="1432">
        <v>2059061.64</v>
      </c>
      <c r="C165" s="1432">
        <v>2215379.0699999998</v>
      </c>
      <c r="D165" s="1432">
        <v>2427836.59</v>
      </c>
      <c r="E165" s="1432">
        <v>2257001.25</v>
      </c>
      <c r="F165" s="1433">
        <v>3300575.44</v>
      </c>
      <c r="G165" s="1433">
        <v>4302484.45</v>
      </c>
      <c r="O165" s="65"/>
    </row>
    <row r="166" spans="1:15" s="452" customFormat="1" ht="18" customHeight="1">
      <c r="A166" s="48" t="s">
        <v>77</v>
      </c>
      <c r="B166" s="1432">
        <v>490331.07</v>
      </c>
      <c r="C166" s="1432">
        <v>527555.46</v>
      </c>
      <c r="D166" s="1432">
        <v>578148.63</v>
      </c>
      <c r="E166" s="1432">
        <v>537467.1</v>
      </c>
      <c r="F166" s="1433">
        <v>785976.78</v>
      </c>
      <c r="G166" s="1433">
        <v>1024564.68</v>
      </c>
      <c r="O166" s="65"/>
    </row>
    <row r="167" spans="1:15" s="452" customFormat="1" ht="18" customHeight="1">
      <c r="A167" s="48" t="s">
        <v>76</v>
      </c>
      <c r="B167" s="1432">
        <v>1540395.91</v>
      </c>
      <c r="C167" s="1432">
        <v>1657337.86</v>
      </c>
      <c r="D167" s="1432">
        <v>1816278.57</v>
      </c>
      <c r="E167" s="1432">
        <v>1688475.67</v>
      </c>
      <c r="F167" s="1433">
        <v>2469179.54</v>
      </c>
      <c r="G167" s="1433">
        <v>3218713.43</v>
      </c>
      <c r="O167" s="65"/>
    </row>
    <row r="168" spans="1:15" s="452" customFormat="1" ht="18" customHeight="1">
      <c r="A168" s="48" t="s">
        <v>74</v>
      </c>
      <c r="B168" s="1432">
        <v>1023122.1</v>
      </c>
      <c r="C168" s="1432">
        <v>1100794.32</v>
      </c>
      <c r="D168" s="1432">
        <v>1206361.78</v>
      </c>
      <c r="E168" s="1432">
        <v>1121475.8400000001</v>
      </c>
      <c r="F168" s="1433">
        <v>1640014.87</v>
      </c>
      <c r="G168" s="1433">
        <v>2137851.0299999998</v>
      </c>
      <c r="O168" s="65"/>
    </row>
    <row r="169" spans="1:15" s="452" customFormat="1" ht="18" customHeight="1">
      <c r="A169" s="48" t="s">
        <v>72</v>
      </c>
      <c r="B169" s="1432">
        <v>834149.49</v>
      </c>
      <c r="C169" s="1432">
        <v>897475.46</v>
      </c>
      <c r="D169" s="1432">
        <v>983544.48</v>
      </c>
      <c r="E169" s="1432">
        <v>914337.09</v>
      </c>
      <c r="F169" s="1433">
        <v>1337101</v>
      </c>
      <c r="G169" s="1433">
        <v>1742985.87</v>
      </c>
      <c r="O169" s="65"/>
    </row>
    <row r="170" spans="1:15" s="452" customFormat="1" ht="18" customHeight="1">
      <c r="A170" s="48" t="s">
        <v>71</v>
      </c>
      <c r="B170" s="1432">
        <v>296967.63</v>
      </c>
      <c r="C170" s="1432">
        <v>319512.5</v>
      </c>
      <c r="D170" s="1432">
        <v>350154.1</v>
      </c>
      <c r="E170" s="1432">
        <v>325515.45</v>
      </c>
      <c r="F170" s="1433">
        <v>476024.64</v>
      </c>
      <c r="G170" s="1433">
        <v>620524.76</v>
      </c>
      <c r="O170" s="65"/>
    </row>
    <row r="171" spans="1:15" s="452" customFormat="1" ht="18" customHeight="1">
      <c r="A171" s="48" t="s">
        <v>70</v>
      </c>
      <c r="B171" s="1432">
        <v>396470.72</v>
      </c>
      <c r="C171" s="1432">
        <v>426569.49</v>
      </c>
      <c r="D171" s="1432">
        <v>467477.99</v>
      </c>
      <c r="E171" s="1432">
        <v>434583.83</v>
      </c>
      <c r="F171" s="1433">
        <v>635523.19999999995</v>
      </c>
      <c r="G171" s="1433">
        <v>828439.98</v>
      </c>
      <c r="O171" s="65"/>
    </row>
    <row r="172" spans="1:15" s="452" customFormat="1" ht="18" customHeight="1">
      <c r="A172" s="48" t="s">
        <v>69</v>
      </c>
      <c r="B172" s="1432">
        <v>1335644.3999999999</v>
      </c>
      <c r="C172" s="1432">
        <v>1437042.28</v>
      </c>
      <c r="D172" s="1432">
        <v>1574856.37</v>
      </c>
      <c r="E172" s="1432">
        <v>1464041.21</v>
      </c>
      <c r="F172" s="1433">
        <v>2140972.87</v>
      </c>
      <c r="G172" s="1433">
        <v>2790877.74</v>
      </c>
      <c r="O172" s="65"/>
    </row>
    <row r="173" spans="1:15" s="452" customFormat="1" ht="18" customHeight="1">
      <c r="A173" s="48" t="s">
        <v>68</v>
      </c>
      <c r="B173" s="1432">
        <v>578474.05000000005</v>
      </c>
      <c r="C173" s="1432">
        <v>622389.98</v>
      </c>
      <c r="D173" s="1432">
        <v>682077.94</v>
      </c>
      <c r="E173" s="1432">
        <v>634083.35</v>
      </c>
      <c r="F173" s="1433">
        <v>927265.74</v>
      </c>
      <c r="G173" s="1433">
        <v>1208742.71</v>
      </c>
      <c r="O173" s="65"/>
    </row>
    <row r="174" spans="1:15" s="452" customFormat="1" ht="18" customHeight="1">
      <c r="A174" s="48" t="s">
        <v>67</v>
      </c>
      <c r="B174" s="1432">
        <v>861288.37</v>
      </c>
      <c r="C174" s="1432">
        <v>926674.65</v>
      </c>
      <c r="D174" s="1432">
        <v>1015543.89</v>
      </c>
      <c r="E174" s="1432">
        <v>944084.9</v>
      </c>
      <c r="F174" s="1433">
        <v>1380603.32</v>
      </c>
      <c r="G174" s="1433">
        <v>1799693.55</v>
      </c>
      <c r="O174" s="65"/>
    </row>
    <row r="175" spans="1:15" s="452" customFormat="1" ht="18" customHeight="1">
      <c r="A175" s="48" t="s">
        <v>66</v>
      </c>
      <c r="B175" s="1432">
        <v>407784.02</v>
      </c>
      <c r="C175" s="1432">
        <v>438741.66</v>
      </c>
      <c r="D175" s="1432">
        <v>480817.53</v>
      </c>
      <c r="E175" s="1432">
        <v>446984.7</v>
      </c>
      <c r="F175" s="1433">
        <v>653657.87</v>
      </c>
      <c r="G175" s="1433">
        <v>852079.56</v>
      </c>
      <c r="O175" s="65"/>
    </row>
    <row r="176" spans="1:15" s="452" customFormat="1" ht="18" customHeight="1">
      <c r="A176" s="48" t="s">
        <v>65</v>
      </c>
      <c r="B176" s="1432">
        <v>327039.95</v>
      </c>
      <c r="C176" s="1432">
        <v>351867.81</v>
      </c>
      <c r="D176" s="1432">
        <v>385612.29</v>
      </c>
      <c r="E176" s="1432">
        <v>358478.63</v>
      </c>
      <c r="F176" s="1433">
        <v>524229.14</v>
      </c>
      <c r="G176" s="1433">
        <v>683361.95</v>
      </c>
      <c r="O176" s="65"/>
    </row>
    <row r="177" spans="1:15" s="452" customFormat="1" ht="18" customHeight="1">
      <c r="A177" s="48" t="s">
        <v>63</v>
      </c>
      <c r="B177" s="1432">
        <v>617206.53</v>
      </c>
      <c r="C177" s="1432">
        <v>664062.91</v>
      </c>
      <c r="D177" s="1432">
        <v>727747.33</v>
      </c>
      <c r="E177" s="1432">
        <v>676539.27</v>
      </c>
      <c r="F177" s="1433">
        <v>989352.01</v>
      </c>
      <c r="G177" s="1433">
        <v>1289675.57</v>
      </c>
      <c r="O177" s="65"/>
    </row>
    <row r="178" spans="1:15" s="452" customFormat="1" ht="18" customHeight="1">
      <c r="A178" s="48" t="s">
        <v>62</v>
      </c>
      <c r="B178" s="1432">
        <v>623101.43000000005</v>
      </c>
      <c r="C178" s="1432">
        <v>670405.34</v>
      </c>
      <c r="D178" s="1432">
        <v>734698.02</v>
      </c>
      <c r="E178" s="1432">
        <v>683000.76</v>
      </c>
      <c r="F178" s="1433">
        <v>998801.21</v>
      </c>
      <c r="G178" s="1433">
        <v>1301993.1499999999</v>
      </c>
      <c r="O178" s="65"/>
    </row>
    <row r="179" spans="1:15" s="452" customFormat="1" ht="18" customHeight="1">
      <c r="A179" s="48" t="s">
        <v>61</v>
      </c>
      <c r="B179" s="1432">
        <v>319491.52</v>
      </c>
      <c r="C179" s="1432">
        <v>343746.3</v>
      </c>
      <c r="D179" s="1432">
        <v>376711.97</v>
      </c>
      <c r="E179" s="1432">
        <v>350204.58</v>
      </c>
      <c r="F179" s="1433">
        <v>512129.35</v>
      </c>
      <c r="G179" s="1433">
        <v>667589.18999999994</v>
      </c>
      <c r="O179" s="65"/>
    </row>
    <row r="180" spans="1:15" s="452" customFormat="1" ht="18" customHeight="1">
      <c r="A180" s="48" t="s">
        <v>60</v>
      </c>
      <c r="B180" s="1432">
        <v>2970171.64</v>
      </c>
      <c r="C180" s="1432">
        <v>3195657.62</v>
      </c>
      <c r="D180" s="1432">
        <v>3502125.05</v>
      </c>
      <c r="E180" s="1432">
        <v>3255697.12</v>
      </c>
      <c r="F180" s="1433">
        <v>4761040.33</v>
      </c>
      <c r="G180" s="1433">
        <v>6206282.0300000003</v>
      </c>
      <c r="O180" s="65"/>
    </row>
    <row r="181" spans="1:15" s="452" customFormat="1" ht="18" customHeight="1">
      <c r="A181" s="48" t="s">
        <v>58</v>
      </c>
      <c r="B181" s="1432">
        <v>1220568.05</v>
      </c>
      <c r="C181" s="1432">
        <v>1313229.72</v>
      </c>
      <c r="D181" s="1432">
        <v>1439170.05</v>
      </c>
      <c r="E181" s="1432">
        <v>1337902.47</v>
      </c>
      <c r="F181" s="1433">
        <v>1956511.11</v>
      </c>
      <c r="G181" s="1433">
        <v>2550421.5</v>
      </c>
      <c r="O181" s="65"/>
    </row>
    <row r="182" spans="1:15" s="452" customFormat="1" ht="18" customHeight="1">
      <c r="A182" s="48" t="s">
        <v>56</v>
      </c>
      <c r="B182" s="1432">
        <v>472711.8</v>
      </c>
      <c r="C182" s="1432">
        <v>508598.59</v>
      </c>
      <c r="D182" s="1432">
        <v>557373.78</v>
      </c>
      <c r="E182" s="1432">
        <v>518154.04</v>
      </c>
      <c r="F182" s="1433">
        <v>757733.96</v>
      </c>
      <c r="G182" s="1433">
        <v>987748.62</v>
      </c>
      <c r="O182" s="65"/>
    </row>
    <row r="183" spans="1:15" s="452" customFormat="1" ht="18" customHeight="1">
      <c r="A183" s="48" t="s">
        <v>55</v>
      </c>
      <c r="B183" s="1432">
        <v>580828.25</v>
      </c>
      <c r="C183" s="1432">
        <v>624922.93999999994</v>
      </c>
      <c r="D183" s="1432">
        <v>684853.82</v>
      </c>
      <c r="E183" s="1432">
        <v>636663.88</v>
      </c>
      <c r="F183" s="1433">
        <v>931039.42</v>
      </c>
      <c r="G183" s="1433">
        <v>1213661.8999999999</v>
      </c>
      <c r="O183" s="65"/>
    </row>
    <row r="184" spans="1:15" s="452" customFormat="1" ht="18" customHeight="1">
      <c r="A184" s="67" t="s">
        <v>54</v>
      </c>
      <c r="B184" s="1432">
        <v>850974.7</v>
      </c>
      <c r="C184" s="1432">
        <v>915577.97</v>
      </c>
      <c r="D184" s="1432">
        <v>1003382.98</v>
      </c>
      <c r="E184" s="1432">
        <v>932779.69</v>
      </c>
      <c r="F184" s="1433">
        <v>1364070.96</v>
      </c>
      <c r="G184" s="1433">
        <v>1778142.67</v>
      </c>
      <c r="O184" s="65"/>
    </row>
    <row r="185" spans="1:15" s="452" customFormat="1" ht="18" customHeight="1">
      <c r="A185" s="48" t="s">
        <v>53</v>
      </c>
      <c r="B185" s="1432">
        <v>327637.89</v>
      </c>
      <c r="C185" s="1432">
        <v>352511.09</v>
      </c>
      <c r="D185" s="1432">
        <v>386317.3</v>
      </c>
      <c r="E185" s="1432">
        <v>359134.01</v>
      </c>
      <c r="F185" s="1433">
        <v>525187.53</v>
      </c>
      <c r="G185" s="1433">
        <v>684611.25</v>
      </c>
      <c r="O185" s="65"/>
    </row>
    <row r="186" spans="1:15" s="452" customFormat="1" ht="18" customHeight="1">
      <c r="A186" s="48" t="s">
        <v>52</v>
      </c>
      <c r="B186" s="1432">
        <v>1761739.01</v>
      </c>
      <c r="C186" s="1432">
        <v>1895484.58</v>
      </c>
      <c r="D186" s="1432">
        <v>2077263.87</v>
      </c>
      <c r="E186" s="1432">
        <v>1931096.71</v>
      </c>
      <c r="F186" s="1433">
        <v>2823981.73</v>
      </c>
      <c r="G186" s="1433">
        <v>3681217.93</v>
      </c>
      <c r="O186" s="65"/>
    </row>
    <row r="187" spans="1:15" s="452" customFormat="1" ht="18" customHeight="1">
      <c r="A187" s="48" t="s">
        <v>51</v>
      </c>
      <c r="B187" s="1432">
        <v>764307.72</v>
      </c>
      <c r="C187" s="1432">
        <v>822331.56</v>
      </c>
      <c r="D187" s="1432">
        <v>901194.13</v>
      </c>
      <c r="E187" s="1432">
        <v>837781.41</v>
      </c>
      <c r="F187" s="1433">
        <v>1225148.02</v>
      </c>
      <c r="G187" s="1433">
        <v>1597048.88</v>
      </c>
      <c r="O187" s="65"/>
    </row>
    <row r="188" spans="1:15" s="452" customFormat="1" ht="18" customHeight="1">
      <c r="A188" s="48" t="s">
        <v>48</v>
      </c>
      <c r="B188" s="1432">
        <v>1305600.1299999999</v>
      </c>
      <c r="C188" s="1432">
        <v>1404717.13</v>
      </c>
      <c r="D188" s="1432">
        <v>1539431.2</v>
      </c>
      <c r="E188" s="1432">
        <v>1431108.74</v>
      </c>
      <c r="F188" s="1433">
        <v>2092813.34</v>
      </c>
      <c r="G188" s="1433">
        <v>2728099.13</v>
      </c>
      <c r="O188" s="65"/>
    </row>
    <row r="189" spans="1:15" s="452" customFormat="1" ht="18" customHeight="1">
      <c r="A189" s="48" t="s">
        <v>47</v>
      </c>
      <c r="B189" s="1432">
        <v>174202.7</v>
      </c>
      <c r="C189" s="1432">
        <v>187427.64</v>
      </c>
      <c r="D189" s="1432">
        <v>205402.14</v>
      </c>
      <c r="E189" s="1432">
        <v>190949</v>
      </c>
      <c r="F189" s="1433">
        <v>279238.45</v>
      </c>
      <c r="G189" s="1433">
        <v>364002.9</v>
      </c>
      <c r="O189" s="65"/>
    </row>
    <row r="190" spans="1:15" s="452" customFormat="1" ht="18" customHeight="1">
      <c r="A190" s="48" t="s">
        <v>46</v>
      </c>
      <c r="B190" s="1432">
        <v>1156761.28</v>
      </c>
      <c r="C190" s="1432">
        <v>1244578.97</v>
      </c>
      <c r="D190" s="1432">
        <v>1363935.58</v>
      </c>
      <c r="E190" s="1432">
        <v>1267961.8899999999</v>
      </c>
      <c r="F190" s="1433">
        <v>1854231.99</v>
      </c>
      <c r="G190" s="1433">
        <v>2417094.98</v>
      </c>
      <c r="O190" s="65"/>
    </row>
    <row r="191" spans="1:15" s="452" customFormat="1" ht="18" customHeight="1">
      <c r="A191" s="48" t="s">
        <v>45</v>
      </c>
      <c r="B191" s="1432">
        <v>857523.53</v>
      </c>
      <c r="C191" s="1432">
        <v>922623.97</v>
      </c>
      <c r="D191" s="1432">
        <v>1011104.74</v>
      </c>
      <c r="E191" s="1432">
        <v>939958.09</v>
      </c>
      <c r="F191" s="1433">
        <v>1374568.41</v>
      </c>
      <c r="G191" s="1433">
        <v>1791826.64</v>
      </c>
      <c r="O191" s="65"/>
    </row>
    <row r="192" spans="1:15" s="452" customFormat="1" ht="18" customHeight="1">
      <c r="A192" s="48" t="s">
        <v>44</v>
      </c>
      <c r="B192" s="1432">
        <v>1257899.21</v>
      </c>
      <c r="C192" s="1432">
        <v>1353394.88</v>
      </c>
      <c r="D192" s="1433">
        <v>1483187.14</v>
      </c>
      <c r="E192" s="1433">
        <v>1378822.3</v>
      </c>
      <c r="F192" s="1433">
        <v>2016351.11</v>
      </c>
      <c r="G192" s="1433">
        <v>2628426.2799999998</v>
      </c>
      <c r="O192" s="65"/>
    </row>
    <row r="193" spans="1:15" s="452" customFormat="1" ht="18" customHeight="1">
      <c r="A193" s="68" t="s">
        <v>43</v>
      </c>
      <c r="B193" s="1432">
        <v>580435.9</v>
      </c>
      <c r="C193" s="1432">
        <v>624500.78</v>
      </c>
      <c r="D193" s="1432">
        <v>684391.1</v>
      </c>
      <c r="E193" s="1432">
        <v>636233.77</v>
      </c>
      <c r="F193" s="1433">
        <v>930410.5</v>
      </c>
      <c r="G193" s="1433">
        <v>1212842.04</v>
      </c>
      <c r="O193" s="65"/>
    </row>
    <row r="194" spans="1:15" s="452" customFormat="1" ht="18" customHeight="1">
      <c r="A194" s="48" t="s">
        <v>42</v>
      </c>
      <c r="B194" s="1432">
        <v>701528.62</v>
      </c>
      <c r="C194" s="1432">
        <v>754786.4</v>
      </c>
      <c r="D194" s="1432">
        <v>827171.34</v>
      </c>
      <c r="E194" s="1432">
        <v>768967.25</v>
      </c>
      <c r="F194" s="1433">
        <v>1124516.17</v>
      </c>
      <c r="G194" s="1433">
        <v>1465869.63</v>
      </c>
      <c r="O194" s="65"/>
    </row>
    <row r="195" spans="1:15" s="452" customFormat="1" ht="18" customHeight="1">
      <c r="A195" s="48" t="s">
        <v>40</v>
      </c>
      <c r="B195" s="1432">
        <v>642645.18999999994</v>
      </c>
      <c r="C195" s="1432">
        <v>691432.76</v>
      </c>
      <c r="D195" s="1432">
        <v>757741.98</v>
      </c>
      <c r="E195" s="1432">
        <v>704423.28</v>
      </c>
      <c r="F195" s="1433">
        <v>1030128.89</v>
      </c>
      <c r="G195" s="1433">
        <v>1342830.57</v>
      </c>
      <c r="O195" s="65"/>
    </row>
    <row r="196" spans="1:15" s="452" customFormat="1" ht="18" customHeight="1">
      <c r="A196" s="48" t="s">
        <v>38</v>
      </c>
      <c r="B196" s="1432">
        <v>2409129.96</v>
      </c>
      <c r="C196" s="1432">
        <v>2592023.46</v>
      </c>
      <c r="D196" s="1432">
        <v>2840601.6</v>
      </c>
      <c r="E196" s="1432">
        <v>2640721.9900000002</v>
      </c>
      <c r="F196" s="1433">
        <v>3861717.91</v>
      </c>
      <c r="G196" s="1433">
        <v>5033964.99</v>
      </c>
      <c r="O196" s="65"/>
    </row>
    <row r="197" spans="1:15" s="452" customFormat="1" ht="18" customHeight="1">
      <c r="A197" s="48" t="s">
        <v>37</v>
      </c>
      <c r="B197" s="1432">
        <v>528764.6</v>
      </c>
      <c r="C197" s="1432">
        <v>568906.72</v>
      </c>
      <c r="D197" s="1432">
        <v>623465.57999999996</v>
      </c>
      <c r="E197" s="1432">
        <v>579595.26</v>
      </c>
      <c r="F197" s="1433">
        <v>847583.85</v>
      </c>
      <c r="G197" s="1433">
        <v>1104872.8799999999</v>
      </c>
      <c r="O197" s="65"/>
    </row>
    <row r="198" spans="1:15" s="452" customFormat="1" ht="18" customHeight="1">
      <c r="A198" s="48" t="s">
        <v>36</v>
      </c>
      <c r="B198" s="1432">
        <v>317212.06</v>
      </c>
      <c r="C198" s="1432">
        <v>341293.79</v>
      </c>
      <c r="D198" s="1432">
        <v>374024.28</v>
      </c>
      <c r="E198" s="1432">
        <v>347705.98</v>
      </c>
      <c r="F198" s="1433">
        <v>508475.43</v>
      </c>
      <c r="G198" s="1433">
        <v>662826.15</v>
      </c>
      <c r="O198" s="65"/>
    </row>
    <row r="199" spans="1:15" s="452" customFormat="1" ht="18" customHeight="1">
      <c r="A199" s="48" t="s">
        <v>34</v>
      </c>
      <c r="B199" s="1432">
        <v>1559220.29</v>
      </c>
      <c r="C199" s="1432">
        <v>1677591.35</v>
      </c>
      <c r="D199" s="1432">
        <v>1838474.39</v>
      </c>
      <c r="E199" s="1432">
        <v>1709109.67</v>
      </c>
      <c r="F199" s="1433">
        <v>2499354.1</v>
      </c>
      <c r="G199" s="1433">
        <v>3258047.73</v>
      </c>
      <c r="O199" s="65"/>
    </row>
    <row r="200" spans="1:15" s="452" customFormat="1" ht="18" customHeight="1">
      <c r="A200" s="48" t="s">
        <v>33</v>
      </c>
      <c r="B200" s="1432">
        <v>533771.98</v>
      </c>
      <c r="C200" s="1432">
        <v>574294.30000000005</v>
      </c>
      <c r="D200" s="1432">
        <v>629369.76</v>
      </c>
      <c r="E200" s="1432">
        <v>585083.99</v>
      </c>
      <c r="F200" s="1433">
        <v>855610.48</v>
      </c>
      <c r="G200" s="1433">
        <v>1115335.99</v>
      </c>
      <c r="O200" s="65"/>
    </row>
    <row r="201" spans="1:15" s="452" customFormat="1" ht="18" customHeight="1">
      <c r="A201" s="48" t="s">
        <v>32</v>
      </c>
      <c r="B201" s="1432">
        <v>320145.46000000002</v>
      </c>
      <c r="C201" s="1432">
        <v>344449.92</v>
      </c>
      <c r="D201" s="1432">
        <v>377483.08</v>
      </c>
      <c r="E201" s="1432">
        <v>350921.35</v>
      </c>
      <c r="F201" s="1433">
        <v>513177.59</v>
      </c>
      <c r="G201" s="1433">
        <v>668955.66</v>
      </c>
      <c r="O201" s="65"/>
    </row>
    <row r="202" spans="1:15" s="452" customFormat="1" ht="18" customHeight="1">
      <c r="A202" s="48" t="s">
        <v>30</v>
      </c>
      <c r="B202" s="1432">
        <v>883812.28</v>
      </c>
      <c r="C202" s="1432">
        <v>950908.48</v>
      </c>
      <c r="D202" s="1432">
        <v>1042101.76</v>
      </c>
      <c r="E202" s="1432">
        <v>968774.01</v>
      </c>
      <c r="F202" s="1433">
        <v>1416707.98</v>
      </c>
      <c r="G202" s="1433">
        <v>1846757.99</v>
      </c>
      <c r="O202" s="65"/>
    </row>
    <row r="203" spans="1:15" s="452" customFormat="1" ht="18" customHeight="1">
      <c r="A203" s="48" t="s">
        <v>29</v>
      </c>
      <c r="B203" s="1432">
        <v>1707302.4</v>
      </c>
      <c r="C203" s="1432">
        <v>1836915.35</v>
      </c>
      <c r="D203" s="1432">
        <v>2013077.78</v>
      </c>
      <c r="E203" s="1432">
        <v>1871427.02</v>
      </c>
      <c r="F203" s="1433">
        <v>2736722.53</v>
      </c>
      <c r="G203" s="1433">
        <v>3567470.65</v>
      </c>
      <c r="O203" s="65"/>
    </row>
    <row r="204" spans="1:15" s="452" customFormat="1" ht="18" customHeight="1">
      <c r="A204" s="48" t="s">
        <v>26</v>
      </c>
      <c r="B204" s="1432">
        <v>1549270.89</v>
      </c>
      <c r="C204" s="1432">
        <v>1666886.62</v>
      </c>
      <c r="D204" s="1432">
        <v>1826743.06</v>
      </c>
      <c r="E204" s="1432">
        <v>1698203.83</v>
      </c>
      <c r="F204" s="1433">
        <v>2483405.7999999998</v>
      </c>
      <c r="G204" s="1433">
        <v>3237258.12</v>
      </c>
      <c r="O204" s="65"/>
    </row>
    <row r="205" spans="1:15" s="452" customFormat="1" ht="18" customHeight="1">
      <c r="A205" s="48" t="s">
        <v>24</v>
      </c>
      <c r="B205" s="1432">
        <v>2122616.16</v>
      </c>
      <c r="C205" s="1432">
        <v>2283758.41</v>
      </c>
      <c r="D205" s="1432">
        <v>2502773.65</v>
      </c>
      <c r="E205" s="1432">
        <v>2326665.35</v>
      </c>
      <c r="F205" s="1433">
        <v>3402450.26</v>
      </c>
      <c r="G205" s="1433">
        <v>4435283.9400000004</v>
      </c>
      <c r="O205" s="65"/>
    </row>
    <row r="206" spans="1:15" s="452" customFormat="1" ht="18" customHeight="1">
      <c r="A206" s="48" t="s">
        <v>22</v>
      </c>
      <c r="B206" s="1432">
        <v>559939.26</v>
      </c>
      <c r="C206" s="1432">
        <v>602448.09</v>
      </c>
      <c r="D206" s="1432">
        <v>660223.56000000006</v>
      </c>
      <c r="E206" s="1432">
        <v>613766.79</v>
      </c>
      <c r="F206" s="1433">
        <v>897555.37</v>
      </c>
      <c r="G206" s="1433">
        <v>1170013.5900000001</v>
      </c>
      <c r="O206" s="65"/>
    </row>
    <row r="207" spans="1:15" s="452" customFormat="1" ht="18" customHeight="1">
      <c r="A207" s="48" t="s">
        <v>20</v>
      </c>
      <c r="B207" s="1432">
        <v>1731274.33</v>
      </c>
      <c r="C207" s="1432">
        <v>1862707.11</v>
      </c>
      <c r="D207" s="1432">
        <v>2041343.02</v>
      </c>
      <c r="E207" s="1432">
        <v>1897703.38</v>
      </c>
      <c r="F207" s="1433">
        <v>2775148.3</v>
      </c>
      <c r="G207" s="1433">
        <v>3617560.89</v>
      </c>
      <c r="O207" s="65"/>
    </row>
    <row r="208" spans="1:15" s="452" customFormat="1" ht="18" customHeight="1">
      <c r="A208" s="48" t="s">
        <v>18</v>
      </c>
      <c r="B208" s="1432">
        <v>517610.1</v>
      </c>
      <c r="C208" s="1432">
        <v>556905.41</v>
      </c>
      <c r="D208" s="1432">
        <v>610313.26</v>
      </c>
      <c r="E208" s="1432">
        <v>567368.44999999995</v>
      </c>
      <c r="F208" s="1433">
        <v>829703.74</v>
      </c>
      <c r="G208" s="1433">
        <v>1081565.18</v>
      </c>
      <c r="O208" s="65"/>
    </row>
    <row r="209" spans="1:15" s="452" customFormat="1" ht="18" customHeight="1">
      <c r="A209" s="48" t="s">
        <v>16</v>
      </c>
      <c r="B209" s="1432">
        <v>753676.36</v>
      </c>
      <c r="C209" s="1432">
        <v>810893.08</v>
      </c>
      <c r="D209" s="1432">
        <v>888658.67</v>
      </c>
      <c r="E209" s="1432">
        <v>826128.02</v>
      </c>
      <c r="F209" s="1433">
        <v>1208106.51</v>
      </c>
      <c r="G209" s="1433">
        <v>1574834.34</v>
      </c>
      <c r="O209" s="65"/>
    </row>
    <row r="210" spans="1:15" s="452" customFormat="1" ht="18" customHeight="1">
      <c r="A210" s="48" t="s">
        <v>13</v>
      </c>
      <c r="B210" s="1432">
        <v>307767.15999999997</v>
      </c>
      <c r="C210" s="1432">
        <v>331131.88</v>
      </c>
      <c r="D210" s="1432">
        <v>362887.82</v>
      </c>
      <c r="E210" s="1432">
        <v>337353.1</v>
      </c>
      <c r="F210" s="1433">
        <v>493335.74</v>
      </c>
      <c r="G210" s="1433">
        <v>643090.68999999994</v>
      </c>
      <c r="O210" s="65"/>
    </row>
    <row r="211" spans="1:15" s="452" customFormat="1" ht="18" customHeight="1">
      <c r="A211" s="48" t="s">
        <v>10</v>
      </c>
      <c r="B211" s="1432">
        <v>1122858.69</v>
      </c>
      <c r="C211" s="1432">
        <v>1208102.52</v>
      </c>
      <c r="D211" s="1432">
        <v>1323961.05</v>
      </c>
      <c r="E211" s="1432">
        <v>1230800.2</v>
      </c>
      <c r="F211" s="1433">
        <v>1799887.75</v>
      </c>
      <c r="G211" s="1433">
        <v>2346254.2200000002</v>
      </c>
      <c r="O211" s="65"/>
    </row>
    <row r="212" spans="1:15" s="452" customFormat="1" ht="18" customHeight="1">
      <c r="A212" s="53" t="s">
        <v>135</v>
      </c>
      <c r="B212" s="1433">
        <v>2837354.54</v>
      </c>
      <c r="C212" s="1433">
        <v>3052757.51</v>
      </c>
      <c r="D212" s="1433">
        <v>3345520.63</v>
      </c>
      <c r="E212" s="1433">
        <v>3110112.2</v>
      </c>
      <c r="F212" s="1433">
        <v>4548141.08</v>
      </c>
      <c r="G212" s="1433">
        <v>5928755.9000000004</v>
      </c>
      <c r="O212" s="65"/>
    </row>
    <row r="213" spans="1:15" s="452" customFormat="1" ht="18" customHeight="1">
      <c r="A213" s="53" t="s">
        <v>8</v>
      </c>
      <c r="B213" s="1433">
        <v>1328693.8700000001</v>
      </c>
      <c r="C213" s="1433">
        <v>1429564.09</v>
      </c>
      <c r="D213" s="1433">
        <v>1566661.01</v>
      </c>
      <c r="E213" s="1433">
        <v>1456422.53</v>
      </c>
      <c r="F213" s="1433">
        <v>2129831.54</v>
      </c>
      <c r="G213" s="1433">
        <v>2776354.36</v>
      </c>
      <c r="O213" s="65"/>
    </row>
    <row r="214" spans="1:15" s="452" customFormat="1" ht="18" customHeight="1">
      <c r="A214" s="53" t="s">
        <v>5</v>
      </c>
      <c r="B214" s="1433">
        <v>2672895.67</v>
      </c>
      <c r="C214" s="1433">
        <v>2875813.39</v>
      </c>
      <c r="D214" s="1433">
        <v>3151607.4</v>
      </c>
      <c r="E214" s="1433">
        <v>2929843.77</v>
      </c>
      <c r="F214" s="1433">
        <v>4284521.5199999996</v>
      </c>
      <c r="G214" s="1433">
        <v>5585113.0700000003</v>
      </c>
      <c r="O214" s="65"/>
    </row>
    <row r="215" spans="1:15" s="452" customFormat="1" ht="18" customHeight="1">
      <c r="A215" s="69" t="s">
        <v>2</v>
      </c>
      <c r="B215" s="1435">
        <v>1105799.99</v>
      </c>
      <c r="C215" s="1435">
        <v>1189748.8</v>
      </c>
      <c r="D215" s="1435">
        <v>1303847.1299999999</v>
      </c>
      <c r="E215" s="1435">
        <v>1212101.6299999999</v>
      </c>
      <c r="F215" s="1435">
        <v>1772543.47</v>
      </c>
      <c r="G215" s="1435">
        <v>2310609.4</v>
      </c>
      <c r="O215" s="65"/>
    </row>
    <row r="216" spans="1:15" s="452" customFormat="1" ht="18" customHeight="1">
      <c r="A216" s="24" t="s">
        <v>2683</v>
      </c>
      <c r="B216" s="65"/>
      <c r="O216" s="65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2694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327"/>
      <c r="C2" s="321"/>
      <c r="D2" s="321"/>
      <c r="E2" s="321"/>
      <c r="F2" s="321"/>
      <c r="G2" s="321"/>
      <c r="H2" s="315" t="s">
        <v>821</v>
      </c>
      <c r="I2" s="321"/>
      <c r="J2" s="321"/>
      <c r="K2" s="321"/>
      <c r="L2" s="321"/>
      <c r="M2" s="321"/>
      <c r="N2" s="321"/>
    </row>
    <row r="3" spans="1:14" ht="21.95" customHeight="1">
      <c r="A3" s="1521" t="s">
        <v>684</v>
      </c>
      <c r="B3" s="1516" t="s">
        <v>163</v>
      </c>
      <c r="C3" s="1600" t="s">
        <v>2692</v>
      </c>
      <c r="D3" s="1603"/>
      <c r="E3" s="1603"/>
      <c r="F3" s="1603"/>
      <c r="G3" s="1603"/>
      <c r="H3" s="1596"/>
    </row>
    <row r="4" spans="1:14" ht="21.95" customHeight="1">
      <c r="A4" s="1522"/>
      <c r="B4" s="1758"/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79" t="s">
        <v>471</v>
      </c>
    </row>
    <row r="5" spans="1:14" ht="21.95" customHeight="1">
      <c r="A5" s="114" t="s">
        <v>368</v>
      </c>
      <c r="B5" s="1430">
        <f>SUM(B6:B107)</f>
        <v>3276863.64</v>
      </c>
      <c r="C5" s="1430">
        <f>SUM(C6:C107)</f>
        <v>273071.96999999997</v>
      </c>
      <c r="D5" s="1430">
        <f t="shared" ref="D5:H5" si="0">SUM(D6:D107)</f>
        <v>273071.96999999997</v>
      </c>
      <c r="E5" s="1430">
        <f t="shared" si="0"/>
        <v>273071.96999999997</v>
      </c>
      <c r="F5" s="1430">
        <f t="shared" si="0"/>
        <v>273071.96999999997</v>
      </c>
      <c r="G5" s="1430">
        <f t="shared" si="0"/>
        <v>273071.96999999997</v>
      </c>
      <c r="H5" s="1430">
        <f t="shared" si="0"/>
        <v>273071.96999999997</v>
      </c>
    </row>
    <row r="6" spans="1:14" s="62" customFormat="1" ht="18" customHeight="1">
      <c r="A6" s="48" t="s">
        <v>132</v>
      </c>
      <c r="B6" s="1431">
        <v>11881.92</v>
      </c>
      <c r="C6" s="1432">
        <v>990.16</v>
      </c>
      <c r="D6" s="1432">
        <v>990.16</v>
      </c>
      <c r="E6" s="1432">
        <v>990.16</v>
      </c>
      <c r="F6" s="1432">
        <v>990.16</v>
      </c>
      <c r="G6" s="1432">
        <v>990.16</v>
      </c>
      <c r="H6" s="1432">
        <v>990.16</v>
      </c>
    </row>
    <row r="7" spans="1:14" s="62" customFormat="1" ht="18" customHeight="1">
      <c r="A7" s="48" t="s">
        <v>131</v>
      </c>
      <c r="B7" s="1431">
        <v>12481.560000000005</v>
      </c>
      <c r="C7" s="1432">
        <v>1040.1300000000001</v>
      </c>
      <c r="D7" s="1432">
        <v>1040.1300000000001</v>
      </c>
      <c r="E7" s="1432">
        <v>1040.1300000000001</v>
      </c>
      <c r="F7" s="1432">
        <v>1040.1300000000001</v>
      </c>
      <c r="G7" s="1432">
        <v>1040.1300000000001</v>
      </c>
      <c r="H7" s="1432">
        <v>1040.1300000000001</v>
      </c>
    </row>
    <row r="8" spans="1:14" s="62" customFormat="1" ht="18" customHeight="1">
      <c r="A8" s="48" t="s">
        <v>130</v>
      </c>
      <c r="B8" s="1431">
        <v>193829.51999999993</v>
      </c>
      <c r="C8" s="1432">
        <v>16152.46</v>
      </c>
      <c r="D8" s="1432">
        <v>16152.46</v>
      </c>
      <c r="E8" s="1432">
        <v>16152.46</v>
      </c>
      <c r="F8" s="1432">
        <v>16152.46</v>
      </c>
      <c r="G8" s="1432">
        <v>16152.46</v>
      </c>
      <c r="H8" s="1432">
        <v>16152.46</v>
      </c>
    </row>
    <row r="9" spans="1:14" s="62" customFormat="1" ht="18" customHeight="1">
      <c r="A9" s="48" t="s">
        <v>129</v>
      </c>
      <c r="B9" s="1431">
        <v>26224.800000000007</v>
      </c>
      <c r="C9" s="1432">
        <v>2185.4</v>
      </c>
      <c r="D9" s="1432">
        <v>2185.4</v>
      </c>
      <c r="E9" s="1432">
        <v>2185.4</v>
      </c>
      <c r="F9" s="1432">
        <v>2185.4</v>
      </c>
      <c r="G9" s="1432">
        <v>2185.4</v>
      </c>
      <c r="H9" s="1432">
        <v>2185.4</v>
      </c>
    </row>
    <row r="10" spans="1:14" s="62" customFormat="1" ht="18" customHeight="1">
      <c r="A10" s="48" t="s">
        <v>128</v>
      </c>
      <c r="B10" s="1431">
        <v>9810.9600000000009</v>
      </c>
      <c r="C10" s="1432">
        <v>817.58</v>
      </c>
      <c r="D10" s="1432">
        <v>817.58</v>
      </c>
      <c r="E10" s="1432">
        <v>817.58</v>
      </c>
      <c r="F10" s="1432">
        <v>817.58</v>
      </c>
      <c r="G10" s="1432">
        <v>817.58</v>
      </c>
      <c r="H10" s="1432">
        <v>817.58</v>
      </c>
    </row>
    <row r="11" spans="1:14" s="62" customFormat="1" ht="18" customHeight="1">
      <c r="A11" s="48" t="s">
        <v>127</v>
      </c>
      <c r="B11" s="1431">
        <v>8116.7999999999984</v>
      </c>
      <c r="C11" s="1432">
        <v>676.4</v>
      </c>
      <c r="D11" s="1432">
        <v>676.4</v>
      </c>
      <c r="E11" s="1432">
        <v>676.4</v>
      </c>
      <c r="F11" s="1432">
        <v>676.4</v>
      </c>
      <c r="G11" s="1432">
        <v>676.4</v>
      </c>
      <c r="H11" s="1432">
        <v>676.4</v>
      </c>
    </row>
    <row r="12" spans="1:14" s="62" customFormat="1" ht="18" customHeight="1">
      <c r="A12" s="48" t="s">
        <v>126</v>
      </c>
      <c r="B12" s="1431">
        <v>12914.160000000002</v>
      </c>
      <c r="C12" s="1432">
        <v>1076.18</v>
      </c>
      <c r="D12" s="1432">
        <v>1076.18</v>
      </c>
      <c r="E12" s="1432">
        <v>1076.18</v>
      </c>
      <c r="F12" s="1432">
        <v>1076.18</v>
      </c>
      <c r="G12" s="1432">
        <v>1076.18</v>
      </c>
      <c r="H12" s="1432">
        <v>1076.18</v>
      </c>
    </row>
    <row r="13" spans="1:14" s="62" customFormat="1" ht="18" customHeight="1">
      <c r="A13" s="48" t="s">
        <v>125</v>
      </c>
      <c r="B13" s="1431">
        <v>6157.3199999999988</v>
      </c>
      <c r="C13" s="1432">
        <v>513.11</v>
      </c>
      <c r="D13" s="1432">
        <v>513.11</v>
      </c>
      <c r="E13" s="1432">
        <v>513.11</v>
      </c>
      <c r="F13" s="1432">
        <v>513.11</v>
      </c>
      <c r="G13" s="1432">
        <v>513.11</v>
      </c>
      <c r="H13" s="1432">
        <v>513.11</v>
      </c>
    </row>
    <row r="14" spans="1:14" s="62" customFormat="1" ht="18" customHeight="1">
      <c r="A14" s="48" t="s">
        <v>124</v>
      </c>
      <c r="B14" s="1431">
        <v>11845.92</v>
      </c>
      <c r="C14" s="1432">
        <v>987.16</v>
      </c>
      <c r="D14" s="1432">
        <v>987.16</v>
      </c>
      <c r="E14" s="1432">
        <v>987.16</v>
      </c>
      <c r="F14" s="1432">
        <v>987.16</v>
      </c>
      <c r="G14" s="1432">
        <v>987.16</v>
      </c>
      <c r="H14" s="1432">
        <v>987.16</v>
      </c>
    </row>
    <row r="15" spans="1:14" s="62" customFormat="1" ht="18" customHeight="1">
      <c r="A15" s="48" t="s">
        <v>123</v>
      </c>
      <c r="B15" s="1431">
        <v>35206.560000000005</v>
      </c>
      <c r="C15" s="1432">
        <v>2933.88</v>
      </c>
      <c r="D15" s="1432">
        <v>2933.88</v>
      </c>
      <c r="E15" s="1432">
        <v>2933.88</v>
      </c>
      <c r="F15" s="1432">
        <v>2933.88</v>
      </c>
      <c r="G15" s="1432">
        <v>2933.88</v>
      </c>
      <c r="H15" s="1432">
        <v>2933.88</v>
      </c>
    </row>
    <row r="16" spans="1:14" s="62" customFormat="1" ht="18" customHeight="1">
      <c r="A16" s="48" t="s">
        <v>122</v>
      </c>
      <c r="B16" s="1431">
        <v>10050.240000000003</v>
      </c>
      <c r="C16" s="1432">
        <v>837.52</v>
      </c>
      <c r="D16" s="1432">
        <v>837.52</v>
      </c>
      <c r="E16" s="1432">
        <v>837.52</v>
      </c>
      <c r="F16" s="1432">
        <v>837.52</v>
      </c>
      <c r="G16" s="1432">
        <v>837.52</v>
      </c>
      <c r="H16" s="1432">
        <v>837.52</v>
      </c>
    </row>
    <row r="17" spans="1:8" s="62" customFormat="1" ht="18" customHeight="1">
      <c r="A17" s="48" t="s">
        <v>121</v>
      </c>
      <c r="B17" s="1431">
        <v>11003.759999999997</v>
      </c>
      <c r="C17" s="1432">
        <v>916.98</v>
      </c>
      <c r="D17" s="1432">
        <v>916.98</v>
      </c>
      <c r="E17" s="1432">
        <v>916.98</v>
      </c>
      <c r="F17" s="1432">
        <v>916.98</v>
      </c>
      <c r="G17" s="1432">
        <v>916.98</v>
      </c>
      <c r="H17" s="1432">
        <v>916.98</v>
      </c>
    </row>
    <row r="18" spans="1:8" s="62" customFormat="1" ht="18" customHeight="1">
      <c r="A18" s="48" t="s">
        <v>120</v>
      </c>
      <c r="B18" s="1431">
        <v>17455.8</v>
      </c>
      <c r="C18" s="1432">
        <v>1454.65</v>
      </c>
      <c r="D18" s="1432">
        <v>1454.65</v>
      </c>
      <c r="E18" s="1432">
        <v>1454.65</v>
      </c>
      <c r="F18" s="1432">
        <v>1454.65</v>
      </c>
      <c r="G18" s="1432">
        <v>1454.65</v>
      </c>
      <c r="H18" s="1432">
        <v>1454.65</v>
      </c>
    </row>
    <row r="19" spans="1:8" s="62" customFormat="1" ht="18" customHeight="1">
      <c r="A19" s="48" t="s">
        <v>119</v>
      </c>
      <c r="B19" s="1431">
        <v>6733.9199999999992</v>
      </c>
      <c r="C19" s="1432">
        <v>561.16</v>
      </c>
      <c r="D19" s="1432">
        <v>561.16</v>
      </c>
      <c r="E19" s="1432">
        <v>561.16</v>
      </c>
      <c r="F19" s="1432">
        <v>561.16</v>
      </c>
      <c r="G19" s="1432">
        <v>561.16</v>
      </c>
      <c r="H19" s="1432">
        <v>561.16</v>
      </c>
    </row>
    <row r="20" spans="1:8" s="62" customFormat="1" ht="18" customHeight="1">
      <c r="A20" s="48" t="s">
        <v>118</v>
      </c>
      <c r="B20" s="1431">
        <v>32257.439999999991</v>
      </c>
      <c r="C20" s="1432">
        <v>2688.12</v>
      </c>
      <c r="D20" s="1432">
        <v>2688.12</v>
      </c>
      <c r="E20" s="1432">
        <v>2688.12</v>
      </c>
      <c r="F20" s="1432">
        <v>2688.12</v>
      </c>
      <c r="G20" s="1432">
        <v>2688.12</v>
      </c>
      <c r="H20" s="1432">
        <v>2688.12</v>
      </c>
    </row>
    <row r="21" spans="1:8" s="62" customFormat="1" ht="18" customHeight="1">
      <c r="A21" s="48" t="s">
        <v>117</v>
      </c>
      <c r="B21" s="1431">
        <v>9430.7999999999975</v>
      </c>
      <c r="C21" s="1432">
        <v>785.9</v>
      </c>
      <c r="D21" s="1432">
        <v>785.9</v>
      </c>
      <c r="E21" s="1432">
        <v>785.9</v>
      </c>
      <c r="F21" s="1432">
        <v>785.9</v>
      </c>
      <c r="G21" s="1432">
        <v>785.9</v>
      </c>
      <c r="H21" s="1432">
        <v>785.9</v>
      </c>
    </row>
    <row r="22" spans="1:8" s="62" customFormat="1" ht="18" customHeight="1">
      <c r="A22" s="48" t="s">
        <v>116</v>
      </c>
      <c r="B22" s="1431">
        <v>13199.160000000002</v>
      </c>
      <c r="C22" s="1432">
        <v>1099.93</v>
      </c>
      <c r="D22" s="1432">
        <v>1099.93</v>
      </c>
      <c r="E22" s="1432">
        <v>1099.93</v>
      </c>
      <c r="F22" s="1432">
        <v>1099.93</v>
      </c>
      <c r="G22" s="1432">
        <v>1099.93</v>
      </c>
      <c r="H22" s="1432">
        <v>1099.93</v>
      </c>
    </row>
    <row r="23" spans="1:8" s="62" customFormat="1" ht="18" customHeight="1">
      <c r="A23" s="48" t="s">
        <v>115</v>
      </c>
      <c r="B23" s="1431">
        <v>17147.88</v>
      </c>
      <c r="C23" s="1432">
        <v>1428.99</v>
      </c>
      <c r="D23" s="1432">
        <v>1428.99</v>
      </c>
      <c r="E23" s="1432">
        <v>1428.99</v>
      </c>
      <c r="F23" s="1432">
        <v>1428.99</v>
      </c>
      <c r="G23" s="1432">
        <v>1428.99</v>
      </c>
      <c r="H23" s="1432">
        <v>1428.99</v>
      </c>
    </row>
    <row r="24" spans="1:8" s="62" customFormat="1" ht="18" customHeight="1">
      <c r="A24" s="48" t="s">
        <v>114</v>
      </c>
      <c r="B24" s="1431">
        <v>7179.6000000000013</v>
      </c>
      <c r="C24" s="1432">
        <v>598.29999999999995</v>
      </c>
      <c r="D24" s="1432">
        <v>598.29999999999995</v>
      </c>
      <c r="E24" s="1432">
        <v>598.29999999999995</v>
      </c>
      <c r="F24" s="1432">
        <v>598.29999999999995</v>
      </c>
      <c r="G24" s="1432">
        <v>598.29999999999995</v>
      </c>
      <c r="H24" s="1432">
        <v>598.29999999999995</v>
      </c>
    </row>
    <row r="25" spans="1:8" s="62" customFormat="1" ht="18" customHeight="1">
      <c r="A25" s="48" t="s">
        <v>113</v>
      </c>
      <c r="B25" s="1431">
        <v>8788.56</v>
      </c>
      <c r="C25" s="1432">
        <v>732.38</v>
      </c>
      <c r="D25" s="1432">
        <v>732.38</v>
      </c>
      <c r="E25" s="1432">
        <v>732.38</v>
      </c>
      <c r="F25" s="1432">
        <v>732.38</v>
      </c>
      <c r="G25" s="1432">
        <v>732.38</v>
      </c>
      <c r="H25" s="1432">
        <v>732.38</v>
      </c>
    </row>
    <row r="26" spans="1:8" s="62" customFormat="1" ht="18" customHeight="1">
      <c r="A26" s="48" t="s">
        <v>112</v>
      </c>
      <c r="B26" s="1431">
        <v>7382.8799999999983</v>
      </c>
      <c r="C26" s="1432">
        <v>615.24</v>
      </c>
      <c r="D26" s="1432">
        <v>615.24</v>
      </c>
      <c r="E26" s="1432">
        <v>615.24</v>
      </c>
      <c r="F26" s="1432">
        <v>615.24</v>
      </c>
      <c r="G26" s="1432">
        <v>615.24</v>
      </c>
      <c r="H26" s="1432">
        <v>615.24</v>
      </c>
    </row>
    <row r="27" spans="1:8" s="62" customFormat="1" ht="18" customHeight="1">
      <c r="A27" s="48" t="s">
        <v>111</v>
      </c>
      <c r="B27" s="1431">
        <v>19412.16</v>
      </c>
      <c r="C27" s="1432">
        <v>1617.68</v>
      </c>
      <c r="D27" s="1432">
        <v>1617.68</v>
      </c>
      <c r="E27" s="1432">
        <v>1617.68</v>
      </c>
      <c r="F27" s="1432">
        <v>1617.68</v>
      </c>
      <c r="G27" s="1432">
        <v>1617.68</v>
      </c>
      <c r="H27" s="1432">
        <v>1617.68</v>
      </c>
    </row>
    <row r="28" spans="1:8" s="62" customFormat="1" ht="18" customHeight="1">
      <c r="A28" s="48" t="s">
        <v>110</v>
      </c>
      <c r="B28" s="1431">
        <v>5803.32</v>
      </c>
      <c r="C28" s="1432">
        <v>483.61</v>
      </c>
      <c r="D28" s="1432">
        <v>483.61</v>
      </c>
      <c r="E28" s="1432">
        <v>483.61</v>
      </c>
      <c r="F28" s="1432">
        <v>483.61</v>
      </c>
      <c r="G28" s="1432">
        <v>483.61</v>
      </c>
      <c r="H28" s="1432">
        <v>483.61</v>
      </c>
    </row>
    <row r="29" spans="1:8" s="62" customFormat="1" ht="18" customHeight="1">
      <c r="A29" s="48" t="s">
        <v>109</v>
      </c>
      <c r="B29" s="1431">
        <v>111564</v>
      </c>
      <c r="C29" s="1432">
        <v>9297</v>
      </c>
      <c r="D29" s="1432">
        <v>9297</v>
      </c>
      <c r="E29" s="1432">
        <v>9297</v>
      </c>
      <c r="F29" s="1432">
        <v>9297</v>
      </c>
      <c r="G29" s="1432">
        <v>9297</v>
      </c>
      <c r="H29" s="1432">
        <v>9297</v>
      </c>
    </row>
    <row r="30" spans="1:8" s="62" customFormat="1" ht="18" customHeight="1">
      <c r="A30" s="48" t="s">
        <v>108</v>
      </c>
      <c r="B30" s="1431">
        <v>10862.88</v>
      </c>
      <c r="C30" s="1432">
        <v>905.24</v>
      </c>
      <c r="D30" s="1432">
        <v>905.24</v>
      </c>
      <c r="E30" s="1432">
        <v>905.24</v>
      </c>
      <c r="F30" s="1432">
        <v>905.24</v>
      </c>
      <c r="G30" s="1432">
        <v>905.24</v>
      </c>
      <c r="H30" s="1432">
        <v>905.24</v>
      </c>
    </row>
    <row r="31" spans="1:8" s="62" customFormat="1" ht="18" customHeight="1">
      <c r="A31" s="48" t="s">
        <v>107</v>
      </c>
      <c r="B31" s="1431">
        <v>61775.399999999987</v>
      </c>
      <c r="C31" s="1432">
        <v>5147.95</v>
      </c>
      <c r="D31" s="1432">
        <v>5147.95</v>
      </c>
      <c r="E31" s="1432">
        <v>5147.95</v>
      </c>
      <c r="F31" s="1432">
        <v>5147.95</v>
      </c>
      <c r="G31" s="1432">
        <v>5147.95</v>
      </c>
      <c r="H31" s="1432">
        <v>5147.95</v>
      </c>
    </row>
    <row r="32" spans="1:8" s="62" customFormat="1" ht="18" customHeight="1">
      <c r="A32" s="48" t="s">
        <v>106</v>
      </c>
      <c r="B32" s="1431">
        <v>9902.7599999999966</v>
      </c>
      <c r="C32" s="1433">
        <v>825.23</v>
      </c>
      <c r="D32" s="1433">
        <v>825.23</v>
      </c>
      <c r="E32" s="1432">
        <v>825.23</v>
      </c>
      <c r="F32" s="1432">
        <v>825.23</v>
      </c>
      <c r="G32" s="1432">
        <v>825.23</v>
      </c>
      <c r="H32" s="1432">
        <v>825.23</v>
      </c>
    </row>
    <row r="33" spans="1:8" s="62" customFormat="1" ht="18" customHeight="1">
      <c r="A33" s="48" t="s">
        <v>105</v>
      </c>
      <c r="B33" s="1431">
        <v>10292.64</v>
      </c>
      <c r="C33" s="1432">
        <v>857.72</v>
      </c>
      <c r="D33" s="1432">
        <v>857.72</v>
      </c>
      <c r="E33" s="1432">
        <v>857.72</v>
      </c>
      <c r="F33" s="1432">
        <v>857.72</v>
      </c>
      <c r="G33" s="1432">
        <v>857.72</v>
      </c>
      <c r="H33" s="1432">
        <v>857.72</v>
      </c>
    </row>
    <row r="34" spans="1:8" s="62" customFormat="1" ht="18" customHeight="1">
      <c r="A34" s="48" t="s">
        <v>104</v>
      </c>
      <c r="B34" s="1431">
        <v>9083.52</v>
      </c>
      <c r="C34" s="1432">
        <v>756.96</v>
      </c>
      <c r="D34" s="1432">
        <v>756.96</v>
      </c>
      <c r="E34" s="1432">
        <v>756.96</v>
      </c>
      <c r="F34" s="1432">
        <v>756.96</v>
      </c>
      <c r="G34" s="1432">
        <v>756.96</v>
      </c>
      <c r="H34" s="1432">
        <v>756.96</v>
      </c>
    </row>
    <row r="35" spans="1:8" s="62" customFormat="1" ht="18" customHeight="1">
      <c r="A35" s="48" t="s">
        <v>103</v>
      </c>
      <c r="B35" s="1431">
        <v>13864.439999999995</v>
      </c>
      <c r="C35" s="1432">
        <v>1155.3699999999999</v>
      </c>
      <c r="D35" s="1432">
        <v>1155.3699999999999</v>
      </c>
      <c r="E35" s="1432">
        <v>1155.3699999999999</v>
      </c>
      <c r="F35" s="1432">
        <v>1155.3699999999999</v>
      </c>
      <c r="G35" s="1432">
        <v>1155.3699999999999</v>
      </c>
      <c r="H35" s="1432">
        <v>1155.3699999999999</v>
      </c>
    </row>
    <row r="36" spans="1:8" s="62" customFormat="1" ht="18" customHeight="1">
      <c r="A36" s="48" t="s">
        <v>102</v>
      </c>
      <c r="B36" s="1431">
        <v>11996.64</v>
      </c>
      <c r="C36" s="1432">
        <v>999.72</v>
      </c>
      <c r="D36" s="1432">
        <v>999.72</v>
      </c>
      <c r="E36" s="1432">
        <v>999.72</v>
      </c>
      <c r="F36" s="1432">
        <v>999.72</v>
      </c>
      <c r="G36" s="1432">
        <v>999.72</v>
      </c>
      <c r="H36" s="1432">
        <v>999.72</v>
      </c>
    </row>
    <row r="37" spans="1:8" s="62" customFormat="1" ht="18" customHeight="1">
      <c r="A37" s="48" t="s">
        <v>101</v>
      </c>
      <c r="B37" s="1431">
        <v>13441.679999999998</v>
      </c>
      <c r="C37" s="1432">
        <v>1120.1400000000001</v>
      </c>
      <c r="D37" s="1432">
        <v>1120.1400000000001</v>
      </c>
      <c r="E37" s="1432">
        <v>1120.1400000000001</v>
      </c>
      <c r="F37" s="1432">
        <v>1120.1400000000001</v>
      </c>
      <c r="G37" s="1432">
        <v>1120.1400000000001</v>
      </c>
      <c r="H37" s="1432">
        <v>1120.1400000000001</v>
      </c>
    </row>
    <row r="38" spans="1:8" s="62" customFormat="1" ht="18" customHeight="1">
      <c r="A38" s="48" t="s">
        <v>100</v>
      </c>
      <c r="B38" s="1431">
        <v>10993.92</v>
      </c>
      <c r="C38" s="1432">
        <v>916.16</v>
      </c>
      <c r="D38" s="1432">
        <v>916.16</v>
      </c>
      <c r="E38" s="1432">
        <v>916.16</v>
      </c>
      <c r="F38" s="1432">
        <v>916.16</v>
      </c>
      <c r="G38" s="1432">
        <v>916.16</v>
      </c>
      <c r="H38" s="1432">
        <v>916.16</v>
      </c>
    </row>
    <row r="39" spans="1:8" s="62" customFormat="1" ht="18" customHeight="1">
      <c r="A39" s="48" t="s">
        <v>99</v>
      </c>
      <c r="B39" s="1431">
        <v>11295.36</v>
      </c>
      <c r="C39" s="1432">
        <v>941.28</v>
      </c>
      <c r="D39" s="1432">
        <v>941.28</v>
      </c>
      <c r="E39" s="1432">
        <v>941.28</v>
      </c>
      <c r="F39" s="1432">
        <v>941.28</v>
      </c>
      <c r="G39" s="1432">
        <v>941.28</v>
      </c>
      <c r="H39" s="1432">
        <v>941.28</v>
      </c>
    </row>
    <row r="40" spans="1:8" s="62" customFormat="1" ht="18" customHeight="1">
      <c r="A40" s="48" t="s">
        <v>98</v>
      </c>
      <c r="B40" s="1431">
        <v>27492.960000000006</v>
      </c>
      <c r="C40" s="1432">
        <v>2291.08</v>
      </c>
      <c r="D40" s="1432">
        <v>2291.08</v>
      </c>
      <c r="E40" s="1432">
        <v>2291.08</v>
      </c>
      <c r="F40" s="1432">
        <v>2291.08</v>
      </c>
      <c r="G40" s="1432">
        <v>2291.08</v>
      </c>
      <c r="H40" s="1432">
        <v>2291.08</v>
      </c>
    </row>
    <row r="41" spans="1:8" s="62" customFormat="1" ht="18" customHeight="1">
      <c r="A41" s="48" t="s">
        <v>97</v>
      </c>
      <c r="B41" s="1431">
        <v>12167.039999999999</v>
      </c>
      <c r="C41" s="1432">
        <v>1013.92</v>
      </c>
      <c r="D41" s="1432">
        <v>1013.92</v>
      </c>
      <c r="E41" s="1432">
        <v>1013.92</v>
      </c>
      <c r="F41" s="1432">
        <v>1013.92</v>
      </c>
      <c r="G41" s="1432">
        <v>1013.92</v>
      </c>
      <c r="H41" s="1432">
        <v>1013.92</v>
      </c>
    </row>
    <row r="42" spans="1:8" s="62" customFormat="1" ht="18" customHeight="1">
      <c r="A42" s="48" t="s">
        <v>96</v>
      </c>
      <c r="B42" s="1431">
        <v>8418.2400000000016</v>
      </c>
      <c r="C42" s="1432">
        <v>701.52</v>
      </c>
      <c r="D42" s="1432">
        <v>701.52</v>
      </c>
      <c r="E42" s="1432">
        <v>701.52</v>
      </c>
      <c r="F42" s="1432">
        <v>701.52</v>
      </c>
      <c r="G42" s="1432">
        <v>701.52</v>
      </c>
      <c r="H42" s="1432">
        <v>701.52</v>
      </c>
    </row>
    <row r="43" spans="1:8" s="62" customFormat="1" ht="18" customHeight="1">
      <c r="A43" s="67" t="s">
        <v>95</v>
      </c>
      <c r="B43" s="1431">
        <v>8372.4</v>
      </c>
      <c r="C43" s="1432">
        <v>697.7</v>
      </c>
      <c r="D43" s="1432">
        <v>697.7</v>
      </c>
      <c r="E43" s="1432">
        <v>697.7</v>
      </c>
      <c r="F43" s="1432">
        <v>697.7</v>
      </c>
      <c r="G43" s="1432">
        <v>697.7</v>
      </c>
      <c r="H43" s="1432">
        <v>697.7</v>
      </c>
    </row>
    <row r="44" spans="1:8" s="62" customFormat="1" ht="18" customHeight="1">
      <c r="A44" s="48" t="s">
        <v>94</v>
      </c>
      <c r="B44" s="1431">
        <v>7140.3599999999979</v>
      </c>
      <c r="C44" s="1432">
        <v>595.03</v>
      </c>
      <c r="D44" s="1432">
        <v>595.03</v>
      </c>
      <c r="E44" s="1432">
        <v>595.03</v>
      </c>
      <c r="F44" s="1432">
        <v>595.03</v>
      </c>
      <c r="G44" s="1432">
        <v>595.03</v>
      </c>
      <c r="H44" s="1432">
        <v>595.03</v>
      </c>
    </row>
    <row r="45" spans="1:8" s="62" customFormat="1" ht="18" customHeight="1">
      <c r="A45" s="48" t="s">
        <v>92</v>
      </c>
      <c r="B45" s="1431">
        <v>7818.7199999999975</v>
      </c>
      <c r="C45" s="1432">
        <v>651.55999999999995</v>
      </c>
      <c r="D45" s="1432">
        <v>651.55999999999995</v>
      </c>
      <c r="E45" s="1432">
        <v>651.55999999999995</v>
      </c>
      <c r="F45" s="1432">
        <v>651.55999999999995</v>
      </c>
      <c r="G45" s="1432">
        <v>651.55999999999995</v>
      </c>
      <c r="H45" s="1432">
        <v>651.55999999999995</v>
      </c>
    </row>
    <row r="46" spans="1:8" s="62" customFormat="1" ht="18" customHeight="1">
      <c r="A46" s="48" t="s">
        <v>91</v>
      </c>
      <c r="B46" s="1431">
        <v>40960.80000000001</v>
      </c>
      <c r="C46" s="1432">
        <v>3413.4</v>
      </c>
      <c r="D46" s="1432">
        <v>3413.4</v>
      </c>
      <c r="E46" s="1432">
        <v>3413.4</v>
      </c>
      <c r="F46" s="1432">
        <v>3413.4</v>
      </c>
      <c r="G46" s="1432">
        <v>3413.4</v>
      </c>
      <c r="H46" s="1432">
        <v>3413.4</v>
      </c>
    </row>
    <row r="47" spans="1:8" s="62" customFormat="1" ht="18" customHeight="1">
      <c r="A47" s="48" t="s">
        <v>90</v>
      </c>
      <c r="B47" s="1431">
        <v>10253.280000000004</v>
      </c>
      <c r="C47" s="1432">
        <v>854.44</v>
      </c>
      <c r="D47" s="1432">
        <v>854.44</v>
      </c>
      <c r="E47" s="1432">
        <v>854.44</v>
      </c>
      <c r="F47" s="1432">
        <v>854.44</v>
      </c>
      <c r="G47" s="1432">
        <v>854.44</v>
      </c>
      <c r="H47" s="1432">
        <v>854.44</v>
      </c>
    </row>
    <row r="48" spans="1:8" s="62" customFormat="1" ht="18" customHeight="1">
      <c r="A48" s="48" t="s">
        <v>89</v>
      </c>
      <c r="B48" s="1431">
        <v>7861.2000000000016</v>
      </c>
      <c r="C48" s="1432">
        <v>655.1</v>
      </c>
      <c r="D48" s="1432">
        <v>655.1</v>
      </c>
      <c r="E48" s="1432">
        <v>655.1</v>
      </c>
      <c r="F48" s="1432">
        <v>655.1</v>
      </c>
      <c r="G48" s="1432">
        <v>655.1</v>
      </c>
      <c r="H48" s="1432">
        <v>655.1</v>
      </c>
    </row>
    <row r="49" spans="1:8" s="62" customFormat="1" ht="18" customHeight="1">
      <c r="A49" s="48" t="s">
        <v>88</v>
      </c>
      <c r="B49" s="1431">
        <v>15797.759999999997</v>
      </c>
      <c r="C49" s="1432">
        <v>1316.48</v>
      </c>
      <c r="D49" s="1432">
        <v>1316.48</v>
      </c>
      <c r="E49" s="1432">
        <v>1316.48</v>
      </c>
      <c r="F49" s="1432">
        <v>1316.48</v>
      </c>
      <c r="G49" s="1432">
        <v>1316.48</v>
      </c>
      <c r="H49" s="1432">
        <v>1316.48</v>
      </c>
    </row>
    <row r="50" spans="1:8" s="62" customFormat="1" ht="18" customHeight="1">
      <c r="A50" s="48" t="s">
        <v>87</v>
      </c>
      <c r="B50" s="1431">
        <v>8575.6800000000021</v>
      </c>
      <c r="C50" s="1432">
        <v>714.64</v>
      </c>
      <c r="D50" s="1432">
        <v>714.64</v>
      </c>
      <c r="E50" s="1432">
        <v>714.64</v>
      </c>
      <c r="F50" s="1432">
        <v>714.64</v>
      </c>
      <c r="G50" s="1432">
        <v>714.64</v>
      </c>
      <c r="H50" s="1432">
        <v>714.64</v>
      </c>
    </row>
    <row r="51" spans="1:8" s="62" customFormat="1" ht="18" customHeight="1">
      <c r="A51" s="48" t="s">
        <v>86</v>
      </c>
      <c r="B51" s="1431">
        <v>21358.560000000009</v>
      </c>
      <c r="C51" s="1432">
        <v>1779.88</v>
      </c>
      <c r="D51" s="1432">
        <v>1779.88</v>
      </c>
      <c r="E51" s="1432">
        <v>1779.88</v>
      </c>
      <c r="F51" s="1432">
        <v>1779.88</v>
      </c>
      <c r="G51" s="1432">
        <v>1779.88</v>
      </c>
      <c r="H51" s="1432">
        <v>1779.88</v>
      </c>
    </row>
    <row r="52" spans="1:8" s="62" customFormat="1" ht="18" customHeight="1">
      <c r="A52" s="48" t="s">
        <v>85</v>
      </c>
      <c r="B52" s="1431">
        <v>894667.68</v>
      </c>
      <c r="C52" s="1432">
        <v>74555.64</v>
      </c>
      <c r="D52" s="1432">
        <v>74555.64</v>
      </c>
      <c r="E52" s="1432">
        <v>74555.64</v>
      </c>
      <c r="F52" s="1432">
        <v>74555.64</v>
      </c>
      <c r="G52" s="1432">
        <v>74555.64</v>
      </c>
      <c r="H52" s="1432">
        <v>74555.64</v>
      </c>
    </row>
    <row r="53" spans="1:8" s="62" customFormat="1" ht="18" customHeight="1">
      <c r="A53" s="48" t="s">
        <v>84</v>
      </c>
      <c r="B53" s="1431">
        <v>16846.439999999995</v>
      </c>
      <c r="C53" s="1432">
        <v>1403.87</v>
      </c>
      <c r="D53" s="1432">
        <v>1403.87</v>
      </c>
      <c r="E53" s="1432">
        <v>1403.87</v>
      </c>
      <c r="F53" s="1432">
        <v>1403.87</v>
      </c>
      <c r="G53" s="1432">
        <v>1403.87</v>
      </c>
      <c r="H53" s="1432">
        <v>1403.87</v>
      </c>
    </row>
    <row r="54" spans="1:8" s="62" customFormat="1" ht="18" customHeight="1">
      <c r="A54" s="48" t="s">
        <v>83</v>
      </c>
      <c r="B54" s="1431">
        <v>7966.0800000000008</v>
      </c>
      <c r="C54" s="1432">
        <v>663.84</v>
      </c>
      <c r="D54" s="1432">
        <v>663.84</v>
      </c>
      <c r="E54" s="1432">
        <v>663.84</v>
      </c>
      <c r="F54" s="1432">
        <v>663.84</v>
      </c>
      <c r="G54" s="1432">
        <v>663.84</v>
      </c>
      <c r="H54" s="1432">
        <v>663.84</v>
      </c>
    </row>
    <row r="55" spans="1:8" s="62" customFormat="1" ht="18" customHeight="1">
      <c r="A55" s="48" t="s">
        <v>81</v>
      </c>
      <c r="B55" s="1431">
        <v>23888.28</v>
      </c>
      <c r="C55" s="1432">
        <v>1990.69</v>
      </c>
      <c r="D55" s="1432">
        <v>1990.69</v>
      </c>
      <c r="E55" s="1432">
        <v>1990.69</v>
      </c>
      <c r="F55" s="1432">
        <v>1990.69</v>
      </c>
      <c r="G55" s="1432">
        <v>1990.69</v>
      </c>
      <c r="H55" s="1432">
        <v>1990.69</v>
      </c>
    </row>
    <row r="56" spans="1:8" s="62" customFormat="1" ht="18" customHeight="1">
      <c r="A56" s="48" t="s">
        <v>79</v>
      </c>
      <c r="B56" s="1431">
        <v>9837.1200000000008</v>
      </c>
      <c r="C56" s="1432">
        <v>819.76</v>
      </c>
      <c r="D56" s="1432">
        <v>819.76</v>
      </c>
      <c r="E56" s="1432">
        <v>819.76</v>
      </c>
      <c r="F56" s="1432">
        <v>819.76</v>
      </c>
      <c r="G56" s="1432">
        <v>819.76</v>
      </c>
      <c r="H56" s="1432">
        <v>819.76</v>
      </c>
    </row>
    <row r="57" spans="1:8" s="62" customFormat="1" ht="18" customHeight="1">
      <c r="A57" s="48" t="s">
        <v>78</v>
      </c>
      <c r="B57" s="1431">
        <v>171133.92</v>
      </c>
      <c r="C57" s="1432">
        <v>14261.16</v>
      </c>
      <c r="D57" s="1432">
        <v>14261.16</v>
      </c>
      <c r="E57" s="1432">
        <v>14261.16</v>
      </c>
      <c r="F57" s="1432">
        <v>14261.16</v>
      </c>
      <c r="G57" s="1432">
        <v>14261.16</v>
      </c>
      <c r="H57" s="1432">
        <v>14261.16</v>
      </c>
    </row>
    <row r="58" spans="1:8" s="62" customFormat="1" ht="18" customHeight="1">
      <c r="A58" s="48" t="s">
        <v>77</v>
      </c>
      <c r="B58" s="1431">
        <v>9312.9600000000009</v>
      </c>
      <c r="C58" s="1432">
        <v>776.08</v>
      </c>
      <c r="D58" s="1432">
        <v>776.08</v>
      </c>
      <c r="E58" s="1432">
        <v>776.08</v>
      </c>
      <c r="F58" s="1432">
        <v>776.08</v>
      </c>
      <c r="G58" s="1432">
        <v>776.08</v>
      </c>
      <c r="H58" s="1432">
        <v>776.08</v>
      </c>
    </row>
    <row r="59" spans="1:8" s="62" customFormat="1" ht="18" customHeight="1">
      <c r="A59" s="48" t="s">
        <v>76</v>
      </c>
      <c r="B59" s="1431">
        <v>15896.160000000002</v>
      </c>
      <c r="C59" s="1432">
        <v>1324.68</v>
      </c>
      <c r="D59" s="1432">
        <v>1324.68</v>
      </c>
      <c r="E59" s="1432">
        <v>1324.68</v>
      </c>
      <c r="F59" s="1432">
        <v>1324.68</v>
      </c>
      <c r="G59" s="1432">
        <v>1324.68</v>
      </c>
      <c r="H59" s="1432">
        <v>1324.68</v>
      </c>
    </row>
    <row r="60" spans="1:8" s="62" customFormat="1" ht="18" customHeight="1">
      <c r="A60" s="48" t="s">
        <v>74</v>
      </c>
      <c r="B60" s="1431">
        <v>20627.880000000005</v>
      </c>
      <c r="C60" s="1432">
        <v>1718.99</v>
      </c>
      <c r="D60" s="1432">
        <v>1718.99</v>
      </c>
      <c r="E60" s="1432">
        <v>1718.99</v>
      </c>
      <c r="F60" s="1432">
        <v>1718.99</v>
      </c>
      <c r="G60" s="1432">
        <v>1718.99</v>
      </c>
      <c r="H60" s="1432">
        <v>1718.99</v>
      </c>
    </row>
    <row r="61" spans="1:8" s="62" customFormat="1" ht="18" customHeight="1">
      <c r="A61" s="48" t="s">
        <v>72</v>
      </c>
      <c r="B61" s="1431">
        <v>28128.599999999995</v>
      </c>
      <c r="C61" s="1432">
        <v>2344.0500000000002</v>
      </c>
      <c r="D61" s="1432">
        <v>2344.0500000000002</v>
      </c>
      <c r="E61" s="1432">
        <v>2344.0500000000002</v>
      </c>
      <c r="F61" s="1432">
        <v>2344.0500000000002</v>
      </c>
      <c r="G61" s="1432">
        <v>2344.0500000000002</v>
      </c>
      <c r="H61" s="1432">
        <v>2344.0500000000002</v>
      </c>
    </row>
    <row r="62" spans="1:8" s="62" customFormat="1" ht="18" customHeight="1">
      <c r="A62" s="48" t="s">
        <v>71</v>
      </c>
      <c r="B62" s="1431">
        <v>9109.68</v>
      </c>
      <c r="C62" s="1432">
        <v>759.14</v>
      </c>
      <c r="D62" s="1432">
        <v>759.14</v>
      </c>
      <c r="E62" s="1432">
        <v>759.14</v>
      </c>
      <c r="F62" s="1432">
        <v>759.14</v>
      </c>
      <c r="G62" s="1432">
        <v>759.14</v>
      </c>
      <c r="H62" s="1432">
        <v>759.14</v>
      </c>
    </row>
    <row r="63" spans="1:8" s="62" customFormat="1" ht="18" customHeight="1">
      <c r="A63" s="48" t="s">
        <v>70</v>
      </c>
      <c r="B63" s="1431">
        <v>7268.1600000000008</v>
      </c>
      <c r="C63" s="1432">
        <v>605.67999999999995</v>
      </c>
      <c r="D63" s="1432">
        <v>605.67999999999995</v>
      </c>
      <c r="E63" s="1432">
        <v>605.67999999999995</v>
      </c>
      <c r="F63" s="1432">
        <v>605.67999999999995</v>
      </c>
      <c r="G63" s="1432">
        <v>605.67999999999995</v>
      </c>
      <c r="H63" s="1432">
        <v>605.67999999999995</v>
      </c>
    </row>
    <row r="64" spans="1:8" s="62" customFormat="1" ht="18" customHeight="1">
      <c r="A64" s="48" t="s">
        <v>69</v>
      </c>
      <c r="B64" s="1431">
        <v>21312.720000000001</v>
      </c>
      <c r="C64" s="1432">
        <v>1776.06</v>
      </c>
      <c r="D64" s="1432">
        <v>1776.06</v>
      </c>
      <c r="E64" s="1432">
        <v>1776.06</v>
      </c>
      <c r="F64" s="1432">
        <v>1776.06</v>
      </c>
      <c r="G64" s="1432">
        <v>1776.06</v>
      </c>
      <c r="H64" s="1432">
        <v>1776.06</v>
      </c>
    </row>
    <row r="65" spans="1:8" s="62" customFormat="1" ht="18" customHeight="1">
      <c r="A65" s="48" t="s">
        <v>68</v>
      </c>
      <c r="B65" s="1431">
        <v>10302.48</v>
      </c>
      <c r="C65" s="1432">
        <v>858.54</v>
      </c>
      <c r="D65" s="1432">
        <v>858.54</v>
      </c>
      <c r="E65" s="1432">
        <v>858.54</v>
      </c>
      <c r="F65" s="1432">
        <v>858.54</v>
      </c>
      <c r="G65" s="1432">
        <v>858.54</v>
      </c>
      <c r="H65" s="1432">
        <v>858.54</v>
      </c>
    </row>
    <row r="66" spans="1:8" s="62" customFormat="1" ht="18" customHeight="1">
      <c r="A66" s="48" t="s">
        <v>67</v>
      </c>
      <c r="B66" s="1431">
        <v>12881.400000000003</v>
      </c>
      <c r="C66" s="1432">
        <v>1073.45</v>
      </c>
      <c r="D66" s="1432">
        <v>1073.45</v>
      </c>
      <c r="E66" s="1432">
        <v>1073.45</v>
      </c>
      <c r="F66" s="1432">
        <v>1073.45</v>
      </c>
      <c r="G66" s="1432">
        <v>1073.45</v>
      </c>
      <c r="H66" s="1432">
        <v>1073.45</v>
      </c>
    </row>
    <row r="67" spans="1:8" s="62" customFormat="1" ht="18" customHeight="1">
      <c r="A67" s="48" t="s">
        <v>66</v>
      </c>
      <c r="B67" s="1431">
        <v>9067.2000000000025</v>
      </c>
      <c r="C67" s="1432">
        <v>755.6</v>
      </c>
      <c r="D67" s="1432">
        <v>755.6</v>
      </c>
      <c r="E67" s="1432">
        <v>755.6</v>
      </c>
      <c r="F67" s="1432">
        <v>755.6</v>
      </c>
      <c r="G67" s="1432">
        <v>755.6</v>
      </c>
      <c r="H67" s="1432">
        <v>755.6</v>
      </c>
    </row>
    <row r="68" spans="1:8" s="62" customFormat="1" ht="18" customHeight="1">
      <c r="A68" s="48" t="s">
        <v>65</v>
      </c>
      <c r="B68" s="1431">
        <v>6255.6000000000013</v>
      </c>
      <c r="C68" s="1432">
        <v>521.29999999999995</v>
      </c>
      <c r="D68" s="1432">
        <v>521.29999999999995</v>
      </c>
      <c r="E68" s="1432">
        <v>521.29999999999995</v>
      </c>
      <c r="F68" s="1432">
        <v>521.29999999999995</v>
      </c>
      <c r="G68" s="1432">
        <v>521.29999999999995</v>
      </c>
      <c r="H68" s="1432">
        <v>521.29999999999995</v>
      </c>
    </row>
    <row r="69" spans="1:8" s="62" customFormat="1" ht="18" customHeight="1">
      <c r="A69" s="48" t="s">
        <v>63</v>
      </c>
      <c r="B69" s="1431">
        <v>9348.9600000000009</v>
      </c>
      <c r="C69" s="1432">
        <v>779.08</v>
      </c>
      <c r="D69" s="1432">
        <v>779.08</v>
      </c>
      <c r="E69" s="1432">
        <v>779.08</v>
      </c>
      <c r="F69" s="1432">
        <v>779.08</v>
      </c>
      <c r="G69" s="1432">
        <v>779.08</v>
      </c>
      <c r="H69" s="1432">
        <v>779.08</v>
      </c>
    </row>
    <row r="70" spans="1:8" s="62" customFormat="1" ht="18" customHeight="1">
      <c r="A70" s="48" t="s">
        <v>62</v>
      </c>
      <c r="B70" s="1431">
        <v>9840.48</v>
      </c>
      <c r="C70" s="1432">
        <v>820.04</v>
      </c>
      <c r="D70" s="1432">
        <v>820.04</v>
      </c>
      <c r="E70" s="1432">
        <v>820.04</v>
      </c>
      <c r="F70" s="1432">
        <v>820.04</v>
      </c>
      <c r="G70" s="1432">
        <v>820.04</v>
      </c>
      <c r="H70" s="1432">
        <v>820.04</v>
      </c>
    </row>
    <row r="71" spans="1:8" s="62" customFormat="1" ht="18" customHeight="1">
      <c r="A71" s="48" t="s">
        <v>61</v>
      </c>
      <c r="B71" s="1431">
        <v>5849.2799999999988</v>
      </c>
      <c r="C71" s="1432">
        <v>487.44</v>
      </c>
      <c r="D71" s="1432">
        <v>487.44</v>
      </c>
      <c r="E71" s="1432">
        <v>487.44</v>
      </c>
      <c r="F71" s="1432">
        <v>487.44</v>
      </c>
      <c r="G71" s="1432">
        <v>487.44</v>
      </c>
      <c r="H71" s="1432">
        <v>487.44</v>
      </c>
    </row>
    <row r="72" spans="1:8" s="62" customFormat="1" ht="18" customHeight="1">
      <c r="A72" s="48" t="s">
        <v>60</v>
      </c>
      <c r="B72" s="1431">
        <v>40148.159999999996</v>
      </c>
      <c r="C72" s="1432">
        <v>3345.68</v>
      </c>
      <c r="D72" s="1432">
        <v>3345.68</v>
      </c>
      <c r="E72" s="1432">
        <v>3345.68</v>
      </c>
      <c r="F72" s="1432">
        <v>3345.68</v>
      </c>
      <c r="G72" s="1432">
        <v>3345.68</v>
      </c>
      <c r="H72" s="1432">
        <v>3345.68</v>
      </c>
    </row>
    <row r="73" spans="1:8" s="62" customFormat="1" ht="18" customHeight="1">
      <c r="A73" s="48" t="s">
        <v>58</v>
      </c>
      <c r="B73" s="1431">
        <v>18576.480000000003</v>
      </c>
      <c r="C73" s="1432">
        <v>1548.04</v>
      </c>
      <c r="D73" s="1432">
        <v>1548.04</v>
      </c>
      <c r="E73" s="1432">
        <v>1548.04</v>
      </c>
      <c r="F73" s="1432">
        <v>1548.04</v>
      </c>
      <c r="G73" s="1432">
        <v>1548.04</v>
      </c>
      <c r="H73" s="1432">
        <v>1548.04</v>
      </c>
    </row>
    <row r="74" spans="1:8" s="62" customFormat="1" ht="18" customHeight="1">
      <c r="A74" s="48" t="s">
        <v>56</v>
      </c>
      <c r="B74" s="1431">
        <v>8198.7599999999984</v>
      </c>
      <c r="C74" s="1432">
        <v>683.23</v>
      </c>
      <c r="D74" s="1432">
        <v>683.23</v>
      </c>
      <c r="E74" s="1432">
        <v>683.23</v>
      </c>
      <c r="F74" s="1432">
        <v>683.23</v>
      </c>
      <c r="G74" s="1432">
        <v>683.23</v>
      </c>
      <c r="H74" s="1432">
        <v>683.23</v>
      </c>
    </row>
    <row r="75" spans="1:8" s="62" customFormat="1" ht="18" customHeight="1">
      <c r="A75" s="48" t="s">
        <v>55</v>
      </c>
      <c r="B75" s="1431">
        <v>9991.2000000000025</v>
      </c>
      <c r="C75" s="1432">
        <v>832.6</v>
      </c>
      <c r="D75" s="1432">
        <v>832.6</v>
      </c>
      <c r="E75" s="1432">
        <v>832.6</v>
      </c>
      <c r="F75" s="1432">
        <v>832.6</v>
      </c>
      <c r="G75" s="1432">
        <v>832.6</v>
      </c>
      <c r="H75" s="1432">
        <v>832.6</v>
      </c>
    </row>
    <row r="76" spans="1:8" s="62" customFormat="1" ht="18" customHeight="1">
      <c r="A76" s="67" t="s">
        <v>54</v>
      </c>
      <c r="B76" s="1431">
        <v>13061.639999999998</v>
      </c>
      <c r="C76" s="1432">
        <v>1088.47</v>
      </c>
      <c r="D76" s="1432">
        <v>1088.47</v>
      </c>
      <c r="E76" s="1432">
        <v>1088.47</v>
      </c>
      <c r="F76" s="1432">
        <v>1088.47</v>
      </c>
      <c r="G76" s="1432">
        <v>1088.47</v>
      </c>
      <c r="H76" s="1432">
        <v>1088.47</v>
      </c>
    </row>
    <row r="77" spans="1:8" s="62" customFormat="1" ht="18" customHeight="1">
      <c r="A77" s="48" t="s">
        <v>53</v>
      </c>
      <c r="B77" s="1431">
        <v>8483.8799999999992</v>
      </c>
      <c r="C77" s="1432">
        <v>706.99</v>
      </c>
      <c r="D77" s="1432">
        <v>706.99</v>
      </c>
      <c r="E77" s="1432">
        <v>706.99</v>
      </c>
      <c r="F77" s="1432">
        <v>706.99</v>
      </c>
      <c r="G77" s="1432">
        <v>706.99</v>
      </c>
      <c r="H77" s="1432">
        <v>706.99</v>
      </c>
    </row>
    <row r="78" spans="1:8" s="62" customFormat="1" ht="18" customHeight="1">
      <c r="A78" s="48" t="s">
        <v>52</v>
      </c>
      <c r="B78" s="1431">
        <v>53271.839999999997</v>
      </c>
      <c r="C78" s="1432">
        <v>4439.32</v>
      </c>
      <c r="D78" s="1432">
        <v>4439.32</v>
      </c>
      <c r="E78" s="1432">
        <v>4439.32</v>
      </c>
      <c r="F78" s="1432">
        <v>4439.32</v>
      </c>
      <c r="G78" s="1432">
        <v>4439.32</v>
      </c>
      <c r="H78" s="1432">
        <v>4439.32</v>
      </c>
    </row>
    <row r="79" spans="1:8" s="62" customFormat="1" ht="18" customHeight="1">
      <c r="A79" s="48" t="s">
        <v>51</v>
      </c>
      <c r="B79" s="1431">
        <v>8401.92</v>
      </c>
      <c r="C79" s="1432">
        <v>700.16</v>
      </c>
      <c r="D79" s="1432">
        <v>700.16</v>
      </c>
      <c r="E79" s="1432">
        <v>700.16</v>
      </c>
      <c r="F79" s="1432">
        <v>700.16</v>
      </c>
      <c r="G79" s="1432">
        <v>700.16</v>
      </c>
      <c r="H79" s="1432">
        <v>700.16</v>
      </c>
    </row>
    <row r="80" spans="1:8" s="62" customFormat="1" ht="18" customHeight="1">
      <c r="A80" s="48" t="s">
        <v>48</v>
      </c>
      <c r="B80" s="1431">
        <v>173624.40000000002</v>
      </c>
      <c r="C80" s="1432">
        <v>14468.7</v>
      </c>
      <c r="D80" s="1432">
        <v>14468.7</v>
      </c>
      <c r="E80" s="1432">
        <v>14468.7</v>
      </c>
      <c r="F80" s="1432">
        <v>14468.7</v>
      </c>
      <c r="G80" s="1432">
        <v>14468.7</v>
      </c>
      <c r="H80" s="1432">
        <v>14468.7</v>
      </c>
    </row>
    <row r="81" spans="1:8" s="62" customFormat="1" ht="18" customHeight="1">
      <c r="A81" s="48" t="s">
        <v>47</v>
      </c>
      <c r="B81" s="1431">
        <v>6478.44</v>
      </c>
      <c r="C81" s="1432">
        <v>539.87</v>
      </c>
      <c r="D81" s="1432">
        <v>539.87</v>
      </c>
      <c r="E81" s="1432">
        <v>539.87</v>
      </c>
      <c r="F81" s="1432">
        <v>539.87</v>
      </c>
      <c r="G81" s="1432">
        <v>539.87</v>
      </c>
      <c r="H81" s="1432">
        <v>539.87</v>
      </c>
    </row>
    <row r="82" spans="1:8" s="62" customFormat="1" ht="18" customHeight="1">
      <c r="A82" s="48" t="s">
        <v>46</v>
      </c>
      <c r="B82" s="1431">
        <v>129822.60000000002</v>
      </c>
      <c r="C82" s="1432">
        <v>10818.55</v>
      </c>
      <c r="D82" s="1432">
        <v>10818.55</v>
      </c>
      <c r="E82" s="1432">
        <v>10818.55</v>
      </c>
      <c r="F82" s="1432">
        <v>10818.55</v>
      </c>
      <c r="G82" s="1432">
        <v>10818.55</v>
      </c>
      <c r="H82" s="1432">
        <v>10818.55</v>
      </c>
    </row>
    <row r="83" spans="1:8" s="62" customFormat="1" ht="18" customHeight="1">
      <c r="A83" s="48" t="s">
        <v>45</v>
      </c>
      <c r="B83" s="1431">
        <v>9342.3599999999988</v>
      </c>
      <c r="C83" s="1432">
        <v>778.53</v>
      </c>
      <c r="D83" s="1432">
        <v>778.53</v>
      </c>
      <c r="E83" s="1432">
        <v>778.53</v>
      </c>
      <c r="F83" s="1432">
        <v>778.53</v>
      </c>
      <c r="G83" s="1432">
        <v>778.53</v>
      </c>
      <c r="H83" s="1432">
        <v>778.53</v>
      </c>
    </row>
    <row r="84" spans="1:8" s="62" customFormat="1" ht="18" customHeight="1">
      <c r="A84" s="48" t="s">
        <v>44</v>
      </c>
      <c r="B84" s="1431">
        <v>19739.880000000005</v>
      </c>
      <c r="C84" s="1432">
        <v>1644.99</v>
      </c>
      <c r="D84" s="1432">
        <v>1644.99</v>
      </c>
      <c r="E84" s="1432">
        <v>1644.99</v>
      </c>
      <c r="F84" s="1432">
        <v>1644.99</v>
      </c>
      <c r="G84" s="1432">
        <v>1644.99</v>
      </c>
      <c r="H84" s="1432">
        <v>1644.99</v>
      </c>
    </row>
    <row r="85" spans="1:8" s="62" customFormat="1" ht="18" customHeight="1">
      <c r="A85" s="68" t="s">
        <v>43</v>
      </c>
      <c r="B85" s="1431">
        <v>9086.7599999999984</v>
      </c>
      <c r="C85" s="1432">
        <v>757.23</v>
      </c>
      <c r="D85" s="1432">
        <v>757.23</v>
      </c>
      <c r="E85" s="1432">
        <v>757.23</v>
      </c>
      <c r="F85" s="1432">
        <v>757.23</v>
      </c>
      <c r="G85" s="1432">
        <v>757.23</v>
      </c>
      <c r="H85" s="1432">
        <v>757.23</v>
      </c>
    </row>
    <row r="86" spans="1:8" s="62" customFormat="1" ht="18" customHeight="1">
      <c r="A86" s="48" t="s">
        <v>42</v>
      </c>
      <c r="B86" s="1431">
        <v>9522.6</v>
      </c>
      <c r="C86" s="1432">
        <v>793.55</v>
      </c>
      <c r="D86" s="1432">
        <v>793.55</v>
      </c>
      <c r="E86" s="1432">
        <v>793.55</v>
      </c>
      <c r="F86" s="1432">
        <v>793.55</v>
      </c>
      <c r="G86" s="1432">
        <v>793.55</v>
      </c>
      <c r="H86" s="1432">
        <v>793.55</v>
      </c>
    </row>
    <row r="87" spans="1:8" s="62" customFormat="1" ht="18" customHeight="1">
      <c r="A87" s="48" t="s">
        <v>40</v>
      </c>
      <c r="B87" s="1431">
        <v>11485.440000000002</v>
      </c>
      <c r="C87" s="1432">
        <v>957.12</v>
      </c>
      <c r="D87" s="1432">
        <v>957.12</v>
      </c>
      <c r="E87" s="1432">
        <v>957.12</v>
      </c>
      <c r="F87" s="1432">
        <v>957.12</v>
      </c>
      <c r="G87" s="1432">
        <v>957.12</v>
      </c>
      <c r="H87" s="1432">
        <v>957.12</v>
      </c>
    </row>
    <row r="88" spans="1:8" s="62" customFormat="1" ht="18" customHeight="1">
      <c r="A88" s="48" t="s">
        <v>38</v>
      </c>
      <c r="B88" s="1431">
        <v>71812.319999999992</v>
      </c>
      <c r="C88" s="1432">
        <v>5984.36</v>
      </c>
      <c r="D88" s="1432">
        <v>5984.36</v>
      </c>
      <c r="E88" s="1432">
        <v>5984.36</v>
      </c>
      <c r="F88" s="1432">
        <v>5984.36</v>
      </c>
      <c r="G88" s="1432">
        <v>5984.36</v>
      </c>
      <c r="H88" s="1432">
        <v>5984.36</v>
      </c>
    </row>
    <row r="89" spans="1:8" s="62" customFormat="1" ht="18" customHeight="1">
      <c r="A89" s="48" t="s">
        <v>37</v>
      </c>
      <c r="B89" s="1431">
        <v>10017.36</v>
      </c>
      <c r="C89" s="1432">
        <v>834.78</v>
      </c>
      <c r="D89" s="1432">
        <v>834.78</v>
      </c>
      <c r="E89" s="1432">
        <v>834.78</v>
      </c>
      <c r="F89" s="1432">
        <v>834.78</v>
      </c>
      <c r="G89" s="1432">
        <v>834.78</v>
      </c>
      <c r="H89" s="1432">
        <v>834.78</v>
      </c>
    </row>
    <row r="90" spans="1:8" s="62" customFormat="1" ht="18" customHeight="1">
      <c r="A90" s="48" t="s">
        <v>36</v>
      </c>
      <c r="B90" s="1431">
        <v>9670.08</v>
      </c>
      <c r="C90" s="1432">
        <v>805.84</v>
      </c>
      <c r="D90" s="1432">
        <v>805.84</v>
      </c>
      <c r="E90" s="1432">
        <v>805.84</v>
      </c>
      <c r="F90" s="1432">
        <v>805.84</v>
      </c>
      <c r="G90" s="1432">
        <v>805.84</v>
      </c>
      <c r="H90" s="1432">
        <v>805.84</v>
      </c>
    </row>
    <row r="91" spans="1:8" s="62" customFormat="1" ht="18" customHeight="1">
      <c r="A91" s="48" t="s">
        <v>34</v>
      </c>
      <c r="B91" s="1431">
        <v>23613.119999999995</v>
      </c>
      <c r="C91" s="1432">
        <v>1967.76</v>
      </c>
      <c r="D91" s="1432">
        <v>1967.76</v>
      </c>
      <c r="E91" s="1432">
        <v>1967.76</v>
      </c>
      <c r="F91" s="1432">
        <v>1967.76</v>
      </c>
      <c r="G91" s="1432">
        <v>1967.76</v>
      </c>
      <c r="H91" s="1432">
        <v>1967.76</v>
      </c>
    </row>
    <row r="92" spans="1:8" s="62" customFormat="1" ht="18" customHeight="1">
      <c r="A92" s="48" t="s">
        <v>33</v>
      </c>
      <c r="B92" s="1431">
        <v>8628</v>
      </c>
      <c r="C92" s="1432">
        <v>719</v>
      </c>
      <c r="D92" s="1432">
        <v>719</v>
      </c>
      <c r="E92" s="1432">
        <v>719</v>
      </c>
      <c r="F92" s="1432">
        <v>719</v>
      </c>
      <c r="G92" s="1432">
        <v>719</v>
      </c>
      <c r="H92" s="1432">
        <v>719</v>
      </c>
    </row>
    <row r="93" spans="1:8" s="62" customFormat="1" ht="18" customHeight="1">
      <c r="A93" s="48" t="s">
        <v>32</v>
      </c>
      <c r="B93" s="1431">
        <v>6845.3999999999987</v>
      </c>
      <c r="C93" s="1432">
        <v>570.45000000000005</v>
      </c>
      <c r="D93" s="1432">
        <v>570.45000000000005</v>
      </c>
      <c r="E93" s="1432">
        <v>570.45000000000005</v>
      </c>
      <c r="F93" s="1432">
        <v>570.45000000000005</v>
      </c>
      <c r="G93" s="1432">
        <v>570.45000000000005</v>
      </c>
      <c r="H93" s="1432">
        <v>570.45000000000005</v>
      </c>
    </row>
    <row r="94" spans="1:8" s="62" customFormat="1" ht="18" customHeight="1">
      <c r="A94" s="48" t="s">
        <v>30</v>
      </c>
      <c r="B94" s="1431">
        <v>27283.199999999993</v>
      </c>
      <c r="C94" s="1432">
        <v>2273.6</v>
      </c>
      <c r="D94" s="1432">
        <v>2273.6</v>
      </c>
      <c r="E94" s="1432">
        <v>2273.6</v>
      </c>
      <c r="F94" s="1432">
        <v>2273.6</v>
      </c>
      <c r="G94" s="1432">
        <v>2273.6</v>
      </c>
      <c r="H94" s="1432">
        <v>2273.6</v>
      </c>
    </row>
    <row r="95" spans="1:8" s="62" customFormat="1" ht="18" customHeight="1">
      <c r="A95" s="48" t="s">
        <v>29</v>
      </c>
      <c r="B95" s="1431">
        <v>17033.16</v>
      </c>
      <c r="C95" s="1432">
        <v>1419.43</v>
      </c>
      <c r="D95" s="1432">
        <v>1419.43</v>
      </c>
      <c r="E95" s="1432">
        <v>1419.43</v>
      </c>
      <c r="F95" s="1432">
        <v>1419.43</v>
      </c>
      <c r="G95" s="1432">
        <v>1419.43</v>
      </c>
      <c r="H95" s="1432">
        <v>1419.43</v>
      </c>
    </row>
    <row r="96" spans="1:8" s="62" customFormat="1" ht="18" customHeight="1">
      <c r="A96" s="48" t="s">
        <v>26</v>
      </c>
      <c r="B96" s="1431">
        <v>38090.28</v>
      </c>
      <c r="C96" s="1432">
        <v>3174.19</v>
      </c>
      <c r="D96" s="1432">
        <v>3174.19</v>
      </c>
      <c r="E96" s="1432">
        <v>3174.19</v>
      </c>
      <c r="F96" s="1432">
        <v>3174.19</v>
      </c>
      <c r="G96" s="1432">
        <v>3174.19</v>
      </c>
      <c r="H96" s="1432">
        <v>3174.19</v>
      </c>
    </row>
    <row r="97" spans="1:15" s="62" customFormat="1" ht="18" customHeight="1">
      <c r="A97" s="48" t="s">
        <v>24</v>
      </c>
      <c r="B97" s="1431">
        <v>121342.07999999997</v>
      </c>
      <c r="C97" s="1432">
        <v>10111.84</v>
      </c>
      <c r="D97" s="1432">
        <v>10111.84</v>
      </c>
      <c r="E97" s="1432">
        <v>10111.84</v>
      </c>
      <c r="F97" s="1432">
        <v>10111.84</v>
      </c>
      <c r="G97" s="1432">
        <v>10111.84</v>
      </c>
      <c r="H97" s="1432">
        <v>10111.84</v>
      </c>
    </row>
    <row r="98" spans="1:15" s="62" customFormat="1" ht="18" customHeight="1">
      <c r="A98" s="48" t="s">
        <v>22</v>
      </c>
      <c r="B98" s="1431">
        <v>7104.2400000000016</v>
      </c>
      <c r="C98" s="1432">
        <v>592.02</v>
      </c>
      <c r="D98" s="1432">
        <v>592.02</v>
      </c>
      <c r="E98" s="1432">
        <v>592.02</v>
      </c>
      <c r="F98" s="1432">
        <v>592.02</v>
      </c>
      <c r="G98" s="1432">
        <v>592.02</v>
      </c>
      <c r="H98" s="1432">
        <v>592.02</v>
      </c>
    </row>
    <row r="99" spans="1:15" s="62" customFormat="1" ht="18" customHeight="1">
      <c r="A99" s="48" t="s">
        <v>20</v>
      </c>
      <c r="B99" s="1431">
        <v>16810.320000000003</v>
      </c>
      <c r="C99" s="1432">
        <v>1400.86</v>
      </c>
      <c r="D99" s="1432">
        <v>1400.86</v>
      </c>
      <c r="E99" s="1432">
        <v>1400.86</v>
      </c>
      <c r="F99" s="1432">
        <v>1400.86</v>
      </c>
      <c r="G99" s="1432">
        <v>1400.86</v>
      </c>
      <c r="H99" s="1432">
        <v>1400.86</v>
      </c>
    </row>
    <row r="100" spans="1:15" s="62" customFormat="1" ht="18" customHeight="1">
      <c r="A100" s="48" t="s">
        <v>18</v>
      </c>
      <c r="B100" s="1431">
        <v>12888</v>
      </c>
      <c r="C100" s="1432">
        <v>1074</v>
      </c>
      <c r="D100" s="1432">
        <v>1074</v>
      </c>
      <c r="E100" s="1432">
        <v>1074</v>
      </c>
      <c r="F100" s="1432">
        <v>1074</v>
      </c>
      <c r="G100" s="1432">
        <v>1074</v>
      </c>
      <c r="H100" s="1432">
        <v>1074</v>
      </c>
    </row>
    <row r="101" spans="1:15" s="62" customFormat="1" ht="18" customHeight="1">
      <c r="A101" s="48" t="s">
        <v>16</v>
      </c>
      <c r="B101" s="1431">
        <v>10410.719999999996</v>
      </c>
      <c r="C101" s="1432">
        <v>867.56</v>
      </c>
      <c r="D101" s="1432">
        <v>867.56</v>
      </c>
      <c r="E101" s="1432">
        <v>867.56</v>
      </c>
      <c r="F101" s="1432">
        <v>867.56</v>
      </c>
      <c r="G101" s="1432">
        <v>867.56</v>
      </c>
      <c r="H101" s="1432">
        <v>867.56</v>
      </c>
    </row>
    <row r="102" spans="1:15" s="62" customFormat="1" ht="18" customHeight="1">
      <c r="A102" s="48" t="s">
        <v>13</v>
      </c>
      <c r="B102" s="1431">
        <v>7913.6400000000021</v>
      </c>
      <c r="C102" s="1432">
        <v>659.47</v>
      </c>
      <c r="D102" s="1432">
        <v>659.47</v>
      </c>
      <c r="E102" s="1432">
        <v>659.47</v>
      </c>
      <c r="F102" s="1432">
        <v>659.47</v>
      </c>
      <c r="G102" s="1432">
        <v>659.47</v>
      </c>
      <c r="H102" s="1432">
        <v>659.47</v>
      </c>
    </row>
    <row r="103" spans="1:15" s="62" customFormat="1" ht="18" customHeight="1">
      <c r="A103" s="48" t="s">
        <v>10</v>
      </c>
      <c r="B103" s="1431">
        <v>9453.7199999999975</v>
      </c>
      <c r="C103" s="1432">
        <v>787.81</v>
      </c>
      <c r="D103" s="1432">
        <v>787.81</v>
      </c>
      <c r="E103" s="1432">
        <v>787.81</v>
      </c>
      <c r="F103" s="1432">
        <v>787.81</v>
      </c>
      <c r="G103" s="1432">
        <v>787.81</v>
      </c>
      <c r="H103" s="1432">
        <v>787.81</v>
      </c>
    </row>
    <row r="104" spans="1:15" s="62" customFormat="1" ht="18" customHeight="1">
      <c r="A104" s="53" t="s">
        <v>135</v>
      </c>
      <c r="B104" s="1431">
        <v>36281.4</v>
      </c>
      <c r="C104" s="1433">
        <v>3023.45</v>
      </c>
      <c r="D104" s="1433">
        <v>3023.45</v>
      </c>
      <c r="E104" s="1433">
        <v>3023.45</v>
      </c>
      <c r="F104" s="1433">
        <v>3023.45</v>
      </c>
      <c r="G104" s="1433">
        <v>3023.45</v>
      </c>
      <c r="H104" s="1433">
        <v>3023.45</v>
      </c>
    </row>
    <row r="105" spans="1:15" s="62" customFormat="1" ht="18" customHeight="1">
      <c r="A105" s="53" t="s">
        <v>8</v>
      </c>
      <c r="B105" s="1431">
        <v>17682</v>
      </c>
      <c r="C105" s="1433">
        <v>1473.5</v>
      </c>
      <c r="D105" s="1433">
        <v>1473.5</v>
      </c>
      <c r="E105" s="1433">
        <v>1473.5</v>
      </c>
      <c r="F105" s="1433">
        <v>1473.5</v>
      </c>
      <c r="G105" s="1433">
        <v>1473.5</v>
      </c>
      <c r="H105" s="1433">
        <v>1473.5</v>
      </c>
    </row>
    <row r="106" spans="1:15" s="62" customFormat="1" ht="18" customHeight="1">
      <c r="A106" s="53" t="s">
        <v>5</v>
      </c>
      <c r="B106" s="1431">
        <v>33774.6</v>
      </c>
      <c r="C106" s="1433">
        <v>2814.55</v>
      </c>
      <c r="D106" s="1433">
        <v>2814.55</v>
      </c>
      <c r="E106" s="1433">
        <v>2814.55</v>
      </c>
      <c r="F106" s="1433">
        <v>2814.55</v>
      </c>
      <c r="G106" s="1433">
        <v>2814.55</v>
      </c>
      <c r="H106" s="1433">
        <v>2814.55</v>
      </c>
    </row>
    <row r="107" spans="1:15" s="62" customFormat="1" ht="18" customHeight="1">
      <c r="A107" s="69" t="s">
        <v>2</v>
      </c>
      <c r="B107" s="1434">
        <v>15827.280000000004</v>
      </c>
      <c r="C107" s="1435">
        <v>1318.94</v>
      </c>
      <c r="D107" s="1435">
        <v>1318.94</v>
      </c>
      <c r="E107" s="1435">
        <v>1318.94</v>
      </c>
      <c r="F107" s="1435">
        <v>1318.94</v>
      </c>
      <c r="G107" s="1435">
        <v>1318.94</v>
      </c>
      <c r="H107" s="1435">
        <v>1318.94</v>
      </c>
    </row>
    <row r="108" spans="1:15" ht="18" customHeight="1">
      <c r="A108" s="24" t="s">
        <v>2683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10" spans="1:15" ht="18" customHeight="1">
      <c r="G110" s="315" t="s">
        <v>2238</v>
      </c>
    </row>
    <row r="111" spans="1:15" ht="21.95" customHeight="1">
      <c r="A111" s="1521" t="s">
        <v>684</v>
      </c>
      <c r="B111" s="1600" t="s">
        <v>2692</v>
      </c>
      <c r="C111" s="1603"/>
      <c r="D111" s="1603"/>
      <c r="E111" s="1603"/>
      <c r="F111" s="1603"/>
      <c r="G111" s="1596"/>
    </row>
    <row r="112" spans="1:15" s="452" customFormat="1" ht="21.95" customHeight="1">
      <c r="A112" s="1522"/>
      <c r="B112" s="79" t="s">
        <v>472</v>
      </c>
      <c r="C112" s="79" t="s">
        <v>473</v>
      </c>
      <c r="D112" s="79" t="s">
        <v>474</v>
      </c>
      <c r="E112" s="79" t="s">
        <v>475</v>
      </c>
      <c r="F112" s="79" t="s">
        <v>476</v>
      </c>
      <c r="G112" s="79" t="s">
        <v>477</v>
      </c>
      <c r="O112" s="65"/>
    </row>
    <row r="113" spans="1:15" s="452" customFormat="1" ht="21.95" customHeight="1">
      <c r="A113" s="114" t="s">
        <v>368</v>
      </c>
      <c r="B113" s="1430">
        <f t="shared" ref="B113:G113" si="1">SUM(B114:B215)</f>
        <v>273071.96999999997</v>
      </c>
      <c r="C113" s="1430">
        <f t="shared" si="1"/>
        <v>273071.96999999997</v>
      </c>
      <c r="D113" s="1430">
        <f t="shared" si="1"/>
        <v>273071.96999999997</v>
      </c>
      <c r="E113" s="1430">
        <f t="shared" si="1"/>
        <v>273071.96999999997</v>
      </c>
      <c r="F113" s="1430">
        <f t="shared" si="1"/>
        <v>273071.96999999997</v>
      </c>
      <c r="G113" s="1430">
        <f t="shared" si="1"/>
        <v>273071.96999999997</v>
      </c>
      <c r="O113" s="65"/>
    </row>
    <row r="114" spans="1:15" s="452" customFormat="1" ht="18" customHeight="1">
      <c r="A114" s="48" t="s">
        <v>132</v>
      </c>
      <c r="B114" s="1432">
        <v>990.16</v>
      </c>
      <c r="C114" s="1432">
        <v>990.16</v>
      </c>
      <c r="D114" s="1432">
        <v>990.16</v>
      </c>
      <c r="E114" s="1432">
        <v>990.16</v>
      </c>
      <c r="F114" s="1433">
        <v>990.16</v>
      </c>
      <c r="G114" s="1433">
        <v>990.16</v>
      </c>
      <c r="O114" s="65"/>
    </row>
    <row r="115" spans="1:15" s="452" customFormat="1" ht="18" customHeight="1">
      <c r="A115" s="48" t="s">
        <v>131</v>
      </c>
      <c r="B115" s="1432">
        <v>1040.1300000000001</v>
      </c>
      <c r="C115" s="1432">
        <v>1040.1300000000001</v>
      </c>
      <c r="D115" s="1432">
        <v>1040.1300000000001</v>
      </c>
      <c r="E115" s="1432">
        <v>1040.1300000000001</v>
      </c>
      <c r="F115" s="1433">
        <v>1040.1300000000001</v>
      </c>
      <c r="G115" s="1433">
        <v>1040.1300000000001</v>
      </c>
      <c r="O115" s="65"/>
    </row>
    <row r="116" spans="1:15" s="452" customFormat="1" ht="18" customHeight="1">
      <c r="A116" s="48" t="s">
        <v>130</v>
      </c>
      <c r="B116" s="1432">
        <v>16152.46</v>
      </c>
      <c r="C116" s="1432">
        <v>16152.46</v>
      </c>
      <c r="D116" s="1432">
        <v>16152.46</v>
      </c>
      <c r="E116" s="1432">
        <v>16152.46</v>
      </c>
      <c r="F116" s="1433">
        <v>16152.46</v>
      </c>
      <c r="G116" s="1433">
        <v>16152.46</v>
      </c>
      <c r="O116" s="65"/>
    </row>
    <row r="117" spans="1:15" s="452" customFormat="1" ht="18" customHeight="1">
      <c r="A117" s="48" t="s">
        <v>129</v>
      </c>
      <c r="B117" s="1432">
        <v>2185.4</v>
      </c>
      <c r="C117" s="1432">
        <v>2185.4</v>
      </c>
      <c r="D117" s="1432">
        <v>2185.4</v>
      </c>
      <c r="E117" s="1432">
        <v>2185.4</v>
      </c>
      <c r="F117" s="1433">
        <v>2185.4</v>
      </c>
      <c r="G117" s="1433">
        <v>2185.4</v>
      </c>
      <c r="O117" s="65"/>
    </row>
    <row r="118" spans="1:15" s="452" customFormat="1" ht="18" customHeight="1">
      <c r="A118" s="48" t="s">
        <v>128</v>
      </c>
      <c r="B118" s="1432">
        <v>817.58</v>
      </c>
      <c r="C118" s="1432">
        <v>817.58</v>
      </c>
      <c r="D118" s="1432">
        <v>817.58</v>
      </c>
      <c r="E118" s="1432">
        <v>817.58</v>
      </c>
      <c r="F118" s="1433">
        <v>817.58</v>
      </c>
      <c r="G118" s="1433">
        <v>817.58</v>
      </c>
      <c r="O118" s="65"/>
    </row>
    <row r="119" spans="1:15" s="452" customFormat="1" ht="18" customHeight="1">
      <c r="A119" s="48" t="s">
        <v>127</v>
      </c>
      <c r="B119" s="1432">
        <v>676.4</v>
      </c>
      <c r="C119" s="1432">
        <v>676.4</v>
      </c>
      <c r="D119" s="1432">
        <v>676.4</v>
      </c>
      <c r="E119" s="1432">
        <v>676.4</v>
      </c>
      <c r="F119" s="1433">
        <v>676.4</v>
      </c>
      <c r="G119" s="1433">
        <v>676.4</v>
      </c>
      <c r="O119" s="65"/>
    </row>
    <row r="120" spans="1:15" s="452" customFormat="1" ht="18" customHeight="1">
      <c r="A120" s="48" t="s">
        <v>126</v>
      </c>
      <c r="B120" s="1432">
        <v>1076.18</v>
      </c>
      <c r="C120" s="1432">
        <v>1076.18</v>
      </c>
      <c r="D120" s="1432">
        <v>1076.18</v>
      </c>
      <c r="E120" s="1432">
        <v>1076.18</v>
      </c>
      <c r="F120" s="1433">
        <v>1076.18</v>
      </c>
      <c r="G120" s="1433">
        <v>1076.18</v>
      </c>
      <c r="O120" s="65"/>
    </row>
    <row r="121" spans="1:15" s="452" customFormat="1" ht="18" customHeight="1">
      <c r="A121" s="48" t="s">
        <v>125</v>
      </c>
      <c r="B121" s="1432">
        <v>513.11</v>
      </c>
      <c r="C121" s="1432">
        <v>513.11</v>
      </c>
      <c r="D121" s="1432">
        <v>513.11</v>
      </c>
      <c r="E121" s="1432">
        <v>513.11</v>
      </c>
      <c r="F121" s="1433">
        <v>513.11</v>
      </c>
      <c r="G121" s="1433">
        <v>513.11</v>
      </c>
      <c r="O121" s="65"/>
    </row>
    <row r="122" spans="1:15" s="452" customFormat="1" ht="18" customHeight="1">
      <c r="A122" s="48" t="s">
        <v>124</v>
      </c>
      <c r="B122" s="1432">
        <v>987.16</v>
      </c>
      <c r="C122" s="1432">
        <v>987.16</v>
      </c>
      <c r="D122" s="1432">
        <v>987.16</v>
      </c>
      <c r="E122" s="1432">
        <v>987.16</v>
      </c>
      <c r="F122" s="1433">
        <v>987.16</v>
      </c>
      <c r="G122" s="1433">
        <v>987.16</v>
      </c>
      <c r="O122" s="65"/>
    </row>
    <row r="123" spans="1:15" s="452" customFormat="1" ht="18" customHeight="1">
      <c r="A123" s="48" t="s">
        <v>123</v>
      </c>
      <c r="B123" s="1432">
        <v>2933.88</v>
      </c>
      <c r="C123" s="1432">
        <v>2933.88</v>
      </c>
      <c r="D123" s="1432">
        <v>2933.88</v>
      </c>
      <c r="E123" s="1432">
        <v>2933.88</v>
      </c>
      <c r="F123" s="1433">
        <v>2933.88</v>
      </c>
      <c r="G123" s="1433">
        <v>2933.88</v>
      </c>
      <c r="O123" s="65"/>
    </row>
    <row r="124" spans="1:15" s="452" customFormat="1" ht="18" customHeight="1">
      <c r="A124" s="48" t="s">
        <v>122</v>
      </c>
      <c r="B124" s="1432">
        <v>837.52</v>
      </c>
      <c r="C124" s="1432">
        <v>837.52</v>
      </c>
      <c r="D124" s="1432">
        <v>837.52</v>
      </c>
      <c r="E124" s="1432">
        <v>837.52</v>
      </c>
      <c r="F124" s="1433">
        <v>837.52</v>
      </c>
      <c r="G124" s="1433">
        <v>837.52</v>
      </c>
      <c r="O124" s="65"/>
    </row>
    <row r="125" spans="1:15" s="452" customFormat="1" ht="18" customHeight="1">
      <c r="A125" s="48" t="s">
        <v>121</v>
      </c>
      <c r="B125" s="1432">
        <v>916.98</v>
      </c>
      <c r="C125" s="1432">
        <v>916.98</v>
      </c>
      <c r="D125" s="1432">
        <v>916.98</v>
      </c>
      <c r="E125" s="1432">
        <v>916.98</v>
      </c>
      <c r="F125" s="1433">
        <v>916.98</v>
      </c>
      <c r="G125" s="1433">
        <v>916.98</v>
      </c>
      <c r="O125" s="65"/>
    </row>
    <row r="126" spans="1:15" s="452" customFormat="1" ht="18" customHeight="1">
      <c r="A126" s="48" t="s">
        <v>120</v>
      </c>
      <c r="B126" s="1432">
        <v>1454.65</v>
      </c>
      <c r="C126" s="1432">
        <v>1454.65</v>
      </c>
      <c r="D126" s="1432">
        <v>1454.65</v>
      </c>
      <c r="E126" s="1432">
        <v>1454.65</v>
      </c>
      <c r="F126" s="1433">
        <v>1454.65</v>
      </c>
      <c r="G126" s="1433">
        <v>1454.65</v>
      </c>
      <c r="O126" s="65"/>
    </row>
    <row r="127" spans="1:15" s="452" customFormat="1" ht="18" customHeight="1">
      <c r="A127" s="48" t="s">
        <v>119</v>
      </c>
      <c r="B127" s="1432">
        <v>561.16</v>
      </c>
      <c r="C127" s="1432">
        <v>561.16</v>
      </c>
      <c r="D127" s="1432">
        <v>561.16</v>
      </c>
      <c r="E127" s="1432">
        <v>561.16</v>
      </c>
      <c r="F127" s="1433">
        <v>561.16</v>
      </c>
      <c r="G127" s="1433">
        <v>561.16</v>
      </c>
      <c r="O127" s="65"/>
    </row>
    <row r="128" spans="1:15" s="452" customFormat="1" ht="18" customHeight="1">
      <c r="A128" s="48" t="s">
        <v>118</v>
      </c>
      <c r="B128" s="1432">
        <v>2688.12</v>
      </c>
      <c r="C128" s="1432">
        <v>2688.12</v>
      </c>
      <c r="D128" s="1432">
        <v>2688.12</v>
      </c>
      <c r="E128" s="1432">
        <v>2688.12</v>
      </c>
      <c r="F128" s="1433">
        <v>2688.12</v>
      </c>
      <c r="G128" s="1433">
        <v>2688.12</v>
      </c>
      <c r="O128" s="65"/>
    </row>
    <row r="129" spans="1:15" s="452" customFormat="1" ht="18" customHeight="1">
      <c r="A129" s="48" t="s">
        <v>117</v>
      </c>
      <c r="B129" s="1432">
        <v>785.9</v>
      </c>
      <c r="C129" s="1432">
        <v>785.9</v>
      </c>
      <c r="D129" s="1432">
        <v>785.9</v>
      </c>
      <c r="E129" s="1432">
        <v>785.9</v>
      </c>
      <c r="F129" s="1433">
        <v>785.9</v>
      </c>
      <c r="G129" s="1433">
        <v>785.9</v>
      </c>
      <c r="O129" s="65"/>
    </row>
    <row r="130" spans="1:15" s="452" customFormat="1" ht="18" customHeight="1">
      <c r="A130" s="48" t="s">
        <v>116</v>
      </c>
      <c r="B130" s="1432">
        <v>1099.93</v>
      </c>
      <c r="C130" s="1432">
        <v>1099.93</v>
      </c>
      <c r="D130" s="1432">
        <v>1099.93</v>
      </c>
      <c r="E130" s="1432">
        <v>1099.93</v>
      </c>
      <c r="F130" s="1433">
        <v>1099.93</v>
      </c>
      <c r="G130" s="1433">
        <v>1099.93</v>
      </c>
      <c r="O130" s="65"/>
    </row>
    <row r="131" spans="1:15" s="452" customFormat="1" ht="18" customHeight="1">
      <c r="A131" s="48" t="s">
        <v>115</v>
      </c>
      <c r="B131" s="1432">
        <v>1428.99</v>
      </c>
      <c r="C131" s="1432">
        <v>1428.99</v>
      </c>
      <c r="D131" s="1432">
        <v>1428.99</v>
      </c>
      <c r="E131" s="1432">
        <v>1428.99</v>
      </c>
      <c r="F131" s="1433">
        <v>1428.99</v>
      </c>
      <c r="G131" s="1433">
        <v>1428.99</v>
      </c>
      <c r="O131" s="65"/>
    </row>
    <row r="132" spans="1:15" s="452" customFormat="1" ht="18" customHeight="1">
      <c r="A132" s="48" t="s">
        <v>114</v>
      </c>
      <c r="B132" s="1432">
        <v>598.29999999999995</v>
      </c>
      <c r="C132" s="1432">
        <v>598.29999999999995</v>
      </c>
      <c r="D132" s="1432">
        <v>598.29999999999995</v>
      </c>
      <c r="E132" s="1432">
        <v>598.29999999999995</v>
      </c>
      <c r="F132" s="1433">
        <v>598.29999999999995</v>
      </c>
      <c r="G132" s="1433">
        <v>598.29999999999995</v>
      </c>
      <c r="O132" s="65"/>
    </row>
    <row r="133" spans="1:15" s="452" customFormat="1" ht="18" customHeight="1">
      <c r="A133" s="48" t="s">
        <v>113</v>
      </c>
      <c r="B133" s="1432">
        <v>732.38</v>
      </c>
      <c r="C133" s="1432">
        <v>732.38</v>
      </c>
      <c r="D133" s="1432">
        <v>732.38</v>
      </c>
      <c r="E133" s="1432">
        <v>732.38</v>
      </c>
      <c r="F133" s="1433">
        <v>732.38</v>
      </c>
      <c r="G133" s="1433">
        <v>732.38</v>
      </c>
      <c r="O133" s="65"/>
    </row>
    <row r="134" spans="1:15" s="452" customFormat="1" ht="18" customHeight="1">
      <c r="A134" s="48" t="s">
        <v>112</v>
      </c>
      <c r="B134" s="1432">
        <v>615.24</v>
      </c>
      <c r="C134" s="1432">
        <v>615.24</v>
      </c>
      <c r="D134" s="1432">
        <v>615.24</v>
      </c>
      <c r="E134" s="1432">
        <v>615.24</v>
      </c>
      <c r="F134" s="1433">
        <v>615.24</v>
      </c>
      <c r="G134" s="1433">
        <v>615.24</v>
      </c>
      <c r="O134" s="65"/>
    </row>
    <row r="135" spans="1:15" s="452" customFormat="1" ht="18" customHeight="1">
      <c r="A135" s="48" t="s">
        <v>111</v>
      </c>
      <c r="B135" s="1432">
        <v>1617.68</v>
      </c>
      <c r="C135" s="1432">
        <v>1617.68</v>
      </c>
      <c r="D135" s="1432">
        <v>1617.68</v>
      </c>
      <c r="E135" s="1432">
        <v>1617.68</v>
      </c>
      <c r="F135" s="1433">
        <v>1617.68</v>
      </c>
      <c r="G135" s="1433">
        <v>1617.68</v>
      </c>
      <c r="O135" s="65"/>
    </row>
    <row r="136" spans="1:15" s="452" customFormat="1" ht="18" customHeight="1">
      <c r="A136" s="48" t="s">
        <v>110</v>
      </c>
      <c r="B136" s="1432">
        <v>483.61</v>
      </c>
      <c r="C136" s="1432">
        <v>483.61</v>
      </c>
      <c r="D136" s="1432">
        <v>483.61</v>
      </c>
      <c r="E136" s="1432">
        <v>483.61</v>
      </c>
      <c r="F136" s="1433">
        <v>483.61</v>
      </c>
      <c r="G136" s="1433">
        <v>483.61</v>
      </c>
      <c r="O136" s="65"/>
    </row>
    <row r="137" spans="1:15" s="452" customFormat="1" ht="18" customHeight="1">
      <c r="A137" s="48" t="s">
        <v>109</v>
      </c>
      <c r="B137" s="1432">
        <v>9297</v>
      </c>
      <c r="C137" s="1432">
        <v>9297</v>
      </c>
      <c r="D137" s="1432">
        <v>9297</v>
      </c>
      <c r="E137" s="1432">
        <v>9297</v>
      </c>
      <c r="F137" s="1433">
        <v>9297</v>
      </c>
      <c r="G137" s="1433">
        <v>9297</v>
      </c>
      <c r="O137" s="65"/>
    </row>
    <row r="138" spans="1:15" s="452" customFormat="1" ht="18" customHeight="1">
      <c r="A138" s="48" t="s">
        <v>108</v>
      </c>
      <c r="B138" s="1432">
        <v>905.24</v>
      </c>
      <c r="C138" s="1432">
        <v>905.24</v>
      </c>
      <c r="D138" s="1432">
        <v>905.24</v>
      </c>
      <c r="E138" s="1432">
        <v>905.24</v>
      </c>
      <c r="F138" s="1433">
        <v>905.24</v>
      </c>
      <c r="G138" s="1433">
        <v>905.24</v>
      </c>
      <c r="O138" s="65"/>
    </row>
    <row r="139" spans="1:15" s="452" customFormat="1" ht="18" customHeight="1">
      <c r="A139" s="48" t="s">
        <v>107</v>
      </c>
      <c r="B139" s="1432">
        <v>5147.95</v>
      </c>
      <c r="C139" s="1432">
        <v>5147.95</v>
      </c>
      <c r="D139" s="1432">
        <v>5147.95</v>
      </c>
      <c r="E139" s="1432">
        <v>5147.95</v>
      </c>
      <c r="F139" s="1433">
        <v>5147.95</v>
      </c>
      <c r="G139" s="1433">
        <v>5147.95</v>
      </c>
      <c r="O139" s="65"/>
    </row>
    <row r="140" spans="1:15" s="452" customFormat="1" ht="18" customHeight="1">
      <c r="A140" s="48" t="s">
        <v>106</v>
      </c>
      <c r="B140" s="1432">
        <v>825.23</v>
      </c>
      <c r="C140" s="1432">
        <v>825.23</v>
      </c>
      <c r="D140" s="1432">
        <v>825.23</v>
      </c>
      <c r="E140" s="1432">
        <v>825.23</v>
      </c>
      <c r="F140" s="1433">
        <v>825.23</v>
      </c>
      <c r="G140" s="1433">
        <v>825.23</v>
      </c>
      <c r="O140" s="65"/>
    </row>
    <row r="141" spans="1:15" s="452" customFormat="1" ht="18" customHeight="1">
      <c r="A141" s="48" t="s">
        <v>105</v>
      </c>
      <c r="B141" s="1432">
        <v>857.72</v>
      </c>
      <c r="C141" s="1432">
        <v>857.72</v>
      </c>
      <c r="D141" s="1432">
        <v>857.72</v>
      </c>
      <c r="E141" s="1432">
        <v>857.72</v>
      </c>
      <c r="F141" s="1433">
        <v>857.72</v>
      </c>
      <c r="G141" s="1433">
        <v>857.72</v>
      </c>
      <c r="O141" s="65"/>
    </row>
    <row r="142" spans="1:15" s="452" customFormat="1" ht="18" customHeight="1">
      <c r="A142" s="48" t="s">
        <v>104</v>
      </c>
      <c r="B142" s="1432">
        <v>756.96</v>
      </c>
      <c r="C142" s="1432">
        <v>756.96</v>
      </c>
      <c r="D142" s="1432">
        <v>756.96</v>
      </c>
      <c r="E142" s="1432">
        <v>756.96</v>
      </c>
      <c r="F142" s="1433">
        <v>756.96</v>
      </c>
      <c r="G142" s="1433">
        <v>756.96</v>
      </c>
      <c r="O142" s="65"/>
    </row>
    <row r="143" spans="1:15" s="452" customFormat="1" ht="18" customHeight="1">
      <c r="A143" s="48" t="s">
        <v>103</v>
      </c>
      <c r="B143" s="1432">
        <v>1155.3699999999999</v>
      </c>
      <c r="C143" s="1432">
        <v>1155.3699999999999</v>
      </c>
      <c r="D143" s="1432">
        <v>1155.3699999999999</v>
      </c>
      <c r="E143" s="1432">
        <v>1155.3699999999999</v>
      </c>
      <c r="F143" s="1433">
        <v>1155.3699999999999</v>
      </c>
      <c r="G143" s="1433">
        <v>1155.3699999999999</v>
      </c>
      <c r="O143" s="65"/>
    </row>
    <row r="144" spans="1:15" s="452" customFormat="1" ht="18" customHeight="1">
      <c r="A144" s="48" t="s">
        <v>102</v>
      </c>
      <c r="B144" s="1432">
        <v>999.72</v>
      </c>
      <c r="C144" s="1432">
        <v>999.72</v>
      </c>
      <c r="D144" s="1432">
        <v>999.72</v>
      </c>
      <c r="E144" s="1432">
        <v>999.72</v>
      </c>
      <c r="F144" s="1433">
        <v>999.72</v>
      </c>
      <c r="G144" s="1433">
        <v>999.72</v>
      </c>
      <c r="O144" s="65"/>
    </row>
    <row r="145" spans="1:15" s="452" customFormat="1" ht="18" customHeight="1">
      <c r="A145" s="48" t="s">
        <v>101</v>
      </c>
      <c r="B145" s="1432">
        <v>1120.1400000000001</v>
      </c>
      <c r="C145" s="1432">
        <v>1120.1400000000001</v>
      </c>
      <c r="D145" s="1432">
        <v>1120.1400000000001</v>
      </c>
      <c r="E145" s="1432">
        <v>1120.1400000000001</v>
      </c>
      <c r="F145" s="1433">
        <v>1120.1400000000001</v>
      </c>
      <c r="G145" s="1433">
        <v>1120.1400000000001</v>
      </c>
      <c r="O145" s="65"/>
    </row>
    <row r="146" spans="1:15" s="452" customFormat="1" ht="18" customHeight="1">
      <c r="A146" s="48" t="s">
        <v>100</v>
      </c>
      <c r="B146" s="1432">
        <v>916.16</v>
      </c>
      <c r="C146" s="1432">
        <v>916.16</v>
      </c>
      <c r="D146" s="1432">
        <v>916.16</v>
      </c>
      <c r="E146" s="1432">
        <v>916.16</v>
      </c>
      <c r="F146" s="1433">
        <v>916.16</v>
      </c>
      <c r="G146" s="1433">
        <v>916.16</v>
      </c>
      <c r="O146" s="65"/>
    </row>
    <row r="147" spans="1:15" s="452" customFormat="1" ht="18" customHeight="1">
      <c r="A147" s="48" t="s">
        <v>99</v>
      </c>
      <c r="B147" s="1432">
        <v>941.28</v>
      </c>
      <c r="C147" s="1432">
        <v>941.28</v>
      </c>
      <c r="D147" s="1432">
        <v>941.28</v>
      </c>
      <c r="E147" s="1432">
        <v>941.28</v>
      </c>
      <c r="F147" s="1433">
        <v>941.28</v>
      </c>
      <c r="G147" s="1433">
        <v>941.28</v>
      </c>
      <c r="O147" s="65"/>
    </row>
    <row r="148" spans="1:15" s="452" customFormat="1" ht="18" customHeight="1">
      <c r="A148" s="48" t="s">
        <v>98</v>
      </c>
      <c r="B148" s="1432">
        <v>2291.08</v>
      </c>
      <c r="C148" s="1432">
        <v>2291.08</v>
      </c>
      <c r="D148" s="1432">
        <v>2291.08</v>
      </c>
      <c r="E148" s="1432">
        <v>2291.08</v>
      </c>
      <c r="F148" s="1433">
        <v>2291.08</v>
      </c>
      <c r="G148" s="1433">
        <v>2291.08</v>
      </c>
      <c r="O148" s="65"/>
    </row>
    <row r="149" spans="1:15" s="452" customFormat="1" ht="18" customHeight="1">
      <c r="A149" s="48" t="s">
        <v>97</v>
      </c>
      <c r="B149" s="1432">
        <v>1013.92</v>
      </c>
      <c r="C149" s="1432">
        <v>1013.92</v>
      </c>
      <c r="D149" s="1432">
        <v>1013.92</v>
      </c>
      <c r="E149" s="1432">
        <v>1013.92</v>
      </c>
      <c r="F149" s="1433">
        <v>1013.92</v>
      </c>
      <c r="G149" s="1433">
        <v>1013.92</v>
      </c>
      <c r="O149" s="65"/>
    </row>
    <row r="150" spans="1:15" s="452" customFormat="1" ht="18" customHeight="1">
      <c r="A150" s="48" t="s">
        <v>96</v>
      </c>
      <c r="B150" s="1432">
        <v>701.52</v>
      </c>
      <c r="C150" s="1432">
        <v>701.52</v>
      </c>
      <c r="D150" s="1432">
        <v>701.52</v>
      </c>
      <c r="E150" s="1432">
        <v>701.52</v>
      </c>
      <c r="F150" s="1433">
        <v>701.52</v>
      </c>
      <c r="G150" s="1433">
        <v>701.52</v>
      </c>
      <c r="O150" s="65"/>
    </row>
    <row r="151" spans="1:15" s="452" customFormat="1" ht="18" customHeight="1">
      <c r="A151" s="67" t="s">
        <v>95</v>
      </c>
      <c r="B151" s="1432">
        <v>697.7</v>
      </c>
      <c r="C151" s="1432">
        <v>697.7</v>
      </c>
      <c r="D151" s="1432">
        <v>697.7</v>
      </c>
      <c r="E151" s="1432">
        <v>697.7</v>
      </c>
      <c r="F151" s="1433">
        <v>697.7</v>
      </c>
      <c r="G151" s="1433">
        <v>697.7</v>
      </c>
      <c r="O151" s="65"/>
    </row>
    <row r="152" spans="1:15" s="452" customFormat="1" ht="18" customHeight="1">
      <c r="A152" s="48" t="s">
        <v>94</v>
      </c>
      <c r="B152" s="1432">
        <v>595.03</v>
      </c>
      <c r="C152" s="1432">
        <v>595.03</v>
      </c>
      <c r="D152" s="1432">
        <v>595.03</v>
      </c>
      <c r="E152" s="1432">
        <v>595.03</v>
      </c>
      <c r="F152" s="1433">
        <v>595.03</v>
      </c>
      <c r="G152" s="1433">
        <v>595.03</v>
      </c>
      <c r="O152" s="65"/>
    </row>
    <row r="153" spans="1:15" s="452" customFormat="1" ht="18" customHeight="1">
      <c r="A153" s="48" t="s">
        <v>92</v>
      </c>
      <c r="B153" s="1432">
        <v>651.55999999999995</v>
      </c>
      <c r="C153" s="1432">
        <v>651.55999999999995</v>
      </c>
      <c r="D153" s="1432">
        <v>651.55999999999995</v>
      </c>
      <c r="E153" s="1432">
        <v>651.55999999999995</v>
      </c>
      <c r="F153" s="1433">
        <v>651.55999999999995</v>
      </c>
      <c r="G153" s="1433">
        <v>651.55999999999995</v>
      </c>
      <c r="O153" s="65"/>
    </row>
    <row r="154" spans="1:15" s="452" customFormat="1" ht="18" customHeight="1">
      <c r="A154" s="48" t="s">
        <v>91</v>
      </c>
      <c r="B154" s="1432">
        <v>3413.4</v>
      </c>
      <c r="C154" s="1432">
        <v>3413.4</v>
      </c>
      <c r="D154" s="1432">
        <v>3413.4</v>
      </c>
      <c r="E154" s="1432">
        <v>3413.4</v>
      </c>
      <c r="F154" s="1433">
        <v>3413.4</v>
      </c>
      <c r="G154" s="1433">
        <v>3413.4</v>
      </c>
      <c r="O154" s="65"/>
    </row>
    <row r="155" spans="1:15" s="452" customFormat="1" ht="18" customHeight="1">
      <c r="A155" s="48" t="s">
        <v>90</v>
      </c>
      <c r="B155" s="1432">
        <v>854.44</v>
      </c>
      <c r="C155" s="1432">
        <v>854.44</v>
      </c>
      <c r="D155" s="1432">
        <v>854.44</v>
      </c>
      <c r="E155" s="1432">
        <v>854.44</v>
      </c>
      <c r="F155" s="1433">
        <v>854.44</v>
      </c>
      <c r="G155" s="1433">
        <v>854.44</v>
      </c>
      <c r="O155" s="65"/>
    </row>
    <row r="156" spans="1:15" s="452" customFormat="1" ht="18" customHeight="1">
      <c r="A156" s="48" t="s">
        <v>89</v>
      </c>
      <c r="B156" s="1432">
        <v>655.1</v>
      </c>
      <c r="C156" s="1432">
        <v>655.1</v>
      </c>
      <c r="D156" s="1432">
        <v>655.1</v>
      </c>
      <c r="E156" s="1432">
        <v>655.1</v>
      </c>
      <c r="F156" s="1433">
        <v>655.1</v>
      </c>
      <c r="G156" s="1433">
        <v>655.1</v>
      </c>
      <c r="O156" s="65"/>
    </row>
    <row r="157" spans="1:15" s="452" customFormat="1" ht="18" customHeight="1">
      <c r="A157" s="48" t="s">
        <v>88</v>
      </c>
      <c r="B157" s="1432">
        <v>1316.48</v>
      </c>
      <c r="C157" s="1432">
        <v>1316.48</v>
      </c>
      <c r="D157" s="1432">
        <v>1316.48</v>
      </c>
      <c r="E157" s="1432">
        <v>1316.48</v>
      </c>
      <c r="F157" s="1433">
        <v>1316.48</v>
      </c>
      <c r="G157" s="1433">
        <v>1316.48</v>
      </c>
      <c r="O157" s="65"/>
    </row>
    <row r="158" spans="1:15" s="452" customFormat="1" ht="18" customHeight="1">
      <c r="A158" s="48" t="s">
        <v>87</v>
      </c>
      <c r="B158" s="1432">
        <v>714.64</v>
      </c>
      <c r="C158" s="1432">
        <v>714.64</v>
      </c>
      <c r="D158" s="1432">
        <v>714.64</v>
      </c>
      <c r="E158" s="1432">
        <v>714.64</v>
      </c>
      <c r="F158" s="1433">
        <v>714.64</v>
      </c>
      <c r="G158" s="1433">
        <v>714.64</v>
      </c>
      <c r="O158" s="65"/>
    </row>
    <row r="159" spans="1:15" s="452" customFormat="1" ht="18" customHeight="1">
      <c r="A159" s="48" t="s">
        <v>86</v>
      </c>
      <c r="B159" s="1432">
        <v>1779.88</v>
      </c>
      <c r="C159" s="1432">
        <v>1779.88</v>
      </c>
      <c r="D159" s="1432">
        <v>1779.88</v>
      </c>
      <c r="E159" s="1432">
        <v>1779.88</v>
      </c>
      <c r="F159" s="1433">
        <v>1779.88</v>
      </c>
      <c r="G159" s="1433">
        <v>1779.88</v>
      </c>
      <c r="O159" s="65"/>
    </row>
    <row r="160" spans="1:15" s="452" customFormat="1" ht="18" customHeight="1">
      <c r="A160" s="48" t="s">
        <v>85</v>
      </c>
      <c r="B160" s="1432">
        <v>74555.64</v>
      </c>
      <c r="C160" s="1432">
        <v>74555.64</v>
      </c>
      <c r="D160" s="1432">
        <v>74555.64</v>
      </c>
      <c r="E160" s="1432">
        <v>74555.64</v>
      </c>
      <c r="F160" s="1433">
        <v>74555.64</v>
      </c>
      <c r="G160" s="1433">
        <v>74555.64</v>
      </c>
      <c r="O160" s="65"/>
    </row>
    <row r="161" spans="1:15" s="452" customFormat="1" ht="18" customHeight="1">
      <c r="A161" s="48" t="s">
        <v>84</v>
      </c>
      <c r="B161" s="1432">
        <v>1403.87</v>
      </c>
      <c r="C161" s="1432">
        <v>1403.87</v>
      </c>
      <c r="D161" s="1432">
        <v>1403.87</v>
      </c>
      <c r="E161" s="1432">
        <v>1403.87</v>
      </c>
      <c r="F161" s="1433">
        <v>1403.87</v>
      </c>
      <c r="G161" s="1433">
        <v>1403.87</v>
      </c>
      <c r="O161" s="65"/>
    </row>
    <row r="162" spans="1:15" s="452" customFormat="1" ht="18" customHeight="1">
      <c r="A162" s="48" t="s">
        <v>83</v>
      </c>
      <c r="B162" s="1432">
        <v>663.84</v>
      </c>
      <c r="C162" s="1432">
        <v>663.84</v>
      </c>
      <c r="D162" s="1432">
        <v>663.84</v>
      </c>
      <c r="E162" s="1432">
        <v>663.84</v>
      </c>
      <c r="F162" s="1433">
        <v>663.84</v>
      </c>
      <c r="G162" s="1433">
        <v>663.84</v>
      </c>
      <c r="O162" s="65"/>
    </row>
    <row r="163" spans="1:15" s="452" customFormat="1" ht="18" customHeight="1">
      <c r="A163" s="48" t="s">
        <v>81</v>
      </c>
      <c r="B163" s="1432">
        <v>1990.69</v>
      </c>
      <c r="C163" s="1432">
        <v>1990.69</v>
      </c>
      <c r="D163" s="1432">
        <v>1990.69</v>
      </c>
      <c r="E163" s="1432">
        <v>1990.69</v>
      </c>
      <c r="F163" s="1433">
        <v>1990.69</v>
      </c>
      <c r="G163" s="1433">
        <v>1990.69</v>
      </c>
      <c r="O163" s="65"/>
    </row>
    <row r="164" spans="1:15" s="452" customFormat="1" ht="18" customHeight="1">
      <c r="A164" s="48" t="s">
        <v>79</v>
      </c>
      <c r="B164" s="1432">
        <v>819.76</v>
      </c>
      <c r="C164" s="1432">
        <v>819.76</v>
      </c>
      <c r="D164" s="1432">
        <v>819.76</v>
      </c>
      <c r="E164" s="1432">
        <v>819.76</v>
      </c>
      <c r="F164" s="1433">
        <v>819.76</v>
      </c>
      <c r="G164" s="1433">
        <v>819.76</v>
      </c>
      <c r="O164" s="65"/>
    </row>
    <row r="165" spans="1:15" s="452" customFormat="1" ht="18" customHeight="1">
      <c r="A165" s="48" t="s">
        <v>78</v>
      </c>
      <c r="B165" s="1432">
        <v>14261.16</v>
      </c>
      <c r="C165" s="1432">
        <v>14261.16</v>
      </c>
      <c r="D165" s="1432">
        <v>14261.16</v>
      </c>
      <c r="E165" s="1432">
        <v>14261.16</v>
      </c>
      <c r="F165" s="1433">
        <v>14261.16</v>
      </c>
      <c r="G165" s="1433">
        <v>14261.16</v>
      </c>
      <c r="O165" s="65"/>
    </row>
    <row r="166" spans="1:15" s="452" customFormat="1" ht="18" customHeight="1">
      <c r="A166" s="48" t="s">
        <v>77</v>
      </c>
      <c r="B166" s="1432">
        <v>776.08</v>
      </c>
      <c r="C166" s="1432">
        <v>776.08</v>
      </c>
      <c r="D166" s="1432">
        <v>776.08</v>
      </c>
      <c r="E166" s="1432">
        <v>776.08</v>
      </c>
      <c r="F166" s="1433">
        <v>776.08</v>
      </c>
      <c r="G166" s="1433">
        <v>776.08</v>
      </c>
      <c r="O166" s="65"/>
    </row>
    <row r="167" spans="1:15" s="452" customFormat="1" ht="18" customHeight="1">
      <c r="A167" s="48" t="s">
        <v>76</v>
      </c>
      <c r="B167" s="1432">
        <v>1324.68</v>
      </c>
      <c r="C167" s="1432">
        <v>1324.68</v>
      </c>
      <c r="D167" s="1432">
        <v>1324.68</v>
      </c>
      <c r="E167" s="1432">
        <v>1324.68</v>
      </c>
      <c r="F167" s="1433">
        <v>1324.68</v>
      </c>
      <c r="G167" s="1433">
        <v>1324.68</v>
      </c>
      <c r="O167" s="65"/>
    </row>
    <row r="168" spans="1:15" s="452" customFormat="1" ht="18" customHeight="1">
      <c r="A168" s="48" t="s">
        <v>74</v>
      </c>
      <c r="B168" s="1432">
        <v>1718.99</v>
      </c>
      <c r="C168" s="1432">
        <v>1718.99</v>
      </c>
      <c r="D168" s="1432">
        <v>1718.99</v>
      </c>
      <c r="E168" s="1432">
        <v>1718.99</v>
      </c>
      <c r="F168" s="1433">
        <v>1718.99</v>
      </c>
      <c r="G168" s="1433">
        <v>1718.99</v>
      </c>
      <c r="O168" s="65"/>
    </row>
    <row r="169" spans="1:15" s="452" customFormat="1" ht="18" customHeight="1">
      <c r="A169" s="48" t="s">
        <v>72</v>
      </c>
      <c r="B169" s="1432">
        <v>2344.0500000000002</v>
      </c>
      <c r="C169" s="1432">
        <v>2344.0500000000002</v>
      </c>
      <c r="D169" s="1432">
        <v>2344.0500000000002</v>
      </c>
      <c r="E169" s="1432">
        <v>2344.0500000000002</v>
      </c>
      <c r="F169" s="1433">
        <v>2344.0500000000002</v>
      </c>
      <c r="G169" s="1433">
        <v>2344.0500000000002</v>
      </c>
      <c r="O169" s="65"/>
    </row>
    <row r="170" spans="1:15" s="452" customFormat="1" ht="18" customHeight="1">
      <c r="A170" s="48" t="s">
        <v>71</v>
      </c>
      <c r="B170" s="1432">
        <v>759.14</v>
      </c>
      <c r="C170" s="1432">
        <v>759.14</v>
      </c>
      <c r="D170" s="1432">
        <v>759.14</v>
      </c>
      <c r="E170" s="1432">
        <v>759.14</v>
      </c>
      <c r="F170" s="1433">
        <v>759.14</v>
      </c>
      <c r="G170" s="1433">
        <v>759.14</v>
      </c>
      <c r="O170" s="65"/>
    </row>
    <row r="171" spans="1:15" s="452" customFormat="1" ht="18" customHeight="1">
      <c r="A171" s="48" t="s">
        <v>70</v>
      </c>
      <c r="B171" s="1432">
        <v>605.67999999999995</v>
      </c>
      <c r="C171" s="1432">
        <v>605.67999999999995</v>
      </c>
      <c r="D171" s="1432">
        <v>605.67999999999995</v>
      </c>
      <c r="E171" s="1432">
        <v>605.67999999999995</v>
      </c>
      <c r="F171" s="1433">
        <v>605.67999999999995</v>
      </c>
      <c r="G171" s="1433">
        <v>605.67999999999995</v>
      </c>
      <c r="O171" s="65"/>
    </row>
    <row r="172" spans="1:15" s="452" customFormat="1" ht="18" customHeight="1">
      <c r="A172" s="48" t="s">
        <v>69</v>
      </c>
      <c r="B172" s="1432">
        <v>1776.06</v>
      </c>
      <c r="C172" s="1432">
        <v>1776.06</v>
      </c>
      <c r="D172" s="1432">
        <v>1776.06</v>
      </c>
      <c r="E172" s="1432">
        <v>1776.06</v>
      </c>
      <c r="F172" s="1433">
        <v>1776.06</v>
      </c>
      <c r="G172" s="1433">
        <v>1776.06</v>
      </c>
      <c r="O172" s="65"/>
    </row>
    <row r="173" spans="1:15" s="452" customFormat="1" ht="18" customHeight="1">
      <c r="A173" s="48" t="s">
        <v>68</v>
      </c>
      <c r="B173" s="1432">
        <v>858.54</v>
      </c>
      <c r="C173" s="1432">
        <v>858.54</v>
      </c>
      <c r="D173" s="1432">
        <v>858.54</v>
      </c>
      <c r="E173" s="1432">
        <v>858.54</v>
      </c>
      <c r="F173" s="1433">
        <v>858.54</v>
      </c>
      <c r="G173" s="1433">
        <v>858.54</v>
      </c>
      <c r="O173" s="65"/>
    </row>
    <row r="174" spans="1:15" s="452" customFormat="1" ht="18" customHeight="1">
      <c r="A174" s="48" t="s">
        <v>67</v>
      </c>
      <c r="B174" s="1432">
        <v>1073.45</v>
      </c>
      <c r="C174" s="1432">
        <v>1073.45</v>
      </c>
      <c r="D174" s="1432">
        <v>1073.45</v>
      </c>
      <c r="E174" s="1432">
        <v>1073.45</v>
      </c>
      <c r="F174" s="1433">
        <v>1073.45</v>
      </c>
      <c r="G174" s="1433">
        <v>1073.45</v>
      </c>
      <c r="O174" s="65"/>
    </row>
    <row r="175" spans="1:15" s="452" customFormat="1" ht="18" customHeight="1">
      <c r="A175" s="48" t="s">
        <v>66</v>
      </c>
      <c r="B175" s="1432">
        <v>755.6</v>
      </c>
      <c r="C175" s="1432">
        <v>755.6</v>
      </c>
      <c r="D175" s="1432">
        <v>755.6</v>
      </c>
      <c r="E175" s="1432">
        <v>755.6</v>
      </c>
      <c r="F175" s="1433">
        <v>755.6</v>
      </c>
      <c r="G175" s="1433">
        <v>755.6</v>
      </c>
      <c r="O175" s="65"/>
    </row>
    <row r="176" spans="1:15" s="452" customFormat="1" ht="18" customHeight="1">
      <c r="A176" s="48" t="s">
        <v>65</v>
      </c>
      <c r="B176" s="1432">
        <v>521.29999999999995</v>
      </c>
      <c r="C176" s="1432">
        <v>521.29999999999995</v>
      </c>
      <c r="D176" s="1432">
        <v>521.29999999999995</v>
      </c>
      <c r="E176" s="1432">
        <v>521.29999999999995</v>
      </c>
      <c r="F176" s="1433">
        <v>521.29999999999995</v>
      </c>
      <c r="G176" s="1433">
        <v>521.29999999999995</v>
      </c>
      <c r="O176" s="65"/>
    </row>
    <row r="177" spans="1:15" s="452" customFormat="1" ht="18" customHeight="1">
      <c r="A177" s="48" t="s">
        <v>63</v>
      </c>
      <c r="B177" s="1432">
        <v>779.08</v>
      </c>
      <c r="C177" s="1432">
        <v>779.08</v>
      </c>
      <c r="D177" s="1432">
        <v>779.08</v>
      </c>
      <c r="E177" s="1432">
        <v>779.08</v>
      </c>
      <c r="F177" s="1433">
        <v>779.08</v>
      </c>
      <c r="G177" s="1433">
        <v>779.08</v>
      </c>
      <c r="O177" s="65"/>
    </row>
    <row r="178" spans="1:15" s="452" customFormat="1" ht="18" customHeight="1">
      <c r="A178" s="48" t="s">
        <v>62</v>
      </c>
      <c r="B178" s="1432">
        <v>820.04</v>
      </c>
      <c r="C178" s="1432">
        <v>820.04</v>
      </c>
      <c r="D178" s="1432">
        <v>820.04</v>
      </c>
      <c r="E178" s="1432">
        <v>820.04</v>
      </c>
      <c r="F178" s="1433">
        <v>820.04</v>
      </c>
      <c r="G178" s="1433">
        <v>820.04</v>
      </c>
      <c r="O178" s="65"/>
    </row>
    <row r="179" spans="1:15" s="452" customFormat="1" ht="18" customHeight="1">
      <c r="A179" s="48" t="s">
        <v>61</v>
      </c>
      <c r="B179" s="1432">
        <v>487.44</v>
      </c>
      <c r="C179" s="1432">
        <v>487.44</v>
      </c>
      <c r="D179" s="1432">
        <v>487.44</v>
      </c>
      <c r="E179" s="1432">
        <v>487.44</v>
      </c>
      <c r="F179" s="1433">
        <v>487.44</v>
      </c>
      <c r="G179" s="1433">
        <v>487.44</v>
      </c>
      <c r="O179" s="65"/>
    </row>
    <row r="180" spans="1:15" s="452" customFormat="1" ht="18" customHeight="1">
      <c r="A180" s="48" t="s">
        <v>60</v>
      </c>
      <c r="B180" s="1432">
        <v>3345.68</v>
      </c>
      <c r="C180" s="1432">
        <v>3345.68</v>
      </c>
      <c r="D180" s="1432">
        <v>3345.68</v>
      </c>
      <c r="E180" s="1432">
        <v>3345.68</v>
      </c>
      <c r="F180" s="1433">
        <v>3345.68</v>
      </c>
      <c r="G180" s="1433">
        <v>3345.68</v>
      </c>
      <c r="O180" s="65"/>
    </row>
    <row r="181" spans="1:15" s="452" customFormat="1" ht="18" customHeight="1">
      <c r="A181" s="48" t="s">
        <v>58</v>
      </c>
      <c r="B181" s="1432">
        <v>1548.04</v>
      </c>
      <c r="C181" s="1432">
        <v>1548.04</v>
      </c>
      <c r="D181" s="1432">
        <v>1548.04</v>
      </c>
      <c r="E181" s="1432">
        <v>1548.04</v>
      </c>
      <c r="F181" s="1433">
        <v>1548.04</v>
      </c>
      <c r="G181" s="1433">
        <v>1548.04</v>
      </c>
      <c r="O181" s="65"/>
    </row>
    <row r="182" spans="1:15" s="452" customFormat="1" ht="18" customHeight="1">
      <c r="A182" s="48" t="s">
        <v>56</v>
      </c>
      <c r="B182" s="1432">
        <v>683.23</v>
      </c>
      <c r="C182" s="1432">
        <v>683.23</v>
      </c>
      <c r="D182" s="1432">
        <v>683.23</v>
      </c>
      <c r="E182" s="1432">
        <v>683.23</v>
      </c>
      <c r="F182" s="1433">
        <v>683.23</v>
      </c>
      <c r="G182" s="1433">
        <v>683.23</v>
      </c>
      <c r="O182" s="65"/>
    </row>
    <row r="183" spans="1:15" s="452" customFormat="1" ht="18" customHeight="1">
      <c r="A183" s="48" t="s">
        <v>55</v>
      </c>
      <c r="B183" s="1432">
        <v>832.6</v>
      </c>
      <c r="C183" s="1432">
        <v>832.6</v>
      </c>
      <c r="D183" s="1432">
        <v>832.6</v>
      </c>
      <c r="E183" s="1432">
        <v>832.6</v>
      </c>
      <c r="F183" s="1433">
        <v>832.6</v>
      </c>
      <c r="G183" s="1433">
        <v>832.6</v>
      </c>
      <c r="O183" s="65"/>
    </row>
    <row r="184" spans="1:15" s="452" customFormat="1" ht="18" customHeight="1">
      <c r="A184" s="67" t="s">
        <v>54</v>
      </c>
      <c r="B184" s="1432">
        <v>1088.47</v>
      </c>
      <c r="C184" s="1432">
        <v>1088.47</v>
      </c>
      <c r="D184" s="1432">
        <v>1088.47</v>
      </c>
      <c r="E184" s="1432">
        <v>1088.47</v>
      </c>
      <c r="F184" s="1433">
        <v>1088.47</v>
      </c>
      <c r="G184" s="1433">
        <v>1088.47</v>
      </c>
      <c r="O184" s="65"/>
    </row>
    <row r="185" spans="1:15" s="452" customFormat="1" ht="18" customHeight="1">
      <c r="A185" s="48" t="s">
        <v>53</v>
      </c>
      <c r="B185" s="1432">
        <v>706.99</v>
      </c>
      <c r="C185" s="1432">
        <v>706.99</v>
      </c>
      <c r="D185" s="1432">
        <v>706.99</v>
      </c>
      <c r="E185" s="1432">
        <v>706.99</v>
      </c>
      <c r="F185" s="1433">
        <v>706.99</v>
      </c>
      <c r="G185" s="1433">
        <v>706.99</v>
      </c>
      <c r="O185" s="65"/>
    </row>
    <row r="186" spans="1:15" s="452" customFormat="1" ht="18" customHeight="1">
      <c r="A186" s="48" t="s">
        <v>52</v>
      </c>
      <c r="B186" s="1432">
        <v>4439.32</v>
      </c>
      <c r="C186" s="1432">
        <v>4439.32</v>
      </c>
      <c r="D186" s="1432">
        <v>4439.32</v>
      </c>
      <c r="E186" s="1432">
        <v>4439.32</v>
      </c>
      <c r="F186" s="1433">
        <v>4439.32</v>
      </c>
      <c r="G186" s="1433">
        <v>4439.32</v>
      </c>
      <c r="O186" s="65"/>
    </row>
    <row r="187" spans="1:15" s="452" customFormat="1" ht="18" customHeight="1">
      <c r="A187" s="48" t="s">
        <v>51</v>
      </c>
      <c r="B187" s="1432">
        <v>700.16</v>
      </c>
      <c r="C187" s="1432">
        <v>700.16</v>
      </c>
      <c r="D187" s="1432">
        <v>700.16</v>
      </c>
      <c r="E187" s="1432">
        <v>700.16</v>
      </c>
      <c r="F187" s="1433">
        <v>700.16</v>
      </c>
      <c r="G187" s="1433">
        <v>700.16</v>
      </c>
      <c r="O187" s="65"/>
    </row>
    <row r="188" spans="1:15" s="452" customFormat="1" ht="18" customHeight="1">
      <c r="A188" s="48" t="s">
        <v>48</v>
      </c>
      <c r="B188" s="1432">
        <v>14468.7</v>
      </c>
      <c r="C188" s="1432">
        <v>14468.7</v>
      </c>
      <c r="D188" s="1432">
        <v>14468.7</v>
      </c>
      <c r="E188" s="1432">
        <v>14468.7</v>
      </c>
      <c r="F188" s="1433">
        <v>14468.7</v>
      </c>
      <c r="G188" s="1433">
        <v>14468.7</v>
      </c>
      <c r="O188" s="65"/>
    </row>
    <row r="189" spans="1:15" s="452" customFormat="1" ht="18" customHeight="1">
      <c r="A189" s="48" t="s">
        <v>47</v>
      </c>
      <c r="B189" s="1432">
        <v>539.87</v>
      </c>
      <c r="C189" s="1432">
        <v>539.87</v>
      </c>
      <c r="D189" s="1432">
        <v>539.87</v>
      </c>
      <c r="E189" s="1432">
        <v>539.87</v>
      </c>
      <c r="F189" s="1433">
        <v>539.87</v>
      </c>
      <c r="G189" s="1433">
        <v>539.87</v>
      </c>
      <c r="O189" s="65"/>
    </row>
    <row r="190" spans="1:15" s="452" customFormat="1" ht="18" customHeight="1">
      <c r="A190" s="48" t="s">
        <v>46</v>
      </c>
      <c r="B190" s="1432">
        <v>10818.55</v>
      </c>
      <c r="C190" s="1432">
        <v>10818.55</v>
      </c>
      <c r="D190" s="1432">
        <v>10818.55</v>
      </c>
      <c r="E190" s="1432">
        <v>10818.55</v>
      </c>
      <c r="F190" s="1433">
        <v>10818.55</v>
      </c>
      <c r="G190" s="1433">
        <v>10818.55</v>
      </c>
      <c r="O190" s="65"/>
    </row>
    <row r="191" spans="1:15" s="452" customFormat="1" ht="18" customHeight="1">
      <c r="A191" s="48" t="s">
        <v>45</v>
      </c>
      <c r="B191" s="1432">
        <v>778.53</v>
      </c>
      <c r="C191" s="1432">
        <v>778.53</v>
      </c>
      <c r="D191" s="1432">
        <v>778.53</v>
      </c>
      <c r="E191" s="1432">
        <v>778.53</v>
      </c>
      <c r="F191" s="1433">
        <v>778.53</v>
      </c>
      <c r="G191" s="1433">
        <v>778.53</v>
      </c>
      <c r="O191" s="65"/>
    </row>
    <row r="192" spans="1:15" s="452" customFormat="1" ht="18" customHeight="1">
      <c r="A192" s="48" t="s">
        <v>44</v>
      </c>
      <c r="B192" s="1432">
        <v>1644.99</v>
      </c>
      <c r="C192" s="1432">
        <v>1644.99</v>
      </c>
      <c r="D192" s="1433">
        <v>1644.99</v>
      </c>
      <c r="E192" s="1433">
        <v>1644.99</v>
      </c>
      <c r="F192" s="1433">
        <v>1644.99</v>
      </c>
      <c r="G192" s="1433">
        <v>1644.99</v>
      </c>
      <c r="O192" s="65"/>
    </row>
    <row r="193" spans="1:15" s="452" customFormat="1" ht="18" customHeight="1">
      <c r="A193" s="68" t="s">
        <v>43</v>
      </c>
      <c r="B193" s="1432">
        <v>757.23</v>
      </c>
      <c r="C193" s="1432">
        <v>757.23</v>
      </c>
      <c r="D193" s="1432">
        <v>757.23</v>
      </c>
      <c r="E193" s="1432">
        <v>757.23</v>
      </c>
      <c r="F193" s="1433">
        <v>757.23</v>
      </c>
      <c r="G193" s="1433">
        <v>757.23</v>
      </c>
      <c r="O193" s="65"/>
    </row>
    <row r="194" spans="1:15" s="452" customFormat="1" ht="18" customHeight="1">
      <c r="A194" s="48" t="s">
        <v>42</v>
      </c>
      <c r="B194" s="1432">
        <v>793.55</v>
      </c>
      <c r="C194" s="1432">
        <v>793.55</v>
      </c>
      <c r="D194" s="1432">
        <v>793.55</v>
      </c>
      <c r="E194" s="1432">
        <v>793.55</v>
      </c>
      <c r="F194" s="1433">
        <v>793.55</v>
      </c>
      <c r="G194" s="1433">
        <v>793.55</v>
      </c>
      <c r="O194" s="65"/>
    </row>
    <row r="195" spans="1:15" s="452" customFormat="1" ht="18" customHeight="1">
      <c r="A195" s="48" t="s">
        <v>40</v>
      </c>
      <c r="B195" s="1432">
        <v>957.12</v>
      </c>
      <c r="C195" s="1432">
        <v>957.12</v>
      </c>
      <c r="D195" s="1432">
        <v>957.12</v>
      </c>
      <c r="E195" s="1432">
        <v>957.12</v>
      </c>
      <c r="F195" s="1433">
        <v>957.12</v>
      </c>
      <c r="G195" s="1433">
        <v>957.12</v>
      </c>
      <c r="O195" s="65"/>
    </row>
    <row r="196" spans="1:15" s="452" customFormat="1" ht="18" customHeight="1">
      <c r="A196" s="48" t="s">
        <v>38</v>
      </c>
      <c r="B196" s="1432">
        <v>5984.36</v>
      </c>
      <c r="C196" s="1432">
        <v>5984.36</v>
      </c>
      <c r="D196" s="1432">
        <v>5984.36</v>
      </c>
      <c r="E196" s="1432">
        <v>5984.36</v>
      </c>
      <c r="F196" s="1433">
        <v>5984.36</v>
      </c>
      <c r="G196" s="1433">
        <v>5984.36</v>
      </c>
      <c r="O196" s="65"/>
    </row>
    <row r="197" spans="1:15" s="452" customFormat="1" ht="18" customHeight="1">
      <c r="A197" s="48" t="s">
        <v>37</v>
      </c>
      <c r="B197" s="1432">
        <v>834.78</v>
      </c>
      <c r="C197" s="1432">
        <v>834.78</v>
      </c>
      <c r="D197" s="1432">
        <v>834.78</v>
      </c>
      <c r="E197" s="1432">
        <v>834.78</v>
      </c>
      <c r="F197" s="1433">
        <v>834.78</v>
      </c>
      <c r="G197" s="1433">
        <v>834.78</v>
      </c>
      <c r="O197" s="65"/>
    </row>
    <row r="198" spans="1:15" s="452" customFormat="1" ht="18" customHeight="1">
      <c r="A198" s="48" t="s">
        <v>36</v>
      </c>
      <c r="B198" s="1432">
        <v>805.84</v>
      </c>
      <c r="C198" s="1432">
        <v>805.84</v>
      </c>
      <c r="D198" s="1432">
        <v>805.84</v>
      </c>
      <c r="E198" s="1432">
        <v>805.84</v>
      </c>
      <c r="F198" s="1433">
        <v>805.84</v>
      </c>
      <c r="G198" s="1433">
        <v>805.84</v>
      </c>
      <c r="O198" s="65"/>
    </row>
    <row r="199" spans="1:15" s="452" customFormat="1" ht="18" customHeight="1">
      <c r="A199" s="48" t="s">
        <v>34</v>
      </c>
      <c r="B199" s="1432">
        <v>1967.76</v>
      </c>
      <c r="C199" s="1432">
        <v>1967.76</v>
      </c>
      <c r="D199" s="1432">
        <v>1967.76</v>
      </c>
      <c r="E199" s="1432">
        <v>1967.76</v>
      </c>
      <c r="F199" s="1433">
        <v>1967.76</v>
      </c>
      <c r="G199" s="1433">
        <v>1967.76</v>
      </c>
      <c r="O199" s="65"/>
    </row>
    <row r="200" spans="1:15" s="452" customFormat="1" ht="18" customHeight="1">
      <c r="A200" s="48" t="s">
        <v>33</v>
      </c>
      <c r="B200" s="1432">
        <v>719</v>
      </c>
      <c r="C200" s="1432">
        <v>719</v>
      </c>
      <c r="D200" s="1432">
        <v>719</v>
      </c>
      <c r="E200" s="1432">
        <v>719</v>
      </c>
      <c r="F200" s="1433">
        <v>719</v>
      </c>
      <c r="G200" s="1433">
        <v>719</v>
      </c>
      <c r="O200" s="65"/>
    </row>
    <row r="201" spans="1:15" s="452" customFormat="1" ht="18" customHeight="1">
      <c r="A201" s="48" t="s">
        <v>32</v>
      </c>
      <c r="B201" s="1432">
        <v>570.45000000000005</v>
      </c>
      <c r="C201" s="1432">
        <v>570.45000000000005</v>
      </c>
      <c r="D201" s="1432">
        <v>570.45000000000005</v>
      </c>
      <c r="E201" s="1432">
        <v>570.45000000000005</v>
      </c>
      <c r="F201" s="1433">
        <v>570.45000000000005</v>
      </c>
      <c r="G201" s="1433">
        <v>570.45000000000005</v>
      </c>
      <c r="O201" s="65"/>
    </row>
    <row r="202" spans="1:15" s="452" customFormat="1" ht="18" customHeight="1">
      <c r="A202" s="48" t="s">
        <v>30</v>
      </c>
      <c r="B202" s="1432">
        <v>2273.6</v>
      </c>
      <c r="C202" s="1432">
        <v>2273.6</v>
      </c>
      <c r="D202" s="1432">
        <v>2273.6</v>
      </c>
      <c r="E202" s="1432">
        <v>2273.6</v>
      </c>
      <c r="F202" s="1433">
        <v>2273.6</v>
      </c>
      <c r="G202" s="1433">
        <v>2273.6</v>
      </c>
      <c r="O202" s="65"/>
    </row>
    <row r="203" spans="1:15" s="452" customFormat="1" ht="18" customHeight="1">
      <c r="A203" s="48" t="s">
        <v>29</v>
      </c>
      <c r="B203" s="1432">
        <v>1419.43</v>
      </c>
      <c r="C203" s="1432">
        <v>1419.43</v>
      </c>
      <c r="D203" s="1432">
        <v>1419.43</v>
      </c>
      <c r="E203" s="1432">
        <v>1419.43</v>
      </c>
      <c r="F203" s="1433">
        <v>1419.43</v>
      </c>
      <c r="G203" s="1433">
        <v>1419.43</v>
      </c>
      <c r="O203" s="65"/>
    </row>
    <row r="204" spans="1:15" s="452" customFormat="1" ht="18" customHeight="1">
      <c r="A204" s="48" t="s">
        <v>26</v>
      </c>
      <c r="B204" s="1432">
        <v>3174.19</v>
      </c>
      <c r="C204" s="1432">
        <v>3174.19</v>
      </c>
      <c r="D204" s="1432">
        <v>3174.19</v>
      </c>
      <c r="E204" s="1432">
        <v>3174.19</v>
      </c>
      <c r="F204" s="1433">
        <v>3174.19</v>
      </c>
      <c r="G204" s="1433">
        <v>3174.19</v>
      </c>
      <c r="O204" s="65"/>
    </row>
    <row r="205" spans="1:15" s="452" customFormat="1" ht="18" customHeight="1">
      <c r="A205" s="48" t="s">
        <v>24</v>
      </c>
      <c r="B205" s="1432">
        <v>10111.84</v>
      </c>
      <c r="C205" s="1432">
        <v>10111.84</v>
      </c>
      <c r="D205" s="1432">
        <v>10111.84</v>
      </c>
      <c r="E205" s="1432">
        <v>10111.84</v>
      </c>
      <c r="F205" s="1433">
        <v>10111.84</v>
      </c>
      <c r="G205" s="1433">
        <v>10111.84</v>
      </c>
      <c r="O205" s="65"/>
    </row>
    <row r="206" spans="1:15" s="452" customFormat="1" ht="18" customHeight="1">
      <c r="A206" s="48" t="s">
        <v>22</v>
      </c>
      <c r="B206" s="1432">
        <v>592.02</v>
      </c>
      <c r="C206" s="1432">
        <v>592.02</v>
      </c>
      <c r="D206" s="1432">
        <v>592.02</v>
      </c>
      <c r="E206" s="1432">
        <v>592.02</v>
      </c>
      <c r="F206" s="1433">
        <v>592.02</v>
      </c>
      <c r="G206" s="1433">
        <v>592.02</v>
      </c>
      <c r="O206" s="65"/>
    </row>
    <row r="207" spans="1:15" s="452" customFormat="1" ht="18" customHeight="1">
      <c r="A207" s="48" t="s">
        <v>20</v>
      </c>
      <c r="B207" s="1432">
        <v>1400.86</v>
      </c>
      <c r="C207" s="1432">
        <v>1400.86</v>
      </c>
      <c r="D207" s="1432">
        <v>1400.86</v>
      </c>
      <c r="E207" s="1432">
        <v>1400.86</v>
      </c>
      <c r="F207" s="1433">
        <v>1400.86</v>
      </c>
      <c r="G207" s="1433">
        <v>1400.86</v>
      </c>
      <c r="O207" s="65"/>
    </row>
    <row r="208" spans="1:15" s="452" customFormat="1" ht="18" customHeight="1">
      <c r="A208" s="48" t="s">
        <v>18</v>
      </c>
      <c r="B208" s="1432">
        <v>1074</v>
      </c>
      <c r="C208" s="1432">
        <v>1074</v>
      </c>
      <c r="D208" s="1432">
        <v>1074</v>
      </c>
      <c r="E208" s="1432">
        <v>1074</v>
      </c>
      <c r="F208" s="1433">
        <v>1074</v>
      </c>
      <c r="G208" s="1433">
        <v>1074</v>
      </c>
      <c r="O208" s="65"/>
    </row>
    <row r="209" spans="1:15" s="452" customFormat="1" ht="18" customHeight="1">
      <c r="A209" s="48" t="s">
        <v>16</v>
      </c>
      <c r="B209" s="1432">
        <v>867.56</v>
      </c>
      <c r="C209" s="1432">
        <v>867.56</v>
      </c>
      <c r="D209" s="1432">
        <v>867.56</v>
      </c>
      <c r="E209" s="1432">
        <v>867.56</v>
      </c>
      <c r="F209" s="1433">
        <v>867.56</v>
      </c>
      <c r="G209" s="1433">
        <v>867.56</v>
      </c>
      <c r="O209" s="65"/>
    </row>
    <row r="210" spans="1:15" s="452" customFormat="1" ht="18" customHeight="1">
      <c r="A210" s="48" t="s">
        <v>13</v>
      </c>
      <c r="B210" s="1432">
        <v>659.47</v>
      </c>
      <c r="C210" s="1432">
        <v>659.47</v>
      </c>
      <c r="D210" s="1432">
        <v>659.47</v>
      </c>
      <c r="E210" s="1432">
        <v>659.47</v>
      </c>
      <c r="F210" s="1433">
        <v>659.47</v>
      </c>
      <c r="G210" s="1433">
        <v>659.47</v>
      </c>
      <c r="O210" s="65"/>
    </row>
    <row r="211" spans="1:15" s="452" customFormat="1" ht="18" customHeight="1">
      <c r="A211" s="48" t="s">
        <v>10</v>
      </c>
      <c r="B211" s="1432">
        <v>787.81</v>
      </c>
      <c r="C211" s="1432">
        <v>787.81</v>
      </c>
      <c r="D211" s="1432">
        <v>787.81</v>
      </c>
      <c r="E211" s="1432">
        <v>787.81</v>
      </c>
      <c r="F211" s="1433">
        <v>787.81</v>
      </c>
      <c r="G211" s="1433">
        <v>787.81</v>
      </c>
      <c r="O211" s="65"/>
    </row>
    <row r="212" spans="1:15" s="452" customFormat="1" ht="18" customHeight="1">
      <c r="A212" s="53" t="s">
        <v>135</v>
      </c>
      <c r="B212" s="1433">
        <v>3023.45</v>
      </c>
      <c r="C212" s="1433">
        <v>3023.45</v>
      </c>
      <c r="D212" s="1433">
        <v>3023.45</v>
      </c>
      <c r="E212" s="1433">
        <v>3023.45</v>
      </c>
      <c r="F212" s="1433">
        <v>3023.45</v>
      </c>
      <c r="G212" s="1433">
        <v>3023.45</v>
      </c>
      <c r="O212" s="65"/>
    </row>
    <row r="213" spans="1:15" s="452" customFormat="1" ht="18" customHeight="1">
      <c r="A213" s="53" t="s">
        <v>8</v>
      </c>
      <c r="B213" s="1433">
        <v>1473.5</v>
      </c>
      <c r="C213" s="1433">
        <v>1473.5</v>
      </c>
      <c r="D213" s="1433">
        <v>1473.5</v>
      </c>
      <c r="E213" s="1433">
        <v>1473.5</v>
      </c>
      <c r="F213" s="1433">
        <v>1473.5</v>
      </c>
      <c r="G213" s="1433">
        <v>1473.5</v>
      </c>
      <c r="O213" s="65"/>
    </row>
    <row r="214" spans="1:15" s="452" customFormat="1" ht="18" customHeight="1">
      <c r="A214" s="53" t="s">
        <v>5</v>
      </c>
      <c r="B214" s="1433">
        <v>2814.55</v>
      </c>
      <c r="C214" s="1433">
        <v>2814.55</v>
      </c>
      <c r="D214" s="1433">
        <v>2814.55</v>
      </c>
      <c r="E214" s="1433">
        <v>2814.55</v>
      </c>
      <c r="F214" s="1433">
        <v>2814.55</v>
      </c>
      <c r="G214" s="1433">
        <v>2814.55</v>
      </c>
      <c r="O214" s="65"/>
    </row>
    <row r="215" spans="1:15" s="452" customFormat="1" ht="18" customHeight="1">
      <c r="A215" s="69" t="s">
        <v>2</v>
      </c>
      <c r="B215" s="1435">
        <v>1318.94</v>
      </c>
      <c r="C215" s="1435">
        <v>1318.94</v>
      </c>
      <c r="D215" s="1435">
        <v>1318.94</v>
      </c>
      <c r="E215" s="1435">
        <v>1318.94</v>
      </c>
      <c r="F215" s="1435">
        <v>1318.94</v>
      </c>
      <c r="G215" s="1435">
        <v>1318.94</v>
      </c>
      <c r="O215" s="65"/>
    </row>
    <row r="216" spans="1:15" s="452" customFormat="1" ht="18" customHeight="1">
      <c r="A216" s="24" t="s">
        <v>2683</v>
      </c>
      <c r="B216" s="65"/>
      <c r="O216" s="65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2695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327"/>
      <c r="C2" s="321"/>
      <c r="D2" s="321"/>
      <c r="E2" s="321"/>
      <c r="F2" s="321"/>
      <c r="G2" s="321"/>
      <c r="H2" s="315" t="s">
        <v>821</v>
      </c>
      <c r="I2" s="321"/>
      <c r="J2" s="321"/>
      <c r="K2" s="321"/>
      <c r="L2" s="321"/>
      <c r="M2" s="321"/>
      <c r="N2" s="321"/>
    </row>
    <row r="3" spans="1:14" ht="21.95" customHeight="1">
      <c r="A3" s="1521" t="s">
        <v>684</v>
      </c>
      <c r="B3" s="1516" t="s">
        <v>163</v>
      </c>
      <c r="C3" s="1600" t="s">
        <v>2691</v>
      </c>
      <c r="D3" s="1603"/>
      <c r="E3" s="1603"/>
      <c r="F3" s="1603"/>
      <c r="G3" s="1603"/>
      <c r="H3" s="1596"/>
    </row>
    <row r="4" spans="1:14" ht="21.95" customHeight="1">
      <c r="A4" s="1522"/>
      <c r="B4" s="1758"/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79" t="s">
        <v>471</v>
      </c>
    </row>
    <row r="5" spans="1:14" ht="21.95" customHeight="1">
      <c r="A5" s="114" t="s">
        <v>368</v>
      </c>
      <c r="B5" s="1430">
        <f>SUM(B6:B107)</f>
        <v>1263866.6800000004</v>
      </c>
      <c r="C5" s="1430">
        <f>SUM(C6:C107)</f>
        <v>73792.60000000002</v>
      </c>
      <c r="D5" s="1430">
        <f t="shared" ref="D5:H5" si="0">SUM(D6:D107)</f>
        <v>15135.270000000002</v>
      </c>
      <c r="E5" s="1430">
        <f t="shared" si="0"/>
        <v>30500.700000000004</v>
      </c>
      <c r="F5" s="1430">
        <f t="shared" si="0"/>
        <v>45382.060000000012</v>
      </c>
      <c r="G5" s="1430">
        <f t="shared" si="0"/>
        <v>22118.28</v>
      </c>
      <c r="H5" s="1430">
        <f t="shared" si="0"/>
        <v>28865.73</v>
      </c>
    </row>
    <row r="6" spans="1:14" s="62" customFormat="1" ht="18" customHeight="1">
      <c r="A6" s="48" t="s">
        <v>132</v>
      </c>
      <c r="B6" s="1431">
        <v>5253.4600000000009</v>
      </c>
      <c r="C6" s="1432">
        <v>87.25</v>
      </c>
      <c r="D6" s="1432">
        <v>106.97</v>
      </c>
      <c r="E6" s="1432">
        <v>164.39</v>
      </c>
      <c r="F6" s="1432">
        <v>1472.59</v>
      </c>
      <c r="G6" s="1432">
        <v>196.08</v>
      </c>
      <c r="H6" s="1432">
        <v>84.27</v>
      </c>
    </row>
    <row r="7" spans="1:14" s="62" customFormat="1" ht="18" customHeight="1">
      <c r="A7" s="48" t="s">
        <v>131</v>
      </c>
      <c r="B7" s="1431">
        <v>8145.48</v>
      </c>
      <c r="C7" s="1432">
        <v>279.86</v>
      </c>
      <c r="D7" s="1432">
        <v>65.989999999999995</v>
      </c>
      <c r="E7" s="1432">
        <v>497.21</v>
      </c>
      <c r="F7" s="1432">
        <v>662.21</v>
      </c>
      <c r="G7" s="1432">
        <v>0</v>
      </c>
      <c r="H7" s="1432">
        <v>6.68</v>
      </c>
    </row>
    <row r="8" spans="1:14" s="62" customFormat="1" ht="18" customHeight="1">
      <c r="A8" s="48" t="s">
        <v>130</v>
      </c>
      <c r="B8" s="1431">
        <v>17349.309999999998</v>
      </c>
      <c r="C8" s="1432">
        <v>182.91</v>
      </c>
      <c r="D8" s="1432">
        <v>469.41</v>
      </c>
      <c r="E8" s="1432">
        <v>501.75</v>
      </c>
      <c r="F8" s="1432">
        <v>278.94</v>
      </c>
      <c r="G8" s="1432">
        <v>339.15</v>
      </c>
      <c r="H8" s="1432">
        <v>395.2</v>
      </c>
    </row>
    <row r="9" spans="1:14" s="62" customFormat="1" ht="18" customHeight="1">
      <c r="A9" s="48" t="s">
        <v>129</v>
      </c>
      <c r="B9" s="1431">
        <v>31815.14</v>
      </c>
      <c r="C9" s="1432">
        <v>118.83</v>
      </c>
      <c r="D9" s="1432">
        <v>18.440000000000001</v>
      </c>
      <c r="E9" s="1432">
        <v>540.33000000000004</v>
      </c>
      <c r="F9" s="1432">
        <v>3731.1</v>
      </c>
      <c r="G9" s="1432">
        <v>327.14999999999998</v>
      </c>
      <c r="H9" s="1432">
        <v>3176.31</v>
      </c>
    </row>
    <row r="10" spans="1:14" s="62" customFormat="1" ht="18" customHeight="1">
      <c r="A10" s="48" t="s">
        <v>128</v>
      </c>
      <c r="B10" s="1431">
        <v>4973.7599999999993</v>
      </c>
      <c r="C10" s="1432">
        <v>26.57</v>
      </c>
      <c r="D10" s="1432">
        <v>78.53</v>
      </c>
      <c r="E10" s="1432">
        <v>41.46</v>
      </c>
      <c r="F10" s="1432">
        <v>0</v>
      </c>
      <c r="G10" s="1432">
        <v>0</v>
      </c>
      <c r="H10" s="1432">
        <v>0</v>
      </c>
    </row>
    <row r="11" spans="1:14" s="62" customFormat="1" ht="18" customHeight="1">
      <c r="A11" s="48" t="s">
        <v>127</v>
      </c>
      <c r="B11" s="1431">
        <v>43243.869999999995</v>
      </c>
      <c r="C11" s="1432">
        <v>3133.73</v>
      </c>
      <c r="D11" s="1432">
        <v>3177.25</v>
      </c>
      <c r="E11" s="1432">
        <v>3641.73</v>
      </c>
      <c r="F11" s="1432">
        <v>3733.16</v>
      </c>
      <c r="G11" s="1432">
        <v>3144.05</v>
      </c>
      <c r="H11" s="1432">
        <v>3168.84</v>
      </c>
    </row>
    <row r="12" spans="1:14" s="62" customFormat="1" ht="18" customHeight="1">
      <c r="A12" s="48" t="s">
        <v>126</v>
      </c>
      <c r="B12" s="1431">
        <v>2453.19</v>
      </c>
      <c r="C12" s="1432">
        <v>237.48</v>
      </c>
      <c r="D12" s="1432">
        <v>99.2</v>
      </c>
      <c r="E12" s="1432">
        <v>160.4</v>
      </c>
      <c r="F12" s="1432">
        <v>81.16</v>
      </c>
      <c r="G12" s="1432">
        <v>0</v>
      </c>
      <c r="H12" s="1432">
        <v>0</v>
      </c>
    </row>
    <row r="13" spans="1:14" s="62" customFormat="1" ht="18" customHeight="1">
      <c r="A13" s="48" t="s">
        <v>125</v>
      </c>
      <c r="B13" s="1431">
        <v>10489.89</v>
      </c>
      <c r="C13" s="1432">
        <v>0</v>
      </c>
      <c r="D13" s="1432">
        <v>58.03</v>
      </c>
      <c r="E13" s="1432">
        <v>60.77</v>
      </c>
      <c r="F13" s="1432">
        <v>0</v>
      </c>
      <c r="G13" s="1432">
        <v>249.54</v>
      </c>
      <c r="H13" s="1432">
        <v>11.91</v>
      </c>
    </row>
    <row r="14" spans="1:14" s="62" customFormat="1" ht="18" customHeight="1">
      <c r="A14" s="48" t="s">
        <v>124</v>
      </c>
      <c r="B14" s="1431">
        <v>2947.67</v>
      </c>
      <c r="C14" s="1432">
        <v>0</v>
      </c>
      <c r="D14" s="1432">
        <v>53.07</v>
      </c>
      <c r="E14" s="1432">
        <v>79.56</v>
      </c>
      <c r="F14" s="1432">
        <v>455.86</v>
      </c>
      <c r="G14" s="1432">
        <v>14.83</v>
      </c>
      <c r="H14" s="1432">
        <v>0</v>
      </c>
    </row>
    <row r="15" spans="1:14" s="62" customFormat="1" ht="18" customHeight="1">
      <c r="A15" s="48" t="s">
        <v>123</v>
      </c>
      <c r="B15" s="1431">
        <v>27944.360000000004</v>
      </c>
      <c r="C15" s="1432">
        <v>2458.48</v>
      </c>
      <c r="D15" s="1432">
        <v>29.84</v>
      </c>
      <c r="E15" s="1432">
        <v>82.72</v>
      </c>
      <c r="F15" s="1432">
        <v>4910.88</v>
      </c>
      <c r="G15" s="1432">
        <v>212.59</v>
      </c>
      <c r="H15" s="1432">
        <v>0</v>
      </c>
    </row>
    <row r="16" spans="1:14" s="62" customFormat="1" ht="18" customHeight="1">
      <c r="A16" s="48" t="s">
        <v>122</v>
      </c>
      <c r="B16" s="1431">
        <v>3372.55</v>
      </c>
      <c r="C16" s="1432">
        <v>168.84</v>
      </c>
      <c r="D16" s="1432">
        <v>69.53</v>
      </c>
      <c r="E16" s="1432">
        <v>39.69</v>
      </c>
      <c r="F16" s="1432">
        <v>110.6</v>
      </c>
      <c r="G16" s="1432">
        <v>0</v>
      </c>
      <c r="H16" s="1432">
        <v>580.34</v>
      </c>
    </row>
    <row r="17" spans="1:8" s="62" customFormat="1" ht="18" customHeight="1">
      <c r="A17" s="48" t="s">
        <v>121</v>
      </c>
      <c r="B17" s="1431">
        <v>4295.1500000000005</v>
      </c>
      <c r="C17" s="1432">
        <v>144.41999999999999</v>
      </c>
      <c r="D17" s="1432">
        <v>10.51</v>
      </c>
      <c r="E17" s="1432">
        <v>143.82</v>
      </c>
      <c r="F17" s="1432">
        <v>10.199999999999999</v>
      </c>
      <c r="G17" s="1432">
        <v>21.17</v>
      </c>
      <c r="H17" s="1432">
        <v>68.2</v>
      </c>
    </row>
    <row r="18" spans="1:8" s="62" customFormat="1" ht="18" customHeight="1">
      <c r="A18" s="48" t="s">
        <v>120</v>
      </c>
      <c r="B18" s="1431">
        <v>3783.05</v>
      </c>
      <c r="C18" s="1432">
        <v>0</v>
      </c>
      <c r="D18" s="1432">
        <v>0</v>
      </c>
      <c r="E18" s="1432">
        <v>59.88</v>
      </c>
      <c r="F18" s="1432">
        <v>811.09</v>
      </c>
      <c r="G18" s="1432">
        <v>180.17</v>
      </c>
      <c r="H18" s="1432">
        <v>0</v>
      </c>
    </row>
    <row r="19" spans="1:8" s="62" customFormat="1" ht="18" customHeight="1">
      <c r="A19" s="48" t="s">
        <v>119</v>
      </c>
      <c r="B19" s="1431">
        <v>2274.42</v>
      </c>
      <c r="C19" s="1432">
        <v>412.9</v>
      </c>
      <c r="D19" s="1432">
        <v>0</v>
      </c>
      <c r="E19" s="1432">
        <v>45.64</v>
      </c>
      <c r="F19" s="1432">
        <v>0</v>
      </c>
      <c r="G19" s="1432">
        <v>0</v>
      </c>
      <c r="H19" s="1432">
        <v>0</v>
      </c>
    </row>
    <row r="20" spans="1:8" s="62" customFormat="1" ht="18" customHeight="1">
      <c r="A20" s="48" t="s">
        <v>118</v>
      </c>
      <c r="B20" s="1431">
        <v>10855.869999999999</v>
      </c>
      <c r="C20" s="1432">
        <v>218.62</v>
      </c>
      <c r="D20" s="1432">
        <v>133.72</v>
      </c>
      <c r="E20" s="1432">
        <v>120.74</v>
      </c>
      <c r="F20" s="1432">
        <v>1867.57</v>
      </c>
      <c r="G20" s="1432">
        <v>0</v>
      </c>
      <c r="H20" s="1432">
        <v>0</v>
      </c>
    </row>
    <row r="21" spans="1:8" s="62" customFormat="1" ht="18" customHeight="1">
      <c r="A21" s="48" t="s">
        <v>117</v>
      </c>
      <c r="B21" s="1431">
        <v>3049.1100000000006</v>
      </c>
      <c r="C21" s="1432">
        <v>92.68</v>
      </c>
      <c r="D21" s="1432">
        <v>0</v>
      </c>
      <c r="E21" s="1432">
        <v>30.09</v>
      </c>
      <c r="F21" s="1432">
        <v>497.66</v>
      </c>
      <c r="G21" s="1432">
        <v>25.42</v>
      </c>
      <c r="H21" s="1432">
        <v>101.34</v>
      </c>
    </row>
    <row r="22" spans="1:8" s="62" customFormat="1" ht="18" customHeight="1">
      <c r="A22" s="48" t="s">
        <v>116</v>
      </c>
      <c r="B22" s="1431">
        <v>1238.75</v>
      </c>
      <c r="C22" s="1432">
        <v>20.12</v>
      </c>
      <c r="D22" s="1432">
        <v>52.01</v>
      </c>
      <c r="E22" s="1432">
        <v>78.069999999999993</v>
      </c>
      <c r="F22" s="1432">
        <v>86.17</v>
      </c>
      <c r="G22" s="1432">
        <v>48</v>
      </c>
      <c r="H22" s="1432">
        <v>62.63</v>
      </c>
    </row>
    <row r="23" spans="1:8" s="62" customFormat="1" ht="18" customHeight="1">
      <c r="A23" s="48" t="s">
        <v>115</v>
      </c>
      <c r="B23" s="1431">
        <v>9463.6</v>
      </c>
      <c r="C23" s="1432">
        <v>23.94</v>
      </c>
      <c r="D23" s="1432">
        <v>337.77</v>
      </c>
      <c r="E23" s="1432">
        <v>289.39999999999998</v>
      </c>
      <c r="F23" s="1432">
        <v>29.72</v>
      </c>
      <c r="G23" s="1432">
        <v>94.53</v>
      </c>
      <c r="H23" s="1432">
        <v>112.28</v>
      </c>
    </row>
    <row r="24" spans="1:8" s="62" customFormat="1" ht="18" customHeight="1">
      <c r="A24" s="48" t="s">
        <v>114</v>
      </c>
      <c r="B24" s="1431">
        <v>390.43</v>
      </c>
      <c r="C24" s="1432">
        <v>0</v>
      </c>
      <c r="D24" s="1432">
        <v>0</v>
      </c>
      <c r="E24" s="1432">
        <v>0</v>
      </c>
      <c r="F24" s="1432">
        <v>5.0999999999999996</v>
      </c>
      <c r="G24" s="1432">
        <v>5.15</v>
      </c>
      <c r="H24" s="1432">
        <v>5.19</v>
      </c>
    </row>
    <row r="25" spans="1:8" s="62" customFormat="1" ht="18" customHeight="1">
      <c r="A25" s="48" t="s">
        <v>113</v>
      </c>
      <c r="B25" s="1431">
        <v>6518.08</v>
      </c>
      <c r="C25" s="1432">
        <v>32.22</v>
      </c>
      <c r="D25" s="1432">
        <v>174.31</v>
      </c>
      <c r="E25" s="1432">
        <v>71.88</v>
      </c>
      <c r="F25" s="1432">
        <v>584.39</v>
      </c>
      <c r="G25" s="1432">
        <v>75.62</v>
      </c>
      <c r="H25" s="1432">
        <v>73.58</v>
      </c>
    </row>
    <row r="26" spans="1:8" s="62" customFormat="1" ht="18" customHeight="1">
      <c r="A26" s="48" t="s">
        <v>112</v>
      </c>
      <c r="B26" s="1431">
        <v>838.02</v>
      </c>
      <c r="C26" s="1432">
        <v>93.94</v>
      </c>
      <c r="D26" s="1432">
        <v>0</v>
      </c>
      <c r="E26" s="1432">
        <v>13.65</v>
      </c>
      <c r="F26" s="1432">
        <v>5.05</v>
      </c>
      <c r="G26" s="1432">
        <v>0</v>
      </c>
      <c r="H26" s="1432">
        <v>0</v>
      </c>
    </row>
    <row r="27" spans="1:8" s="62" customFormat="1" ht="18" customHeight="1">
      <c r="A27" s="48" t="s">
        <v>111</v>
      </c>
      <c r="B27" s="1431">
        <v>6809.75</v>
      </c>
      <c r="C27" s="1432">
        <v>0</v>
      </c>
      <c r="D27" s="1432">
        <v>30.88</v>
      </c>
      <c r="E27" s="1432">
        <v>6.83</v>
      </c>
      <c r="F27" s="1432">
        <v>185.58</v>
      </c>
      <c r="G27" s="1432">
        <v>0</v>
      </c>
      <c r="H27" s="1432">
        <v>0</v>
      </c>
    </row>
    <row r="28" spans="1:8" s="62" customFormat="1" ht="18" customHeight="1">
      <c r="A28" s="48" t="s">
        <v>110</v>
      </c>
      <c r="B28" s="1431">
        <v>4659.55</v>
      </c>
      <c r="C28" s="1432">
        <v>0</v>
      </c>
      <c r="D28" s="1432">
        <v>0</v>
      </c>
      <c r="E28" s="1432">
        <v>159.26</v>
      </c>
      <c r="F28" s="1432">
        <v>0</v>
      </c>
      <c r="G28" s="1432">
        <v>40</v>
      </c>
      <c r="H28" s="1432">
        <v>0</v>
      </c>
    </row>
    <row r="29" spans="1:8" s="62" customFormat="1" ht="18" customHeight="1">
      <c r="A29" s="48" t="s">
        <v>109</v>
      </c>
      <c r="B29" s="1431">
        <v>312941.47000000003</v>
      </c>
      <c r="C29" s="1432">
        <v>12841.9</v>
      </c>
      <c r="D29" s="1432">
        <v>29.84</v>
      </c>
      <c r="E29" s="1432">
        <v>29.91</v>
      </c>
      <c r="F29" s="1432">
        <v>6834.42</v>
      </c>
      <c r="G29" s="1432">
        <v>447.86</v>
      </c>
      <c r="H29" s="1432">
        <v>360.21</v>
      </c>
    </row>
    <row r="30" spans="1:8" s="62" customFormat="1" ht="18" customHeight="1">
      <c r="A30" s="48" t="s">
        <v>108</v>
      </c>
      <c r="B30" s="1431">
        <v>10023.15</v>
      </c>
      <c r="C30" s="1432">
        <v>150.24</v>
      </c>
      <c r="D30" s="1432">
        <v>294.88</v>
      </c>
      <c r="E30" s="1432">
        <v>123.54</v>
      </c>
      <c r="F30" s="1432">
        <v>124.09</v>
      </c>
      <c r="G30" s="1432">
        <v>106.61</v>
      </c>
      <c r="H30" s="1432">
        <v>0</v>
      </c>
    </row>
    <row r="31" spans="1:8" s="62" customFormat="1" ht="18" customHeight="1">
      <c r="A31" s="48" t="s">
        <v>107</v>
      </c>
      <c r="B31" s="1431">
        <v>2781.3499999999995</v>
      </c>
      <c r="C31" s="1432">
        <v>38.96</v>
      </c>
      <c r="D31" s="1432">
        <v>44.78</v>
      </c>
      <c r="E31" s="1432">
        <v>31.6</v>
      </c>
      <c r="F31" s="1432">
        <v>629.77</v>
      </c>
      <c r="G31" s="1432">
        <v>71.599999999999994</v>
      </c>
      <c r="H31" s="1432">
        <v>122.1</v>
      </c>
    </row>
    <row r="32" spans="1:8" s="62" customFormat="1" ht="18" customHeight="1">
      <c r="A32" s="48" t="s">
        <v>106</v>
      </c>
      <c r="B32" s="1431">
        <v>963.5200000000001</v>
      </c>
      <c r="C32" s="1433">
        <v>4</v>
      </c>
      <c r="D32" s="1433">
        <v>20.47</v>
      </c>
      <c r="E32" s="1432">
        <v>41.64</v>
      </c>
      <c r="F32" s="1432">
        <v>23.83</v>
      </c>
      <c r="G32" s="1432">
        <v>5.58</v>
      </c>
      <c r="H32" s="1432">
        <v>21.64</v>
      </c>
    </row>
    <row r="33" spans="1:8" s="62" customFormat="1" ht="18" customHeight="1">
      <c r="A33" s="48" t="s">
        <v>105</v>
      </c>
      <c r="B33" s="1431">
        <v>3011.8300000000004</v>
      </c>
      <c r="C33" s="1432">
        <v>67.430000000000007</v>
      </c>
      <c r="D33" s="1432">
        <v>187.88</v>
      </c>
      <c r="E33" s="1432">
        <v>26.97</v>
      </c>
      <c r="F33" s="1432">
        <v>0</v>
      </c>
      <c r="G33" s="1432">
        <v>170.19</v>
      </c>
      <c r="H33" s="1432">
        <v>0</v>
      </c>
    </row>
    <row r="34" spans="1:8" s="62" customFormat="1" ht="18" customHeight="1">
      <c r="A34" s="48" t="s">
        <v>104</v>
      </c>
      <c r="B34" s="1431">
        <v>2370.2199999999993</v>
      </c>
      <c r="C34" s="1432">
        <v>0</v>
      </c>
      <c r="D34" s="1432">
        <v>0</v>
      </c>
      <c r="E34" s="1432">
        <v>27.64</v>
      </c>
      <c r="F34" s="1432">
        <v>20.399999999999999</v>
      </c>
      <c r="G34" s="1432">
        <v>0</v>
      </c>
      <c r="H34" s="1432">
        <v>28.68</v>
      </c>
    </row>
    <row r="35" spans="1:8" s="62" customFormat="1" ht="18" customHeight="1">
      <c r="A35" s="48" t="s">
        <v>103</v>
      </c>
      <c r="B35" s="1431">
        <v>2138.8200000000002</v>
      </c>
      <c r="C35" s="1432">
        <v>0</v>
      </c>
      <c r="D35" s="1432">
        <v>4.97</v>
      </c>
      <c r="E35" s="1432">
        <v>15.93</v>
      </c>
      <c r="F35" s="1432">
        <v>0</v>
      </c>
      <c r="G35" s="1432">
        <v>16.66</v>
      </c>
      <c r="H35" s="1432">
        <v>0</v>
      </c>
    </row>
    <row r="36" spans="1:8" s="62" customFormat="1" ht="18" customHeight="1">
      <c r="A36" s="48" t="s">
        <v>102</v>
      </c>
      <c r="B36" s="1431">
        <v>13328.109999999999</v>
      </c>
      <c r="C36" s="1432">
        <v>483.03</v>
      </c>
      <c r="D36" s="1432">
        <v>671.84</v>
      </c>
      <c r="E36" s="1432">
        <v>1320.28</v>
      </c>
      <c r="F36" s="1432">
        <v>325</v>
      </c>
      <c r="G36" s="1432">
        <v>0</v>
      </c>
      <c r="H36" s="1432">
        <v>0</v>
      </c>
    </row>
    <row r="37" spans="1:8" s="62" customFormat="1" ht="18" customHeight="1">
      <c r="A37" s="48" t="s">
        <v>101</v>
      </c>
      <c r="B37" s="1431">
        <v>7579.4599999999991</v>
      </c>
      <c r="C37" s="1432">
        <v>125.48</v>
      </c>
      <c r="D37" s="1432">
        <v>46.06</v>
      </c>
      <c r="E37" s="1432">
        <v>737.79</v>
      </c>
      <c r="F37" s="1432">
        <v>568.77</v>
      </c>
      <c r="G37" s="1432">
        <v>167.15</v>
      </c>
      <c r="H37" s="1432">
        <v>37.81</v>
      </c>
    </row>
    <row r="38" spans="1:8" s="62" customFormat="1" ht="18" customHeight="1">
      <c r="A38" s="48" t="s">
        <v>100</v>
      </c>
      <c r="B38" s="1431">
        <v>14191.16</v>
      </c>
      <c r="C38" s="1432">
        <v>1002.27</v>
      </c>
      <c r="D38" s="1432">
        <v>660.98</v>
      </c>
      <c r="E38" s="1432">
        <v>42.3</v>
      </c>
      <c r="F38" s="1432">
        <v>0</v>
      </c>
      <c r="G38" s="1432">
        <v>0</v>
      </c>
      <c r="H38" s="1432">
        <v>0</v>
      </c>
    </row>
    <row r="39" spans="1:8" s="62" customFormat="1" ht="18" customHeight="1">
      <c r="A39" s="48" t="s">
        <v>99</v>
      </c>
      <c r="B39" s="1431">
        <v>5068.95</v>
      </c>
      <c r="C39" s="1432">
        <v>98.22</v>
      </c>
      <c r="D39" s="1432">
        <v>18.2</v>
      </c>
      <c r="E39" s="1432">
        <v>149.47</v>
      </c>
      <c r="F39" s="1432">
        <v>79.75</v>
      </c>
      <c r="G39" s="1432">
        <v>211.11</v>
      </c>
      <c r="H39" s="1432">
        <v>35.549999999999997</v>
      </c>
    </row>
    <row r="40" spans="1:8" s="62" customFormat="1" ht="18" customHeight="1">
      <c r="A40" s="48" t="s">
        <v>98</v>
      </c>
      <c r="B40" s="1431">
        <v>10809.43</v>
      </c>
      <c r="C40" s="1432">
        <v>533.9</v>
      </c>
      <c r="D40" s="1432">
        <v>495.06</v>
      </c>
      <c r="E40" s="1432">
        <v>573</v>
      </c>
      <c r="F40" s="1432">
        <v>352.18</v>
      </c>
      <c r="G40" s="1432">
        <v>1605.6</v>
      </c>
      <c r="H40" s="1432">
        <v>953.84</v>
      </c>
    </row>
    <row r="41" spans="1:8" s="62" customFormat="1" ht="18" customHeight="1">
      <c r="A41" s="48" t="s">
        <v>97</v>
      </c>
      <c r="B41" s="1431">
        <v>1450.04</v>
      </c>
      <c r="C41" s="1432">
        <v>129.36000000000001</v>
      </c>
      <c r="D41" s="1432">
        <v>16</v>
      </c>
      <c r="E41" s="1432">
        <v>85.37</v>
      </c>
      <c r="F41" s="1432">
        <v>55.75</v>
      </c>
      <c r="G41" s="1432">
        <v>5.01</v>
      </c>
      <c r="H41" s="1432">
        <v>20</v>
      </c>
    </row>
    <row r="42" spans="1:8" s="62" customFormat="1" ht="18" customHeight="1">
      <c r="A42" s="48" t="s">
        <v>96</v>
      </c>
      <c r="B42" s="1431">
        <v>2117.02</v>
      </c>
      <c r="C42" s="1432">
        <v>511.86</v>
      </c>
      <c r="D42" s="1432">
        <v>5.96</v>
      </c>
      <c r="E42" s="1432">
        <v>29.31</v>
      </c>
      <c r="F42" s="1432">
        <v>201.69</v>
      </c>
      <c r="G42" s="1432">
        <v>0</v>
      </c>
      <c r="H42" s="1432">
        <v>0</v>
      </c>
    </row>
    <row r="43" spans="1:8" s="62" customFormat="1" ht="18" customHeight="1">
      <c r="A43" s="67" t="s">
        <v>95</v>
      </c>
      <c r="B43" s="1431">
        <v>8946.98</v>
      </c>
      <c r="C43" s="1432">
        <v>2117.9899999999998</v>
      </c>
      <c r="D43" s="1432">
        <v>83.8</v>
      </c>
      <c r="E43" s="1432">
        <v>255.36</v>
      </c>
      <c r="F43" s="1432">
        <v>46.88</v>
      </c>
      <c r="G43" s="1432">
        <v>47.3</v>
      </c>
      <c r="H43" s="1432">
        <v>0</v>
      </c>
    </row>
    <row r="44" spans="1:8" s="62" customFormat="1" ht="18" customHeight="1">
      <c r="A44" s="48" t="s">
        <v>94</v>
      </c>
      <c r="B44" s="1431">
        <v>4691.1900000000005</v>
      </c>
      <c r="C44" s="1432">
        <v>0</v>
      </c>
      <c r="D44" s="1432">
        <v>5.45</v>
      </c>
      <c r="E44" s="1432">
        <v>0</v>
      </c>
      <c r="F44" s="1432">
        <v>10.15</v>
      </c>
      <c r="G44" s="1432">
        <v>38.409999999999997</v>
      </c>
      <c r="H44" s="1432">
        <v>243.25</v>
      </c>
    </row>
    <row r="45" spans="1:8" s="62" customFormat="1" ht="18" customHeight="1">
      <c r="A45" s="48" t="s">
        <v>92</v>
      </c>
      <c r="B45" s="1431">
        <v>1308.8900000000001</v>
      </c>
      <c r="C45" s="1432">
        <v>12.74</v>
      </c>
      <c r="D45" s="1432">
        <v>0</v>
      </c>
      <c r="E45" s="1432">
        <v>321.82</v>
      </c>
      <c r="F45" s="1432">
        <v>0</v>
      </c>
      <c r="G45" s="1432">
        <v>0</v>
      </c>
      <c r="H45" s="1432">
        <v>129.63999999999999</v>
      </c>
    </row>
    <row r="46" spans="1:8" s="62" customFormat="1" ht="18" customHeight="1">
      <c r="A46" s="48" t="s">
        <v>91</v>
      </c>
      <c r="B46" s="1431">
        <v>2823.69</v>
      </c>
      <c r="C46" s="1432">
        <v>169.48</v>
      </c>
      <c r="D46" s="1432">
        <v>0</v>
      </c>
      <c r="E46" s="1432">
        <v>9.24</v>
      </c>
      <c r="F46" s="1432">
        <v>0</v>
      </c>
      <c r="G46" s="1432">
        <v>0</v>
      </c>
      <c r="H46" s="1432">
        <v>33.57</v>
      </c>
    </row>
    <row r="47" spans="1:8" s="62" customFormat="1" ht="18" customHeight="1">
      <c r="A47" s="48" t="s">
        <v>90</v>
      </c>
      <c r="B47" s="1431">
        <v>23520.720000000001</v>
      </c>
      <c r="C47" s="1432">
        <v>262.99</v>
      </c>
      <c r="D47" s="1432">
        <v>101.96</v>
      </c>
      <c r="E47" s="1432">
        <v>779.89</v>
      </c>
      <c r="F47" s="1432">
        <v>788.96</v>
      </c>
      <c r="G47" s="1432">
        <v>6579</v>
      </c>
      <c r="H47" s="1432">
        <v>725.1</v>
      </c>
    </row>
    <row r="48" spans="1:8" s="62" customFormat="1" ht="18" customHeight="1">
      <c r="A48" s="48" t="s">
        <v>89</v>
      </c>
      <c r="B48" s="1431">
        <v>10355.81</v>
      </c>
      <c r="C48" s="1432">
        <v>1983.51</v>
      </c>
      <c r="D48" s="1432">
        <v>10.25</v>
      </c>
      <c r="E48" s="1432">
        <v>268.56</v>
      </c>
      <c r="F48" s="1432">
        <v>0</v>
      </c>
      <c r="G48" s="1432">
        <v>446.16</v>
      </c>
      <c r="H48" s="1432">
        <v>29.77</v>
      </c>
    </row>
    <row r="49" spans="1:8" s="62" customFormat="1" ht="18" customHeight="1">
      <c r="A49" s="48" t="s">
        <v>88</v>
      </c>
      <c r="B49" s="1431">
        <v>8516.7900000000009</v>
      </c>
      <c r="C49" s="1432">
        <v>303.06</v>
      </c>
      <c r="D49" s="1432">
        <v>128.30000000000001</v>
      </c>
      <c r="E49" s="1432">
        <v>483.69</v>
      </c>
      <c r="F49" s="1432">
        <v>211.84</v>
      </c>
      <c r="G49" s="1432">
        <v>176.4</v>
      </c>
      <c r="H49" s="1432">
        <v>23.15</v>
      </c>
    </row>
    <row r="50" spans="1:8" s="62" customFormat="1" ht="18" customHeight="1">
      <c r="A50" s="48" t="s">
        <v>87</v>
      </c>
      <c r="B50" s="1431">
        <v>1868.03</v>
      </c>
      <c r="C50" s="1432">
        <v>0</v>
      </c>
      <c r="D50" s="1432">
        <v>57.83</v>
      </c>
      <c r="E50" s="1432">
        <v>5.01</v>
      </c>
      <c r="F50" s="1432">
        <v>20</v>
      </c>
      <c r="G50" s="1432">
        <v>116.13</v>
      </c>
      <c r="H50" s="1432">
        <v>0</v>
      </c>
    </row>
    <row r="51" spans="1:8" s="62" customFormat="1" ht="18" customHeight="1">
      <c r="A51" s="48" t="s">
        <v>86</v>
      </c>
      <c r="B51" s="1431">
        <v>6268.8</v>
      </c>
      <c r="C51" s="1432">
        <v>144.94999999999999</v>
      </c>
      <c r="D51" s="1432">
        <v>241.54</v>
      </c>
      <c r="E51" s="1432">
        <v>75.09</v>
      </c>
      <c r="F51" s="1432">
        <v>80.42</v>
      </c>
      <c r="G51" s="1432">
        <v>32.6</v>
      </c>
      <c r="H51" s="1432">
        <v>153.75</v>
      </c>
    </row>
    <row r="52" spans="1:8" s="62" customFormat="1" ht="18" customHeight="1">
      <c r="A52" s="48" t="s">
        <v>85</v>
      </c>
      <c r="B52" s="1431">
        <v>58549.180000000008</v>
      </c>
      <c r="C52" s="1432">
        <v>4095.33</v>
      </c>
      <c r="D52" s="1432">
        <v>270.36</v>
      </c>
      <c r="E52" s="1432">
        <v>1816.63</v>
      </c>
      <c r="F52" s="1432">
        <v>4460.08</v>
      </c>
      <c r="G52" s="1432">
        <v>191.43</v>
      </c>
      <c r="H52" s="1432">
        <v>188.01</v>
      </c>
    </row>
    <row r="53" spans="1:8" s="62" customFormat="1" ht="18" customHeight="1">
      <c r="A53" s="48" t="s">
        <v>84</v>
      </c>
      <c r="B53" s="1431">
        <v>5532.2300000000005</v>
      </c>
      <c r="C53" s="1432">
        <v>114.14</v>
      </c>
      <c r="D53" s="1432">
        <v>487.35</v>
      </c>
      <c r="E53" s="1432">
        <v>469.78</v>
      </c>
      <c r="F53" s="1432">
        <v>484.12</v>
      </c>
      <c r="G53" s="1432">
        <v>51.67</v>
      </c>
      <c r="H53" s="1432">
        <v>300.02</v>
      </c>
    </row>
    <row r="54" spans="1:8" s="62" customFormat="1" ht="18" customHeight="1">
      <c r="A54" s="48" t="s">
        <v>83</v>
      </c>
      <c r="B54" s="1431">
        <v>2120.2799999999997</v>
      </c>
      <c r="C54" s="1432">
        <v>30.44</v>
      </c>
      <c r="D54" s="1432">
        <v>22.68</v>
      </c>
      <c r="E54" s="1432">
        <v>133.91999999999999</v>
      </c>
      <c r="F54" s="1432">
        <v>5.05</v>
      </c>
      <c r="G54" s="1432">
        <v>25.17</v>
      </c>
      <c r="H54" s="1432">
        <v>12</v>
      </c>
    </row>
    <row r="55" spans="1:8" s="62" customFormat="1" ht="18" customHeight="1">
      <c r="A55" s="48" t="s">
        <v>81</v>
      </c>
      <c r="B55" s="1431">
        <v>19125.14</v>
      </c>
      <c r="C55" s="1432">
        <v>197.2</v>
      </c>
      <c r="D55" s="1432">
        <v>171.83</v>
      </c>
      <c r="E55" s="1432">
        <v>298.77999999999997</v>
      </c>
      <c r="F55" s="1432">
        <v>158.68</v>
      </c>
      <c r="G55" s="1432">
        <v>231.68</v>
      </c>
      <c r="H55" s="1432">
        <v>338.69</v>
      </c>
    </row>
    <row r="56" spans="1:8" s="62" customFormat="1" ht="18" customHeight="1">
      <c r="A56" s="48" t="s">
        <v>79</v>
      </c>
      <c r="B56" s="1431">
        <v>1385.4099999999999</v>
      </c>
      <c r="C56" s="1432">
        <v>35.520000000000003</v>
      </c>
      <c r="D56" s="1432">
        <v>25.45</v>
      </c>
      <c r="E56" s="1432">
        <v>18.100000000000001</v>
      </c>
      <c r="F56" s="1432">
        <v>40.229999999999997</v>
      </c>
      <c r="G56" s="1432">
        <v>53.07</v>
      </c>
      <c r="H56" s="1432">
        <v>24</v>
      </c>
    </row>
    <row r="57" spans="1:8" s="62" customFormat="1" ht="18" customHeight="1">
      <c r="A57" s="48" t="s">
        <v>78</v>
      </c>
      <c r="B57" s="1431">
        <v>28551.860000000004</v>
      </c>
      <c r="C57" s="1432">
        <v>2741.32</v>
      </c>
      <c r="D57" s="1432">
        <v>234.39</v>
      </c>
      <c r="E57" s="1432">
        <v>673.61</v>
      </c>
      <c r="F57" s="1432">
        <v>29.06</v>
      </c>
      <c r="G57" s="1432">
        <v>146.5</v>
      </c>
      <c r="H57" s="1432">
        <v>11493.2</v>
      </c>
    </row>
    <row r="58" spans="1:8" s="62" customFormat="1" ht="18" customHeight="1">
      <c r="A58" s="48" t="s">
        <v>77</v>
      </c>
      <c r="B58" s="1431">
        <v>6059.4699999999993</v>
      </c>
      <c r="C58" s="1432">
        <v>222.45</v>
      </c>
      <c r="D58" s="1432">
        <v>0</v>
      </c>
      <c r="E58" s="1432">
        <v>5.01</v>
      </c>
      <c r="F58" s="1432">
        <v>54.28</v>
      </c>
      <c r="G58" s="1432">
        <v>10.51</v>
      </c>
      <c r="H58" s="1432">
        <v>33.950000000000003</v>
      </c>
    </row>
    <row r="59" spans="1:8" s="62" customFormat="1" ht="18" customHeight="1">
      <c r="A59" s="48" t="s">
        <v>76</v>
      </c>
      <c r="B59" s="1431">
        <v>4235.6499999999987</v>
      </c>
      <c r="C59" s="1432">
        <v>20</v>
      </c>
      <c r="D59" s="1432">
        <v>64.92</v>
      </c>
      <c r="E59" s="1432">
        <v>790.46</v>
      </c>
      <c r="F59" s="1432">
        <v>1423.78</v>
      </c>
      <c r="G59" s="1432">
        <v>33.6</v>
      </c>
      <c r="H59" s="1432">
        <v>117.64</v>
      </c>
    </row>
    <row r="60" spans="1:8" s="62" customFormat="1" ht="18" customHeight="1">
      <c r="A60" s="48" t="s">
        <v>74</v>
      </c>
      <c r="B60" s="1431">
        <v>21896.880000000001</v>
      </c>
      <c r="C60" s="1432">
        <v>3346.49</v>
      </c>
      <c r="D60" s="1432">
        <v>0</v>
      </c>
      <c r="E60" s="1432">
        <v>1107.96</v>
      </c>
      <c r="F60" s="1432">
        <v>64.400000000000006</v>
      </c>
      <c r="G60" s="1432">
        <v>0</v>
      </c>
      <c r="H60" s="1432">
        <v>111.43</v>
      </c>
    </row>
    <row r="61" spans="1:8" s="62" customFormat="1" ht="18" customHeight="1">
      <c r="A61" s="48" t="s">
        <v>72</v>
      </c>
      <c r="B61" s="1431">
        <v>15031.96</v>
      </c>
      <c r="C61" s="1432">
        <v>0</v>
      </c>
      <c r="D61" s="1432">
        <v>38.79</v>
      </c>
      <c r="E61" s="1432">
        <v>0</v>
      </c>
      <c r="F61" s="1432">
        <v>0</v>
      </c>
      <c r="G61" s="1432">
        <v>0</v>
      </c>
      <c r="H61" s="1432">
        <v>0</v>
      </c>
    </row>
    <row r="62" spans="1:8" s="62" customFormat="1" ht="18" customHeight="1">
      <c r="A62" s="48" t="s">
        <v>71</v>
      </c>
      <c r="B62" s="1431">
        <v>4047.4299999999994</v>
      </c>
      <c r="C62" s="1432">
        <v>40.46</v>
      </c>
      <c r="D62" s="1432">
        <v>52.28</v>
      </c>
      <c r="E62" s="1432">
        <v>341.19</v>
      </c>
      <c r="F62" s="1432">
        <v>115.63</v>
      </c>
      <c r="G62" s="1432">
        <v>241.53</v>
      </c>
      <c r="H62" s="1432">
        <v>8.2799999999999994</v>
      </c>
    </row>
    <row r="63" spans="1:8" s="62" customFormat="1" ht="18" customHeight="1">
      <c r="A63" s="48" t="s">
        <v>70</v>
      </c>
      <c r="B63" s="1431">
        <v>1087.6300000000001</v>
      </c>
      <c r="C63" s="1432">
        <v>69.13</v>
      </c>
      <c r="D63" s="1432">
        <v>89.64</v>
      </c>
      <c r="E63" s="1432">
        <v>5.05</v>
      </c>
      <c r="F63" s="1432">
        <v>0</v>
      </c>
      <c r="G63" s="1432">
        <v>4</v>
      </c>
      <c r="H63" s="1432">
        <v>0</v>
      </c>
    </row>
    <row r="64" spans="1:8" s="62" customFormat="1" ht="18" customHeight="1">
      <c r="A64" s="48" t="s">
        <v>69</v>
      </c>
      <c r="B64" s="1431">
        <v>16752.97</v>
      </c>
      <c r="C64" s="1432">
        <v>267.47000000000003</v>
      </c>
      <c r="D64" s="1432">
        <v>191.47</v>
      </c>
      <c r="E64" s="1432">
        <v>214.36</v>
      </c>
      <c r="F64" s="1432">
        <v>555.09</v>
      </c>
      <c r="G64" s="1432">
        <v>140</v>
      </c>
      <c r="H64" s="1432">
        <v>643.79</v>
      </c>
    </row>
    <row r="65" spans="1:8" s="62" customFormat="1" ht="18" customHeight="1">
      <c r="A65" s="48" t="s">
        <v>68</v>
      </c>
      <c r="B65" s="1431">
        <v>9494.92</v>
      </c>
      <c r="C65" s="1432">
        <v>389.76</v>
      </c>
      <c r="D65" s="1432">
        <v>350.01</v>
      </c>
      <c r="E65" s="1432">
        <v>299.11</v>
      </c>
      <c r="F65" s="1432">
        <v>48.2</v>
      </c>
      <c r="G65" s="1432">
        <v>82.83</v>
      </c>
      <c r="H65" s="1432">
        <v>32.44</v>
      </c>
    </row>
    <row r="66" spans="1:8" s="62" customFormat="1" ht="18" customHeight="1">
      <c r="A66" s="48" t="s">
        <v>67</v>
      </c>
      <c r="B66" s="1431">
        <v>1214.48</v>
      </c>
      <c r="C66" s="1432">
        <v>4.97</v>
      </c>
      <c r="D66" s="1432">
        <v>0</v>
      </c>
      <c r="E66" s="1432">
        <v>383.66</v>
      </c>
      <c r="F66" s="1432">
        <v>12.79</v>
      </c>
      <c r="G66" s="1432">
        <v>0</v>
      </c>
      <c r="H66" s="1432">
        <v>0</v>
      </c>
    </row>
    <row r="67" spans="1:8" s="62" customFormat="1" ht="18" customHeight="1">
      <c r="A67" s="48" t="s">
        <v>66</v>
      </c>
      <c r="B67" s="1431">
        <v>2677.54</v>
      </c>
      <c r="C67" s="1432">
        <v>695.63</v>
      </c>
      <c r="D67" s="1432">
        <v>7.42</v>
      </c>
      <c r="E67" s="1432">
        <v>23.94</v>
      </c>
      <c r="F67" s="1432">
        <v>186.31</v>
      </c>
      <c r="G67" s="1432">
        <v>16.739999999999998</v>
      </c>
      <c r="H67" s="1432">
        <v>0</v>
      </c>
    </row>
    <row r="68" spans="1:8" s="62" customFormat="1" ht="18" customHeight="1">
      <c r="A68" s="48" t="s">
        <v>65</v>
      </c>
      <c r="B68" s="1431">
        <v>1329.36</v>
      </c>
      <c r="C68" s="1432">
        <v>7.39</v>
      </c>
      <c r="D68" s="1432">
        <v>0</v>
      </c>
      <c r="E68" s="1432">
        <v>5.01</v>
      </c>
      <c r="F68" s="1432">
        <v>0</v>
      </c>
      <c r="G68" s="1432">
        <v>0</v>
      </c>
      <c r="H68" s="1432">
        <v>0</v>
      </c>
    </row>
    <row r="69" spans="1:8" s="62" customFormat="1" ht="18" customHeight="1">
      <c r="A69" s="48" t="s">
        <v>63</v>
      </c>
      <c r="B69" s="1431">
        <v>399.91</v>
      </c>
      <c r="C69" s="1432">
        <v>4.92</v>
      </c>
      <c r="D69" s="1432">
        <v>0</v>
      </c>
      <c r="E69" s="1432">
        <v>9.01</v>
      </c>
      <c r="F69" s="1432">
        <v>14.74</v>
      </c>
      <c r="G69" s="1432">
        <v>8.57</v>
      </c>
      <c r="H69" s="1432">
        <v>0</v>
      </c>
    </row>
    <row r="70" spans="1:8" s="62" customFormat="1" ht="18" customHeight="1">
      <c r="A70" s="48" t="s">
        <v>62</v>
      </c>
      <c r="B70" s="1431">
        <v>2500.64</v>
      </c>
      <c r="C70" s="1432">
        <v>0</v>
      </c>
      <c r="D70" s="1432">
        <v>61.05</v>
      </c>
      <c r="E70" s="1432">
        <v>0</v>
      </c>
      <c r="F70" s="1432">
        <v>0</v>
      </c>
      <c r="G70" s="1432">
        <v>0</v>
      </c>
      <c r="H70" s="1432">
        <v>0</v>
      </c>
    </row>
    <row r="71" spans="1:8" s="62" customFormat="1" ht="18" customHeight="1">
      <c r="A71" s="48" t="s">
        <v>61</v>
      </c>
      <c r="B71" s="1431">
        <v>114.16</v>
      </c>
      <c r="C71" s="1432">
        <v>0</v>
      </c>
      <c r="D71" s="1432">
        <v>0</v>
      </c>
      <c r="E71" s="1432">
        <v>29.52</v>
      </c>
      <c r="F71" s="1432">
        <v>0</v>
      </c>
      <c r="G71" s="1432">
        <v>5.0999999999999996</v>
      </c>
      <c r="H71" s="1432">
        <v>0</v>
      </c>
    </row>
    <row r="72" spans="1:8" s="62" customFormat="1" ht="18" customHeight="1">
      <c r="A72" s="48" t="s">
        <v>60</v>
      </c>
      <c r="B72" s="1431">
        <v>12110.94</v>
      </c>
      <c r="C72" s="1432">
        <v>387.53</v>
      </c>
      <c r="D72" s="1432">
        <v>186.92</v>
      </c>
      <c r="E72" s="1432">
        <v>1233.95</v>
      </c>
      <c r="F72" s="1432">
        <v>197.84</v>
      </c>
      <c r="G72" s="1432">
        <v>432.48</v>
      </c>
      <c r="H72" s="1432">
        <v>73.53</v>
      </c>
    </row>
    <row r="73" spans="1:8" s="62" customFormat="1" ht="18" customHeight="1">
      <c r="A73" s="48" t="s">
        <v>58</v>
      </c>
      <c r="B73" s="1431">
        <v>6883.3100000000013</v>
      </c>
      <c r="C73" s="1432">
        <v>103.31</v>
      </c>
      <c r="D73" s="1432">
        <v>16.36</v>
      </c>
      <c r="E73" s="1432">
        <v>404.03</v>
      </c>
      <c r="F73" s="1432">
        <v>91.16</v>
      </c>
      <c r="G73" s="1432">
        <v>443.6</v>
      </c>
      <c r="H73" s="1432">
        <v>1370.59</v>
      </c>
    </row>
    <row r="74" spans="1:8" s="62" customFormat="1" ht="18" customHeight="1">
      <c r="A74" s="48" t="s">
        <v>56</v>
      </c>
      <c r="B74" s="1431">
        <v>478.95</v>
      </c>
      <c r="C74" s="1432">
        <v>17.399999999999999</v>
      </c>
      <c r="D74" s="1432">
        <v>0</v>
      </c>
      <c r="E74" s="1432">
        <v>0</v>
      </c>
      <c r="F74" s="1432">
        <v>14.53</v>
      </c>
      <c r="G74" s="1432">
        <v>0</v>
      </c>
      <c r="H74" s="1432">
        <v>16.64</v>
      </c>
    </row>
    <row r="75" spans="1:8" s="62" customFormat="1" ht="18" customHeight="1">
      <c r="A75" s="48" t="s">
        <v>55</v>
      </c>
      <c r="B75" s="1431">
        <v>1746.1999999999998</v>
      </c>
      <c r="C75" s="1432">
        <v>0</v>
      </c>
      <c r="D75" s="1432">
        <v>0</v>
      </c>
      <c r="E75" s="1432">
        <v>0</v>
      </c>
      <c r="F75" s="1432">
        <v>0</v>
      </c>
      <c r="G75" s="1432">
        <v>0</v>
      </c>
      <c r="H75" s="1432">
        <v>0</v>
      </c>
    </row>
    <row r="76" spans="1:8" s="62" customFormat="1" ht="18" customHeight="1">
      <c r="A76" s="67" t="s">
        <v>54</v>
      </c>
      <c r="B76" s="1431">
        <v>25676.639999999999</v>
      </c>
      <c r="C76" s="1432">
        <v>4699.7700000000004</v>
      </c>
      <c r="D76" s="1432">
        <v>122.53</v>
      </c>
      <c r="E76" s="1432">
        <v>73.180000000000007</v>
      </c>
      <c r="F76" s="1432">
        <v>0</v>
      </c>
      <c r="G76" s="1432">
        <v>0</v>
      </c>
      <c r="H76" s="1432">
        <v>95.14</v>
      </c>
    </row>
    <row r="77" spans="1:8" s="62" customFormat="1" ht="18" customHeight="1">
      <c r="A77" s="48" t="s">
        <v>53</v>
      </c>
      <c r="B77" s="1431">
        <v>4867.45</v>
      </c>
      <c r="C77" s="1432">
        <v>80.87</v>
      </c>
      <c r="D77" s="1432">
        <v>33</v>
      </c>
      <c r="E77" s="1432">
        <v>425.51</v>
      </c>
      <c r="F77" s="1432">
        <v>0</v>
      </c>
      <c r="G77" s="1432">
        <v>20.45</v>
      </c>
      <c r="H77" s="1432">
        <v>10.76</v>
      </c>
    </row>
    <row r="78" spans="1:8" s="62" customFormat="1" ht="18" customHeight="1">
      <c r="A78" s="48" t="s">
        <v>52</v>
      </c>
      <c r="B78" s="1431">
        <v>27089.26</v>
      </c>
      <c r="C78" s="1432">
        <v>5372.32</v>
      </c>
      <c r="D78" s="1432">
        <v>147.04</v>
      </c>
      <c r="E78" s="1432">
        <v>0</v>
      </c>
      <c r="F78" s="1432">
        <v>2518.7399999999998</v>
      </c>
      <c r="G78" s="1432">
        <v>449.7</v>
      </c>
      <c r="H78" s="1432">
        <v>143.22</v>
      </c>
    </row>
    <row r="79" spans="1:8" s="62" customFormat="1" ht="18" customHeight="1">
      <c r="A79" s="48" t="s">
        <v>51</v>
      </c>
      <c r="B79" s="1431">
        <v>9067.4</v>
      </c>
      <c r="C79" s="1432">
        <v>414.73</v>
      </c>
      <c r="D79" s="1432">
        <v>493.72</v>
      </c>
      <c r="E79" s="1432">
        <v>880.88</v>
      </c>
      <c r="F79" s="1432">
        <v>439.51</v>
      </c>
      <c r="G79" s="1432">
        <v>491.6</v>
      </c>
      <c r="H79" s="1432">
        <v>829.96</v>
      </c>
    </row>
    <row r="80" spans="1:8" s="62" customFormat="1" ht="18" customHeight="1">
      <c r="A80" s="48" t="s">
        <v>48</v>
      </c>
      <c r="B80" s="1431">
        <v>10571.939999999999</v>
      </c>
      <c r="C80" s="1432">
        <v>717.71</v>
      </c>
      <c r="D80" s="1432">
        <v>0</v>
      </c>
      <c r="E80" s="1432">
        <v>290.08</v>
      </c>
      <c r="F80" s="1432">
        <v>57.62</v>
      </c>
      <c r="G80" s="1432">
        <v>0</v>
      </c>
      <c r="H80" s="1432">
        <v>58.46</v>
      </c>
    </row>
    <row r="81" spans="1:8" s="62" customFormat="1" ht="18" customHeight="1">
      <c r="A81" s="48" t="s">
        <v>47</v>
      </c>
      <c r="B81" s="1431">
        <v>4387.55</v>
      </c>
      <c r="C81" s="1432">
        <v>5.8</v>
      </c>
      <c r="D81" s="1432">
        <v>552.98</v>
      </c>
      <c r="E81" s="1432">
        <v>26.88</v>
      </c>
      <c r="F81" s="1432">
        <v>526.91999999999996</v>
      </c>
      <c r="G81" s="1432">
        <v>0</v>
      </c>
      <c r="H81" s="1432">
        <v>0</v>
      </c>
    </row>
    <row r="82" spans="1:8" s="62" customFormat="1" ht="18" customHeight="1">
      <c r="A82" s="48" t="s">
        <v>46</v>
      </c>
      <c r="B82" s="1431">
        <v>1634.2400000000002</v>
      </c>
      <c r="C82" s="1432">
        <v>187.31</v>
      </c>
      <c r="D82" s="1432">
        <v>0</v>
      </c>
      <c r="E82" s="1432">
        <v>60.34</v>
      </c>
      <c r="F82" s="1432">
        <v>39.659999999999997</v>
      </c>
      <c r="G82" s="1432">
        <v>43.3</v>
      </c>
      <c r="H82" s="1432">
        <v>32.53</v>
      </c>
    </row>
    <row r="83" spans="1:8" s="62" customFormat="1" ht="18" customHeight="1">
      <c r="A83" s="48" t="s">
        <v>45</v>
      </c>
      <c r="B83" s="1431">
        <v>1386.17</v>
      </c>
      <c r="C83" s="1432">
        <v>84.8</v>
      </c>
      <c r="D83" s="1432">
        <v>41.8</v>
      </c>
      <c r="E83" s="1432">
        <v>71.7</v>
      </c>
      <c r="F83" s="1432">
        <v>118.26</v>
      </c>
      <c r="G83" s="1432">
        <v>65.14</v>
      </c>
      <c r="H83" s="1432">
        <v>45.44</v>
      </c>
    </row>
    <row r="84" spans="1:8" s="62" customFormat="1" ht="18" customHeight="1">
      <c r="A84" s="48" t="s">
        <v>44</v>
      </c>
      <c r="B84" s="1431">
        <v>54915.96</v>
      </c>
      <c r="C84" s="1432">
        <v>3914.92</v>
      </c>
      <c r="D84" s="1432">
        <v>40.630000000000003</v>
      </c>
      <c r="E84" s="1432">
        <v>101.82</v>
      </c>
      <c r="F84" s="1432">
        <v>0</v>
      </c>
      <c r="G84" s="1432">
        <v>0</v>
      </c>
      <c r="H84" s="1432">
        <v>433.2</v>
      </c>
    </row>
    <row r="85" spans="1:8" s="62" customFormat="1" ht="18" customHeight="1">
      <c r="A85" s="68" t="s">
        <v>43</v>
      </c>
      <c r="B85" s="1431">
        <v>12489.750000000002</v>
      </c>
      <c r="C85" s="1432">
        <v>1203.07</v>
      </c>
      <c r="D85" s="1432">
        <v>68.47</v>
      </c>
      <c r="E85" s="1432">
        <v>101.01</v>
      </c>
      <c r="F85" s="1432">
        <v>10.63</v>
      </c>
      <c r="G85" s="1432">
        <v>1196.1400000000001</v>
      </c>
      <c r="H85" s="1432">
        <v>15.56</v>
      </c>
    </row>
    <row r="86" spans="1:8" s="62" customFormat="1" ht="18" customHeight="1">
      <c r="A86" s="48" t="s">
        <v>42</v>
      </c>
      <c r="B86" s="1431">
        <v>4626.2999999999993</v>
      </c>
      <c r="C86" s="1432">
        <v>15.78</v>
      </c>
      <c r="D86" s="1432">
        <v>95.24</v>
      </c>
      <c r="E86" s="1432">
        <v>220.93</v>
      </c>
      <c r="F86" s="1432">
        <v>128.4</v>
      </c>
      <c r="G86" s="1432">
        <v>4.55</v>
      </c>
      <c r="H86" s="1432">
        <v>52.65</v>
      </c>
    </row>
    <row r="87" spans="1:8" s="62" customFormat="1" ht="18" customHeight="1">
      <c r="A87" s="48" t="s">
        <v>40</v>
      </c>
      <c r="B87" s="1431">
        <v>11364.710000000001</v>
      </c>
      <c r="C87" s="1432">
        <v>1108</v>
      </c>
      <c r="D87" s="1432">
        <v>368.81</v>
      </c>
      <c r="E87" s="1432">
        <v>215.2</v>
      </c>
      <c r="F87" s="1432">
        <v>82.3</v>
      </c>
      <c r="G87" s="1432">
        <v>764.47</v>
      </c>
      <c r="H87" s="1432">
        <v>272.64999999999998</v>
      </c>
    </row>
    <row r="88" spans="1:8" s="62" customFormat="1" ht="18" customHeight="1">
      <c r="A88" s="48" t="s">
        <v>38</v>
      </c>
      <c r="B88" s="1431">
        <v>42156.79</v>
      </c>
      <c r="C88" s="1432">
        <v>6860.06</v>
      </c>
      <c r="D88" s="1432">
        <v>107.08</v>
      </c>
      <c r="E88" s="1432">
        <v>0</v>
      </c>
      <c r="F88" s="1432">
        <v>1004.57</v>
      </c>
      <c r="G88" s="1432">
        <v>628.79999999999995</v>
      </c>
      <c r="H88" s="1432">
        <v>370.24</v>
      </c>
    </row>
    <row r="89" spans="1:8" s="62" customFormat="1" ht="18" customHeight="1">
      <c r="A89" s="48" t="s">
        <v>37</v>
      </c>
      <c r="B89" s="1431">
        <v>666.66</v>
      </c>
      <c r="C89" s="1432">
        <v>39.25</v>
      </c>
      <c r="D89" s="1432">
        <v>0</v>
      </c>
      <c r="E89" s="1432">
        <v>0</v>
      </c>
      <c r="F89" s="1432">
        <v>0</v>
      </c>
      <c r="G89" s="1432">
        <v>0</v>
      </c>
      <c r="H89" s="1432">
        <v>0</v>
      </c>
    </row>
    <row r="90" spans="1:8" s="62" customFormat="1" ht="18" customHeight="1">
      <c r="A90" s="48" t="s">
        <v>36</v>
      </c>
      <c r="B90" s="1431">
        <v>1326.1200000000001</v>
      </c>
      <c r="C90" s="1432">
        <v>0</v>
      </c>
      <c r="D90" s="1432">
        <v>54.54</v>
      </c>
      <c r="E90" s="1432">
        <v>25.08</v>
      </c>
      <c r="F90" s="1432">
        <v>29.33</v>
      </c>
      <c r="G90" s="1432">
        <v>0</v>
      </c>
      <c r="H90" s="1432">
        <v>5.15</v>
      </c>
    </row>
    <row r="91" spans="1:8" s="62" customFormat="1" ht="18" customHeight="1">
      <c r="A91" s="48" t="s">
        <v>34</v>
      </c>
      <c r="B91" s="1431">
        <v>1500.85</v>
      </c>
      <c r="C91" s="1432">
        <v>29.6</v>
      </c>
      <c r="D91" s="1432">
        <v>137.25</v>
      </c>
      <c r="E91" s="1432">
        <v>37.99</v>
      </c>
      <c r="F91" s="1432">
        <v>0</v>
      </c>
      <c r="G91" s="1432">
        <v>0</v>
      </c>
      <c r="H91" s="1432">
        <v>0</v>
      </c>
    </row>
    <row r="92" spans="1:8" s="62" customFormat="1" ht="18" customHeight="1">
      <c r="A92" s="48" t="s">
        <v>33</v>
      </c>
      <c r="B92" s="1431">
        <v>7406.65</v>
      </c>
      <c r="C92" s="1432">
        <v>5.96</v>
      </c>
      <c r="D92" s="1432">
        <v>160.63</v>
      </c>
      <c r="E92" s="1432">
        <v>156.06</v>
      </c>
      <c r="F92" s="1432">
        <v>92.76</v>
      </c>
      <c r="G92" s="1432">
        <v>64.16</v>
      </c>
      <c r="H92" s="1432">
        <v>459.6</v>
      </c>
    </row>
    <row r="93" spans="1:8" s="62" customFormat="1" ht="18" customHeight="1">
      <c r="A93" s="48" t="s">
        <v>32</v>
      </c>
      <c r="B93" s="1431">
        <v>1373.83</v>
      </c>
      <c r="C93" s="1432">
        <v>61.7</v>
      </c>
      <c r="D93" s="1432">
        <v>227.4</v>
      </c>
      <c r="E93" s="1432">
        <v>0</v>
      </c>
      <c r="F93" s="1432">
        <v>160.57</v>
      </c>
      <c r="G93" s="1432">
        <v>82.04</v>
      </c>
      <c r="H93" s="1432">
        <v>0</v>
      </c>
    </row>
    <row r="94" spans="1:8" s="62" customFormat="1" ht="18" customHeight="1">
      <c r="A94" s="48" t="s">
        <v>30</v>
      </c>
      <c r="B94" s="1431">
        <v>2772.1499999999996</v>
      </c>
      <c r="C94" s="1432">
        <v>123.8</v>
      </c>
      <c r="D94" s="1432">
        <v>0</v>
      </c>
      <c r="E94" s="1432">
        <v>110.34</v>
      </c>
      <c r="F94" s="1432">
        <v>151.19999999999999</v>
      </c>
      <c r="G94" s="1432">
        <v>0</v>
      </c>
      <c r="H94" s="1432">
        <v>0</v>
      </c>
    </row>
    <row r="95" spans="1:8" s="62" customFormat="1" ht="18" customHeight="1">
      <c r="A95" s="48" t="s">
        <v>29</v>
      </c>
      <c r="B95" s="1431">
        <v>2897.4800000000005</v>
      </c>
      <c r="C95" s="1432">
        <v>109.33</v>
      </c>
      <c r="D95" s="1432">
        <v>14</v>
      </c>
      <c r="E95" s="1432">
        <v>134.69999999999999</v>
      </c>
      <c r="F95" s="1432">
        <v>93.08</v>
      </c>
      <c r="G95" s="1432">
        <v>43.48</v>
      </c>
      <c r="H95" s="1432">
        <v>74.59</v>
      </c>
    </row>
    <row r="96" spans="1:8" s="62" customFormat="1" ht="18" customHeight="1">
      <c r="A96" s="48" t="s">
        <v>26</v>
      </c>
      <c r="B96" s="1431">
        <v>21275.91</v>
      </c>
      <c r="C96" s="1432">
        <v>1920.43</v>
      </c>
      <c r="D96" s="1432">
        <v>0</v>
      </c>
      <c r="E96" s="1432">
        <v>87.13</v>
      </c>
      <c r="F96" s="1432">
        <v>176.08</v>
      </c>
      <c r="G96" s="1432">
        <v>124.42</v>
      </c>
      <c r="H96" s="1432">
        <v>0</v>
      </c>
    </row>
    <row r="97" spans="1:15" s="62" customFormat="1" ht="18" customHeight="1">
      <c r="A97" s="48" t="s">
        <v>24</v>
      </c>
      <c r="B97" s="1431">
        <v>54522.73</v>
      </c>
      <c r="C97" s="1432">
        <v>3266.11</v>
      </c>
      <c r="D97" s="1432">
        <v>150.80000000000001</v>
      </c>
      <c r="E97" s="1432">
        <v>282.18</v>
      </c>
      <c r="F97" s="1432">
        <v>53.56</v>
      </c>
      <c r="G97" s="1432">
        <v>29.56</v>
      </c>
      <c r="H97" s="1432">
        <v>25.25</v>
      </c>
    </row>
    <row r="98" spans="1:15" s="62" customFormat="1" ht="18" customHeight="1">
      <c r="A98" s="48" t="s">
        <v>22</v>
      </c>
      <c r="B98" s="1431">
        <v>4562.9000000000005</v>
      </c>
      <c r="C98" s="1432">
        <v>424.05</v>
      </c>
      <c r="D98" s="1432">
        <v>6.51</v>
      </c>
      <c r="E98" s="1432">
        <v>124.8</v>
      </c>
      <c r="F98" s="1432">
        <v>0</v>
      </c>
      <c r="G98" s="1432">
        <v>0</v>
      </c>
      <c r="H98" s="1432">
        <v>0</v>
      </c>
    </row>
    <row r="99" spans="1:15" s="62" customFormat="1" ht="18" customHeight="1">
      <c r="A99" s="48" t="s">
        <v>20</v>
      </c>
      <c r="B99" s="1431">
        <v>7438.54</v>
      </c>
      <c r="C99" s="1432">
        <v>35.08</v>
      </c>
      <c r="D99" s="1432">
        <v>22.91</v>
      </c>
      <c r="E99" s="1432">
        <v>30.98</v>
      </c>
      <c r="F99" s="1432">
        <v>175.52</v>
      </c>
      <c r="G99" s="1432">
        <v>376.99</v>
      </c>
      <c r="H99" s="1432">
        <v>65.77</v>
      </c>
    </row>
    <row r="100" spans="1:15" s="62" customFormat="1" ht="18" customHeight="1">
      <c r="A100" s="48" t="s">
        <v>18</v>
      </c>
      <c r="B100" s="1431">
        <v>1375.85</v>
      </c>
      <c r="C100" s="1432">
        <v>64.22</v>
      </c>
      <c r="D100" s="1432">
        <v>0</v>
      </c>
      <c r="E100" s="1432">
        <v>13.97</v>
      </c>
      <c r="F100" s="1432">
        <v>0</v>
      </c>
      <c r="G100" s="1432">
        <v>0</v>
      </c>
      <c r="H100" s="1432">
        <v>11.6</v>
      </c>
    </row>
    <row r="101" spans="1:15" s="62" customFormat="1" ht="18" customHeight="1">
      <c r="A101" s="48" t="s">
        <v>16</v>
      </c>
      <c r="B101" s="1431">
        <v>902.80000000000007</v>
      </c>
      <c r="C101" s="1432">
        <v>101.2</v>
      </c>
      <c r="D101" s="1432">
        <v>16</v>
      </c>
      <c r="E101" s="1432">
        <v>53.51</v>
      </c>
      <c r="F101" s="1432">
        <v>28.12</v>
      </c>
      <c r="G101" s="1432">
        <v>14.27</v>
      </c>
      <c r="H101" s="1432">
        <v>0</v>
      </c>
    </row>
    <row r="102" spans="1:15" s="62" customFormat="1" ht="18" customHeight="1">
      <c r="A102" s="48" t="s">
        <v>13</v>
      </c>
      <c r="B102" s="1431">
        <v>7164.3399999999992</v>
      </c>
      <c r="C102" s="1432">
        <v>40.799999999999997</v>
      </c>
      <c r="D102" s="1432">
        <v>5.85</v>
      </c>
      <c r="E102" s="1432">
        <v>134.9</v>
      </c>
      <c r="F102" s="1432">
        <v>26.43</v>
      </c>
      <c r="G102" s="1432">
        <v>0</v>
      </c>
      <c r="H102" s="1432">
        <v>0</v>
      </c>
    </row>
    <row r="103" spans="1:15" s="62" customFormat="1" ht="18" customHeight="1">
      <c r="A103" s="48" t="s">
        <v>10</v>
      </c>
      <c r="B103" s="1431">
        <v>4076.1200000000003</v>
      </c>
      <c r="C103" s="1432">
        <v>87.95</v>
      </c>
      <c r="D103" s="1432">
        <v>214.19</v>
      </c>
      <c r="E103" s="1432">
        <v>619.84</v>
      </c>
      <c r="F103" s="1432">
        <v>375.3</v>
      </c>
      <c r="G103" s="1432">
        <v>0</v>
      </c>
      <c r="H103" s="1432">
        <v>5.15</v>
      </c>
    </row>
    <row r="104" spans="1:15" s="62" customFormat="1" ht="18" customHeight="1">
      <c r="A104" s="53" t="s">
        <v>135</v>
      </c>
      <c r="B104" s="1431">
        <v>11923.25</v>
      </c>
      <c r="C104" s="1433">
        <v>896.83</v>
      </c>
      <c r="D104" s="1433">
        <v>127.12</v>
      </c>
      <c r="E104" s="1433">
        <v>5129.96</v>
      </c>
      <c r="F104" s="1433">
        <v>384.97</v>
      </c>
      <c r="G104" s="1433">
        <v>19.2</v>
      </c>
      <c r="H104" s="1433">
        <v>31.26</v>
      </c>
    </row>
    <row r="105" spans="1:15" s="62" customFormat="1" ht="18" customHeight="1">
      <c r="A105" s="53" t="s">
        <v>8</v>
      </c>
      <c r="B105" s="1431">
        <v>6614.0499999999993</v>
      </c>
      <c r="C105" s="1433">
        <v>43.39</v>
      </c>
      <c r="D105" s="1433">
        <v>798.76</v>
      </c>
      <c r="E105" s="1433">
        <v>180.99</v>
      </c>
      <c r="F105" s="1433">
        <v>376.03</v>
      </c>
      <c r="G105" s="1433">
        <v>0</v>
      </c>
      <c r="H105" s="1433">
        <v>130.57</v>
      </c>
    </row>
    <row r="106" spans="1:15" s="62" customFormat="1" ht="18" customHeight="1">
      <c r="A106" s="53" t="s">
        <v>5</v>
      </c>
      <c r="B106" s="1431">
        <v>10917.619999999999</v>
      </c>
      <c r="C106" s="1433">
        <v>362.85</v>
      </c>
      <c r="D106" s="1433">
        <v>692.02</v>
      </c>
      <c r="E106" s="1433">
        <v>198.85</v>
      </c>
      <c r="F106" s="1433">
        <v>69.209999999999994</v>
      </c>
      <c r="G106" s="1433">
        <v>141.91</v>
      </c>
      <c r="H106" s="1433">
        <v>52.9</v>
      </c>
    </row>
    <row r="107" spans="1:15" s="62" customFormat="1" ht="18" customHeight="1">
      <c r="A107" s="69" t="s">
        <v>2</v>
      </c>
      <c r="B107" s="1434">
        <v>12348.28</v>
      </c>
      <c r="C107" s="1435">
        <v>9.89</v>
      </c>
      <c r="D107" s="1435">
        <v>73.56</v>
      </c>
      <c r="E107" s="1435">
        <v>186.13</v>
      </c>
      <c r="F107" s="1435">
        <v>414.39</v>
      </c>
      <c r="G107" s="1435">
        <v>222.8</v>
      </c>
      <c r="H107" s="1435">
        <v>115.04</v>
      </c>
    </row>
    <row r="108" spans="1:15" ht="18" customHeight="1">
      <c r="A108" s="24" t="s">
        <v>2683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10" spans="1:15" ht="18" customHeight="1">
      <c r="G110" s="315" t="s">
        <v>2238</v>
      </c>
    </row>
    <row r="111" spans="1:15" ht="21.95" customHeight="1">
      <c r="A111" s="1521" t="s">
        <v>684</v>
      </c>
      <c r="B111" s="1600" t="s">
        <v>2691</v>
      </c>
      <c r="C111" s="1603"/>
      <c r="D111" s="1603"/>
      <c r="E111" s="1603"/>
      <c r="F111" s="1603"/>
      <c r="G111" s="1596"/>
    </row>
    <row r="112" spans="1:15" s="452" customFormat="1" ht="21.95" customHeight="1">
      <c r="A112" s="1522"/>
      <c r="B112" s="79" t="s">
        <v>472</v>
      </c>
      <c r="C112" s="79" t="s">
        <v>473</v>
      </c>
      <c r="D112" s="79" t="s">
        <v>474</v>
      </c>
      <c r="E112" s="79" t="s">
        <v>475</v>
      </c>
      <c r="F112" s="79" t="s">
        <v>476</v>
      </c>
      <c r="G112" s="79" t="s">
        <v>477</v>
      </c>
      <c r="O112" s="65"/>
    </row>
    <row r="113" spans="1:15" s="452" customFormat="1" ht="21.95" customHeight="1">
      <c r="A113" s="114" t="s">
        <v>368</v>
      </c>
      <c r="B113" s="1430">
        <f t="shared" ref="B113:G113" si="1">SUM(B114:B215)</f>
        <v>18513.699999999993</v>
      </c>
      <c r="C113" s="1430">
        <f t="shared" si="1"/>
        <v>20388.620000000003</v>
      </c>
      <c r="D113" s="1430">
        <f t="shared" si="1"/>
        <v>58245.020000000011</v>
      </c>
      <c r="E113" s="1430">
        <f t="shared" si="1"/>
        <v>711968.15000000014</v>
      </c>
      <c r="F113" s="1430">
        <f t="shared" si="1"/>
        <v>142673.73000000001</v>
      </c>
      <c r="G113" s="1430">
        <f t="shared" si="1"/>
        <v>96282.82</v>
      </c>
      <c r="O113" s="65"/>
    </row>
    <row r="114" spans="1:15" s="452" customFormat="1" ht="18" customHeight="1">
      <c r="A114" s="48" t="s">
        <v>132</v>
      </c>
      <c r="B114" s="1432">
        <v>0</v>
      </c>
      <c r="C114" s="1432">
        <v>113.96</v>
      </c>
      <c r="D114" s="1432">
        <v>459.59</v>
      </c>
      <c r="E114" s="1432">
        <v>2209.0100000000002</v>
      </c>
      <c r="F114" s="1433">
        <v>135.91999999999999</v>
      </c>
      <c r="G114" s="1433">
        <v>223.43</v>
      </c>
      <c r="O114" s="65"/>
    </row>
    <row r="115" spans="1:15" s="452" customFormat="1" ht="18" customHeight="1">
      <c r="A115" s="48" t="s">
        <v>131</v>
      </c>
      <c r="B115" s="1432">
        <v>412.89</v>
      </c>
      <c r="C115" s="1432">
        <v>42.15</v>
      </c>
      <c r="D115" s="1432">
        <v>560.97</v>
      </c>
      <c r="E115" s="1432">
        <v>4173.63</v>
      </c>
      <c r="F115" s="1433">
        <v>771.58</v>
      </c>
      <c r="G115" s="1433">
        <v>672.31</v>
      </c>
      <c r="O115" s="65"/>
    </row>
    <row r="116" spans="1:15" s="452" customFormat="1" ht="18" customHeight="1">
      <c r="A116" s="48" t="s">
        <v>130</v>
      </c>
      <c r="B116" s="1432">
        <v>260.61</v>
      </c>
      <c r="C116" s="1432">
        <v>383.63</v>
      </c>
      <c r="D116" s="1432">
        <v>1724.5</v>
      </c>
      <c r="E116" s="1432">
        <v>12344.93</v>
      </c>
      <c r="F116" s="1433">
        <v>351.35</v>
      </c>
      <c r="G116" s="1433">
        <v>116.93</v>
      </c>
      <c r="O116" s="65"/>
    </row>
    <row r="117" spans="1:15" s="452" customFormat="1" ht="18" customHeight="1">
      <c r="A117" s="48" t="s">
        <v>129</v>
      </c>
      <c r="B117" s="1432">
        <v>245.36</v>
      </c>
      <c r="C117" s="1432">
        <v>774.02</v>
      </c>
      <c r="D117" s="1432">
        <v>496.14</v>
      </c>
      <c r="E117" s="1432">
        <v>21251.15</v>
      </c>
      <c r="F117" s="1433">
        <v>900.76</v>
      </c>
      <c r="G117" s="1433">
        <v>235.55</v>
      </c>
      <c r="O117" s="65"/>
    </row>
    <row r="118" spans="1:15" s="452" customFormat="1" ht="18" customHeight="1">
      <c r="A118" s="48" t="s">
        <v>128</v>
      </c>
      <c r="B118" s="1432">
        <v>0</v>
      </c>
      <c r="C118" s="1432">
        <v>0</v>
      </c>
      <c r="D118" s="1432">
        <v>8.8000000000000007</v>
      </c>
      <c r="E118" s="1432">
        <v>3344.5</v>
      </c>
      <c r="F118" s="1433">
        <v>913.79</v>
      </c>
      <c r="G118" s="1433">
        <v>560.11</v>
      </c>
      <c r="O118" s="65"/>
    </row>
    <row r="119" spans="1:15" s="452" customFormat="1" ht="18" customHeight="1">
      <c r="A119" s="48" t="s">
        <v>127</v>
      </c>
      <c r="B119" s="1432">
        <v>3194.79</v>
      </c>
      <c r="C119" s="1432">
        <v>3221.91</v>
      </c>
      <c r="D119" s="1432">
        <v>3271.68</v>
      </c>
      <c r="E119" s="1432">
        <v>4056.64</v>
      </c>
      <c r="F119" s="1433">
        <v>6160.99</v>
      </c>
      <c r="G119" s="1433">
        <v>3339.1</v>
      </c>
      <c r="O119" s="65"/>
    </row>
    <row r="120" spans="1:15" s="452" customFormat="1" ht="18" customHeight="1">
      <c r="A120" s="48" t="s">
        <v>126</v>
      </c>
      <c r="B120" s="1432">
        <v>0</v>
      </c>
      <c r="C120" s="1432">
        <v>142.08000000000001</v>
      </c>
      <c r="D120" s="1432">
        <v>141.33000000000001</v>
      </c>
      <c r="E120" s="1432">
        <v>1502.11</v>
      </c>
      <c r="F120" s="1433">
        <v>32.46</v>
      </c>
      <c r="G120" s="1433">
        <v>56.97</v>
      </c>
      <c r="O120" s="65"/>
    </row>
    <row r="121" spans="1:15" s="452" customFormat="1" ht="18" customHeight="1">
      <c r="A121" s="48" t="s">
        <v>125</v>
      </c>
      <c r="B121" s="1432">
        <v>5.19</v>
      </c>
      <c r="C121" s="1432">
        <v>0</v>
      </c>
      <c r="D121" s="1432">
        <v>88.42</v>
      </c>
      <c r="E121" s="1432">
        <v>2635.6</v>
      </c>
      <c r="F121" s="1433">
        <v>185.79</v>
      </c>
      <c r="G121" s="1433">
        <v>7194.64</v>
      </c>
      <c r="O121" s="65"/>
    </row>
    <row r="122" spans="1:15" s="452" customFormat="1" ht="18" customHeight="1">
      <c r="A122" s="48" t="s">
        <v>124</v>
      </c>
      <c r="B122" s="1432">
        <v>0</v>
      </c>
      <c r="C122" s="1432">
        <v>7.85</v>
      </c>
      <c r="D122" s="1432">
        <v>152.9</v>
      </c>
      <c r="E122" s="1432">
        <v>1921.64</v>
      </c>
      <c r="F122" s="1433">
        <v>0</v>
      </c>
      <c r="G122" s="1433">
        <v>261.95999999999998</v>
      </c>
      <c r="O122" s="65"/>
    </row>
    <row r="123" spans="1:15" s="452" customFormat="1" ht="18" customHeight="1">
      <c r="A123" s="48" t="s">
        <v>123</v>
      </c>
      <c r="B123" s="1432">
        <v>0</v>
      </c>
      <c r="C123" s="1432">
        <v>177.47</v>
      </c>
      <c r="D123" s="1432">
        <v>2000.03</v>
      </c>
      <c r="E123" s="1432">
        <v>11529.54</v>
      </c>
      <c r="F123" s="1433">
        <v>5053.08</v>
      </c>
      <c r="G123" s="1433">
        <v>1489.73</v>
      </c>
      <c r="O123" s="65"/>
    </row>
    <row r="124" spans="1:15" s="452" customFormat="1" ht="18" customHeight="1">
      <c r="A124" s="48" t="s">
        <v>122</v>
      </c>
      <c r="B124" s="1432">
        <v>0</v>
      </c>
      <c r="C124" s="1432">
        <v>0</v>
      </c>
      <c r="D124" s="1432">
        <v>124.52</v>
      </c>
      <c r="E124" s="1432">
        <v>1486.03</v>
      </c>
      <c r="F124" s="1433">
        <v>234.88</v>
      </c>
      <c r="G124" s="1433">
        <v>558.12</v>
      </c>
      <c r="O124" s="65"/>
    </row>
    <row r="125" spans="1:15" s="452" customFormat="1" ht="18" customHeight="1">
      <c r="A125" s="48" t="s">
        <v>121</v>
      </c>
      <c r="B125" s="1432">
        <v>59.25</v>
      </c>
      <c r="C125" s="1432">
        <v>359.26</v>
      </c>
      <c r="D125" s="1432">
        <v>399.77</v>
      </c>
      <c r="E125" s="1432">
        <v>2205.88</v>
      </c>
      <c r="F125" s="1433">
        <v>656.38</v>
      </c>
      <c r="G125" s="1433">
        <v>216.29</v>
      </c>
      <c r="O125" s="65"/>
    </row>
    <row r="126" spans="1:15" s="452" customFormat="1" ht="18" customHeight="1">
      <c r="A126" s="48" t="s">
        <v>120</v>
      </c>
      <c r="B126" s="1432">
        <v>0</v>
      </c>
      <c r="C126" s="1432">
        <v>0</v>
      </c>
      <c r="D126" s="1432">
        <v>59.97</v>
      </c>
      <c r="E126" s="1432">
        <v>2168.7600000000002</v>
      </c>
      <c r="F126" s="1433">
        <v>132.15</v>
      </c>
      <c r="G126" s="1433">
        <v>371.03</v>
      </c>
      <c r="O126" s="65"/>
    </row>
    <row r="127" spans="1:15" s="452" customFormat="1" ht="18" customHeight="1">
      <c r="A127" s="48" t="s">
        <v>119</v>
      </c>
      <c r="B127" s="1432">
        <v>0</v>
      </c>
      <c r="C127" s="1432">
        <v>0</v>
      </c>
      <c r="D127" s="1432">
        <v>0</v>
      </c>
      <c r="E127" s="1432">
        <v>866.4</v>
      </c>
      <c r="F127" s="1433">
        <v>472.28</v>
      </c>
      <c r="G127" s="1433">
        <v>477.2</v>
      </c>
      <c r="O127" s="65"/>
    </row>
    <row r="128" spans="1:15" s="452" customFormat="1" ht="18" customHeight="1">
      <c r="A128" s="48" t="s">
        <v>118</v>
      </c>
      <c r="B128" s="1432">
        <v>0</v>
      </c>
      <c r="C128" s="1432">
        <v>22.17</v>
      </c>
      <c r="D128" s="1432">
        <v>821.47</v>
      </c>
      <c r="E128" s="1432">
        <v>6980.49</v>
      </c>
      <c r="F128" s="1433">
        <v>410.84</v>
      </c>
      <c r="G128" s="1433">
        <v>280.25</v>
      </c>
      <c r="O128" s="65"/>
    </row>
    <row r="129" spans="1:15" s="452" customFormat="1" ht="18" customHeight="1">
      <c r="A129" s="48" t="s">
        <v>117</v>
      </c>
      <c r="B129" s="1432">
        <v>117.2</v>
      </c>
      <c r="C129" s="1432">
        <v>0</v>
      </c>
      <c r="D129" s="1432">
        <v>18.739999999999998</v>
      </c>
      <c r="E129" s="1432">
        <v>2074.0500000000002</v>
      </c>
      <c r="F129" s="1433">
        <v>51.88</v>
      </c>
      <c r="G129" s="1433">
        <v>40.049999999999997</v>
      </c>
      <c r="O129" s="65"/>
    </row>
    <row r="130" spans="1:15" s="452" customFormat="1" ht="18" customHeight="1">
      <c r="A130" s="48" t="s">
        <v>116</v>
      </c>
      <c r="B130" s="1432">
        <v>98.38</v>
      </c>
      <c r="C130" s="1432">
        <v>77.08</v>
      </c>
      <c r="D130" s="1432">
        <v>211.17</v>
      </c>
      <c r="E130" s="1432">
        <v>362.65</v>
      </c>
      <c r="F130" s="1433">
        <v>31.32</v>
      </c>
      <c r="G130" s="1433">
        <v>111.15</v>
      </c>
      <c r="O130" s="65"/>
    </row>
    <row r="131" spans="1:15" s="452" customFormat="1" ht="18" customHeight="1">
      <c r="A131" s="48" t="s">
        <v>115</v>
      </c>
      <c r="B131" s="1432">
        <v>0</v>
      </c>
      <c r="C131" s="1432">
        <v>31.28</v>
      </c>
      <c r="D131" s="1432">
        <v>356.79</v>
      </c>
      <c r="E131" s="1432">
        <v>6049.91</v>
      </c>
      <c r="F131" s="1433">
        <v>1835.06</v>
      </c>
      <c r="G131" s="1433">
        <v>302.92</v>
      </c>
      <c r="O131" s="65"/>
    </row>
    <row r="132" spans="1:15" s="452" customFormat="1" ht="18" customHeight="1">
      <c r="A132" s="48" t="s">
        <v>114</v>
      </c>
      <c r="B132" s="1432">
        <v>0</v>
      </c>
      <c r="C132" s="1432">
        <v>7.23</v>
      </c>
      <c r="D132" s="1432">
        <v>120.61</v>
      </c>
      <c r="E132" s="1432">
        <v>230.28</v>
      </c>
      <c r="F132" s="1433">
        <v>0</v>
      </c>
      <c r="G132" s="1433">
        <v>16.87</v>
      </c>
      <c r="O132" s="65"/>
    </row>
    <row r="133" spans="1:15" s="452" customFormat="1" ht="18" customHeight="1">
      <c r="A133" s="48" t="s">
        <v>113</v>
      </c>
      <c r="B133" s="1432">
        <v>8.2899999999999991</v>
      </c>
      <c r="C133" s="1432">
        <v>86.46</v>
      </c>
      <c r="D133" s="1432">
        <v>521.52</v>
      </c>
      <c r="E133" s="1432">
        <v>4520.09</v>
      </c>
      <c r="F133" s="1433">
        <v>332.4</v>
      </c>
      <c r="G133" s="1433">
        <v>37.32</v>
      </c>
      <c r="O133" s="65"/>
    </row>
    <row r="134" spans="1:15" s="452" customFormat="1" ht="18" customHeight="1">
      <c r="A134" s="48" t="s">
        <v>112</v>
      </c>
      <c r="B134" s="1432">
        <v>0</v>
      </c>
      <c r="C134" s="1432">
        <v>0</v>
      </c>
      <c r="D134" s="1432">
        <v>16.350000000000001</v>
      </c>
      <c r="E134" s="1432">
        <v>625.54999999999995</v>
      </c>
      <c r="F134" s="1433">
        <v>83.48</v>
      </c>
      <c r="G134" s="1433">
        <v>0</v>
      </c>
      <c r="O134" s="65"/>
    </row>
    <row r="135" spans="1:15" s="452" customFormat="1" ht="18" customHeight="1">
      <c r="A135" s="48" t="s">
        <v>111</v>
      </c>
      <c r="B135" s="1432">
        <v>0</v>
      </c>
      <c r="C135" s="1432">
        <v>0</v>
      </c>
      <c r="D135" s="1432">
        <v>53.52</v>
      </c>
      <c r="E135" s="1432">
        <v>1726.5</v>
      </c>
      <c r="F135" s="1433">
        <v>3180.04</v>
      </c>
      <c r="G135" s="1433">
        <v>1626.4</v>
      </c>
      <c r="O135" s="65"/>
    </row>
    <row r="136" spans="1:15" s="452" customFormat="1" ht="18" customHeight="1">
      <c r="A136" s="48" t="s">
        <v>110</v>
      </c>
      <c r="B136" s="1432">
        <v>161.30000000000001</v>
      </c>
      <c r="C136" s="1432">
        <v>0</v>
      </c>
      <c r="D136" s="1432">
        <v>2565.56</v>
      </c>
      <c r="E136" s="1432">
        <v>1733.43</v>
      </c>
      <c r="F136" s="1433">
        <v>0</v>
      </c>
      <c r="G136" s="1433">
        <v>0</v>
      </c>
      <c r="O136" s="65"/>
    </row>
    <row r="137" spans="1:15" s="452" customFormat="1" ht="18" customHeight="1">
      <c r="A137" s="48" t="s">
        <v>109</v>
      </c>
      <c r="B137" s="1432">
        <v>12.56</v>
      </c>
      <c r="C137" s="1432">
        <v>255.27</v>
      </c>
      <c r="D137" s="1432">
        <v>6019.97</v>
      </c>
      <c r="E137" s="1432">
        <v>264850.14</v>
      </c>
      <c r="F137" s="1433">
        <v>12306.43</v>
      </c>
      <c r="G137" s="1433">
        <v>8952.9599999999991</v>
      </c>
      <c r="O137" s="65"/>
    </row>
    <row r="138" spans="1:15" s="452" customFormat="1" ht="18" customHeight="1">
      <c r="A138" s="48" t="s">
        <v>108</v>
      </c>
      <c r="B138" s="1432">
        <v>24.08</v>
      </c>
      <c r="C138" s="1432">
        <v>122.77</v>
      </c>
      <c r="D138" s="1432">
        <v>368</v>
      </c>
      <c r="E138" s="1432">
        <v>8548</v>
      </c>
      <c r="F138" s="1433">
        <v>89.54</v>
      </c>
      <c r="G138" s="1433">
        <v>71.400000000000006</v>
      </c>
      <c r="O138" s="65"/>
    </row>
    <row r="139" spans="1:15" s="452" customFormat="1" ht="18" customHeight="1">
      <c r="A139" s="48" t="s">
        <v>107</v>
      </c>
      <c r="B139" s="1432">
        <v>5.67</v>
      </c>
      <c r="C139" s="1432">
        <v>5.28</v>
      </c>
      <c r="D139" s="1432">
        <v>337.58</v>
      </c>
      <c r="E139" s="1432">
        <v>939.73</v>
      </c>
      <c r="F139" s="1433">
        <v>374.37</v>
      </c>
      <c r="G139" s="1433">
        <v>179.91</v>
      </c>
      <c r="O139" s="65"/>
    </row>
    <row r="140" spans="1:15" s="452" customFormat="1" ht="18" customHeight="1">
      <c r="A140" s="48" t="s">
        <v>106</v>
      </c>
      <c r="B140" s="1432">
        <v>26.51</v>
      </c>
      <c r="C140" s="1432">
        <v>288.47000000000003</v>
      </c>
      <c r="D140" s="1432">
        <v>4</v>
      </c>
      <c r="E140" s="1432">
        <v>271.06</v>
      </c>
      <c r="F140" s="1433">
        <v>149.68</v>
      </c>
      <c r="G140" s="1433">
        <v>106.64</v>
      </c>
      <c r="O140" s="65"/>
    </row>
    <row r="141" spans="1:15" s="452" customFormat="1" ht="18" customHeight="1">
      <c r="A141" s="48" t="s">
        <v>105</v>
      </c>
      <c r="B141" s="1432">
        <v>22.28</v>
      </c>
      <c r="C141" s="1432">
        <v>17.600000000000001</v>
      </c>
      <c r="D141" s="1432">
        <v>395.72</v>
      </c>
      <c r="E141" s="1432">
        <v>1484.52</v>
      </c>
      <c r="F141" s="1433">
        <v>249.17</v>
      </c>
      <c r="G141" s="1433">
        <v>390.07</v>
      </c>
      <c r="O141" s="65"/>
    </row>
    <row r="142" spans="1:15" s="452" customFormat="1" ht="18" customHeight="1">
      <c r="A142" s="48" t="s">
        <v>104</v>
      </c>
      <c r="B142" s="1432">
        <v>0</v>
      </c>
      <c r="C142" s="1432">
        <v>182.06</v>
      </c>
      <c r="D142" s="1432">
        <v>156.97</v>
      </c>
      <c r="E142" s="1432">
        <v>1778.57</v>
      </c>
      <c r="F142" s="1433">
        <v>106.43</v>
      </c>
      <c r="G142" s="1433">
        <v>69.47</v>
      </c>
      <c r="O142" s="65"/>
    </row>
    <row r="143" spans="1:15" s="452" customFormat="1" ht="18" customHeight="1">
      <c r="A143" s="48" t="s">
        <v>103</v>
      </c>
      <c r="B143" s="1432">
        <v>0</v>
      </c>
      <c r="C143" s="1432">
        <v>0</v>
      </c>
      <c r="D143" s="1432">
        <v>35.6</v>
      </c>
      <c r="E143" s="1432">
        <v>1461.66</v>
      </c>
      <c r="F143" s="1433">
        <v>26.37</v>
      </c>
      <c r="G143" s="1433">
        <v>577.63</v>
      </c>
      <c r="O143" s="65"/>
    </row>
    <row r="144" spans="1:15" s="452" customFormat="1" ht="18" customHeight="1">
      <c r="A144" s="48" t="s">
        <v>102</v>
      </c>
      <c r="B144" s="1432">
        <v>0</v>
      </c>
      <c r="C144" s="1432">
        <v>30.23</v>
      </c>
      <c r="D144" s="1432">
        <v>2870.07</v>
      </c>
      <c r="E144" s="1432">
        <v>6639.86</v>
      </c>
      <c r="F144" s="1433">
        <v>605.08000000000004</v>
      </c>
      <c r="G144" s="1433">
        <v>382.72</v>
      </c>
      <c r="O144" s="65"/>
    </row>
    <row r="145" spans="1:15" s="452" customFormat="1" ht="18" customHeight="1">
      <c r="A145" s="48" t="s">
        <v>101</v>
      </c>
      <c r="B145" s="1432">
        <v>214.08</v>
      </c>
      <c r="C145" s="1432">
        <v>0</v>
      </c>
      <c r="D145" s="1432">
        <v>631.16999999999996</v>
      </c>
      <c r="E145" s="1432">
        <v>4139.84</v>
      </c>
      <c r="F145" s="1433">
        <v>79.5</v>
      </c>
      <c r="G145" s="1433">
        <v>831.81</v>
      </c>
      <c r="O145" s="65"/>
    </row>
    <row r="146" spans="1:15" s="452" customFormat="1" ht="18" customHeight="1">
      <c r="A146" s="48" t="s">
        <v>100</v>
      </c>
      <c r="B146" s="1432">
        <v>215.29</v>
      </c>
      <c r="C146" s="1432">
        <v>0</v>
      </c>
      <c r="D146" s="1432">
        <v>300.73</v>
      </c>
      <c r="E146" s="1432">
        <v>11027.42</v>
      </c>
      <c r="F146" s="1433">
        <v>628.16</v>
      </c>
      <c r="G146" s="1433">
        <v>314.01</v>
      </c>
      <c r="O146" s="65"/>
    </row>
    <row r="147" spans="1:15" s="452" customFormat="1" ht="18" customHeight="1">
      <c r="A147" s="48" t="s">
        <v>99</v>
      </c>
      <c r="B147" s="1432">
        <v>8</v>
      </c>
      <c r="C147" s="1432">
        <v>74.58</v>
      </c>
      <c r="D147" s="1432">
        <v>631.66999999999996</v>
      </c>
      <c r="E147" s="1432">
        <v>3269.53</v>
      </c>
      <c r="F147" s="1433">
        <v>328.19</v>
      </c>
      <c r="G147" s="1433">
        <v>164.68</v>
      </c>
      <c r="O147" s="65"/>
    </row>
    <row r="148" spans="1:15" s="452" customFormat="1" ht="18" customHeight="1">
      <c r="A148" s="48" t="s">
        <v>98</v>
      </c>
      <c r="B148" s="1432">
        <v>127.26</v>
      </c>
      <c r="C148" s="1432">
        <v>55.04</v>
      </c>
      <c r="D148" s="1432">
        <v>1306.8399999999999</v>
      </c>
      <c r="E148" s="1432">
        <v>3104.45</v>
      </c>
      <c r="F148" s="1433">
        <v>956.36</v>
      </c>
      <c r="G148" s="1433">
        <v>745.9</v>
      </c>
      <c r="O148" s="65"/>
    </row>
    <row r="149" spans="1:15" s="452" customFormat="1" ht="18" customHeight="1">
      <c r="A149" s="48" t="s">
        <v>97</v>
      </c>
      <c r="B149" s="1432">
        <v>47.24</v>
      </c>
      <c r="C149" s="1432">
        <v>178.26</v>
      </c>
      <c r="D149" s="1432">
        <v>154.55000000000001</v>
      </c>
      <c r="E149" s="1432">
        <v>607.30999999999995</v>
      </c>
      <c r="F149" s="1433">
        <v>41.13</v>
      </c>
      <c r="G149" s="1433">
        <v>110.06</v>
      </c>
      <c r="O149" s="65"/>
    </row>
    <row r="150" spans="1:15" s="452" customFormat="1" ht="18" customHeight="1">
      <c r="A150" s="48" t="s">
        <v>96</v>
      </c>
      <c r="B150" s="1432">
        <v>0</v>
      </c>
      <c r="C150" s="1432">
        <v>233.62</v>
      </c>
      <c r="D150" s="1432">
        <v>34.020000000000003</v>
      </c>
      <c r="E150" s="1432">
        <v>962.68</v>
      </c>
      <c r="F150" s="1433">
        <v>5.85</v>
      </c>
      <c r="G150" s="1433">
        <v>132.03</v>
      </c>
      <c r="O150" s="65"/>
    </row>
    <row r="151" spans="1:15" s="452" customFormat="1" ht="18" customHeight="1">
      <c r="A151" s="67" t="s">
        <v>95</v>
      </c>
      <c r="B151" s="1432">
        <v>0</v>
      </c>
      <c r="C151" s="1432">
        <v>0</v>
      </c>
      <c r="D151" s="1432">
        <v>0</v>
      </c>
      <c r="E151" s="1432">
        <v>3694.18</v>
      </c>
      <c r="F151" s="1433">
        <v>1343.81</v>
      </c>
      <c r="G151" s="1433">
        <v>1357.66</v>
      </c>
      <c r="O151" s="65"/>
    </row>
    <row r="152" spans="1:15" s="452" customFormat="1" ht="18" customHeight="1">
      <c r="A152" s="48" t="s">
        <v>94</v>
      </c>
      <c r="B152" s="1432">
        <v>0</v>
      </c>
      <c r="C152" s="1432">
        <v>569.20000000000005</v>
      </c>
      <c r="D152" s="1432">
        <v>214.87</v>
      </c>
      <c r="E152" s="1432">
        <v>3188.61</v>
      </c>
      <c r="F152" s="1433">
        <v>421.25</v>
      </c>
      <c r="G152" s="1433">
        <v>0</v>
      </c>
      <c r="O152" s="65"/>
    </row>
    <row r="153" spans="1:15" s="452" customFormat="1" ht="18" customHeight="1">
      <c r="A153" s="48" t="s">
        <v>92</v>
      </c>
      <c r="B153" s="1432">
        <v>0</v>
      </c>
      <c r="C153" s="1432">
        <v>14.31</v>
      </c>
      <c r="D153" s="1432">
        <v>140.58000000000001</v>
      </c>
      <c r="E153" s="1432">
        <v>627.88</v>
      </c>
      <c r="F153" s="1433">
        <v>0</v>
      </c>
      <c r="G153" s="1433">
        <v>61.92</v>
      </c>
      <c r="O153" s="65"/>
    </row>
    <row r="154" spans="1:15" s="452" customFormat="1" ht="18" customHeight="1">
      <c r="A154" s="48" t="s">
        <v>91</v>
      </c>
      <c r="B154" s="1432">
        <v>0</v>
      </c>
      <c r="C154" s="1432">
        <v>0</v>
      </c>
      <c r="D154" s="1432">
        <v>193.34</v>
      </c>
      <c r="E154" s="1432">
        <v>1638.68</v>
      </c>
      <c r="F154" s="1433">
        <v>779.38</v>
      </c>
      <c r="G154" s="1433">
        <v>0</v>
      </c>
      <c r="O154" s="65"/>
    </row>
    <row r="155" spans="1:15" s="452" customFormat="1" ht="18" customHeight="1">
      <c r="A155" s="48" t="s">
        <v>90</v>
      </c>
      <c r="B155" s="1432">
        <v>494.2</v>
      </c>
      <c r="C155" s="1432">
        <v>722.4</v>
      </c>
      <c r="D155" s="1432">
        <v>667.62</v>
      </c>
      <c r="E155" s="1432">
        <v>9692.75</v>
      </c>
      <c r="F155" s="1433">
        <v>1413.92</v>
      </c>
      <c r="G155" s="1433">
        <v>1291.93</v>
      </c>
      <c r="O155" s="65"/>
    </row>
    <row r="156" spans="1:15" s="452" customFormat="1" ht="18" customHeight="1">
      <c r="A156" s="48" t="s">
        <v>89</v>
      </c>
      <c r="B156" s="1432">
        <v>0</v>
      </c>
      <c r="C156" s="1432">
        <v>451.16</v>
      </c>
      <c r="D156" s="1432">
        <v>32.25</v>
      </c>
      <c r="E156" s="1432">
        <v>2950.32</v>
      </c>
      <c r="F156" s="1433">
        <v>2581</v>
      </c>
      <c r="G156" s="1433">
        <v>1602.83</v>
      </c>
      <c r="O156" s="65"/>
    </row>
    <row r="157" spans="1:15" s="452" customFormat="1" ht="18" customHeight="1">
      <c r="A157" s="48" t="s">
        <v>88</v>
      </c>
      <c r="B157" s="1432">
        <v>0</v>
      </c>
      <c r="C157" s="1432">
        <v>0</v>
      </c>
      <c r="D157" s="1432">
        <v>321.45</v>
      </c>
      <c r="E157" s="1432">
        <v>5703.99</v>
      </c>
      <c r="F157" s="1433">
        <v>567.14</v>
      </c>
      <c r="G157" s="1433">
        <v>597.77</v>
      </c>
      <c r="O157" s="65"/>
    </row>
    <row r="158" spans="1:15" s="452" customFormat="1" ht="18" customHeight="1">
      <c r="A158" s="48" t="s">
        <v>87</v>
      </c>
      <c r="B158" s="1432">
        <v>0</v>
      </c>
      <c r="C158" s="1432">
        <v>11.57</v>
      </c>
      <c r="D158" s="1432">
        <v>264.02</v>
      </c>
      <c r="E158" s="1432">
        <v>1258.57</v>
      </c>
      <c r="F158" s="1433">
        <v>50.16</v>
      </c>
      <c r="G158" s="1433">
        <v>84.74</v>
      </c>
      <c r="O158" s="65"/>
    </row>
    <row r="159" spans="1:15" s="452" customFormat="1" ht="18" customHeight="1">
      <c r="A159" s="48" t="s">
        <v>86</v>
      </c>
      <c r="B159" s="1432">
        <v>24.8</v>
      </c>
      <c r="C159" s="1432">
        <v>163.63</v>
      </c>
      <c r="D159" s="1432">
        <v>262.58999999999997</v>
      </c>
      <c r="E159" s="1432">
        <v>3965.19</v>
      </c>
      <c r="F159" s="1433">
        <v>583.6</v>
      </c>
      <c r="G159" s="1433">
        <v>540.64</v>
      </c>
      <c r="O159" s="65"/>
    </row>
    <row r="160" spans="1:15" s="452" customFormat="1" ht="18" customHeight="1">
      <c r="A160" s="48" t="s">
        <v>85</v>
      </c>
      <c r="B160" s="1432">
        <v>3442.99</v>
      </c>
      <c r="C160" s="1432">
        <v>1337.56</v>
      </c>
      <c r="D160" s="1432">
        <v>2485.27</v>
      </c>
      <c r="E160" s="1432">
        <v>29250.61</v>
      </c>
      <c r="F160" s="1433">
        <v>5451.04</v>
      </c>
      <c r="G160" s="1433">
        <v>5559.87</v>
      </c>
      <c r="O160" s="65"/>
    </row>
    <row r="161" spans="1:15" s="452" customFormat="1" ht="18" customHeight="1">
      <c r="A161" s="48" t="s">
        <v>84</v>
      </c>
      <c r="B161" s="1432">
        <v>6.4</v>
      </c>
      <c r="C161" s="1432">
        <v>135.09</v>
      </c>
      <c r="D161" s="1432">
        <v>276.95999999999998</v>
      </c>
      <c r="E161" s="1432">
        <v>2450.66</v>
      </c>
      <c r="F161" s="1433">
        <v>453.22</v>
      </c>
      <c r="G161" s="1433">
        <v>302.82</v>
      </c>
      <c r="O161" s="65"/>
    </row>
    <row r="162" spans="1:15" s="452" customFormat="1" ht="18" customHeight="1">
      <c r="A162" s="48" t="s">
        <v>83</v>
      </c>
      <c r="B162" s="1432">
        <v>0</v>
      </c>
      <c r="C162" s="1432">
        <v>0</v>
      </c>
      <c r="D162" s="1432">
        <v>385.1</v>
      </c>
      <c r="E162" s="1432">
        <v>1395.24</v>
      </c>
      <c r="F162" s="1433">
        <v>71.16</v>
      </c>
      <c r="G162" s="1433">
        <v>39.520000000000003</v>
      </c>
      <c r="O162" s="65"/>
    </row>
    <row r="163" spans="1:15" s="452" customFormat="1" ht="18" customHeight="1">
      <c r="A163" s="48" t="s">
        <v>81</v>
      </c>
      <c r="B163" s="1432">
        <v>0</v>
      </c>
      <c r="C163" s="1432">
        <v>587.20000000000005</v>
      </c>
      <c r="D163" s="1432">
        <v>2625.94</v>
      </c>
      <c r="E163" s="1432">
        <v>11647.4</v>
      </c>
      <c r="F163" s="1433">
        <v>1545.46</v>
      </c>
      <c r="G163" s="1433">
        <v>1322.28</v>
      </c>
      <c r="O163" s="65"/>
    </row>
    <row r="164" spans="1:15" s="452" customFormat="1" ht="18" customHeight="1">
      <c r="A164" s="48" t="s">
        <v>79</v>
      </c>
      <c r="B164" s="1432">
        <v>14.36</v>
      </c>
      <c r="C164" s="1432">
        <v>4</v>
      </c>
      <c r="D164" s="1432">
        <v>220.07</v>
      </c>
      <c r="E164" s="1432">
        <v>901.54</v>
      </c>
      <c r="F164" s="1433">
        <v>12.03</v>
      </c>
      <c r="G164" s="1433">
        <v>37.04</v>
      </c>
      <c r="O164" s="65"/>
    </row>
    <row r="165" spans="1:15" s="452" customFormat="1" ht="18" customHeight="1">
      <c r="A165" s="48" t="s">
        <v>78</v>
      </c>
      <c r="B165" s="1432">
        <v>530.23</v>
      </c>
      <c r="C165" s="1432">
        <v>268.62</v>
      </c>
      <c r="D165" s="1432">
        <v>1369.03</v>
      </c>
      <c r="E165" s="1432">
        <v>8761.1299999999992</v>
      </c>
      <c r="F165" s="1433">
        <v>968.38</v>
      </c>
      <c r="G165" s="1433">
        <v>1336.39</v>
      </c>
      <c r="O165" s="65"/>
    </row>
    <row r="166" spans="1:15" s="452" customFormat="1" ht="18" customHeight="1">
      <c r="A166" s="48" t="s">
        <v>77</v>
      </c>
      <c r="B166" s="1432">
        <v>6.39</v>
      </c>
      <c r="C166" s="1432">
        <v>60.51</v>
      </c>
      <c r="D166" s="1432">
        <v>484.2</v>
      </c>
      <c r="E166" s="1432">
        <v>4449.3999999999996</v>
      </c>
      <c r="F166" s="1433">
        <v>480.78</v>
      </c>
      <c r="G166" s="1433">
        <v>251.99</v>
      </c>
      <c r="O166" s="65"/>
    </row>
    <row r="167" spans="1:15" s="452" customFormat="1" ht="18" customHeight="1">
      <c r="A167" s="48" t="s">
        <v>76</v>
      </c>
      <c r="B167" s="1432">
        <v>92.41</v>
      </c>
      <c r="C167" s="1432">
        <v>180.35</v>
      </c>
      <c r="D167" s="1432">
        <v>283.68</v>
      </c>
      <c r="E167" s="1432">
        <v>1158.5999999999999</v>
      </c>
      <c r="F167" s="1433">
        <v>46.1</v>
      </c>
      <c r="G167" s="1433">
        <v>24.11</v>
      </c>
      <c r="O167" s="65"/>
    </row>
    <row r="168" spans="1:15" s="452" customFormat="1" ht="18" customHeight="1">
      <c r="A168" s="48" t="s">
        <v>74</v>
      </c>
      <c r="B168" s="1432">
        <v>441.16</v>
      </c>
      <c r="C168" s="1432">
        <v>0</v>
      </c>
      <c r="D168" s="1432">
        <v>4</v>
      </c>
      <c r="E168" s="1432">
        <v>7400.63</v>
      </c>
      <c r="F168" s="1433">
        <v>4825.09</v>
      </c>
      <c r="G168" s="1433">
        <v>4595.72</v>
      </c>
      <c r="O168" s="65"/>
    </row>
    <row r="169" spans="1:15" s="452" customFormat="1" ht="18" customHeight="1">
      <c r="A169" s="48" t="s">
        <v>72</v>
      </c>
      <c r="B169" s="1432">
        <v>0</v>
      </c>
      <c r="C169" s="1432">
        <v>3817.18</v>
      </c>
      <c r="D169" s="1432">
        <v>0</v>
      </c>
      <c r="E169" s="1432">
        <v>5525.09</v>
      </c>
      <c r="F169" s="1433">
        <v>5303.54</v>
      </c>
      <c r="G169" s="1433">
        <v>347.36</v>
      </c>
      <c r="O169" s="65"/>
    </row>
    <row r="170" spans="1:15" s="452" customFormat="1" ht="18" customHeight="1">
      <c r="A170" s="48" t="s">
        <v>71</v>
      </c>
      <c r="B170" s="1432">
        <v>76.77</v>
      </c>
      <c r="C170" s="1432">
        <v>0</v>
      </c>
      <c r="D170" s="1432">
        <v>119.54</v>
      </c>
      <c r="E170" s="1432">
        <v>2216.06</v>
      </c>
      <c r="F170" s="1433">
        <v>299.7</v>
      </c>
      <c r="G170" s="1433">
        <v>535.99</v>
      </c>
      <c r="O170" s="65"/>
    </row>
    <row r="171" spans="1:15" s="452" customFormat="1" ht="18" customHeight="1">
      <c r="A171" s="48" t="s">
        <v>70</v>
      </c>
      <c r="B171" s="1432">
        <v>0</v>
      </c>
      <c r="C171" s="1432">
        <v>0</v>
      </c>
      <c r="D171" s="1432">
        <v>4</v>
      </c>
      <c r="E171" s="1432">
        <v>863.61</v>
      </c>
      <c r="F171" s="1433">
        <v>0</v>
      </c>
      <c r="G171" s="1433">
        <v>52.2</v>
      </c>
      <c r="O171" s="65"/>
    </row>
    <row r="172" spans="1:15" s="452" customFormat="1" ht="18" customHeight="1">
      <c r="A172" s="48" t="s">
        <v>69</v>
      </c>
      <c r="B172" s="1432">
        <v>172.26</v>
      </c>
      <c r="C172" s="1432">
        <v>455.72</v>
      </c>
      <c r="D172" s="1432">
        <v>221.72</v>
      </c>
      <c r="E172" s="1432">
        <v>12597.37</v>
      </c>
      <c r="F172" s="1433">
        <v>863.26</v>
      </c>
      <c r="G172" s="1433">
        <v>430.46</v>
      </c>
      <c r="O172" s="65"/>
    </row>
    <row r="173" spans="1:15" s="452" customFormat="1" ht="18" customHeight="1">
      <c r="A173" s="48" t="s">
        <v>68</v>
      </c>
      <c r="B173" s="1432">
        <v>90.75</v>
      </c>
      <c r="C173" s="1432">
        <v>28.88</v>
      </c>
      <c r="D173" s="1432">
        <v>752.6</v>
      </c>
      <c r="E173" s="1432">
        <v>3742.43</v>
      </c>
      <c r="F173" s="1433">
        <v>3555.28</v>
      </c>
      <c r="G173" s="1433">
        <v>122.63</v>
      </c>
      <c r="O173" s="65"/>
    </row>
    <row r="174" spans="1:15" s="452" customFormat="1" ht="18" customHeight="1">
      <c r="A174" s="48" t="s">
        <v>67</v>
      </c>
      <c r="B174" s="1432">
        <v>14.19</v>
      </c>
      <c r="C174" s="1432">
        <v>0</v>
      </c>
      <c r="D174" s="1432">
        <v>210.53</v>
      </c>
      <c r="E174" s="1432">
        <v>521.76</v>
      </c>
      <c r="F174" s="1433">
        <v>66.58</v>
      </c>
      <c r="G174" s="1433">
        <v>0</v>
      </c>
      <c r="O174" s="65"/>
    </row>
    <row r="175" spans="1:15" s="452" customFormat="1" ht="18" customHeight="1">
      <c r="A175" s="48" t="s">
        <v>66</v>
      </c>
      <c r="B175" s="1432">
        <v>0</v>
      </c>
      <c r="C175" s="1432">
        <v>45.61</v>
      </c>
      <c r="D175" s="1432">
        <v>166.45</v>
      </c>
      <c r="E175" s="1432">
        <v>1317.71</v>
      </c>
      <c r="F175" s="1433">
        <v>207.73</v>
      </c>
      <c r="G175" s="1433">
        <v>10</v>
      </c>
      <c r="O175" s="65"/>
    </row>
    <row r="176" spans="1:15" s="452" customFormat="1" ht="18" customHeight="1">
      <c r="A176" s="48" t="s">
        <v>65</v>
      </c>
      <c r="B176" s="1432">
        <v>0</v>
      </c>
      <c r="C176" s="1432">
        <v>0</v>
      </c>
      <c r="D176" s="1432">
        <v>299.38</v>
      </c>
      <c r="E176" s="1432">
        <v>781.01</v>
      </c>
      <c r="F176" s="1433">
        <v>98.61</v>
      </c>
      <c r="G176" s="1433">
        <v>137.96</v>
      </c>
      <c r="O176" s="65"/>
    </row>
    <row r="177" spans="1:15" s="452" customFormat="1" ht="18" customHeight="1">
      <c r="A177" s="48" t="s">
        <v>63</v>
      </c>
      <c r="B177" s="1432">
        <v>13.5</v>
      </c>
      <c r="C177" s="1432">
        <v>47.94</v>
      </c>
      <c r="D177" s="1432">
        <v>34.04</v>
      </c>
      <c r="E177" s="1432">
        <v>252.47</v>
      </c>
      <c r="F177" s="1433">
        <v>14.72</v>
      </c>
      <c r="G177" s="1433">
        <v>0</v>
      </c>
      <c r="O177" s="65"/>
    </row>
    <row r="178" spans="1:15" s="452" customFormat="1" ht="18" customHeight="1">
      <c r="A178" s="48" t="s">
        <v>62</v>
      </c>
      <c r="B178" s="1432">
        <v>0</v>
      </c>
      <c r="C178" s="1432">
        <v>5.76</v>
      </c>
      <c r="D178" s="1432">
        <v>101.93</v>
      </c>
      <c r="E178" s="1432">
        <v>2313.3000000000002</v>
      </c>
      <c r="F178" s="1433">
        <v>13.74</v>
      </c>
      <c r="G178" s="1433">
        <v>4.8600000000000003</v>
      </c>
      <c r="O178" s="65"/>
    </row>
    <row r="179" spans="1:15" s="452" customFormat="1" ht="18" customHeight="1">
      <c r="A179" s="48" t="s">
        <v>61</v>
      </c>
      <c r="B179" s="1432">
        <v>0</v>
      </c>
      <c r="C179" s="1432">
        <v>4.54</v>
      </c>
      <c r="D179" s="1432">
        <v>4</v>
      </c>
      <c r="E179" s="1432">
        <v>71</v>
      </c>
      <c r="F179" s="1433">
        <v>0</v>
      </c>
      <c r="G179" s="1433">
        <v>0</v>
      </c>
      <c r="O179" s="65"/>
    </row>
    <row r="180" spans="1:15" s="452" customFormat="1" ht="18" customHeight="1">
      <c r="A180" s="48" t="s">
        <v>60</v>
      </c>
      <c r="B180" s="1432">
        <v>42.73</v>
      </c>
      <c r="C180" s="1432">
        <v>180.97</v>
      </c>
      <c r="D180" s="1432">
        <v>3397.51</v>
      </c>
      <c r="E180" s="1432">
        <v>5288.59</v>
      </c>
      <c r="F180" s="1433">
        <v>314.39999999999998</v>
      </c>
      <c r="G180" s="1433">
        <v>374.49</v>
      </c>
      <c r="O180" s="65"/>
    </row>
    <row r="181" spans="1:15" s="452" customFormat="1" ht="18" customHeight="1">
      <c r="A181" s="48" t="s">
        <v>58</v>
      </c>
      <c r="B181" s="1432">
        <v>55.75</v>
      </c>
      <c r="C181" s="1432">
        <v>542.92999999999995</v>
      </c>
      <c r="D181" s="1432">
        <v>680.17</v>
      </c>
      <c r="E181" s="1432">
        <v>2467.29</v>
      </c>
      <c r="F181" s="1433">
        <v>545.94000000000005</v>
      </c>
      <c r="G181" s="1433">
        <v>162.18</v>
      </c>
      <c r="O181" s="65"/>
    </row>
    <row r="182" spans="1:15" s="452" customFormat="1" ht="18" customHeight="1">
      <c r="A182" s="48" t="s">
        <v>56</v>
      </c>
      <c r="B182" s="1432">
        <v>24.32</v>
      </c>
      <c r="C182" s="1432">
        <v>0</v>
      </c>
      <c r="D182" s="1432">
        <v>152.44</v>
      </c>
      <c r="E182" s="1432">
        <v>167.06</v>
      </c>
      <c r="F182" s="1433">
        <v>23.88</v>
      </c>
      <c r="G182" s="1433">
        <v>62.68</v>
      </c>
      <c r="O182" s="65"/>
    </row>
    <row r="183" spans="1:15" s="452" customFormat="1" ht="18" customHeight="1">
      <c r="A183" s="48" t="s">
        <v>55</v>
      </c>
      <c r="B183" s="1432">
        <v>0</v>
      </c>
      <c r="C183" s="1432">
        <v>0</v>
      </c>
      <c r="D183" s="1432">
        <v>88.77</v>
      </c>
      <c r="E183" s="1432">
        <v>1075.29</v>
      </c>
      <c r="F183" s="1433">
        <v>455.8</v>
      </c>
      <c r="G183" s="1433">
        <v>126.34</v>
      </c>
      <c r="O183" s="65"/>
    </row>
    <row r="184" spans="1:15" s="452" customFormat="1" ht="18" customHeight="1">
      <c r="A184" s="67" t="s">
        <v>54</v>
      </c>
      <c r="B184" s="1432">
        <v>0</v>
      </c>
      <c r="C184" s="1432">
        <v>36.28</v>
      </c>
      <c r="D184" s="1432">
        <v>76.05</v>
      </c>
      <c r="E184" s="1432">
        <v>8900.36</v>
      </c>
      <c r="F184" s="1433">
        <v>5887.14</v>
      </c>
      <c r="G184" s="1433">
        <v>5786.19</v>
      </c>
      <c r="O184" s="65"/>
    </row>
    <row r="185" spans="1:15" s="452" customFormat="1" ht="18" customHeight="1">
      <c r="A185" s="48" t="s">
        <v>53</v>
      </c>
      <c r="B185" s="1432">
        <v>42.33</v>
      </c>
      <c r="C185" s="1432">
        <v>60.47</v>
      </c>
      <c r="D185" s="1432">
        <v>393.44</v>
      </c>
      <c r="E185" s="1432">
        <v>3195.97</v>
      </c>
      <c r="F185" s="1433">
        <v>240.41</v>
      </c>
      <c r="G185" s="1433">
        <v>364.24</v>
      </c>
      <c r="O185" s="65"/>
    </row>
    <row r="186" spans="1:15" s="452" customFormat="1" ht="18" customHeight="1">
      <c r="A186" s="48" t="s">
        <v>52</v>
      </c>
      <c r="B186" s="1432">
        <v>14.13</v>
      </c>
      <c r="C186" s="1432">
        <v>12.81</v>
      </c>
      <c r="D186" s="1432">
        <v>1383.4</v>
      </c>
      <c r="E186" s="1432">
        <v>15452.74</v>
      </c>
      <c r="F186" s="1433">
        <v>1380.78</v>
      </c>
      <c r="G186" s="1433">
        <v>214.38</v>
      </c>
      <c r="O186" s="65"/>
    </row>
    <row r="187" spans="1:15" s="452" customFormat="1" ht="18" customHeight="1">
      <c r="A187" s="48" t="s">
        <v>51</v>
      </c>
      <c r="B187" s="1432">
        <v>470.57</v>
      </c>
      <c r="C187" s="1432">
        <v>464.81</v>
      </c>
      <c r="D187" s="1432">
        <v>1107.57</v>
      </c>
      <c r="E187" s="1432">
        <v>1975.72</v>
      </c>
      <c r="F187" s="1433">
        <v>620.36</v>
      </c>
      <c r="G187" s="1433">
        <v>877.97</v>
      </c>
      <c r="O187" s="65"/>
    </row>
    <row r="188" spans="1:15" s="452" customFormat="1" ht="18" customHeight="1">
      <c r="A188" s="48" t="s">
        <v>48</v>
      </c>
      <c r="B188" s="1432">
        <v>0</v>
      </c>
      <c r="C188" s="1432">
        <v>0</v>
      </c>
      <c r="D188" s="1432">
        <v>115.43</v>
      </c>
      <c r="E188" s="1432">
        <v>6965.24</v>
      </c>
      <c r="F188" s="1433">
        <v>1483.23</v>
      </c>
      <c r="G188" s="1433">
        <v>884.17</v>
      </c>
      <c r="O188" s="65"/>
    </row>
    <row r="189" spans="1:15" s="452" customFormat="1" ht="18" customHeight="1">
      <c r="A189" s="48" t="s">
        <v>47</v>
      </c>
      <c r="B189" s="1432">
        <v>0</v>
      </c>
      <c r="C189" s="1432">
        <v>23.46</v>
      </c>
      <c r="D189" s="1432">
        <v>287.87</v>
      </c>
      <c r="E189" s="1432">
        <v>2952</v>
      </c>
      <c r="F189" s="1433">
        <v>0</v>
      </c>
      <c r="G189" s="1433">
        <v>11.64</v>
      </c>
      <c r="O189" s="65"/>
    </row>
    <row r="190" spans="1:15" s="452" customFormat="1" ht="18" customHeight="1">
      <c r="A190" s="48" t="s">
        <v>46</v>
      </c>
      <c r="B190" s="1432">
        <v>0</v>
      </c>
      <c r="C190" s="1432">
        <v>54.47</v>
      </c>
      <c r="D190" s="1432">
        <v>104.09</v>
      </c>
      <c r="E190" s="1432">
        <v>888.76</v>
      </c>
      <c r="F190" s="1433">
        <v>113.63</v>
      </c>
      <c r="G190" s="1433">
        <v>110.15</v>
      </c>
      <c r="O190" s="65"/>
    </row>
    <row r="191" spans="1:15" s="452" customFormat="1" ht="18" customHeight="1">
      <c r="A191" s="48" t="s">
        <v>45</v>
      </c>
      <c r="B191" s="1432">
        <v>48</v>
      </c>
      <c r="C191" s="1432">
        <v>4.0199999999999996</v>
      </c>
      <c r="D191" s="1432">
        <v>236.69</v>
      </c>
      <c r="E191" s="1432">
        <v>582.9</v>
      </c>
      <c r="F191" s="1433">
        <v>17.89</v>
      </c>
      <c r="G191" s="1433">
        <v>69.53</v>
      </c>
      <c r="O191" s="65"/>
    </row>
    <row r="192" spans="1:15" s="452" customFormat="1" ht="18" customHeight="1">
      <c r="A192" s="48" t="s">
        <v>44</v>
      </c>
      <c r="B192" s="1432">
        <v>684.81</v>
      </c>
      <c r="C192" s="1432">
        <v>97.14</v>
      </c>
      <c r="D192" s="1433">
        <v>189.28</v>
      </c>
      <c r="E192" s="1433">
        <v>19714.27</v>
      </c>
      <c r="F192" s="1433">
        <v>23098.38</v>
      </c>
      <c r="G192" s="1433">
        <v>6641.51</v>
      </c>
      <c r="O192" s="65"/>
    </row>
    <row r="193" spans="1:15" s="452" customFormat="1" ht="18" customHeight="1">
      <c r="A193" s="68" t="s">
        <v>43</v>
      </c>
      <c r="B193" s="1432">
        <v>278.22000000000003</v>
      </c>
      <c r="C193" s="1432">
        <v>9.2799999999999994</v>
      </c>
      <c r="D193" s="1432">
        <v>254.03</v>
      </c>
      <c r="E193" s="1432">
        <v>5036.53</v>
      </c>
      <c r="F193" s="1433">
        <v>1806.62</v>
      </c>
      <c r="G193" s="1433">
        <v>2510.19</v>
      </c>
      <c r="O193" s="65"/>
    </row>
    <row r="194" spans="1:15" s="452" customFormat="1" ht="18" customHeight="1">
      <c r="A194" s="48" t="s">
        <v>42</v>
      </c>
      <c r="B194" s="1432">
        <v>0</v>
      </c>
      <c r="C194" s="1432">
        <v>0</v>
      </c>
      <c r="D194" s="1432">
        <v>276.76</v>
      </c>
      <c r="E194" s="1432">
        <v>3108.25</v>
      </c>
      <c r="F194" s="1433">
        <v>431.17</v>
      </c>
      <c r="G194" s="1433">
        <v>292.57</v>
      </c>
      <c r="O194" s="65"/>
    </row>
    <row r="195" spans="1:15" s="452" customFormat="1" ht="18" customHeight="1">
      <c r="A195" s="48" t="s">
        <v>40</v>
      </c>
      <c r="B195" s="1432">
        <v>53.91</v>
      </c>
      <c r="C195" s="1432">
        <v>604.71</v>
      </c>
      <c r="D195" s="1432">
        <v>1277.56</v>
      </c>
      <c r="E195" s="1432">
        <v>5521.47</v>
      </c>
      <c r="F195" s="1433">
        <v>944.87</v>
      </c>
      <c r="G195" s="1433">
        <v>150.76</v>
      </c>
      <c r="O195" s="65"/>
    </row>
    <row r="196" spans="1:15" s="452" customFormat="1" ht="18" customHeight="1">
      <c r="A196" s="48" t="s">
        <v>38</v>
      </c>
      <c r="B196" s="1432">
        <v>4725.93</v>
      </c>
      <c r="C196" s="1432">
        <v>7.92</v>
      </c>
      <c r="D196" s="1432">
        <v>359.94</v>
      </c>
      <c r="E196" s="1432">
        <v>12404.06</v>
      </c>
      <c r="F196" s="1433">
        <v>8546.7000000000007</v>
      </c>
      <c r="G196" s="1433">
        <v>7141.49</v>
      </c>
      <c r="O196" s="65"/>
    </row>
    <row r="197" spans="1:15" s="452" customFormat="1" ht="18" customHeight="1">
      <c r="A197" s="48" t="s">
        <v>37</v>
      </c>
      <c r="B197" s="1432">
        <v>0</v>
      </c>
      <c r="C197" s="1432">
        <v>0</v>
      </c>
      <c r="D197" s="1432">
        <v>0</v>
      </c>
      <c r="E197" s="1432">
        <v>627.41</v>
      </c>
      <c r="F197" s="1433">
        <v>0</v>
      </c>
      <c r="G197" s="1433">
        <v>0</v>
      </c>
      <c r="O197" s="65"/>
    </row>
    <row r="198" spans="1:15" s="452" customFormat="1" ht="18" customHeight="1">
      <c r="A198" s="48" t="s">
        <v>36</v>
      </c>
      <c r="B198" s="1432">
        <v>0</v>
      </c>
      <c r="C198" s="1432">
        <v>0</v>
      </c>
      <c r="D198" s="1432">
        <v>8.6</v>
      </c>
      <c r="E198" s="1432">
        <v>1188.6300000000001</v>
      </c>
      <c r="F198" s="1433">
        <v>14.79</v>
      </c>
      <c r="G198" s="1433">
        <v>0</v>
      </c>
      <c r="O198" s="65"/>
    </row>
    <row r="199" spans="1:15" s="452" customFormat="1" ht="18" customHeight="1">
      <c r="A199" s="48" t="s">
        <v>34</v>
      </c>
      <c r="B199" s="1432">
        <v>0</v>
      </c>
      <c r="C199" s="1432">
        <v>0</v>
      </c>
      <c r="D199" s="1432">
        <v>247.59</v>
      </c>
      <c r="E199" s="1432">
        <v>782.05</v>
      </c>
      <c r="F199" s="1433">
        <v>155.32</v>
      </c>
      <c r="G199" s="1433">
        <v>111.05</v>
      </c>
      <c r="O199" s="65"/>
    </row>
    <row r="200" spans="1:15" s="452" customFormat="1" ht="18" customHeight="1">
      <c r="A200" s="48" t="s">
        <v>33</v>
      </c>
      <c r="B200" s="1432">
        <v>7.85</v>
      </c>
      <c r="C200" s="1432">
        <v>0</v>
      </c>
      <c r="D200" s="1432">
        <v>403.73</v>
      </c>
      <c r="E200" s="1432">
        <v>4475.4799999999996</v>
      </c>
      <c r="F200" s="1433">
        <v>805.65</v>
      </c>
      <c r="G200" s="1433">
        <v>774.77</v>
      </c>
      <c r="O200" s="65"/>
    </row>
    <row r="201" spans="1:15" s="452" customFormat="1" ht="18" customHeight="1">
      <c r="A201" s="48" t="s">
        <v>32</v>
      </c>
      <c r="B201" s="1432">
        <v>0</v>
      </c>
      <c r="C201" s="1432">
        <v>14.64</v>
      </c>
      <c r="D201" s="1432">
        <v>4</v>
      </c>
      <c r="E201" s="1432">
        <v>675.23</v>
      </c>
      <c r="F201" s="1433">
        <v>148.25</v>
      </c>
      <c r="G201" s="1433">
        <v>0</v>
      </c>
      <c r="O201" s="65"/>
    </row>
    <row r="202" spans="1:15" s="452" customFormat="1" ht="18" customHeight="1">
      <c r="A202" s="48" t="s">
        <v>30</v>
      </c>
      <c r="B202" s="1432">
        <v>89.14</v>
      </c>
      <c r="C202" s="1432">
        <v>10.52</v>
      </c>
      <c r="D202" s="1432">
        <v>185.9</v>
      </c>
      <c r="E202" s="1432">
        <v>1335.61</v>
      </c>
      <c r="F202" s="1433">
        <v>496.77</v>
      </c>
      <c r="G202" s="1433">
        <v>268.87</v>
      </c>
      <c r="O202" s="65"/>
    </row>
    <row r="203" spans="1:15" s="452" customFormat="1" ht="18" customHeight="1">
      <c r="A203" s="48" t="s">
        <v>29</v>
      </c>
      <c r="B203" s="1432">
        <v>111.05</v>
      </c>
      <c r="C203" s="1432">
        <v>304.43</v>
      </c>
      <c r="D203" s="1432">
        <v>300.13</v>
      </c>
      <c r="E203" s="1432">
        <v>1152.26</v>
      </c>
      <c r="F203" s="1433">
        <v>451.47</v>
      </c>
      <c r="G203" s="1433">
        <v>108.96</v>
      </c>
      <c r="O203" s="65"/>
    </row>
    <row r="204" spans="1:15" s="452" customFormat="1" ht="18" customHeight="1">
      <c r="A204" s="48" t="s">
        <v>26</v>
      </c>
      <c r="B204" s="1432">
        <v>0</v>
      </c>
      <c r="C204" s="1432">
        <v>0</v>
      </c>
      <c r="D204" s="1432">
        <v>275.12</v>
      </c>
      <c r="E204" s="1432">
        <v>8940.2099999999991</v>
      </c>
      <c r="F204" s="1433">
        <v>5192.79</v>
      </c>
      <c r="G204" s="1433">
        <v>4559.7299999999996</v>
      </c>
      <c r="O204" s="65"/>
    </row>
    <row r="205" spans="1:15" s="452" customFormat="1" ht="18" customHeight="1">
      <c r="A205" s="48" t="s">
        <v>24</v>
      </c>
      <c r="B205" s="1432">
        <v>427.26</v>
      </c>
      <c r="C205" s="1432">
        <v>504.56</v>
      </c>
      <c r="D205" s="1432">
        <v>2920.12</v>
      </c>
      <c r="E205" s="1432">
        <v>23447.21</v>
      </c>
      <c r="F205" s="1433">
        <v>14836.3</v>
      </c>
      <c r="G205" s="1433">
        <v>8579.82</v>
      </c>
      <c r="O205" s="65"/>
    </row>
    <row r="206" spans="1:15" s="452" customFormat="1" ht="18" customHeight="1">
      <c r="A206" s="48" t="s">
        <v>22</v>
      </c>
      <c r="B206" s="1432">
        <v>0</v>
      </c>
      <c r="C206" s="1432">
        <v>0</v>
      </c>
      <c r="D206" s="1432">
        <v>18</v>
      </c>
      <c r="E206" s="1432">
        <v>2466.25</v>
      </c>
      <c r="F206" s="1433">
        <v>772.19</v>
      </c>
      <c r="G206" s="1433">
        <v>751.1</v>
      </c>
      <c r="O206" s="65"/>
    </row>
    <row r="207" spans="1:15" s="452" customFormat="1" ht="18" customHeight="1">
      <c r="A207" s="48" t="s">
        <v>20</v>
      </c>
      <c r="B207" s="1432">
        <v>0</v>
      </c>
      <c r="C207" s="1432">
        <v>89.51</v>
      </c>
      <c r="D207" s="1432">
        <v>981.66</v>
      </c>
      <c r="E207" s="1432">
        <v>4941.59</v>
      </c>
      <c r="F207" s="1433">
        <v>599.75</v>
      </c>
      <c r="G207" s="1433">
        <v>118.78</v>
      </c>
      <c r="O207" s="65"/>
    </row>
    <row r="208" spans="1:15" s="452" customFormat="1" ht="18" customHeight="1">
      <c r="A208" s="48" t="s">
        <v>18</v>
      </c>
      <c r="B208" s="1432">
        <v>0</v>
      </c>
      <c r="C208" s="1432">
        <v>0</v>
      </c>
      <c r="D208" s="1432">
        <v>0</v>
      </c>
      <c r="E208" s="1432">
        <v>290.86</v>
      </c>
      <c r="F208" s="1433">
        <v>646.84</v>
      </c>
      <c r="G208" s="1433">
        <v>348.36</v>
      </c>
      <c r="O208" s="65"/>
    </row>
    <row r="209" spans="1:15" s="452" customFormat="1" ht="18" customHeight="1">
      <c r="A209" s="48" t="s">
        <v>16</v>
      </c>
      <c r="B209" s="1432">
        <v>62.91</v>
      </c>
      <c r="C209" s="1432">
        <v>51.47</v>
      </c>
      <c r="D209" s="1432">
        <v>196.44</v>
      </c>
      <c r="E209" s="1432">
        <v>348.88</v>
      </c>
      <c r="F209" s="1433">
        <v>19.05</v>
      </c>
      <c r="G209" s="1433">
        <v>10.95</v>
      </c>
      <c r="O209" s="65"/>
    </row>
    <row r="210" spans="1:15" s="452" customFormat="1" ht="18" customHeight="1">
      <c r="A210" s="48" t="s">
        <v>13</v>
      </c>
      <c r="B210" s="1432">
        <v>0</v>
      </c>
      <c r="C210" s="1432">
        <v>56</v>
      </c>
      <c r="D210" s="1432">
        <v>116.76</v>
      </c>
      <c r="E210" s="1432">
        <v>6518.37</v>
      </c>
      <c r="F210" s="1433">
        <v>50.66</v>
      </c>
      <c r="G210" s="1433">
        <v>214.57</v>
      </c>
      <c r="O210" s="65"/>
    </row>
    <row r="211" spans="1:15" s="452" customFormat="1" ht="18" customHeight="1">
      <c r="A211" s="48" t="s">
        <v>10</v>
      </c>
      <c r="B211" s="1432">
        <v>101.93</v>
      </c>
      <c r="C211" s="1432">
        <v>184.97</v>
      </c>
      <c r="D211" s="1432">
        <v>345.2</v>
      </c>
      <c r="E211" s="1432">
        <v>1897.43</v>
      </c>
      <c r="F211" s="1433">
        <v>239.36</v>
      </c>
      <c r="G211" s="1433">
        <v>4.8</v>
      </c>
      <c r="O211" s="65"/>
    </row>
    <row r="212" spans="1:15" s="452" customFormat="1" ht="18" customHeight="1">
      <c r="A212" s="53" t="s">
        <v>135</v>
      </c>
      <c r="B212" s="1433">
        <v>32.24</v>
      </c>
      <c r="C212" s="1433">
        <v>0</v>
      </c>
      <c r="D212" s="1433">
        <v>252.22</v>
      </c>
      <c r="E212" s="1433">
        <v>2369.09</v>
      </c>
      <c r="F212" s="1433">
        <v>1220.79</v>
      </c>
      <c r="G212" s="1433">
        <v>1459.57</v>
      </c>
      <c r="O212" s="65"/>
    </row>
    <row r="213" spans="1:15" s="452" customFormat="1" ht="18" customHeight="1">
      <c r="A213" s="53" t="s">
        <v>8</v>
      </c>
      <c r="B213" s="1433">
        <v>92.49</v>
      </c>
      <c r="C213" s="1433">
        <v>314.22000000000003</v>
      </c>
      <c r="D213" s="1433">
        <v>749.12</v>
      </c>
      <c r="E213" s="1433">
        <v>3344.97</v>
      </c>
      <c r="F213" s="1433">
        <v>503.57</v>
      </c>
      <c r="G213" s="1433">
        <v>79.94</v>
      </c>
      <c r="O213" s="65"/>
    </row>
    <row r="214" spans="1:15" s="452" customFormat="1" ht="18" customHeight="1">
      <c r="A214" s="53" t="s">
        <v>5</v>
      </c>
      <c r="B214" s="1433">
        <v>420.32</v>
      </c>
      <c r="C214" s="1433">
        <v>55.17</v>
      </c>
      <c r="D214" s="1433">
        <v>551.59</v>
      </c>
      <c r="E214" s="1433">
        <v>7931.23</v>
      </c>
      <c r="F214" s="1433">
        <v>233.17</v>
      </c>
      <c r="G214" s="1433">
        <v>208.4</v>
      </c>
      <c r="O214" s="65"/>
    </row>
    <row r="215" spans="1:15" s="452" customFormat="1" ht="18" customHeight="1">
      <c r="A215" s="69" t="s">
        <v>2</v>
      </c>
      <c r="B215" s="1435">
        <v>41.17</v>
      </c>
      <c r="C215" s="1435">
        <v>902.9</v>
      </c>
      <c r="D215" s="1435">
        <v>741.44</v>
      </c>
      <c r="E215" s="1435">
        <v>8118.16</v>
      </c>
      <c r="F215" s="1435">
        <v>486.44</v>
      </c>
      <c r="G215" s="1435">
        <v>1036.3599999999999</v>
      </c>
      <c r="O215" s="65"/>
    </row>
    <row r="216" spans="1:15" s="452" customFormat="1" ht="18" customHeight="1">
      <c r="A216" s="24" t="s">
        <v>2683</v>
      </c>
      <c r="B216" s="65"/>
      <c r="O216" s="65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2696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327"/>
      <c r="C2" s="321"/>
      <c r="D2" s="321"/>
      <c r="E2" s="321"/>
      <c r="F2" s="321"/>
      <c r="G2" s="321"/>
      <c r="H2" s="315" t="s">
        <v>821</v>
      </c>
      <c r="I2" s="321"/>
      <c r="J2" s="321"/>
      <c r="K2" s="321"/>
      <c r="L2" s="321"/>
      <c r="M2" s="321"/>
      <c r="N2" s="321"/>
    </row>
    <row r="3" spans="1:14" ht="21.95" customHeight="1">
      <c r="A3" s="1521" t="s">
        <v>684</v>
      </c>
      <c r="B3" s="1516" t="s">
        <v>163</v>
      </c>
      <c r="C3" s="1600" t="s">
        <v>2693</v>
      </c>
      <c r="D3" s="1603"/>
      <c r="E3" s="1603"/>
      <c r="F3" s="1603"/>
      <c r="G3" s="1603"/>
      <c r="H3" s="1596"/>
    </row>
    <row r="4" spans="1:14" ht="21.95" customHeight="1">
      <c r="A4" s="1522"/>
      <c r="B4" s="1758"/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79" t="s">
        <v>471</v>
      </c>
    </row>
    <row r="5" spans="1:14" ht="21.95" customHeight="1">
      <c r="A5" s="114" t="s">
        <v>368</v>
      </c>
      <c r="B5" s="1430">
        <f>SUM(B6:B107)</f>
        <v>4281275.58</v>
      </c>
      <c r="C5" s="1430">
        <f>SUM(C6:C107)</f>
        <v>1112023.4799999997</v>
      </c>
      <c r="D5" s="1430">
        <f t="shared" ref="D5:H5" si="0">SUM(D6:D107)</f>
        <v>0</v>
      </c>
      <c r="E5" s="1430">
        <f t="shared" si="0"/>
        <v>0</v>
      </c>
      <c r="F5" s="1430">
        <f t="shared" si="0"/>
        <v>1427416.1700000004</v>
      </c>
      <c r="G5" s="1430">
        <f t="shared" si="0"/>
        <v>0</v>
      </c>
      <c r="H5" s="1430">
        <f t="shared" si="0"/>
        <v>0</v>
      </c>
    </row>
    <row r="6" spans="1:14" s="62" customFormat="1" ht="18" customHeight="1">
      <c r="A6" s="48" t="s">
        <v>132</v>
      </c>
      <c r="B6" s="1431">
        <v>31933.61</v>
      </c>
      <c r="C6" s="1432">
        <v>8341.98</v>
      </c>
      <c r="D6" s="1432">
        <v>0</v>
      </c>
      <c r="E6" s="1432">
        <v>0</v>
      </c>
      <c r="F6" s="1432">
        <v>10625.56</v>
      </c>
      <c r="G6" s="1432">
        <v>0</v>
      </c>
      <c r="H6" s="1432">
        <v>0</v>
      </c>
    </row>
    <row r="7" spans="1:14" s="62" customFormat="1" ht="18" customHeight="1">
      <c r="A7" s="48" t="s">
        <v>131</v>
      </c>
      <c r="B7" s="1431">
        <v>30266.549999999996</v>
      </c>
      <c r="C7" s="1432">
        <v>7901.93</v>
      </c>
      <c r="D7" s="1432">
        <v>0</v>
      </c>
      <c r="E7" s="1432">
        <v>0</v>
      </c>
      <c r="F7" s="1432">
        <v>10072.92</v>
      </c>
      <c r="G7" s="1432">
        <v>0</v>
      </c>
      <c r="H7" s="1432">
        <v>0</v>
      </c>
    </row>
    <row r="8" spans="1:14" s="62" customFormat="1" ht="18" customHeight="1">
      <c r="A8" s="48" t="s">
        <v>130</v>
      </c>
      <c r="B8" s="1431">
        <v>287683.93</v>
      </c>
      <c r="C8" s="1432">
        <v>74715.11</v>
      </c>
      <c r="D8" s="1432">
        <v>0</v>
      </c>
      <c r="E8" s="1432">
        <v>0</v>
      </c>
      <c r="F8" s="1432">
        <v>95920.15</v>
      </c>
      <c r="G8" s="1432">
        <v>0</v>
      </c>
      <c r="H8" s="1432">
        <v>0</v>
      </c>
    </row>
    <row r="9" spans="1:14" s="62" customFormat="1" ht="18" customHeight="1">
      <c r="A9" s="48" t="s">
        <v>129</v>
      </c>
      <c r="B9" s="1431">
        <v>61631.81</v>
      </c>
      <c r="C9" s="1432">
        <v>16031.95</v>
      </c>
      <c r="D9" s="1432">
        <v>0</v>
      </c>
      <c r="E9" s="1432">
        <v>0</v>
      </c>
      <c r="F9" s="1432">
        <v>20537.96</v>
      </c>
      <c r="G9" s="1432">
        <v>0</v>
      </c>
      <c r="H9" s="1432">
        <v>0</v>
      </c>
    </row>
    <row r="10" spans="1:14" s="62" customFormat="1" ht="18" customHeight="1">
      <c r="A10" s="48" t="s">
        <v>128</v>
      </c>
      <c r="B10" s="1431">
        <v>25733</v>
      </c>
      <c r="C10" s="1432">
        <v>6683.42</v>
      </c>
      <c r="D10" s="1432">
        <v>0</v>
      </c>
      <c r="E10" s="1432">
        <v>0</v>
      </c>
      <c r="F10" s="1432">
        <v>8579.84</v>
      </c>
      <c r="G10" s="1432">
        <v>0</v>
      </c>
      <c r="H10" s="1432">
        <v>0</v>
      </c>
    </row>
    <row r="11" spans="1:14" s="62" customFormat="1" ht="18" customHeight="1">
      <c r="A11" s="48" t="s">
        <v>127</v>
      </c>
      <c r="B11" s="1431">
        <v>14688.33</v>
      </c>
      <c r="C11" s="1432">
        <v>3817.89</v>
      </c>
      <c r="D11" s="1432">
        <v>0</v>
      </c>
      <c r="E11" s="1432">
        <v>0</v>
      </c>
      <c r="F11" s="1432">
        <v>4895.99</v>
      </c>
      <c r="G11" s="1432">
        <v>0</v>
      </c>
      <c r="H11" s="1432">
        <v>0</v>
      </c>
    </row>
    <row r="12" spans="1:14" s="62" customFormat="1" ht="18" customHeight="1">
      <c r="A12" s="48" t="s">
        <v>126</v>
      </c>
      <c r="B12" s="1431">
        <v>30638.12</v>
      </c>
      <c r="C12" s="1432">
        <v>7965.7</v>
      </c>
      <c r="D12" s="1432">
        <v>0</v>
      </c>
      <c r="E12" s="1432">
        <v>0</v>
      </c>
      <c r="F12" s="1432">
        <v>10211.549999999999</v>
      </c>
      <c r="G12" s="1432">
        <v>0</v>
      </c>
      <c r="H12" s="1432">
        <v>0</v>
      </c>
    </row>
    <row r="13" spans="1:14" s="62" customFormat="1" ht="18" customHeight="1">
      <c r="A13" s="48" t="s">
        <v>125</v>
      </c>
      <c r="B13" s="1431">
        <v>12351.21</v>
      </c>
      <c r="C13" s="1432">
        <v>3226.68</v>
      </c>
      <c r="D13" s="1432">
        <v>0</v>
      </c>
      <c r="E13" s="1432">
        <v>0</v>
      </c>
      <c r="F13" s="1432">
        <v>4109.6499999999996</v>
      </c>
      <c r="G13" s="1432">
        <v>0</v>
      </c>
      <c r="H13" s="1432">
        <v>0</v>
      </c>
    </row>
    <row r="14" spans="1:14" s="62" customFormat="1" ht="18" customHeight="1">
      <c r="A14" s="48" t="s">
        <v>124</v>
      </c>
      <c r="B14" s="1431">
        <v>13742.11</v>
      </c>
      <c r="C14" s="1432">
        <v>3578.86</v>
      </c>
      <c r="D14" s="1432">
        <v>0</v>
      </c>
      <c r="E14" s="1432">
        <v>0</v>
      </c>
      <c r="F14" s="1432">
        <v>4577.4799999999996</v>
      </c>
      <c r="G14" s="1432">
        <v>0</v>
      </c>
      <c r="H14" s="1432">
        <v>0</v>
      </c>
    </row>
    <row r="15" spans="1:14" s="62" customFormat="1" ht="18" customHeight="1">
      <c r="A15" s="48" t="s">
        <v>123</v>
      </c>
      <c r="B15" s="1431">
        <v>39471.450000000004</v>
      </c>
      <c r="C15" s="1432">
        <v>10259.66</v>
      </c>
      <c r="D15" s="1432">
        <v>0</v>
      </c>
      <c r="E15" s="1432">
        <v>0</v>
      </c>
      <c r="F15" s="1432">
        <v>13156.85</v>
      </c>
      <c r="G15" s="1432">
        <v>0</v>
      </c>
      <c r="H15" s="1432">
        <v>0</v>
      </c>
    </row>
    <row r="16" spans="1:14" s="62" customFormat="1" ht="18" customHeight="1">
      <c r="A16" s="48" t="s">
        <v>122</v>
      </c>
      <c r="B16" s="1431">
        <v>19430.22</v>
      </c>
      <c r="C16" s="1432">
        <v>5067.37</v>
      </c>
      <c r="D16" s="1432">
        <v>0</v>
      </c>
      <c r="E16" s="1432">
        <v>0</v>
      </c>
      <c r="F16" s="1432">
        <v>6468.96</v>
      </c>
      <c r="G16" s="1432">
        <v>0</v>
      </c>
      <c r="H16" s="1432">
        <v>0</v>
      </c>
    </row>
    <row r="17" spans="1:8" s="62" customFormat="1" ht="18" customHeight="1">
      <c r="A17" s="48" t="s">
        <v>121</v>
      </c>
      <c r="B17" s="1431">
        <v>19463.530000000002</v>
      </c>
      <c r="C17" s="1432">
        <v>5066.0200000000004</v>
      </c>
      <c r="D17" s="1432">
        <v>0</v>
      </c>
      <c r="E17" s="1432">
        <v>0</v>
      </c>
      <c r="F17" s="1432">
        <v>6484.57</v>
      </c>
      <c r="G17" s="1432">
        <v>0</v>
      </c>
      <c r="H17" s="1432">
        <v>0</v>
      </c>
    </row>
    <row r="18" spans="1:8" s="62" customFormat="1" ht="18" customHeight="1">
      <c r="A18" s="48" t="s">
        <v>120</v>
      </c>
      <c r="B18" s="1431">
        <v>32480.929999999997</v>
      </c>
      <c r="C18" s="1432">
        <v>8452.4599999999991</v>
      </c>
      <c r="D18" s="1432">
        <v>0</v>
      </c>
      <c r="E18" s="1432">
        <v>0</v>
      </c>
      <c r="F18" s="1432">
        <v>10822.31</v>
      </c>
      <c r="G18" s="1432">
        <v>0</v>
      </c>
      <c r="H18" s="1432">
        <v>0</v>
      </c>
    </row>
    <row r="19" spans="1:8" s="62" customFormat="1" ht="18" customHeight="1">
      <c r="A19" s="48" t="s">
        <v>119</v>
      </c>
      <c r="B19" s="1431">
        <v>13870.039999999999</v>
      </c>
      <c r="C19" s="1432">
        <v>3610.5</v>
      </c>
      <c r="D19" s="1432">
        <v>0</v>
      </c>
      <c r="E19" s="1432">
        <v>0</v>
      </c>
      <c r="F19" s="1432">
        <v>4620.8500000000004</v>
      </c>
      <c r="G19" s="1432">
        <v>0</v>
      </c>
      <c r="H19" s="1432">
        <v>0</v>
      </c>
    </row>
    <row r="20" spans="1:8" s="62" customFormat="1" ht="18" customHeight="1">
      <c r="A20" s="48" t="s">
        <v>118</v>
      </c>
      <c r="B20" s="1431">
        <v>70562.040000000008</v>
      </c>
      <c r="C20" s="1432">
        <v>18314.2</v>
      </c>
      <c r="D20" s="1432">
        <v>0</v>
      </c>
      <c r="E20" s="1432">
        <v>0</v>
      </c>
      <c r="F20" s="1432">
        <v>23532.18</v>
      </c>
      <c r="G20" s="1432">
        <v>0</v>
      </c>
      <c r="H20" s="1432">
        <v>0</v>
      </c>
    </row>
    <row r="21" spans="1:8" s="62" customFormat="1" ht="18" customHeight="1">
      <c r="A21" s="48" t="s">
        <v>117</v>
      </c>
      <c r="B21" s="1431">
        <v>15594.970000000001</v>
      </c>
      <c r="C21" s="1432">
        <v>4061.43</v>
      </c>
      <c r="D21" s="1432">
        <v>0</v>
      </c>
      <c r="E21" s="1432">
        <v>0</v>
      </c>
      <c r="F21" s="1432">
        <v>5194.6499999999996</v>
      </c>
      <c r="G21" s="1432">
        <v>0</v>
      </c>
      <c r="H21" s="1432">
        <v>0</v>
      </c>
    </row>
    <row r="22" spans="1:8" s="62" customFormat="1" ht="18" customHeight="1">
      <c r="A22" s="48" t="s">
        <v>116</v>
      </c>
      <c r="B22" s="1431">
        <v>30327.879999999997</v>
      </c>
      <c r="C22" s="1432">
        <v>7902.09</v>
      </c>
      <c r="D22" s="1432">
        <v>0</v>
      </c>
      <c r="E22" s="1432">
        <v>0</v>
      </c>
      <c r="F22" s="1432">
        <v>10100.469999999999</v>
      </c>
      <c r="G22" s="1432">
        <v>0</v>
      </c>
      <c r="H22" s="1432">
        <v>0</v>
      </c>
    </row>
    <row r="23" spans="1:8" s="62" customFormat="1" ht="18" customHeight="1">
      <c r="A23" s="48" t="s">
        <v>115</v>
      </c>
      <c r="B23" s="1431">
        <v>30041.49</v>
      </c>
      <c r="C23" s="1432">
        <v>7838.15</v>
      </c>
      <c r="D23" s="1432">
        <v>0</v>
      </c>
      <c r="E23" s="1432">
        <v>0</v>
      </c>
      <c r="F23" s="1432">
        <v>10000.280000000001</v>
      </c>
      <c r="G23" s="1432">
        <v>0</v>
      </c>
      <c r="H23" s="1432">
        <v>0</v>
      </c>
    </row>
    <row r="24" spans="1:8" s="62" customFormat="1" ht="18" customHeight="1">
      <c r="A24" s="48" t="s">
        <v>114</v>
      </c>
      <c r="B24" s="1431">
        <v>15134.920000000002</v>
      </c>
      <c r="C24" s="1432">
        <v>3931.05</v>
      </c>
      <c r="D24" s="1432">
        <v>0</v>
      </c>
      <c r="E24" s="1432">
        <v>0</v>
      </c>
      <c r="F24" s="1432">
        <v>5046.17</v>
      </c>
      <c r="G24" s="1432">
        <v>0</v>
      </c>
      <c r="H24" s="1432">
        <v>0</v>
      </c>
    </row>
    <row r="25" spans="1:8" s="62" customFormat="1" ht="18" customHeight="1">
      <c r="A25" s="48" t="s">
        <v>113</v>
      </c>
      <c r="B25" s="1431">
        <v>14157.99</v>
      </c>
      <c r="C25" s="1432">
        <v>3688.34</v>
      </c>
      <c r="D25" s="1432">
        <v>0</v>
      </c>
      <c r="E25" s="1432">
        <v>0</v>
      </c>
      <c r="F25" s="1432">
        <v>4715.4799999999996</v>
      </c>
      <c r="G25" s="1432">
        <v>0</v>
      </c>
      <c r="H25" s="1432">
        <v>0</v>
      </c>
    </row>
    <row r="26" spans="1:8" s="62" customFormat="1" ht="18" customHeight="1">
      <c r="A26" s="48" t="s">
        <v>112</v>
      </c>
      <c r="B26" s="1431">
        <v>19591.909999999996</v>
      </c>
      <c r="C26" s="1432">
        <v>5111.88</v>
      </c>
      <c r="D26" s="1432">
        <v>0</v>
      </c>
      <c r="E26" s="1432">
        <v>0</v>
      </c>
      <c r="F26" s="1432">
        <v>6521.74</v>
      </c>
      <c r="G26" s="1432">
        <v>0</v>
      </c>
      <c r="H26" s="1432">
        <v>0</v>
      </c>
    </row>
    <row r="27" spans="1:8" s="62" customFormat="1" ht="18" customHeight="1">
      <c r="A27" s="48" t="s">
        <v>111</v>
      </c>
      <c r="B27" s="1431">
        <v>32650.36</v>
      </c>
      <c r="C27" s="1432">
        <v>8488.61</v>
      </c>
      <c r="D27" s="1432">
        <v>0</v>
      </c>
      <c r="E27" s="1432">
        <v>0</v>
      </c>
      <c r="F27" s="1432">
        <v>10882.34</v>
      </c>
      <c r="G27" s="1432">
        <v>0</v>
      </c>
      <c r="H27" s="1432">
        <v>0</v>
      </c>
    </row>
    <row r="28" spans="1:8" s="62" customFormat="1" ht="18" customHeight="1">
      <c r="A28" s="48" t="s">
        <v>110</v>
      </c>
      <c r="B28" s="1431">
        <v>13159.04</v>
      </c>
      <c r="C28" s="1432">
        <v>3425.03</v>
      </c>
      <c r="D28" s="1432">
        <v>0</v>
      </c>
      <c r="E28" s="1432">
        <v>0</v>
      </c>
      <c r="F28" s="1432">
        <v>4384.1499999999996</v>
      </c>
      <c r="G28" s="1432">
        <v>0</v>
      </c>
      <c r="H28" s="1432">
        <v>0</v>
      </c>
    </row>
    <row r="29" spans="1:8" s="62" customFormat="1" ht="18" customHeight="1">
      <c r="A29" s="48" t="s">
        <v>109</v>
      </c>
      <c r="B29" s="1431">
        <v>70714.12</v>
      </c>
      <c r="C29" s="1432">
        <v>18370.939999999999</v>
      </c>
      <c r="D29" s="1432">
        <v>0</v>
      </c>
      <c r="E29" s="1432">
        <v>0</v>
      </c>
      <c r="F29" s="1432">
        <v>23575.119999999999</v>
      </c>
      <c r="G29" s="1432">
        <v>0</v>
      </c>
      <c r="H29" s="1432">
        <v>0</v>
      </c>
    </row>
    <row r="30" spans="1:8" s="62" customFormat="1" ht="18" customHeight="1">
      <c r="A30" s="48" t="s">
        <v>108</v>
      </c>
      <c r="B30" s="1431">
        <v>37490.54</v>
      </c>
      <c r="C30" s="1432">
        <v>9754.33</v>
      </c>
      <c r="D30" s="1432">
        <v>0</v>
      </c>
      <c r="E30" s="1432">
        <v>0</v>
      </c>
      <c r="F30" s="1432">
        <v>12492.26</v>
      </c>
      <c r="G30" s="1432">
        <v>0</v>
      </c>
      <c r="H30" s="1432">
        <v>0</v>
      </c>
    </row>
    <row r="31" spans="1:8" s="62" customFormat="1" ht="18" customHeight="1">
      <c r="A31" s="48" t="s">
        <v>107</v>
      </c>
      <c r="B31" s="1431">
        <v>67712.05</v>
      </c>
      <c r="C31" s="1432">
        <v>17566.82</v>
      </c>
      <c r="D31" s="1432">
        <v>0</v>
      </c>
      <c r="E31" s="1432">
        <v>0</v>
      </c>
      <c r="F31" s="1432">
        <v>22585.18</v>
      </c>
      <c r="G31" s="1432">
        <v>0</v>
      </c>
      <c r="H31" s="1432">
        <v>0</v>
      </c>
    </row>
    <row r="32" spans="1:8" s="62" customFormat="1" ht="18" customHeight="1">
      <c r="A32" s="48" t="s">
        <v>106</v>
      </c>
      <c r="B32" s="1431">
        <v>19732.09</v>
      </c>
      <c r="C32" s="1433">
        <v>5142.0200000000004</v>
      </c>
      <c r="D32" s="1433">
        <v>0</v>
      </c>
      <c r="E32" s="1432">
        <v>0</v>
      </c>
      <c r="F32" s="1432">
        <v>6571.3</v>
      </c>
      <c r="G32" s="1432">
        <v>0</v>
      </c>
      <c r="H32" s="1432">
        <v>0</v>
      </c>
    </row>
    <row r="33" spans="1:8" s="62" customFormat="1" ht="18" customHeight="1">
      <c r="A33" s="48" t="s">
        <v>105</v>
      </c>
      <c r="B33" s="1431">
        <v>30522.079999999998</v>
      </c>
      <c r="C33" s="1432">
        <v>7939.76</v>
      </c>
      <c r="D33" s="1432">
        <v>0</v>
      </c>
      <c r="E33" s="1432">
        <v>0</v>
      </c>
      <c r="F33" s="1432">
        <v>10170.969999999999</v>
      </c>
      <c r="G33" s="1432">
        <v>0</v>
      </c>
      <c r="H33" s="1432">
        <v>0</v>
      </c>
    </row>
    <row r="34" spans="1:8" s="62" customFormat="1" ht="18" customHeight="1">
      <c r="A34" s="48" t="s">
        <v>104</v>
      </c>
      <c r="B34" s="1431">
        <v>33183.4</v>
      </c>
      <c r="C34" s="1432">
        <v>8644.11</v>
      </c>
      <c r="D34" s="1432">
        <v>0</v>
      </c>
      <c r="E34" s="1432">
        <v>0</v>
      </c>
      <c r="F34" s="1432">
        <v>11052.38</v>
      </c>
      <c r="G34" s="1432">
        <v>0</v>
      </c>
      <c r="H34" s="1432">
        <v>0</v>
      </c>
    </row>
    <row r="35" spans="1:8" s="62" customFormat="1" ht="18" customHeight="1">
      <c r="A35" s="48" t="s">
        <v>103</v>
      </c>
      <c r="B35" s="1431">
        <v>12436.77</v>
      </c>
      <c r="C35" s="1432">
        <v>3235.89</v>
      </c>
      <c r="D35" s="1432">
        <v>0</v>
      </c>
      <c r="E35" s="1432">
        <v>0</v>
      </c>
      <c r="F35" s="1432">
        <v>4144.03</v>
      </c>
      <c r="G35" s="1432">
        <v>0</v>
      </c>
      <c r="H35" s="1432">
        <v>0</v>
      </c>
    </row>
    <row r="36" spans="1:8" s="62" customFormat="1" ht="18" customHeight="1">
      <c r="A36" s="48" t="s">
        <v>102</v>
      </c>
      <c r="B36" s="1431">
        <v>20813.109999999997</v>
      </c>
      <c r="C36" s="1432">
        <v>5420.05</v>
      </c>
      <c r="D36" s="1432">
        <v>0</v>
      </c>
      <c r="E36" s="1432">
        <v>0</v>
      </c>
      <c r="F36" s="1432">
        <v>6932.96</v>
      </c>
      <c r="G36" s="1432">
        <v>0</v>
      </c>
      <c r="H36" s="1432">
        <v>0</v>
      </c>
    </row>
    <row r="37" spans="1:8" s="62" customFormat="1" ht="18" customHeight="1">
      <c r="A37" s="48" t="s">
        <v>101</v>
      </c>
      <c r="B37" s="1431">
        <v>54120.67</v>
      </c>
      <c r="C37" s="1432">
        <v>14052.67</v>
      </c>
      <c r="D37" s="1432">
        <v>0</v>
      </c>
      <c r="E37" s="1432">
        <v>0</v>
      </c>
      <c r="F37" s="1432">
        <v>18046.439999999999</v>
      </c>
      <c r="G37" s="1432">
        <v>0</v>
      </c>
      <c r="H37" s="1432">
        <v>0</v>
      </c>
    </row>
    <row r="38" spans="1:8" s="62" customFormat="1" ht="18" customHeight="1">
      <c r="A38" s="48" t="s">
        <v>100</v>
      </c>
      <c r="B38" s="1431">
        <v>25798.42</v>
      </c>
      <c r="C38" s="1432">
        <v>6719.9</v>
      </c>
      <c r="D38" s="1432">
        <v>0</v>
      </c>
      <c r="E38" s="1432">
        <v>0</v>
      </c>
      <c r="F38" s="1432">
        <v>8592.8700000000008</v>
      </c>
      <c r="G38" s="1432">
        <v>0</v>
      </c>
      <c r="H38" s="1432">
        <v>0</v>
      </c>
    </row>
    <row r="39" spans="1:8" s="62" customFormat="1" ht="18" customHeight="1">
      <c r="A39" s="48" t="s">
        <v>99</v>
      </c>
      <c r="B39" s="1431">
        <v>38639.06</v>
      </c>
      <c r="C39" s="1432">
        <v>10071.35</v>
      </c>
      <c r="D39" s="1432">
        <v>0</v>
      </c>
      <c r="E39" s="1432">
        <v>0</v>
      </c>
      <c r="F39" s="1432">
        <v>12866.76</v>
      </c>
      <c r="G39" s="1432">
        <v>0</v>
      </c>
      <c r="H39" s="1432">
        <v>0</v>
      </c>
    </row>
    <row r="40" spans="1:8" s="62" customFormat="1" ht="18" customHeight="1">
      <c r="A40" s="48" t="s">
        <v>98</v>
      </c>
      <c r="B40" s="1431">
        <v>37675.06</v>
      </c>
      <c r="C40" s="1432">
        <v>9802.7000000000007</v>
      </c>
      <c r="D40" s="1432">
        <v>0</v>
      </c>
      <c r="E40" s="1432">
        <v>0</v>
      </c>
      <c r="F40" s="1432">
        <v>12553.58</v>
      </c>
      <c r="G40" s="1432">
        <v>0</v>
      </c>
      <c r="H40" s="1432">
        <v>0</v>
      </c>
    </row>
    <row r="41" spans="1:8" s="62" customFormat="1" ht="18" customHeight="1">
      <c r="A41" s="48" t="s">
        <v>97</v>
      </c>
      <c r="B41" s="1431">
        <v>30727.879999999997</v>
      </c>
      <c r="C41" s="1432">
        <v>7996.16</v>
      </c>
      <c r="D41" s="1432">
        <v>0</v>
      </c>
      <c r="E41" s="1432">
        <v>0</v>
      </c>
      <c r="F41" s="1432">
        <v>10238.26</v>
      </c>
      <c r="G41" s="1432">
        <v>0</v>
      </c>
      <c r="H41" s="1432">
        <v>0</v>
      </c>
    </row>
    <row r="42" spans="1:8" s="62" customFormat="1" ht="18" customHeight="1">
      <c r="A42" s="48" t="s">
        <v>96</v>
      </c>
      <c r="B42" s="1431">
        <v>12887.11</v>
      </c>
      <c r="C42" s="1432">
        <v>3362.27</v>
      </c>
      <c r="D42" s="1432">
        <v>0</v>
      </c>
      <c r="E42" s="1432">
        <v>0</v>
      </c>
      <c r="F42" s="1432">
        <v>4289.9399999999996</v>
      </c>
      <c r="G42" s="1432">
        <v>0</v>
      </c>
      <c r="H42" s="1432">
        <v>0</v>
      </c>
    </row>
    <row r="43" spans="1:8" s="62" customFormat="1" ht="18" customHeight="1">
      <c r="A43" s="67" t="s">
        <v>95</v>
      </c>
      <c r="B43" s="1431">
        <v>13994.98</v>
      </c>
      <c r="C43" s="1432">
        <v>3648.16</v>
      </c>
      <c r="D43" s="1432">
        <v>0</v>
      </c>
      <c r="E43" s="1432">
        <v>0</v>
      </c>
      <c r="F43" s="1432">
        <v>4660.16</v>
      </c>
      <c r="G43" s="1432">
        <v>0</v>
      </c>
      <c r="H43" s="1432">
        <v>0</v>
      </c>
    </row>
    <row r="44" spans="1:8" s="62" customFormat="1" ht="18" customHeight="1">
      <c r="A44" s="48" t="s">
        <v>94</v>
      </c>
      <c r="B44" s="1431">
        <v>14745.42</v>
      </c>
      <c r="C44" s="1432">
        <v>3835.14</v>
      </c>
      <c r="D44" s="1432">
        <v>0</v>
      </c>
      <c r="E44" s="1432">
        <v>0</v>
      </c>
      <c r="F44" s="1432">
        <v>4913.9399999999996</v>
      </c>
      <c r="G44" s="1432">
        <v>0</v>
      </c>
      <c r="H44" s="1432">
        <v>0</v>
      </c>
    </row>
    <row r="45" spans="1:8" s="62" customFormat="1" ht="18" customHeight="1">
      <c r="A45" s="48" t="s">
        <v>92</v>
      </c>
      <c r="B45" s="1431">
        <v>13052.95</v>
      </c>
      <c r="C45" s="1432">
        <v>3401.94</v>
      </c>
      <c r="D45" s="1432">
        <v>0</v>
      </c>
      <c r="E45" s="1432">
        <v>0</v>
      </c>
      <c r="F45" s="1432">
        <v>4346.7700000000004</v>
      </c>
      <c r="G45" s="1432">
        <v>0</v>
      </c>
      <c r="H45" s="1432">
        <v>0</v>
      </c>
    </row>
    <row r="46" spans="1:8" s="62" customFormat="1" ht="18" customHeight="1">
      <c r="A46" s="48" t="s">
        <v>91</v>
      </c>
      <c r="B46" s="1431">
        <v>20153.34</v>
      </c>
      <c r="C46" s="1432">
        <v>5257.34</v>
      </c>
      <c r="D46" s="1432">
        <v>0</v>
      </c>
      <c r="E46" s="1432">
        <v>0</v>
      </c>
      <c r="F46" s="1432">
        <v>6709.08</v>
      </c>
      <c r="G46" s="1432">
        <v>0</v>
      </c>
      <c r="H46" s="1432">
        <v>0</v>
      </c>
    </row>
    <row r="47" spans="1:8" s="62" customFormat="1" ht="18" customHeight="1">
      <c r="A47" s="48" t="s">
        <v>90</v>
      </c>
      <c r="B47" s="1431">
        <v>37345.21</v>
      </c>
      <c r="C47" s="1432">
        <v>9716.66</v>
      </c>
      <c r="D47" s="1432">
        <v>0</v>
      </c>
      <c r="E47" s="1432">
        <v>0</v>
      </c>
      <c r="F47" s="1432">
        <v>12443.77</v>
      </c>
      <c r="G47" s="1432">
        <v>0</v>
      </c>
      <c r="H47" s="1432">
        <v>0</v>
      </c>
    </row>
    <row r="48" spans="1:8" s="62" customFormat="1" ht="18" customHeight="1">
      <c r="A48" s="48" t="s">
        <v>89</v>
      </c>
      <c r="B48" s="1431">
        <v>12133.38</v>
      </c>
      <c r="C48" s="1432">
        <v>3158.72</v>
      </c>
      <c r="D48" s="1432">
        <v>0</v>
      </c>
      <c r="E48" s="1432">
        <v>0</v>
      </c>
      <c r="F48" s="1432">
        <v>4042.14</v>
      </c>
      <c r="G48" s="1432">
        <v>0</v>
      </c>
      <c r="H48" s="1432">
        <v>0</v>
      </c>
    </row>
    <row r="49" spans="1:8" s="62" customFormat="1" ht="18" customHeight="1">
      <c r="A49" s="48" t="s">
        <v>88</v>
      </c>
      <c r="B49" s="1431">
        <v>38020.75</v>
      </c>
      <c r="C49" s="1432">
        <v>9906.98</v>
      </c>
      <c r="D49" s="1432">
        <v>0</v>
      </c>
      <c r="E49" s="1432">
        <v>0</v>
      </c>
      <c r="F49" s="1432">
        <v>12662.31</v>
      </c>
      <c r="G49" s="1432">
        <v>0</v>
      </c>
      <c r="H49" s="1432">
        <v>0</v>
      </c>
    </row>
    <row r="50" spans="1:8" s="62" customFormat="1" ht="18" customHeight="1">
      <c r="A50" s="48" t="s">
        <v>87</v>
      </c>
      <c r="B50" s="1431">
        <v>30579.640000000003</v>
      </c>
      <c r="C50" s="1432">
        <v>7979.76</v>
      </c>
      <c r="D50" s="1432">
        <v>0</v>
      </c>
      <c r="E50" s="1432">
        <v>0</v>
      </c>
      <c r="F50" s="1432">
        <v>10178.879999999999</v>
      </c>
      <c r="G50" s="1432">
        <v>0</v>
      </c>
      <c r="H50" s="1432">
        <v>0</v>
      </c>
    </row>
    <row r="51" spans="1:8" s="62" customFormat="1" ht="18" customHeight="1">
      <c r="A51" s="48" t="s">
        <v>86</v>
      </c>
      <c r="B51" s="1431">
        <v>40260.980000000003</v>
      </c>
      <c r="C51" s="1432">
        <v>10469.57</v>
      </c>
      <c r="D51" s="1432">
        <v>0</v>
      </c>
      <c r="E51" s="1432">
        <v>0</v>
      </c>
      <c r="F51" s="1432">
        <v>13417.91</v>
      </c>
      <c r="G51" s="1432">
        <v>0</v>
      </c>
      <c r="H51" s="1432">
        <v>0</v>
      </c>
    </row>
    <row r="52" spans="1:8" s="62" customFormat="1" ht="18" customHeight="1">
      <c r="A52" s="48" t="s">
        <v>85</v>
      </c>
      <c r="B52" s="1431">
        <v>863179.53</v>
      </c>
      <c r="C52" s="1432">
        <v>223877.68</v>
      </c>
      <c r="D52" s="1432">
        <v>0</v>
      </c>
      <c r="E52" s="1432">
        <v>0</v>
      </c>
      <c r="F52" s="1432">
        <v>287938.53000000003</v>
      </c>
      <c r="G52" s="1432">
        <v>0</v>
      </c>
      <c r="H52" s="1432">
        <v>0</v>
      </c>
    </row>
    <row r="53" spans="1:8" s="62" customFormat="1" ht="18" customHeight="1">
      <c r="A53" s="48" t="s">
        <v>84</v>
      </c>
      <c r="B53" s="1431">
        <v>31643.29</v>
      </c>
      <c r="C53" s="1432">
        <v>8235.19</v>
      </c>
      <c r="D53" s="1432">
        <v>0</v>
      </c>
      <c r="E53" s="1432">
        <v>0</v>
      </c>
      <c r="F53" s="1432">
        <v>10542.9</v>
      </c>
      <c r="G53" s="1432">
        <v>0</v>
      </c>
      <c r="H53" s="1432">
        <v>0</v>
      </c>
    </row>
    <row r="54" spans="1:8" s="62" customFormat="1" ht="18" customHeight="1">
      <c r="A54" s="48" t="s">
        <v>83</v>
      </c>
      <c r="B54" s="1431">
        <v>11729.59</v>
      </c>
      <c r="C54" s="1432">
        <v>3061.81</v>
      </c>
      <c r="D54" s="1432">
        <v>0</v>
      </c>
      <c r="E54" s="1432">
        <v>0</v>
      </c>
      <c r="F54" s="1432">
        <v>3903.93</v>
      </c>
      <c r="G54" s="1432">
        <v>0</v>
      </c>
      <c r="H54" s="1432">
        <v>0</v>
      </c>
    </row>
    <row r="55" spans="1:8" s="62" customFormat="1" ht="18" customHeight="1">
      <c r="A55" s="48" t="s">
        <v>81</v>
      </c>
      <c r="B55" s="1431">
        <v>45630.86</v>
      </c>
      <c r="C55" s="1432">
        <v>11839.06</v>
      </c>
      <c r="D55" s="1432">
        <v>0</v>
      </c>
      <c r="E55" s="1432">
        <v>0</v>
      </c>
      <c r="F55" s="1432">
        <v>15219.67</v>
      </c>
      <c r="G55" s="1432">
        <v>0</v>
      </c>
      <c r="H55" s="1432">
        <v>0</v>
      </c>
    </row>
    <row r="56" spans="1:8" s="62" customFormat="1" ht="18" customHeight="1">
      <c r="A56" s="48" t="s">
        <v>79</v>
      </c>
      <c r="B56" s="1431">
        <v>15698.13</v>
      </c>
      <c r="C56" s="1432">
        <v>4114.33</v>
      </c>
      <c r="D56" s="1432">
        <v>0</v>
      </c>
      <c r="E56" s="1432">
        <v>0</v>
      </c>
      <c r="F56" s="1432">
        <v>5217.29</v>
      </c>
      <c r="G56" s="1432">
        <v>0</v>
      </c>
      <c r="H56" s="1432">
        <v>0</v>
      </c>
    </row>
    <row r="57" spans="1:8" s="62" customFormat="1" ht="18" customHeight="1">
      <c r="A57" s="48" t="s">
        <v>78</v>
      </c>
      <c r="B57" s="1431">
        <v>66346.05</v>
      </c>
      <c r="C57" s="1432">
        <v>16611.11</v>
      </c>
      <c r="D57" s="1432">
        <v>0</v>
      </c>
      <c r="E57" s="1432">
        <v>0</v>
      </c>
      <c r="F57" s="1432">
        <v>22400.38</v>
      </c>
      <c r="G57" s="1432">
        <v>0</v>
      </c>
      <c r="H57" s="1432">
        <v>0</v>
      </c>
    </row>
    <row r="58" spans="1:8" s="62" customFormat="1" ht="18" customHeight="1">
      <c r="A58" s="48" t="s">
        <v>77</v>
      </c>
      <c r="B58" s="1431">
        <v>24438.87</v>
      </c>
      <c r="C58" s="1432">
        <v>6374.42</v>
      </c>
      <c r="D58" s="1432">
        <v>0</v>
      </c>
      <c r="E58" s="1432">
        <v>0</v>
      </c>
      <c r="F58" s="1432">
        <v>8136.14</v>
      </c>
      <c r="G58" s="1432">
        <v>0</v>
      </c>
      <c r="H58" s="1432">
        <v>0</v>
      </c>
    </row>
    <row r="59" spans="1:8" s="62" customFormat="1" ht="18" customHeight="1">
      <c r="A59" s="48" t="s">
        <v>76</v>
      </c>
      <c r="B59" s="1431">
        <v>38358.009999999995</v>
      </c>
      <c r="C59" s="1432">
        <v>10004.23</v>
      </c>
      <c r="D59" s="1432">
        <v>0</v>
      </c>
      <c r="E59" s="1432">
        <v>0</v>
      </c>
      <c r="F59" s="1432">
        <v>12770.41</v>
      </c>
      <c r="G59" s="1432">
        <v>0</v>
      </c>
      <c r="H59" s="1432">
        <v>0</v>
      </c>
    </row>
    <row r="60" spans="1:8" s="62" customFormat="1" ht="18" customHeight="1">
      <c r="A60" s="48" t="s">
        <v>74</v>
      </c>
      <c r="B60" s="1431">
        <v>37972.67</v>
      </c>
      <c r="C60" s="1432">
        <v>9894.93</v>
      </c>
      <c r="D60" s="1432">
        <v>0</v>
      </c>
      <c r="E60" s="1432">
        <v>0</v>
      </c>
      <c r="F60" s="1432">
        <v>12646.08</v>
      </c>
      <c r="G60" s="1432">
        <v>0</v>
      </c>
      <c r="H60" s="1432">
        <v>0</v>
      </c>
    </row>
    <row r="61" spans="1:8" s="62" customFormat="1" ht="18" customHeight="1">
      <c r="A61" s="48" t="s">
        <v>72</v>
      </c>
      <c r="B61" s="1431">
        <v>30033.88</v>
      </c>
      <c r="C61" s="1432">
        <v>7797.81</v>
      </c>
      <c r="D61" s="1432">
        <v>0</v>
      </c>
      <c r="E61" s="1432">
        <v>0</v>
      </c>
      <c r="F61" s="1432">
        <v>10015.02</v>
      </c>
      <c r="G61" s="1432">
        <v>0</v>
      </c>
      <c r="H61" s="1432">
        <v>0</v>
      </c>
    </row>
    <row r="62" spans="1:8" s="62" customFormat="1" ht="18" customHeight="1">
      <c r="A62" s="48" t="s">
        <v>71</v>
      </c>
      <c r="B62" s="1431">
        <v>12879.02</v>
      </c>
      <c r="C62" s="1432">
        <v>3356.08</v>
      </c>
      <c r="D62" s="1432">
        <v>0</v>
      </c>
      <c r="E62" s="1432">
        <v>0</v>
      </c>
      <c r="F62" s="1432">
        <v>4289.09</v>
      </c>
      <c r="G62" s="1432">
        <v>0</v>
      </c>
      <c r="H62" s="1432">
        <v>0</v>
      </c>
    </row>
    <row r="63" spans="1:8" s="62" customFormat="1" ht="18" customHeight="1">
      <c r="A63" s="48" t="s">
        <v>70</v>
      </c>
      <c r="B63" s="1431">
        <v>14041.31</v>
      </c>
      <c r="C63" s="1432">
        <v>3657.03</v>
      </c>
      <c r="D63" s="1432">
        <v>0</v>
      </c>
      <c r="E63" s="1432">
        <v>0</v>
      </c>
      <c r="F63" s="1432">
        <v>4677.03</v>
      </c>
      <c r="G63" s="1432">
        <v>0</v>
      </c>
      <c r="H63" s="1432">
        <v>0</v>
      </c>
    </row>
    <row r="64" spans="1:8" s="62" customFormat="1" ht="18" customHeight="1">
      <c r="A64" s="48" t="s">
        <v>69</v>
      </c>
      <c r="B64" s="1431">
        <v>40085.449999999997</v>
      </c>
      <c r="C64" s="1432">
        <v>10429.719999999999</v>
      </c>
      <c r="D64" s="1432">
        <v>0</v>
      </c>
      <c r="E64" s="1432">
        <v>0</v>
      </c>
      <c r="F64" s="1432">
        <v>13356.8</v>
      </c>
      <c r="G64" s="1432">
        <v>0</v>
      </c>
      <c r="H64" s="1432">
        <v>0</v>
      </c>
    </row>
    <row r="65" spans="1:8" s="62" customFormat="1" ht="18" customHeight="1">
      <c r="A65" s="48" t="s">
        <v>68</v>
      </c>
      <c r="B65" s="1431">
        <v>20631.75</v>
      </c>
      <c r="C65" s="1432">
        <v>5368.66</v>
      </c>
      <c r="D65" s="1432">
        <v>0</v>
      </c>
      <c r="E65" s="1432">
        <v>0</v>
      </c>
      <c r="F65" s="1432">
        <v>6874.42</v>
      </c>
      <c r="G65" s="1432">
        <v>0</v>
      </c>
      <c r="H65" s="1432">
        <v>0</v>
      </c>
    </row>
    <row r="66" spans="1:8" s="62" customFormat="1" ht="18" customHeight="1">
      <c r="A66" s="48" t="s">
        <v>67</v>
      </c>
      <c r="B66" s="1431">
        <v>32668.629999999997</v>
      </c>
      <c r="C66" s="1432">
        <v>8504.51</v>
      </c>
      <c r="D66" s="1432">
        <v>0</v>
      </c>
      <c r="E66" s="1432">
        <v>0</v>
      </c>
      <c r="F66" s="1432">
        <v>10883.41</v>
      </c>
      <c r="G66" s="1432">
        <v>0</v>
      </c>
      <c r="H66" s="1432">
        <v>0</v>
      </c>
    </row>
    <row r="67" spans="1:8" s="62" customFormat="1" ht="18" customHeight="1">
      <c r="A67" s="48" t="s">
        <v>66</v>
      </c>
      <c r="B67" s="1431">
        <v>15348.22</v>
      </c>
      <c r="C67" s="1432">
        <v>3988.29</v>
      </c>
      <c r="D67" s="1432">
        <v>0</v>
      </c>
      <c r="E67" s="1432">
        <v>0</v>
      </c>
      <c r="F67" s="1432">
        <v>5116.46</v>
      </c>
      <c r="G67" s="1432">
        <v>0</v>
      </c>
      <c r="H67" s="1432">
        <v>0</v>
      </c>
    </row>
    <row r="68" spans="1:8" s="62" customFormat="1" ht="18" customHeight="1">
      <c r="A68" s="48" t="s">
        <v>65</v>
      </c>
      <c r="B68" s="1431">
        <v>12717.86</v>
      </c>
      <c r="C68" s="1432">
        <v>3312.05</v>
      </c>
      <c r="D68" s="1432">
        <v>0</v>
      </c>
      <c r="E68" s="1432">
        <v>0</v>
      </c>
      <c r="F68" s="1432">
        <v>4236.33</v>
      </c>
      <c r="G68" s="1432">
        <v>0</v>
      </c>
      <c r="H68" s="1432">
        <v>0</v>
      </c>
    </row>
    <row r="69" spans="1:8" s="62" customFormat="1" ht="18" customHeight="1">
      <c r="A69" s="48" t="s">
        <v>63</v>
      </c>
      <c r="B69" s="1431">
        <v>20021.46</v>
      </c>
      <c r="C69" s="1432">
        <v>5211.32</v>
      </c>
      <c r="D69" s="1432">
        <v>0</v>
      </c>
      <c r="E69" s="1432">
        <v>0</v>
      </c>
      <c r="F69" s="1432">
        <v>6670.42</v>
      </c>
      <c r="G69" s="1432">
        <v>0</v>
      </c>
      <c r="H69" s="1432">
        <v>0</v>
      </c>
    </row>
    <row r="70" spans="1:8" s="62" customFormat="1" ht="18" customHeight="1">
      <c r="A70" s="48" t="s">
        <v>62</v>
      </c>
      <c r="B70" s="1431">
        <v>19923.21</v>
      </c>
      <c r="C70" s="1432">
        <v>5184.7</v>
      </c>
      <c r="D70" s="1432">
        <v>0</v>
      </c>
      <c r="E70" s="1432">
        <v>0</v>
      </c>
      <c r="F70" s="1432">
        <v>6638.16</v>
      </c>
      <c r="G70" s="1432">
        <v>0</v>
      </c>
      <c r="H70" s="1432">
        <v>0</v>
      </c>
    </row>
    <row r="71" spans="1:8" s="62" customFormat="1" ht="18" customHeight="1">
      <c r="A71" s="48" t="s">
        <v>61</v>
      </c>
      <c r="B71" s="1431">
        <v>12602</v>
      </c>
      <c r="C71" s="1432">
        <v>3278.73</v>
      </c>
      <c r="D71" s="1432">
        <v>0</v>
      </c>
      <c r="E71" s="1432">
        <v>0</v>
      </c>
      <c r="F71" s="1432">
        <v>4199.16</v>
      </c>
      <c r="G71" s="1432">
        <v>0</v>
      </c>
      <c r="H71" s="1432">
        <v>0</v>
      </c>
    </row>
    <row r="72" spans="1:8" s="62" customFormat="1" ht="18" customHeight="1">
      <c r="A72" s="48" t="s">
        <v>60</v>
      </c>
      <c r="B72" s="1431">
        <v>88100.29</v>
      </c>
      <c r="C72" s="1432">
        <v>22943.48</v>
      </c>
      <c r="D72" s="1432">
        <v>0</v>
      </c>
      <c r="E72" s="1432">
        <v>0</v>
      </c>
      <c r="F72" s="1432">
        <v>29346.32</v>
      </c>
      <c r="G72" s="1432">
        <v>0</v>
      </c>
      <c r="H72" s="1432">
        <v>0</v>
      </c>
    </row>
    <row r="73" spans="1:8" s="62" customFormat="1" ht="18" customHeight="1">
      <c r="A73" s="48" t="s">
        <v>58</v>
      </c>
      <c r="B73" s="1431">
        <v>37897.269999999997</v>
      </c>
      <c r="C73" s="1432">
        <v>9881.2099999999991</v>
      </c>
      <c r="D73" s="1432">
        <v>0</v>
      </c>
      <c r="E73" s="1432">
        <v>0</v>
      </c>
      <c r="F73" s="1432">
        <v>12618.3</v>
      </c>
      <c r="G73" s="1432">
        <v>0</v>
      </c>
      <c r="H73" s="1432">
        <v>0</v>
      </c>
    </row>
    <row r="74" spans="1:8" s="62" customFormat="1" ht="18" customHeight="1">
      <c r="A74" s="48" t="s">
        <v>56</v>
      </c>
      <c r="B74" s="1431">
        <v>19346.03</v>
      </c>
      <c r="C74" s="1432">
        <v>5051.47</v>
      </c>
      <c r="D74" s="1432">
        <v>0</v>
      </c>
      <c r="E74" s="1432">
        <v>0</v>
      </c>
      <c r="F74" s="1432">
        <v>6438.2</v>
      </c>
      <c r="G74" s="1432">
        <v>0</v>
      </c>
      <c r="H74" s="1432">
        <v>0</v>
      </c>
    </row>
    <row r="75" spans="1:8" s="62" customFormat="1" ht="18" customHeight="1">
      <c r="A75" s="48" t="s">
        <v>55</v>
      </c>
      <c r="B75" s="1431">
        <v>20764.89</v>
      </c>
      <c r="C75" s="1432">
        <v>5386.06</v>
      </c>
      <c r="D75" s="1432">
        <v>0</v>
      </c>
      <c r="E75" s="1432">
        <v>0</v>
      </c>
      <c r="F75" s="1432">
        <v>6926.55</v>
      </c>
      <c r="G75" s="1432">
        <v>0</v>
      </c>
      <c r="H75" s="1432">
        <v>0</v>
      </c>
    </row>
    <row r="76" spans="1:8" s="62" customFormat="1" ht="18" customHeight="1">
      <c r="A76" s="67" t="s">
        <v>54</v>
      </c>
      <c r="B76" s="1431">
        <v>25551.51</v>
      </c>
      <c r="C76" s="1432">
        <v>6655.13</v>
      </c>
      <c r="D76" s="1432">
        <v>0</v>
      </c>
      <c r="E76" s="1432">
        <v>0</v>
      </c>
      <c r="F76" s="1432">
        <v>8510.84</v>
      </c>
      <c r="G76" s="1432">
        <v>0</v>
      </c>
      <c r="H76" s="1432">
        <v>0</v>
      </c>
    </row>
    <row r="77" spans="1:8" s="62" customFormat="1" ht="18" customHeight="1">
      <c r="A77" s="48" t="s">
        <v>53</v>
      </c>
      <c r="B77" s="1431">
        <v>14326.31</v>
      </c>
      <c r="C77" s="1432">
        <v>3732.86</v>
      </c>
      <c r="D77" s="1432">
        <v>0</v>
      </c>
      <c r="E77" s="1432">
        <v>0</v>
      </c>
      <c r="F77" s="1432">
        <v>4771.24</v>
      </c>
      <c r="G77" s="1432">
        <v>0</v>
      </c>
      <c r="H77" s="1432">
        <v>0</v>
      </c>
    </row>
    <row r="78" spans="1:8" s="62" customFormat="1" ht="18" customHeight="1">
      <c r="A78" s="48" t="s">
        <v>52</v>
      </c>
      <c r="B78" s="1431">
        <v>78663.63</v>
      </c>
      <c r="C78" s="1432">
        <v>20473.59</v>
      </c>
      <c r="D78" s="1432">
        <v>0</v>
      </c>
      <c r="E78" s="1432">
        <v>0</v>
      </c>
      <c r="F78" s="1432">
        <v>26208.52</v>
      </c>
      <c r="G78" s="1432">
        <v>0</v>
      </c>
      <c r="H78" s="1432">
        <v>0</v>
      </c>
    </row>
    <row r="79" spans="1:8" s="62" customFormat="1" ht="18" customHeight="1">
      <c r="A79" s="48" t="s">
        <v>51</v>
      </c>
      <c r="B79" s="1431">
        <v>30345.149999999998</v>
      </c>
      <c r="C79" s="1432">
        <v>7902.76</v>
      </c>
      <c r="D79" s="1432">
        <v>0</v>
      </c>
      <c r="E79" s="1432">
        <v>0</v>
      </c>
      <c r="F79" s="1432">
        <v>10107.950000000001</v>
      </c>
      <c r="G79" s="1432">
        <v>0</v>
      </c>
      <c r="H79" s="1432">
        <v>0</v>
      </c>
    </row>
    <row r="80" spans="1:8" s="62" customFormat="1" ht="18" customHeight="1">
      <c r="A80" s="48" t="s">
        <v>48</v>
      </c>
      <c r="B80" s="1431">
        <v>47682.520000000004</v>
      </c>
      <c r="C80" s="1432">
        <v>12409</v>
      </c>
      <c r="D80" s="1432">
        <v>0</v>
      </c>
      <c r="E80" s="1432">
        <v>0</v>
      </c>
      <c r="F80" s="1432">
        <v>15887.03</v>
      </c>
      <c r="G80" s="1432">
        <v>0</v>
      </c>
      <c r="H80" s="1432">
        <v>0</v>
      </c>
    </row>
    <row r="81" spans="1:8" s="62" customFormat="1" ht="18" customHeight="1">
      <c r="A81" s="48" t="s">
        <v>47</v>
      </c>
      <c r="B81" s="1431">
        <v>11293.83</v>
      </c>
      <c r="C81" s="1432">
        <v>2941.96</v>
      </c>
      <c r="D81" s="1432">
        <v>0</v>
      </c>
      <c r="E81" s="1432">
        <v>0</v>
      </c>
      <c r="F81" s="1432">
        <v>3761.64</v>
      </c>
      <c r="G81" s="1432">
        <v>0</v>
      </c>
      <c r="H81" s="1432">
        <v>0</v>
      </c>
    </row>
    <row r="82" spans="1:8" s="62" customFormat="1" ht="18" customHeight="1">
      <c r="A82" s="48" t="s">
        <v>46</v>
      </c>
      <c r="B82" s="1431">
        <v>37903.81</v>
      </c>
      <c r="C82" s="1432">
        <v>9853.58</v>
      </c>
      <c r="D82" s="1432">
        <v>0</v>
      </c>
      <c r="E82" s="1432">
        <v>0</v>
      </c>
      <c r="F82" s="1432">
        <v>12633.69</v>
      </c>
      <c r="G82" s="1432">
        <v>0</v>
      </c>
      <c r="H82" s="1432">
        <v>0</v>
      </c>
    </row>
    <row r="83" spans="1:8" s="62" customFormat="1" ht="18" customHeight="1">
      <c r="A83" s="48" t="s">
        <v>45</v>
      </c>
      <c r="B83" s="1431">
        <v>24953.8</v>
      </c>
      <c r="C83" s="1432">
        <v>6496.61</v>
      </c>
      <c r="D83" s="1432">
        <v>0</v>
      </c>
      <c r="E83" s="1432">
        <v>0</v>
      </c>
      <c r="F83" s="1432">
        <v>8313.0300000000007</v>
      </c>
      <c r="G83" s="1432">
        <v>0</v>
      </c>
      <c r="H83" s="1432">
        <v>0</v>
      </c>
    </row>
    <row r="84" spans="1:8" s="62" customFormat="1" ht="18" customHeight="1">
      <c r="A84" s="48" t="s">
        <v>44</v>
      </c>
      <c r="B84" s="1431">
        <v>39416.46</v>
      </c>
      <c r="C84" s="1432">
        <v>10257.32</v>
      </c>
      <c r="D84" s="1432">
        <v>0</v>
      </c>
      <c r="E84" s="1432">
        <v>0</v>
      </c>
      <c r="F84" s="1432">
        <v>13133.14</v>
      </c>
      <c r="G84" s="1432">
        <v>0</v>
      </c>
      <c r="H84" s="1432">
        <v>0</v>
      </c>
    </row>
    <row r="85" spans="1:8" s="62" customFormat="1" ht="18" customHeight="1">
      <c r="A85" s="68" t="s">
        <v>43</v>
      </c>
      <c r="B85" s="1431">
        <v>14644.16</v>
      </c>
      <c r="C85" s="1432">
        <v>3828.26</v>
      </c>
      <c r="D85" s="1432">
        <v>0</v>
      </c>
      <c r="E85" s="1432">
        <v>0</v>
      </c>
      <c r="F85" s="1432">
        <v>4871.43</v>
      </c>
      <c r="G85" s="1432">
        <v>0</v>
      </c>
      <c r="H85" s="1432">
        <v>0</v>
      </c>
    </row>
    <row r="86" spans="1:8" s="62" customFormat="1" ht="18" customHeight="1">
      <c r="A86" s="48" t="s">
        <v>42</v>
      </c>
      <c r="B86" s="1431">
        <v>31747.5</v>
      </c>
      <c r="C86" s="1432">
        <v>8264.48</v>
      </c>
      <c r="D86" s="1432">
        <v>0</v>
      </c>
      <c r="E86" s="1432">
        <v>0</v>
      </c>
      <c r="F86" s="1432">
        <v>10576.64</v>
      </c>
      <c r="G86" s="1432">
        <v>0</v>
      </c>
      <c r="H86" s="1432">
        <v>0</v>
      </c>
    </row>
    <row r="87" spans="1:8" s="62" customFormat="1" ht="18" customHeight="1">
      <c r="A87" s="48" t="s">
        <v>40</v>
      </c>
      <c r="B87" s="1431">
        <v>19976.079999999998</v>
      </c>
      <c r="C87" s="1432">
        <v>5211.49</v>
      </c>
      <c r="D87" s="1432">
        <v>0</v>
      </c>
      <c r="E87" s="1432">
        <v>0</v>
      </c>
      <c r="F87" s="1432">
        <v>6649.9</v>
      </c>
      <c r="G87" s="1432">
        <v>0</v>
      </c>
      <c r="H87" s="1432">
        <v>0</v>
      </c>
    </row>
    <row r="88" spans="1:8" s="62" customFormat="1" ht="18" customHeight="1">
      <c r="A88" s="48" t="s">
        <v>38</v>
      </c>
      <c r="B88" s="1431">
        <v>89196.47</v>
      </c>
      <c r="C88" s="1432">
        <v>23201.58</v>
      </c>
      <c r="D88" s="1432">
        <v>0</v>
      </c>
      <c r="E88" s="1432">
        <v>0</v>
      </c>
      <c r="F88" s="1432">
        <v>29723.79</v>
      </c>
      <c r="G88" s="1432">
        <v>0</v>
      </c>
      <c r="H88" s="1432">
        <v>0</v>
      </c>
    </row>
    <row r="89" spans="1:8" s="62" customFormat="1" ht="18" customHeight="1">
      <c r="A89" s="48" t="s">
        <v>37</v>
      </c>
      <c r="B89" s="1431">
        <v>13764.760000000002</v>
      </c>
      <c r="C89" s="1432">
        <v>3588.23</v>
      </c>
      <c r="D89" s="1432">
        <v>0</v>
      </c>
      <c r="E89" s="1432">
        <v>0</v>
      </c>
      <c r="F89" s="1432">
        <v>4583.46</v>
      </c>
      <c r="G89" s="1432">
        <v>0</v>
      </c>
      <c r="H89" s="1432">
        <v>0</v>
      </c>
    </row>
    <row r="90" spans="1:8" s="62" customFormat="1" ht="18" customHeight="1">
      <c r="A90" s="48" t="s">
        <v>36</v>
      </c>
      <c r="B90" s="1431">
        <v>14091.520000000002</v>
      </c>
      <c r="C90" s="1432">
        <v>3667.41</v>
      </c>
      <c r="D90" s="1432">
        <v>0</v>
      </c>
      <c r="E90" s="1432">
        <v>0</v>
      </c>
      <c r="F90" s="1432">
        <v>4694.97</v>
      </c>
      <c r="G90" s="1432">
        <v>0</v>
      </c>
      <c r="H90" s="1432">
        <v>0</v>
      </c>
    </row>
    <row r="91" spans="1:8" s="62" customFormat="1" ht="18" customHeight="1">
      <c r="A91" s="48" t="s">
        <v>34</v>
      </c>
      <c r="B91" s="1431">
        <v>61969.96</v>
      </c>
      <c r="C91" s="1432">
        <v>16122.51</v>
      </c>
      <c r="D91" s="1432">
        <v>0</v>
      </c>
      <c r="E91" s="1432">
        <v>0</v>
      </c>
      <c r="F91" s="1432">
        <v>20649.47</v>
      </c>
      <c r="G91" s="1432">
        <v>0</v>
      </c>
      <c r="H91" s="1432">
        <v>0</v>
      </c>
    </row>
    <row r="92" spans="1:8" s="62" customFormat="1" ht="18" customHeight="1">
      <c r="A92" s="48" t="s">
        <v>33</v>
      </c>
      <c r="B92" s="1431">
        <v>19603.48</v>
      </c>
      <c r="C92" s="1432">
        <v>5115.41</v>
      </c>
      <c r="D92" s="1432">
        <v>0</v>
      </c>
      <c r="E92" s="1432">
        <v>0</v>
      </c>
      <c r="F92" s="1432">
        <v>6525.36</v>
      </c>
      <c r="G92" s="1432">
        <v>0</v>
      </c>
      <c r="H92" s="1432">
        <v>0</v>
      </c>
    </row>
    <row r="93" spans="1:8" s="62" customFormat="1" ht="18" customHeight="1">
      <c r="A93" s="48" t="s">
        <v>32</v>
      </c>
      <c r="B93" s="1431">
        <v>13907.97</v>
      </c>
      <c r="C93" s="1432">
        <v>3621.88</v>
      </c>
      <c r="D93" s="1432">
        <v>0</v>
      </c>
      <c r="E93" s="1432">
        <v>0</v>
      </c>
      <c r="F93" s="1432">
        <v>4632.8100000000004</v>
      </c>
      <c r="G93" s="1432">
        <v>0</v>
      </c>
      <c r="H93" s="1432">
        <v>0</v>
      </c>
    </row>
    <row r="94" spans="1:8" s="62" customFormat="1" ht="18" customHeight="1">
      <c r="A94" s="48" t="s">
        <v>30</v>
      </c>
      <c r="B94" s="1431">
        <v>37340.559999999998</v>
      </c>
      <c r="C94" s="1432">
        <v>9718.16</v>
      </c>
      <c r="D94" s="1432">
        <v>0</v>
      </c>
      <c r="E94" s="1432">
        <v>0</v>
      </c>
      <c r="F94" s="1432">
        <v>12441</v>
      </c>
      <c r="G94" s="1432">
        <v>0</v>
      </c>
      <c r="H94" s="1432">
        <v>0</v>
      </c>
    </row>
    <row r="95" spans="1:8" s="62" customFormat="1" ht="18" customHeight="1">
      <c r="A95" s="48" t="s">
        <v>29</v>
      </c>
      <c r="B95" s="1431">
        <v>45733.040000000008</v>
      </c>
      <c r="C95" s="1432">
        <v>11893.79</v>
      </c>
      <c r="D95" s="1432">
        <v>0</v>
      </c>
      <c r="E95" s="1432">
        <v>0</v>
      </c>
      <c r="F95" s="1432">
        <v>15241.04</v>
      </c>
      <c r="G95" s="1432">
        <v>0</v>
      </c>
      <c r="H95" s="1432">
        <v>0</v>
      </c>
    </row>
    <row r="96" spans="1:8" s="62" customFormat="1" ht="18" customHeight="1">
      <c r="A96" s="48" t="s">
        <v>26</v>
      </c>
      <c r="B96" s="1431">
        <v>47243.770000000004</v>
      </c>
      <c r="C96" s="1432">
        <v>12288.98</v>
      </c>
      <c r="D96" s="1432">
        <v>0</v>
      </c>
      <c r="E96" s="1432">
        <v>0</v>
      </c>
      <c r="F96" s="1432">
        <v>15743.47</v>
      </c>
      <c r="G96" s="1432">
        <v>0</v>
      </c>
      <c r="H96" s="1432">
        <v>0</v>
      </c>
    </row>
    <row r="97" spans="1:15" s="62" customFormat="1" ht="18" customHeight="1">
      <c r="A97" s="48" t="s">
        <v>24</v>
      </c>
      <c r="B97" s="1431">
        <v>73183.199999999997</v>
      </c>
      <c r="C97" s="1432">
        <v>18986.419999999998</v>
      </c>
      <c r="D97" s="1432">
        <v>0</v>
      </c>
      <c r="E97" s="1432">
        <v>0</v>
      </c>
      <c r="F97" s="1432">
        <v>24409.97</v>
      </c>
      <c r="G97" s="1432">
        <v>0</v>
      </c>
      <c r="H97" s="1432">
        <v>0</v>
      </c>
    </row>
    <row r="98" spans="1:15" s="62" customFormat="1" ht="18" customHeight="1">
      <c r="A98" s="48" t="s">
        <v>22</v>
      </c>
      <c r="B98" s="1431">
        <v>14437.08</v>
      </c>
      <c r="C98" s="1432">
        <v>3751.6</v>
      </c>
      <c r="D98" s="1432">
        <v>0</v>
      </c>
      <c r="E98" s="1432">
        <v>0</v>
      </c>
      <c r="F98" s="1432">
        <v>4812.6899999999996</v>
      </c>
      <c r="G98" s="1432">
        <v>0</v>
      </c>
      <c r="H98" s="1432">
        <v>0</v>
      </c>
    </row>
    <row r="99" spans="1:15" s="62" customFormat="1" ht="18" customHeight="1">
      <c r="A99" s="48" t="s">
        <v>20</v>
      </c>
      <c r="B99" s="1431">
        <v>46979.41</v>
      </c>
      <c r="C99" s="1432">
        <v>12220.03</v>
      </c>
      <c r="D99" s="1432">
        <v>0</v>
      </c>
      <c r="E99" s="1432">
        <v>0</v>
      </c>
      <c r="F99" s="1432">
        <v>15655.46</v>
      </c>
      <c r="G99" s="1432">
        <v>0</v>
      </c>
      <c r="H99" s="1432">
        <v>0</v>
      </c>
    </row>
    <row r="100" spans="1:15" s="62" customFormat="1" ht="18" customHeight="1">
      <c r="A100" s="48" t="s">
        <v>18</v>
      </c>
      <c r="B100" s="1431">
        <v>21091.93</v>
      </c>
      <c r="C100" s="1432">
        <v>5478.8</v>
      </c>
      <c r="D100" s="1432">
        <v>0</v>
      </c>
      <c r="E100" s="1432">
        <v>0</v>
      </c>
      <c r="F100" s="1432">
        <v>7032.08</v>
      </c>
      <c r="G100" s="1432">
        <v>0</v>
      </c>
      <c r="H100" s="1432">
        <v>0</v>
      </c>
    </row>
    <row r="101" spans="1:15" s="62" customFormat="1" ht="18" customHeight="1">
      <c r="A101" s="48" t="s">
        <v>16</v>
      </c>
      <c r="B101" s="1431">
        <v>24574.690000000002</v>
      </c>
      <c r="C101" s="1432">
        <v>6394.5</v>
      </c>
      <c r="D101" s="1432">
        <v>0</v>
      </c>
      <c r="E101" s="1432">
        <v>0</v>
      </c>
      <c r="F101" s="1432">
        <v>8188.27</v>
      </c>
      <c r="G101" s="1432">
        <v>0</v>
      </c>
      <c r="H101" s="1432">
        <v>0</v>
      </c>
    </row>
    <row r="102" spans="1:15" s="62" customFormat="1" ht="18" customHeight="1">
      <c r="A102" s="48" t="s">
        <v>13</v>
      </c>
      <c r="B102" s="1431">
        <v>13456.039999999999</v>
      </c>
      <c r="C102" s="1432">
        <v>3509.07</v>
      </c>
      <c r="D102" s="1432">
        <v>0</v>
      </c>
      <c r="E102" s="1432">
        <v>0</v>
      </c>
      <c r="F102" s="1432">
        <v>4480.07</v>
      </c>
      <c r="G102" s="1432">
        <v>0</v>
      </c>
      <c r="H102" s="1432">
        <v>0</v>
      </c>
    </row>
    <row r="103" spans="1:15" s="62" customFormat="1" ht="18" customHeight="1">
      <c r="A103" s="48" t="s">
        <v>10</v>
      </c>
      <c r="B103" s="1431">
        <v>31593.589999999997</v>
      </c>
      <c r="C103" s="1432">
        <v>8217.2800000000007</v>
      </c>
      <c r="D103" s="1432">
        <v>0</v>
      </c>
      <c r="E103" s="1432">
        <v>0</v>
      </c>
      <c r="F103" s="1432">
        <v>10528.58</v>
      </c>
      <c r="G103" s="1432">
        <v>0</v>
      </c>
      <c r="H103" s="1432">
        <v>0</v>
      </c>
    </row>
    <row r="104" spans="1:15" s="62" customFormat="1" ht="18" customHeight="1">
      <c r="A104" s="53" t="s">
        <v>135</v>
      </c>
      <c r="B104" s="1431">
        <v>58803.65</v>
      </c>
      <c r="C104" s="1433">
        <v>14687.91</v>
      </c>
      <c r="D104" s="1433">
        <v>0</v>
      </c>
      <c r="E104" s="1433">
        <v>0</v>
      </c>
      <c r="F104" s="1433">
        <v>19869.52</v>
      </c>
      <c r="G104" s="1433">
        <v>0</v>
      </c>
      <c r="H104" s="1433">
        <v>0</v>
      </c>
    </row>
    <row r="105" spans="1:15" s="62" customFormat="1" ht="18" customHeight="1">
      <c r="A105" s="53" t="s">
        <v>8</v>
      </c>
      <c r="B105" s="1431">
        <v>39738.220000000008</v>
      </c>
      <c r="C105" s="1433">
        <v>10337.16</v>
      </c>
      <c r="D105" s="1433">
        <v>0</v>
      </c>
      <c r="E105" s="1433">
        <v>0</v>
      </c>
      <c r="F105" s="1433">
        <v>13242.1</v>
      </c>
      <c r="G105" s="1433">
        <v>0</v>
      </c>
      <c r="H105" s="1433">
        <v>0</v>
      </c>
    </row>
    <row r="106" spans="1:15" s="62" customFormat="1" ht="18" customHeight="1">
      <c r="A106" s="53" t="s">
        <v>5</v>
      </c>
      <c r="B106" s="1431">
        <v>79906.960000000006</v>
      </c>
      <c r="C106" s="1433">
        <v>20795.3</v>
      </c>
      <c r="D106" s="1433">
        <v>0</v>
      </c>
      <c r="E106" s="1433">
        <v>0</v>
      </c>
      <c r="F106" s="1433">
        <v>26623.61</v>
      </c>
      <c r="G106" s="1433">
        <v>0</v>
      </c>
      <c r="H106" s="1433">
        <v>0</v>
      </c>
    </row>
    <row r="107" spans="1:15" s="62" customFormat="1" ht="18" customHeight="1">
      <c r="A107" s="69" t="s">
        <v>2</v>
      </c>
      <c r="B107" s="1434">
        <v>38751.800000000003</v>
      </c>
      <c r="C107" s="1435">
        <v>10102.99</v>
      </c>
      <c r="D107" s="1435">
        <v>0</v>
      </c>
      <c r="E107" s="1435">
        <v>0</v>
      </c>
      <c r="F107" s="1435">
        <v>12903.29</v>
      </c>
      <c r="G107" s="1435">
        <v>0</v>
      </c>
      <c r="H107" s="1435">
        <v>0</v>
      </c>
    </row>
    <row r="108" spans="1:15" ht="18" customHeight="1">
      <c r="A108" s="24" t="s">
        <v>2683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10" spans="1:15" ht="18" customHeight="1">
      <c r="G110" s="315" t="s">
        <v>2238</v>
      </c>
    </row>
    <row r="111" spans="1:15" ht="21.95" customHeight="1">
      <c r="A111" s="1521" t="s">
        <v>684</v>
      </c>
      <c r="B111" s="1600" t="s">
        <v>2693</v>
      </c>
      <c r="C111" s="1603"/>
      <c r="D111" s="1603"/>
      <c r="E111" s="1603"/>
      <c r="F111" s="1603"/>
      <c r="G111" s="1596"/>
    </row>
    <row r="112" spans="1:15" s="452" customFormat="1" ht="21.95" customHeight="1">
      <c r="A112" s="1522"/>
      <c r="B112" s="79" t="s">
        <v>472</v>
      </c>
      <c r="C112" s="79" t="s">
        <v>473</v>
      </c>
      <c r="D112" s="79" t="s">
        <v>474</v>
      </c>
      <c r="E112" s="79" t="s">
        <v>475</v>
      </c>
      <c r="F112" s="79" t="s">
        <v>476</v>
      </c>
      <c r="G112" s="79" t="s">
        <v>477</v>
      </c>
      <c r="O112" s="65"/>
    </row>
    <row r="113" spans="1:15" s="452" customFormat="1" ht="21.95" customHeight="1">
      <c r="A113" s="114" t="s">
        <v>368</v>
      </c>
      <c r="B113" s="1430">
        <f t="shared" ref="B113:G113" si="1">SUM(B114:B215)</f>
        <v>1733238.34</v>
      </c>
      <c r="C113" s="1430">
        <f t="shared" si="1"/>
        <v>0</v>
      </c>
      <c r="D113" s="1430">
        <f t="shared" si="1"/>
        <v>0</v>
      </c>
      <c r="E113" s="1430">
        <f t="shared" si="1"/>
        <v>8597.59</v>
      </c>
      <c r="F113" s="1430">
        <f t="shared" si="1"/>
        <v>0</v>
      </c>
      <c r="G113" s="1430">
        <f t="shared" si="1"/>
        <v>0</v>
      </c>
      <c r="O113" s="65"/>
    </row>
    <row r="114" spans="1:15" s="452" customFormat="1" ht="18" customHeight="1">
      <c r="A114" s="48" t="s">
        <v>132</v>
      </c>
      <c r="B114" s="1432">
        <v>12902.07</v>
      </c>
      <c r="C114" s="1432">
        <v>0</v>
      </c>
      <c r="D114" s="1432">
        <v>0</v>
      </c>
      <c r="E114" s="1432">
        <v>64</v>
      </c>
      <c r="F114" s="1433">
        <v>0</v>
      </c>
      <c r="G114" s="1433">
        <v>0</v>
      </c>
      <c r="O114" s="65"/>
    </row>
    <row r="115" spans="1:15" s="452" customFormat="1" ht="18" customHeight="1">
      <c r="A115" s="48" t="s">
        <v>131</v>
      </c>
      <c r="B115" s="1432">
        <v>12231.03</v>
      </c>
      <c r="C115" s="1432">
        <v>0</v>
      </c>
      <c r="D115" s="1432">
        <v>0</v>
      </c>
      <c r="E115" s="1432">
        <v>60.67</v>
      </c>
      <c r="F115" s="1433">
        <v>0</v>
      </c>
      <c r="G115" s="1433">
        <v>0</v>
      </c>
      <c r="O115" s="65"/>
    </row>
    <row r="116" spans="1:15" s="452" customFormat="1" ht="18" customHeight="1">
      <c r="A116" s="48" t="s">
        <v>130</v>
      </c>
      <c r="B116" s="1432">
        <v>116470.93</v>
      </c>
      <c r="C116" s="1432">
        <v>0</v>
      </c>
      <c r="D116" s="1432">
        <v>0</v>
      </c>
      <c r="E116" s="1432">
        <v>577.74</v>
      </c>
      <c r="F116" s="1433">
        <v>0</v>
      </c>
      <c r="G116" s="1433">
        <v>0</v>
      </c>
      <c r="O116" s="65"/>
    </row>
    <row r="117" spans="1:15" s="452" customFormat="1" ht="18" customHeight="1">
      <c r="A117" s="48" t="s">
        <v>129</v>
      </c>
      <c r="B117" s="1432">
        <v>24938.2</v>
      </c>
      <c r="C117" s="1432">
        <v>0</v>
      </c>
      <c r="D117" s="1432">
        <v>0</v>
      </c>
      <c r="E117" s="1432">
        <v>123.7</v>
      </c>
      <c r="F117" s="1433">
        <v>0</v>
      </c>
      <c r="G117" s="1433">
        <v>0</v>
      </c>
      <c r="O117" s="65"/>
    </row>
    <row r="118" spans="1:15" s="452" customFormat="1" ht="18" customHeight="1">
      <c r="A118" s="48" t="s">
        <v>128</v>
      </c>
      <c r="B118" s="1432">
        <v>10418.06</v>
      </c>
      <c r="C118" s="1432">
        <v>0</v>
      </c>
      <c r="D118" s="1432">
        <v>0</v>
      </c>
      <c r="E118" s="1432">
        <v>51.68</v>
      </c>
      <c r="F118" s="1433">
        <v>0</v>
      </c>
      <c r="G118" s="1433">
        <v>0</v>
      </c>
      <c r="O118" s="65"/>
    </row>
    <row r="119" spans="1:15" s="452" customFormat="1" ht="18" customHeight="1">
      <c r="A119" s="48" t="s">
        <v>127</v>
      </c>
      <c r="B119" s="1432">
        <v>5944.96</v>
      </c>
      <c r="C119" s="1432">
        <v>0</v>
      </c>
      <c r="D119" s="1432">
        <v>0</v>
      </c>
      <c r="E119" s="1432">
        <v>29.49</v>
      </c>
      <c r="F119" s="1433">
        <v>0</v>
      </c>
      <c r="G119" s="1433">
        <v>0</v>
      </c>
      <c r="O119" s="65"/>
    </row>
    <row r="120" spans="1:15" s="452" customFormat="1" ht="18" customHeight="1">
      <c r="A120" s="48" t="s">
        <v>126</v>
      </c>
      <c r="B120" s="1432">
        <v>12399.36</v>
      </c>
      <c r="C120" s="1432">
        <v>0</v>
      </c>
      <c r="D120" s="1432">
        <v>0</v>
      </c>
      <c r="E120" s="1432">
        <v>61.51</v>
      </c>
      <c r="F120" s="1433">
        <v>0</v>
      </c>
      <c r="G120" s="1433">
        <v>0</v>
      </c>
      <c r="O120" s="65"/>
    </row>
    <row r="121" spans="1:15" s="452" customFormat="1" ht="18" customHeight="1">
      <c r="A121" s="48" t="s">
        <v>125</v>
      </c>
      <c r="B121" s="1432">
        <v>4990.13</v>
      </c>
      <c r="C121" s="1432">
        <v>0</v>
      </c>
      <c r="D121" s="1432">
        <v>0</v>
      </c>
      <c r="E121" s="1432">
        <v>24.75</v>
      </c>
      <c r="F121" s="1433">
        <v>0</v>
      </c>
      <c r="G121" s="1433">
        <v>0</v>
      </c>
      <c r="O121" s="65"/>
    </row>
    <row r="122" spans="1:15" s="452" customFormat="1" ht="18" customHeight="1">
      <c r="A122" s="48" t="s">
        <v>124</v>
      </c>
      <c r="B122" s="1432">
        <v>5558.2</v>
      </c>
      <c r="C122" s="1432">
        <v>0</v>
      </c>
      <c r="D122" s="1432">
        <v>0</v>
      </c>
      <c r="E122" s="1432">
        <v>27.57</v>
      </c>
      <c r="F122" s="1433">
        <v>0</v>
      </c>
      <c r="G122" s="1433">
        <v>0</v>
      </c>
      <c r="O122" s="65"/>
    </row>
    <row r="123" spans="1:15" s="452" customFormat="1" ht="18" customHeight="1">
      <c r="A123" s="48" t="s">
        <v>123</v>
      </c>
      <c r="B123" s="1432">
        <v>15975.69</v>
      </c>
      <c r="C123" s="1432">
        <v>0</v>
      </c>
      <c r="D123" s="1432">
        <v>0</v>
      </c>
      <c r="E123" s="1432">
        <v>79.25</v>
      </c>
      <c r="F123" s="1433">
        <v>0</v>
      </c>
      <c r="G123" s="1433">
        <v>0</v>
      </c>
      <c r="O123" s="65"/>
    </row>
    <row r="124" spans="1:15" s="452" customFormat="1" ht="18" customHeight="1">
      <c r="A124" s="48" t="s">
        <v>122</v>
      </c>
      <c r="B124" s="1432">
        <v>7854.93</v>
      </c>
      <c r="C124" s="1432">
        <v>0</v>
      </c>
      <c r="D124" s="1432">
        <v>0</v>
      </c>
      <c r="E124" s="1432">
        <v>38.96</v>
      </c>
      <c r="F124" s="1433">
        <v>0</v>
      </c>
      <c r="G124" s="1433">
        <v>0</v>
      </c>
      <c r="O124" s="65"/>
    </row>
    <row r="125" spans="1:15" s="452" customFormat="1" ht="18" customHeight="1">
      <c r="A125" s="48" t="s">
        <v>121</v>
      </c>
      <c r="B125" s="1432">
        <v>7873.88</v>
      </c>
      <c r="C125" s="1432">
        <v>0</v>
      </c>
      <c r="D125" s="1432">
        <v>0</v>
      </c>
      <c r="E125" s="1432">
        <v>39.06</v>
      </c>
      <c r="F125" s="1433">
        <v>0</v>
      </c>
      <c r="G125" s="1433">
        <v>0</v>
      </c>
      <c r="O125" s="65"/>
    </row>
    <row r="126" spans="1:15" s="452" customFormat="1" ht="18" customHeight="1">
      <c r="A126" s="48" t="s">
        <v>120</v>
      </c>
      <c r="B126" s="1432">
        <v>13140.98</v>
      </c>
      <c r="C126" s="1432">
        <v>0</v>
      </c>
      <c r="D126" s="1432">
        <v>0</v>
      </c>
      <c r="E126" s="1432">
        <v>65.180000000000007</v>
      </c>
      <c r="F126" s="1433">
        <v>0</v>
      </c>
      <c r="G126" s="1433">
        <v>0</v>
      </c>
      <c r="O126" s="65"/>
    </row>
    <row r="127" spans="1:15" s="452" customFormat="1" ht="18" customHeight="1">
      <c r="A127" s="48" t="s">
        <v>119</v>
      </c>
      <c r="B127" s="1432">
        <v>5610.86</v>
      </c>
      <c r="C127" s="1432">
        <v>0</v>
      </c>
      <c r="D127" s="1432">
        <v>0</v>
      </c>
      <c r="E127" s="1432">
        <v>27.83</v>
      </c>
      <c r="F127" s="1433">
        <v>0</v>
      </c>
      <c r="G127" s="1433">
        <v>0</v>
      </c>
      <c r="O127" s="65"/>
    </row>
    <row r="128" spans="1:15" s="452" customFormat="1" ht="18" customHeight="1">
      <c r="A128" s="48" t="s">
        <v>118</v>
      </c>
      <c r="B128" s="1432">
        <v>28573.919999999998</v>
      </c>
      <c r="C128" s="1432">
        <v>0</v>
      </c>
      <c r="D128" s="1432">
        <v>0</v>
      </c>
      <c r="E128" s="1432">
        <v>141.74</v>
      </c>
      <c r="F128" s="1433">
        <v>0</v>
      </c>
      <c r="G128" s="1433">
        <v>0</v>
      </c>
      <c r="O128" s="65"/>
    </row>
    <row r="129" spans="1:15" s="452" customFormat="1" ht="18" customHeight="1">
      <c r="A129" s="48" t="s">
        <v>117</v>
      </c>
      <c r="B129" s="1432">
        <v>6307.6</v>
      </c>
      <c r="C129" s="1432">
        <v>0</v>
      </c>
      <c r="D129" s="1432">
        <v>0</v>
      </c>
      <c r="E129" s="1432">
        <v>31.29</v>
      </c>
      <c r="F129" s="1433">
        <v>0</v>
      </c>
      <c r="G129" s="1433">
        <v>0</v>
      </c>
      <c r="O129" s="65"/>
    </row>
    <row r="130" spans="1:15" s="452" customFormat="1" ht="18" customHeight="1">
      <c r="A130" s="48" t="s">
        <v>116</v>
      </c>
      <c r="B130" s="1432">
        <v>12264.48</v>
      </c>
      <c r="C130" s="1432">
        <v>0</v>
      </c>
      <c r="D130" s="1432">
        <v>0</v>
      </c>
      <c r="E130" s="1432">
        <v>60.84</v>
      </c>
      <c r="F130" s="1433">
        <v>0</v>
      </c>
      <c r="G130" s="1433">
        <v>0</v>
      </c>
      <c r="O130" s="65"/>
    </row>
    <row r="131" spans="1:15" s="452" customFormat="1" ht="18" customHeight="1">
      <c r="A131" s="48" t="s">
        <v>115</v>
      </c>
      <c r="B131" s="1432">
        <v>12142.83</v>
      </c>
      <c r="C131" s="1432">
        <v>0</v>
      </c>
      <c r="D131" s="1432">
        <v>0</v>
      </c>
      <c r="E131" s="1432">
        <v>60.23</v>
      </c>
      <c r="F131" s="1433">
        <v>0</v>
      </c>
      <c r="G131" s="1433">
        <v>0</v>
      </c>
      <c r="O131" s="65"/>
    </row>
    <row r="132" spans="1:15" s="452" customFormat="1" ht="18" customHeight="1">
      <c r="A132" s="48" t="s">
        <v>114</v>
      </c>
      <c r="B132" s="1432">
        <v>6127.31</v>
      </c>
      <c r="C132" s="1432">
        <v>0</v>
      </c>
      <c r="D132" s="1432">
        <v>0</v>
      </c>
      <c r="E132" s="1432">
        <v>30.39</v>
      </c>
      <c r="F132" s="1433">
        <v>0</v>
      </c>
      <c r="G132" s="1433">
        <v>0</v>
      </c>
      <c r="O132" s="65"/>
    </row>
    <row r="133" spans="1:15" s="452" customFormat="1" ht="18" customHeight="1">
      <c r="A133" s="48" t="s">
        <v>113</v>
      </c>
      <c r="B133" s="1432">
        <v>5725.77</v>
      </c>
      <c r="C133" s="1432">
        <v>0</v>
      </c>
      <c r="D133" s="1432">
        <v>0</v>
      </c>
      <c r="E133" s="1432">
        <v>28.4</v>
      </c>
      <c r="F133" s="1433">
        <v>0</v>
      </c>
      <c r="G133" s="1433">
        <v>0</v>
      </c>
      <c r="O133" s="65"/>
    </row>
    <row r="134" spans="1:15" s="452" customFormat="1" ht="18" customHeight="1">
      <c r="A134" s="48" t="s">
        <v>112</v>
      </c>
      <c r="B134" s="1432">
        <v>7919.01</v>
      </c>
      <c r="C134" s="1432">
        <v>0</v>
      </c>
      <c r="D134" s="1432">
        <v>0</v>
      </c>
      <c r="E134" s="1432">
        <v>39.28</v>
      </c>
      <c r="F134" s="1433">
        <v>0</v>
      </c>
      <c r="G134" s="1433">
        <v>0</v>
      </c>
      <c r="O134" s="65"/>
    </row>
    <row r="135" spans="1:15" s="452" customFormat="1" ht="18" customHeight="1">
      <c r="A135" s="48" t="s">
        <v>111</v>
      </c>
      <c r="B135" s="1432">
        <v>13213.86</v>
      </c>
      <c r="C135" s="1432">
        <v>0</v>
      </c>
      <c r="D135" s="1432">
        <v>0</v>
      </c>
      <c r="E135" s="1432">
        <v>65.55</v>
      </c>
      <c r="F135" s="1433">
        <v>0</v>
      </c>
      <c r="G135" s="1433">
        <v>0</v>
      </c>
      <c r="O135" s="65"/>
    </row>
    <row r="136" spans="1:15" s="452" customFormat="1" ht="18" customHeight="1">
      <c r="A136" s="48" t="s">
        <v>110</v>
      </c>
      <c r="B136" s="1432">
        <v>5323.45</v>
      </c>
      <c r="C136" s="1432">
        <v>0</v>
      </c>
      <c r="D136" s="1432">
        <v>0</v>
      </c>
      <c r="E136" s="1432">
        <v>26.41</v>
      </c>
      <c r="F136" s="1433">
        <v>0</v>
      </c>
      <c r="G136" s="1433">
        <v>0</v>
      </c>
      <c r="O136" s="65"/>
    </row>
    <row r="137" spans="1:15" s="452" customFormat="1" ht="18" customHeight="1">
      <c r="A137" s="48" t="s">
        <v>109</v>
      </c>
      <c r="B137" s="1432">
        <v>28626.06</v>
      </c>
      <c r="C137" s="1432">
        <v>0</v>
      </c>
      <c r="D137" s="1432">
        <v>0</v>
      </c>
      <c r="E137" s="1432">
        <v>142</v>
      </c>
      <c r="F137" s="1433">
        <v>0</v>
      </c>
      <c r="G137" s="1433">
        <v>0</v>
      </c>
      <c r="O137" s="65"/>
    </row>
    <row r="138" spans="1:15" s="452" customFormat="1" ht="18" customHeight="1">
      <c r="A138" s="48" t="s">
        <v>108</v>
      </c>
      <c r="B138" s="1432">
        <v>15168.71</v>
      </c>
      <c r="C138" s="1432">
        <v>0</v>
      </c>
      <c r="D138" s="1432">
        <v>0</v>
      </c>
      <c r="E138" s="1432">
        <v>75.239999999999995</v>
      </c>
      <c r="F138" s="1433">
        <v>0</v>
      </c>
      <c r="G138" s="1433">
        <v>0</v>
      </c>
      <c r="O138" s="65"/>
    </row>
    <row r="139" spans="1:15" s="452" customFormat="1" ht="18" customHeight="1">
      <c r="A139" s="48" t="s">
        <v>107</v>
      </c>
      <c r="B139" s="1432">
        <v>27424.02</v>
      </c>
      <c r="C139" s="1432">
        <v>0</v>
      </c>
      <c r="D139" s="1432">
        <v>0</v>
      </c>
      <c r="E139" s="1432">
        <v>136.03</v>
      </c>
      <c r="F139" s="1433">
        <v>0</v>
      </c>
      <c r="G139" s="1433">
        <v>0</v>
      </c>
      <c r="O139" s="65"/>
    </row>
    <row r="140" spans="1:15" s="452" customFormat="1" ht="18" customHeight="1">
      <c r="A140" s="48" t="s">
        <v>106</v>
      </c>
      <c r="B140" s="1432">
        <v>7979.19</v>
      </c>
      <c r="C140" s="1432">
        <v>0</v>
      </c>
      <c r="D140" s="1432">
        <v>0</v>
      </c>
      <c r="E140" s="1432">
        <v>39.58</v>
      </c>
      <c r="F140" s="1433">
        <v>0</v>
      </c>
      <c r="G140" s="1433">
        <v>0</v>
      </c>
      <c r="O140" s="65"/>
    </row>
    <row r="141" spans="1:15" s="452" customFormat="1" ht="18" customHeight="1">
      <c r="A141" s="48" t="s">
        <v>105</v>
      </c>
      <c r="B141" s="1432">
        <v>12350.09</v>
      </c>
      <c r="C141" s="1432">
        <v>0</v>
      </c>
      <c r="D141" s="1432">
        <v>0</v>
      </c>
      <c r="E141" s="1432">
        <v>61.26</v>
      </c>
      <c r="F141" s="1433">
        <v>0</v>
      </c>
      <c r="G141" s="1433">
        <v>0</v>
      </c>
      <c r="O141" s="65"/>
    </row>
    <row r="142" spans="1:15" s="452" customFormat="1" ht="18" customHeight="1">
      <c r="A142" s="48" t="s">
        <v>104</v>
      </c>
      <c r="B142" s="1432">
        <v>13420.34</v>
      </c>
      <c r="C142" s="1432">
        <v>0</v>
      </c>
      <c r="D142" s="1432">
        <v>0</v>
      </c>
      <c r="E142" s="1432">
        <v>66.569999999999993</v>
      </c>
      <c r="F142" s="1433">
        <v>0</v>
      </c>
      <c r="G142" s="1433">
        <v>0</v>
      </c>
      <c r="O142" s="65"/>
    </row>
    <row r="143" spans="1:15" s="452" customFormat="1" ht="18" customHeight="1">
      <c r="A143" s="48" t="s">
        <v>103</v>
      </c>
      <c r="B143" s="1432">
        <v>5031.8900000000003</v>
      </c>
      <c r="C143" s="1432">
        <v>0</v>
      </c>
      <c r="D143" s="1432">
        <v>0</v>
      </c>
      <c r="E143" s="1432">
        <v>24.96</v>
      </c>
      <c r="F143" s="1433">
        <v>0</v>
      </c>
      <c r="G143" s="1433">
        <v>0</v>
      </c>
      <c r="O143" s="65"/>
    </row>
    <row r="144" spans="1:15" s="452" customFormat="1" ht="18" customHeight="1">
      <c r="A144" s="48" t="s">
        <v>102</v>
      </c>
      <c r="B144" s="1432">
        <v>8418.34</v>
      </c>
      <c r="C144" s="1432">
        <v>0</v>
      </c>
      <c r="D144" s="1432">
        <v>0</v>
      </c>
      <c r="E144" s="1432">
        <v>41.76</v>
      </c>
      <c r="F144" s="1433">
        <v>0</v>
      </c>
      <c r="G144" s="1433">
        <v>0</v>
      </c>
      <c r="O144" s="65"/>
    </row>
    <row r="145" spans="1:15" s="452" customFormat="1" ht="18" customHeight="1">
      <c r="A145" s="48" t="s">
        <v>101</v>
      </c>
      <c r="B145" s="1432">
        <v>21912.86</v>
      </c>
      <c r="C145" s="1432">
        <v>0</v>
      </c>
      <c r="D145" s="1432">
        <v>0</v>
      </c>
      <c r="E145" s="1432">
        <v>108.7</v>
      </c>
      <c r="F145" s="1433">
        <v>0</v>
      </c>
      <c r="G145" s="1433">
        <v>0</v>
      </c>
      <c r="O145" s="65"/>
    </row>
    <row r="146" spans="1:15" s="452" customFormat="1" ht="18" customHeight="1">
      <c r="A146" s="48" t="s">
        <v>100</v>
      </c>
      <c r="B146" s="1432">
        <v>10433.89</v>
      </c>
      <c r="C146" s="1432">
        <v>0</v>
      </c>
      <c r="D146" s="1432">
        <v>0</v>
      </c>
      <c r="E146" s="1432">
        <v>51.76</v>
      </c>
      <c r="F146" s="1433">
        <v>0</v>
      </c>
      <c r="G146" s="1433">
        <v>0</v>
      </c>
      <c r="O146" s="65"/>
    </row>
    <row r="147" spans="1:15" s="452" customFormat="1" ht="18" customHeight="1">
      <c r="A147" s="48" t="s">
        <v>99</v>
      </c>
      <c r="B147" s="1432">
        <v>15623.45</v>
      </c>
      <c r="C147" s="1432">
        <v>0</v>
      </c>
      <c r="D147" s="1432">
        <v>0</v>
      </c>
      <c r="E147" s="1432">
        <v>77.5</v>
      </c>
      <c r="F147" s="1433">
        <v>0</v>
      </c>
      <c r="G147" s="1433">
        <v>0</v>
      </c>
      <c r="O147" s="65"/>
    </row>
    <row r="148" spans="1:15" s="452" customFormat="1" ht="18" customHeight="1">
      <c r="A148" s="48" t="s">
        <v>98</v>
      </c>
      <c r="B148" s="1432">
        <v>15243.17</v>
      </c>
      <c r="C148" s="1432">
        <v>0</v>
      </c>
      <c r="D148" s="1432">
        <v>0</v>
      </c>
      <c r="E148" s="1432">
        <v>75.61</v>
      </c>
      <c r="F148" s="1433">
        <v>0</v>
      </c>
      <c r="G148" s="1433">
        <v>0</v>
      </c>
      <c r="O148" s="65"/>
    </row>
    <row r="149" spans="1:15" s="452" customFormat="1" ht="18" customHeight="1">
      <c r="A149" s="48" t="s">
        <v>97</v>
      </c>
      <c r="B149" s="1432">
        <v>12431.79</v>
      </c>
      <c r="C149" s="1432">
        <v>0</v>
      </c>
      <c r="D149" s="1432">
        <v>0</v>
      </c>
      <c r="E149" s="1432">
        <v>61.67</v>
      </c>
      <c r="F149" s="1433">
        <v>0</v>
      </c>
      <c r="G149" s="1433">
        <v>0</v>
      </c>
      <c r="O149" s="65"/>
    </row>
    <row r="150" spans="1:15" s="452" customFormat="1" ht="18" customHeight="1">
      <c r="A150" s="48" t="s">
        <v>96</v>
      </c>
      <c r="B150" s="1432">
        <v>5209.0600000000004</v>
      </c>
      <c r="C150" s="1432">
        <v>0</v>
      </c>
      <c r="D150" s="1432">
        <v>0</v>
      </c>
      <c r="E150" s="1432">
        <v>25.84</v>
      </c>
      <c r="F150" s="1433">
        <v>0</v>
      </c>
      <c r="G150" s="1433">
        <v>0</v>
      </c>
      <c r="O150" s="65"/>
    </row>
    <row r="151" spans="1:15" s="452" customFormat="1" ht="18" customHeight="1">
      <c r="A151" s="67" t="s">
        <v>95</v>
      </c>
      <c r="B151" s="1432">
        <v>5658.59</v>
      </c>
      <c r="C151" s="1432">
        <v>0</v>
      </c>
      <c r="D151" s="1432">
        <v>0</v>
      </c>
      <c r="E151" s="1432">
        <v>28.07</v>
      </c>
      <c r="F151" s="1433">
        <v>0</v>
      </c>
      <c r="G151" s="1433">
        <v>0</v>
      </c>
      <c r="O151" s="65"/>
    </row>
    <row r="152" spans="1:15" s="452" customFormat="1" ht="18" customHeight="1">
      <c r="A152" s="48" t="s">
        <v>94</v>
      </c>
      <c r="B152" s="1432">
        <v>5966.74</v>
      </c>
      <c r="C152" s="1432">
        <v>0</v>
      </c>
      <c r="D152" s="1432">
        <v>0</v>
      </c>
      <c r="E152" s="1432">
        <v>29.6</v>
      </c>
      <c r="F152" s="1433">
        <v>0</v>
      </c>
      <c r="G152" s="1433">
        <v>0</v>
      </c>
      <c r="O152" s="65"/>
    </row>
    <row r="153" spans="1:15" s="452" customFormat="1" ht="18" customHeight="1">
      <c r="A153" s="48" t="s">
        <v>92</v>
      </c>
      <c r="B153" s="1432">
        <v>5278.06</v>
      </c>
      <c r="C153" s="1432">
        <v>0</v>
      </c>
      <c r="D153" s="1432">
        <v>0</v>
      </c>
      <c r="E153" s="1432">
        <v>26.18</v>
      </c>
      <c r="F153" s="1433">
        <v>0</v>
      </c>
      <c r="G153" s="1433">
        <v>0</v>
      </c>
      <c r="O153" s="65"/>
    </row>
    <row r="154" spans="1:15" s="452" customFormat="1" ht="18" customHeight="1">
      <c r="A154" s="48" t="s">
        <v>91</v>
      </c>
      <c r="B154" s="1432">
        <v>8146.53</v>
      </c>
      <c r="C154" s="1432">
        <v>0</v>
      </c>
      <c r="D154" s="1432">
        <v>0</v>
      </c>
      <c r="E154" s="1432">
        <v>40.39</v>
      </c>
      <c r="F154" s="1433">
        <v>0</v>
      </c>
      <c r="G154" s="1433">
        <v>0</v>
      </c>
      <c r="O154" s="65"/>
    </row>
    <row r="155" spans="1:15" s="452" customFormat="1" ht="18" customHeight="1">
      <c r="A155" s="48" t="s">
        <v>90</v>
      </c>
      <c r="B155" s="1432">
        <v>15109.83</v>
      </c>
      <c r="C155" s="1432">
        <v>0</v>
      </c>
      <c r="D155" s="1432">
        <v>0</v>
      </c>
      <c r="E155" s="1432">
        <v>74.95</v>
      </c>
      <c r="F155" s="1433">
        <v>0</v>
      </c>
      <c r="G155" s="1433">
        <v>0</v>
      </c>
      <c r="O155" s="65"/>
    </row>
    <row r="156" spans="1:15" s="452" customFormat="1" ht="18" customHeight="1">
      <c r="A156" s="48" t="s">
        <v>89</v>
      </c>
      <c r="B156" s="1432">
        <v>4908.17</v>
      </c>
      <c r="C156" s="1432">
        <v>0</v>
      </c>
      <c r="D156" s="1432">
        <v>0</v>
      </c>
      <c r="E156" s="1432">
        <v>24.35</v>
      </c>
      <c r="F156" s="1433">
        <v>0</v>
      </c>
      <c r="G156" s="1433">
        <v>0</v>
      </c>
      <c r="O156" s="65"/>
    </row>
    <row r="157" spans="1:15" s="452" customFormat="1" ht="18" customHeight="1">
      <c r="A157" s="48" t="s">
        <v>88</v>
      </c>
      <c r="B157" s="1432">
        <v>15375.19</v>
      </c>
      <c r="C157" s="1432">
        <v>0</v>
      </c>
      <c r="D157" s="1432">
        <v>0</v>
      </c>
      <c r="E157" s="1432">
        <v>76.27</v>
      </c>
      <c r="F157" s="1433">
        <v>0</v>
      </c>
      <c r="G157" s="1433">
        <v>0</v>
      </c>
      <c r="O157" s="65"/>
    </row>
    <row r="158" spans="1:15" s="452" customFormat="1" ht="18" customHeight="1">
      <c r="A158" s="48" t="s">
        <v>87</v>
      </c>
      <c r="B158" s="1432">
        <v>12359.69</v>
      </c>
      <c r="C158" s="1432">
        <v>0</v>
      </c>
      <c r="D158" s="1432">
        <v>0</v>
      </c>
      <c r="E158" s="1432">
        <v>61.31</v>
      </c>
      <c r="F158" s="1433">
        <v>0</v>
      </c>
      <c r="G158" s="1433">
        <v>0</v>
      </c>
      <c r="O158" s="65"/>
    </row>
    <row r="159" spans="1:15" s="452" customFormat="1" ht="18" customHeight="1">
      <c r="A159" s="48" t="s">
        <v>86</v>
      </c>
      <c r="B159" s="1432">
        <v>16292.68</v>
      </c>
      <c r="C159" s="1432">
        <v>0</v>
      </c>
      <c r="D159" s="1432">
        <v>0</v>
      </c>
      <c r="E159" s="1432">
        <v>80.819999999999993</v>
      </c>
      <c r="F159" s="1433">
        <v>0</v>
      </c>
      <c r="G159" s="1433">
        <v>0</v>
      </c>
      <c r="O159" s="65"/>
    </row>
    <row r="160" spans="1:15" s="452" customFormat="1" ht="18" customHeight="1">
      <c r="A160" s="48" t="s">
        <v>85</v>
      </c>
      <c r="B160" s="1432">
        <v>349629.01</v>
      </c>
      <c r="C160" s="1432">
        <v>0</v>
      </c>
      <c r="D160" s="1432">
        <v>0</v>
      </c>
      <c r="E160" s="1432">
        <v>1734.31</v>
      </c>
      <c r="F160" s="1433">
        <v>0</v>
      </c>
      <c r="G160" s="1433">
        <v>0</v>
      </c>
      <c r="O160" s="65"/>
    </row>
    <row r="161" spans="1:15" s="452" customFormat="1" ht="18" customHeight="1">
      <c r="A161" s="48" t="s">
        <v>84</v>
      </c>
      <c r="B161" s="1432">
        <v>12801.7</v>
      </c>
      <c r="C161" s="1432">
        <v>0</v>
      </c>
      <c r="D161" s="1432">
        <v>0</v>
      </c>
      <c r="E161" s="1432">
        <v>63.5</v>
      </c>
      <c r="F161" s="1433">
        <v>0</v>
      </c>
      <c r="G161" s="1433">
        <v>0</v>
      </c>
      <c r="O161" s="65"/>
    </row>
    <row r="162" spans="1:15" s="452" customFormat="1" ht="18" customHeight="1">
      <c r="A162" s="48" t="s">
        <v>83</v>
      </c>
      <c r="B162" s="1432">
        <v>4740.34</v>
      </c>
      <c r="C162" s="1432">
        <v>0</v>
      </c>
      <c r="D162" s="1432">
        <v>0</v>
      </c>
      <c r="E162" s="1432">
        <v>23.51</v>
      </c>
      <c r="F162" s="1433">
        <v>0</v>
      </c>
      <c r="G162" s="1433">
        <v>0</v>
      </c>
      <c r="O162" s="65"/>
    </row>
    <row r="163" spans="1:15" s="452" customFormat="1" ht="18" customHeight="1">
      <c r="A163" s="48" t="s">
        <v>81</v>
      </c>
      <c r="B163" s="1432">
        <v>18480.46</v>
      </c>
      <c r="C163" s="1432">
        <v>0</v>
      </c>
      <c r="D163" s="1432">
        <v>0</v>
      </c>
      <c r="E163" s="1432">
        <v>91.67</v>
      </c>
      <c r="F163" s="1433">
        <v>0</v>
      </c>
      <c r="G163" s="1433">
        <v>0</v>
      </c>
      <c r="O163" s="65"/>
    </row>
    <row r="164" spans="1:15" s="452" customFormat="1" ht="18" customHeight="1">
      <c r="A164" s="48" t="s">
        <v>79</v>
      </c>
      <c r="B164" s="1432">
        <v>6335.09</v>
      </c>
      <c r="C164" s="1432">
        <v>0</v>
      </c>
      <c r="D164" s="1432">
        <v>0</v>
      </c>
      <c r="E164" s="1432">
        <v>31.42</v>
      </c>
      <c r="F164" s="1433">
        <v>0</v>
      </c>
      <c r="G164" s="1433">
        <v>0</v>
      </c>
      <c r="O164" s="65"/>
    </row>
    <row r="165" spans="1:15" s="452" customFormat="1" ht="18" customHeight="1">
      <c r="A165" s="48" t="s">
        <v>78</v>
      </c>
      <c r="B165" s="1432">
        <v>27199.64</v>
      </c>
      <c r="C165" s="1432">
        <v>0</v>
      </c>
      <c r="D165" s="1432">
        <v>0</v>
      </c>
      <c r="E165" s="1432">
        <v>134.91999999999999</v>
      </c>
      <c r="F165" s="1433">
        <v>0</v>
      </c>
      <c r="G165" s="1433">
        <v>0</v>
      </c>
      <c r="O165" s="65"/>
    </row>
    <row r="166" spans="1:15" s="452" customFormat="1" ht="18" customHeight="1">
      <c r="A166" s="48" t="s">
        <v>77</v>
      </c>
      <c r="B166" s="1432">
        <v>9879.2999999999993</v>
      </c>
      <c r="C166" s="1432">
        <v>0</v>
      </c>
      <c r="D166" s="1432">
        <v>0</v>
      </c>
      <c r="E166" s="1432">
        <v>49.01</v>
      </c>
      <c r="F166" s="1433">
        <v>0</v>
      </c>
      <c r="G166" s="1433">
        <v>0</v>
      </c>
      <c r="O166" s="65"/>
    </row>
    <row r="167" spans="1:15" s="452" customFormat="1" ht="18" customHeight="1">
      <c r="A167" s="48" t="s">
        <v>76</v>
      </c>
      <c r="B167" s="1432">
        <v>15506.45</v>
      </c>
      <c r="C167" s="1432">
        <v>0</v>
      </c>
      <c r="D167" s="1432">
        <v>0</v>
      </c>
      <c r="E167" s="1432">
        <v>76.92</v>
      </c>
      <c r="F167" s="1433">
        <v>0</v>
      </c>
      <c r="G167" s="1433">
        <v>0</v>
      </c>
      <c r="O167" s="65"/>
    </row>
    <row r="168" spans="1:15" s="452" customFormat="1" ht="18" customHeight="1">
      <c r="A168" s="48" t="s">
        <v>74</v>
      </c>
      <c r="B168" s="1432">
        <v>15355.49</v>
      </c>
      <c r="C168" s="1432">
        <v>0</v>
      </c>
      <c r="D168" s="1432">
        <v>0</v>
      </c>
      <c r="E168" s="1432">
        <v>76.17</v>
      </c>
      <c r="F168" s="1433">
        <v>0</v>
      </c>
      <c r="G168" s="1433">
        <v>0</v>
      </c>
      <c r="O168" s="65"/>
    </row>
    <row r="169" spans="1:15" s="452" customFormat="1" ht="18" customHeight="1">
      <c r="A169" s="48" t="s">
        <v>72</v>
      </c>
      <c r="B169" s="1432">
        <v>12160.73</v>
      </c>
      <c r="C169" s="1432">
        <v>0</v>
      </c>
      <c r="D169" s="1432">
        <v>0</v>
      </c>
      <c r="E169" s="1432">
        <v>60.32</v>
      </c>
      <c r="F169" s="1433">
        <v>0</v>
      </c>
      <c r="G169" s="1433">
        <v>0</v>
      </c>
      <c r="O169" s="65"/>
    </row>
    <row r="170" spans="1:15" s="452" customFormat="1" ht="18" customHeight="1">
      <c r="A170" s="48" t="s">
        <v>71</v>
      </c>
      <c r="B170" s="1432">
        <v>5208.0200000000004</v>
      </c>
      <c r="C170" s="1432">
        <v>0</v>
      </c>
      <c r="D170" s="1432">
        <v>0</v>
      </c>
      <c r="E170" s="1432">
        <v>25.83</v>
      </c>
      <c r="F170" s="1433">
        <v>0</v>
      </c>
      <c r="G170" s="1433">
        <v>0</v>
      </c>
      <c r="O170" s="65"/>
    </row>
    <row r="171" spans="1:15" s="452" customFormat="1" ht="18" customHeight="1">
      <c r="A171" s="48" t="s">
        <v>70</v>
      </c>
      <c r="B171" s="1432">
        <v>5679.08</v>
      </c>
      <c r="C171" s="1432">
        <v>0</v>
      </c>
      <c r="D171" s="1432">
        <v>0</v>
      </c>
      <c r="E171" s="1432">
        <v>28.17</v>
      </c>
      <c r="F171" s="1433">
        <v>0</v>
      </c>
      <c r="G171" s="1433">
        <v>0</v>
      </c>
      <c r="O171" s="65"/>
    </row>
    <row r="172" spans="1:15" s="452" customFormat="1" ht="18" customHeight="1">
      <c r="A172" s="48" t="s">
        <v>69</v>
      </c>
      <c r="B172" s="1432">
        <v>16218.48</v>
      </c>
      <c r="C172" s="1432">
        <v>0</v>
      </c>
      <c r="D172" s="1432">
        <v>0</v>
      </c>
      <c r="E172" s="1432">
        <v>80.45</v>
      </c>
      <c r="F172" s="1433">
        <v>0</v>
      </c>
      <c r="G172" s="1433">
        <v>0</v>
      </c>
      <c r="O172" s="65"/>
    </row>
    <row r="173" spans="1:15" s="452" customFormat="1" ht="18" customHeight="1">
      <c r="A173" s="48" t="s">
        <v>68</v>
      </c>
      <c r="B173" s="1432">
        <v>8347.26</v>
      </c>
      <c r="C173" s="1432">
        <v>0</v>
      </c>
      <c r="D173" s="1432">
        <v>0</v>
      </c>
      <c r="E173" s="1432">
        <v>41.41</v>
      </c>
      <c r="F173" s="1433">
        <v>0</v>
      </c>
      <c r="G173" s="1433">
        <v>0</v>
      </c>
      <c r="O173" s="65"/>
    </row>
    <row r="174" spans="1:15" s="452" customFormat="1" ht="18" customHeight="1">
      <c r="A174" s="48" t="s">
        <v>67</v>
      </c>
      <c r="B174" s="1432">
        <v>13215.16</v>
      </c>
      <c r="C174" s="1432">
        <v>0</v>
      </c>
      <c r="D174" s="1432">
        <v>0</v>
      </c>
      <c r="E174" s="1432">
        <v>65.55</v>
      </c>
      <c r="F174" s="1433">
        <v>0</v>
      </c>
      <c r="G174" s="1433">
        <v>0</v>
      </c>
      <c r="O174" s="65"/>
    </row>
    <row r="175" spans="1:15" s="452" customFormat="1" ht="18" customHeight="1">
      <c r="A175" s="48" t="s">
        <v>66</v>
      </c>
      <c r="B175" s="1432">
        <v>6212.65</v>
      </c>
      <c r="C175" s="1432">
        <v>0</v>
      </c>
      <c r="D175" s="1432">
        <v>0</v>
      </c>
      <c r="E175" s="1432">
        <v>30.82</v>
      </c>
      <c r="F175" s="1433">
        <v>0</v>
      </c>
      <c r="G175" s="1433">
        <v>0</v>
      </c>
      <c r="O175" s="65"/>
    </row>
    <row r="176" spans="1:15" s="452" customFormat="1" ht="18" customHeight="1">
      <c r="A176" s="48" t="s">
        <v>65</v>
      </c>
      <c r="B176" s="1432">
        <v>5143.96</v>
      </c>
      <c r="C176" s="1432">
        <v>0</v>
      </c>
      <c r="D176" s="1432">
        <v>0</v>
      </c>
      <c r="E176" s="1432">
        <v>25.52</v>
      </c>
      <c r="F176" s="1433">
        <v>0</v>
      </c>
      <c r="G176" s="1433">
        <v>0</v>
      </c>
      <c r="O176" s="65"/>
    </row>
    <row r="177" spans="1:15" s="452" customFormat="1" ht="18" customHeight="1">
      <c r="A177" s="48" t="s">
        <v>63</v>
      </c>
      <c r="B177" s="1432">
        <v>8099.54</v>
      </c>
      <c r="C177" s="1432">
        <v>0</v>
      </c>
      <c r="D177" s="1432">
        <v>0</v>
      </c>
      <c r="E177" s="1432">
        <v>40.18</v>
      </c>
      <c r="F177" s="1433">
        <v>0</v>
      </c>
      <c r="G177" s="1433">
        <v>0</v>
      </c>
      <c r="O177" s="65"/>
    </row>
    <row r="178" spans="1:15" s="452" customFormat="1" ht="18" customHeight="1">
      <c r="A178" s="48" t="s">
        <v>62</v>
      </c>
      <c r="B178" s="1432">
        <v>8060.37</v>
      </c>
      <c r="C178" s="1432">
        <v>0</v>
      </c>
      <c r="D178" s="1432">
        <v>0</v>
      </c>
      <c r="E178" s="1432">
        <v>39.979999999999997</v>
      </c>
      <c r="F178" s="1433">
        <v>0</v>
      </c>
      <c r="G178" s="1433">
        <v>0</v>
      </c>
      <c r="O178" s="65"/>
    </row>
    <row r="179" spans="1:15" s="452" customFormat="1" ht="18" customHeight="1">
      <c r="A179" s="48" t="s">
        <v>61</v>
      </c>
      <c r="B179" s="1432">
        <v>5098.82</v>
      </c>
      <c r="C179" s="1432">
        <v>0</v>
      </c>
      <c r="D179" s="1432">
        <v>0</v>
      </c>
      <c r="E179" s="1432">
        <v>25.29</v>
      </c>
      <c r="F179" s="1433">
        <v>0</v>
      </c>
      <c r="G179" s="1433">
        <v>0</v>
      </c>
      <c r="O179" s="65"/>
    </row>
    <row r="180" spans="1:15" s="452" customFormat="1" ht="18" customHeight="1">
      <c r="A180" s="48" t="s">
        <v>60</v>
      </c>
      <c r="B180" s="1432">
        <v>35633.730000000003</v>
      </c>
      <c r="C180" s="1432">
        <v>0</v>
      </c>
      <c r="D180" s="1432">
        <v>0</v>
      </c>
      <c r="E180" s="1432">
        <v>176.76</v>
      </c>
      <c r="F180" s="1433">
        <v>0</v>
      </c>
      <c r="G180" s="1433">
        <v>0</v>
      </c>
      <c r="O180" s="65"/>
    </row>
    <row r="181" spans="1:15" s="452" customFormat="1" ht="18" customHeight="1">
      <c r="A181" s="48" t="s">
        <v>58</v>
      </c>
      <c r="B181" s="1432">
        <v>15321.76</v>
      </c>
      <c r="C181" s="1432">
        <v>0</v>
      </c>
      <c r="D181" s="1432">
        <v>0</v>
      </c>
      <c r="E181" s="1432">
        <v>76</v>
      </c>
      <c r="F181" s="1433">
        <v>0</v>
      </c>
      <c r="G181" s="1433">
        <v>0</v>
      </c>
      <c r="O181" s="65"/>
    </row>
    <row r="182" spans="1:15" s="452" customFormat="1" ht="18" customHeight="1">
      <c r="A182" s="48" t="s">
        <v>56</v>
      </c>
      <c r="B182" s="1432">
        <v>7817.58</v>
      </c>
      <c r="C182" s="1432">
        <v>0</v>
      </c>
      <c r="D182" s="1432">
        <v>0</v>
      </c>
      <c r="E182" s="1432">
        <v>38.78</v>
      </c>
      <c r="F182" s="1433">
        <v>0</v>
      </c>
      <c r="G182" s="1433">
        <v>0</v>
      </c>
      <c r="O182" s="65"/>
    </row>
    <row r="183" spans="1:15" s="452" customFormat="1" ht="18" customHeight="1">
      <c r="A183" s="48" t="s">
        <v>55</v>
      </c>
      <c r="B183" s="1432">
        <v>8410.56</v>
      </c>
      <c r="C183" s="1432">
        <v>0</v>
      </c>
      <c r="D183" s="1432">
        <v>0</v>
      </c>
      <c r="E183" s="1432">
        <v>41.72</v>
      </c>
      <c r="F183" s="1433">
        <v>0</v>
      </c>
      <c r="G183" s="1433">
        <v>0</v>
      </c>
      <c r="O183" s="65"/>
    </row>
    <row r="184" spans="1:15" s="452" customFormat="1" ht="18" customHeight="1">
      <c r="A184" s="67" t="s">
        <v>54</v>
      </c>
      <c r="B184" s="1432">
        <v>10334.280000000001</v>
      </c>
      <c r="C184" s="1432">
        <v>0</v>
      </c>
      <c r="D184" s="1432">
        <v>0</v>
      </c>
      <c r="E184" s="1432">
        <v>51.26</v>
      </c>
      <c r="F184" s="1433">
        <v>0</v>
      </c>
      <c r="G184" s="1433">
        <v>0</v>
      </c>
      <c r="O184" s="65"/>
    </row>
    <row r="185" spans="1:15" s="452" customFormat="1" ht="18" customHeight="1">
      <c r="A185" s="48" t="s">
        <v>53</v>
      </c>
      <c r="B185" s="1432">
        <v>5793.47</v>
      </c>
      <c r="C185" s="1432">
        <v>0</v>
      </c>
      <c r="D185" s="1432">
        <v>0</v>
      </c>
      <c r="E185" s="1432">
        <v>28.74</v>
      </c>
      <c r="F185" s="1433">
        <v>0</v>
      </c>
      <c r="G185" s="1433">
        <v>0</v>
      </c>
      <c r="O185" s="65"/>
    </row>
    <row r="186" spans="1:15" s="452" customFormat="1" ht="18" customHeight="1">
      <c r="A186" s="48" t="s">
        <v>52</v>
      </c>
      <c r="B186" s="1432">
        <v>31823.66</v>
      </c>
      <c r="C186" s="1432">
        <v>0</v>
      </c>
      <c r="D186" s="1432">
        <v>0</v>
      </c>
      <c r="E186" s="1432">
        <v>157.86000000000001</v>
      </c>
      <c r="F186" s="1433">
        <v>0</v>
      </c>
      <c r="G186" s="1433">
        <v>0</v>
      </c>
      <c r="O186" s="65"/>
    </row>
    <row r="187" spans="1:15" s="452" customFormat="1" ht="18" customHeight="1">
      <c r="A187" s="48" t="s">
        <v>51</v>
      </c>
      <c r="B187" s="1432">
        <v>12273.56</v>
      </c>
      <c r="C187" s="1432">
        <v>0</v>
      </c>
      <c r="D187" s="1432">
        <v>0</v>
      </c>
      <c r="E187" s="1432">
        <v>60.88</v>
      </c>
      <c r="F187" s="1433">
        <v>0</v>
      </c>
      <c r="G187" s="1433">
        <v>0</v>
      </c>
      <c r="O187" s="65"/>
    </row>
    <row r="188" spans="1:15" s="452" customFormat="1" ht="18" customHeight="1">
      <c r="A188" s="48" t="s">
        <v>48</v>
      </c>
      <c r="B188" s="1432">
        <v>19290.8</v>
      </c>
      <c r="C188" s="1432">
        <v>0</v>
      </c>
      <c r="D188" s="1432">
        <v>0</v>
      </c>
      <c r="E188" s="1432">
        <v>95.69</v>
      </c>
      <c r="F188" s="1433">
        <v>0</v>
      </c>
      <c r="G188" s="1433">
        <v>0</v>
      </c>
      <c r="O188" s="65"/>
    </row>
    <row r="189" spans="1:15" s="452" customFormat="1" ht="18" customHeight="1">
      <c r="A189" s="48" t="s">
        <v>47</v>
      </c>
      <c r="B189" s="1432">
        <v>4567.57</v>
      </c>
      <c r="C189" s="1432">
        <v>0</v>
      </c>
      <c r="D189" s="1432">
        <v>0</v>
      </c>
      <c r="E189" s="1432">
        <v>22.66</v>
      </c>
      <c r="F189" s="1433">
        <v>0</v>
      </c>
      <c r="G189" s="1433">
        <v>0</v>
      </c>
      <c r="O189" s="65"/>
    </row>
    <row r="190" spans="1:15" s="452" customFormat="1" ht="18" customHeight="1">
      <c r="A190" s="48" t="s">
        <v>46</v>
      </c>
      <c r="B190" s="1432">
        <v>15340.44</v>
      </c>
      <c r="C190" s="1432">
        <v>0</v>
      </c>
      <c r="D190" s="1432">
        <v>0</v>
      </c>
      <c r="E190" s="1432">
        <v>76.099999999999994</v>
      </c>
      <c r="F190" s="1433">
        <v>0</v>
      </c>
      <c r="G190" s="1433">
        <v>0</v>
      </c>
      <c r="O190" s="65"/>
    </row>
    <row r="191" spans="1:15" s="452" customFormat="1" ht="18" customHeight="1">
      <c r="A191" s="48" t="s">
        <v>45</v>
      </c>
      <c r="B191" s="1432">
        <v>10094.09</v>
      </c>
      <c r="C191" s="1432">
        <v>0</v>
      </c>
      <c r="D191" s="1432">
        <v>0</v>
      </c>
      <c r="E191" s="1432">
        <v>50.07</v>
      </c>
      <c r="F191" s="1433">
        <v>0</v>
      </c>
      <c r="G191" s="1433">
        <v>0</v>
      </c>
      <c r="O191" s="65"/>
    </row>
    <row r="192" spans="1:15" s="452" customFormat="1" ht="18" customHeight="1">
      <c r="A192" s="48" t="s">
        <v>44</v>
      </c>
      <c r="B192" s="1432">
        <v>15946.9</v>
      </c>
      <c r="C192" s="1432">
        <v>0</v>
      </c>
      <c r="D192" s="1433">
        <v>0</v>
      </c>
      <c r="E192" s="1433">
        <v>79.099999999999994</v>
      </c>
      <c r="F192" s="1433">
        <v>0</v>
      </c>
      <c r="G192" s="1433">
        <v>0</v>
      </c>
      <c r="O192" s="65"/>
    </row>
    <row r="193" spans="1:15" s="452" customFormat="1" ht="18" customHeight="1">
      <c r="A193" s="68" t="s">
        <v>43</v>
      </c>
      <c r="B193" s="1432">
        <v>5915.13</v>
      </c>
      <c r="C193" s="1432">
        <v>0</v>
      </c>
      <c r="D193" s="1432">
        <v>0</v>
      </c>
      <c r="E193" s="1432">
        <v>29.34</v>
      </c>
      <c r="F193" s="1433">
        <v>0</v>
      </c>
      <c r="G193" s="1433">
        <v>0</v>
      </c>
      <c r="O193" s="65"/>
    </row>
    <row r="194" spans="1:15" s="452" customFormat="1" ht="18" customHeight="1">
      <c r="A194" s="48" t="s">
        <v>42</v>
      </c>
      <c r="B194" s="1432">
        <v>12842.67</v>
      </c>
      <c r="C194" s="1432">
        <v>0</v>
      </c>
      <c r="D194" s="1432">
        <v>0</v>
      </c>
      <c r="E194" s="1432">
        <v>63.71</v>
      </c>
      <c r="F194" s="1433">
        <v>0</v>
      </c>
      <c r="G194" s="1433">
        <v>0</v>
      </c>
      <c r="O194" s="65"/>
    </row>
    <row r="195" spans="1:15" s="452" customFormat="1" ht="18" customHeight="1">
      <c r="A195" s="48" t="s">
        <v>40</v>
      </c>
      <c r="B195" s="1432">
        <v>8074.64</v>
      </c>
      <c r="C195" s="1432">
        <v>0</v>
      </c>
      <c r="D195" s="1432">
        <v>0</v>
      </c>
      <c r="E195" s="1432">
        <v>40.049999999999997</v>
      </c>
      <c r="F195" s="1433">
        <v>0</v>
      </c>
      <c r="G195" s="1433">
        <v>0</v>
      </c>
      <c r="O195" s="65"/>
    </row>
    <row r="196" spans="1:15" s="452" customFormat="1" ht="18" customHeight="1">
      <c r="A196" s="48" t="s">
        <v>38</v>
      </c>
      <c r="B196" s="1432">
        <v>36092.07</v>
      </c>
      <c r="C196" s="1432">
        <v>0</v>
      </c>
      <c r="D196" s="1432">
        <v>0</v>
      </c>
      <c r="E196" s="1432">
        <v>179.03</v>
      </c>
      <c r="F196" s="1433">
        <v>0</v>
      </c>
      <c r="G196" s="1433">
        <v>0</v>
      </c>
      <c r="O196" s="65"/>
    </row>
    <row r="197" spans="1:15" s="452" customFormat="1" ht="18" customHeight="1">
      <c r="A197" s="48" t="s">
        <v>37</v>
      </c>
      <c r="B197" s="1432">
        <v>5565.46</v>
      </c>
      <c r="C197" s="1432">
        <v>0</v>
      </c>
      <c r="D197" s="1432">
        <v>0</v>
      </c>
      <c r="E197" s="1432">
        <v>27.61</v>
      </c>
      <c r="F197" s="1433">
        <v>0</v>
      </c>
      <c r="G197" s="1433">
        <v>0</v>
      </c>
      <c r="O197" s="65"/>
    </row>
    <row r="198" spans="1:15" s="452" customFormat="1" ht="18" customHeight="1">
      <c r="A198" s="48" t="s">
        <v>36</v>
      </c>
      <c r="B198" s="1432">
        <v>5700.86</v>
      </c>
      <c r="C198" s="1432">
        <v>0</v>
      </c>
      <c r="D198" s="1432">
        <v>0</v>
      </c>
      <c r="E198" s="1432">
        <v>28.28</v>
      </c>
      <c r="F198" s="1433">
        <v>0</v>
      </c>
      <c r="G198" s="1433">
        <v>0</v>
      </c>
      <c r="O198" s="65"/>
    </row>
    <row r="199" spans="1:15" s="452" customFormat="1" ht="18" customHeight="1">
      <c r="A199" s="48" t="s">
        <v>34</v>
      </c>
      <c r="B199" s="1432">
        <v>25073.599999999999</v>
      </c>
      <c r="C199" s="1432">
        <v>0</v>
      </c>
      <c r="D199" s="1432">
        <v>0</v>
      </c>
      <c r="E199" s="1432">
        <v>124.38</v>
      </c>
      <c r="F199" s="1433">
        <v>0</v>
      </c>
      <c r="G199" s="1433">
        <v>0</v>
      </c>
      <c r="O199" s="65"/>
    </row>
    <row r="200" spans="1:15" s="452" customFormat="1" ht="18" customHeight="1">
      <c r="A200" s="48" t="s">
        <v>33</v>
      </c>
      <c r="B200" s="1432">
        <v>7923.41</v>
      </c>
      <c r="C200" s="1432">
        <v>0</v>
      </c>
      <c r="D200" s="1432">
        <v>0</v>
      </c>
      <c r="E200" s="1432">
        <v>39.299999999999997</v>
      </c>
      <c r="F200" s="1433">
        <v>0</v>
      </c>
      <c r="G200" s="1433">
        <v>0</v>
      </c>
      <c r="O200" s="65"/>
    </row>
    <row r="201" spans="1:15" s="452" customFormat="1" ht="18" customHeight="1">
      <c r="A201" s="48" t="s">
        <v>32</v>
      </c>
      <c r="B201" s="1432">
        <v>5625.38</v>
      </c>
      <c r="C201" s="1432">
        <v>0</v>
      </c>
      <c r="D201" s="1432">
        <v>0</v>
      </c>
      <c r="E201" s="1432">
        <v>27.9</v>
      </c>
      <c r="F201" s="1433">
        <v>0</v>
      </c>
      <c r="G201" s="1433">
        <v>0</v>
      </c>
      <c r="O201" s="65"/>
    </row>
    <row r="202" spans="1:15" s="452" customFormat="1" ht="18" customHeight="1">
      <c r="A202" s="48" t="s">
        <v>30</v>
      </c>
      <c r="B202" s="1432">
        <v>15106.47</v>
      </c>
      <c r="C202" s="1432">
        <v>0</v>
      </c>
      <c r="D202" s="1432">
        <v>0</v>
      </c>
      <c r="E202" s="1432">
        <v>74.930000000000007</v>
      </c>
      <c r="F202" s="1433">
        <v>0</v>
      </c>
      <c r="G202" s="1433">
        <v>0</v>
      </c>
      <c r="O202" s="65"/>
    </row>
    <row r="203" spans="1:15" s="452" customFormat="1" ht="18" customHeight="1">
      <c r="A203" s="48" t="s">
        <v>29</v>
      </c>
      <c r="B203" s="1432">
        <v>18506.41</v>
      </c>
      <c r="C203" s="1432">
        <v>0</v>
      </c>
      <c r="D203" s="1432">
        <v>0</v>
      </c>
      <c r="E203" s="1432">
        <v>91.8</v>
      </c>
      <c r="F203" s="1433">
        <v>0</v>
      </c>
      <c r="G203" s="1433">
        <v>0</v>
      </c>
      <c r="O203" s="65"/>
    </row>
    <row r="204" spans="1:15" s="452" customFormat="1" ht="18" customHeight="1">
      <c r="A204" s="48" t="s">
        <v>26</v>
      </c>
      <c r="B204" s="1432">
        <v>19116.490000000002</v>
      </c>
      <c r="C204" s="1432">
        <v>0</v>
      </c>
      <c r="D204" s="1432">
        <v>0</v>
      </c>
      <c r="E204" s="1432">
        <v>94.83</v>
      </c>
      <c r="F204" s="1433">
        <v>0</v>
      </c>
      <c r="G204" s="1433">
        <v>0</v>
      </c>
      <c r="O204" s="65"/>
    </row>
    <row r="205" spans="1:15" s="452" customFormat="1" ht="18" customHeight="1">
      <c r="A205" s="48" t="s">
        <v>24</v>
      </c>
      <c r="B205" s="1432">
        <v>29639.78</v>
      </c>
      <c r="C205" s="1432">
        <v>0</v>
      </c>
      <c r="D205" s="1432">
        <v>0</v>
      </c>
      <c r="E205" s="1432">
        <v>147.03</v>
      </c>
      <c r="F205" s="1433">
        <v>0</v>
      </c>
      <c r="G205" s="1433">
        <v>0</v>
      </c>
      <c r="O205" s="65"/>
    </row>
    <row r="206" spans="1:15" s="452" customFormat="1" ht="18" customHeight="1">
      <c r="A206" s="48" t="s">
        <v>22</v>
      </c>
      <c r="B206" s="1432">
        <v>5843.8</v>
      </c>
      <c r="C206" s="1432">
        <v>0</v>
      </c>
      <c r="D206" s="1432">
        <v>0</v>
      </c>
      <c r="E206" s="1432">
        <v>28.99</v>
      </c>
      <c r="F206" s="1433">
        <v>0</v>
      </c>
      <c r="G206" s="1433">
        <v>0</v>
      </c>
      <c r="O206" s="65"/>
    </row>
    <row r="207" spans="1:15" s="452" customFormat="1" ht="18" customHeight="1">
      <c r="A207" s="48" t="s">
        <v>20</v>
      </c>
      <c r="B207" s="1432">
        <v>19009.62</v>
      </c>
      <c r="C207" s="1432">
        <v>0</v>
      </c>
      <c r="D207" s="1432">
        <v>0</v>
      </c>
      <c r="E207" s="1432">
        <v>94.3</v>
      </c>
      <c r="F207" s="1433">
        <v>0</v>
      </c>
      <c r="G207" s="1433">
        <v>0</v>
      </c>
      <c r="O207" s="65"/>
    </row>
    <row r="208" spans="1:15" s="452" customFormat="1" ht="18" customHeight="1">
      <c r="A208" s="48" t="s">
        <v>18</v>
      </c>
      <c r="B208" s="1432">
        <v>8538.69</v>
      </c>
      <c r="C208" s="1432">
        <v>0</v>
      </c>
      <c r="D208" s="1432">
        <v>0</v>
      </c>
      <c r="E208" s="1432">
        <v>42.36</v>
      </c>
      <c r="F208" s="1433">
        <v>0</v>
      </c>
      <c r="G208" s="1433">
        <v>0</v>
      </c>
      <c r="O208" s="65"/>
    </row>
    <row r="209" spans="1:15" s="452" customFormat="1" ht="18" customHeight="1">
      <c r="A209" s="48" t="s">
        <v>16</v>
      </c>
      <c r="B209" s="1432">
        <v>9942.6</v>
      </c>
      <c r="C209" s="1432">
        <v>0</v>
      </c>
      <c r="D209" s="1432">
        <v>0</v>
      </c>
      <c r="E209" s="1432">
        <v>49.32</v>
      </c>
      <c r="F209" s="1433">
        <v>0</v>
      </c>
      <c r="G209" s="1433">
        <v>0</v>
      </c>
      <c r="O209" s="65"/>
    </row>
    <row r="210" spans="1:15" s="452" customFormat="1" ht="18" customHeight="1">
      <c r="A210" s="48" t="s">
        <v>13</v>
      </c>
      <c r="B210" s="1432">
        <v>5439.92</v>
      </c>
      <c r="C210" s="1432">
        <v>0</v>
      </c>
      <c r="D210" s="1432">
        <v>0</v>
      </c>
      <c r="E210" s="1432">
        <v>26.98</v>
      </c>
      <c r="F210" s="1433">
        <v>0</v>
      </c>
      <c r="G210" s="1433">
        <v>0</v>
      </c>
      <c r="O210" s="65"/>
    </row>
    <row r="211" spans="1:15" s="452" customFormat="1" ht="18" customHeight="1">
      <c r="A211" s="48" t="s">
        <v>10</v>
      </c>
      <c r="B211" s="1432">
        <v>12784.31</v>
      </c>
      <c r="C211" s="1432">
        <v>0</v>
      </c>
      <c r="D211" s="1432">
        <v>0</v>
      </c>
      <c r="E211" s="1432">
        <v>63.42</v>
      </c>
      <c r="F211" s="1433">
        <v>0</v>
      </c>
      <c r="G211" s="1433">
        <v>0</v>
      </c>
      <c r="O211" s="65"/>
    </row>
    <row r="212" spans="1:15" s="452" customFormat="1" ht="18" customHeight="1">
      <c r="A212" s="53" t="s">
        <v>135</v>
      </c>
      <c r="B212" s="1433">
        <v>24126.54</v>
      </c>
      <c r="C212" s="1433">
        <v>0</v>
      </c>
      <c r="D212" s="1433">
        <v>0</v>
      </c>
      <c r="E212" s="1433">
        <v>119.68</v>
      </c>
      <c r="F212" s="1433">
        <v>0</v>
      </c>
      <c r="G212" s="1433">
        <v>0</v>
      </c>
      <c r="O212" s="65"/>
    </row>
    <row r="213" spans="1:15" s="452" customFormat="1" ht="18" customHeight="1">
      <c r="A213" s="53" t="s">
        <v>8</v>
      </c>
      <c r="B213" s="1433">
        <v>16079.2</v>
      </c>
      <c r="C213" s="1433">
        <v>0</v>
      </c>
      <c r="D213" s="1433">
        <v>0</v>
      </c>
      <c r="E213" s="1433">
        <v>79.760000000000005</v>
      </c>
      <c r="F213" s="1433">
        <v>0</v>
      </c>
      <c r="G213" s="1433">
        <v>0</v>
      </c>
      <c r="O213" s="65"/>
    </row>
    <row r="214" spans="1:15" s="452" customFormat="1" ht="18" customHeight="1">
      <c r="A214" s="53" t="s">
        <v>5</v>
      </c>
      <c r="B214" s="1433">
        <v>32327.69</v>
      </c>
      <c r="C214" s="1433">
        <v>0</v>
      </c>
      <c r="D214" s="1433">
        <v>0</v>
      </c>
      <c r="E214" s="1433">
        <v>160.36000000000001</v>
      </c>
      <c r="F214" s="1433">
        <v>0</v>
      </c>
      <c r="G214" s="1433">
        <v>0</v>
      </c>
      <c r="O214" s="65"/>
    </row>
    <row r="215" spans="1:15" s="452" customFormat="1" ht="18" customHeight="1">
      <c r="A215" s="69" t="s">
        <v>2</v>
      </c>
      <c r="B215" s="1435">
        <v>15667.8</v>
      </c>
      <c r="C215" s="1435">
        <v>0</v>
      </c>
      <c r="D215" s="1435">
        <v>0</v>
      </c>
      <c r="E215" s="1435">
        <v>77.72</v>
      </c>
      <c r="F215" s="1435">
        <v>0</v>
      </c>
      <c r="G215" s="1435">
        <v>0</v>
      </c>
      <c r="O215" s="65"/>
    </row>
    <row r="216" spans="1:15" s="452" customFormat="1" ht="18" customHeight="1">
      <c r="A216" s="24" t="s">
        <v>2683</v>
      </c>
      <c r="B216" s="65"/>
      <c r="O216" s="65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T25"/>
  <sheetViews>
    <sheetView zoomScaleNormal="100" workbookViewId="0">
      <selection activeCell="D32" sqref="D32"/>
    </sheetView>
  </sheetViews>
  <sheetFormatPr defaultRowHeight="18" customHeight="1"/>
  <cols>
    <col min="1" max="1" width="33.7109375" style="48" customWidth="1"/>
    <col min="2" max="2" width="15.140625" style="47" customWidth="1"/>
    <col min="3" max="4" width="15.140625" style="48" customWidth="1"/>
    <col min="5" max="5" width="15.140625" style="47" customWidth="1"/>
    <col min="6" max="7" width="15.140625" style="48" customWidth="1"/>
    <col min="8" max="8" width="15.140625" style="47" customWidth="1"/>
    <col min="9" max="10" width="15.140625" style="48" customWidth="1"/>
    <col min="11" max="16384" width="9.140625" style="48"/>
  </cols>
  <sheetData>
    <row r="1" spans="1:20" ht="18" customHeight="1">
      <c r="A1" s="47" t="s">
        <v>1961</v>
      </c>
    </row>
    <row r="2" spans="1:20" ht="18" customHeight="1">
      <c r="A2" s="84" t="s">
        <v>1967</v>
      </c>
      <c r="B2" s="102"/>
    </row>
    <row r="3" spans="1:20" ht="18" customHeight="1">
      <c r="A3" s="111"/>
      <c r="B3" s="111"/>
      <c r="C3" s="53"/>
      <c r="D3" s="53"/>
      <c r="E3" s="51"/>
      <c r="F3" s="51"/>
      <c r="G3" s="51"/>
      <c r="H3" s="51"/>
      <c r="I3" s="51"/>
      <c r="J3" s="51"/>
    </row>
    <row r="4" spans="1:20" ht="21.95" customHeight="1">
      <c r="A4" s="1517" t="s">
        <v>339</v>
      </c>
      <c r="B4" s="1484" t="s">
        <v>1939</v>
      </c>
      <c r="C4" s="1484"/>
      <c r="D4" s="1484"/>
      <c r="E4" s="1484"/>
      <c r="F4" s="1484"/>
      <c r="G4" s="1484"/>
      <c r="H4" s="1484"/>
      <c r="I4" s="1484"/>
      <c r="J4" s="1485"/>
    </row>
    <row r="5" spans="1:20" ht="21.95" customHeight="1">
      <c r="A5" s="1518"/>
      <c r="B5" s="1525" t="s">
        <v>163</v>
      </c>
      <c r="C5" s="1525" t="s">
        <v>299</v>
      </c>
      <c r="D5" s="1525" t="s">
        <v>300</v>
      </c>
      <c r="E5" s="1525" t="s">
        <v>164</v>
      </c>
      <c r="F5" s="1525"/>
      <c r="G5" s="1525"/>
      <c r="H5" s="1525" t="s">
        <v>165</v>
      </c>
      <c r="I5" s="1525"/>
      <c r="J5" s="1535"/>
    </row>
    <row r="6" spans="1:20" ht="21.95" customHeight="1">
      <c r="A6" s="1518"/>
      <c r="B6" s="1525"/>
      <c r="C6" s="1525"/>
      <c r="D6" s="1525"/>
      <c r="E6" s="105" t="s">
        <v>163</v>
      </c>
      <c r="F6" s="106" t="s">
        <v>299</v>
      </c>
      <c r="G6" s="106" t="s">
        <v>300</v>
      </c>
      <c r="H6" s="105" t="s">
        <v>163</v>
      </c>
      <c r="I6" s="106" t="s">
        <v>299</v>
      </c>
      <c r="J6" s="107" t="s">
        <v>300</v>
      </c>
    </row>
    <row r="7" spans="1:20" s="47" customFormat="1" ht="21.95" customHeight="1">
      <c r="A7" s="114" t="s">
        <v>368</v>
      </c>
      <c r="B7" s="146">
        <v>2849</v>
      </c>
      <c r="C7" s="146">
        <v>1357</v>
      </c>
      <c r="D7" s="146">
        <v>1493</v>
      </c>
      <c r="E7" s="146">
        <v>2103</v>
      </c>
      <c r="F7" s="146">
        <v>989</v>
      </c>
      <c r="G7" s="146">
        <v>1114</v>
      </c>
      <c r="H7" s="146">
        <v>746</v>
      </c>
      <c r="I7" s="146">
        <v>367</v>
      </c>
      <c r="J7" s="147">
        <v>379</v>
      </c>
      <c r="L7" s="145"/>
      <c r="M7" s="145"/>
      <c r="N7" s="145"/>
      <c r="O7" s="145"/>
      <c r="P7" s="145"/>
      <c r="Q7" s="145"/>
      <c r="R7" s="145"/>
      <c r="S7" s="145"/>
      <c r="T7" s="145"/>
    </row>
    <row r="8" spans="1:20" ht="18" customHeight="1">
      <c r="A8" s="163" t="s">
        <v>340</v>
      </c>
      <c r="B8" s="128">
        <v>469</v>
      </c>
      <c r="C8" s="128">
        <v>233</v>
      </c>
      <c r="D8" s="128">
        <v>235</v>
      </c>
      <c r="E8" s="128">
        <v>285</v>
      </c>
      <c r="F8" s="184">
        <v>137</v>
      </c>
      <c r="G8" s="184">
        <v>148</v>
      </c>
      <c r="H8" s="128">
        <v>184</v>
      </c>
      <c r="I8" s="184">
        <v>96</v>
      </c>
      <c r="J8" s="184">
        <v>87</v>
      </c>
      <c r="L8" s="145"/>
      <c r="M8" s="145"/>
      <c r="N8" s="145"/>
      <c r="O8" s="145"/>
      <c r="P8" s="145"/>
      <c r="Q8" s="145"/>
      <c r="R8" s="145"/>
      <c r="S8" s="145"/>
      <c r="T8" s="145"/>
    </row>
    <row r="9" spans="1:20" ht="18" customHeight="1">
      <c r="A9" s="163" t="s">
        <v>341</v>
      </c>
      <c r="B9" s="128">
        <v>81</v>
      </c>
      <c r="C9" s="128">
        <v>43</v>
      </c>
      <c r="D9" s="128">
        <v>37</v>
      </c>
      <c r="E9" s="128">
        <v>48</v>
      </c>
      <c r="F9" s="184">
        <v>23</v>
      </c>
      <c r="G9" s="184">
        <v>25</v>
      </c>
      <c r="H9" s="128">
        <v>33</v>
      </c>
      <c r="I9" s="184">
        <v>21</v>
      </c>
      <c r="J9" s="184">
        <v>12</v>
      </c>
      <c r="L9" s="148"/>
      <c r="M9" s="148"/>
      <c r="N9" s="148"/>
      <c r="O9" s="148"/>
      <c r="P9" s="148"/>
      <c r="Q9" s="148"/>
      <c r="R9" s="148"/>
      <c r="S9" s="148"/>
      <c r="T9" s="148"/>
    </row>
    <row r="10" spans="1:20" ht="18" customHeight="1">
      <c r="A10" s="163" t="s">
        <v>342</v>
      </c>
      <c r="B10" s="128">
        <v>141</v>
      </c>
      <c r="C10" s="128">
        <v>72</v>
      </c>
      <c r="D10" s="128">
        <v>69</v>
      </c>
      <c r="E10" s="128">
        <v>84</v>
      </c>
      <c r="F10" s="184">
        <v>43</v>
      </c>
      <c r="G10" s="184">
        <v>42</v>
      </c>
      <c r="H10" s="128">
        <v>57</v>
      </c>
      <c r="I10" s="184">
        <v>29</v>
      </c>
      <c r="J10" s="184">
        <v>28</v>
      </c>
      <c r="L10" s="148"/>
      <c r="M10" s="148"/>
      <c r="N10" s="148"/>
      <c r="O10" s="148"/>
      <c r="P10" s="148"/>
      <c r="Q10" s="148"/>
      <c r="R10" s="148"/>
      <c r="S10" s="148"/>
      <c r="T10" s="148"/>
    </row>
    <row r="11" spans="1:20" ht="18" customHeight="1">
      <c r="A11" s="163" t="s">
        <v>343</v>
      </c>
      <c r="B11" s="128">
        <v>196</v>
      </c>
      <c r="C11" s="128">
        <v>103</v>
      </c>
      <c r="D11" s="128">
        <v>93</v>
      </c>
      <c r="E11" s="128">
        <v>126</v>
      </c>
      <c r="F11" s="184">
        <v>65</v>
      </c>
      <c r="G11" s="184">
        <v>61</v>
      </c>
      <c r="H11" s="128">
        <v>70</v>
      </c>
      <c r="I11" s="184">
        <v>38</v>
      </c>
      <c r="J11" s="184">
        <v>32</v>
      </c>
      <c r="L11" s="148"/>
      <c r="M11" s="148"/>
      <c r="N11" s="148"/>
      <c r="O11" s="148"/>
      <c r="P11" s="148"/>
      <c r="Q11" s="148"/>
      <c r="R11" s="148"/>
      <c r="S11" s="148"/>
      <c r="T11" s="148"/>
    </row>
    <row r="12" spans="1:20" ht="18" customHeight="1">
      <c r="A12" s="163" t="s">
        <v>344</v>
      </c>
      <c r="B12" s="128">
        <v>274</v>
      </c>
      <c r="C12" s="128">
        <v>137</v>
      </c>
      <c r="D12" s="128">
        <v>137</v>
      </c>
      <c r="E12" s="128">
        <v>184</v>
      </c>
      <c r="F12" s="184">
        <v>94</v>
      </c>
      <c r="G12" s="184">
        <v>90</v>
      </c>
      <c r="H12" s="128">
        <v>90</v>
      </c>
      <c r="I12" s="184">
        <v>43</v>
      </c>
      <c r="J12" s="184">
        <v>47</v>
      </c>
      <c r="L12" s="148"/>
      <c r="M12" s="148"/>
      <c r="N12" s="148"/>
      <c r="O12" s="148"/>
      <c r="P12" s="148"/>
      <c r="Q12" s="148"/>
      <c r="R12" s="148"/>
      <c r="S12" s="148"/>
      <c r="T12" s="148"/>
    </row>
    <row r="13" spans="1:20" ht="18" customHeight="1">
      <c r="A13" s="163" t="s">
        <v>345</v>
      </c>
      <c r="B13" s="128">
        <v>211</v>
      </c>
      <c r="C13" s="128">
        <v>105</v>
      </c>
      <c r="D13" s="128">
        <v>106</v>
      </c>
      <c r="E13" s="128">
        <v>152</v>
      </c>
      <c r="F13" s="184">
        <v>74</v>
      </c>
      <c r="G13" s="184">
        <v>78</v>
      </c>
      <c r="H13" s="128">
        <v>60</v>
      </c>
      <c r="I13" s="184">
        <v>31</v>
      </c>
      <c r="J13" s="184">
        <v>28</v>
      </c>
      <c r="L13" s="148"/>
      <c r="M13" s="148"/>
      <c r="N13" s="148"/>
      <c r="O13" s="148"/>
      <c r="P13" s="148"/>
      <c r="Q13" s="148"/>
      <c r="R13" s="148"/>
      <c r="S13" s="148"/>
      <c r="T13" s="148"/>
    </row>
    <row r="14" spans="1:20" ht="18" customHeight="1">
      <c r="A14" s="163" t="s">
        <v>346</v>
      </c>
      <c r="B14" s="128">
        <v>152</v>
      </c>
      <c r="C14" s="128">
        <v>69</v>
      </c>
      <c r="D14" s="128">
        <v>83</v>
      </c>
      <c r="E14" s="128">
        <v>112</v>
      </c>
      <c r="F14" s="184">
        <v>51</v>
      </c>
      <c r="G14" s="184">
        <v>61</v>
      </c>
      <c r="H14" s="128">
        <v>40</v>
      </c>
      <c r="I14" s="184">
        <v>18</v>
      </c>
      <c r="J14" s="184">
        <v>22</v>
      </c>
      <c r="L14" s="148"/>
      <c r="M14" s="148"/>
      <c r="N14" s="148"/>
      <c r="O14" s="148"/>
      <c r="P14" s="148"/>
      <c r="Q14" s="148"/>
      <c r="R14" s="148"/>
      <c r="S14" s="148"/>
      <c r="T14" s="148"/>
    </row>
    <row r="15" spans="1:20" ht="18" customHeight="1">
      <c r="A15" s="163" t="s">
        <v>347</v>
      </c>
      <c r="B15" s="128">
        <v>179</v>
      </c>
      <c r="C15" s="128">
        <v>96</v>
      </c>
      <c r="D15" s="128">
        <v>82</v>
      </c>
      <c r="E15" s="128">
        <v>129</v>
      </c>
      <c r="F15" s="184">
        <v>68</v>
      </c>
      <c r="G15" s="184">
        <v>61</v>
      </c>
      <c r="H15" s="128">
        <v>50</v>
      </c>
      <c r="I15" s="184">
        <v>28</v>
      </c>
      <c r="J15" s="184">
        <v>21</v>
      </c>
      <c r="L15" s="148"/>
      <c r="M15" s="148"/>
      <c r="N15" s="148"/>
      <c r="O15" s="148"/>
      <c r="P15" s="148"/>
      <c r="Q15" s="148"/>
      <c r="R15" s="148"/>
      <c r="S15" s="148"/>
      <c r="T15" s="148"/>
    </row>
    <row r="16" spans="1:20" ht="18" customHeight="1">
      <c r="A16" s="163" t="s">
        <v>348</v>
      </c>
      <c r="B16" s="128">
        <v>223</v>
      </c>
      <c r="C16" s="128">
        <v>106</v>
      </c>
      <c r="D16" s="128">
        <v>117</v>
      </c>
      <c r="E16" s="128">
        <v>174</v>
      </c>
      <c r="F16" s="184">
        <v>85</v>
      </c>
      <c r="G16" s="184">
        <v>89</v>
      </c>
      <c r="H16" s="128">
        <v>48</v>
      </c>
      <c r="I16" s="184">
        <v>21</v>
      </c>
      <c r="J16" s="184">
        <v>28</v>
      </c>
      <c r="L16" s="148"/>
      <c r="M16" s="148"/>
      <c r="N16" s="148"/>
      <c r="O16" s="148"/>
      <c r="P16" s="148"/>
      <c r="Q16" s="148"/>
      <c r="R16" s="148"/>
      <c r="S16" s="148"/>
      <c r="T16" s="148"/>
    </row>
    <row r="17" spans="1:20" ht="18" customHeight="1">
      <c r="A17" s="163" t="s">
        <v>349</v>
      </c>
      <c r="B17" s="128">
        <v>100</v>
      </c>
      <c r="C17" s="128">
        <v>51</v>
      </c>
      <c r="D17" s="128">
        <v>49</v>
      </c>
      <c r="E17" s="128">
        <v>87</v>
      </c>
      <c r="F17" s="184">
        <v>45</v>
      </c>
      <c r="G17" s="184">
        <v>42</v>
      </c>
      <c r="H17" s="128">
        <v>13</v>
      </c>
      <c r="I17" s="184">
        <v>6</v>
      </c>
      <c r="J17" s="184">
        <v>7</v>
      </c>
      <c r="L17" s="148"/>
      <c r="M17" s="148"/>
      <c r="N17" s="148"/>
      <c r="O17" s="148"/>
      <c r="P17" s="148"/>
      <c r="Q17" s="148"/>
      <c r="R17" s="148"/>
      <c r="S17" s="148"/>
      <c r="T17" s="148"/>
    </row>
    <row r="18" spans="1:20" ht="18" customHeight="1">
      <c r="A18" s="163" t="s">
        <v>350</v>
      </c>
      <c r="B18" s="128">
        <v>74</v>
      </c>
      <c r="C18" s="128">
        <v>33</v>
      </c>
      <c r="D18" s="128">
        <v>42</v>
      </c>
      <c r="E18" s="128">
        <v>62</v>
      </c>
      <c r="F18" s="184">
        <v>29</v>
      </c>
      <c r="G18" s="184">
        <v>33</v>
      </c>
      <c r="H18" s="128">
        <v>12</v>
      </c>
      <c r="I18" s="184">
        <v>4</v>
      </c>
      <c r="J18" s="184">
        <v>8</v>
      </c>
      <c r="L18" s="148"/>
      <c r="M18" s="148"/>
      <c r="N18" s="148"/>
      <c r="O18" s="148"/>
      <c r="P18" s="148"/>
      <c r="Q18" s="148"/>
      <c r="R18" s="148"/>
      <c r="S18" s="148"/>
      <c r="T18" s="148"/>
    </row>
    <row r="19" spans="1:20" ht="18" customHeight="1">
      <c r="A19" s="163" t="s">
        <v>351</v>
      </c>
      <c r="B19" s="128">
        <v>454</v>
      </c>
      <c r="C19" s="128">
        <v>194</v>
      </c>
      <c r="D19" s="128">
        <v>260</v>
      </c>
      <c r="E19" s="128">
        <v>394</v>
      </c>
      <c r="F19" s="184">
        <v>169</v>
      </c>
      <c r="G19" s="184">
        <v>225</v>
      </c>
      <c r="H19" s="128">
        <v>60</v>
      </c>
      <c r="I19" s="184">
        <v>25</v>
      </c>
      <c r="J19" s="184">
        <v>36</v>
      </c>
      <c r="L19" s="148"/>
      <c r="M19" s="148"/>
      <c r="N19" s="148"/>
      <c r="O19" s="148"/>
      <c r="P19" s="148"/>
      <c r="Q19" s="148"/>
      <c r="R19" s="148"/>
      <c r="S19" s="148"/>
      <c r="T19" s="148"/>
    </row>
    <row r="20" spans="1:20" ht="18" customHeight="1">
      <c r="A20" s="163" t="s">
        <v>352</v>
      </c>
      <c r="B20" s="128">
        <v>52</v>
      </c>
      <c r="C20" s="128">
        <v>21</v>
      </c>
      <c r="D20" s="128">
        <v>31</v>
      </c>
      <c r="E20" s="128">
        <v>42</v>
      </c>
      <c r="F20" s="184">
        <v>18</v>
      </c>
      <c r="G20" s="184">
        <v>24</v>
      </c>
      <c r="H20" s="128">
        <v>10</v>
      </c>
      <c r="I20" s="184">
        <v>3</v>
      </c>
      <c r="J20" s="184">
        <v>7</v>
      </c>
      <c r="L20" s="148"/>
      <c r="M20" s="148"/>
      <c r="N20" s="148"/>
      <c r="O20" s="148"/>
      <c r="P20" s="148"/>
      <c r="Q20" s="148"/>
      <c r="R20" s="148"/>
      <c r="S20" s="148"/>
      <c r="T20" s="148"/>
    </row>
    <row r="21" spans="1:20" ht="18" customHeight="1">
      <c r="A21" s="163" t="s">
        <v>353</v>
      </c>
      <c r="B21" s="128">
        <v>31</v>
      </c>
      <c r="C21" s="128">
        <v>12</v>
      </c>
      <c r="D21" s="128">
        <v>19</v>
      </c>
      <c r="E21" s="128">
        <v>30</v>
      </c>
      <c r="F21" s="184">
        <v>11</v>
      </c>
      <c r="G21" s="184">
        <v>18</v>
      </c>
      <c r="H21" s="128">
        <v>1</v>
      </c>
      <c r="I21" s="184">
        <v>1</v>
      </c>
      <c r="J21" s="184">
        <v>1</v>
      </c>
      <c r="L21" s="148"/>
      <c r="M21" s="148"/>
      <c r="N21" s="148"/>
      <c r="O21" s="148"/>
      <c r="P21" s="148"/>
      <c r="Q21" s="148"/>
      <c r="R21" s="148"/>
      <c r="S21" s="148"/>
      <c r="T21" s="148"/>
    </row>
    <row r="22" spans="1:20" ht="18" customHeight="1">
      <c r="A22" s="163" t="s">
        <v>354</v>
      </c>
      <c r="B22" s="128">
        <v>33</v>
      </c>
      <c r="C22" s="128">
        <v>11</v>
      </c>
      <c r="D22" s="128">
        <v>21</v>
      </c>
      <c r="E22" s="128">
        <v>31</v>
      </c>
      <c r="F22" s="184">
        <v>11</v>
      </c>
      <c r="G22" s="184">
        <v>20</v>
      </c>
      <c r="H22" s="128">
        <v>1</v>
      </c>
      <c r="I22" s="184" t="s">
        <v>403</v>
      </c>
      <c r="J22" s="184">
        <v>1</v>
      </c>
      <c r="L22" s="148"/>
      <c r="M22" s="148"/>
      <c r="N22" s="148"/>
      <c r="O22" s="148"/>
      <c r="P22" s="148"/>
      <c r="Q22" s="148"/>
      <c r="R22" s="148"/>
      <c r="S22" s="148"/>
      <c r="T22" s="148"/>
    </row>
    <row r="23" spans="1:20" ht="18" customHeight="1">
      <c r="A23" s="163" t="s">
        <v>355</v>
      </c>
      <c r="B23" s="128">
        <v>172</v>
      </c>
      <c r="C23" s="128">
        <v>67</v>
      </c>
      <c r="D23" s="128">
        <v>104</v>
      </c>
      <c r="E23" s="128">
        <v>157</v>
      </c>
      <c r="F23" s="210">
        <v>64</v>
      </c>
      <c r="G23" s="210">
        <v>92</v>
      </c>
      <c r="H23" s="132">
        <v>15</v>
      </c>
      <c r="I23" s="210">
        <v>3</v>
      </c>
      <c r="J23" s="210">
        <v>12</v>
      </c>
      <c r="L23" s="148"/>
      <c r="M23" s="148"/>
      <c r="N23" s="148"/>
      <c r="O23" s="148"/>
      <c r="P23" s="148"/>
      <c r="Q23" s="148"/>
      <c r="R23" s="148"/>
      <c r="S23" s="148"/>
      <c r="T23" s="148"/>
    </row>
    <row r="24" spans="1:20" ht="18" customHeight="1">
      <c r="A24" s="173" t="s">
        <v>356</v>
      </c>
      <c r="B24" s="134">
        <v>8</v>
      </c>
      <c r="C24" s="134">
        <v>3</v>
      </c>
      <c r="D24" s="134">
        <v>5</v>
      </c>
      <c r="E24" s="134">
        <v>6</v>
      </c>
      <c r="F24" s="190">
        <v>3</v>
      </c>
      <c r="G24" s="190">
        <v>4</v>
      </c>
      <c r="H24" s="134">
        <v>2</v>
      </c>
      <c r="I24" s="190">
        <v>1</v>
      </c>
      <c r="J24" s="190">
        <v>1</v>
      </c>
      <c r="L24" s="148"/>
      <c r="M24" s="148"/>
      <c r="N24" s="148"/>
      <c r="O24" s="148"/>
      <c r="P24" s="148"/>
      <c r="Q24" s="148"/>
      <c r="R24" s="148"/>
      <c r="S24" s="148"/>
      <c r="T24" s="148"/>
    </row>
    <row r="25" spans="1:20" ht="18" customHeight="1">
      <c r="A25" s="2" t="s">
        <v>2282</v>
      </c>
      <c r="L25" s="148"/>
      <c r="M25" s="148"/>
      <c r="N25" s="148"/>
      <c r="O25" s="148"/>
      <c r="P25" s="148"/>
      <c r="Q25" s="148"/>
      <c r="R25" s="148"/>
      <c r="S25" s="148"/>
      <c r="T25" s="148"/>
    </row>
  </sheetData>
  <mergeCells count="7">
    <mergeCell ref="A4:A6"/>
    <mergeCell ref="B4:J4"/>
    <mergeCell ref="B5:B6"/>
    <mergeCell ref="C5:C6"/>
    <mergeCell ref="D5:D6"/>
    <mergeCell ref="E5:G5"/>
    <mergeCell ref="H5:J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0.85546875" style="65" customWidth="1"/>
    <col min="3" max="8" width="20.85546875" style="452" customWidth="1"/>
    <col min="9" max="14" width="13.7109375" style="452" customWidth="1"/>
    <col min="15" max="17" width="12.42578125" style="65" bestFit="1" customWidth="1"/>
    <col min="18" max="18" width="13.42578125" style="65" bestFit="1" customWidth="1"/>
    <col min="19" max="16384" width="9.140625" style="65"/>
  </cols>
  <sheetData>
    <row r="1" spans="1:14" ht="18" customHeight="1">
      <c r="A1" s="52" t="s">
        <v>2697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8" customHeight="1">
      <c r="A2" s="327"/>
      <c r="C2" s="321"/>
      <c r="D2" s="321"/>
      <c r="E2" s="321"/>
      <c r="F2" s="321"/>
      <c r="G2" s="321"/>
      <c r="H2" s="315" t="s">
        <v>821</v>
      </c>
      <c r="I2" s="321"/>
      <c r="J2" s="321"/>
      <c r="K2" s="321"/>
      <c r="L2" s="321"/>
      <c r="M2" s="321"/>
      <c r="N2" s="321"/>
    </row>
    <row r="3" spans="1:14" ht="21.95" customHeight="1">
      <c r="A3" s="1521" t="s">
        <v>684</v>
      </c>
      <c r="B3" s="1516" t="s">
        <v>163</v>
      </c>
      <c r="C3" s="1600" t="s">
        <v>2689</v>
      </c>
      <c r="D3" s="1603"/>
      <c r="E3" s="1603"/>
      <c r="F3" s="1603"/>
      <c r="G3" s="1603"/>
      <c r="H3" s="1596"/>
    </row>
    <row r="4" spans="1:14" ht="21.95" customHeight="1">
      <c r="A4" s="1522"/>
      <c r="B4" s="1758"/>
      <c r="C4" s="79" t="s">
        <v>466</v>
      </c>
      <c r="D4" s="79" t="s">
        <v>467</v>
      </c>
      <c r="E4" s="79" t="s">
        <v>468</v>
      </c>
      <c r="F4" s="79" t="s">
        <v>469</v>
      </c>
      <c r="G4" s="79" t="s">
        <v>470</v>
      </c>
      <c r="H4" s="79" t="s">
        <v>471</v>
      </c>
    </row>
    <row r="5" spans="1:14" ht="21.95" customHeight="1">
      <c r="A5" s="114" t="s">
        <v>368</v>
      </c>
      <c r="B5" s="1436">
        <v>3865091</v>
      </c>
      <c r="C5" s="1430">
        <f>SUM(C6:C107)</f>
        <v>0</v>
      </c>
      <c r="D5" s="1430">
        <f t="shared" ref="D5:H5" si="0">SUM(D6:D107)</f>
        <v>0</v>
      </c>
      <c r="E5" s="1430">
        <f t="shared" si="0"/>
        <v>0</v>
      </c>
      <c r="F5" s="1430">
        <f t="shared" si="0"/>
        <v>547316</v>
      </c>
      <c r="G5" s="1430">
        <f t="shared" si="0"/>
        <v>547316</v>
      </c>
      <c r="H5" s="1430">
        <f t="shared" si="0"/>
        <v>547316</v>
      </c>
    </row>
    <row r="6" spans="1:14" s="62" customFormat="1" ht="18" customHeight="1">
      <c r="A6" s="48" t="s">
        <v>132</v>
      </c>
      <c r="B6" s="1431">
        <v>13179</v>
      </c>
      <c r="C6" s="1432">
        <v>0</v>
      </c>
      <c r="D6" s="1432">
        <v>0</v>
      </c>
      <c r="E6" s="1432">
        <v>0</v>
      </c>
      <c r="F6" s="1432">
        <v>1706</v>
      </c>
      <c r="G6" s="1432">
        <v>1706</v>
      </c>
      <c r="H6" s="1432">
        <v>1706</v>
      </c>
    </row>
    <row r="7" spans="1:14" s="62" customFormat="1" ht="18" customHeight="1">
      <c r="A7" s="48" t="s">
        <v>131</v>
      </c>
      <c r="B7" s="1431">
        <v>13853</v>
      </c>
      <c r="C7" s="1432">
        <v>0</v>
      </c>
      <c r="D7" s="1432">
        <v>0</v>
      </c>
      <c r="E7" s="1432">
        <v>0</v>
      </c>
      <c r="F7" s="1432">
        <v>1795</v>
      </c>
      <c r="G7" s="1432">
        <v>1795</v>
      </c>
      <c r="H7" s="1432">
        <v>1795</v>
      </c>
    </row>
    <row r="8" spans="1:14" s="62" customFormat="1" ht="18" customHeight="1">
      <c r="A8" s="48" t="s">
        <v>130</v>
      </c>
      <c r="B8" s="1431">
        <v>221663</v>
      </c>
      <c r="C8" s="1432">
        <v>0</v>
      </c>
      <c r="D8" s="1432">
        <v>0</v>
      </c>
      <c r="E8" s="1432">
        <v>0</v>
      </c>
      <c r="F8" s="1432">
        <v>30054</v>
      </c>
      <c r="G8" s="1432">
        <v>30054</v>
      </c>
      <c r="H8" s="1432">
        <v>30054</v>
      </c>
    </row>
    <row r="9" spans="1:14" s="62" customFormat="1" ht="18" customHeight="1">
      <c r="A9" s="48" t="s">
        <v>129</v>
      </c>
      <c r="B9" s="1431">
        <v>30176</v>
      </c>
      <c r="C9" s="1432">
        <v>0</v>
      </c>
      <c r="D9" s="1432">
        <v>0</v>
      </c>
      <c r="E9" s="1432">
        <v>0</v>
      </c>
      <c r="F9" s="1432">
        <v>4128</v>
      </c>
      <c r="G9" s="1432">
        <v>4128</v>
      </c>
      <c r="H9" s="1432">
        <v>4128</v>
      </c>
    </row>
    <row r="10" spans="1:14" s="62" customFormat="1" ht="18" customHeight="1">
      <c r="A10" s="48" t="s">
        <v>128</v>
      </c>
      <c r="B10" s="1431">
        <v>11411</v>
      </c>
      <c r="C10" s="1432">
        <v>0</v>
      </c>
      <c r="D10" s="1432">
        <v>0</v>
      </c>
      <c r="E10" s="1432">
        <v>0</v>
      </c>
      <c r="F10" s="1432">
        <v>1585</v>
      </c>
      <c r="G10" s="1432">
        <v>1585</v>
      </c>
      <c r="H10" s="1432">
        <v>1585</v>
      </c>
    </row>
    <row r="11" spans="1:14" s="62" customFormat="1" ht="18" customHeight="1">
      <c r="A11" s="48" t="s">
        <v>127</v>
      </c>
      <c r="B11" s="1431">
        <v>9443</v>
      </c>
      <c r="C11" s="1432">
        <v>0</v>
      </c>
      <c r="D11" s="1432">
        <v>0</v>
      </c>
      <c r="E11" s="1432">
        <v>0</v>
      </c>
      <c r="F11" s="1432">
        <v>1312</v>
      </c>
      <c r="G11" s="1432">
        <v>1312</v>
      </c>
      <c r="H11" s="1432">
        <v>1312</v>
      </c>
    </row>
    <row r="12" spans="1:14" s="62" customFormat="1" ht="18" customHeight="1">
      <c r="A12" s="48" t="s">
        <v>126</v>
      </c>
      <c r="B12" s="1431">
        <v>13489</v>
      </c>
      <c r="C12" s="1432">
        <v>0</v>
      </c>
      <c r="D12" s="1432">
        <v>0</v>
      </c>
      <c r="E12" s="1432">
        <v>0</v>
      </c>
      <c r="F12" s="1432">
        <v>1576</v>
      </c>
      <c r="G12" s="1432">
        <v>1576</v>
      </c>
      <c r="H12" s="1432">
        <v>1576</v>
      </c>
    </row>
    <row r="13" spans="1:14" s="62" customFormat="1" ht="18" customHeight="1">
      <c r="A13" s="48" t="s">
        <v>125</v>
      </c>
      <c r="B13" s="1431">
        <v>6931</v>
      </c>
      <c r="C13" s="1432">
        <v>0</v>
      </c>
      <c r="D13" s="1432">
        <v>0</v>
      </c>
      <c r="E13" s="1432">
        <v>0</v>
      </c>
      <c r="F13" s="1432">
        <v>918</v>
      </c>
      <c r="G13" s="1432">
        <v>918</v>
      </c>
      <c r="H13" s="1432">
        <v>918</v>
      </c>
    </row>
    <row r="14" spans="1:14" s="62" customFormat="1" ht="18" customHeight="1">
      <c r="A14" s="48" t="s">
        <v>124</v>
      </c>
      <c r="B14" s="1431">
        <v>12411</v>
      </c>
      <c r="C14" s="1432">
        <v>0</v>
      </c>
      <c r="D14" s="1432">
        <v>0</v>
      </c>
      <c r="E14" s="1432">
        <v>0</v>
      </c>
      <c r="F14" s="1432">
        <v>1458</v>
      </c>
      <c r="G14" s="1432">
        <v>1458</v>
      </c>
      <c r="H14" s="1432">
        <v>1458</v>
      </c>
    </row>
    <row r="15" spans="1:14" s="62" customFormat="1" ht="18" customHeight="1">
      <c r="A15" s="48" t="s">
        <v>123</v>
      </c>
      <c r="B15" s="1431">
        <v>45845</v>
      </c>
      <c r="C15" s="1432">
        <v>0</v>
      </c>
      <c r="D15" s="1432">
        <v>0</v>
      </c>
      <c r="E15" s="1432">
        <v>0</v>
      </c>
      <c r="F15" s="1432">
        <v>7320</v>
      </c>
      <c r="G15" s="1432">
        <v>7320</v>
      </c>
      <c r="H15" s="1432">
        <v>7320</v>
      </c>
    </row>
    <row r="16" spans="1:14" s="62" customFormat="1" ht="18" customHeight="1">
      <c r="A16" s="48" t="s">
        <v>122</v>
      </c>
      <c r="B16" s="1431">
        <v>11426</v>
      </c>
      <c r="C16" s="1432">
        <v>0</v>
      </c>
      <c r="D16" s="1432">
        <v>0</v>
      </c>
      <c r="E16" s="1432">
        <v>0</v>
      </c>
      <c r="F16" s="1432">
        <v>1536</v>
      </c>
      <c r="G16" s="1432">
        <v>1536</v>
      </c>
      <c r="H16" s="1432">
        <v>1536</v>
      </c>
    </row>
    <row r="17" spans="1:8" s="62" customFormat="1" ht="18" customHeight="1">
      <c r="A17" s="48" t="s">
        <v>121</v>
      </c>
      <c r="B17" s="1431">
        <v>11425</v>
      </c>
      <c r="C17" s="1432">
        <v>0</v>
      </c>
      <c r="D17" s="1432">
        <v>0</v>
      </c>
      <c r="E17" s="1432">
        <v>0</v>
      </c>
      <c r="F17" s="1432">
        <v>1320</v>
      </c>
      <c r="G17" s="1432">
        <v>1320</v>
      </c>
      <c r="H17" s="1432">
        <v>1320</v>
      </c>
    </row>
    <row r="18" spans="1:8" s="62" customFormat="1" ht="18" customHeight="1">
      <c r="A18" s="48" t="s">
        <v>120</v>
      </c>
      <c r="B18" s="1431">
        <v>21791</v>
      </c>
      <c r="C18" s="1432">
        <v>0</v>
      </c>
      <c r="D18" s="1432">
        <v>0</v>
      </c>
      <c r="E18" s="1432">
        <v>0</v>
      </c>
      <c r="F18" s="1432">
        <v>3316</v>
      </c>
      <c r="G18" s="1432">
        <v>3316</v>
      </c>
      <c r="H18" s="1432">
        <v>3316</v>
      </c>
    </row>
    <row r="19" spans="1:8" s="62" customFormat="1" ht="18" customHeight="1">
      <c r="A19" s="48" t="s">
        <v>119</v>
      </c>
      <c r="B19" s="1431">
        <v>7671</v>
      </c>
      <c r="C19" s="1432">
        <v>0</v>
      </c>
      <c r="D19" s="1432">
        <v>0</v>
      </c>
      <c r="E19" s="1432">
        <v>0</v>
      </c>
      <c r="F19" s="1432">
        <v>1034</v>
      </c>
      <c r="G19" s="1432">
        <v>1034</v>
      </c>
      <c r="H19" s="1432">
        <v>1034</v>
      </c>
    </row>
    <row r="20" spans="1:8" s="62" customFormat="1" ht="18" customHeight="1">
      <c r="A20" s="48" t="s">
        <v>118</v>
      </c>
      <c r="B20" s="1431">
        <v>43863</v>
      </c>
      <c r="C20" s="1432">
        <v>0</v>
      </c>
      <c r="D20" s="1432">
        <v>0</v>
      </c>
      <c r="E20" s="1432">
        <v>0</v>
      </c>
      <c r="F20" s="1432">
        <v>7326</v>
      </c>
      <c r="G20" s="1432">
        <v>7326</v>
      </c>
      <c r="H20" s="1432">
        <v>7326</v>
      </c>
    </row>
    <row r="21" spans="1:8" s="62" customFormat="1" ht="18" customHeight="1">
      <c r="A21" s="48" t="s">
        <v>117</v>
      </c>
      <c r="B21" s="1431">
        <v>9938</v>
      </c>
      <c r="C21" s="1432">
        <v>0</v>
      </c>
      <c r="D21" s="1432">
        <v>0</v>
      </c>
      <c r="E21" s="1432">
        <v>0</v>
      </c>
      <c r="F21" s="1432">
        <v>1180</v>
      </c>
      <c r="G21" s="1432">
        <v>1180</v>
      </c>
      <c r="H21" s="1432">
        <v>1180</v>
      </c>
    </row>
    <row r="22" spans="1:8" s="62" customFormat="1" ht="18" customHeight="1">
      <c r="A22" s="48" t="s">
        <v>116</v>
      </c>
      <c r="B22" s="1431">
        <v>13860</v>
      </c>
      <c r="C22" s="1432">
        <v>0</v>
      </c>
      <c r="D22" s="1432">
        <v>0</v>
      </c>
      <c r="E22" s="1432">
        <v>0</v>
      </c>
      <c r="F22" s="1432">
        <v>1635</v>
      </c>
      <c r="G22" s="1432">
        <v>1635</v>
      </c>
      <c r="H22" s="1432">
        <v>1635</v>
      </c>
    </row>
    <row r="23" spans="1:8" s="62" customFormat="1" ht="18" customHeight="1">
      <c r="A23" s="48" t="s">
        <v>115</v>
      </c>
      <c r="B23" s="1431">
        <v>19296</v>
      </c>
      <c r="C23" s="1432">
        <v>0</v>
      </c>
      <c r="D23" s="1432">
        <v>0</v>
      </c>
      <c r="E23" s="1432">
        <v>0</v>
      </c>
      <c r="F23" s="1432">
        <v>2554</v>
      </c>
      <c r="G23" s="1432">
        <v>2554</v>
      </c>
      <c r="H23" s="1432">
        <v>2554</v>
      </c>
    </row>
    <row r="24" spans="1:8" s="62" customFormat="1" ht="18" customHeight="1">
      <c r="A24" s="48" t="s">
        <v>114</v>
      </c>
      <c r="B24" s="1431">
        <v>8030</v>
      </c>
      <c r="C24" s="1432">
        <v>0</v>
      </c>
      <c r="D24" s="1432">
        <v>0</v>
      </c>
      <c r="E24" s="1432">
        <v>0</v>
      </c>
      <c r="F24" s="1432">
        <v>1053</v>
      </c>
      <c r="G24" s="1432">
        <v>1053</v>
      </c>
      <c r="H24" s="1432">
        <v>1053</v>
      </c>
    </row>
    <row r="25" spans="1:8" s="62" customFormat="1" ht="18" customHeight="1">
      <c r="A25" s="48" t="s">
        <v>113</v>
      </c>
      <c r="B25" s="1431">
        <v>9337</v>
      </c>
      <c r="C25" s="1432">
        <v>0</v>
      </c>
      <c r="D25" s="1432">
        <v>0</v>
      </c>
      <c r="E25" s="1432">
        <v>0</v>
      </c>
      <c r="F25" s="1432">
        <v>1125</v>
      </c>
      <c r="G25" s="1432">
        <v>1125</v>
      </c>
      <c r="H25" s="1432">
        <v>1125</v>
      </c>
    </row>
    <row r="26" spans="1:8" s="62" customFormat="1" ht="18" customHeight="1">
      <c r="A26" s="48" t="s">
        <v>112</v>
      </c>
      <c r="B26" s="1431">
        <v>8726</v>
      </c>
      <c r="C26" s="1432">
        <v>0</v>
      </c>
      <c r="D26" s="1432">
        <v>0</v>
      </c>
      <c r="E26" s="1432">
        <v>0</v>
      </c>
      <c r="F26" s="1432">
        <v>1239</v>
      </c>
      <c r="G26" s="1432">
        <v>1239</v>
      </c>
      <c r="H26" s="1432">
        <v>1239</v>
      </c>
    </row>
    <row r="27" spans="1:8" s="62" customFormat="1" ht="18" customHeight="1">
      <c r="A27" s="48" t="s">
        <v>111</v>
      </c>
      <c r="B27" s="1431">
        <v>22992</v>
      </c>
      <c r="C27" s="1432">
        <v>0</v>
      </c>
      <c r="D27" s="1432">
        <v>0</v>
      </c>
      <c r="E27" s="1432">
        <v>0</v>
      </c>
      <c r="F27" s="1432">
        <v>3274</v>
      </c>
      <c r="G27" s="1432">
        <v>3274</v>
      </c>
      <c r="H27" s="1432">
        <v>3274</v>
      </c>
    </row>
    <row r="28" spans="1:8" s="62" customFormat="1" ht="18" customHeight="1">
      <c r="A28" s="48" t="s">
        <v>110</v>
      </c>
      <c r="B28" s="1431">
        <v>6745</v>
      </c>
      <c r="C28" s="1432">
        <v>0</v>
      </c>
      <c r="D28" s="1432">
        <v>0</v>
      </c>
      <c r="E28" s="1432">
        <v>0</v>
      </c>
      <c r="F28" s="1432">
        <v>936</v>
      </c>
      <c r="G28" s="1432">
        <v>936</v>
      </c>
      <c r="H28" s="1432">
        <v>936</v>
      </c>
    </row>
    <row r="29" spans="1:8" s="62" customFormat="1" ht="18" customHeight="1">
      <c r="A29" s="48" t="s">
        <v>109</v>
      </c>
      <c r="B29" s="1431">
        <v>134309</v>
      </c>
      <c r="C29" s="1432">
        <v>0</v>
      </c>
      <c r="D29" s="1432">
        <v>0</v>
      </c>
      <c r="E29" s="1432">
        <v>0</v>
      </c>
      <c r="F29" s="1432">
        <v>19540</v>
      </c>
      <c r="G29" s="1432">
        <v>19540</v>
      </c>
      <c r="H29" s="1432">
        <v>19540</v>
      </c>
    </row>
    <row r="30" spans="1:8" s="62" customFormat="1" ht="18" customHeight="1">
      <c r="A30" s="48" t="s">
        <v>108</v>
      </c>
      <c r="B30" s="1431">
        <v>12014</v>
      </c>
      <c r="C30" s="1432">
        <v>0</v>
      </c>
      <c r="D30" s="1432">
        <v>0</v>
      </c>
      <c r="E30" s="1432">
        <v>0</v>
      </c>
      <c r="F30" s="1432">
        <v>1548</v>
      </c>
      <c r="G30" s="1432">
        <v>1548</v>
      </c>
      <c r="H30" s="1432">
        <v>1548</v>
      </c>
    </row>
    <row r="31" spans="1:8" s="62" customFormat="1" ht="18" customHeight="1">
      <c r="A31" s="48" t="s">
        <v>107</v>
      </c>
      <c r="B31" s="1431">
        <v>95458</v>
      </c>
      <c r="C31" s="1432">
        <v>0</v>
      </c>
      <c r="D31" s="1432">
        <v>0</v>
      </c>
      <c r="E31" s="1432">
        <v>0</v>
      </c>
      <c r="F31" s="1432">
        <v>17849</v>
      </c>
      <c r="G31" s="1432">
        <v>17849</v>
      </c>
      <c r="H31" s="1432">
        <v>17849</v>
      </c>
    </row>
    <row r="32" spans="1:8" s="62" customFormat="1" ht="18" customHeight="1">
      <c r="A32" s="48" t="s">
        <v>106</v>
      </c>
      <c r="B32" s="1431">
        <v>9961</v>
      </c>
      <c r="C32" s="1433">
        <v>0</v>
      </c>
      <c r="D32" s="1433">
        <v>0</v>
      </c>
      <c r="E32" s="1432">
        <v>0</v>
      </c>
      <c r="F32" s="1432">
        <v>1081</v>
      </c>
      <c r="G32" s="1432">
        <v>1081</v>
      </c>
      <c r="H32" s="1432">
        <v>1081</v>
      </c>
    </row>
    <row r="33" spans="1:8" s="62" customFormat="1" ht="18" customHeight="1">
      <c r="A33" s="48" t="s">
        <v>105</v>
      </c>
      <c r="B33" s="1431">
        <v>10847</v>
      </c>
      <c r="C33" s="1432">
        <v>0</v>
      </c>
      <c r="D33" s="1432">
        <v>0</v>
      </c>
      <c r="E33" s="1432">
        <v>0</v>
      </c>
      <c r="F33" s="1432">
        <v>1288</v>
      </c>
      <c r="G33" s="1432">
        <v>1288</v>
      </c>
      <c r="H33" s="1432">
        <v>1288</v>
      </c>
    </row>
    <row r="34" spans="1:8" s="62" customFormat="1" ht="18" customHeight="1">
      <c r="A34" s="48" t="s">
        <v>104</v>
      </c>
      <c r="B34" s="1431">
        <v>9997</v>
      </c>
      <c r="C34" s="1432">
        <v>0</v>
      </c>
      <c r="D34" s="1432">
        <v>0</v>
      </c>
      <c r="E34" s="1432">
        <v>0</v>
      </c>
      <c r="F34" s="1432">
        <v>1278</v>
      </c>
      <c r="G34" s="1432">
        <v>1278</v>
      </c>
      <c r="H34" s="1432">
        <v>1278</v>
      </c>
    </row>
    <row r="35" spans="1:8" s="62" customFormat="1" ht="18" customHeight="1">
      <c r="A35" s="48" t="s">
        <v>103</v>
      </c>
      <c r="B35" s="1431">
        <v>17053</v>
      </c>
      <c r="C35" s="1432">
        <v>0</v>
      </c>
      <c r="D35" s="1432">
        <v>0</v>
      </c>
      <c r="E35" s="1432">
        <v>0</v>
      </c>
      <c r="F35" s="1432">
        <v>2549</v>
      </c>
      <c r="G35" s="1432">
        <v>2549</v>
      </c>
      <c r="H35" s="1432">
        <v>2549</v>
      </c>
    </row>
    <row r="36" spans="1:8" s="62" customFormat="1" ht="18" customHeight="1">
      <c r="A36" s="48" t="s">
        <v>102</v>
      </c>
      <c r="B36" s="1431">
        <v>13596</v>
      </c>
      <c r="C36" s="1432">
        <v>0</v>
      </c>
      <c r="D36" s="1432">
        <v>0</v>
      </c>
      <c r="E36" s="1432">
        <v>0</v>
      </c>
      <c r="F36" s="1432">
        <v>1819</v>
      </c>
      <c r="G36" s="1432">
        <v>1819</v>
      </c>
      <c r="H36" s="1432">
        <v>1819</v>
      </c>
    </row>
    <row r="37" spans="1:8" s="62" customFormat="1" ht="18" customHeight="1">
      <c r="A37" s="48" t="s">
        <v>101</v>
      </c>
      <c r="B37" s="1431">
        <v>14756</v>
      </c>
      <c r="C37" s="1432">
        <v>0</v>
      </c>
      <c r="D37" s="1432">
        <v>0</v>
      </c>
      <c r="E37" s="1432">
        <v>0</v>
      </c>
      <c r="F37" s="1432">
        <v>1879</v>
      </c>
      <c r="G37" s="1432">
        <v>1879</v>
      </c>
      <c r="H37" s="1432">
        <v>1879</v>
      </c>
    </row>
    <row r="38" spans="1:8" s="62" customFormat="1" ht="18" customHeight="1">
      <c r="A38" s="48" t="s">
        <v>100</v>
      </c>
      <c r="B38" s="1431">
        <v>12715</v>
      </c>
      <c r="C38" s="1432">
        <v>0</v>
      </c>
      <c r="D38" s="1432">
        <v>0</v>
      </c>
      <c r="E38" s="1432">
        <v>0</v>
      </c>
      <c r="F38" s="1432">
        <v>1752</v>
      </c>
      <c r="G38" s="1432">
        <v>1752</v>
      </c>
      <c r="H38" s="1432">
        <v>1752</v>
      </c>
    </row>
    <row r="39" spans="1:8" s="62" customFormat="1" ht="18" customHeight="1">
      <c r="A39" s="48" t="s">
        <v>99</v>
      </c>
      <c r="B39" s="1431">
        <v>12640</v>
      </c>
      <c r="C39" s="1432">
        <v>0</v>
      </c>
      <c r="D39" s="1432">
        <v>0</v>
      </c>
      <c r="E39" s="1432">
        <v>0</v>
      </c>
      <c r="F39" s="1432">
        <v>1659</v>
      </c>
      <c r="G39" s="1432">
        <v>1659</v>
      </c>
      <c r="H39" s="1432">
        <v>1659</v>
      </c>
    </row>
    <row r="40" spans="1:8" s="62" customFormat="1" ht="18" customHeight="1">
      <c r="A40" s="48" t="s">
        <v>98</v>
      </c>
      <c r="B40" s="1431">
        <v>34918</v>
      </c>
      <c r="C40" s="1432">
        <v>0</v>
      </c>
      <c r="D40" s="1432">
        <v>0</v>
      </c>
      <c r="E40" s="1432">
        <v>0</v>
      </c>
      <c r="F40" s="1432">
        <v>5422</v>
      </c>
      <c r="G40" s="1432">
        <v>5422</v>
      </c>
      <c r="H40" s="1432">
        <v>5422</v>
      </c>
    </row>
    <row r="41" spans="1:8" s="62" customFormat="1" ht="18" customHeight="1">
      <c r="A41" s="48" t="s">
        <v>97</v>
      </c>
      <c r="B41" s="1431">
        <v>12764</v>
      </c>
      <c r="C41" s="1432">
        <v>0</v>
      </c>
      <c r="D41" s="1432">
        <v>0</v>
      </c>
      <c r="E41" s="1432">
        <v>0</v>
      </c>
      <c r="F41" s="1432">
        <v>1503</v>
      </c>
      <c r="G41" s="1432">
        <v>1503</v>
      </c>
      <c r="H41" s="1432">
        <v>1503</v>
      </c>
    </row>
    <row r="42" spans="1:8" s="62" customFormat="1" ht="18" customHeight="1">
      <c r="A42" s="48" t="s">
        <v>96</v>
      </c>
      <c r="B42" s="1431">
        <v>8864</v>
      </c>
      <c r="C42" s="1432">
        <v>0</v>
      </c>
      <c r="D42" s="1432">
        <v>0</v>
      </c>
      <c r="E42" s="1432">
        <v>0</v>
      </c>
      <c r="F42" s="1432">
        <v>1051</v>
      </c>
      <c r="G42" s="1432">
        <v>1051</v>
      </c>
      <c r="H42" s="1432">
        <v>1051</v>
      </c>
    </row>
    <row r="43" spans="1:8" s="62" customFormat="1" ht="18" customHeight="1">
      <c r="A43" s="67" t="s">
        <v>95</v>
      </c>
      <c r="B43" s="1431">
        <v>9598</v>
      </c>
      <c r="C43" s="1432">
        <v>0</v>
      </c>
      <c r="D43" s="1432">
        <v>0</v>
      </c>
      <c r="E43" s="1432">
        <v>0</v>
      </c>
      <c r="F43" s="1432">
        <v>1306</v>
      </c>
      <c r="G43" s="1432">
        <v>1306</v>
      </c>
      <c r="H43" s="1432">
        <v>1306</v>
      </c>
    </row>
    <row r="44" spans="1:8" s="62" customFormat="1" ht="18" customHeight="1">
      <c r="A44" s="48" t="s">
        <v>94</v>
      </c>
      <c r="B44" s="1431">
        <v>8240</v>
      </c>
      <c r="C44" s="1432">
        <v>0</v>
      </c>
      <c r="D44" s="1432">
        <v>0</v>
      </c>
      <c r="E44" s="1432">
        <v>0</v>
      </c>
      <c r="F44" s="1432">
        <v>1132</v>
      </c>
      <c r="G44" s="1432">
        <v>1132</v>
      </c>
      <c r="H44" s="1432">
        <v>1132</v>
      </c>
    </row>
    <row r="45" spans="1:8" s="62" customFormat="1" ht="18" customHeight="1">
      <c r="A45" s="48" t="s">
        <v>92</v>
      </c>
      <c r="B45" s="1431">
        <v>8919</v>
      </c>
      <c r="C45" s="1432">
        <v>0</v>
      </c>
      <c r="D45" s="1432">
        <v>0</v>
      </c>
      <c r="E45" s="1432">
        <v>0</v>
      </c>
      <c r="F45" s="1432">
        <v>1205</v>
      </c>
      <c r="G45" s="1432">
        <v>1205</v>
      </c>
      <c r="H45" s="1432">
        <v>1205</v>
      </c>
    </row>
    <row r="46" spans="1:8" s="62" customFormat="1" ht="18" customHeight="1">
      <c r="A46" s="48" t="s">
        <v>91</v>
      </c>
      <c r="B46" s="1431">
        <v>50007</v>
      </c>
      <c r="C46" s="1432">
        <v>0</v>
      </c>
      <c r="D46" s="1432">
        <v>0</v>
      </c>
      <c r="E46" s="1432">
        <v>0</v>
      </c>
      <c r="F46" s="1432">
        <v>7406</v>
      </c>
      <c r="G46" s="1432">
        <v>7406</v>
      </c>
      <c r="H46" s="1432">
        <v>7406</v>
      </c>
    </row>
    <row r="47" spans="1:8" s="62" customFormat="1" ht="18" customHeight="1">
      <c r="A47" s="48" t="s">
        <v>90</v>
      </c>
      <c r="B47" s="1431">
        <v>11354</v>
      </c>
      <c r="C47" s="1432">
        <v>0</v>
      </c>
      <c r="D47" s="1432">
        <v>0</v>
      </c>
      <c r="E47" s="1432">
        <v>0</v>
      </c>
      <c r="F47" s="1432">
        <v>1466</v>
      </c>
      <c r="G47" s="1432">
        <v>1466</v>
      </c>
      <c r="H47" s="1432">
        <v>1466</v>
      </c>
    </row>
    <row r="48" spans="1:8" s="62" customFormat="1" ht="18" customHeight="1">
      <c r="A48" s="48" t="s">
        <v>89</v>
      </c>
      <c r="B48" s="1431">
        <v>9251</v>
      </c>
      <c r="C48" s="1432">
        <v>0</v>
      </c>
      <c r="D48" s="1432">
        <v>0</v>
      </c>
      <c r="E48" s="1432">
        <v>0</v>
      </c>
      <c r="F48" s="1432">
        <v>1306</v>
      </c>
      <c r="G48" s="1432">
        <v>1306</v>
      </c>
      <c r="H48" s="1432">
        <v>1306</v>
      </c>
    </row>
    <row r="49" spans="1:8" s="62" customFormat="1" ht="18" customHeight="1">
      <c r="A49" s="48" t="s">
        <v>88</v>
      </c>
      <c r="B49" s="1431">
        <v>17900</v>
      </c>
      <c r="C49" s="1432">
        <v>0</v>
      </c>
      <c r="D49" s="1432">
        <v>0</v>
      </c>
      <c r="E49" s="1432">
        <v>0</v>
      </c>
      <c r="F49" s="1432">
        <v>2394</v>
      </c>
      <c r="G49" s="1432">
        <v>2394</v>
      </c>
      <c r="H49" s="1432">
        <v>2394</v>
      </c>
    </row>
    <row r="50" spans="1:8" s="62" customFormat="1" ht="18" customHeight="1">
      <c r="A50" s="48" t="s">
        <v>87</v>
      </c>
      <c r="B50" s="1431">
        <v>10048</v>
      </c>
      <c r="C50" s="1432">
        <v>0</v>
      </c>
      <c r="D50" s="1432">
        <v>0</v>
      </c>
      <c r="E50" s="1432">
        <v>0</v>
      </c>
      <c r="F50" s="1432">
        <v>1410</v>
      </c>
      <c r="G50" s="1432">
        <v>1410</v>
      </c>
      <c r="H50" s="1432">
        <v>1410</v>
      </c>
    </row>
    <row r="51" spans="1:8" s="62" customFormat="1" ht="18" customHeight="1">
      <c r="A51" s="48" t="s">
        <v>86</v>
      </c>
      <c r="B51" s="1431">
        <v>21720</v>
      </c>
      <c r="C51" s="1432">
        <v>0</v>
      </c>
      <c r="D51" s="1432">
        <v>0</v>
      </c>
      <c r="E51" s="1432">
        <v>0</v>
      </c>
      <c r="F51" s="1432">
        <v>2410</v>
      </c>
      <c r="G51" s="1432">
        <v>2410</v>
      </c>
      <c r="H51" s="1432">
        <v>2410</v>
      </c>
    </row>
    <row r="52" spans="1:8" s="62" customFormat="1" ht="18" customHeight="1">
      <c r="A52" s="48" t="s">
        <v>85</v>
      </c>
      <c r="B52" s="1431">
        <v>1092656</v>
      </c>
      <c r="C52" s="1432">
        <v>0</v>
      </c>
      <c r="D52" s="1432">
        <v>0</v>
      </c>
      <c r="E52" s="1432">
        <v>0</v>
      </c>
      <c r="F52" s="1432">
        <v>161893</v>
      </c>
      <c r="G52" s="1432">
        <v>161893</v>
      </c>
      <c r="H52" s="1432">
        <v>161893</v>
      </c>
    </row>
    <row r="53" spans="1:8" s="62" customFormat="1" ht="18" customHeight="1">
      <c r="A53" s="48" t="s">
        <v>84</v>
      </c>
      <c r="B53" s="1431">
        <v>17180</v>
      </c>
      <c r="C53" s="1432">
        <v>0</v>
      </c>
      <c r="D53" s="1432">
        <v>0</v>
      </c>
      <c r="E53" s="1432">
        <v>0</v>
      </c>
      <c r="F53" s="1432">
        <v>1917</v>
      </c>
      <c r="G53" s="1432">
        <v>1917</v>
      </c>
      <c r="H53" s="1432">
        <v>1917</v>
      </c>
    </row>
    <row r="54" spans="1:8" s="62" customFormat="1" ht="18" customHeight="1">
      <c r="A54" s="48" t="s">
        <v>83</v>
      </c>
      <c r="B54" s="1431">
        <v>9157</v>
      </c>
      <c r="C54" s="1432">
        <v>0</v>
      </c>
      <c r="D54" s="1432">
        <v>0</v>
      </c>
      <c r="E54" s="1432">
        <v>0</v>
      </c>
      <c r="F54" s="1432">
        <v>1251</v>
      </c>
      <c r="G54" s="1432">
        <v>1251</v>
      </c>
      <c r="H54" s="1432">
        <v>1251</v>
      </c>
    </row>
    <row r="55" spans="1:8" s="62" customFormat="1" ht="18" customHeight="1">
      <c r="A55" s="48" t="s">
        <v>81</v>
      </c>
      <c r="B55" s="1431">
        <v>23599</v>
      </c>
      <c r="C55" s="1432">
        <v>0</v>
      </c>
      <c r="D55" s="1432">
        <v>0</v>
      </c>
      <c r="E55" s="1432">
        <v>0</v>
      </c>
      <c r="F55" s="1432">
        <v>2464</v>
      </c>
      <c r="G55" s="1432">
        <v>2464</v>
      </c>
      <c r="H55" s="1432">
        <v>2464</v>
      </c>
    </row>
    <row r="56" spans="1:8" s="62" customFormat="1" ht="18" customHeight="1">
      <c r="A56" s="48" t="s">
        <v>79</v>
      </c>
      <c r="B56" s="1431">
        <v>10961</v>
      </c>
      <c r="C56" s="1432">
        <v>0</v>
      </c>
      <c r="D56" s="1432">
        <v>0</v>
      </c>
      <c r="E56" s="1432">
        <v>0</v>
      </c>
      <c r="F56" s="1432">
        <v>1429</v>
      </c>
      <c r="G56" s="1432">
        <v>1429</v>
      </c>
      <c r="H56" s="1432">
        <v>1429</v>
      </c>
    </row>
    <row r="57" spans="1:8" s="62" customFormat="1" ht="18" customHeight="1">
      <c r="A57" s="48" t="s">
        <v>78</v>
      </c>
      <c r="B57" s="1431">
        <v>202648</v>
      </c>
      <c r="C57" s="1432">
        <v>0</v>
      </c>
      <c r="D57" s="1432">
        <v>0</v>
      </c>
      <c r="E57" s="1432">
        <v>0</v>
      </c>
      <c r="F57" s="1432">
        <v>28848</v>
      </c>
      <c r="G57" s="1432">
        <v>28848</v>
      </c>
      <c r="H57" s="1432">
        <v>28848</v>
      </c>
    </row>
    <row r="58" spans="1:8" s="62" customFormat="1" ht="18" customHeight="1">
      <c r="A58" s="48" t="s">
        <v>77</v>
      </c>
      <c r="B58" s="1431">
        <v>10401</v>
      </c>
      <c r="C58" s="1432">
        <v>0</v>
      </c>
      <c r="D58" s="1432">
        <v>0</v>
      </c>
      <c r="E58" s="1432">
        <v>0</v>
      </c>
      <c r="F58" s="1432">
        <v>1361</v>
      </c>
      <c r="G58" s="1432">
        <v>1361</v>
      </c>
      <c r="H58" s="1432">
        <v>1361</v>
      </c>
    </row>
    <row r="59" spans="1:8" s="62" customFormat="1" ht="18" customHeight="1">
      <c r="A59" s="48" t="s">
        <v>76</v>
      </c>
      <c r="B59" s="1431">
        <v>17099</v>
      </c>
      <c r="C59" s="1432">
        <v>0</v>
      </c>
      <c r="D59" s="1432">
        <v>0</v>
      </c>
      <c r="E59" s="1432">
        <v>0</v>
      </c>
      <c r="F59" s="1432">
        <v>2105</v>
      </c>
      <c r="G59" s="1432">
        <v>2105</v>
      </c>
      <c r="H59" s="1432">
        <v>2105</v>
      </c>
    </row>
    <row r="60" spans="1:8" s="62" customFormat="1" ht="18" customHeight="1">
      <c r="A60" s="48" t="s">
        <v>74</v>
      </c>
      <c r="B60" s="1431">
        <v>25140</v>
      </c>
      <c r="C60" s="1432">
        <v>0</v>
      </c>
      <c r="D60" s="1432">
        <v>0</v>
      </c>
      <c r="E60" s="1432">
        <v>0</v>
      </c>
      <c r="F60" s="1432">
        <v>3715</v>
      </c>
      <c r="G60" s="1432">
        <v>3715</v>
      </c>
      <c r="H60" s="1432">
        <v>3715</v>
      </c>
    </row>
    <row r="61" spans="1:8" s="62" customFormat="1" ht="18" customHeight="1">
      <c r="A61" s="48" t="s">
        <v>72</v>
      </c>
      <c r="B61" s="1431">
        <v>33117</v>
      </c>
      <c r="C61" s="1432">
        <v>0</v>
      </c>
      <c r="D61" s="1432">
        <v>0</v>
      </c>
      <c r="E61" s="1432">
        <v>0</v>
      </c>
      <c r="F61" s="1432">
        <v>4678</v>
      </c>
      <c r="G61" s="1432">
        <v>4678</v>
      </c>
      <c r="H61" s="1432">
        <v>4678</v>
      </c>
    </row>
    <row r="62" spans="1:8" s="62" customFormat="1" ht="18" customHeight="1">
      <c r="A62" s="48" t="s">
        <v>71</v>
      </c>
      <c r="B62" s="1431">
        <v>9474</v>
      </c>
      <c r="C62" s="1432">
        <v>0</v>
      </c>
      <c r="D62" s="1432">
        <v>0</v>
      </c>
      <c r="E62" s="1432">
        <v>0</v>
      </c>
      <c r="F62" s="1432">
        <v>1098</v>
      </c>
      <c r="G62" s="1432">
        <v>1098</v>
      </c>
      <c r="H62" s="1432">
        <v>1098</v>
      </c>
    </row>
    <row r="63" spans="1:8" s="62" customFormat="1" ht="18" customHeight="1">
      <c r="A63" s="48" t="s">
        <v>70</v>
      </c>
      <c r="B63" s="1431">
        <v>7943</v>
      </c>
      <c r="C63" s="1432">
        <v>0</v>
      </c>
      <c r="D63" s="1432">
        <v>0</v>
      </c>
      <c r="E63" s="1432">
        <v>0</v>
      </c>
      <c r="F63" s="1432">
        <v>1004</v>
      </c>
      <c r="G63" s="1432">
        <v>1004</v>
      </c>
      <c r="H63" s="1432">
        <v>1004</v>
      </c>
    </row>
    <row r="64" spans="1:8" s="62" customFormat="1" ht="18" customHeight="1">
      <c r="A64" s="48" t="s">
        <v>69</v>
      </c>
      <c r="B64" s="1431">
        <v>25145</v>
      </c>
      <c r="C64" s="1432">
        <v>0</v>
      </c>
      <c r="D64" s="1432">
        <v>0</v>
      </c>
      <c r="E64" s="1432">
        <v>0</v>
      </c>
      <c r="F64" s="1432">
        <v>3562</v>
      </c>
      <c r="G64" s="1432">
        <v>3562</v>
      </c>
      <c r="H64" s="1432">
        <v>3562</v>
      </c>
    </row>
    <row r="65" spans="1:8" s="62" customFormat="1" ht="18" customHeight="1">
      <c r="A65" s="48" t="s">
        <v>68</v>
      </c>
      <c r="B65" s="1431">
        <v>11913</v>
      </c>
      <c r="C65" s="1432">
        <v>0</v>
      </c>
      <c r="D65" s="1432">
        <v>0</v>
      </c>
      <c r="E65" s="1432">
        <v>0</v>
      </c>
      <c r="F65" s="1432">
        <v>1641</v>
      </c>
      <c r="G65" s="1432">
        <v>1641</v>
      </c>
      <c r="H65" s="1432">
        <v>1641</v>
      </c>
    </row>
    <row r="66" spans="1:8" s="62" customFormat="1" ht="18" customHeight="1">
      <c r="A66" s="48" t="s">
        <v>67</v>
      </c>
      <c r="B66" s="1431">
        <v>14229</v>
      </c>
      <c r="C66" s="1432">
        <v>0</v>
      </c>
      <c r="D66" s="1432">
        <v>0</v>
      </c>
      <c r="E66" s="1432">
        <v>0</v>
      </c>
      <c r="F66" s="1432">
        <v>1830</v>
      </c>
      <c r="G66" s="1432">
        <v>1830</v>
      </c>
      <c r="H66" s="1432">
        <v>1830</v>
      </c>
    </row>
    <row r="67" spans="1:8" s="62" customFormat="1" ht="18" customHeight="1">
      <c r="A67" s="48" t="s">
        <v>66</v>
      </c>
      <c r="B67" s="1431">
        <v>9985</v>
      </c>
      <c r="C67" s="1432">
        <v>0</v>
      </c>
      <c r="D67" s="1432">
        <v>0</v>
      </c>
      <c r="E67" s="1432">
        <v>0</v>
      </c>
      <c r="F67" s="1432">
        <v>1278</v>
      </c>
      <c r="G67" s="1432">
        <v>1278</v>
      </c>
      <c r="H67" s="1432">
        <v>1278</v>
      </c>
    </row>
    <row r="68" spans="1:8" s="62" customFormat="1" ht="18" customHeight="1">
      <c r="A68" s="48" t="s">
        <v>65</v>
      </c>
      <c r="B68" s="1431">
        <v>7253</v>
      </c>
      <c r="C68" s="1432">
        <v>0</v>
      </c>
      <c r="D68" s="1432">
        <v>0</v>
      </c>
      <c r="E68" s="1432">
        <v>0</v>
      </c>
      <c r="F68" s="1432">
        <v>1003</v>
      </c>
      <c r="G68" s="1432">
        <v>1003</v>
      </c>
      <c r="H68" s="1432">
        <v>1003</v>
      </c>
    </row>
    <row r="69" spans="1:8" s="62" customFormat="1" ht="18" customHeight="1">
      <c r="A69" s="48" t="s">
        <v>63</v>
      </c>
      <c r="B69" s="1431">
        <v>10015</v>
      </c>
      <c r="C69" s="1432">
        <v>0</v>
      </c>
      <c r="D69" s="1432">
        <v>0</v>
      </c>
      <c r="E69" s="1432">
        <v>0</v>
      </c>
      <c r="F69" s="1432">
        <v>1224</v>
      </c>
      <c r="G69" s="1432">
        <v>1224</v>
      </c>
      <c r="H69" s="1432">
        <v>1224</v>
      </c>
    </row>
    <row r="70" spans="1:8" s="62" customFormat="1" ht="18" customHeight="1">
      <c r="A70" s="48" t="s">
        <v>62</v>
      </c>
      <c r="B70" s="1431">
        <v>11689</v>
      </c>
      <c r="C70" s="1432">
        <v>0</v>
      </c>
      <c r="D70" s="1432">
        <v>0</v>
      </c>
      <c r="E70" s="1432">
        <v>0</v>
      </c>
      <c r="F70" s="1432">
        <v>1671</v>
      </c>
      <c r="G70" s="1432">
        <v>1671</v>
      </c>
      <c r="H70" s="1432">
        <v>1671</v>
      </c>
    </row>
    <row r="71" spans="1:8" s="62" customFormat="1" ht="18" customHeight="1">
      <c r="A71" s="48" t="s">
        <v>61</v>
      </c>
      <c r="B71" s="1431">
        <v>6722</v>
      </c>
      <c r="C71" s="1432">
        <v>0</v>
      </c>
      <c r="D71" s="1432">
        <v>0</v>
      </c>
      <c r="E71" s="1432">
        <v>0</v>
      </c>
      <c r="F71" s="1432">
        <v>918</v>
      </c>
      <c r="G71" s="1432">
        <v>918</v>
      </c>
      <c r="H71" s="1432">
        <v>918</v>
      </c>
    </row>
    <row r="72" spans="1:8" s="62" customFormat="1" ht="18" customHeight="1">
      <c r="A72" s="48" t="s">
        <v>60</v>
      </c>
      <c r="B72" s="1431">
        <v>48391</v>
      </c>
      <c r="C72" s="1432">
        <v>0</v>
      </c>
      <c r="D72" s="1432">
        <v>0</v>
      </c>
      <c r="E72" s="1432">
        <v>0</v>
      </c>
      <c r="F72" s="1432">
        <v>7051</v>
      </c>
      <c r="G72" s="1432">
        <v>7051</v>
      </c>
      <c r="H72" s="1432">
        <v>7051</v>
      </c>
    </row>
    <row r="73" spans="1:8" s="62" customFormat="1" ht="18" customHeight="1">
      <c r="A73" s="48" t="s">
        <v>58</v>
      </c>
      <c r="B73" s="1431">
        <v>19884</v>
      </c>
      <c r="C73" s="1432">
        <v>0</v>
      </c>
      <c r="D73" s="1432">
        <v>0</v>
      </c>
      <c r="E73" s="1432">
        <v>0</v>
      </c>
      <c r="F73" s="1432">
        <v>2427</v>
      </c>
      <c r="G73" s="1432">
        <v>2427</v>
      </c>
      <c r="H73" s="1432">
        <v>2427</v>
      </c>
    </row>
    <row r="74" spans="1:8" s="62" customFormat="1" ht="18" customHeight="1">
      <c r="A74" s="48" t="s">
        <v>56</v>
      </c>
      <c r="B74" s="1431">
        <v>9228</v>
      </c>
      <c r="C74" s="1432">
        <v>0</v>
      </c>
      <c r="D74" s="1432">
        <v>0</v>
      </c>
      <c r="E74" s="1432">
        <v>0</v>
      </c>
      <c r="F74" s="1432">
        <v>1222</v>
      </c>
      <c r="G74" s="1432">
        <v>1222</v>
      </c>
      <c r="H74" s="1432">
        <v>1222</v>
      </c>
    </row>
    <row r="75" spans="1:8" s="62" customFormat="1" ht="18" customHeight="1">
      <c r="A75" s="48" t="s">
        <v>55</v>
      </c>
      <c r="B75" s="1431">
        <v>12253</v>
      </c>
      <c r="C75" s="1432">
        <v>0</v>
      </c>
      <c r="D75" s="1432">
        <v>0</v>
      </c>
      <c r="E75" s="1432">
        <v>0</v>
      </c>
      <c r="F75" s="1432">
        <v>1825</v>
      </c>
      <c r="G75" s="1432">
        <v>1825</v>
      </c>
      <c r="H75" s="1432">
        <v>1825</v>
      </c>
    </row>
    <row r="76" spans="1:8" s="62" customFormat="1" ht="18" customHeight="1">
      <c r="A76" s="67" t="s">
        <v>54</v>
      </c>
      <c r="B76" s="1431">
        <v>14405</v>
      </c>
      <c r="C76" s="1432">
        <v>0</v>
      </c>
      <c r="D76" s="1432">
        <v>0</v>
      </c>
      <c r="E76" s="1432">
        <v>0</v>
      </c>
      <c r="F76" s="1432">
        <v>1848</v>
      </c>
      <c r="G76" s="1432">
        <v>1848</v>
      </c>
      <c r="H76" s="1432">
        <v>1848</v>
      </c>
    </row>
    <row r="77" spans="1:8" s="62" customFormat="1" ht="18" customHeight="1">
      <c r="A77" s="48" t="s">
        <v>53</v>
      </c>
      <c r="B77" s="1431">
        <v>9326</v>
      </c>
      <c r="C77" s="1432">
        <v>0</v>
      </c>
      <c r="D77" s="1432">
        <v>0</v>
      </c>
      <c r="E77" s="1432">
        <v>0</v>
      </c>
      <c r="F77" s="1432">
        <v>1190</v>
      </c>
      <c r="G77" s="1432">
        <v>1190</v>
      </c>
      <c r="H77" s="1432">
        <v>1190</v>
      </c>
    </row>
    <row r="78" spans="1:8" s="62" customFormat="1" ht="18" customHeight="1">
      <c r="A78" s="48" t="s">
        <v>52</v>
      </c>
      <c r="B78" s="1431">
        <v>61984</v>
      </c>
      <c r="C78" s="1432">
        <v>0</v>
      </c>
      <c r="D78" s="1432">
        <v>0</v>
      </c>
      <c r="E78" s="1432">
        <v>0</v>
      </c>
      <c r="F78" s="1432">
        <v>8614</v>
      </c>
      <c r="G78" s="1432">
        <v>8614</v>
      </c>
      <c r="H78" s="1432">
        <v>8614</v>
      </c>
    </row>
    <row r="79" spans="1:8" s="62" customFormat="1" ht="18" customHeight="1">
      <c r="A79" s="48" t="s">
        <v>51</v>
      </c>
      <c r="B79" s="1431">
        <v>9759</v>
      </c>
      <c r="C79" s="1432">
        <v>0</v>
      </c>
      <c r="D79" s="1432">
        <v>0</v>
      </c>
      <c r="E79" s="1432">
        <v>0</v>
      </c>
      <c r="F79" s="1432">
        <v>1353</v>
      </c>
      <c r="G79" s="1432">
        <v>1353</v>
      </c>
      <c r="H79" s="1432">
        <v>1353</v>
      </c>
    </row>
    <row r="80" spans="1:8" s="62" customFormat="1" ht="18" customHeight="1">
      <c r="A80" s="48" t="s">
        <v>48</v>
      </c>
      <c r="B80" s="1431">
        <v>214435</v>
      </c>
      <c r="C80" s="1432">
        <v>0</v>
      </c>
      <c r="D80" s="1432">
        <v>0</v>
      </c>
      <c r="E80" s="1432">
        <v>0</v>
      </c>
      <c r="F80" s="1432">
        <v>32214</v>
      </c>
      <c r="G80" s="1432">
        <v>32214</v>
      </c>
      <c r="H80" s="1432">
        <v>32214</v>
      </c>
    </row>
    <row r="81" spans="1:8" s="62" customFormat="1" ht="18" customHeight="1">
      <c r="A81" s="48" t="s">
        <v>47</v>
      </c>
      <c r="B81" s="1431">
        <v>7176</v>
      </c>
      <c r="C81" s="1432">
        <v>0</v>
      </c>
      <c r="D81" s="1432">
        <v>0</v>
      </c>
      <c r="E81" s="1432">
        <v>0</v>
      </c>
      <c r="F81" s="1432">
        <v>927</v>
      </c>
      <c r="G81" s="1432">
        <v>927</v>
      </c>
      <c r="H81" s="1432">
        <v>927</v>
      </c>
    </row>
    <row r="82" spans="1:8" s="62" customFormat="1" ht="18" customHeight="1">
      <c r="A82" s="48" t="s">
        <v>46</v>
      </c>
      <c r="B82" s="1431">
        <v>133110</v>
      </c>
      <c r="C82" s="1432">
        <v>0</v>
      </c>
      <c r="D82" s="1432">
        <v>0</v>
      </c>
      <c r="E82" s="1432">
        <v>0</v>
      </c>
      <c r="F82" s="1432">
        <v>15011</v>
      </c>
      <c r="G82" s="1432">
        <v>15011</v>
      </c>
      <c r="H82" s="1432">
        <v>15011</v>
      </c>
    </row>
    <row r="83" spans="1:8" s="62" customFormat="1" ht="18" customHeight="1">
      <c r="A83" s="48" t="s">
        <v>45</v>
      </c>
      <c r="B83" s="1431">
        <v>10229</v>
      </c>
      <c r="C83" s="1432">
        <v>0</v>
      </c>
      <c r="D83" s="1432">
        <v>0</v>
      </c>
      <c r="E83" s="1432">
        <v>0</v>
      </c>
      <c r="F83" s="1432">
        <v>1297</v>
      </c>
      <c r="G83" s="1432">
        <v>1297</v>
      </c>
      <c r="H83" s="1432">
        <v>1297</v>
      </c>
    </row>
    <row r="84" spans="1:8" s="62" customFormat="1" ht="18" customHeight="1">
      <c r="A84" s="48" t="s">
        <v>44</v>
      </c>
      <c r="B84" s="1431">
        <v>26190</v>
      </c>
      <c r="C84" s="1432">
        <v>0</v>
      </c>
      <c r="D84" s="1432">
        <v>0</v>
      </c>
      <c r="E84" s="1432">
        <v>0</v>
      </c>
      <c r="F84" s="1432">
        <v>4266</v>
      </c>
      <c r="G84" s="1432">
        <v>4266</v>
      </c>
      <c r="H84" s="1432">
        <v>4266</v>
      </c>
    </row>
    <row r="85" spans="1:8" s="62" customFormat="1" ht="18" customHeight="1">
      <c r="A85" s="68" t="s">
        <v>43</v>
      </c>
      <c r="B85" s="1431">
        <v>10362</v>
      </c>
      <c r="C85" s="1432">
        <v>0</v>
      </c>
      <c r="D85" s="1432">
        <v>0</v>
      </c>
      <c r="E85" s="1432">
        <v>0</v>
      </c>
      <c r="F85" s="1432">
        <v>1399</v>
      </c>
      <c r="G85" s="1432">
        <v>1399</v>
      </c>
      <c r="H85" s="1432">
        <v>1399</v>
      </c>
    </row>
    <row r="86" spans="1:8" s="62" customFormat="1" ht="18" customHeight="1">
      <c r="A86" s="48" t="s">
        <v>42</v>
      </c>
      <c r="B86" s="1431">
        <v>10720</v>
      </c>
      <c r="C86" s="1432">
        <v>0</v>
      </c>
      <c r="D86" s="1432">
        <v>0</v>
      </c>
      <c r="E86" s="1432">
        <v>0</v>
      </c>
      <c r="F86" s="1432">
        <v>1420</v>
      </c>
      <c r="G86" s="1432">
        <v>1420</v>
      </c>
      <c r="H86" s="1432">
        <v>1420</v>
      </c>
    </row>
    <row r="87" spans="1:8" s="62" customFormat="1" ht="18" customHeight="1">
      <c r="A87" s="48" t="s">
        <v>40</v>
      </c>
      <c r="B87" s="1431">
        <v>13729</v>
      </c>
      <c r="C87" s="1432">
        <v>0</v>
      </c>
      <c r="D87" s="1432">
        <v>0</v>
      </c>
      <c r="E87" s="1432">
        <v>0</v>
      </c>
      <c r="F87" s="1432">
        <v>1979</v>
      </c>
      <c r="G87" s="1432">
        <v>1979</v>
      </c>
      <c r="H87" s="1432">
        <v>1979</v>
      </c>
    </row>
    <row r="88" spans="1:8" s="62" customFormat="1" ht="18" customHeight="1">
      <c r="A88" s="48" t="s">
        <v>38</v>
      </c>
      <c r="B88" s="1431">
        <v>81180</v>
      </c>
      <c r="C88" s="1432">
        <v>0</v>
      </c>
      <c r="D88" s="1432">
        <v>0</v>
      </c>
      <c r="E88" s="1432">
        <v>0</v>
      </c>
      <c r="F88" s="1432">
        <v>10820</v>
      </c>
      <c r="G88" s="1432">
        <v>10820</v>
      </c>
      <c r="H88" s="1432">
        <v>10820</v>
      </c>
    </row>
    <row r="89" spans="1:8" s="62" customFormat="1" ht="18" customHeight="1">
      <c r="A89" s="48" t="s">
        <v>37</v>
      </c>
      <c r="B89" s="1431">
        <v>11404</v>
      </c>
      <c r="C89" s="1432">
        <v>0</v>
      </c>
      <c r="D89" s="1432">
        <v>0</v>
      </c>
      <c r="E89" s="1432">
        <v>0</v>
      </c>
      <c r="F89" s="1432">
        <v>1536</v>
      </c>
      <c r="G89" s="1432">
        <v>1536</v>
      </c>
      <c r="H89" s="1432">
        <v>1536</v>
      </c>
    </row>
    <row r="90" spans="1:8" s="62" customFormat="1" ht="18" customHeight="1">
      <c r="A90" s="48" t="s">
        <v>36</v>
      </c>
      <c r="B90" s="1431">
        <v>11133</v>
      </c>
      <c r="C90" s="1432">
        <v>0</v>
      </c>
      <c r="D90" s="1432">
        <v>0</v>
      </c>
      <c r="E90" s="1432">
        <v>0</v>
      </c>
      <c r="F90" s="1432">
        <v>1524</v>
      </c>
      <c r="G90" s="1432">
        <v>1524</v>
      </c>
      <c r="H90" s="1432">
        <v>1524</v>
      </c>
    </row>
    <row r="91" spans="1:8" s="62" customFormat="1" ht="18" customHeight="1">
      <c r="A91" s="48" t="s">
        <v>34</v>
      </c>
      <c r="B91" s="1431">
        <v>25314</v>
      </c>
      <c r="C91" s="1432">
        <v>0</v>
      </c>
      <c r="D91" s="1432">
        <v>0</v>
      </c>
      <c r="E91" s="1432">
        <v>0</v>
      </c>
      <c r="F91" s="1432">
        <v>3098</v>
      </c>
      <c r="G91" s="1432">
        <v>3098</v>
      </c>
      <c r="H91" s="1432">
        <v>3098</v>
      </c>
    </row>
    <row r="92" spans="1:8" s="62" customFormat="1" ht="18" customHeight="1">
      <c r="A92" s="48" t="s">
        <v>33</v>
      </c>
      <c r="B92" s="1431">
        <v>9703</v>
      </c>
      <c r="C92" s="1432">
        <v>0</v>
      </c>
      <c r="D92" s="1432">
        <v>0</v>
      </c>
      <c r="E92" s="1432">
        <v>0</v>
      </c>
      <c r="F92" s="1432">
        <v>1283</v>
      </c>
      <c r="G92" s="1432">
        <v>1283</v>
      </c>
      <c r="H92" s="1432">
        <v>1283</v>
      </c>
    </row>
    <row r="93" spans="1:8" s="62" customFormat="1" ht="18" customHeight="1">
      <c r="A93" s="48" t="s">
        <v>32</v>
      </c>
      <c r="B93" s="1431">
        <v>7884</v>
      </c>
      <c r="C93" s="1432">
        <v>0</v>
      </c>
      <c r="D93" s="1432">
        <v>0</v>
      </c>
      <c r="E93" s="1432">
        <v>0</v>
      </c>
      <c r="F93" s="1432">
        <v>1080</v>
      </c>
      <c r="G93" s="1432">
        <v>1080</v>
      </c>
      <c r="H93" s="1432">
        <v>1080</v>
      </c>
    </row>
    <row r="94" spans="1:8" s="62" customFormat="1" ht="18" customHeight="1">
      <c r="A94" s="48" t="s">
        <v>30</v>
      </c>
      <c r="B94" s="1431">
        <v>31341</v>
      </c>
      <c r="C94" s="1432">
        <v>0</v>
      </c>
      <c r="D94" s="1432">
        <v>0</v>
      </c>
      <c r="E94" s="1432">
        <v>0</v>
      </c>
      <c r="F94" s="1432">
        <v>4277</v>
      </c>
      <c r="G94" s="1432">
        <v>4277</v>
      </c>
      <c r="H94" s="1432">
        <v>4277</v>
      </c>
    </row>
    <row r="95" spans="1:8" s="62" customFormat="1" ht="18" customHeight="1">
      <c r="A95" s="48" t="s">
        <v>29</v>
      </c>
      <c r="B95" s="1431">
        <v>17007</v>
      </c>
      <c r="C95" s="1432">
        <v>0</v>
      </c>
      <c r="D95" s="1432">
        <v>0</v>
      </c>
      <c r="E95" s="1432">
        <v>0</v>
      </c>
      <c r="F95" s="1432">
        <v>1817</v>
      </c>
      <c r="G95" s="1432">
        <v>1817</v>
      </c>
      <c r="H95" s="1432">
        <v>1817</v>
      </c>
    </row>
    <row r="96" spans="1:8" s="62" customFormat="1" ht="18" customHeight="1">
      <c r="A96" s="48" t="s">
        <v>26</v>
      </c>
      <c r="B96" s="1431">
        <v>42465</v>
      </c>
      <c r="C96" s="1432">
        <v>0</v>
      </c>
      <c r="D96" s="1432">
        <v>0</v>
      </c>
      <c r="E96" s="1432">
        <v>0</v>
      </c>
      <c r="F96" s="1432">
        <v>5541</v>
      </c>
      <c r="G96" s="1432">
        <v>5541</v>
      </c>
      <c r="H96" s="1432">
        <v>5541</v>
      </c>
    </row>
    <row r="97" spans="1:15" s="62" customFormat="1" ht="18" customHeight="1">
      <c r="A97" s="48" t="s">
        <v>24</v>
      </c>
      <c r="B97" s="1431">
        <v>148347</v>
      </c>
      <c r="C97" s="1432">
        <v>0</v>
      </c>
      <c r="D97" s="1432">
        <v>0</v>
      </c>
      <c r="E97" s="1432">
        <v>0</v>
      </c>
      <c r="F97" s="1432">
        <v>22008</v>
      </c>
      <c r="G97" s="1432">
        <v>22008</v>
      </c>
      <c r="H97" s="1432">
        <v>22008</v>
      </c>
    </row>
    <row r="98" spans="1:15" s="62" customFormat="1" ht="18" customHeight="1">
      <c r="A98" s="48" t="s">
        <v>22</v>
      </c>
      <c r="B98" s="1431">
        <v>8231</v>
      </c>
      <c r="C98" s="1432">
        <v>0</v>
      </c>
      <c r="D98" s="1432">
        <v>0</v>
      </c>
      <c r="E98" s="1432">
        <v>0</v>
      </c>
      <c r="F98" s="1432">
        <v>1137</v>
      </c>
      <c r="G98" s="1432">
        <v>1137</v>
      </c>
      <c r="H98" s="1432">
        <v>1137</v>
      </c>
    </row>
    <row r="99" spans="1:15" s="62" customFormat="1" ht="18" customHeight="1">
      <c r="A99" s="48" t="s">
        <v>20</v>
      </c>
      <c r="B99" s="1431">
        <v>18815</v>
      </c>
      <c r="C99" s="1432">
        <v>0</v>
      </c>
      <c r="D99" s="1432">
        <v>0</v>
      </c>
      <c r="E99" s="1432">
        <v>0</v>
      </c>
      <c r="F99" s="1432">
        <v>2470</v>
      </c>
      <c r="G99" s="1432">
        <v>2470</v>
      </c>
      <c r="H99" s="1432">
        <v>2470</v>
      </c>
    </row>
    <row r="100" spans="1:15" s="62" customFormat="1" ht="18" customHeight="1">
      <c r="A100" s="48" t="s">
        <v>18</v>
      </c>
      <c r="B100" s="1431">
        <v>14162</v>
      </c>
      <c r="C100" s="1432">
        <v>0</v>
      </c>
      <c r="D100" s="1432">
        <v>0</v>
      </c>
      <c r="E100" s="1432">
        <v>0</v>
      </c>
      <c r="F100" s="1432">
        <v>1806</v>
      </c>
      <c r="G100" s="1432">
        <v>1806</v>
      </c>
      <c r="H100" s="1432">
        <v>1806</v>
      </c>
    </row>
    <row r="101" spans="1:15" s="62" customFormat="1" ht="18" customHeight="1">
      <c r="A101" s="48" t="s">
        <v>16</v>
      </c>
      <c r="B101" s="1431">
        <v>11026</v>
      </c>
      <c r="C101" s="1432">
        <v>0</v>
      </c>
      <c r="D101" s="1432">
        <v>0</v>
      </c>
      <c r="E101" s="1432">
        <v>0</v>
      </c>
      <c r="F101" s="1432">
        <v>1321</v>
      </c>
      <c r="G101" s="1432">
        <v>1321</v>
      </c>
      <c r="H101" s="1432">
        <v>1321</v>
      </c>
    </row>
    <row r="102" spans="1:15" s="62" customFormat="1" ht="18" customHeight="1">
      <c r="A102" s="48" t="s">
        <v>13</v>
      </c>
      <c r="B102" s="1431">
        <v>8657</v>
      </c>
      <c r="C102" s="1432">
        <v>0</v>
      </c>
      <c r="D102" s="1432">
        <v>0</v>
      </c>
      <c r="E102" s="1432">
        <v>0</v>
      </c>
      <c r="F102" s="1432">
        <v>1096</v>
      </c>
      <c r="G102" s="1432">
        <v>1096</v>
      </c>
      <c r="H102" s="1432">
        <v>1096</v>
      </c>
    </row>
    <row r="103" spans="1:15" s="62" customFormat="1" ht="18" customHeight="1">
      <c r="A103" s="48" t="s">
        <v>10</v>
      </c>
      <c r="B103" s="1431">
        <v>11142</v>
      </c>
      <c r="C103" s="1432">
        <v>0</v>
      </c>
      <c r="D103" s="1432">
        <v>0</v>
      </c>
      <c r="E103" s="1432">
        <v>0</v>
      </c>
      <c r="F103" s="1432">
        <v>1576</v>
      </c>
      <c r="G103" s="1432">
        <v>1576</v>
      </c>
      <c r="H103" s="1432">
        <v>1576</v>
      </c>
    </row>
    <row r="104" spans="1:15" s="62" customFormat="1" ht="18" customHeight="1">
      <c r="A104" s="53" t="s">
        <v>135</v>
      </c>
      <c r="B104" s="1431">
        <v>43350</v>
      </c>
      <c r="C104" s="1433">
        <v>0</v>
      </c>
      <c r="D104" s="1433">
        <v>0</v>
      </c>
      <c r="E104" s="1433">
        <v>0</v>
      </c>
      <c r="F104" s="1433">
        <v>6245</v>
      </c>
      <c r="G104" s="1433">
        <v>6245</v>
      </c>
      <c r="H104" s="1433">
        <v>6245</v>
      </c>
    </row>
    <row r="105" spans="1:15" s="62" customFormat="1" ht="18" customHeight="1">
      <c r="A105" s="53" t="s">
        <v>8</v>
      </c>
      <c r="B105" s="1431">
        <v>20003</v>
      </c>
      <c r="C105" s="1433">
        <v>0</v>
      </c>
      <c r="D105" s="1433">
        <v>0</v>
      </c>
      <c r="E105" s="1433">
        <v>0</v>
      </c>
      <c r="F105" s="1433">
        <v>2669</v>
      </c>
      <c r="G105" s="1433">
        <v>2669</v>
      </c>
      <c r="H105" s="1433">
        <v>2669</v>
      </c>
    </row>
    <row r="106" spans="1:15" s="62" customFormat="1" ht="18" customHeight="1">
      <c r="A106" s="53" t="s">
        <v>5</v>
      </c>
      <c r="B106" s="1431">
        <v>38283</v>
      </c>
      <c r="C106" s="1433">
        <v>0</v>
      </c>
      <c r="D106" s="1433">
        <v>0</v>
      </c>
      <c r="E106" s="1433">
        <v>0</v>
      </c>
      <c r="F106" s="1433">
        <v>5123</v>
      </c>
      <c r="G106" s="1433">
        <v>5123</v>
      </c>
      <c r="H106" s="1433">
        <v>5123</v>
      </c>
    </row>
    <row r="107" spans="1:15" s="62" customFormat="1" ht="18" customHeight="1">
      <c r="A107" s="69" t="s">
        <v>2</v>
      </c>
      <c r="B107" s="1434">
        <v>17707</v>
      </c>
      <c r="C107" s="1435">
        <v>0</v>
      </c>
      <c r="D107" s="1435">
        <v>0</v>
      </c>
      <c r="E107" s="1435">
        <v>0</v>
      </c>
      <c r="F107" s="1435">
        <v>2323</v>
      </c>
      <c r="G107" s="1435">
        <v>2323</v>
      </c>
      <c r="H107" s="1435">
        <v>2323</v>
      </c>
    </row>
    <row r="108" spans="1:15" ht="18" customHeight="1">
      <c r="A108" s="24" t="s">
        <v>2683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10" spans="1:15" ht="18" customHeight="1">
      <c r="G110" s="315" t="s">
        <v>2238</v>
      </c>
    </row>
    <row r="111" spans="1:15" ht="21.95" customHeight="1">
      <c r="A111" s="1521" t="s">
        <v>684</v>
      </c>
      <c r="B111" s="1600" t="s">
        <v>2689</v>
      </c>
      <c r="C111" s="1603"/>
      <c r="D111" s="1603"/>
      <c r="E111" s="1603"/>
      <c r="F111" s="1603"/>
      <c r="G111" s="1596"/>
    </row>
    <row r="112" spans="1:15" s="452" customFormat="1" ht="21.95" customHeight="1">
      <c r="A112" s="1522"/>
      <c r="B112" s="79" t="s">
        <v>472</v>
      </c>
      <c r="C112" s="79" t="s">
        <v>473</v>
      </c>
      <c r="D112" s="79" t="s">
        <v>474</v>
      </c>
      <c r="E112" s="79" t="s">
        <v>475</v>
      </c>
      <c r="F112" s="79" t="s">
        <v>476</v>
      </c>
      <c r="G112" s="79" t="s">
        <v>477</v>
      </c>
      <c r="O112" s="65"/>
    </row>
    <row r="113" spans="1:15" s="452" customFormat="1" ht="21.95" customHeight="1">
      <c r="A113" s="114" t="s">
        <v>368</v>
      </c>
      <c r="B113" s="1430">
        <f t="shared" ref="B113:G113" si="1">SUM(B114:B215)</f>
        <v>0</v>
      </c>
      <c r="C113" s="1430">
        <f t="shared" si="1"/>
        <v>0</v>
      </c>
      <c r="D113" s="1430">
        <f t="shared" si="1"/>
        <v>0</v>
      </c>
      <c r="E113" s="1430">
        <f t="shared" si="1"/>
        <v>0</v>
      </c>
      <c r="F113" s="1430">
        <f t="shared" si="1"/>
        <v>0</v>
      </c>
      <c r="G113" s="1430">
        <f t="shared" si="1"/>
        <v>2223143</v>
      </c>
      <c r="O113" s="65"/>
    </row>
    <row r="114" spans="1:15" s="452" customFormat="1" ht="18" customHeight="1">
      <c r="A114" s="48" t="s">
        <v>132</v>
      </c>
      <c r="B114" s="1432">
        <v>0</v>
      </c>
      <c r="C114" s="1432">
        <v>0</v>
      </c>
      <c r="D114" s="1432">
        <v>0</v>
      </c>
      <c r="E114" s="1432">
        <v>0</v>
      </c>
      <c r="F114" s="1433">
        <v>0</v>
      </c>
      <c r="G114" s="1433">
        <v>8061</v>
      </c>
      <c r="O114" s="65"/>
    </row>
    <row r="115" spans="1:15" s="452" customFormat="1" ht="18" customHeight="1">
      <c r="A115" s="48" t="s">
        <v>131</v>
      </c>
      <c r="B115" s="1432">
        <v>0</v>
      </c>
      <c r="C115" s="1432">
        <v>0</v>
      </c>
      <c r="D115" s="1432">
        <v>0</v>
      </c>
      <c r="E115" s="1432">
        <v>0</v>
      </c>
      <c r="F115" s="1433">
        <v>0</v>
      </c>
      <c r="G115" s="1433">
        <v>8468</v>
      </c>
      <c r="O115" s="65"/>
    </row>
    <row r="116" spans="1:15" s="452" customFormat="1" ht="18" customHeight="1">
      <c r="A116" s="48" t="s">
        <v>130</v>
      </c>
      <c r="B116" s="1432">
        <v>0</v>
      </c>
      <c r="C116" s="1432">
        <v>0</v>
      </c>
      <c r="D116" s="1432">
        <v>0</v>
      </c>
      <c r="E116" s="1432">
        <v>0</v>
      </c>
      <c r="F116" s="1433">
        <v>0</v>
      </c>
      <c r="G116" s="1433">
        <v>131501</v>
      </c>
      <c r="O116" s="65"/>
    </row>
    <row r="117" spans="1:15" s="452" customFormat="1" ht="18" customHeight="1">
      <c r="A117" s="48" t="s">
        <v>129</v>
      </c>
      <c r="B117" s="1432">
        <v>0</v>
      </c>
      <c r="C117" s="1432">
        <v>0</v>
      </c>
      <c r="D117" s="1432">
        <v>0</v>
      </c>
      <c r="E117" s="1432">
        <v>0</v>
      </c>
      <c r="F117" s="1433">
        <v>0</v>
      </c>
      <c r="G117" s="1433">
        <v>17792</v>
      </c>
      <c r="O117" s="65"/>
    </row>
    <row r="118" spans="1:15" s="452" customFormat="1" ht="18" customHeight="1">
      <c r="A118" s="48" t="s">
        <v>128</v>
      </c>
      <c r="B118" s="1432">
        <v>0</v>
      </c>
      <c r="C118" s="1432">
        <v>0</v>
      </c>
      <c r="D118" s="1432">
        <v>0</v>
      </c>
      <c r="E118" s="1432">
        <v>0</v>
      </c>
      <c r="F118" s="1433">
        <v>0</v>
      </c>
      <c r="G118" s="1433">
        <v>6656</v>
      </c>
      <c r="O118" s="65"/>
    </row>
    <row r="119" spans="1:15" s="452" customFormat="1" ht="18" customHeight="1">
      <c r="A119" s="48" t="s">
        <v>127</v>
      </c>
      <c r="B119" s="1432">
        <v>0</v>
      </c>
      <c r="C119" s="1432">
        <v>0</v>
      </c>
      <c r="D119" s="1432">
        <v>0</v>
      </c>
      <c r="E119" s="1432">
        <v>0</v>
      </c>
      <c r="F119" s="1433">
        <v>0</v>
      </c>
      <c r="G119" s="1433">
        <v>5507</v>
      </c>
      <c r="O119" s="65"/>
    </row>
    <row r="120" spans="1:15" s="452" customFormat="1" ht="18" customHeight="1">
      <c r="A120" s="48" t="s">
        <v>126</v>
      </c>
      <c r="B120" s="1432">
        <v>0</v>
      </c>
      <c r="C120" s="1432">
        <v>0</v>
      </c>
      <c r="D120" s="1432">
        <v>0</v>
      </c>
      <c r="E120" s="1432">
        <v>0</v>
      </c>
      <c r="F120" s="1433">
        <v>0</v>
      </c>
      <c r="G120" s="1433">
        <v>8761</v>
      </c>
      <c r="O120" s="65"/>
    </row>
    <row r="121" spans="1:15" s="452" customFormat="1" ht="18" customHeight="1">
      <c r="A121" s="48" t="s">
        <v>125</v>
      </c>
      <c r="B121" s="1432">
        <v>0</v>
      </c>
      <c r="C121" s="1432">
        <v>0</v>
      </c>
      <c r="D121" s="1432">
        <v>0</v>
      </c>
      <c r="E121" s="1432">
        <v>0</v>
      </c>
      <c r="F121" s="1433">
        <v>0</v>
      </c>
      <c r="G121" s="1433">
        <v>4177</v>
      </c>
      <c r="O121" s="65"/>
    </row>
    <row r="122" spans="1:15" s="452" customFormat="1" ht="18" customHeight="1">
      <c r="A122" s="48" t="s">
        <v>124</v>
      </c>
      <c r="B122" s="1432">
        <v>0</v>
      </c>
      <c r="C122" s="1432">
        <v>0</v>
      </c>
      <c r="D122" s="1432">
        <v>0</v>
      </c>
      <c r="E122" s="1432">
        <v>0</v>
      </c>
      <c r="F122" s="1433">
        <v>0</v>
      </c>
      <c r="G122" s="1433">
        <v>8037</v>
      </c>
      <c r="O122" s="65"/>
    </row>
    <row r="123" spans="1:15" s="452" customFormat="1" ht="18" customHeight="1">
      <c r="A123" s="48" t="s">
        <v>123</v>
      </c>
      <c r="B123" s="1432">
        <v>0</v>
      </c>
      <c r="C123" s="1432">
        <v>0</v>
      </c>
      <c r="D123" s="1432">
        <v>0</v>
      </c>
      <c r="E123" s="1432">
        <v>0</v>
      </c>
      <c r="F123" s="1433">
        <v>0</v>
      </c>
      <c r="G123" s="1433">
        <v>23885</v>
      </c>
      <c r="O123" s="65"/>
    </row>
    <row r="124" spans="1:15" s="452" customFormat="1" ht="18" customHeight="1">
      <c r="A124" s="48" t="s">
        <v>122</v>
      </c>
      <c r="B124" s="1432">
        <v>0</v>
      </c>
      <c r="C124" s="1432">
        <v>0</v>
      </c>
      <c r="D124" s="1432">
        <v>0</v>
      </c>
      <c r="E124" s="1432">
        <v>0</v>
      </c>
      <c r="F124" s="1433">
        <v>0</v>
      </c>
      <c r="G124" s="1433">
        <v>6818</v>
      </c>
      <c r="O124" s="65"/>
    </row>
    <row r="125" spans="1:15" s="452" customFormat="1" ht="18" customHeight="1">
      <c r="A125" s="48" t="s">
        <v>121</v>
      </c>
      <c r="B125" s="1432">
        <v>0</v>
      </c>
      <c r="C125" s="1432">
        <v>0</v>
      </c>
      <c r="D125" s="1432">
        <v>0</v>
      </c>
      <c r="E125" s="1432">
        <v>0</v>
      </c>
      <c r="F125" s="1433">
        <v>0</v>
      </c>
      <c r="G125" s="1433">
        <v>7465</v>
      </c>
      <c r="O125" s="65"/>
    </row>
    <row r="126" spans="1:15" s="452" customFormat="1" ht="18" customHeight="1">
      <c r="A126" s="48" t="s">
        <v>120</v>
      </c>
      <c r="B126" s="1432">
        <v>0</v>
      </c>
      <c r="C126" s="1432">
        <v>0</v>
      </c>
      <c r="D126" s="1432">
        <v>0</v>
      </c>
      <c r="E126" s="1432">
        <v>0</v>
      </c>
      <c r="F126" s="1433">
        <v>0</v>
      </c>
      <c r="G126" s="1433">
        <v>11843</v>
      </c>
      <c r="O126" s="65"/>
    </row>
    <row r="127" spans="1:15" s="452" customFormat="1" ht="18" customHeight="1">
      <c r="A127" s="48" t="s">
        <v>119</v>
      </c>
      <c r="B127" s="1432">
        <v>0</v>
      </c>
      <c r="C127" s="1432">
        <v>0</v>
      </c>
      <c r="D127" s="1432">
        <v>0</v>
      </c>
      <c r="E127" s="1432">
        <v>0</v>
      </c>
      <c r="F127" s="1433">
        <v>0</v>
      </c>
      <c r="G127" s="1433">
        <v>4569</v>
      </c>
      <c r="O127" s="65"/>
    </row>
    <row r="128" spans="1:15" s="452" customFormat="1" ht="18" customHeight="1">
      <c r="A128" s="48" t="s">
        <v>118</v>
      </c>
      <c r="B128" s="1432">
        <v>0</v>
      </c>
      <c r="C128" s="1432">
        <v>0</v>
      </c>
      <c r="D128" s="1432">
        <v>0</v>
      </c>
      <c r="E128" s="1432">
        <v>0</v>
      </c>
      <c r="F128" s="1433">
        <v>0</v>
      </c>
      <c r="G128" s="1433">
        <v>21885</v>
      </c>
      <c r="O128" s="65"/>
    </row>
    <row r="129" spans="1:15" s="452" customFormat="1" ht="18" customHeight="1">
      <c r="A129" s="48" t="s">
        <v>117</v>
      </c>
      <c r="B129" s="1432">
        <v>0</v>
      </c>
      <c r="C129" s="1432">
        <v>0</v>
      </c>
      <c r="D129" s="1432">
        <v>0</v>
      </c>
      <c r="E129" s="1432">
        <v>0</v>
      </c>
      <c r="F129" s="1433">
        <v>0</v>
      </c>
      <c r="G129" s="1433">
        <v>6398</v>
      </c>
      <c r="O129" s="65"/>
    </row>
    <row r="130" spans="1:15" s="452" customFormat="1" ht="18" customHeight="1">
      <c r="A130" s="48" t="s">
        <v>116</v>
      </c>
      <c r="B130" s="1432">
        <v>0</v>
      </c>
      <c r="C130" s="1432">
        <v>0</v>
      </c>
      <c r="D130" s="1432">
        <v>0</v>
      </c>
      <c r="E130" s="1432">
        <v>0</v>
      </c>
      <c r="F130" s="1433">
        <v>0</v>
      </c>
      <c r="G130" s="1433">
        <v>8955</v>
      </c>
      <c r="O130" s="65"/>
    </row>
    <row r="131" spans="1:15" s="452" customFormat="1" ht="18" customHeight="1">
      <c r="A131" s="48" t="s">
        <v>115</v>
      </c>
      <c r="B131" s="1432">
        <v>0</v>
      </c>
      <c r="C131" s="1432">
        <v>0</v>
      </c>
      <c r="D131" s="1432">
        <v>0</v>
      </c>
      <c r="E131" s="1432">
        <v>0</v>
      </c>
      <c r="F131" s="1433">
        <v>0</v>
      </c>
      <c r="G131" s="1433">
        <v>11634</v>
      </c>
      <c r="O131" s="65"/>
    </row>
    <row r="132" spans="1:15" s="452" customFormat="1" ht="18" customHeight="1">
      <c r="A132" s="48" t="s">
        <v>114</v>
      </c>
      <c r="B132" s="1432">
        <v>0</v>
      </c>
      <c r="C132" s="1432">
        <v>0</v>
      </c>
      <c r="D132" s="1432">
        <v>0</v>
      </c>
      <c r="E132" s="1432">
        <v>0</v>
      </c>
      <c r="F132" s="1433">
        <v>0</v>
      </c>
      <c r="G132" s="1433">
        <v>4871</v>
      </c>
      <c r="O132" s="65"/>
    </row>
    <row r="133" spans="1:15" s="452" customFormat="1" ht="18" customHeight="1">
      <c r="A133" s="48" t="s">
        <v>113</v>
      </c>
      <c r="B133" s="1432">
        <v>0</v>
      </c>
      <c r="C133" s="1432">
        <v>0</v>
      </c>
      <c r="D133" s="1432">
        <v>0</v>
      </c>
      <c r="E133" s="1432">
        <v>0</v>
      </c>
      <c r="F133" s="1433">
        <v>0</v>
      </c>
      <c r="G133" s="1433">
        <v>5962</v>
      </c>
      <c r="O133" s="65"/>
    </row>
    <row r="134" spans="1:15" s="452" customFormat="1" ht="18" customHeight="1">
      <c r="A134" s="48" t="s">
        <v>112</v>
      </c>
      <c r="B134" s="1432">
        <v>0</v>
      </c>
      <c r="C134" s="1432">
        <v>0</v>
      </c>
      <c r="D134" s="1432">
        <v>0</v>
      </c>
      <c r="E134" s="1432">
        <v>0</v>
      </c>
      <c r="F134" s="1433">
        <v>0</v>
      </c>
      <c r="G134" s="1433">
        <v>5009</v>
      </c>
      <c r="O134" s="65"/>
    </row>
    <row r="135" spans="1:15" s="452" customFormat="1" ht="18" customHeight="1">
      <c r="A135" s="48" t="s">
        <v>111</v>
      </c>
      <c r="B135" s="1432">
        <v>0</v>
      </c>
      <c r="C135" s="1432">
        <v>0</v>
      </c>
      <c r="D135" s="1432">
        <v>0</v>
      </c>
      <c r="E135" s="1432">
        <v>0</v>
      </c>
      <c r="F135" s="1433">
        <v>0</v>
      </c>
      <c r="G135" s="1433">
        <v>13170</v>
      </c>
      <c r="O135" s="65"/>
    </row>
    <row r="136" spans="1:15" s="452" customFormat="1" ht="18" customHeight="1">
      <c r="A136" s="48" t="s">
        <v>110</v>
      </c>
      <c r="B136" s="1432">
        <v>0</v>
      </c>
      <c r="C136" s="1432">
        <v>0</v>
      </c>
      <c r="D136" s="1432">
        <v>0</v>
      </c>
      <c r="E136" s="1432">
        <v>0</v>
      </c>
      <c r="F136" s="1433">
        <v>0</v>
      </c>
      <c r="G136" s="1433">
        <v>3937</v>
      </c>
      <c r="O136" s="65"/>
    </row>
    <row r="137" spans="1:15" s="452" customFormat="1" ht="18" customHeight="1">
      <c r="A137" s="48" t="s">
        <v>109</v>
      </c>
      <c r="B137" s="1432">
        <v>0</v>
      </c>
      <c r="C137" s="1432">
        <v>0</v>
      </c>
      <c r="D137" s="1432">
        <v>0</v>
      </c>
      <c r="E137" s="1432">
        <v>0</v>
      </c>
      <c r="F137" s="1433">
        <v>0</v>
      </c>
      <c r="G137" s="1433">
        <v>75689</v>
      </c>
      <c r="O137" s="65"/>
    </row>
    <row r="138" spans="1:15" s="452" customFormat="1" ht="18" customHeight="1">
      <c r="A138" s="48" t="s">
        <v>108</v>
      </c>
      <c r="B138" s="1432">
        <v>0</v>
      </c>
      <c r="C138" s="1432">
        <v>0</v>
      </c>
      <c r="D138" s="1432">
        <v>0</v>
      </c>
      <c r="E138" s="1432">
        <v>0</v>
      </c>
      <c r="F138" s="1433">
        <v>0</v>
      </c>
      <c r="G138" s="1433">
        <v>7370</v>
      </c>
      <c r="O138" s="65"/>
    </row>
    <row r="139" spans="1:15" s="452" customFormat="1" ht="18" customHeight="1">
      <c r="A139" s="48" t="s">
        <v>107</v>
      </c>
      <c r="B139" s="1432">
        <v>0</v>
      </c>
      <c r="C139" s="1432">
        <v>0</v>
      </c>
      <c r="D139" s="1432">
        <v>0</v>
      </c>
      <c r="E139" s="1432">
        <v>0</v>
      </c>
      <c r="F139" s="1433">
        <v>0</v>
      </c>
      <c r="G139" s="1433">
        <v>41911</v>
      </c>
      <c r="O139" s="65"/>
    </row>
    <row r="140" spans="1:15" s="452" customFormat="1" ht="18" customHeight="1">
      <c r="A140" s="48" t="s">
        <v>106</v>
      </c>
      <c r="B140" s="1432">
        <v>0</v>
      </c>
      <c r="C140" s="1432">
        <v>0</v>
      </c>
      <c r="D140" s="1432">
        <v>0</v>
      </c>
      <c r="E140" s="1432">
        <v>0</v>
      </c>
      <c r="F140" s="1433">
        <v>0</v>
      </c>
      <c r="G140" s="1433">
        <v>6718</v>
      </c>
      <c r="O140" s="65"/>
    </row>
    <row r="141" spans="1:15" s="452" customFormat="1" ht="18" customHeight="1">
      <c r="A141" s="48" t="s">
        <v>105</v>
      </c>
      <c r="B141" s="1432">
        <v>0</v>
      </c>
      <c r="C141" s="1432">
        <v>0</v>
      </c>
      <c r="D141" s="1432">
        <v>0</v>
      </c>
      <c r="E141" s="1432">
        <v>0</v>
      </c>
      <c r="F141" s="1433">
        <v>0</v>
      </c>
      <c r="G141" s="1433">
        <v>6983</v>
      </c>
      <c r="O141" s="65"/>
    </row>
    <row r="142" spans="1:15" s="452" customFormat="1" ht="18" customHeight="1">
      <c r="A142" s="48" t="s">
        <v>104</v>
      </c>
      <c r="B142" s="1432">
        <v>0</v>
      </c>
      <c r="C142" s="1432">
        <v>0</v>
      </c>
      <c r="D142" s="1432">
        <v>0</v>
      </c>
      <c r="E142" s="1432">
        <v>0</v>
      </c>
      <c r="F142" s="1433">
        <v>0</v>
      </c>
      <c r="G142" s="1433">
        <v>6163</v>
      </c>
      <c r="O142" s="65"/>
    </row>
    <row r="143" spans="1:15" s="452" customFormat="1" ht="18" customHeight="1">
      <c r="A143" s="48" t="s">
        <v>103</v>
      </c>
      <c r="B143" s="1432">
        <v>0</v>
      </c>
      <c r="C143" s="1432">
        <v>0</v>
      </c>
      <c r="D143" s="1432">
        <v>0</v>
      </c>
      <c r="E143" s="1432">
        <v>0</v>
      </c>
      <c r="F143" s="1433">
        <v>0</v>
      </c>
      <c r="G143" s="1433">
        <v>9406</v>
      </c>
      <c r="O143" s="65"/>
    </row>
    <row r="144" spans="1:15" s="452" customFormat="1" ht="18" customHeight="1">
      <c r="A144" s="48" t="s">
        <v>102</v>
      </c>
      <c r="B144" s="1432">
        <v>0</v>
      </c>
      <c r="C144" s="1432">
        <v>0</v>
      </c>
      <c r="D144" s="1432">
        <v>0</v>
      </c>
      <c r="E144" s="1432">
        <v>0</v>
      </c>
      <c r="F144" s="1433">
        <v>0</v>
      </c>
      <c r="G144" s="1433">
        <v>8139</v>
      </c>
      <c r="O144" s="65"/>
    </row>
    <row r="145" spans="1:15" s="452" customFormat="1" ht="18" customHeight="1">
      <c r="A145" s="48" t="s">
        <v>101</v>
      </c>
      <c r="B145" s="1432">
        <v>0</v>
      </c>
      <c r="C145" s="1432">
        <v>0</v>
      </c>
      <c r="D145" s="1432">
        <v>0</v>
      </c>
      <c r="E145" s="1432">
        <v>0</v>
      </c>
      <c r="F145" s="1433">
        <v>0</v>
      </c>
      <c r="G145" s="1433">
        <v>9119</v>
      </c>
      <c r="O145" s="65"/>
    </row>
    <row r="146" spans="1:15" s="452" customFormat="1" ht="18" customHeight="1">
      <c r="A146" s="48" t="s">
        <v>100</v>
      </c>
      <c r="B146" s="1432">
        <v>0</v>
      </c>
      <c r="C146" s="1432">
        <v>0</v>
      </c>
      <c r="D146" s="1432">
        <v>0</v>
      </c>
      <c r="E146" s="1432">
        <v>0</v>
      </c>
      <c r="F146" s="1433">
        <v>0</v>
      </c>
      <c r="G146" s="1433">
        <v>7459</v>
      </c>
      <c r="O146" s="65"/>
    </row>
    <row r="147" spans="1:15" s="452" customFormat="1" ht="18" customHeight="1">
      <c r="A147" s="48" t="s">
        <v>99</v>
      </c>
      <c r="B147" s="1432">
        <v>0</v>
      </c>
      <c r="C147" s="1432">
        <v>0</v>
      </c>
      <c r="D147" s="1432">
        <v>0</v>
      </c>
      <c r="E147" s="1432">
        <v>0</v>
      </c>
      <c r="F147" s="1433">
        <v>0</v>
      </c>
      <c r="G147" s="1433">
        <v>7663</v>
      </c>
      <c r="O147" s="65"/>
    </row>
    <row r="148" spans="1:15" s="452" customFormat="1" ht="18" customHeight="1">
      <c r="A148" s="48" t="s">
        <v>98</v>
      </c>
      <c r="B148" s="1432">
        <v>0</v>
      </c>
      <c r="C148" s="1432">
        <v>0</v>
      </c>
      <c r="D148" s="1432">
        <v>0</v>
      </c>
      <c r="E148" s="1432">
        <v>0</v>
      </c>
      <c r="F148" s="1433">
        <v>0</v>
      </c>
      <c r="G148" s="1433">
        <v>18652</v>
      </c>
      <c r="O148" s="65"/>
    </row>
    <row r="149" spans="1:15" s="452" customFormat="1" ht="18" customHeight="1">
      <c r="A149" s="48" t="s">
        <v>97</v>
      </c>
      <c r="B149" s="1432">
        <v>0</v>
      </c>
      <c r="C149" s="1432">
        <v>0</v>
      </c>
      <c r="D149" s="1432">
        <v>0</v>
      </c>
      <c r="E149" s="1432">
        <v>0</v>
      </c>
      <c r="F149" s="1433">
        <v>0</v>
      </c>
      <c r="G149" s="1433">
        <v>8255</v>
      </c>
      <c r="O149" s="65"/>
    </row>
    <row r="150" spans="1:15" s="452" customFormat="1" ht="18" customHeight="1">
      <c r="A150" s="48" t="s">
        <v>96</v>
      </c>
      <c r="B150" s="1432">
        <v>0</v>
      </c>
      <c r="C150" s="1432">
        <v>0</v>
      </c>
      <c r="D150" s="1432">
        <v>0</v>
      </c>
      <c r="E150" s="1432">
        <v>0</v>
      </c>
      <c r="F150" s="1433">
        <v>0</v>
      </c>
      <c r="G150" s="1433">
        <v>5711</v>
      </c>
      <c r="O150" s="65"/>
    </row>
    <row r="151" spans="1:15" s="452" customFormat="1" ht="18" customHeight="1">
      <c r="A151" s="67" t="s">
        <v>95</v>
      </c>
      <c r="B151" s="1432">
        <v>0</v>
      </c>
      <c r="C151" s="1432">
        <v>0</v>
      </c>
      <c r="D151" s="1432">
        <v>0</v>
      </c>
      <c r="E151" s="1432">
        <v>0</v>
      </c>
      <c r="F151" s="1433">
        <v>0</v>
      </c>
      <c r="G151" s="1433">
        <v>5680</v>
      </c>
      <c r="O151" s="65"/>
    </row>
    <row r="152" spans="1:15" s="452" customFormat="1" ht="18" customHeight="1">
      <c r="A152" s="48" t="s">
        <v>94</v>
      </c>
      <c r="B152" s="1432">
        <v>0</v>
      </c>
      <c r="C152" s="1432">
        <v>0</v>
      </c>
      <c r="D152" s="1432">
        <v>0</v>
      </c>
      <c r="E152" s="1432">
        <v>0</v>
      </c>
      <c r="F152" s="1433">
        <v>0</v>
      </c>
      <c r="G152" s="1433">
        <v>4844</v>
      </c>
      <c r="O152" s="65"/>
    </row>
    <row r="153" spans="1:15" s="452" customFormat="1" ht="18" customHeight="1">
      <c r="A153" s="48" t="s">
        <v>92</v>
      </c>
      <c r="B153" s="1432">
        <v>0</v>
      </c>
      <c r="C153" s="1432">
        <v>0</v>
      </c>
      <c r="D153" s="1432">
        <v>0</v>
      </c>
      <c r="E153" s="1432">
        <v>0</v>
      </c>
      <c r="F153" s="1433">
        <v>0</v>
      </c>
      <c r="G153" s="1433">
        <v>5304</v>
      </c>
      <c r="O153" s="65"/>
    </row>
    <row r="154" spans="1:15" s="452" customFormat="1" ht="18" customHeight="1">
      <c r="A154" s="48" t="s">
        <v>91</v>
      </c>
      <c r="B154" s="1432">
        <v>0</v>
      </c>
      <c r="C154" s="1432">
        <v>0</v>
      </c>
      <c r="D154" s="1432">
        <v>0</v>
      </c>
      <c r="E154" s="1432">
        <v>0</v>
      </c>
      <c r="F154" s="1433">
        <v>0</v>
      </c>
      <c r="G154" s="1433">
        <v>27789</v>
      </c>
      <c r="O154" s="65"/>
    </row>
    <row r="155" spans="1:15" s="452" customFormat="1" ht="18" customHeight="1">
      <c r="A155" s="48" t="s">
        <v>90</v>
      </c>
      <c r="B155" s="1432">
        <v>0</v>
      </c>
      <c r="C155" s="1432">
        <v>0</v>
      </c>
      <c r="D155" s="1432">
        <v>0</v>
      </c>
      <c r="E155" s="1432">
        <v>0</v>
      </c>
      <c r="F155" s="1433">
        <v>0</v>
      </c>
      <c r="G155" s="1433">
        <v>6956</v>
      </c>
      <c r="O155" s="65"/>
    </row>
    <row r="156" spans="1:15" s="452" customFormat="1" ht="18" customHeight="1">
      <c r="A156" s="48" t="s">
        <v>89</v>
      </c>
      <c r="B156" s="1432">
        <v>0</v>
      </c>
      <c r="C156" s="1432">
        <v>0</v>
      </c>
      <c r="D156" s="1432">
        <v>0</v>
      </c>
      <c r="E156" s="1432">
        <v>0</v>
      </c>
      <c r="F156" s="1433">
        <v>0</v>
      </c>
      <c r="G156" s="1433">
        <v>5333</v>
      </c>
      <c r="O156" s="65"/>
    </row>
    <row r="157" spans="1:15" s="452" customFormat="1" ht="18" customHeight="1">
      <c r="A157" s="48" t="s">
        <v>88</v>
      </c>
      <c r="B157" s="1432">
        <v>0</v>
      </c>
      <c r="C157" s="1432">
        <v>0</v>
      </c>
      <c r="D157" s="1432">
        <v>0</v>
      </c>
      <c r="E157" s="1432">
        <v>0</v>
      </c>
      <c r="F157" s="1433">
        <v>0</v>
      </c>
      <c r="G157" s="1433">
        <v>10718</v>
      </c>
      <c r="O157" s="65"/>
    </row>
    <row r="158" spans="1:15" s="452" customFormat="1" ht="18" customHeight="1">
      <c r="A158" s="48" t="s">
        <v>87</v>
      </c>
      <c r="B158" s="1432">
        <v>0</v>
      </c>
      <c r="C158" s="1432">
        <v>0</v>
      </c>
      <c r="D158" s="1432">
        <v>0</v>
      </c>
      <c r="E158" s="1432">
        <v>0</v>
      </c>
      <c r="F158" s="1433">
        <v>0</v>
      </c>
      <c r="G158" s="1433">
        <v>5818</v>
      </c>
      <c r="O158" s="65"/>
    </row>
    <row r="159" spans="1:15" s="452" customFormat="1" ht="18" customHeight="1">
      <c r="A159" s="48" t="s">
        <v>86</v>
      </c>
      <c r="B159" s="1432">
        <v>0</v>
      </c>
      <c r="C159" s="1432">
        <v>0</v>
      </c>
      <c r="D159" s="1432">
        <v>0</v>
      </c>
      <c r="E159" s="1432">
        <v>0</v>
      </c>
      <c r="F159" s="1433">
        <v>0</v>
      </c>
      <c r="G159" s="1433">
        <v>14490</v>
      </c>
      <c r="O159" s="65"/>
    </row>
    <row r="160" spans="1:15" s="452" customFormat="1" ht="18" customHeight="1">
      <c r="A160" s="48" t="s">
        <v>85</v>
      </c>
      <c r="B160" s="1432">
        <v>0</v>
      </c>
      <c r="C160" s="1432">
        <v>0</v>
      </c>
      <c r="D160" s="1432">
        <v>0</v>
      </c>
      <c r="E160" s="1432">
        <v>0</v>
      </c>
      <c r="F160" s="1433">
        <v>0</v>
      </c>
      <c r="G160" s="1433">
        <v>606977</v>
      </c>
      <c r="O160" s="65"/>
    </row>
    <row r="161" spans="1:15" s="452" customFormat="1" ht="18" customHeight="1">
      <c r="A161" s="48" t="s">
        <v>84</v>
      </c>
      <c r="B161" s="1432">
        <v>0</v>
      </c>
      <c r="C161" s="1432">
        <v>0</v>
      </c>
      <c r="D161" s="1432">
        <v>0</v>
      </c>
      <c r="E161" s="1432">
        <v>0</v>
      </c>
      <c r="F161" s="1433">
        <v>0</v>
      </c>
      <c r="G161" s="1433">
        <v>11429</v>
      </c>
      <c r="O161" s="65"/>
    </row>
    <row r="162" spans="1:15" s="452" customFormat="1" ht="18" customHeight="1">
      <c r="A162" s="48" t="s">
        <v>83</v>
      </c>
      <c r="B162" s="1432">
        <v>0</v>
      </c>
      <c r="C162" s="1432">
        <v>0</v>
      </c>
      <c r="D162" s="1432">
        <v>0</v>
      </c>
      <c r="E162" s="1432">
        <v>0</v>
      </c>
      <c r="F162" s="1433">
        <v>0</v>
      </c>
      <c r="G162" s="1433">
        <v>5404</v>
      </c>
      <c r="O162" s="65"/>
    </row>
    <row r="163" spans="1:15" s="452" customFormat="1" ht="18" customHeight="1">
      <c r="A163" s="48" t="s">
        <v>81</v>
      </c>
      <c r="B163" s="1432">
        <v>0</v>
      </c>
      <c r="C163" s="1432">
        <v>0</v>
      </c>
      <c r="D163" s="1432">
        <v>0</v>
      </c>
      <c r="E163" s="1432">
        <v>0</v>
      </c>
      <c r="F163" s="1433">
        <v>0</v>
      </c>
      <c r="G163" s="1433">
        <v>16207</v>
      </c>
      <c r="O163" s="65"/>
    </row>
    <row r="164" spans="1:15" s="452" customFormat="1" ht="18" customHeight="1">
      <c r="A164" s="48" t="s">
        <v>79</v>
      </c>
      <c r="B164" s="1432">
        <v>0</v>
      </c>
      <c r="C164" s="1432">
        <v>0</v>
      </c>
      <c r="D164" s="1432">
        <v>0</v>
      </c>
      <c r="E164" s="1432">
        <v>0</v>
      </c>
      <c r="F164" s="1433">
        <v>0</v>
      </c>
      <c r="G164" s="1433">
        <v>6674</v>
      </c>
      <c r="O164" s="65"/>
    </row>
    <row r="165" spans="1:15" s="452" customFormat="1" ht="18" customHeight="1">
      <c r="A165" s="48" t="s">
        <v>78</v>
      </c>
      <c r="B165" s="1432">
        <v>0</v>
      </c>
      <c r="C165" s="1432">
        <v>0</v>
      </c>
      <c r="D165" s="1432">
        <v>0</v>
      </c>
      <c r="E165" s="1432">
        <v>0</v>
      </c>
      <c r="F165" s="1433">
        <v>0</v>
      </c>
      <c r="G165" s="1433">
        <v>116104</v>
      </c>
      <c r="O165" s="65"/>
    </row>
    <row r="166" spans="1:15" s="452" customFormat="1" ht="18" customHeight="1">
      <c r="A166" s="48" t="s">
        <v>77</v>
      </c>
      <c r="B166" s="1432">
        <v>0</v>
      </c>
      <c r="C166" s="1432">
        <v>0</v>
      </c>
      <c r="D166" s="1432">
        <v>0</v>
      </c>
      <c r="E166" s="1432">
        <v>0</v>
      </c>
      <c r="F166" s="1433">
        <v>0</v>
      </c>
      <c r="G166" s="1433">
        <v>6318</v>
      </c>
      <c r="O166" s="65"/>
    </row>
    <row r="167" spans="1:15" s="452" customFormat="1" ht="18" customHeight="1">
      <c r="A167" s="48" t="s">
        <v>76</v>
      </c>
      <c r="B167" s="1432">
        <v>0</v>
      </c>
      <c r="C167" s="1432">
        <v>0</v>
      </c>
      <c r="D167" s="1432">
        <v>0</v>
      </c>
      <c r="E167" s="1432">
        <v>0</v>
      </c>
      <c r="F167" s="1433">
        <v>0</v>
      </c>
      <c r="G167" s="1433">
        <v>10784</v>
      </c>
      <c r="O167" s="65"/>
    </row>
    <row r="168" spans="1:15" s="452" customFormat="1" ht="18" customHeight="1">
      <c r="A168" s="48" t="s">
        <v>74</v>
      </c>
      <c r="B168" s="1432">
        <v>0</v>
      </c>
      <c r="C168" s="1432">
        <v>0</v>
      </c>
      <c r="D168" s="1432">
        <v>0</v>
      </c>
      <c r="E168" s="1432">
        <v>0</v>
      </c>
      <c r="F168" s="1433">
        <v>0</v>
      </c>
      <c r="G168" s="1433">
        <v>13995</v>
      </c>
      <c r="O168" s="65"/>
    </row>
    <row r="169" spans="1:15" s="452" customFormat="1" ht="18" customHeight="1">
      <c r="A169" s="48" t="s">
        <v>72</v>
      </c>
      <c r="B169" s="1432">
        <v>0</v>
      </c>
      <c r="C169" s="1432">
        <v>0</v>
      </c>
      <c r="D169" s="1432">
        <v>0</v>
      </c>
      <c r="E169" s="1432">
        <v>0</v>
      </c>
      <c r="F169" s="1433">
        <v>0</v>
      </c>
      <c r="G169" s="1433">
        <v>19083</v>
      </c>
      <c r="O169" s="65"/>
    </row>
    <row r="170" spans="1:15" s="452" customFormat="1" ht="18" customHeight="1">
      <c r="A170" s="48" t="s">
        <v>71</v>
      </c>
      <c r="B170" s="1432">
        <v>0</v>
      </c>
      <c r="C170" s="1432">
        <v>0</v>
      </c>
      <c r="D170" s="1432">
        <v>0</v>
      </c>
      <c r="E170" s="1432">
        <v>0</v>
      </c>
      <c r="F170" s="1433">
        <v>0</v>
      </c>
      <c r="G170" s="1433">
        <v>6180</v>
      </c>
      <c r="O170" s="65"/>
    </row>
    <row r="171" spans="1:15" s="452" customFormat="1" ht="18" customHeight="1">
      <c r="A171" s="48" t="s">
        <v>70</v>
      </c>
      <c r="B171" s="1432">
        <v>0</v>
      </c>
      <c r="C171" s="1432">
        <v>0</v>
      </c>
      <c r="D171" s="1432">
        <v>0</v>
      </c>
      <c r="E171" s="1432">
        <v>0</v>
      </c>
      <c r="F171" s="1433">
        <v>0</v>
      </c>
      <c r="G171" s="1433">
        <v>4931</v>
      </c>
      <c r="O171" s="65"/>
    </row>
    <row r="172" spans="1:15" s="452" customFormat="1" ht="18" customHeight="1">
      <c r="A172" s="48" t="s">
        <v>69</v>
      </c>
      <c r="B172" s="1432">
        <v>0</v>
      </c>
      <c r="C172" s="1432">
        <v>0</v>
      </c>
      <c r="D172" s="1432">
        <v>0</v>
      </c>
      <c r="E172" s="1432">
        <v>0</v>
      </c>
      <c r="F172" s="1433">
        <v>0</v>
      </c>
      <c r="G172" s="1433">
        <v>14459</v>
      </c>
      <c r="O172" s="65"/>
    </row>
    <row r="173" spans="1:15" s="452" customFormat="1" ht="18" customHeight="1">
      <c r="A173" s="48" t="s">
        <v>68</v>
      </c>
      <c r="B173" s="1432">
        <v>0</v>
      </c>
      <c r="C173" s="1432">
        <v>0</v>
      </c>
      <c r="D173" s="1432">
        <v>0</v>
      </c>
      <c r="E173" s="1432">
        <v>0</v>
      </c>
      <c r="F173" s="1433">
        <v>0</v>
      </c>
      <c r="G173" s="1433">
        <v>6990</v>
      </c>
      <c r="O173" s="65"/>
    </row>
    <row r="174" spans="1:15" s="452" customFormat="1" ht="18" customHeight="1">
      <c r="A174" s="48" t="s">
        <v>67</v>
      </c>
      <c r="B174" s="1432">
        <v>0</v>
      </c>
      <c r="C174" s="1432">
        <v>0</v>
      </c>
      <c r="D174" s="1432">
        <v>0</v>
      </c>
      <c r="E174" s="1432">
        <v>0</v>
      </c>
      <c r="F174" s="1433">
        <v>0</v>
      </c>
      <c r="G174" s="1433">
        <v>8739</v>
      </c>
      <c r="O174" s="65"/>
    </row>
    <row r="175" spans="1:15" s="452" customFormat="1" ht="18" customHeight="1">
      <c r="A175" s="48" t="s">
        <v>66</v>
      </c>
      <c r="B175" s="1432">
        <v>0</v>
      </c>
      <c r="C175" s="1432">
        <v>0</v>
      </c>
      <c r="D175" s="1432">
        <v>0</v>
      </c>
      <c r="E175" s="1432">
        <v>0</v>
      </c>
      <c r="F175" s="1433">
        <v>0</v>
      </c>
      <c r="G175" s="1433">
        <v>6151</v>
      </c>
      <c r="O175" s="65"/>
    </row>
    <row r="176" spans="1:15" s="452" customFormat="1" ht="18" customHeight="1">
      <c r="A176" s="48" t="s">
        <v>65</v>
      </c>
      <c r="B176" s="1432">
        <v>0</v>
      </c>
      <c r="C176" s="1432">
        <v>0</v>
      </c>
      <c r="D176" s="1432">
        <v>0</v>
      </c>
      <c r="E176" s="1432">
        <v>0</v>
      </c>
      <c r="F176" s="1433">
        <v>0</v>
      </c>
      <c r="G176" s="1433">
        <v>4244</v>
      </c>
      <c r="O176" s="65"/>
    </row>
    <row r="177" spans="1:15" s="452" customFormat="1" ht="18" customHeight="1">
      <c r="A177" s="48" t="s">
        <v>63</v>
      </c>
      <c r="B177" s="1432">
        <v>0</v>
      </c>
      <c r="C177" s="1432">
        <v>0</v>
      </c>
      <c r="D177" s="1432">
        <v>0</v>
      </c>
      <c r="E177" s="1432">
        <v>0</v>
      </c>
      <c r="F177" s="1433">
        <v>0</v>
      </c>
      <c r="G177" s="1433">
        <v>6343</v>
      </c>
      <c r="O177" s="65"/>
    </row>
    <row r="178" spans="1:15" s="452" customFormat="1" ht="18" customHeight="1">
      <c r="A178" s="48" t="s">
        <v>62</v>
      </c>
      <c r="B178" s="1432">
        <v>0</v>
      </c>
      <c r="C178" s="1432">
        <v>0</v>
      </c>
      <c r="D178" s="1432">
        <v>0</v>
      </c>
      <c r="E178" s="1432">
        <v>0</v>
      </c>
      <c r="F178" s="1433">
        <v>0</v>
      </c>
      <c r="G178" s="1433">
        <v>6676</v>
      </c>
      <c r="O178" s="65"/>
    </row>
    <row r="179" spans="1:15" s="452" customFormat="1" ht="18" customHeight="1">
      <c r="A179" s="48" t="s">
        <v>61</v>
      </c>
      <c r="B179" s="1432">
        <v>0</v>
      </c>
      <c r="C179" s="1432">
        <v>0</v>
      </c>
      <c r="D179" s="1432">
        <v>0</v>
      </c>
      <c r="E179" s="1432">
        <v>0</v>
      </c>
      <c r="F179" s="1433">
        <v>0</v>
      </c>
      <c r="G179" s="1433">
        <v>3968</v>
      </c>
      <c r="O179" s="65"/>
    </row>
    <row r="180" spans="1:15" s="452" customFormat="1" ht="18" customHeight="1">
      <c r="A180" s="48" t="s">
        <v>60</v>
      </c>
      <c r="B180" s="1432">
        <v>0</v>
      </c>
      <c r="C180" s="1432">
        <v>0</v>
      </c>
      <c r="D180" s="1432">
        <v>0</v>
      </c>
      <c r="E180" s="1432">
        <v>0</v>
      </c>
      <c r="F180" s="1433">
        <v>0</v>
      </c>
      <c r="G180" s="1433">
        <v>27238</v>
      </c>
      <c r="O180" s="65"/>
    </row>
    <row r="181" spans="1:15" s="452" customFormat="1" ht="18" customHeight="1">
      <c r="A181" s="48" t="s">
        <v>58</v>
      </c>
      <c r="B181" s="1432">
        <v>0</v>
      </c>
      <c r="C181" s="1432">
        <v>0</v>
      </c>
      <c r="D181" s="1432">
        <v>0</v>
      </c>
      <c r="E181" s="1432">
        <v>0</v>
      </c>
      <c r="F181" s="1433">
        <v>0</v>
      </c>
      <c r="G181" s="1433">
        <v>12603</v>
      </c>
      <c r="O181" s="65"/>
    </row>
    <row r="182" spans="1:15" s="452" customFormat="1" ht="18" customHeight="1">
      <c r="A182" s="48" t="s">
        <v>56</v>
      </c>
      <c r="B182" s="1432">
        <v>0</v>
      </c>
      <c r="C182" s="1432">
        <v>0</v>
      </c>
      <c r="D182" s="1432">
        <v>0</v>
      </c>
      <c r="E182" s="1432">
        <v>0</v>
      </c>
      <c r="F182" s="1433">
        <v>0</v>
      </c>
      <c r="G182" s="1433">
        <v>5562</v>
      </c>
      <c r="O182" s="65"/>
    </row>
    <row r="183" spans="1:15" s="452" customFormat="1" ht="18" customHeight="1">
      <c r="A183" s="48" t="s">
        <v>55</v>
      </c>
      <c r="B183" s="1432">
        <v>0</v>
      </c>
      <c r="C183" s="1432">
        <v>0</v>
      </c>
      <c r="D183" s="1432">
        <v>0</v>
      </c>
      <c r="E183" s="1432">
        <v>0</v>
      </c>
      <c r="F183" s="1433">
        <v>0</v>
      </c>
      <c r="G183" s="1433">
        <v>6778</v>
      </c>
      <c r="O183" s="65"/>
    </row>
    <row r="184" spans="1:15" s="452" customFormat="1" ht="18" customHeight="1">
      <c r="A184" s="67" t="s">
        <v>54</v>
      </c>
      <c r="B184" s="1432">
        <v>0</v>
      </c>
      <c r="C184" s="1432">
        <v>0</v>
      </c>
      <c r="D184" s="1432">
        <v>0</v>
      </c>
      <c r="E184" s="1432">
        <v>0</v>
      </c>
      <c r="F184" s="1433">
        <v>0</v>
      </c>
      <c r="G184" s="1433">
        <v>8861</v>
      </c>
      <c r="O184" s="65"/>
    </row>
    <row r="185" spans="1:15" s="452" customFormat="1" ht="18" customHeight="1">
      <c r="A185" s="48" t="s">
        <v>53</v>
      </c>
      <c r="B185" s="1432">
        <v>0</v>
      </c>
      <c r="C185" s="1432">
        <v>0</v>
      </c>
      <c r="D185" s="1432">
        <v>0</v>
      </c>
      <c r="E185" s="1432">
        <v>0</v>
      </c>
      <c r="F185" s="1433">
        <v>0</v>
      </c>
      <c r="G185" s="1433">
        <v>5756</v>
      </c>
      <c r="O185" s="65"/>
    </row>
    <row r="186" spans="1:15" s="452" customFormat="1" ht="18" customHeight="1">
      <c r="A186" s="48" t="s">
        <v>52</v>
      </c>
      <c r="B186" s="1432">
        <v>0</v>
      </c>
      <c r="C186" s="1432">
        <v>0</v>
      </c>
      <c r="D186" s="1432">
        <v>0</v>
      </c>
      <c r="E186" s="1432">
        <v>0</v>
      </c>
      <c r="F186" s="1433">
        <v>0</v>
      </c>
      <c r="G186" s="1433">
        <v>36142</v>
      </c>
      <c r="O186" s="65"/>
    </row>
    <row r="187" spans="1:15" s="452" customFormat="1" ht="18" customHeight="1">
      <c r="A187" s="48" t="s">
        <v>51</v>
      </c>
      <c r="B187" s="1432">
        <v>0</v>
      </c>
      <c r="C187" s="1432">
        <v>0</v>
      </c>
      <c r="D187" s="1432">
        <v>0</v>
      </c>
      <c r="E187" s="1432">
        <v>0</v>
      </c>
      <c r="F187" s="1433">
        <v>0</v>
      </c>
      <c r="G187" s="1433">
        <v>5700</v>
      </c>
      <c r="O187" s="65"/>
    </row>
    <row r="188" spans="1:15" s="452" customFormat="1" ht="18" customHeight="1">
      <c r="A188" s="48" t="s">
        <v>48</v>
      </c>
      <c r="B188" s="1432">
        <v>0</v>
      </c>
      <c r="C188" s="1432">
        <v>0</v>
      </c>
      <c r="D188" s="1432">
        <v>0</v>
      </c>
      <c r="E188" s="1432">
        <v>0</v>
      </c>
      <c r="F188" s="1433">
        <v>0</v>
      </c>
      <c r="G188" s="1433">
        <v>117793</v>
      </c>
      <c r="O188" s="65"/>
    </row>
    <row r="189" spans="1:15" s="452" customFormat="1" ht="18" customHeight="1">
      <c r="A189" s="48" t="s">
        <v>47</v>
      </c>
      <c r="B189" s="1432">
        <v>0</v>
      </c>
      <c r="C189" s="1432">
        <v>0</v>
      </c>
      <c r="D189" s="1432">
        <v>0</v>
      </c>
      <c r="E189" s="1432">
        <v>0</v>
      </c>
      <c r="F189" s="1433">
        <v>0</v>
      </c>
      <c r="G189" s="1433">
        <v>4395</v>
      </c>
      <c r="O189" s="65"/>
    </row>
    <row r="190" spans="1:15" s="452" customFormat="1" ht="18" customHeight="1">
      <c r="A190" s="48" t="s">
        <v>46</v>
      </c>
      <c r="B190" s="1432">
        <v>0</v>
      </c>
      <c r="C190" s="1432">
        <v>0</v>
      </c>
      <c r="D190" s="1432">
        <v>0</v>
      </c>
      <c r="E190" s="1432">
        <v>0</v>
      </c>
      <c r="F190" s="1433">
        <v>0</v>
      </c>
      <c r="G190" s="1433">
        <v>88077</v>
      </c>
      <c r="O190" s="65"/>
    </row>
    <row r="191" spans="1:15" s="452" customFormat="1" ht="18" customHeight="1">
      <c r="A191" s="48" t="s">
        <v>45</v>
      </c>
      <c r="B191" s="1432">
        <v>0</v>
      </c>
      <c r="C191" s="1432">
        <v>0</v>
      </c>
      <c r="D191" s="1432">
        <v>0</v>
      </c>
      <c r="E191" s="1432">
        <v>0</v>
      </c>
      <c r="F191" s="1433">
        <v>0</v>
      </c>
      <c r="G191" s="1433">
        <v>6338</v>
      </c>
      <c r="O191" s="65"/>
    </row>
    <row r="192" spans="1:15" s="452" customFormat="1" ht="18" customHeight="1">
      <c r="A192" s="48" t="s">
        <v>44</v>
      </c>
      <c r="B192" s="1432">
        <v>0</v>
      </c>
      <c r="C192" s="1432">
        <v>0</v>
      </c>
      <c r="D192" s="1433">
        <v>0</v>
      </c>
      <c r="E192" s="1433">
        <v>0</v>
      </c>
      <c r="F192" s="1433">
        <v>0</v>
      </c>
      <c r="G192" s="1433">
        <v>13392</v>
      </c>
      <c r="O192" s="65"/>
    </row>
    <row r="193" spans="1:15" s="452" customFormat="1" ht="18" customHeight="1">
      <c r="A193" s="68" t="s">
        <v>43</v>
      </c>
      <c r="B193" s="1432">
        <v>0</v>
      </c>
      <c r="C193" s="1432">
        <v>0</v>
      </c>
      <c r="D193" s="1432">
        <v>0</v>
      </c>
      <c r="E193" s="1432">
        <v>0</v>
      </c>
      <c r="F193" s="1433">
        <v>0</v>
      </c>
      <c r="G193" s="1433">
        <v>6165</v>
      </c>
      <c r="O193" s="65"/>
    </row>
    <row r="194" spans="1:15" s="452" customFormat="1" ht="18" customHeight="1">
      <c r="A194" s="48" t="s">
        <v>42</v>
      </c>
      <c r="B194" s="1432">
        <v>0</v>
      </c>
      <c r="C194" s="1432">
        <v>0</v>
      </c>
      <c r="D194" s="1432">
        <v>0</v>
      </c>
      <c r="E194" s="1432">
        <v>0</v>
      </c>
      <c r="F194" s="1433">
        <v>0</v>
      </c>
      <c r="G194" s="1433">
        <v>6460</v>
      </c>
      <c r="O194" s="65"/>
    </row>
    <row r="195" spans="1:15" s="452" customFormat="1" ht="18" customHeight="1">
      <c r="A195" s="48" t="s">
        <v>40</v>
      </c>
      <c r="B195" s="1432">
        <v>0</v>
      </c>
      <c r="C195" s="1432">
        <v>0</v>
      </c>
      <c r="D195" s="1432">
        <v>0</v>
      </c>
      <c r="E195" s="1432">
        <v>0</v>
      </c>
      <c r="F195" s="1433">
        <v>0</v>
      </c>
      <c r="G195" s="1433">
        <v>7792</v>
      </c>
      <c r="O195" s="65"/>
    </row>
    <row r="196" spans="1:15" s="452" customFormat="1" ht="18" customHeight="1">
      <c r="A196" s="48" t="s">
        <v>38</v>
      </c>
      <c r="B196" s="1432">
        <v>0</v>
      </c>
      <c r="C196" s="1432">
        <v>0</v>
      </c>
      <c r="D196" s="1432">
        <v>0</v>
      </c>
      <c r="E196" s="1432">
        <v>0</v>
      </c>
      <c r="F196" s="1433">
        <v>0</v>
      </c>
      <c r="G196" s="1433">
        <v>48720</v>
      </c>
      <c r="O196" s="65"/>
    </row>
    <row r="197" spans="1:15" s="452" customFormat="1" ht="18" customHeight="1">
      <c r="A197" s="48" t="s">
        <v>37</v>
      </c>
      <c r="B197" s="1432">
        <v>0</v>
      </c>
      <c r="C197" s="1432">
        <v>0</v>
      </c>
      <c r="D197" s="1432">
        <v>0</v>
      </c>
      <c r="E197" s="1432">
        <v>0</v>
      </c>
      <c r="F197" s="1433">
        <v>0</v>
      </c>
      <c r="G197" s="1433">
        <v>6796</v>
      </c>
      <c r="O197" s="65"/>
    </row>
    <row r="198" spans="1:15" s="452" customFormat="1" ht="18" customHeight="1">
      <c r="A198" s="48" t="s">
        <v>36</v>
      </c>
      <c r="B198" s="1432">
        <v>0</v>
      </c>
      <c r="C198" s="1432">
        <v>0</v>
      </c>
      <c r="D198" s="1432">
        <v>0</v>
      </c>
      <c r="E198" s="1432">
        <v>0</v>
      </c>
      <c r="F198" s="1433">
        <v>0</v>
      </c>
      <c r="G198" s="1433">
        <v>6561</v>
      </c>
      <c r="O198" s="65"/>
    </row>
    <row r="199" spans="1:15" s="452" customFormat="1" ht="18" customHeight="1">
      <c r="A199" s="48" t="s">
        <v>34</v>
      </c>
      <c r="B199" s="1432">
        <v>0</v>
      </c>
      <c r="C199" s="1432">
        <v>0</v>
      </c>
      <c r="D199" s="1432">
        <v>0</v>
      </c>
      <c r="E199" s="1432">
        <v>0</v>
      </c>
      <c r="F199" s="1433">
        <v>0</v>
      </c>
      <c r="G199" s="1433">
        <v>16020</v>
      </c>
      <c r="O199" s="65"/>
    </row>
    <row r="200" spans="1:15" s="452" customFormat="1" ht="18" customHeight="1">
      <c r="A200" s="48" t="s">
        <v>33</v>
      </c>
      <c r="B200" s="1432">
        <v>0</v>
      </c>
      <c r="C200" s="1432">
        <v>0</v>
      </c>
      <c r="D200" s="1432">
        <v>0</v>
      </c>
      <c r="E200" s="1432">
        <v>0</v>
      </c>
      <c r="F200" s="1433">
        <v>0</v>
      </c>
      <c r="G200" s="1433">
        <v>5854</v>
      </c>
      <c r="O200" s="65"/>
    </row>
    <row r="201" spans="1:15" s="452" customFormat="1" ht="18" customHeight="1">
      <c r="A201" s="48" t="s">
        <v>32</v>
      </c>
      <c r="B201" s="1432">
        <v>0</v>
      </c>
      <c r="C201" s="1432">
        <v>0</v>
      </c>
      <c r="D201" s="1432">
        <v>0</v>
      </c>
      <c r="E201" s="1432">
        <v>0</v>
      </c>
      <c r="F201" s="1433">
        <v>0</v>
      </c>
      <c r="G201" s="1433">
        <v>4644</v>
      </c>
      <c r="O201" s="65"/>
    </row>
    <row r="202" spans="1:15" s="452" customFormat="1" ht="18" customHeight="1">
      <c r="A202" s="48" t="s">
        <v>30</v>
      </c>
      <c r="B202" s="1432">
        <v>0</v>
      </c>
      <c r="C202" s="1432">
        <v>0</v>
      </c>
      <c r="D202" s="1432">
        <v>0</v>
      </c>
      <c r="E202" s="1432">
        <v>0</v>
      </c>
      <c r="F202" s="1433">
        <v>0</v>
      </c>
      <c r="G202" s="1433">
        <v>18510</v>
      </c>
      <c r="O202" s="65"/>
    </row>
    <row r="203" spans="1:15" s="452" customFormat="1" ht="18" customHeight="1">
      <c r="A203" s="48" t="s">
        <v>29</v>
      </c>
      <c r="B203" s="1432">
        <v>0</v>
      </c>
      <c r="C203" s="1432">
        <v>0</v>
      </c>
      <c r="D203" s="1432">
        <v>0</v>
      </c>
      <c r="E203" s="1432">
        <v>0</v>
      </c>
      <c r="F203" s="1433">
        <v>0</v>
      </c>
      <c r="G203" s="1433">
        <v>11556</v>
      </c>
      <c r="O203" s="65"/>
    </row>
    <row r="204" spans="1:15" s="452" customFormat="1" ht="18" customHeight="1">
      <c r="A204" s="48" t="s">
        <v>26</v>
      </c>
      <c r="B204" s="1432">
        <v>0</v>
      </c>
      <c r="C204" s="1432">
        <v>0</v>
      </c>
      <c r="D204" s="1432">
        <v>0</v>
      </c>
      <c r="E204" s="1432">
        <v>0</v>
      </c>
      <c r="F204" s="1433">
        <v>0</v>
      </c>
      <c r="G204" s="1433">
        <v>25842</v>
      </c>
      <c r="O204" s="65"/>
    </row>
    <row r="205" spans="1:15" s="452" customFormat="1" ht="18" customHeight="1">
      <c r="A205" s="48" t="s">
        <v>24</v>
      </c>
      <c r="B205" s="1432">
        <v>0</v>
      </c>
      <c r="C205" s="1432">
        <v>0</v>
      </c>
      <c r="D205" s="1432">
        <v>0</v>
      </c>
      <c r="E205" s="1432">
        <v>0</v>
      </c>
      <c r="F205" s="1433">
        <v>0</v>
      </c>
      <c r="G205" s="1433">
        <v>82323</v>
      </c>
      <c r="O205" s="65"/>
    </row>
    <row r="206" spans="1:15" s="452" customFormat="1" ht="18" customHeight="1">
      <c r="A206" s="48" t="s">
        <v>22</v>
      </c>
      <c r="B206" s="1432">
        <v>0</v>
      </c>
      <c r="C206" s="1432">
        <v>0</v>
      </c>
      <c r="D206" s="1432">
        <v>0</v>
      </c>
      <c r="E206" s="1432">
        <v>0</v>
      </c>
      <c r="F206" s="1433">
        <v>0</v>
      </c>
      <c r="G206" s="1433">
        <v>4820</v>
      </c>
      <c r="O206" s="65"/>
    </row>
    <row r="207" spans="1:15" s="452" customFormat="1" ht="18" customHeight="1">
      <c r="A207" s="48" t="s">
        <v>20</v>
      </c>
      <c r="B207" s="1432">
        <v>0</v>
      </c>
      <c r="C207" s="1432">
        <v>0</v>
      </c>
      <c r="D207" s="1432">
        <v>0</v>
      </c>
      <c r="E207" s="1432">
        <v>0</v>
      </c>
      <c r="F207" s="1433">
        <v>0</v>
      </c>
      <c r="G207" s="1433">
        <v>11405</v>
      </c>
      <c r="O207" s="65"/>
    </row>
    <row r="208" spans="1:15" s="452" customFormat="1" ht="18" customHeight="1">
      <c r="A208" s="48" t="s">
        <v>18</v>
      </c>
      <c r="B208" s="1432">
        <v>0</v>
      </c>
      <c r="C208" s="1432">
        <v>0</v>
      </c>
      <c r="D208" s="1432">
        <v>0</v>
      </c>
      <c r="E208" s="1432">
        <v>0</v>
      </c>
      <c r="F208" s="1433">
        <v>0</v>
      </c>
      <c r="G208" s="1433">
        <v>8744</v>
      </c>
      <c r="O208" s="65"/>
    </row>
    <row r="209" spans="1:15" s="452" customFormat="1" ht="18" customHeight="1">
      <c r="A209" s="48" t="s">
        <v>16</v>
      </c>
      <c r="B209" s="1432">
        <v>0</v>
      </c>
      <c r="C209" s="1432">
        <v>0</v>
      </c>
      <c r="D209" s="1432">
        <v>0</v>
      </c>
      <c r="E209" s="1432">
        <v>0</v>
      </c>
      <c r="F209" s="1433">
        <v>0</v>
      </c>
      <c r="G209" s="1433">
        <v>7063</v>
      </c>
      <c r="O209" s="65"/>
    </row>
    <row r="210" spans="1:15" s="452" customFormat="1" ht="18" customHeight="1">
      <c r="A210" s="48" t="s">
        <v>13</v>
      </c>
      <c r="B210" s="1432">
        <v>0</v>
      </c>
      <c r="C210" s="1432">
        <v>0</v>
      </c>
      <c r="D210" s="1432">
        <v>0</v>
      </c>
      <c r="E210" s="1432">
        <v>0</v>
      </c>
      <c r="F210" s="1433">
        <v>0</v>
      </c>
      <c r="G210" s="1433">
        <v>5369</v>
      </c>
      <c r="O210" s="65"/>
    </row>
    <row r="211" spans="1:15" s="452" customFormat="1" ht="18" customHeight="1">
      <c r="A211" s="48" t="s">
        <v>10</v>
      </c>
      <c r="B211" s="1432">
        <v>0</v>
      </c>
      <c r="C211" s="1432">
        <v>0</v>
      </c>
      <c r="D211" s="1432">
        <v>0</v>
      </c>
      <c r="E211" s="1432">
        <v>0</v>
      </c>
      <c r="F211" s="1433">
        <v>0</v>
      </c>
      <c r="G211" s="1433">
        <v>6414</v>
      </c>
      <c r="O211" s="65"/>
    </row>
    <row r="212" spans="1:15" s="452" customFormat="1" ht="18" customHeight="1">
      <c r="A212" s="53" t="s">
        <v>135</v>
      </c>
      <c r="B212" s="1433">
        <v>0</v>
      </c>
      <c r="C212" s="1433">
        <v>0</v>
      </c>
      <c r="D212" s="1433">
        <v>0</v>
      </c>
      <c r="E212" s="1433">
        <v>0</v>
      </c>
      <c r="F212" s="1433">
        <v>0</v>
      </c>
      <c r="G212" s="1433">
        <v>24615</v>
      </c>
      <c r="O212" s="65"/>
    </row>
    <row r="213" spans="1:15" s="452" customFormat="1" ht="18" customHeight="1">
      <c r="A213" s="53" t="s">
        <v>8</v>
      </c>
      <c r="B213" s="1433">
        <v>0</v>
      </c>
      <c r="C213" s="1433">
        <v>0</v>
      </c>
      <c r="D213" s="1433">
        <v>0</v>
      </c>
      <c r="E213" s="1433">
        <v>0</v>
      </c>
      <c r="F213" s="1433">
        <v>0</v>
      </c>
      <c r="G213" s="1433">
        <v>11996</v>
      </c>
      <c r="O213" s="65"/>
    </row>
    <row r="214" spans="1:15" s="452" customFormat="1" ht="18" customHeight="1">
      <c r="A214" s="53" t="s">
        <v>5</v>
      </c>
      <c r="B214" s="1433">
        <v>0</v>
      </c>
      <c r="C214" s="1433">
        <v>0</v>
      </c>
      <c r="D214" s="1433">
        <v>0</v>
      </c>
      <c r="E214" s="1433">
        <v>0</v>
      </c>
      <c r="F214" s="1433">
        <v>0</v>
      </c>
      <c r="G214" s="1433">
        <v>22914</v>
      </c>
      <c r="O214" s="65"/>
    </row>
    <row r="215" spans="1:15" s="452" customFormat="1" ht="18" customHeight="1">
      <c r="A215" s="69" t="s">
        <v>2</v>
      </c>
      <c r="B215" s="1435">
        <v>0</v>
      </c>
      <c r="C215" s="1435">
        <v>0</v>
      </c>
      <c r="D215" s="1435">
        <v>0</v>
      </c>
      <c r="E215" s="1435">
        <v>0</v>
      </c>
      <c r="F215" s="1435">
        <v>0</v>
      </c>
      <c r="G215" s="1435">
        <v>10738</v>
      </c>
      <c r="O215" s="65"/>
    </row>
    <row r="216" spans="1:15" s="452" customFormat="1" ht="18" customHeight="1">
      <c r="A216" s="24" t="s">
        <v>2683</v>
      </c>
      <c r="B216" s="65"/>
      <c r="O216" s="65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Normal="100" workbookViewId="0">
      <selection activeCell="D32" sqref="D32"/>
    </sheetView>
  </sheetViews>
  <sheetFormatPr defaultRowHeight="18" customHeight="1"/>
  <cols>
    <col min="1" max="1" width="122.7109375" style="73" customWidth="1"/>
    <col min="2" max="3" width="22.7109375" style="622" customWidth="1"/>
    <col min="4" max="4" width="9.140625" style="48"/>
    <col min="5" max="5" width="14.5703125" style="48" bestFit="1" customWidth="1"/>
    <col min="6" max="16384" width="9.140625" style="48"/>
  </cols>
  <sheetData>
    <row r="1" spans="1:5" s="68" customFormat="1" ht="18" customHeight="1">
      <c r="A1" s="68" t="s">
        <v>2069</v>
      </c>
      <c r="B1" s="1181"/>
      <c r="C1" s="1181"/>
    </row>
    <row r="2" spans="1:5" ht="18" customHeight="1">
      <c r="B2" s="1182"/>
      <c r="C2" s="1182"/>
    </row>
    <row r="3" spans="1:5" ht="21.95" customHeight="1">
      <c r="A3" s="1517" t="s">
        <v>624</v>
      </c>
      <c r="B3" s="1536" t="s">
        <v>1897</v>
      </c>
      <c r="C3" s="1537"/>
    </row>
    <row r="4" spans="1:5" s="47" customFormat="1" ht="21.95" customHeight="1">
      <c r="A4" s="1697"/>
      <c r="B4" s="1059">
        <v>2014</v>
      </c>
      <c r="C4" s="1060">
        <v>2015</v>
      </c>
    </row>
    <row r="5" spans="1:5" s="52" customFormat="1" ht="21.95" customHeight="1">
      <c r="A5" s="763" t="s">
        <v>1558</v>
      </c>
      <c r="B5" s="1437">
        <v>8081245027.0799999</v>
      </c>
      <c r="C5" s="1438">
        <v>7853618442.3500004</v>
      </c>
    </row>
    <row r="6" spans="1:5" s="52" customFormat="1" ht="21.95" customHeight="1">
      <c r="A6" s="764" t="s">
        <v>1559</v>
      </c>
      <c r="B6" s="1437">
        <v>6392020517.6499996</v>
      </c>
      <c r="C6" s="1438">
        <v>6786368508.1000004</v>
      </c>
      <c r="E6" s="1183"/>
    </row>
    <row r="7" spans="1:5" s="52" customFormat="1" ht="18" customHeight="1">
      <c r="A7" s="765" t="s">
        <v>1560</v>
      </c>
      <c r="B7" s="1439">
        <v>3739477238.54</v>
      </c>
      <c r="C7" s="1440">
        <v>4147515799.98</v>
      </c>
      <c r="E7" s="1183"/>
    </row>
    <row r="8" spans="1:5" s="52" customFormat="1" ht="18" customHeight="1">
      <c r="A8" s="1184" t="s">
        <v>1561</v>
      </c>
      <c r="B8" s="1441">
        <v>670251701.77999997</v>
      </c>
      <c r="C8" s="1442">
        <v>562755659</v>
      </c>
    </row>
    <row r="9" spans="1:5" s="52" customFormat="1" ht="18" customHeight="1">
      <c r="A9" s="1185" t="s">
        <v>1562</v>
      </c>
      <c r="B9" s="1443">
        <v>3069225536.7600002</v>
      </c>
      <c r="C9" s="1444">
        <v>3450405939.0100002</v>
      </c>
      <c r="E9" s="1183"/>
    </row>
    <row r="10" spans="1:5" s="52" customFormat="1" ht="18" customHeight="1">
      <c r="A10" s="1186" t="s">
        <v>1563</v>
      </c>
      <c r="B10" s="1445">
        <v>109807401.18000001</v>
      </c>
      <c r="C10" s="1445">
        <v>393443764.41000003</v>
      </c>
    </row>
    <row r="11" spans="1:5" s="52" customFormat="1" ht="18" customHeight="1">
      <c r="A11" s="1186" t="s">
        <v>1564</v>
      </c>
      <c r="B11" s="1445">
        <v>15661527.529999999</v>
      </c>
      <c r="C11" s="1445">
        <v>100193085.06</v>
      </c>
    </row>
    <row r="12" spans="1:5" s="52" customFormat="1" ht="18" customHeight="1">
      <c r="A12" s="1186" t="s">
        <v>1565</v>
      </c>
      <c r="B12" s="1445">
        <v>67859673.359999999</v>
      </c>
      <c r="C12" s="1445">
        <v>63953641.119999997</v>
      </c>
    </row>
    <row r="13" spans="1:5" s="52" customFormat="1" ht="18" customHeight="1">
      <c r="A13" s="1186" t="s">
        <v>1566</v>
      </c>
      <c r="B13" s="1445">
        <v>589688.79</v>
      </c>
      <c r="C13" s="1445">
        <v>624992.57999999996</v>
      </c>
    </row>
    <row r="14" spans="1:5" s="52" customFormat="1" ht="18" customHeight="1">
      <c r="A14" s="1186" t="s">
        <v>1567</v>
      </c>
      <c r="B14" s="1445">
        <v>26589.68</v>
      </c>
      <c r="C14" s="1446" t="s">
        <v>403</v>
      </c>
      <c r="E14" s="1183"/>
    </row>
    <row r="15" spans="1:5" s="52" customFormat="1" ht="18" customHeight="1">
      <c r="A15" s="1186" t="s">
        <v>1568</v>
      </c>
      <c r="B15" s="1445">
        <v>205.22</v>
      </c>
      <c r="C15" s="1446" t="s">
        <v>403</v>
      </c>
    </row>
    <row r="16" spans="1:5" s="52" customFormat="1" ht="18" customHeight="1">
      <c r="A16" s="1186" t="s">
        <v>1569</v>
      </c>
      <c r="B16" s="1445">
        <v>1686915305.3599999</v>
      </c>
      <c r="C16" s="1445">
        <v>1821642777.5699999</v>
      </c>
    </row>
    <row r="17" spans="1:3" s="52" customFormat="1" ht="18" customHeight="1">
      <c r="A17" s="1186" t="s">
        <v>1570</v>
      </c>
      <c r="B17" s="1445">
        <v>512009039.49000001</v>
      </c>
      <c r="C17" s="1445">
        <v>544519668.78999996</v>
      </c>
    </row>
    <row r="18" spans="1:3" s="52" customFormat="1" ht="18" customHeight="1">
      <c r="A18" s="1186" t="s">
        <v>1571</v>
      </c>
      <c r="B18" s="1445">
        <v>462333932.92000002</v>
      </c>
      <c r="C18" s="1445">
        <v>400817327.72000003</v>
      </c>
    </row>
    <row r="19" spans="1:3" s="52" customFormat="1" ht="18" customHeight="1">
      <c r="A19" s="1187" t="s">
        <v>1572</v>
      </c>
      <c r="B19" s="1447">
        <v>25951701.329999998</v>
      </c>
      <c r="C19" s="1447">
        <v>4995380.41</v>
      </c>
    </row>
    <row r="20" spans="1:3" s="52" customFormat="1" ht="18" customHeight="1">
      <c r="A20" s="1187" t="s">
        <v>1573</v>
      </c>
      <c r="B20" s="1447">
        <v>47684676.060000002</v>
      </c>
      <c r="C20" s="1447">
        <v>46421452.859999999</v>
      </c>
    </row>
    <row r="21" spans="1:3" s="52" customFormat="1" ht="18" customHeight="1">
      <c r="A21" s="1187" t="s">
        <v>1772</v>
      </c>
      <c r="B21" s="1433" t="s">
        <v>403</v>
      </c>
      <c r="C21" s="1447">
        <v>349174468.69</v>
      </c>
    </row>
    <row r="22" spans="1:3" s="52" customFormat="1" ht="18" customHeight="1">
      <c r="A22" s="1187" t="s">
        <v>1574</v>
      </c>
      <c r="B22" s="1447">
        <v>388697555.52999997</v>
      </c>
      <c r="C22" s="1447">
        <v>226025.76</v>
      </c>
    </row>
    <row r="23" spans="1:3" s="52" customFormat="1" ht="18" customHeight="1">
      <c r="A23" s="1186" t="s">
        <v>1575</v>
      </c>
      <c r="B23" s="1445">
        <v>45567023.920000002</v>
      </c>
      <c r="C23" s="1445">
        <v>66291674.219999999</v>
      </c>
    </row>
    <row r="24" spans="1:3" s="52" customFormat="1" ht="18" customHeight="1">
      <c r="A24" s="1186" t="s">
        <v>1576</v>
      </c>
      <c r="B24" s="1445">
        <v>1712829.7</v>
      </c>
      <c r="C24" s="1445">
        <v>1702775.1</v>
      </c>
    </row>
    <row r="25" spans="1:3" s="52" customFormat="1" ht="18" customHeight="1">
      <c r="A25" s="1186" t="s">
        <v>1577</v>
      </c>
      <c r="B25" s="1445">
        <v>90061191.390000001</v>
      </c>
      <c r="C25" s="1445">
        <v>4903153.17</v>
      </c>
    </row>
    <row r="26" spans="1:3" s="52" customFormat="1" ht="18" customHeight="1">
      <c r="A26" s="1186" t="s">
        <v>1578</v>
      </c>
      <c r="B26" s="1445">
        <v>64964756.960000001</v>
      </c>
      <c r="C26" s="1445">
        <v>49189305.009999998</v>
      </c>
    </row>
    <row r="27" spans="1:3" s="52" customFormat="1" ht="18" customHeight="1">
      <c r="A27" s="1186" t="s">
        <v>1579</v>
      </c>
      <c r="B27" s="1445">
        <v>10009552.300000001</v>
      </c>
      <c r="C27" s="1445">
        <v>1286696.8899999999</v>
      </c>
    </row>
    <row r="28" spans="1:3" s="52" customFormat="1" ht="18" customHeight="1">
      <c r="A28" s="1186" t="s">
        <v>1580</v>
      </c>
      <c r="B28" s="1445">
        <v>1706818.96</v>
      </c>
      <c r="C28" s="1445">
        <v>1837077.37</v>
      </c>
    </row>
    <row r="29" spans="1:3" s="52" customFormat="1" ht="32.1" customHeight="1">
      <c r="A29" s="1188" t="s">
        <v>1773</v>
      </c>
      <c r="B29" s="1448" t="s">
        <v>403</v>
      </c>
      <c r="C29" s="1449">
        <v>134354201.97</v>
      </c>
    </row>
    <row r="30" spans="1:3" s="52" customFormat="1" ht="18" customHeight="1">
      <c r="A30" s="1186" t="s">
        <v>1774</v>
      </c>
      <c r="B30" s="1446" t="s">
        <v>403</v>
      </c>
      <c r="C30" s="1445">
        <v>134354201.97</v>
      </c>
    </row>
    <row r="31" spans="1:3" s="52" customFormat="1" ht="18" customHeight="1">
      <c r="A31" s="1187" t="s">
        <v>1775</v>
      </c>
      <c r="B31" s="1450" t="s">
        <v>403</v>
      </c>
      <c r="C31" s="1447">
        <v>59540412.509999998</v>
      </c>
    </row>
    <row r="32" spans="1:3" s="52" customFormat="1" ht="18" customHeight="1">
      <c r="A32" s="1187" t="s">
        <v>1776</v>
      </c>
      <c r="B32" s="1450" t="s">
        <v>403</v>
      </c>
      <c r="C32" s="1447">
        <v>74813789.459999993</v>
      </c>
    </row>
    <row r="33" spans="1:3" s="52" customFormat="1" ht="18" customHeight="1">
      <c r="A33" s="773" t="s">
        <v>1581</v>
      </c>
      <c r="B33" s="1451">
        <v>246133464.97</v>
      </c>
      <c r="C33" s="1452">
        <v>257574120.62</v>
      </c>
    </row>
    <row r="34" spans="1:3" s="52" customFormat="1" ht="18" customHeight="1">
      <c r="A34" s="1185" t="s">
        <v>1582</v>
      </c>
      <c r="B34" s="1443">
        <v>246133464.97</v>
      </c>
      <c r="C34" s="1444">
        <v>257574120.62</v>
      </c>
    </row>
    <row r="35" spans="1:3" s="52" customFormat="1" ht="18" customHeight="1">
      <c r="A35" s="1189" t="s">
        <v>1583</v>
      </c>
      <c r="B35" s="1447">
        <v>244073037.56999999</v>
      </c>
      <c r="C35" s="1447">
        <v>255885379.22</v>
      </c>
    </row>
    <row r="36" spans="1:3" s="52" customFormat="1" ht="18" customHeight="1">
      <c r="A36" s="1189" t="s">
        <v>1584</v>
      </c>
      <c r="B36" s="1447">
        <v>2060427.4</v>
      </c>
      <c r="C36" s="1447">
        <v>1688741.4</v>
      </c>
    </row>
    <row r="37" spans="1:3" s="52" customFormat="1" ht="18" customHeight="1">
      <c r="A37" s="773" t="s">
        <v>1585</v>
      </c>
      <c r="B37" s="1451">
        <v>2406409814.1399999</v>
      </c>
      <c r="C37" s="1452">
        <v>2381278587.5</v>
      </c>
    </row>
    <row r="38" spans="1:3" s="52" customFormat="1" ht="18" customHeight="1">
      <c r="A38" s="1184" t="s">
        <v>1586</v>
      </c>
      <c r="B38" s="1441">
        <v>15165523.99</v>
      </c>
      <c r="C38" s="1442">
        <v>10432243.09</v>
      </c>
    </row>
    <row r="39" spans="1:3" s="52" customFormat="1" ht="18" customHeight="1">
      <c r="A39" s="1185" t="s">
        <v>1587</v>
      </c>
      <c r="B39" s="1443">
        <v>845918092.33000004</v>
      </c>
      <c r="C39" s="1444">
        <v>913591294.53999996</v>
      </c>
    </row>
    <row r="40" spans="1:3" s="52" customFormat="1" ht="18" customHeight="1">
      <c r="A40" s="1189" t="s">
        <v>1777</v>
      </c>
      <c r="B40" s="1450" t="s">
        <v>403</v>
      </c>
      <c r="C40" s="1447">
        <v>17096088.600000001</v>
      </c>
    </row>
    <row r="41" spans="1:3" s="52" customFormat="1" ht="18" customHeight="1">
      <c r="A41" s="1189" t="s">
        <v>1588</v>
      </c>
      <c r="B41" s="1447">
        <v>837971436.92999995</v>
      </c>
      <c r="C41" s="1447">
        <v>896495005.94000006</v>
      </c>
    </row>
    <row r="42" spans="1:3" s="52" customFormat="1" ht="18" customHeight="1">
      <c r="A42" s="1189" t="s">
        <v>1589</v>
      </c>
      <c r="B42" s="1447">
        <v>7946655.4000000004</v>
      </c>
      <c r="C42" s="1447">
        <v>200</v>
      </c>
    </row>
    <row r="43" spans="1:3" s="52" customFormat="1" ht="18" customHeight="1">
      <c r="A43" s="1190" t="s">
        <v>1590</v>
      </c>
      <c r="B43" s="1453">
        <v>79087138.379999995</v>
      </c>
      <c r="C43" s="1454">
        <v>74943272.640000001</v>
      </c>
    </row>
    <row r="44" spans="1:3" s="111" customFormat="1" ht="18" customHeight="1">
      <c r="A44" s="1184" t="s">
        <v>1591</v>
      </c>
      <c r="B44" s="1441">
        <v>51730647.450000003</v>
      </c>
      <c r="C44" s="1442">
        <v>37623388.450000003</v>
      </c>
    </row>
    <row r="45" spans="1:3" s="111" customFormat="1" ht="32.1" customHeight="1">
      <c r="A45" s="1184" t="s">
        <v>1592</v>
      </c>
      <c r="B45" s="1455" t="s">
        <v>403</v>
      </c>
      <c r="C45" s="1456" t="s">
        <v>403</v>
      </c>
    </row>
    <row r="46" spans="1:3" s="52" customFormat="1" ht="18" customHeight="1">
      <c r="A46" s="1185" t="s">
        <v>1593</v>
      </c>
      <c r="B46" s="1443">
        <v>1392058067.3399999</v>
      </c>
      <c r="C46" s="1444">
        <v>1316293892.51</v>
      </c>
    </row>
    <row r="47" spans="1:3" s="52" customFormat="1" ht="18" customHeight="1">
      <c r="A47" s="1189" t="s">
        <v>1778</v>
      </c>
      <c r="B47" s="1450" t="s">
        <v>403</v>
      </c>
      <c r="C47" s="1447">
        <v>88366.21</v>
      </c>
    </row>
    <row r="48" spans="1:3" s="52" customFormat="1" ht="18" customHeight="1">
      <c r="A48" s="1189" t="s">
        <v>1594</v>
      </c>
      <c r="B48" s="1447">
        <v>11782957.41</v>
      </c>
      <c r="C48" s="1447">
        <v>9020920.3100000005</v>
      </c>
    </row>
    <row r="49" spans="1:3" s="52" customFormat="1" ht="18" customHeight="1">
      <c r="A49" s="1189" t="s">
        <v>1595</v>
      </c>
      <c r="B49" s="1447">
        <v>2084943</v>
      </c>
      <c r="C49" s="1447">
        <v>1934104.5</v>
      </c>
    </row>
    <row r="50" spans="1:3" s="52" customFormat="1" ht="18" customHeight="1">
      <c r="A50" s="1189" t="s">
        <v>1596</v>
      </c>
      <c r="B50" s="1447">
        <v>12468616.9</v>
      </c>
      <c r="C50" s="1447">
        <v>9970064.9499999993</v>
      </c>
    </row>
    <row r="51" spans="1:3" s="52" customFormat="1" ht="18" customHeight="1">
      <c r="A51" s="1189" t="s">
        <v>1597</v>
      </c>
      <c r="B51" s="1447">
        <v>4822200</v>
      </c>
      <c r="C51" s="1447">
        <v>3852000</v>
      </c>
    </row>
    <row r="52" spans="1:3" s="52" customFormat="1" ht="18" customHeight="1">
      <c r="A52" s="1189" t="s">
        <v>1598</v>
      </c>
      <c r="B52" s="1447">
        <v>5048016.71</v>
      </c>
      <c r="C52" s="1447">
        <v>3264494.63</v>
      </c>
    </row>
    <row r="53" spans="1:3" s="52" customFormat="1" ht="18" customHeight="1">
      <c r="A53" s="1189" t="s">
        <v>1599</v>
      </c>
      <c r="B53" s="1447">
        <v>129411844.37</v>
      </c>
      <c r="C53" s="1447">
        <v>98554316.349999994</v>
      </c>
    </row>
    <row r="54" spans="1:3" s="52" customFormat="1" ht="18" customHeight="1">
      <c r="A54" s="1189" t="s">
        <v>1600</v>
      </c>
      <c r="B54" s="1447">
        <v>762382.14</v>
      </c>
      <c r="C54" s="1447">
        <v>396591.42</v>
      </c>
    </row>
    <row r="55" spans="1:3" s="52" customFormat="1" ht="18" customHeight="1">
      <c r="A55" s="1189" t="s">
        <v>1601</v>
      </c>
      <c r="B55" s="1447">
        <v>110854056.26000001</v>
      </c>
      <c r="C55" s="1447">
        <v>67052043.380000003</v>
      </c>
    </row>
    <row r="56" spans="1:3" s="52" customFormat="1" ht="18" customHeight="1">
      <c r="A56" s="1189" t="s">
        <v>1602</v>
      </c>
      <c r="B56" s="1447">
        <v>10251554.82</v>
      </c>
      <c r="C56" s="1447">
        <v>10456906.98</v>
      </c>
    </row>
    <row r="57" spans="1:3" s="52" customFormat="1" ht="18" customHeight="1">
      <c r="A57" s="1189" t="s">
        <v>1603</v>
      </c>
      <c r="B57" s="1447">
        <v>3161015.33</v>
      </c>
      <c r="C57" s="1447">
        <v>3474916.71</v>
      </c>
    </row>
    <row r="58" spans="1:3" s="52" customFormat="1" ht="18" customHeight="1">
      <c r="A58" s="1189" t="s">
        <v>1604</v>
      </c>
      <c r="B58" s="1447">
        <v>205313384.09999999</v>
      </c>
      <c r="C58" s="1447">
        <v>218708653.41999999</v>
      </c>
    </row>
    <row r="59" spans="1:3" s="52" customFormat="1" ht="18" customHeight="1">
      <c r="A59" s="1189" t="s">
        <v>1605</v>
      </c>
      <c r="B59" s="1447">
        <v>63554443.329999998</v>
      </c>
      <c r="C59" s="1447">
        <v>64934808.890000001</v>
      </c>
    </row>
    <row r="60" spans="1:3" s="52" customFormat="1" ht="18" customHeight="1">
      <c r="A60" s="1189" t="s">
        <v>1606</v>
      </c>
      <c r="B60" s="1447">
        <v>556442160.87</v>
      </c>
      <c r="C60" s="1447">
        <v>532640939.77999997</v>
      </c>
    </row>
    <row r="61" spans="1:3" s="52" customFormat="1" ht="18" customHeight="1">
      <c r="A61" s="1189" t="s">
        <v>1607</v>
      </c>
      <c r="B61" s="1447">
        <v>1564641.49</v>
      </c>
      <c r="C61" s="1447">
        <v>1857460.31</v>
      </c>
    </row>
    <row r="62" spans="1:3" s="52" customFormat="1" ht="18" customHeight="1">
      <c r="A62" s="1189" t="s">
        <v>1608</v>
      </c>
      <c r="B62" s="1447">
        <v>34905942.229999997</v>
      </c>
      <c r="C62" s="1447">
        <v>54231579.219999999</v>
      </c>
    </row>
    <row r="63" spans="1:3" s="52" customFormat="1" ht="18" customHeight="1">
      <c r="A63" s="1189" t="s">
        <v>1609</v>
      </c>
      <c r="B63" s="1447">
        <v>87878797.049999997</v>
      </c>
      <c r="C63" s="1447">
        <v>95477508.549999997</v>
      </c>
    </row>
    <row r="64" spans="1:3" s="52" customFormat="1" ht="18" customHeight="1">
      <c r="A64" s="1189" t="s">
        <v>1610</v>
      </c>
      <c r="B64" s="1447">
        <v>5576883.7699999996</v>
      </c>
      <c r="C64" s="1447">
        <v>4827947.53</v>
      </c>
    </row>
    <row r="65" spans="1:3" s="52" customFormat="1" ht="18" customHeight="1">
      <c r="A65" s="1189" t="s">
        <v>1611</v>
      </c>
      <c r="B65" s="1447">
        <v>126099.68</v>
      </c>
      <c r="C65" s="1447">
        <v>47820</v>
      </c>
    </row>
    <row r="66" spans="1:3" s="52" customFormat="1" ht="18" customHeight="1">
      <c r="A66" s="1189" t="s">
        <v>1612</v>
      </c>
      <c r="B66" s="1447">
        <v>79928.740000000005</v>
      </c>
      <c r="C66" s="1447">
        <v>127735.84</v>
      </c>
    </row>
    <row r="67" spans="1:3" s="52" customFormat="1" ht="18" customHeight="1">
      <c r="A67" s="1189" t="s">
        <v>1613</v>
      </c>
      <c r="B67" s="1447">
        <v>66848952.920000002</v>
      </c>
      <c r="C67" s="1447">
        <v>32938476.690000001</v>
      </c>
    </row>
    <row r="68" spans="1:3" s="52" customFormat="1" ht="18" customHeight="1">
      <c r="A68" s="1189" t="s">
        <v>1614</v>
      </c>
      <c r="B68" s="1447">
        <v>79119246.219999999</v>
      </c>
      <c r="C68" s="1447">
        <v>102436236.84</v>
      </c>
    </row>
    <row r="69" spans="1:3" s="52" customFormat="1" ht="32.1" customHeight="1">
      <c r="A69" s="1190" t="s">
        <v>1615</v>
      </c>
      <c r="B69" s="1453">
        <v>22450344.649999999</v>
      </c>
      <c r="C69" s="1454">
        <v>26635542.859999999</v>
      </c>
    </row>
    <row r="70" spans="1:3" s="52" customFormat="1" ht="18" customHeight="1">
      <c r="A70" s="1184" t="s">
        <v>1779</v>
      </c>
      <c r="B70" s="1441" t="s">
        <v>403</v>
      </c>
      <c r="C70" s="1442">
        <v>1758953.41</v>
      </c>
    </row>
    <row r="71" spans="1:3" s="52" customFormat="1" ht="21.95" customHeight="1">
      <c r="A71" s="764" t="s">
        <v>1616</v>
      </c>
      <c r="B71" s="1457">
        <v>1689224509.4300001</v>
      </c>
      <c r="C71" s="1458">
        <v>1067249934.25</v>
      </c>
    </row>
    <row r="72" spans="1:3" s="52" customFormat="1" ht="18" customHeight="1">
      <c r="A72" s="1191" t="s">
        <v>1617</v>
      </c>
      <c r="B72" s="1459">
        <v>1237212055.1400001</v>
      </c>
      <c r="C72" s="1460">
        <v>462422557.81999999</v>
      </c>
    </row>
    <row r="73" spans="1:3" s="52" customFormat="1" ht="18" customHeight="1">
      <c r="A73" s="1184" t="s">
        <v>1618</v>
      </c>
      <c r="B73" s="1441">
        <v>36223629.460000001</v>
      </c>
      <c r="C73" s="1442">
        <v>15047618.4</v>
      </c>
    </row>
    <row r="74" spans="1:3" s="52" customFormat="1" ht="18" customHeight="1">
      <c r="A74" s="1184" t="s">
        <v>1619</v>
      </c>
      <c r="B74" s="1441">
        <v>1382950.95</v>
      </c>
      <c r="C74" s="1442" t="s">
        <v>403</v>
      </c>
    </row>
    <row r="75" spans="1:3" s="52" customFormat="1" ht="18" customHeight="1">
      <c r="A75" s="1184" t="s">
        <v>1620</v>
      </c>
      <c r="B75" s="1441">
        <v>265000</v>
      </c>
      <c r="C75" s="1442" t="s">
        <v>403</v>
      </c>
    </row>
    <row r="76" spans="1:3" s="52" customFormat="1" ht="18" customHeight="1">
      <c r="A76" s="1184" t="s">
        <v>1621</v>
      </c>
      <c r="B76" s="1441">
        <v>1397840.06</v>
      </c>
      <c r="C76" s="1442">
        <v>771602.78</v>
      </c>
    </row>
    <row r="77" spans="1:3" s="52" customFormat="1" ht="18" customHeight="1">
      <c r="A77" s="1185" t="s">
        <v>1622</v>
      </c>
      <c r="B77" s="1443">
        <v>1197895692.02</v>
      </c>
      <c r="C77" s="1444">
        <v>446603336.63999999</v>
      </c>
    </row>
    <row r="78" spans="1:3" s="52" customFormat="1" ht="18" customHeight="1">
      <c r="A78" s="1186" t="s">
        <v>1623</v>
      </c>
      <c r="B78" s="1445">
        <v>19</v>
      </c>
      <c r="C78" s="1445">
        <v>41108.36</v>
      </c>
    </row>
    <row r="79" spans="1:3" s="52" customFormat="1" ht="18" customHeight="1">
      <c r="A79" s="1186" t="s">
        <v>1624</v>
      </c>
      <c r="B79" s="1445">
        <v>233205.29</v>
      </c>
      <c r="C79" s="1445">
        <v>1193040.71</v>
      </c>
    </row>
    <row r="80" spans="1:3" s="52" customFormat="1" ht="18" customHeight="1">
      <c r="A80" s="1186" t="s">
        <v>1625</v>
      </c>
      <c r="B80" s="1445">
        <v>11847</v>
      </c>
      <c r="C80" s="1445">
        <v>24171.02</v>
      </c>
    </row>
    <row r="81" spans="1:5" s="52" customFormat="1" ht="18" customHeight="1">
      <c r="A81" s="1186" t="s">
        <v>1780</v>
      </c>
      <c r="B81" s="1445" t="s">
        <v>403</v>
      </c>
      <c r="C81" s="1445">
        <v>4249981.99</v>
      </c>
    </row>
    <row r="82" spans="1:5" s="52" customFormat="1" ht="18" customHeight="1">
      <c r="A82" s="1186" t="s">
        <v>1626</v>
      </c>
      <c r="B82" s="1445">
        <v>41360480.859999999</v>
      </c>
      <c r="C82" s="1445">
        <v>4185621.26</v>
      </c>
    </row>
    <row r="83" spans="1:5" s="52" customFormat="1" ht="18" customHeight="1">
      <c r="A83" s="1186" t="s">
        <v>1627</v>
      </c>
      <c r="B83" s="1445">
        <v>1056249863.4</v>
      </c>
      <c r="C83" s="1445">
        <v>362161374.63999999</v>
      </c>
    </row>
    <row r="84" spans="1:5" s="52" customFormat="1" ht="18" customHeight="1">
      <c r="A84" s="1187" t="s">
        <v>1628</v>
      </c>
      <c r="B84" s="1447">
        <v>137183830.62</v>
      </c>
      <c r="C84" s="1447">
        <v>46761586.789999999</v>
      </c>
    </row>
    <row r="85" spans="1:5" s="52" customFormat="1" ht="18" customHeight="1">
      <c r="A85" s="1187" t="s">
        <v>1629</v>
      </c>
      <c r="B85" s="1447">
        <v>919066032.77999997</v>
      </c>
      <c r="C85" s="1447">
        <v>315399787.85000002</v>
      </c>
    </row>
    <row r="86" spans="1:5" s="52" customFormat="1" ht="18" customHeight="1">
      <c r="A86" s="1186" t="s">
        <v>1630</v>
      </c>
      <c r="B86" s="1445">
        <v>91148324.510000005</v>
      </c>
      <c r="C86" s="1445">
        <v>64870665.259999998</v>
      </c>
    </row>
    <row r="87" spans="1:5" s="52" customFormat="1" ht="18" customHeight="1">
      <c r="A87" s="1186" t="s">
        <v>1631</v>
      </c>
      <c r="B87" s="1445">
        <v>4473085.07</v>
      </c>
      <c r="C87" s="1445">
        <v>787736.81</v>
      </c>
    </row>
    <row r="88" spans="1:5" s="52" customFormat="1" ht="18" customHeight="1">
      <c r="A88" s="1186" t="s">
        <v>1632</v>
      </c>
      <c r="B88" s="1445">
        <v>3910142.23</v>
      </c>
      <c r="C88" s="1445">
        <v>3421898.83</v>
      </c>
    </row>
    <row r="89" spans="1:5" s="52" customFormat="1" ht="18" customHeight="1">
      <c r="A89" s="1186" t="s">
        <v>1633</v>
      </c>
      <c r="B89" s="1445">
        <v>508724.66</v>
      </c>
      <c r="C89" s="1445">
        <v>5667737.7599999998</v>
      </c>
    </row>
    <row r="90" spans="1:5" s="52" customFormat="1" ht="32.1" customHeight="1">
      <c r="A90" s="1190" t="s">
        <v>1634</v>
      </c>
      <c r="B90" s="1453">
        <v>46942.65</v>
      </c>
      <c r="C90" s="1454" t="s">
        <v>403</v>
      </c>
    </row>
    <row r="91" spans="1:5" s="52" customFormat="1" ht="18" customHeight="1">
      <c r="A91" s="1192" t="s">
        <v>1635</v>
      </c>
      <c r="B91" s="1461">
        <v>13680072.33</v>
      </c>
      <c r="C91" s="1462">
        <v>37599003.200000003</v>
      </c>
    </row>
    <row r="92" spans="1:5" s="52" customFormat="1" ht="18" customHeight="1">
      <c r="A92" s="1193" t="s">
        <v>1781</v>
      </c>
      <c r="B92" s="1445" t="s">
        <v>403</v>
      </c>
      <c r="C92" s="1445" t="s">
        <v>403</v>
      </c>
    </row>
    <row r="93" spans="1:5" s="52" customFormat="1" ht="32.1" customHeight="1">
      <c r="A93" s="1193" t="s">
        <v>1782</v>
      </c>
      <c r="B93" s="1445" t="s">
        <v>403</v>
      </c>
      <c r="C93" s="1445" t="s">
        <v>403</v>
      </c>
    </row>
    <row r="94" spans="1:5" s="111" customFormat="1" ht="18" customHeight="1">
      <c r="A94" s="1193" t="s">
        <v>1636</v>
      </c>
      <c r="B94" s="1445">
        <v>3122857.05</v>
      </c>
      <c r="C94" s="1445">
        <v>11499624.300000001</v>
      </c>
      <c r="E94" s="1194"/>
    </row>
    <row r="95" spans="1:5" s="52" customFormat="1" ht="18" customHeight="1">
      <c r="A95" s="1189" t="s">
        <v>1637</v>
      </c>
      <c r="B95" s="1447">
        <v>122857.05</v>
      </c>
      <c r="C95" s="1450" t="s">
        <v>403</v>
      </c>
    </row>
    <row r="96" spans="1:5" s="52" customFormat="1" ht="18" customHeight="1">
      <c r="A96" s="1189" t="s">
        <v>1638</v>
      </c>
      <c r="B96" s="1447">
        <v>3000000</v>
      </c>
      <c r="C96" s="1447">
        <v>11199624.300000001</v>
      </c>
    </row>
    <row r="97" spans="1:3" s="68" customFormat="1" ht="18" customHeight="1">
      <c r="A97" s="1189" t="s">
        <v>1783</v>
      </c>
      <c r="B97" s="1450" t="s">
        <v>403</v>
      </c>
      <c r="C97" s="1447">
        <v>300000</v>
      </c>
    </row>
    <row r="98" spans="1:3" s="68" customFormat="1" ht="32.1" customHeight="1">
      <c r="A98" s="1193" t="s">
        <v>1639</v>
      </c>
      <c r="B98" s="1445">
        <v>10557215.279999999</v>
      </c>
      <c r="C98" s="1445">
        <v>26099378.899999999</v>
      </c>
    </row>
    <row r="99" spans="1:3" s="68" customFormat="1" ht="18" customHeight="1">
      <c r="A99" s="1195" t="s">
        <v>1640</v>
      </c>
      <c r="B99" s="1463">
        <v>438332381.95999998</v>
      </c>
      <c r="C99" s="1464">
        <v>567228373.23000002</v>
      </c>
    </row>
    <row r="100" spans="1:3" s="68" customFormat="1" ht="18" customHeight="1">
      <c r="A100" s="1193" t="s">
        <v>1641</v>
      </c>
      <c r="B100" s="1445">
        <v>438332381.95999998</v>
      </c>
      <c r="C100" s="1445">
        <v>567228373.23000002</v>
      </c>
    </row>
    <row r="101" spans="1:3" s="68" customFormat="1" ht="18" customHeight="1">
      <c r="A101" s="1196" t="s">
        <v>1642</v>
      </c>
      <c r="B101" s="1465">
        <v>438332381.95999998</v>
      </c>
      <c r="C101" s="1465">
        <v>567228373.23000002</v>
      </c>
    </row>
    <row r="102" spans="1:3" s="52" customFormat="1" ht="18" customHeight="1">
      <c r="A102" s="25" t="s">
        <v>2473</v>
      </c>
      <c r="B102" s="331"/>
      <c r="C102" s="331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zoomScaleNormal="100" workbookViewId="0">
      <selection activeCell="D32" sqref="D32"/>
    </sheetView>
  </sheetViews>
  <sheetFormatPr defaultRowHeight="18" customHeight="1"/>
  <cols>
    <col min="1" max="1" width="122.7109375" style="73" customWidth="1"/>
    <col min="2" max="3" width="22.7109375" style="456" customWidth="1"/>
    <col min="4" max="5" width="9.140625" style="48"/>
    <col min="6" max="6" width="14.85546875" style="48" bestFit="1" customWidth="1"/>
    <col min="7" max="16384" width="9.140625" style="48"/>
  </cols>
  <sheetData>
    <row r="1" spans="1:6" s="68" customFormat="1" ht="18" customHeight="1">
      <c r="A1" s="1058" t="s">
        <v>2071</v>
      </c>
      <c r="B1" s="1058"/>
      <c r="C1" s="1058"/>
    </row>
    <row r="2" spans="1:6" ht="18" customHeight="1">
      <c r="B2" s="1197"/>
      <c r="C2" s="1197"/>
    </row>
    <row r="3" spans="1:6" ht="21.95" customHeight="1">
      <c r="A3" s="1517" t="s">
        <v>624</v>
      </c>
      <c r="B3" s="1759" t="s">
        <v>723</v>
      </c>
      <c r="C3" s="1760"/>
    </row>
    <row r="4" spans="1:6" s="47" customFormat="1" ht="21.95" customHeight="1">
      <c r="A4" s="1697"/>
      <c r="B4" s="1059">
        <v>2014</v>
      </c>
      <c r="C4" s="1060">
        <v>2015</v>
      </c>
    </row>
    <row r="5" spans="1:6" s="47" customFormat="1" ht="21.95" customHeight="1">
      <c r="A5" s="1056" t="s">
        <v>1914</v>
      </c>
      <c r="B5" s="1466">
        <f>B6+B117</f>
        <v>7792585277.3900003</v>
      </c>
      <c r="C5" s="1467">
        <f>C6+C117</f>
        <v>7690129896.3800001</v>
      </c>
    </row>
    <row r="6" spans="1:6" s="47" customFormat="1" ht="21.95" customHeight="1">
      <c r="A6" s="1198" t="s">
        <v>1784</v>
      </c>
      <c r="B6" s="1468">
        <v>7759530891.2700005</v>
      </c>
      <c r="C6" s="1469">
        <v>7526350007.2399998</v>
      </c>
    </row>
    <row r="7" spans="1:6" s="111" customFormat="1" ht="18" customHeight="1">
      <c r="A7" s="1199" t="s">
        <v>1785</v>
      </c>
      <c r="B7" s="1470">
        <v>248052989.62</v>
      </c>
      <c r="C7" s="1471">
        <v>287159072.22000003</v>
      </c>
      <c r="F7" s="1200"/>
    </row>
    <row r="8" spans="1:6" s="111" customFormat="1" ht="18" customHeight="1">
      <c r="A8" s="1201" t="s">
        <v>1786</v>
      </c>
      <c r="B8" s="1472">
        <v>73178074.099999994</v>
      </c>
      <c r="C8" s="1473">
        <v>99160443</v>
      </c>
      <c r="F8" s="1200"/>
    </row>
    <row r="9" spans="1:6" s="111" customFormat="1" ht="18" customHeight="1">
      <c r="A9" s="1201" t="s">
        <v>1787</v>
      </c>
      <c r="B9" s="1472">
        <v>174874915.52000001</v>
      </c>
      <c r="C9" s="1473">
        <v>187998629.22</v>
      </c>
    </row>
    <row r="10" spans="1:6" s="111" customFormat="1" ht="18" customHeight="1">
      <c r="A10" s="1202" t="s">
        <v>1788</v>
      </c>
      <c r="B10" s="1474">
        <v>413401222.91000003</v>
      </c>
      <c r="C10" s="1475">
        <v>472337227.98000002</v>
      </c>
    </row>
    <row r="11" spans="1:6" s="111" customFormat="1" ht="18" customHeight="1">
      <c r="A11" s="1201" t="s">
        <v>1789</v>
      </c>
      <c r="B11" s="1472">
        <v>16305744.289999999</v>
      </c>
      <c r="C11" s="1473">
        <v>11943631.49</v>
      </c>
      <c r="F11" s="1200"/>
    </row>
    <row r="12" spans="1:6" s="111" customFormat="1" ht="18" customHeight="1">
      <c r="A12" s="1201" t="s">
        <v>1790</v>
      </c>
      <c r="B12" s="1472">
        <v>42949526.039999999</v>
      </c>
      <c r="C12" s="1473">
        <v>44251273.270000003</v>
      </c>
    </row>
    <row r="13" spans="1:6" s="111" customFormat="1" ht="18" customHeight="1">
      <c r="A13" s="1201" t="s">
        <v>1791</v>
      </c>
      <c r="B13" s="1472">
        <v>354145952.57999998</v>
      </c>
      <c r="C13" s="1473">
        <v>416142323.22000003</v>
      </c>
    </row>
    <row r="14" spans="1:6" s="47" customFormat="1" ht="18" customHeight="1">
      <c r="A14" s="1202" t="s">
        <v>1792</v>
      </c>
      <c r="B14" s="1474">
        <v>154620986.46000001</v>
      </c>
      <c r="C14" s="1475">
        <v>162857580.44999999</v>
      </c>
    </row>
    <row r="15" spans="1:6" s="111" customFormat="1" ht="18" customHeight="1">
      <c r="A15" s="1201" t="s">
        <v>1793</v>
      </c>
      <c r="B15" s="1472">
        <v>4955439.55</v>
      </c>
      <c r="C15" s="1473">
        <v>63348.56</v>
      </c>
    </row>
    <row r="16" spans="1:6" s="111" customFormat="1" ht="18" customHeight="1">
      <c r="A16" s="1201" t="s">
        <v>1794</v>
      </c>
      <c r="B16" s="1472">
        <v>149665546.91</v>
      </c>
      <c r="C16" s="1473">
        <v>162794231.88999999</v>
      </c>
    </row>
    <row r="17" spans="1:3" s="111" customFormat="1" ht="18" customHeight="1">
      <c r="A17" s="1202" t="s">
        <v>1795</v>
      </c>
      <c r="B17" s="1474">
        <v>1291483945.45</v>
      </c>
      <c r="C17" s="1475">
        <v>1246797221.02</v>
      </c>
    </row>
    <row r="18" spans="1:3" s="47" customFormat="1" ht="18" customHeight="1">
      <c r="A18" s="1201" t="s">
        <v>1796</v>
      </c>
      <c r="B18" s="1472">
        <v>5866232.3099999996</v>
      </c>
      <c r="C18" s="1473">
        <v>302763.18</v>
      </c>
    </row>
    <row r="19" spans="1:3" s="52" customFormat="1" ht="18" customHeight="1">
      <c r="A19" s="1201" t="s">
        <v>1797</v>
      </c>
      <c r="B19" s="1472">
        <v>250422733.56999999</v>
      </c>
      <c r="C19" s="1473">
        <v>195314440.84999999</v>
      </c>
    </row>
    <row r="20" spans="1:3" s="52" customFormat="1" ht="18" customHeight="1">
      <c r="A20" s="1201" t="s">
        <v>1798</v>
      </c>
      <c r="B20" s="1472">
        <v>836710383.13999999</v>
      </c>
      <c r="C20" s="1473">
        <v>893559330.24000001</v>
      </c>
    </row>
    <row r="21" spans="1:3" s="52" customFormat="1" ht="18" customHeight="1">
      <c r="A21" s="1201" t="s">
        <v>1799</v>
      </c>
      <c r="B21" s="1472" t="s">
        <v>403</v>
      </c>
      <c r="C21" s="1473">
        <v>11642</v>
      </c>
    </row>
    <row r="22" spans="1:3" s="52" customFormat="1" ht="18" customHeight="1">
      <c r="A22" s="1201" t="s">
        <v>1800</v>
      </c>
      <c r="B22" s="1472">
        <v>32795124.620000001</v>
      </c>
      <c r="C22" s="1473">
        <v>10272610.52</v>
      </c>
    </row>
    <row r="23" spans="1:3" s="52" customFormat="1" ht="18" customHeight="1">
      <c r="A23" s="1201" t="s">
        <v>1801</v>
      </c>
      <c r="B23" s="1472">
        <v>8321586.3799999999</v>
      </c>
      <c r="C23" s="1473">
        <v>832197.84</v>
      </c>
    </row>
    <row r="24" spans="1:3" s="52" customFormat="1" ht="18" customHeight="1">
      <c r="A24" s="1201" t="s">
        <v>1802</v>
      </c>
      <c r="B24" s="1472">
        <v>150831253.50999999</v>
      </c>
      <c r="C24" s="1473">
        <v>142298852.66</v>
      </c>
    </row>
    <row r="25" spans="1:3" s="47" customFormat="1" ht="18" customHeight="1">
      <c r="A25" s="1201" t="s">
        <v>1803</v>
      </c>
      <c r="B25" s="1472">
        <v>1115508.78</v>
      </c>
      <c r="C25" s="1473">
        <v>2413275.7200000002</v>
      </c>
    </row>
    <row r="26" spans="1:3" s="52" customFormat="1" ht="18" customHeight="1">
      <c r="A26" s="1201" t="s">
        <v>1804</v>
      </c>
      <c r="B26" s="1472" t="s">
        <v>403</v>
      </c>
      <c r="C26" s="1473">
        <v>435000</v>
      </c>
    </row>
    <row r="27" spans="1:3" s="111" customFormat="1" ht="18" customHeight="1">
      <c r="A27" s="1201" t="s">
        <v>1805</v>
      </c>
      <c r="B27" s="1472">
        <v>5421123.1399999997</v>
      </c>
      <c r="C27" s="1473">
        <v>1357108.01</v>
      </c>
    </row>
    <row r="28" spans="1:3" s="111" customFormat="1" ht="18" customHeight="1">
      <c r="A28" s="1202" t="s">
        <v>1806</v>
      </c>
      <c r="B28" s="1474">
        <v>1048749123.08</v>
      </c>
      <c r="C28" s="1475">
        <v>1032037475.33</v>
      </c>
    </row>
    <row r="29" spans="1:3" s="52" customFormat="1" ht="18" customHeight="1">
      <c r="A29" s="1201" t="s">
        <v>1807</v>
      </c>
      <c r="B29" s="1472">
        <v>720544885.47000003</v>
      </c>
      <c r="C29" s="1473">
        <v>759999269.67999995</v>
      </c>
    </row>
    <row r="30" spans="1:3" s="52" customFormat="1" ht="18" customHeight="1">
      <c r="A30" s="1201" t="s">
        <v>1808</v>
      </c>
      <c r="B30" s="1472">
        <v>20298000.469999999</v>
      </c>
      <c r="C30" s="1473">
        <v>6772500.9400000004</v>
      </c>
    </row>
    <row r="31" spans="1:3" s="52" customFormat="1" ht="18" customHeight="1">
      <c r="A31" s="1201" t="s">
        <v>1809</v>
      </c>
      <c r="B31" s="1472">
        <v>420053.06</v>
      </c>
      <c r="C31" s="1473">
        <v>3887163.16</v>
      </c>
    </row>
    <row r="32" spans="1:3" s="47" customFormat="1" ht="18" customHeight="1">
      <c r="A32" s="1201" t="s">
        <v>1810</v>
      </c>
      <c r="B32" s="1472">
        <v>307486184.07999998</v>
      </c>
      <c r="C32" s="1473">
        <v>261378541.55000001</v>
      </c>
    </row>
    <row r="33" spans="1:3" s="111" customFormat="1" ht="18" customHeight="1">
      <c r="A33" s="1202" t="s">
        <v>1811</v>
      </c>
      <c r="B33" s="1474">
        <v>43614999.939999998</v>
      </c>
      <c r="C33" s="1475">
        <v>17865825.210000001</v>
      </c>
    </row>
    <row r="34" spans="1:3" s="52" customFormat="1" ht="18" customHeight="1">
      <c r="A34" s="1201" t="s">
        <v>1812</v>
      </c>
      <c r="B34" s="1472">
        <v>13580.11</v>
      </c>
      <c r="C34" s="1473" t="s">
        <v>403</v>
      </c>
    </row>
    <row r="35" spans="1:3" s="52" customFormat="1" ht="18" customHeight="1">
      <c r="A35" s="1201" t="s">
        <v>1813</v>
      </c>
      <c r="B35" s="1472">
        <v>17269241.649999999</v>
      </c>
      <c r="C35" s="1473">
        <v>9504496.7300000004</v>
      </c>
    </row>
    <row r="36" spans="1:3" s="47" customFormat="1" ht="18" customHeight="1">
      <c r="A36" s="1201" t="s">
        <v>1814</v>
      </c>
      <c r="B36" s="1472">
        <v>26332178.18</v>
      </c>
      <c r="C36" s="1473">
        <v>8361328.4800000004</v>
      </c>
    </row>
    <row r="37" spans="1:3" s="111" customFormat="1" ht="18" customHeight="1">
      <c r="A37" s="1202" t="s">
        <v>1815</v>
      </c>
      <c r="B37" s="1474">
        <v>407808981.43000001</v>
      </c>
      <c r="C37" s="1475">
        <v>700958961.83000004</v>
      </c>
    </row>
    <row r="38" spans="1:3" s="52" customFormat="1" ht="18" customHeight="1">
      <c r="A38" s="1201" t="s">
        <v>1816</v>
      </c>
      <c r="B38" s="1472">
        <v>407808981.43000001</v>
      </c>
      <c r="C38" s="1473">
        <v>700950756.83000004</v>
      </c>
    </row>
    <row r="39" spans="1:3" s="52" customFormat="1" ht="18" customHeight="1">
      <c r="A39" s="1201" t="s">
        <v>1817</v>
      </c>
      <c r="B39" s="1472" t="s">
        <v>403</v>
      </c>
      <c r="C39" s="1473">
        <v>8205</v>
      </c>
    </row>
    <row r="40" spans="1:3" s="111" customFormat="1" ht="18" customHeight="1">
      <c r="A40" s="1202" t="s">
        <v>1818</v>
      </c>
      <c r="B40" s="1474">
        <v>899274763.95000005</v>
      </c>
      <c r="C40" s="1475">
        <v>980406868.09000003</v>
      </c>
    </row>
    <row r="41" spans="1:3" s="52" customFormat="1" ht="18" customHeight="1">
      <c r="A41" s="1201" t="s">
        <v>1819</v>
      </c>
      <c r="B41" s="1472">
        <v>18555540.390000001</v>
      </c>
      <c r="C41" s="1473">
        <v>12926951.779999999</v>
      </c>
    </row>
    <row r="42" spans="1:3" s="47" customFormat="1" ht="18" customHeight="1">
      <c r="A42" s="1201" t="s">
        <v>1820</v>
      </c>
      <c r="B42" s="1472">
        <v>543443104.48000002</v>
      </c>
      <c r="C42" s="1473">
        <v>611396439.48000002</v>
      </c>
    </row>
    <row r="43" spans="1:3" s="52" customFormat="1" ht="18" customHeight="1">
      <c r="A43" s="1201" t="s">
        <v>1821</v>
      </c>
      <c r="B43" s="1472">
        <v>1585535.18</v>
      </c>
      <c r="C43" s="1473">
        <v>3128855.71</v>
      </c>
    </row>
    <row r="44" spans="1:3" s="52" customFormat="1" ht="18" customHeight="1">
      <c r="A44" s="1201" t="s">
        <v>1822</v>
      </c>
      <c r="B44" s="1472">
        <v>11512489.16</v>
      </c>
      <c r="C44" s="1473">
        <v>4590630.78</v>
      </c>
    </row>
    <row r="45" spans="1:3" s="52" customFormat="1" ht="18" customHeight="1">
      <c r="A45" s="1201" t="s">
        <v>1823</v>
      </c>
      <c r="B45" s="1472">
        <v>324178094.74000001</v>
      </c>
      <c r="C45" s="1473">
        <v>348363990.33999997</v>
      </c>
    </row>
    <row r="46" spans="1:3" s="111" customFormat="1" ht="18" customHeight="1">
      <c r="A46" s="1202" t="s">
        <v>1824</v>
      </c>
      <c r="B46" s="1474">
        <v>4760502.9400000004</v>
      </c>
      <c r="C46" s="1475">
        <v>5869040.8300000001</v>
      </c>
    </row>
    <row r="47" spans="1:3" s="52" customFormat="1" ht="18" customHeight="1">
      <c r="A47" s="1201" t="s">
        <v>1825</v>
      </c>
      <c r="B47" s="1472" t="s">
        <v>403</v>
      </c>
      <c r="C47" s="1473">
        <v>622</v>
      </c>
    </row>
    <row r="48" spans="1:3" s="52" customFormat="1" ht="18" customHeight="1">
      <c r="A48" s="1201" t="s">
        <v>1826</v>
      </c>
      <c r="B48" s="1472">
        <v>1232786.72</v>
      </c>
      <c r="C48" s="1473">
        <v>889906.1</v>
      </c>
    </row>
    <row r="49" spans="1:3" s="47" customFormat="1" ht="18" customHeight="1">
      <c r="A49" s="1201" t="s">
        <v>1827</v>
      </c>
      <c r="B49" s="1472">
        <v>78031.399999999994</v>
      </c>
      <c r="C49" s="1473">
        <v>1401161.37</v>
      </c>
    </row>
    <row r="50" spans="1:3" s="52" customFormat="1" ht="18" customHeight="1">
      <c r="A50" s="1201" t="s">
        <v>1828</v>
      </c>
      <c r="B50" s="1472">
        <v>3449684.82</v>
      </c>
      <c r="C50" s="1473">
        <v>3577351.36</v>
      </c>
    </row>
    <row r="51" spans="1:3" s="111" customFormat="1" ht="18" customHeight="1">
      <c r="A51" s="1202" t="s">
        <v>1829</v>
      </c>
      <c r="B51" s="1474">
        <v>1066675856.34</v>
      </c>
      <c r="C51" s="1475">
        <v>996169419.45000005</v>
      </c>
    </row>
    <row r="52" spans="1:3" s="52" customFormat="1" ht="18" customHeight="1">
      <c r="A52" s="1203" t="s">
        <v>1830</v>
      </c>
      <c r="B52" s="195">
        <v>271676468.31</v>
      </c>
      <c r="C52" s="1476">
        <v>228080758.43000001</v>
      </c>
    </row>
    <row r="53" spans="1:3" s="52" customFormat="1" ht="18" customHeight="1">
      <c r="A53" s="1201" t="s">
        <v>1831</v>
      </c>
      <c r="B53" s="1472">
        <v>167265203.02000001</v>
      </c>
      <c r="C53" s="1473">
        <v>176094395.71000001</v>
      </c>
    </row>
    <row r="54" spans="1:3" s="47" customFormat="1" ht="18" customHeight="1">
      <c r="A54" s="1201" t="s">
        <v>1832</v>
      </c>
      <c r="B54" s="1472">
        <v>11404466.32</v>
      </c>
      <c r="C54" s="1473">
        <v>13274794.41</v>
      </c>
    </row>
    <row r="55" spans="1:3" s="52" customFormat="1" ht="18" customHeight="1">
      <c r="A55" s="1201" t="s">
        <v>1833</v>
      </c>
      <c r="B55" s="1472">
        <v>76186144.079999998</v>
      </c>
      <c r="C55" s="1473">
        <v>76665604.590000004</v>
      </c>
    </row>
    <row r="56" spans="1:3" s="52" customFormat="1" ht="18" customHeight="1">
      <c r="A56" s="1201" t="s">
        <v>1834</v>
      </c>
      <c r="B56" s="1472">
        <v>2889.72</v>
      </c>
      <c r="C56" s="1473" t="s">
        <v>403</v>
      </c>
    </row>
    <row r="57" spans="1:3" s="52" customFormat="1" ht="18" customHeight="1">
      <c r="A57" s="1201" t="s">
        <v>1835</v>
      </c>
      <c r="B57" s="1472">
        <v>8553236.0399999991</v>
      </c>
      <c r="C57" s="1473">
        <v>4849240.93</v>
      </c>
    </row>
    <row r="58" spans="1:3" s="52" customFormat="1" ht="18" customHeight="1">
      <c r="A58" s="1201" t="s">
        <v>1836</v>
      </c>
      <c r="B58" s="1472">
        <v>10712797.4</v>
      </c>
      <c r="C58" s="1473">
        <v>4496563.62</v>
      </c>
    </row>
    <row r="59" spans="1:3" s="52" customFormat="1" ht="18" customHeight="1">
      <c r="A59" s="1201" t="s">
        <v>1837</v>
      </c>
      <c r="B59" s="1472">
        <v>245776.4</v>
      </c>
      <c r="C59" s="1473">
        <v>7511534.9100000001</v>
      </c>
    </row>
    <row r="60" spans="1:3" s="52" customFormat="1" ht="18" customHeight="1">
      <c r="A60" s="1201" t="s">
        <v>1838</v>
      </c>
      <c r="B60" s="1472">
        <v>520628875.05000001</v>
      </c>
      <c r="C60" s="1473">
        <v>485196526.85000002</v>
      </c>
    </row>
    <row r="61" spans="1:3" s="111" customFormat="1" ht="18" customHeight="1">
      <c r="A61" s="1202" t="s">
        <v>1839</v>
      </c>
      <c r="B61" s="1474">
        <v>14032621.199999999</v>
      </c>
      <c r="C61" s="1475">
        <v>8835791.6799999997</v>
      </c>
    </row>
    <row r="62" spans="1:3" s="52" customFormat="1" ht="18" customHeight="1">
      <c r="A62" s="1201" t="s">
        <v>1840</v>
      </c>
      <c r="B62" s="1472">
        <v>1612947.63</v>
      </c>
      <c r="C62" s="1473">
        <v>1838904.83</v>
      </c>
    </row>
    <row r="63" spans="1:3" s="52" customFormat="1" ht="18" customHeight="1">
      <c r="A63" s="1201" t="s">
        <v>1841</v>
      </c>
      <c r="B63" s="1472">
        <v>5495964.5599999996</v>
      </c>
      <c r="C63" s="1473">
        <v>797166.14</v>
      </c>
    </row>
    <row r="64" spans="1:3" ht="18" customHeight="1">
      <c r="A64" s="1201" t="s">
        <v>1842</v>
      </c>
      <c r="B64" s="1472">
        <v>6923709.0099999998</v>
      </c>
      <c r="C64" s="1473">
        <v>6199720.71</v>
      </c>
    </row>
    <row r="65" spans="1:3" s="47" customFormat="1" ht="18" customHeight="1">
      <c r="A65" s="1202" t="s">
        <v>1843</v>
      </c>
      <c r="B65" s="1474">
        <v>148396832.94999999</v>
      </c>
      <c r="C65" s="1475">
        <v>138483138.08000001</v>
      </c>
    </row>
    <row r="66" spans="1:3" ht="18" customHeight="1">
      <c r="A66" s="1201" t="s">
        <v>1844</v>
      </c>
      <c r="B66" s="1472">
        <v>45935411.409999996</v>
      </c>
      <c r="C66" s="1473">
        <v>1818405.95</v>
      </c>
    </row>
    <row r="67" spans="1:3" ht="18" customHeight="1">
      <c r="A67" s="1201" t="s">
        <v>1845</v>
      </c>
      <c r="B67" s="1472">
        <v>4565375.84</v>
      </c>
      <c r="C67" s="1473">
        <v>1954778.34</v>
      </c>
    </row>
    <row r="68" spans="1:3" ht="18" customHeight="1">
      <c r="A68" s="1201" t="s">
        <v>1846</v>
      </c>
      <c r="B68" s="1472">
        <v>97896045.700000003</v>
      </c>
      <c r="C68" s="1473">
        <v>134709953.78999999</v>
      </c>
    </row>
    <row r="69" spans="1:3" ht="18" customHeight="1">
      <c r="A69" s="1202" t="s">
        <v>1847</v>
      </c>
      <c r="B69" s="1474">
        <v>5612796.7300000004</v>
      </c>
      <c r="C69" s="1475">
        <v>3609571.72</v>
      </c>
    </row>
    <row r="70" spans="1:3" ht="18" customHeight="1">
      <c r="A70" s="1201" t="s">
        <v>1848</v>
      </c>
      <c r="B70" s="1472">
        <v>5449235.0599999996</v>
      </c>
      <c r="C70" s="1473">
        <v>3604944.64</v>
      </c>
    </row>
    <row r="71" spans="1:3" ht="18" customHeight="1">
      <c r="A71" s="1201" t="s">
        <v>1849</v>
      </c>
      <c r="B71" s="1472">
        <v>163561.67000000001</v>
      </c>
      <c r="C71" s="1473">
        <v>4627.08</v>
      </c>
    </row>
    <row r="72" spans="1:3" s="47" customFormat="1" ht="18" customHeight="1">
      <c r="A72" s="1202" t="s">
        <v>1850</v>
      </c>
      <c r="B72" s="1474">
        <v>16320608.960000001</v>
      </c>
      <c r="C72" s="1475">
        <v>7938742.04</v>
      </c>
    </row>
    <row r="73" spans="1:3" ht="18" customHeight="1">
      <c r="A73" s="1201" t="s">
        <v>1851</v>
      </c>
      <c r="B73" s="1472">
        <v>16320608.960000001</v>
      </c>
      <c r="C73" s="1473">
        <v>7938742.04</v>
      </c>
    </row>
    <row r="74" spans="1:3" s="47" customFormat="1" ht="18" customHeight="1">
      <c r="A74" s="1202" t="s">
        <v>1852</v>
      </c>
      <c r="B74" s="1474">
        <v>428350476.05000001</v>
      </c>
      <c r="C74" s="1475">
        <v>229995835.93000001</v>
      </c>
    </row>
    <row r="75" spans="1:3" ht="18" customHeight="1">
      <c r="A75" s="1201" t="s">
        <v>1853</v>
      </c>
      <c r="B75" s="1472">
        <v>1101943.2</v>
      </c>
      <c r="C75" s="1473">
        <v>1557796.85</v>
      </c>
    </row>
    <row r="76" spans="1:3" ht="18" customHeight="1">
      <c r="A76" s="1201" t="s">
        <v>1854</v>
      </c>
      <c r="B76" s="1472">
        <v>33751043.719999999</v>
      </c>
      <c r="C76" s="1473">
        <v>41810624.890000001</v>
      </c>
    </row>
    <row r="77" spans="1:3" ht="18" customHeight="1">
      <c r="A77" s="1201" t="s">
        <v>1855</v>
      </c>
      <c r="B77" s="1472">
        <v>393497489.13</v>
      </c>
      <c r="C77" s="1473">
        <v>186627414.19</v>
      </c>
    </row>
    <row r="78" spans="1:3" s="47" customFormat="1" ht="18" customHeight="1">
      <c r="A78" s="1202" t="s">
        <v>1856</v>
      </c>
      <c r="B78" s="1474">
        <v>23681684.59</v>
      </c>
      <c r="C78" s="1475">
        <v>21652407.140000001</v>
      </c>
    </row>
    <row r="79" spans="1:3" ht="18" customHeight="1">
      <c r="A79" s="1201" t="s">
        <v>1857</v>
      </c>
      <c r="B79" s="1472">
        <v>2927763.25</v>
      </c>
      <c r="C79" s="1473">
        <v>3532588.4</v>
      </c>
    </row>
    <row r="80" spans="1:3" ht="18" customHeight="1">
      <c r="A80" s="1201" t="s">
        <v>1858</v>
      </c>
      <c r="B80" s="1472">
        <v>3333215.26</v>
      </c>
      <c r="C80" s="1473">
        <v>2860961.39</v>
      </c>
    </row>
    <row r="81" spans="1:3" ht="18" customHeight="1">
      <c r="A81" s="1201" t="s">
        <v>1859</v>
      </c>
      <c r="B81" s="1472">
        <v>4854862.93</v>
      </c>
      <c r="C81" s="1473">
        <v>3682706.4</v>
      </c>
    </row>
    <row r="82" spans="1:3" ht="18" customHeight="1">
      <c r="A82" s="1201" t="s">
        <v>1860</v>
      </c>
      <c r="B82" s="1472">
        <v>12565843.15</v>
      </c>
      <c r="C82" s="1473">
        <v>11576150.949999999</v>
      </c>
    </row>
    <row r="83" spans="1:3" s="47" customFormat="1" ht="18" customHeight="1">
      <c r="A83" s="1202" t="s">
        <v>1861</v>
      </c>
      <c r="B83" s="1474">
        <v>62744617.869999997</v>
      </c>
      <c r="C83" s="1475">
        <v>50672095.799999997</v>
      </c>
    </row>
    <row r="84" spans="1:3" ht="18" customHeight="1">
      <c r="A84" s="1201" t="s">
        <v>1862</v>
      </c>
      <c r="B84" s="1472">
        <v>15088191.289999999</v>
      </c>
      <c r="C84" s="1473">
        <v>9294830.9199999999</v>
      </c>
    </row>
    <row r="85" spans="1:3" ht="18" customHeight="1">
      <c r="A85" s="1201" t="s">
        <v>1863</v>
      </c>
      <c r="B85" s="1472">
        <v>157314.98000000001</v>
      </c>
      <c r="C85" s="1473">
        <v>69107.59</v>
      </c>
    </row>
    <row r="86" spans="1:3" ht="18" customHeight="1">
      <c r="A86" s="1201" t="s">
        <v>1864</v>
      </c>
      <c r="B86" s="1472">
        <v>165263.20000000001</v>
      </c>
      <c r="C86" s="1473">
        <v>41308157.289999999</v>
      </c>
    </row>
    <row r="87" spans="1:3" ht="18" customHeight="1">
      <c r="A87" s="1201" t="s">
        <v>1865</v>
      </c>
      <c r="B87" s="1472">
        <v>47333848.399999999</v>
      </c>
      <c r="C87" s="1473" t="s">
        <v>403</v>
      </c>
    </row>
    <row r="88" spans="1:3" s="47" customFormat="1" ht="18" customHeight="1">
      <c r="A88" s="1202" t="s">
        <v>1866</v>
      </c>
      <c r="B88" s="1474">
        <v>130199990.95999999</v>
      </c>
      <c r="C88" s="1475">
        <v>115612843.18000001</v>
      </c>
    </row>
    <row r="89" spans="1:3" ht="18" customHeight="1">
      <c r="A89" s="1201" t="s">
        <v>1867</v>
      </c>
      <c r="B89" s="1472">
        <v>20664.849999999999</v>
      </c>
      <c r="C89" s="1473">
        <v>22000</v>
      </c>
    </row>
    <row r="90" spans="1:3" ht="18" customHeight="1">
      <c r="A90" s="1201" t="s">
        <v>1868</v>
      </c>
      <c r="B90" s="1472">
        <v>9563.9599999999991</v>
      </c>
      <c r="C90" s="1473">
        <v>82397.63</v>
      </c>
    </row>
    <row r="91" spans="1:3" ht="18" customHeight="1">
      <c r="A91" s="1201" t="s">
        <v>1869</v>
      </c>
      <c r="B91" s="1472">
        <v>11927192.67</v>
      </c>
      <c r="C91" s="1473">
        <v>6933962.3499999996</v>
      </c>
    </row>
    <row r="92" spans="1:3" ht="18" customHeight="1">
      <c r="A92" s="1201" t="s">
        <v>1870</v>
      </c>
      <c r="B92" s="1472">
        <v>72539707.980000004</v>
      </c>
      <c r="C92" s="1473">
        <v>61118330.030000001</v>
      </c>
    </row>
    <row r="93" spans="1:3" ht="18" customHeight="1">
      <c r="A93" s="1201" t="s">
        <v>1871</v>
      </c>
      <c r="B93" s="1472">
        <v>45702861.5</v>
      </c>
      <c r="C93" s="1473">
        <v>47456153.170000002</v>
      </c>
    </row>
    <row r="94" spans="1:3" s="47" customFormat="1" ht="18" customHeight="1">
      <c r="A94" s="1202" t="s">
        <v>1872</v>
      </c>
      <c r="B94" s="1474">
        <v>100635</v>
      </c>
      <c r="C94" s="1475">
        <v>278850.5</v>
      </c>
    </row>
    <row r="95" spans="1:3" ht="18" customHeight="1">
      <c r="A95" s="1201" t="s">
        <v>1873</v>
      </c>
      <c r="B95" s="1472">
        <v>25710</v>
      </c>
      <c r="C95" s="1473">
        <v>40630</v>
      </c>
    </row>
    <row r="96" spans="1:3" ht="18" customHeight="1">
      <c r="A96" s="1201" t="s">
        <v>1874</v>
      </c>
      <c r="B96" s="1472">
        <v>74925</v>
      </c>
      <c r="C96" s="1473">
        <v>238220.5</v>
      </c>
    </row>
    <row r="97" spans="1:3" s="47" customFormat="1" ht="18" customHeight="1">
      <c r="A97" s="1202" t="s">
        <v>1875</v>
      </c>
      <c r="B97" s="1474">
        <v>10556033.49</v>
      </c>
      <c r="C97" s="1475">
        <v>6703871.2800000003</v>
      </c>
    </row>
    <row r="98" spans="1:3" ht="18" customHeight="1">
      <c r="A98" s="1201" t="s">
        <v>1876</v>
      </c>
      <c r="B98" s="1472">
        <v>1617178.69</v>
      </c>
      <c r="C98" s="1473" t="s">
        <v>403</v>
      </c>
    </row>
    <row r="99" spans="1:3" ht="18" customHeight="1">
      <c r="A99" s="1201" t="s">
        <v>1877</v>
      </c>
      <c r="B99" s="1472">
        <v>8938854.8000000007</v>
      </c>
      <c r="C99" s="1473">
        <v>6703871.2800000003</v>
      </c>
    </row>
    <row r="100" spans="1:3" s="47" customFormat="1" ht="18" customHeight="1">
      <c r="A100" s="1202" t="s">
        <v>1878</v>
      </c>
      <c r="B100" s="1474">
        <v>18731702.079999998</v>
      </c>
      <c r="C100" s="1475">
        <v>8990158.1799999997</v>
      </c>
    </row>
    <row r="101" spans="1:3" ht="18" customHeight="1">
      <c r="A101" s="1201" t="s">
        <v>1879</v>
      </c>
      <c r="B101" s="1472">
        <v>736532.72</v>
      </c>
      <c r="C101" s="1473">
        <v>279321.03999999998</v>
      </c>
    </row>
    <row r="102" spans="1:3" ht="18" customHeight="1">
      <c r="A102" s="1201" t="s">
        <v>1880</v>
      </c>
      <c r="B102" s="1472">
        <v>17995169.359999999</v>
      </c>
      <c r="C102" s="1473">
        <v>8710837.1400000006</v>
      </c>
    </row>
    <row r="103" spans="1:3" s="47" customFormat="1" ht="18" customHeight="1">
      <c r="A103" s="1202" t="s">
        <v>1881</v>
      </c>
      <c r="B103" s="1474">
        <v>33198709.239999998</v>
      </c>
      <c r="C103" s="1475">
        <v>28777689.140000001</v>
      </c>
    </row>
    <row r="104" spans="1:3" ht="18" customHeight="1">
      <c r="A104" s="1201" t="s">
        <v>1882</v>
      </c>
      <c r="B104" s="1472">
        <v>33198709.239999998</v>
      </c>
      <c r="C104" s="1473">
        <v>28777689.140000001</v>
      </c>
    </row>
    <row r="105" spans="1:3" s="47" customFormat="1" ht="18" customHeight="1">
      <c r="A105" s="1202" t="s">
        <v>1883</v>
      </c>
      <c r="B105" s="1474">
        <v>73096.320000000007</v>
      </c>
      <c r="C105" s="1475">
        <v>4925.8</v>
      </c>
    </row>
    <row r="106" spans="1:3" ht="18" customHeight="1">
      <c r="A106" s="1201" t="s">
        <v>1884</v>
      </c>
      <c r="B106" s="1472">
        <v>73096.320000000007</v>
      </c>
      <c r="C106" s="1473">
        <v>4925.8</v>
      </c>
    </row>
    <row r="107" spans="1:3" s="47" customFormat="1" ht="18" customHeight="1">
      <c r="A107" s="1202" t="s">
        <v>1885</v>
      </c>
      <c r="B107" s="1474">
        <v>365202179.58999997</v>
      </c>
      <c r="C107" s="1475">
        <v>80742732.980000004</v>
      </c>
    </row>
    <row r="108" spans="1:3" ht="18" customHeight="1">
      <c r="A108" s="1201" t="s">
        <v>1886</v>
      </c>
      <c r="B108" s="1472">
        <v>327891871.35000002</v>
      </c>
      <c r="C108" s="1473">
        <v>45455348.82</v>
      </c>
    </row>
    <row r="109" spans="1:3" ht="18" customHeight="1">
      <c r="A109" s="1201" t="s">
        <v>1887</v>
      </c>
      <c r="B109" s="1472">
        <v>37310308.240000002</v>
      </c>
      <c r="C109" s="1473">
        <v>35287384.159999996</v>
      </c>
    </row>
    <row r="110" spans="1:3" s="47" customFormat="1" ht="18" customHeight="1">
      <c r="A110" s="1202" t="s">
        <v>1888</v>
      </c>
      <c r="B110" s="1474">
        <v>7863708.0999999996</v>
      </c>
      <c r="C110" s="1475">
        <v>5476158.7300000004</v>
      </c>
    </row>
    <row r="111" spans="1:3" ht="18" customHeight="1">
      <c r="A111" s="1201" t="s">
        <v>1889</v>
      </c>
      <c r="B111" s="1472">
        <v>2866700.37</v>
      </c>
      <c r="C111" s="1473">
        <v>367848.44</v>
      </c>
    </row>
    <row r="112" spans="1:3" ht="18" customHeight="1">
      <c r="A112" s="1201" t="s">
        <v>1890</v>
      </c>
      <c r="B112" s="1472">
        <v>3630779.18</v>
      </c>
      <c r="C112" s="1473">
        <v>3682059.36</v>
      </c>
    </row>
    <row r="113" spans="1:3" ht="18" customHeight="1">
      <c r="A113" s="1201" t="s">
        <v>1891</v>
      </c>
      <c r="B113" s="1472">
        <v>1366228.55</v>
      </c>
      <c r="C113" s="1473">
        <v>1426250.93</v>
      </c>
    </row>
    <row r="114" spans="1:3" s="47" customFormat="1" ht="18" customHeight="1">
      <c r="A114" s="1202" t="s">
        <v>1892</v>
      </c>
      <c r="B114" s="1474">
        <v>916021826.01999998</v>
      </c>
      <c r="C114" s="1475">
        <v>916116502.64999998</v>
      </c>
    </row>
    <row r="115" spans="1:3" ht="18" customHeight="1">
      <c r="A115" s="1201" t="s">
        <v>1893</v>
      </c>
      <c r="B115" s="1472">
        <v>807505159.27999997</v>
      </c>
      <c r="C115" s="1473">
        <v>828751073.77999997</v>
      </c>
    </row>
    <row r="116" spans="1:3" ht="18" customHeight="1">
      <c r="A116" s="1201" t="s">
        <v>1894</v>
      </c>
      <c r="B116" s="1472">
        <v>108516666.73999999</v>
      </c>
      <c r="C116" s="1473">
        <v>87365428.870000005</v>
      </c>
    </row>
    <row r="117" spans="1:3" ht="21.95" customHeight="1">
      <c r="A117" s="1062" t="s">
        <v>1895</v>
      </c>
      <c r="B117" s="1224">
        <v>33054386.120000001</v>
      </c>
      <c r="C117" s="1225">
        <v>163779889.13999999</v>
      </c>
    </row>
    <row r="118" spans="1:3" ht="18" customHeight="1">
      <c r="A118" s="111" t="s">
        <v>2698</v>
      </c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8" customWidth="1"/>
    <col min="2" max="2" width="24.42578125" style="456" customWidth="1"/>
    <col min="3" max="7" width="24.42578125" style="48" customWidth="1"/>
    <col min="8" max="9" width="8.85546875" style="48"/>
    <col min="10" max="10" width="12.28515625" style="48" bestFit="1" customWidth="1"/>
    <col min="11" max="16384" width="8.85546875" style="48"/>
  </cols>
  <sheetData>
    <row r="1" spans="1:14" ht="18" customHeight="1">
      <c r="A1" s="68" t="s">
        <v>2072</v>
      </c>
      <c r="B1" s="48"/>
    </row>
    <row r="2" spans="1:14" ht="18" customHeight="1">
      <c r="A2" s="48"/>
      <c r="B2" s="120"/>
      <c r="C2" s="120"/>
      <c r="D2" s="120"/>
      <c r="E2" s="120"/>
      <c r="F2" s="120"/>
      <c r="G2" s="120"/>
    </row>
    <row r="3" spans="1:14" ht="21.95" customHeight="1">
      <c r="A3" s="1521" t="s">
        <v>684</v>
      </c>
      <c r="B3" s="1536" t="s">
        <v>723</v>
      </c>
      <c r="C3" s="1536"/>
      <c r="D3" s="1536"/>
      <c r="E3" s="1536"/>
      <c r="F3" s="1536"/>
      <c r="G3" s="1537"/>
    </row>
    <row r="4" spans="1:14" ht="21.95" customHeight="1">
      <c r="A4" s="1522"/>
      <c r="B4" s="1538" t="s">
        <v>1165</v>
      </c>
      <c r="C4" s="1538"/>
      <c r="D4" s="1538" t="s">
        <v>722</v>
      </c>
      <c r="E4" s="1538"/>
      <c r="F4" s="1538" t="s">
        <v>163</v>
      </c>
      <c r="G4" s="1539"/>
    </row>
    <row r="5" spans="1:14" s="47" customFormat="1" ht="21.95" customHeight="1">
      <c r="A5" s="1590"/>
      <c r="B5" s="1059">
        <v>2014</v>
      </c>
      <c r="C5" s="1059">
        <v>2015</v>
      </c>
      <c r="D5" s="1059">
        <v>2014</v>
      </c>
      <c r="E5" s="1059">
        <v>2015</v>
      </c>
      <c r="F5" s="1059">
        <v>2014</v>
      </c>
      <c r="G5" s="1060">
        <v>2015</v>
      </c>
    </row>
    <row r="6" spans="1:14" s="47" customFormat="1" ht="21.95" customHeight="1">
      <c r="A6" s="114" t="s">
        <v>368</v>
      </c>
      <c r="B6" s="1477">
        <f t="shared" ref="B6:G6" si="0">SUM(B7:B108)</f>
        <v>5191431588.6600018</v>
      </c>
      <c r="C6" s="1477">
        <f t="shared" si="0"/>
        <v>5694192070.4800005</v>
      </c>
      <c r="D6" s="1477">
        <f t="shared" si="0"/>
        <v>345531454.75999999</v>
      </c>
      <c r="E6" s="1477">
        <f t="shared" si="0"/>
        <v>343920295.61999989</v>
      </c>
      <c r="F6" s="1477">
        <f t="shared" si="0"/>
        <v>5536963043.4199991</v>
      </c>
      <c r="G6" s="1478">
        <f t="shared" si="0"/>
        <v>6038112366.0999975</v>
      </c>
    </row>
    <row r="7" spans="1:14" s="47" customFormat="1" ht="18" customHeight="1">
      <c r="A7" s="48" t="s">
        <v>132</v>
      </c>
      <c r="B7" s="1398">
        <v>33518569.489999998</v>
      </c>
      <c r="C7" s="1398">
        <v>33758763.149999999</v>
      </c>
      <c r="D7" s="1398">
        <v>3097907.8</v>
      </c>
      <c r="E7" s="1398">
        <v>2125437.86</v>
      </c>
      <c r="F7" s="1399">
        <v>36616477.289999999</v>
      </c>
      <c r="G7" s="1399">
        <v>35884201.009999998</v>
      </c>
      <c r="J7" s="104"/>
    </row>
    <row r="8" spans="1:14" s="47" customFormat="1" ht="18" customHeight="1">
      <c r="A8" s="48" t="s">
        <v>131</v>
      </c>
      <c r="B8" s="1398">
        <v>0</v>
      </c>
      <c r="C8" s="1398">
        <v>32436076.870000001</v>
      </c>
      <c r="D8" s="1398">
        <v>0</v>
      </c>
      <c r="E8" s="1398">
        <v>898824.56</v>
      </c>
      <c r="F8" s="1399">
        <v>0</v>
      </c>
      <c r="G8" s="1399">
        <v>33334901.43</v>
      </c>
    </row>
    <row r="9" spans="1:14" s="47" customFormat="1" ht="18" customHeight="1">
      <c r="A9" s="48" t="s">
        <v>130</v>
      </c>
      <c r="B9" s="1398">
        <v>433021597.72000003</v>
      </c>
      <c r="C9" s="1398">
        <v>464199637.37</v>
      </c>
      <c r="D9" s="1398">
        <v>27230978.510000002</v>
      </c>
      <c r="E9" s="1398">
        <v>35238977.729999997</v>
      </c>
      <c r="F9" s="1399">
        <v>460252576.23000002</v>
      </c>
      <c r="G9" s="1399">
        <v>499438615.10000002</v>
      </c>
    </row>
    <row r="10" spans="1:14" s="47" customFormat="1" ht="18" customHeight="1">
      <c r="A10" s="48" t="s">
        <v>129</v>
      </c>
      <c r="B10" s="1398">
        <v>0</v>
      </c>
      <c r="C10" s="1398">
        <v>93841979.200000003</v>
      </c>
      <c r="D10" s="1398">
        <v>0</v>
      </c>
      <c r="E10" s="1398">
        <v>1117987.58</v>
      </c>
      <c r="F10" s="1399">
        <v>0</v>
      </c>
      <c r="G10" s="1399">
        <v>94959966.780000001</v>
      </c>
      <c r="L10" s="102"/>
      <c r="M10" s="102"/>
      <c r="N10" s="102"/>
    </row>
    <row r="11" spans="1:14" s="47" customFormat="1" ht="18" customHeight="1">
      <c r="A11" s="48" t="s">
        <v>128</v>
      </c>
      <c r="B11" s="1398">
        <v>30323521.09</v>
      </c>
      <c r="C11" s="1398">
        <v>0</v>
      </c>
      <c r="D11" s="1398">
        <v>1843913.65</v>
      </c>
      <c r="E11" s="1398">
        <v>0</v>
      </c>
      <c r="F11" s="1399">
        <v>32167434.739999998</v>
      </c>
      <c r="G11" s="1399">
        <v>0</v>
      </c>
    </row>
    <row r="12" spans="1:14" s="47" customFormat="1" ht="18" customHeight="1">
      <c r="A12" s="48" t="s">
        <v>127</v>
      </c>
      <c r="B12" s="1398">
        <v>24540649.149999999</v>
      </c>
      <c r="C12" s="1398">
        <v>26112765.329999998</v>
      </c>
      <c r="D12" s="1398">
        <v>2094257.24</v>
      </c>
      <c r="E12" s="1398">
        <v>3708588.86</v>
      </c>
      <c r="F12" s="1399">
        <v>26634906.389999997</v>
      </c>
      <c r="G12" s="1399">
        <v>29821354.189999998</v>
      </c>
    </row>
    <row r="13" spans="1:14" s="47" customFormat="1" ht="18" customHeight="1">
      <c r="A13" s="48" t="s">
        <v>126</v>
      </c>
      <c r="B13" s="1398">
        <v>35354887.100000001</v>
      </c>
      <c r="C13" s="1398">
        <v>39181438.979999997</v>
      </c>
      <c r="D13" s="1398">
        <v>976436.37</v>
      </c>
      <c r="E13" s="1398">
        <v>691430.16</v>
      </c>
      <c r="F13" s="1399">
        <v>36331323.469999999</v>
      </c>
      <c r="G13" s="1399">
        <v>39872869.139999993</v>
      </c>
    </row>
    <row r="14" spans="1:14" s="47" customFormat="1" ht="18" customHeight="1">
      <c r="A14" s="48" t="s">
        <v>125</v>
      </c>
      <c r="B14" s="1398">
        <v>0</v>
      </c>
      <c r="C14" s="1398">
        <v>0</v>
      </c>
      <c r="D14" s="1398">
        <v>0</v>
      </c>
      <c r="E14" s="1398">
        <v>0</v>
      </c>
      <c r="F14" s="1399">
        <v>0</v>
      </c>
      <c r="G14" s="1399">
        <v>0</v>
      </c>
    </row>
    <row r="15" spans="1:14" s="47" customFormat="1" ht="18" customHeight="1">
      <c r="A15" s="48" t="s">
        <v>124</v>
      </c>
      <c r="B15" s="1398">
        <v>17940086.59</v>
      </c>
      <c r="C15" s="1398">
        <v>17363357.989999998</v>
      </c>
      <c r="D15" s="1398">
        <v>943771.21</v>
      </c>
      <c r="E15" s="1398">
        <v>1162745.23</v>
      </c>
      <c r="F15" s="1399">
        <v>18883857.800000001</v>
      </c>
      <c r="G15" s="1399">
        <v>18526103.219999999</v>
      </c>
    </row>
    <row r="16" spans="1:14" s="47" customFormat="1" ht="18" customHeight="1">
      <c r="A16" s="48" t="s">
        <v>123</v>
      </c>
      <c r="B16" s="1398">
        <v>53726573.979999997</v>
      </c>
      <c r="C16" s="1398">
        <v>57536381.590000004</v>
      </c>
      <c r="D16" s="1398">
        <v>7720439.4400000004</v>
      </c>
      <c r="E16" s="1398">
        <v>5560335.0499999998</v>
      </c>
      <c r="F16" s="1399">
        <v>61447013.419999994</v>
      </c>
      <c r="G16" s="1399">
        <v>63096716.640000001</v>
      </c>
    </row>
    <row r="17" spans="1:7" s="47" customFormat="1" ht="18" customHeight="1">
      <c r="A17" s="48" t="s">
        <v>122</v>
      </c>
      <c r="B17" s="1398">
        <v>24903425.329999998</v>
      </c>
      <c r="C17" s="1398">
        <v>27474300.370000001</v>
      </c>
      <c r="D17" s="1398">
        <v>1522931.05</v>
      </c>
      <c r="E17" s="1398">
        <v>2868226.91</v>
      </c>
      <c r="F17" s="1399">
        <v>26426356.379999999</v>
      </c>
      <c r="G17" s="1399">
        <v>30342527.280000001</v>
      </c>
    </row>
    <row r="18" spans="1:7" s="47" customFormat="1" ht="18" customHeight="1">
      <c r="A18" s="48" t="s">
        <v>121</v>
      </c>
      <c r="B18" s="1398">
        <v>23613832.039999999</v>
      </c>
      <c r="C18" s="1398">
        <v>25498959.859999999</v>
      </c>
      <c r="D18" s="1398">
        <v>855748.89</v>
      </c>
      <c r="E18" s="1398">
        <v>2306222.11</v>
      </c>
      <c r="F18" s="1399">
        <v>24469580.93</v>
      </c>
      <c r="G18" s="1399">
        <v>27805181.969999999</v>
      </c>
    </row>
    <row r="19" spans="1:7" s="47" customFormat="1" ht="18" customHeight="1">
      <c r="A19" s="48" t="s">
        <v>120</v>
      </c>
      <c r="B19" s="1398">
        <v>48557230.659999996</v>
      </c>
      <c r="C19" s="1398">
        <v>51528741.210000001</v>
      </c>
      <c r="D19" s="1398">
        <v>1646074.71</v>
      </c>
      <c r="E19" s="1398">
        <v>1931377.65</v>
      </c>
      <c r="F19" s="1399">
        <v>50203305.369999997</v>
      </c>
      <c r="G19" s="1399">
        <v>53460118.859999999</v>
      </c>
    </row>
    <row r="20" spans="1:7" s="47" customFormat="1" ht="18" customHeight="1">
      <c r="A20" s="48" t="s">
        <v>119</v>
      </c>
      <c r="B20" s="1398">
        <v>16986863.140000001</v>
      </c>
      <c r="C20" s="1398">
        <v>17500952.079999998</v>
      </c>
      <c r="D20" s="1398">
        <v>470747.11</v>
      </c>
      <c r="E20" s="1398">
        <v>323051.83</v>
      </c>
      <c r="F20" s="1399">
        <v>17457610.25</v>
      </c>
      <c r="G20" s="1399">
        <v>17824003.909999996</v>
      </c>
    </row>
    <row r="21" spans="1:7" s="47" customFormat="1" ht="18" customHeight="1">
      <c r="A21" s="48" t="s">
        <v>118</v>
      </c>
      <c r="B21" s="1398">
        <v>0</v>
      </c>
      <c r="C21" s="1398">
        <v>0</v>
      </c>
      <c r="D21" s="1398">
        <v>0</v>
      </c>
      <c r="E21" s="1398">
        <v>0</v>
      </c>
      <c r="F21" s="1399">
        <v>0</v>
      </c>
      <c r="G21" s="1399">
        <v>0</v>
      </c>
    </row>
    <row r="22" spans="1:7" s="47" customFormat="1" ht="18" customHeight="1">
      <c r="A22" s="48" t="s">
        <v>117</v>
      </c>
      <c r="B22" s="1398">
        <v>0</v>
      </c>
      <c r="C22" s="1398">
        <v>0</v>
      </c>
      <c r="D22" s="1398">
        <v>0</v>
      </c>
      <c r="E22" s="1398">
        <v>0</v>
      </c>
      <c r="F22" s="1399">
        <v>0</v>
      </c>
      <c r="G22" s="1399">
        <v>0</v>
      </c>
    </row>
    <row r="23" spans="1:7" s="47" customFormat="1" ht="18" customHeight="1">
      <c r="A23" s="48" t="s">
        <v>116</v>
      </c>
      <c r="B23" s="1398">
        <v>0</v>
      </c>
      <c r="C23" s="1398">
        <v>0</v>
      </c>
      <c r="D23" s="1398">
        <v>0</v>
      </c>
      <c r="E23" s="1398">
        <v>0</v>
      </c>
      <c r="F23" s="1399">
        <v>0</v>
      </c>
      <c r="G23" s="1399">
        <v>0</v>
      </c>
    </row>
    <row r="24" spans="1:7" s="47" customFormat="1" ht="18" customHeight="1">
      <c r="A24" s="48" t="s">
        <v>115</v>
      </c>
      <c r="B24" s="1398">
        <v>36796392.600000001</v>
      </c>
      <c r="C24" s="1398">
        <v>41153614.759999998</v>
      </c>
      <c r="D24" s="1398">
        <v>1421294.66</v>
      </c>
      <c r="E24" s="1398">
        <v>2136592.11</v>
      </c>
      <c r="F24" s="1399">
        <v>38217687.259999998</v>
      </c>
      <c r="G24" s="1399">
        <v>43290206.869999997</v>
      </c>
    </row>
    <row r="25" spans="1:7" s="47" customFormat="1" ht="18" customHeight="1">
      <c r="A25" s="48" t="s">
        <v>114</v>
      </c>
      <c r="B25" s="1398">
        <v>0</v>
      </c>
      <c r="C25" s="1398">
        <v>19124351.030000001</v>
      </c>
      <c r="D25" s="1398">
        <v>0</v>
      </c>
      <c r="E25" s="1398">
        <v>495922.57</v>
      </c>
      <c r="F25" s="1399">
        <v>0</v>
      </c>
      <c r="G25" s="1399">
        <v>19620273.600000001</v>
      </c>
    </row>
    <row r="26" spans="1:7" s="47" customFormat="1" ht="18" customHeight="1">
      <c r="A26" s="48" t="s">
        <v>113</v>
      </c>
      <c r="B26" s="1398">
        <v>16354342.18</v>
      </c>
      <c r="C26" s="1398">
        <v>16836147.190000001</v>
      </c>
      <c r="D26" s="1398">
        <v>1694214.72</v>
      </c>
      <c r="E26" s="1398">
        <v>588261.86</v>
      </c>
      <c r="F26" s="1399">
        <v>18048556.899999999</v>
      </c>
      <c r="G26" s="1399">
        <v>17424409.050000001</v>
      </c>
    </row>
    <row r="27" spans="1:7" s="47" customFormat="1" ht="18" customHeight="1">
      <c r="A27" s="48" t="s">
        <v>112</v>
      </c>
      <c r="B27" s="1398">
        <v>22721399.199999999</v>
      </c>
      <c r="C27" s="1398">
        <v>23815860.84</v>
      </c>
      <c r="D27" s="1398">
        <v>1905033.3</v>
      </c>
      <c r="E27" s="1398">
        <v>1382451.08</v>
      </c>
      <c r="F27" s="1399">
        <v>24626432.5</v>
      </c>
      <c r="G27" s="1399">
        <v>25198311.920000002</v>
      </c>
    </row>
    <row r="28" spans="1:7" s="47" customFormat="1" ht="18" customHeight="1">
      <c r="A28" s="48" t="s">
        <v>111</v>
      </c>
      <c r="B28" s="1398">
        <v>43887277.399999999</v>
      </c>
      <c r="C28" s="1398">
        <v>43941213.340000004</v>
      </c>
      <c r="D28" s="1398">
        <v>1574950.85</v>
      </c>
      <c r="E28" s="1398">
        <v>1829020.87</v>
      </c>
      <c r="F28" s="1399">
        <v>45462228.25</v>
      </c>
      <c r="G28" s="1399">
        <v>45770234.210000001</v>
      </c>
    </row>
    <row r="29" spans="1:7" s="47" customFormat="1" ht="18" customHeight="1">
      <c r="A29" s="48" t="s">
        <v>110</v>
      </c>
      <c r="B29" s="1398">
        <v>14854929.52</v>
      </c>
      <c r="C29" s="1398">
        <v>14505072.1</v>
      </c>
      <c r="D29" s="1398">
        <v>1140006.52</v>
      </c>
      <c r="E29" s="1398">
        <v>1030343.41</v>
      </c>
      <c r="F29" s="1399">
        <v>15994936.039999999</v>
      </c>
      <c r="G29" s="1399">
        <v>15535415.51</v>
      </c>
    </row>
    <row r="30" spans="1:7" s="47" customFormat="1" ht="18" customHeight="1">
      <c r="A30" s="48" t="s">
        <v>109</v>
      </c>
      <c r="B30" s="1398">
        <v>138150949.81</v>
      </c>
      <c r="C30" s="1398">
        <v>143311724.41</v>
      </c>
      <c r="D30" s="1398">
        <v>17232905.5</v>
      </c>
      <c r="E30" s="1398">
        <v>11797468.83</v>
      </c>
      <c r="F30" s="1399">
        <v>155383855.31</v>
      </c>
      <c r="G30" s="1399">
        <v>155109193.24000001</v>
      </c>
    </row>
    <row r="31" spans="1:7" s="47" customFormat="1" ht="18" customHeight="1">
      <c r="A31" s="48" t="s">
        <v>108</v>
      </c>
      <c r="B31" s="1398">
        <v>0</v>
      </c>
      <c r="C31" s="1398">
        <v>42532255.009999998</v>
      </c>
      <c r="D31" s="1398">
        <v>0</v>
      </c>
      <c r="E31" s="1398">
        <v>1732467.95</v>
      </c>
      <c r="F31" s="1399">
        <v>0</v>
      </c>
      <c r="G31" s="1399">
        <v>44264722.960000001</v>
      </c>
    </row>
    <row r="32" spans="1:7" s="47" customFormat="1" ht="18" customHeight="1">
      <c r="A32" s="48" t="s">
        <v>107</v>
      </c>
      <c r="B32" s="1398">
        <v>88042792.310000002</v>
      </c>
      <c r="C32" s="1398">
        <v>93180490.260000005</v>
      </c>
      <c r="D32" s="1398">
        <v>7339116.2300000004</v>
      </c>
      <c r="E32" s="1398">
        <v>7062377.1399999997</v>
      </c>
      <c r="F32" s="1399">
        <v>95381908.540000007</v>
      </c>
      <c r="G32" s="1399">
        <v>100242867.40000001</v>
      </c>
    </row>
    <row r="33" spans="1:7" s="47" customFormat="1" ht="18" customHeight="1">
      <c r="A33" s="48" t="s">
        <v>106</v>
      </c>
      <c r="B33" s="1398">
        <v>23610524.16</v>
      </c>
      <c r="C33" s="1398">
        <v>25363650.469999999</v>
      </c>
      <c r="D33" s="1398">
        <v>1026372.91</v>
      </c>
      <c r="E33" s="1398">
        <v>1008774</v>
      </c>
      <c r="F33" s="1399">
        <v>24636897.07</v>
      </c>
      <c r="G33" s="1399">
        <v>26372424.469999999</v>
      </c>
    </row>
    <row r="34" spans="1:7" s="47" customFormat="1" ht="18" customHeight="1">
      <c r="A34" s="48" t="s">
        <v>105</v>
      </c>
      <c r="B34" s="1398">
        <v>32240483.59</v>
      </c>
      <c r="C34" s="1398">
        <v>34007588.579999998</v>
      </c>
      <c r="D34" s="1398">
        <v>2673660.5</v>
      </c>
      <c r="E34" s="1398">
        <v>1821487.23</v>
      </c>
      <c r="F34" s="1399">
        <v>34914144.090000004</v>
      </c>
      <c r="G34" s="1399">
        <v>35829075.809999995</v>
      </c>
    </row>
    <row r="35" spans="1:7" s="47" customFormat="1" ht="18" customHeight="1">
      <c r="A35" s="48" t="s">
        <v>104</v>
      </c>
      <c r="B35" s="1398">
        <v>40727637.009999998</v>
      </c>
      <c r="C35" s="1398">
        <v>44704355.850000001</v>
      </c>
      <c r="D35" s="1398">
        <v>2256113.16</v>
      </c>
      <c r="E35" s="1398">
        <v>3783813.1</v>
      </c>
      <c r="F35" s="1399">
        <v>42983750.170000002</v>
      </c>
      <c r="G35" s="1399">
        <v>48488168.950000003</v>
      </c>
    </row>
    <row r="36" spans="1:7" s="47" customFormat="1" ht="18" customHeight="1">
      <c r="A36" s="48" t="s">
        <v>103</v>
      </c>
      <c r="B36" s="1398">
        <v>15484221.18</v>
      </c>
      <c r="C36" s="1398">
        <v>15322143.65</v>
      </c>
      <c r="D36" s="1398">
        <v>606718.66</v>
      </c>
      <c r="E36" s="1398">
        <v>655506.27</v>
      </c>
      <c r="F36" s="1399">
        <v>16090939.84</v>
      </c>
      <c r="G36" s="1399">
        <v>15977649.92</v>
      </c>
    </row>
    <row r="37" spans="1:7" s="47" customFormat="1" ht="18" customHeight="1">
      <c r="A37" s="48" t="s">
        <v>102</v>
      </c>
      <c r="B37" s="1398">
        <v>0</v>
      </c>
      <c r="C37" s="1398">
        <v>0</v>
      </c>
      <c r="D37" s="1398">
        <v>0</v>
      </c>
      <c r="E37" s="1398">
        <v>0</v>
      </c>
      <c r="F37" s="1399">
        <v>0</v>
      </c>
      <c r="G37" s="1399">
        <v>0</v>
      </c>
    </row>
    <row r="38" spans="1:7" s="47" customFormat="1" ht="18" customHeight="1">
      <c r="A38" s="48" t="s">
        <v>101</v>
      </c>
      <c r="B38" s="1398">
        <v>0</v>
      </c>
      <c r="C38" s="1398">
        <v>0</v>
      </c>
      <c r="D38" s="1398">
        <v>0</v>
      </c>
      <c r="E38" s="1398">
        <v>0</v>
      </c>
      <c r="F38" s="1399">
        <v>0</v>
      </c>
      <c r="G38" s="1399">
        <v>0</v>
      </c>
    </row>
    <row r="39" spans="1:7" s="47" customFormat="1" ht="18" customHeight="1">
      <c r="A39" s="48" t="s">
        <v>100</v>
      </c>
      <c r="B39" s="1398">
        <v>26807736.449999999</v>
      </c>
      <c r="C39" s="1398">
        <v>30973899.539999999</v>
      </c>
      <c r="D39" s="1398">
        <v>3132565.38</v>
      </c>
      <c r="E39" s="1398">
        <v>1141504.03</v>
      </c>
      <c r="F39" s="1399">
        <v>29940301.829999998</v>
      </c>
      <c r="G39" s="1399">
        <v>32115403.57</v>
      </c>
    </row>
    <row r="40" spans="1:7" s="47" customFormat="1" ht="18" customHeight="1">
      <c r="A40" s="48" t="s">
        <v>99</v>
      </c>
      <c r="B40" s="1398">
        <v>44919154.130000003</v>
      </c>
      <c r="C40" s="1398">
        <v>43964394.140000001</v>
      </c>
      <c r="D40" s="1398">
        <v>6981031.1600000001</v>
      </c>
      <c r="E40" s="1398">
        <v>4919272.1100000003</v>
      </c>
      <c r="F40" s="1399">
        <v>51900185.290000007</v>
      </c>
      <c r="G40" s="1399">
        <v>48883666.25</v>
      </c>
    </row>
    <row r="41" spans="1:7" s="47" customFormat="1" ht="18" customHeight="1">
      <c r="A41" s="48" t="s">
        <v>98</v>
      </c>
      <c r="B41" s="1398">
        <v>47086815.090000004</v>
      </c>
      <c r="C41" s="1398">
        <v>45275667.82</v>
      </c>
      <c r="D41" s="1398">
        <v>1170783.1200000001</v>
      </c>
      <c r="E41" s="1398">
        <v>1504679.24</v>
      </c>
      <c r="F41" s="1399">
        <v>48257598.210000001</v>
      </c>
      <c r="G41" s="1399">
        <v>46780347.060000002</v>
      </c>
    </row>
    <row r="42" spans="1:7" s="47" customFormat="1" ht="18" customHeight="1">
      <c r="A42" s="48" t="s">
        <v>97</v>
      </c>
      <c r="B42" s="1398">
        <v>0</v>
      </c>
      <c r="C42" s="1398">
        <v>0</v>
      </c>
      <c r="D42" s="1398">
        <v>0</v>
      </c>
      <c r="E42" s="1398">
        <v>0</v>
      </c>
      <c r="F42" s="1399">
        <v>0</v>
      </c>
      <c r="G42" s="1399">
        <v>0</v>
      </c>
    </row>
    <row r="43" spans="1:7" s="47" customFormat="1" ht="18" customHeight="1">
      <c r="A43" s="48" t="s">
        <v>96</v>
      </c>
      <c r="B43" s="1398">
        <v>15284818.199999999</v>
      </c>
      <c r="C43" s="1398">
        <v>16152553.68</v>
      </c>
      <c r="D43" s="1398">
        <v>412290.29</v>
      </c>
      <c r="E43" s="1398">
        <v>1002688.22</v>
      </c>
      <c r="F43" s="1399">
        <v>15697108.489999998</v>
      </c>
      <c r="G43" s="1399">
        <v>17155241.899999999</v>
      </c>
    </row>
    <row r="44" spans="1:7" s="47" customFormat="1" ht="18" customHeight="1">
      <c r="A44" s="67" t="s">
        <v>95</v>
      </c>
      <c r="B44" s="1398">
        <v>16230441.02</v>
      </c>
      <c r="C44" s="1398">
        <v>15951510.51</v>
      </c>
      <c r="D44" s="1398">
        <v>1911788.37</v>
      </c>
      <c r="E44" s="1398">
        <v>615890.19999999995</v>
      </c>
      <c r="F44" s="1399">
        <v>18142229.390000001</v>
      </c>
      <c r="G44" s="1399">
        <v>16567400.709999999</v>
      </c>
    </row>
    <row r="45" spans="1:7" s="47" customFormat="1" ht="18" customHeight="1">
      <c r="A45" s="48" t="s">
        <v>94</v>
      </c>
      <c r="B45" s="1398">
        <v>16576005.9</v>
      </c>
      <c r="C45" s="1398">
        <v>17550732.460000001</v>
      </c>
      <c r="D45" s="1398">
        <v>820384.78</v>
      </c>
      <c r="E45" s="1398">
        <v>342376.22</v>
      </c>
      <c r="F45" s="1399">
        <v>17396390.68</v>
      </c>
      <c r="G45" s="1399">
        <v>17893108.68</v>
      </c>
    </row>
    <row r="46" spans="1:7" s="47" customFormat="1" ht="18" customHeight="1">
      <c r="A46" s="48" t="s">
        <v>92</v>
      </c>
      <c r="B46" s="1398">
        <v>0</v>
      </c>
      <c r="C46" s="1398">
        <v>0</v>
      </c>
      <c r="D46" s="1398">
        <v>0</v>
      </c>
      <c r="E46" s="1398">
        <v>0</v>
      </c>
      <c r="F46" s="1399">
        <v>0</v>
      </c>
      <c r="G46" s="1399">
        <v>0</v>
      </c>
    </row>
    <row r="47" spans="1:7" s="47" customFormat="1" ht="18" customHeight="1">
      <c r="A47" s="48" t="s">
        <v>91</v>
      </c>
      <c r="B47" s="1398">
        <v>0</v>
      </c>
      <c r="C47" s="1398">
        <v>0</v>
      </c>
      <c r="D47" s="1398">
        <v>0</v>
      </c>
      <c r="E47" s="1398">
        <v>0</v>
      </c>
      <c r="F47" s="1399">
        <v>0</v>
      </c>
      <c r="G47" s="1399">
        <v>0</v>
      </c>
    </row>
    <row r="48" spans="1:7" s="47" customFormat="1" ht="18" customHeight="1">
      <c r="A48" s="48" t="s">
        <v>90</v>
      </c>
      <c r="B48" s="1398">
        <v>0</v>
      </c>
      <c r="C48" s="1398">
        <v>41441584.100000001</v>
      </c>
      <c r="D48" s="1398">
        <v>0</v>
      </c>
      <c r="E48" s="1398">
        <v>708595.24</v>
      </c>
      <c r="F48" s="1399">
        <v>0</v>
      </c>
      <c r="G48" s="1399">
        <v>42150179.340000004</v>
      </c>
    </row>
    <row r="49" spans="1:7" s="47" customFormat="1" ht="18" customHeight="1">
      <c r="A49" s="48" t="s">
        <v>89</v>
      </c>
      <c r="B49" s="1398">
        <v>14204174.09</v>
      </c>
      <c r="C49" s="1398">
        <v>14228548.17</v>
      </c>
      <c r="D49" s="1398">
        <v>685865.48</v>
      </c>
      <c r="E49" s="1398">
        <v>962320.21</v>
      </c>
      <c r="F49" s="1399">
        <v>14890039.57</v>
      </c>
      <c r="G49" s="1399">
        <v>15190868.379999999</v>
      </c>
    </row>
    <row r="50" spans="1:7" s="47" customFormat="1" ht="18" customHeight="1">
      <c r="A50" s="48" t="s">
        <v>88</v>
      </c>
      <c r="B50" s="1398">
        <v>0</v>
      </c>
      <c r="C50" s="1398">
        <v>0</v>
      </c>
      <c r="D50" s="1398">
        <v>0</v>
      </c>
      <c r="E50" s="1398">
        <v>0</v>
      </c>
      <c r="F50" s="1399">
        <v>0</v>
      </c>
      <c r="G50" s="1399">
        <v>0</v>
      </c>
    </row>
    <row r="51" spans="1:7" s="47" customFormat="1" ht="18" customHeight="1">
      <c r="A51" s="48" t="s">
        <v>87</v>
      </c>
      <c r="B51" s="1398">
        <v>38155549.469999999</v>
      </c>
      <c r="C51" s="1398">
        <v>0</v>
      </c>
      <c r="D51" s="1398">
        <v>2381106.11</v>
      </c>
      <c r="E51" s="1398">
        <v>0</v>
      </c>
      <c r="F51" s="1399">
        <v>40536655.579999998</v>
      </c>
      <c r="G51" s="1399">
        <v>0</v>
      </c>
    </row>
    <row r="52" spans="1:7" s="47" customFormat="1" ht="18" customHeight="1">
      <c r="A52" s="48" t="s">
        <v>86</v>
      </c>
      <c r="B52" s="1398">
        <v>45142406.170000002</v>
      </c>
      <c r="C52" s="1398">
        <v>46472287.740000002</v>
      </c>
      <c r="D52" s="1398">
        <v>8189893.8899999997</v>
      </c>
      <c r="E52" s="1398">
        <v>6002097.6799999997</v>
      </c>
      <c r="F52" s="1399">
        <v>53332300.060000002</v>
      </c>
      <c r="G52" s="1399">
        <v>52474385.420000002</v>
      </c>
    </row>
    <row r="53" spans="1:7" s="47" customFormat="1" ht="18" customHeight="1">
      <c r="A53" s="48" t="s">
        <v>85</v>
      </c>
      <c r="B53" s="1398">
        <v>1768912868.52</v>
      </c>
      <c r="C53" s="1398">
        <v>1741222536.1199999</v>
      </c>
      <c r="D53" s="1398">
        <v>95119086.209999993</v>
      </c>
      <c r="E53" s="1398">
        <v>101616392.3</v>
      </c>
      <c r="F53" s="1399">
        <v>1864031954.73</v>
      </c>
      <c r="G53" s="1399">
        <v>1842838928.4199998</v>
      </c>
    </row>
    <row r="54" spans="1:7" s="47" customFormat="1" ht="18" customHeight="1">
      <c r="A54" s="48" t="s">
        <v>84</v>
      </c>
      <c r="B54" s="1398">
        <v>40469472.520000003</v>
      </c>
      <c r="C54" s="1398">
        <v>41457798.039999999</v>
      </c>
      <c r="D54" s="1398">
        <v>1974172.37</v>
      </c>
      <c r="E54" s="1398">
        <v>1613768.07</v>
      </c>
      <c r="F54" s="1399">
        <v>42443644.890000001</v>
      </c>
      <c r="G54" s="1399">
        <v>43071566.109999999</v>
      </c>
    </row>
    <row r="55" spans="1:7" s="47" customFormat="1" ht="18" customHeight="1">
      <c r="A55" s="48" t="s">
        <v>83</v>
      </c>
      <c r="B55" s="1398">
        <v>0</v>
      </c>
      <c r="C55" s="1398">
        <v>12863272.630000001</v>
      </c>
      <c r="D55" s="1398">
        <v>0</v>
      </c>
      <c r="E55" s="1398">
        <v>559992.88</v>
      </c>
      <c r="F55" s="1399">
        <v>0</v>
      </c>
      <c r="G55" s="1399">
        <v>13423265.510000002</v>
      </c>
    </row>
    <row r="56" spans="1:7" s="47" customFormat="1" ht="18" customHeight="1">
      <c r="A56" s="48" t="s">
        <v>81</v>
      </c>
      <c r="B56" s="1398">
        <v>59972106.210000001</v>
      </c>
      <c r="C56" s="1398">
        <v>65030975.789999999</v>
      </c>
      <c r="D56" s="1398">
        <v>2338723.7000000002</v>
      </c>
      <c r="E56" s="1398">
        <v>4089115.93</v>
      </c>
      <c r="F56" s="1399">
        <v>62310829.910000004</v>
      </c>
      <c r="G56" s="1399">
        <v>69120091.719999999</v>
      </c>
    </row>
    <row r="57" spans="1:7" s="47" customFormat="1" ht="18" customHeight="1">
      <c r="A57" s="48" t="s">
        <v>79</v>
      </c>
      <c r="B57" s="1398">
        <v>23429958.899999999</v>
      </c>
      <c r="C57" s="1398">
        <v>0</v>
      </c>
      <c r="D57" s="1398">
        <v>323080.19</v>
      </c>
      <c r="E57" s="1398">
        <v>0</v>
      </c>
      <c r="F57" s="1399">
        <v>23753039.09</v>
      </c>
      <c r="G57" s="1399">
        <v>0</v>
      </c>
    </row>
    <row r="58" spans="1:7" s="47" customFormat="1" ht="18" customHeight="1">
      <c r="A58" s="48" t="s">
        <v>78</v>
      </c>
      <c r="B58" s="1398">
        <v>151609122.03</v>
      </c>
      <c r="C58" s="1398">
        <v>173566932.41</v>
      </c>
      <c r="D58" s="1398">
        <v>30362343.57</v>
      </c>
      <c r="E58" s="1398">
        <v>6963571.4100000001</v>
      </c>
      <c r="F58" s="1399">
        <v>181971465.59999999</v>
      </c>
      <c r="G58" s="1399">
        <v>180530503.81999999</v>
      </c>
    </row>
    <row r="59" spans="1:7" s="47" customFormat="1" ht="18" customHeight="1">
      <c r="A59" s="48" t="s">
        <v>77</v>
      </c>
      <c r="B59" s="1398">
        <v>26849886.09</v>
      </c>
      <c r="C59" s="1398">
        <v>25993939.719999999</v>
      </c>
      <c r="D59" s="1398">
        <v>1344251.21</v>
      </c>
      <c r="E59" s="1398">
        <v>1579445.6</v>
      </c>
      <c r="F59" s="1399">
        <v>28194137.300000001</v>
      </c>
      <c r="G59" s="1399">
        <v>27573385.32</v>
      </c>
    </row>
    <row r="60" spans="1:7" s="47" customFormat="1" ht="18" customHeight="1">
      <c r="A60" s="48" t="s">
        <v>76</v>
      </c>
      <c r="B60" s="1398">
        <v>53834060.460000001</v>
      </c>
      <c r="C60" s="1398">
        <v>54591222.899999999</v>
      </c>
      <c r="D60" s="1398">
        <v>2822199.62</v>
      </c>
      <c r="E60" s="1398">
        <v>1607936.57</v>
      </c>
      <c r="F60" s="1399">
        <v>56656260.079999998</v>
      </c>
      <c r="G60" s="1399">
        <v>56199159.469999999</v>
      </c>
    </row>
    <row r="61" spans="1:7" s="47" customFormat="1" ht="18" customHeight="1">
      <c r="A61" s="48" t="s">
        <v>74</v>
      </c>
      <c r="B61" s="1398">
        <v>49413016.090000004</v>
      </c>
      <c r="C61" s="1398">
        <v>49939097</v>
      </c>
      <c r="D61" s="1398">
        <v>2894609.45</v>
      </c>
      <c r="E61" s="1398">
        <v>818379.37</v>
      </c>
      <c r="F61" s="1399">
        <v>52307625.540000007</v>
      </c>
      <c r="G61" s="1399">
        <v>50757476.369999997</v>
      </c>
    </row>
    <row r="62" spans="1:7" s="47" customFormat="1" ht="18" customHeight="1">
      <c r="A62" s="48" t="s">
        <v>72</v>
      </c>
      <c r="B62" s="1398">
        <v>38497328.020000003</v>
      </c>
      <c r="C62" s="1398">
        <v>39105109.350000001</v>
      </c>
      <c r="D62" s="1398">
        <v>3746855.55</v>
      </c>
      <c r="E62" s="1398">
        <v>3524962.26</v>
      </c>
      <c r="F62" s="1399">
        <v>42244183.57</v>
      </c>
      <c r="G62" s="1399">
        <v>42630071.609999999</v>
      </c>
    </row>
    <row r="63" spans="1:7" s="47" customFormat="1" ht="18" customHeight="1">
      <c r="A63" s="48" t="s">
        <v>71</v>
      </c>
      <c r="B63" s="1398">
        <v>14844848.710000001</v>
      </c>
      <c r="C63" s="1398">
        <v>15103058.9</v>
      </c>
      <c r="D63" s="1398">
        <v>533024.62</v>
      </c>
      <c r="E63" s="1398">
        <v>313854.09000000003</v>
      </c>
      <c r="F63" s="1399">
        <v>15377873.33</v>
      </c>
      <c r="G63" s="1399">
        <v>15416912.99</v>
      </c>
    </row>
    <row r="64" spans="1:7" s="47" customFormat="1" ht="18" customHeight="1">
      <c r="A64" s="48" t="s">
        <v>70</v>
      </c>
      <c r="B64" s="1398">
        <v>17680409.469999999</v>
      </c>
      <c r="C64" s="1398">
        <v>0</v>
      </c>
      <c r="D64" s="1398">
        <v>1782530.29</v>
      </c>
      <c r="E64" s="1398">
        <v>0</v>
      </c>
      <c r="F64" s="1399">
        <v>19462939.759999998</v>
      </c>
      <c r="G64" s="1399">
        <v>0</v>
      </c>
    </row>
    <row r="65" spans="1:7" s="47" customFormat="1" ht="18" customHeight="1">
      <c r="A65" s="48" t="s">
        <v>69</v>
      </c>
      <c r="B65" s="1398">
        <v>51011900.560000002</v>
      </c>
      <c r="C65" s="1398">
        <v>56865195.770000003</v>
      </c>
      <c r="D65" s="1398">
        <v>4449424.84</v>
      </c>
      <c r="E65" s="1398">
        <v>4701589.5199999996</v>
      </c>
      <c r="F65" s="1399">
        <v>55461325.400000006</v>
      </c>
      <c r="G65" s="1399">
        <v>61566785.290000007</v>
      </c>
    </row>
    <row r="66" spans="1:7" s="47" customFormat="1" ht="18" customHeight="1">
      <c r="A66" s="48" t="s">
        <v>68</v>
      </c>
      <c r="B66" s="1398">
        <v>26095847.850000001</v>
      </c>
      <c r="C66" s="1398">
        <v>29786522.75</v>
      </c>
      <c r="D66" s="1398">
        <v>1019812.36</v>
      </c>
      <c r="E66" s="1398">
        <v>381534.36</v>
      </c>
      <c r="F66" s="1399">
        <v>27115660.210000001</v>
      </c>
      <c r="G66" s="1399">
        <v>30168057.109999999</v>
      </c>
    </row>
    <row r="67" spans="1:7" s="47" customFormat="1" ht="18" customHeight="1">
      <c r="A67" s="48" t="s">
        <v>67</v>
      </c>
      <c r="B67" s="1398">
        <v>35974914.799999997</v>
      </c>
      <c r="C67" s="1398">
        <v>37233159.899999999</v>
      </c>
      <c r="D67" s="1398">
        <v>5735848.6100000003</v>
      </c>
      <c r="E67" s="1398">
        <v>6960315.4699999997</v>
      </c>
      <c r="F67" s="1399">
        <v>41710763.409999996</v>
      </c>
      <c r="G67" s="1399">
        <v>44193475.369999997</v>
      </c>
    </row>
    <row r="68" spans="1:7" s="47" customFormat="1" ht="18" customHeight="1">
      <c r="A68" s="48" t="s">
        <v>66</v>
      </c>
      <c r="B68" s="1398">
        <v>19715724.460000001</v>
      </c>
      <c r="C68" s="1398">
        <v>19108842.329999998</v>
      </c>
      <c r="D68" s="1398">
        <v>1281020.8700000001</v>
      </c>
      <c r="E68" s="1398">
        <v>1404406.41</v>
      </c>
      <c r="F68" s="1399">
        <v>20996745.330000002</v>
      </c>
      <c r="G68" s="1399">
        <v>20513248.739999998</v>
      </c>
    </row>
    <row r="69" spans="1:7" s="47" customFormat="1" ht="18" customHeight="1">
      <c r="A69" s="48" t="s">
        <v>65</v>
      </c>
      <c r="B69" s="1398">
        <v>15086154.970000001</v>
      </c>
      <c r="C69" s="1398">
        <v>16722700.82</v>
      </c>
      <c r="D69" s="1398">
        <v>1252377.51</v>
      </c>
      <c r="E69" s="1398">
        <v>604080.25</v>
      </c>
      <c r="F69" s="1399">
        <v>16338532.48</v>
      </c>
      <c r="G69" s="1399">
        <v>17326781.07</v>
      </c>
    </row>
    <row r="70" spans="1:7" s="47" customFormat="1" ht="18" customHeight="1">
      <c r="A70" s="48" t="s">
        <v>63</v>
      </c>
      <c r="B70" s="1398">
        <v>22671253.379999999</v>
      </c>
      <c r="C70" s="1398">
        <v>22190481.859999999</v>
      </c>
      <c r="D70" s="1398">
        <v>3573445.15</v>
      </c>
      <c r="E70" s="1398">
        <v>1423232.96</v>
      </c>
      <c r="F70" s="1399">
        <v>26244698.529999997</v>
      </c>
      <c r="G70" s="1399">
        <v>23613714.82</v>
      </c>
    </row>
    <row r="71" spans="1:7" s="47" customFormat="1" ht="18" customHeight="1">
      <c r="A71" s="48" t="s">
        <v>62</v>
      </c>
      <c r="B71" s="1398">
        <v>22735884.600000001</v>
      </c>
      <c r="C71" s="1398">
        <v>23062142.859999999</v>
      </c>
      <c r="D71" s="1398">
        <v>1877236.61</v>
      </c>
      <c r="E71" s="1398">
        <v>4279548.1399999997</v>
      </c>
      <c r="F71" s="1399">
        <v>24613121.210000001</v>
      </c>
      <c r="G71" s="1399">
        <v>27341691</v>
      </c>
    </row>
    <row r="72" spans="1:7" s="47" customFormat="1" ht="18" customHeight="1">
      <c r="A72" s="48" t="s">
        <v>61</v>
      </c>
      <c r="B72" s="1398">
        <v>14820900.720000001</v>
      </c>
      <c r="C72" s="1398">
        <v>16381291.060000001</v>
      </c>
      <c r="D72" s="1398">
        <v>405947.84</v>
      </c>
      <c r="E72" s="1398">
        <v>531915.28</v>
      </c>
      <c r="F72" s="1399">
        <v>15226848.560000001</v>
      </c>
      <c r="G72" s="1399">
        <v>16913206.34</v>
      </c>
    </row>
    <row r="73" spans="1:7" s="47" customFormat="1" ht="18" customHeight="1">
      <c r="A73" s="48" t="s">
        <v>60</v>
      </c>
      <c r="B73" s="1398">
        <v>0</v>
      </c>
      <c r="C73" s="1398">
        <v>144303021.15000001</v>
      </c>
      <c r="D73" s="1398">
        <v>0</v>
      </c>
      <c r="E73" s="1398">
        <v>7376284.4500000002</v>
      </c>
      <c r="F73" s="1399">
        <v>0</v>
      </c>
      <c r="G73" s="1399">
        <v>151679305.59999999</v>
      </c>
    </row>
    <row r="74" spans="1:7" s="47" customFormat="1" ht="18" customHeight="1">
      <c r="A74" s="48" t="s">
        <v>58</v>
      </c>
      <c r="B74" s="1398">
        <v>51953423.710000001</v>
      </c>
      <c r="C74" s="1398">
        <v>53285129.789999999</v>
      </c>
      <c r="D74" s="1398">
        <v>3562791.12</v>
      </c>
      <c r="E74" s="1398">
        <v>3036020.95</v>
      </c>
      <c r="F74" s="1399">
        <v>55516214.829999998</v>
      </c>
      <c r="G74" s="1399">
        <v>56321150.740000002</v>
      </c>
    </row>
    <row r="75" spans="1:7" s="47" customFormat="1" ht="18" customHeight="1">
      <c r="A75" s="48" t="s">
        <v>56</v>
      </c>
      <c r="B75" s="1398">
        <v>21438315.420000002</v>
      </c>
      <c r="C75" s="1398">
        <v>21386796.32</v>
      </c>
      <c r="D75" s="1398">
        <v>1968440.09</v>
      </c>
      <c r="E75" s="1398">
        <v>1517964.18</v>
      </c>
      <c r="F75" s="1399">
        <v>23406755.510000002</v>
      </c>
      <c r="G75" s="1399">
        <v>22904760.5</v>
      </c>
    </row>
    <row r="76" spans="1:7" s="47" customFormat="1" ht="18" customHeight="1">
      <c r="A76" s="48" t="s">
        <v>55</v>
      </c>
      <c r="B76" s="1398">
        <v>20341210.370000001</v>
      </c>
      <c r="C76" s="1398">
        <v>22981593.379999999</v>
      </c>
      <c r="D76" s="1398">
        <v>2686986.64</v>
      </c>
      <c r="E76" s="1398">
        <v>3488145.28</v>
      </c>
      <c r="F76" s="1399">
        <v>23028197.010000002</v>
      </c>
      <c r="G76" s="1399">
        <v>26469738.66</v>
      </c>
    </row>
    <row r="77" spans="1:7" s="47" customFormat="1" ht="18" customHeight="1">
      <c r="A77" s="67" t="s">
        <v>54</v>
      </c>
      <c r="B77" s="1398">
        <v>32746032.760000002</v>
      </c>
      <c r="C77" s="1398">
        <v>34063505.369999997</v>
      </c>
      <c r="D77" s="1398">
        <v>1949912.16</v>
      </c>
      <c r="E77" s="1398">
        <v>4622362.38</v>
      </c>
      <c r="F77" s="1399">
        <v>34695944.920000002</v>
      </c>
      <c r="G77" s="1399">
        <v>38685867.75</v>
      </c>
    </row>
    <row r="78" spans="1:7" s="47" customFormat="1" ht="18" customHeight="1">
      <c r="A78" s="48" t="s">
        <v>53</v>
      </c>
      <c r="B78" s="1398">
        <v>16211149.560000001</v>
      </c>
      <c r="C78" s="1398">
        <v>16669309.67</v>
      </c>
      <c r="D78" s="1398">
        <v>455703.68</v>
      </c>
      <c r="E78" s="1398">
        <v>460299.11</v>
      </c>
      <c r="F78" s="1399">
        <v>16666853.24</v>
      </c>
      <c r="G78" s="1399">
        <v>17129608.780000001</v>
      </c>
    </row>
    <row r="79" spans="1:7" s="47" customFormat="1" ht="18" customHeight="1">
      <c r="A79" s="48" t="s">
        <v>52</v>
      </c>
      <c r="B79" s="1398">
        <v>0</v>
      </c>
      <c r="C79" s="1398">
        <v>105823825.37</v>
      </c>
      <c r="D79" s="1398">
        <v>0</v>
      </c>
      <c r="E79" s="1398">
        <v>3160992.36</v>
      </c>
      <c r="F79" s="1399">
        <v>0</v>
      </c>
      <c r="G79" s="1399">
        <v>108984817.73</v>
      </c>
    </row>
    <row r="80" spans="1:7" s="47" customFormat="1" ht="18" customHeight="1">
      <c r="A80" s="48" t="s">
        <v>51</v>
      </c>
      <c r="B80" s="1398">
        <v>29023732.129999999</v>
      </c>
      <c r="C80" s="1398">
        <v>30367211.25</v>
      </c>
      <c r="D80" s="1398">
        <v>2796024.6</v>
      </c>
      <c r="E80" s="1398">
        <v>2275998.4500000002</v>
      </c>
      <c r="F80" s="1399">
        <v>31819756.73</v>
      </c>
      <c r="G80" s="1399">
        <v>32643209.699999999</v>
      </c>
    </row>
    <row r="81" spans="1:7" s="47" customFormat="1" ht="18" customHeight="1">
      <c r="A81" s="48" t="s">
        <v>48</v>
      </c>
      <c r="B81" s="1398">
        <v>90222154.280000001</v>
      </c>
      <c r="C81" s="1398">
        <v>98736200.010000005</v>
      </c>
      <c r="D81" s="1398">
        <v>4307896.93</v>
      </c>
      <c r="E81" s="1398">
        <v>4950461.88</v>
      </c>
      <c r="F81" s="1399">
        <v>94530051.210000008</v>
      </c>
      <c r="G81" s="1399">
        <v>103686661.89</v>
      </c>
    </row>
    <row r="82" spans="1:7" s="47" customFormat="1" ht="18" customHeight="1">
      <c r="A82" s="48" t="s">
        <v>47</v>
      </c>
      <c r="B82" s="1398">
        <v>0</v>
      </c>
      <c r="C82" s="1398">
        <v>0</v>
      </c>
      <c r="D82" s="1398">
        <v>0</v>
      </c>
      <c r="E82" s="1398">
        <v>0</v>
      </c>
      <c r="F82" s="1399">
        <v>0</v>
      </c>
      <c r="G82" s="1399">
        <v>0</v>
      </c>
    </row>
    <row r="83" spans="1:7" s="47" customFormat="1" ht="18" customHeight="1">
      <c r="A83" s="48" t="s">
        <v>46</v>
      </c>
      <c r="B83" s="1398">
        <v>64365177.479999997</v>
      </c>
      <c r="C83" s="1398">
        <v>0</v>
      </c>
      <c r="D83" s="1398">
        <v>3890364.5</v>
      </c>
      <c r="E83" s="1398">
        <v>0</v>
      </c>
      <c r="F83" s="1399">
        <v>68255541.979999989</v>
      </c>
      <c r="G83" s="1399">
        <v>0</v>
      </c>
    </row>
    <row r="84" spans="1:7" s="47" customFormat="1" ht="18" customHeight="1">
      <c r="A84" s="48" t="s">
        <v>45</v>
      </c>
      <c r="B84" s="1398">
        <v>0</v>
      </c>
      <c r="C84" s="1398">
        <v>29634756.289999999</v>
      </c>
      <c r="D84" s="1398">
        <v>0</v>
      </c>
      <c r="E84" s="1398">
        <v>3109721.04</v>
      </c>
      <c r="F84" s="1399">
        <v>0</v>
      </c>
      <c r="G84" s="1399">
        <v>32744477.329999998</v>
      </c>
    </row>
    <row r="85" spans="1:7" s="47" customFormat="1" ht="18" customHeight="1">
      <c r="A85" s="48" t="s">
        <v>44</v>
      </c>
      <c r="B85" s="1398">
        <v>54849370.350000001</v>
      </c>
      <c r="C85" s="1398">
        <v>0</v>
      </c>
      <c r="D85" s="1398">
        <v>2218758.88</v>
      </c>
      <c r="E85" s="1398">
        <v>0</v>
      </c>
      <c r="F85" s="1399">
        <v>57068129.230000004</v>
      </c>
      <c r="G85" s="1399">
        <v>0</v>
      </c>
    </row>
    <row r="86" spans="1:7" s="47" customFormat="1" ht="18" customHeight="1">
      <c r="A86" s="68" t="s">
        <v>43</v>
      </c>
      <c r="B86" s="1398">
        <v>21155632.609999999</v>
      </c>
      <c r="C86" s="1398">
        <v>21261013.91</v>
      </c>
      <c r="D86" s="1398">
        <v>4215210.1399999997</v>
      </c>
      <c r="E86" s="1398">
        <v>926556.05</v>
      </c>
      <c r="F86" s="1399">
        <v>25370842.75</v>
      </c>
      <c r="G86" s="1399">
        <v>22187569.960000001</v>
      </c>
    </row>
    <row r="87" spans="1:7" s="47" customFormat="1" ht="18" customHeight="1">
      <c r="A87" s="48" t="s">
        <v>42</v>
      </c>
      <c r="B87" s="1398">
        <v>29579543.780000001</v>
      </c>
      <c r="C87" s="1398">
        <v>30492175.559999999</v>
      </c>
      <c r="D87" s="1398">
        <v>2208917.0099999998</v>
      </c>
      <c r="E87" s="1398">
        <v>1443592.23</v>
      </c>
      <c r="F87" s="1399">
        <v>31788460.789999999</v>
      </c>
      <c r="G87" s="1399">
        <v>31935767.789999999</v>
      </c>
    </row>
    <row r="88" spans="1:7" s="47" customFormat="1" ht="18" customHeight="1">
      <c r="A88" s="48" t="s">
        <v>40</v>
      </c>
      <c r="B88" s="1398">
        <v>31745749.460000001</v>
      </c>
      <c r="C88" s="1398">
        <v>31010211.760000002</v>
      </c>
      <c r="D88" s="1398">
        <v>1295468</v>
      </c>
      <c r="E88" s="1398">
        <v>2189765.83</v>
      </c>
      <c r="F88" s="1399">
        <v>33041217.460000001</v>
      </c>
      <c r="G88" s="1399">
        <v>33199977.590000004</v>
      </c>
    </row>
    <row r="89" spans="1:7" s="47" customFormat="1" ht="18" customHeight="1">
      <c r="A89" s="48" t="s">
        <v>38</v>
      </c>
      <c r="B89" s="1398">
        <v>98930062.670000002</v>
      </c>
      <c r="C89" s="1398">
        <v>110670561.26000001</v>
      </c>
      <c r="D89" s="1398">
        <v>4785865.09</v>
      </c>
      <c r="E89" s="1398">
        <v>6390368.5499999998</v>
      </c>
      <c r="F89" s="1399">
        <v>103715927.76000001</v>
      </c>
      <c r="G89" s="1399">
        <v>117060929.81</v>
      </c>
    </row>
    <row r="90" spans="1:7" s="47" customFormat="1" ht="18" customHeight="1">
      <c r="A90" s="48" t="s">
        <v>37</v>
      </c>
      <c r="B90" s="1398">
        <v>0</v>
      </c>
      <c r="C90" s="1398">
        <v>35295637.960000001</v>
      </c>
      <c r="D90" s="1398">
        <v>0</v>
      </c>
      <c r="E90" s="1398">
        <v>3608609.57</v>
      </c>
      <c r="F90" s="1399">
        <v>0</v>
      </c>
      <c r="G90" s="1399">
        <v>38904247.530000001</v>
      </c>
    </row>
    <row r="91" spans="1:7" s="47" customFormat="1" ht="18" customHeight="1">
      <c r="A91" s="48" t="s">
        <v>36</v>
      </c>
      <c r="B91" s="1398">
        <v>17672360.940000001</v>
      </c>
      <c r="C91" s="1398">
        <v>0</v>
      </c>
      <c r="D91" s="1398">
        <v>805484.11</v>
      </c>
      <c r="E91" s="1398">
        <v>0</v>
      </c>
      <c r="F91" s="1399">
        <v>18477845.050000001</v>
      </c>
      <c r="G91" s="1399">
        <v>0</v>
      </c>
    </row>
    <row r="92" spans="1:7" s="47" customFormat="1" ht="18" customHeight="1">
      <c r="A92" s="48" t="s">
        <v>34</v>
      </c>
      <c r="B92" s="1398">
        <v>104460262.64</v>
      </c>
      <c r="C92" s="1398">
        <v>0</v>
      </c>
      <c r="D92" s="1398">
        <v>2491332.0299999998</v>
      </c>
      <c r="E92" s="1398">
        <v>0</v>
      </c>
      <c r="F92" s="1399">
        <v>106951594.67</v>
      </c>
      <c r="G92" s="1399">
        <v>0</v>
      </c>
    </row>
    <row r="93" spans="1:7" s="47" customFormat="1" ht="18" customHeight="1">
      <c r="A93" s="48" t="s">
        <v>33</v>
      </c>
      <c r="B93" s="1398">
        <v>24565114.390000001</v>
      </c>
      <c r="C93" s="1398">
        <v>27677495.66</v>
      </c>
      <c r="D93" s="1398">
        <v>151734.85</v>
      </c>
      <c r="E93" s="1398">
        <v>108604.78</v>
      </c>
      <c r="F93" s="1399">
        <v>24716849.240000002</v>
      </c>
      <c r="G93" s="1399">
        <v>27786100.440000001</v>
      </c>
    </row>
    <row r="94" spans="1:7" s="47" customFormat="1" ht="18" customHeight="1">
      <c r="A94" s="48" t="s">
        <v>32</v>
      </c>
      <c r="B94" s="1398">
        <v>16205970.390000001</v>
      </c>
      <c r="C94" s="1398">
        <v>15034111.9</v>
      </c>
      <c r="D94" s="1398">
        <v>901602.92</v>
      </c>
      <c r="E94" s="1398">
        <v>762417.81</v>
      </c>
      <c r="F94" s="1399">
        <v>17107573.310000002</v>
      </c>
      <c r="G94" s="1399">
        <v>15796529.710000001</v>
      </c>
    </row>
    <row r="95" spans="1:7" s="47" customFormat="1" ht="18" customHeight="1">
      <c r="A95" s="48" t="s">
        <v>30</v>
      </c>
      <c r="B95" s="1398">
        <v>42387837.049999997</v>
      </c>
      <c r="C95" s="1398">
        <v>45633401.189999998</v>
      </c>
      <c r="D95" s="1398">
        <v>2187679.44</v>
      </c>
      <c r="E95" s="1398">
        <v>2159350.63</v>
      </c>
      <c r="F95" s="1399">
        <v>44575516.489999995</v>
      </c>
      <c r="G95" s="1399">
        <v>47792751.82</v>
      </c>
    </row>
    <row r="96" spans="1:7" ht="18" customHeight="1">
      <c r="A96" s="48" t="s">
        <v>29</v>
      </c>
      <c r="B96" s="1398">
        <v>0</v>
      </c>
      <c r="C96" s="1398">
        <v>58809016.520000003</v>
      </c>
      <c r="D96" s="1398">
        <v>0</v>
      </c>
      <c r="E96" s="1398">
        <v>9400415.3800000008</v>
      </c>
      <c r="F96" s="1399">
        <v>0</v>
      </c>
      <c r="G96" s="1399">
        <v>68209431.900000006</v>
      </c>
    </row>
    <row r="97" spans="1:7" ht="18" customHeight="1">
      <c r="A97" s="48" t="s">
        <v>26</v>
      </c>
      <c r="B97" s="1398">
        <v>59154893.630000003</v>
      </c>
      <c r="C97" s="1398">
        <v>67807840.569999993</v>
      </c>
      <c r="D97" s="1398">
        <v>1592562.87</v>
      </c>
      <c r="E97" s="1398">
        <v>421139.37</v>
      </c>
      <c r="F97" s="1399">
        <v>60747456.5</v>
      </c>
      <c r="G97" s="1399">
        <v>68228979.939999998</v>
      </c>
    </row>
    <row r="98" spans="1:7" ht="18" customHeight="1">
      <c r="A98" s="48" t="s">
        <v>24</v>
      </c>
      <c r="B98" s="1398">
        <v>123532450.5</v>
      </c>
      <c r="C98" s="1398">
        <v>141937464.28999999</v>
      </c>
      <c r="D98" s="1398">
        <v>7735489.3799999999</v>
      </c>
      <c r="E98" s="1398">
        <v>9040103.5</v>
      </c>
      <c r="F98" s="1399">
        <v>131267939.88</v>
      </c>
      <c r="G98" s="1399">
        <v>150977567.78999999</v>
      </c>
    </row>
    <row r="99" spans="1:7" ht="18" customHeight="1">
      <c r="A99" s="48" t="s">
        <v>22</v>
      </c>
      <c r="B99" s="1398">
        <v>0</v>
      </c>
      <c r="C99" s="1398">
        <v>0</v>
      </c>
      <c r="D99" s="1398">
        <v>0</v>
      </c>
      <c r="E99" s="1398">
        <v>0</v>
      </c>
      <c r="F99" s="1399">
        <v>0</v>
      </c>
      <c r="G99" s="1399">
        <v>0</v>
      </c>
    </row>
    <row r="100" spans="1:7" ht="18" customHeight="1">
      <c r="A100" s="48" t="s">
        <v>20</v>
      </c>
      <c r="B100" s="1398">
        <v>56305956.009999998</v>
      </c>
      <c r="C100" s="1398">
        <v>66452209.25</v>
      </c>
      <c r="D100" s="1398">
        <v>6287082.7599999998</v>
      </c>
      <c r="E100" s="1398">
        <v>4573875.97</v>
      </c>
      <c r="F100" s="1399">
        <v>62593038.769999996</v>
      </c>
      <c r="G100" s="1399">
        <v>71026085.219999999</v>
      </c>
    </row>
    <row r="101" spans="1:7" ht="18" customHeight="1">
      <c r="A101" s="48" t="s">
        <v>18</v>
      </c>
      <c r="B101" s="1398">
        <v>27834513.260000002</v>
      </c>
      <c r="C101" s="1398">
        <v>26103627.289999999</v>
      </c>
      <c r="D101" s="1398">
        <v>885618.72</v>
      </c>
      <c r="E101" s="1398">
        <v>1158764.33</v>
      </c>
      <c r="F101" s="1399">
        <v>28720131.98</v>
      </c>
      <c r="G101" s="1399">
        <v>27262391.619999997</v>
      </c>
    </row>
    <row r="102" spans="1:7" ht="18" customHeight="1">
      <c r="A102" s="48" t="s">
        <v>16</v>
      </c>
      <c r="B102" s="1398">
        <v>27049075.890000001</v>
      </c>
      <c r="C102" s="1398">
        <v>30558302.579999998</v>
      </c>
      <c r="D102" s="1398">
        <v>2441153.7599999998</v>
      </c>
      <c r="E102" s="1398">
        <v>1951816.86</v>
      </c>
      <c r="F102" s="1399">
        <v>29490229.649999999</v>
      </c>
      <c r="G102" s="1399">
        <v>32510119.439999998</v>
      </c>
    </row>
    <row r="103" spans="1:7" ht="18" customHeight="1">
      <c r="A103" s="48" t="s">
        <v>13</v>
      </c>
      <c r="B103" s="1398">
        <v>14271597.25</v>
      </c>
      <c r="C103" s="1398">
        <v>14830439.93</v>
      </c>
      <c r="D103" s="1398">
        <v>1628826.15</v>
      </c>
      <c r="E103" s="1398">
        <v>1185056.32</v>
      </c>
      <c r="F103" s="1399">
        <v>15900423.4</v>
      </c>
      <c r="G103" s="1399">
        <v>16015496.25</v>
      </c>
    </row>
    <row r="104" spans="1:7" ht="18" customHeight="1">
      <c r="A104" s="48" t="s">
        <v>10</v>
      </c>
      <c r="B104" s="1398">
        <v>42324150.920000002</v>
      </c>
      <c r="C104" s="1398">
        <v>45745425.549999997</v>
      </c>
      <c r="D104" s="1398">
        <v>3177561.43</v>
      </c>
      <c r="E104" s="1398">
        <v>2792007.53</v>
      </c>
      <c r="F104" s="1399">
        <v>45501712.350000001</v>
      </c>
      <c r="G104" s="1399">
        <v>48537433.079999998</v>
      </c>
    </row>
    <row r="105" spans="1:7" ht="18" customHeight="1">
      <c r="A105" s="48" t="s">
        <v>135</v>
      </c>
      <c r="B105" s="1398">
        <v>0</v>
      </c>
      <c r="C105" s="1398">
        <v>0</v>
      </c>
      <c r="D105" s="1398">
        <v>0</v>
      </c>
      <c r="E105" s="1398">
        <v>0</v>
      </c>
      <c r="F105" s="1399">
        <v>0</v>
      </c>
      <c r="G105" s="1399">
        <v>0</v>
      </c>
    </row>
    <row r="106" spans="1:7" ht="18" customHeight="1">
      <c r="A106" s="48" t="s">
        <v>8</v>
      </c>
      <c r="B106" s="1398">
        <v>40226235.229999997</v>
      </c>
      <c r="C106" s="1398">
        <v>47856273.020000003</v>
      </c>
      <c r="D106" s="1398">
        <v>1278698.9099999999</v>
      </c>
      <c r="E106" s="1398">
        <v>2511840.3199999998</v>
      </c>
      <c r="F106" s="1399">
        <v>41504934.139999993</v>
      </c>
      <c r="G106" s="1399">
        <v>50368113.340000004</v>
      </c>
    </row>
    <row r="107" spans="1:7" ht="18" customHeight="1">
      <c r="A107" s="48" t="s">
        <v>5</v>
      </c>
      <c r="B107" s="1398">
        <v>99488671.849999994</v>
      </c>
      <c r="C107" s="1398">
        <v>109925418.31999999</v>
      </c>
      <c r="D107" s="1398">
        <v>1828996.45</v>
      </c>
      <c r="E107" s="1398">
        <v>3765577.71</v>
      </c>
      <c r="F107" s="1399">
        <v>101317668.3</v>
      </c>
      <c r="G107" s="1399">
        <v>113690996.02999999</v>
      </c>
    </row>
    <row r="108" spans="1:7" ht="18" customHeight="1">
      <c r="A108" s="69" t="s">
        <v>2</v>
      </c>
      <c r="B108" s="1479">
        <v>0</v>
      </c>
      <c r="C108" s="1479">
        <v>53372815.5</v>
      </c>
      <c r="D108" s="1479">
        <v>0</v>
      </c>
      <c r="E108" s="1479">
        <v>2101026.83</v>
      </c>
      <c r="F108" s="1480">
        <v>0</v>
      </c>
      <c r="G108" s="1480">
        <v>55473842.329999998</v>
      </c>
    </row>
    <row r="109" spans="1:7" ht="18" customHeight="1">
      <c r="A109" s="11" t="s">
        <v>2475</v>
      </c>
    </row>
    <row r="110" spans="1:7" ht="18" customHeight="1">
      <c r="A110" s="4" t="s">
        <v>2699</v>
      </c>
    </row>
  </sheetData>
  <mergeCells count="5">
    <mergeCell ref="A3:A5"/>
    <mergeCell ref="B3:G3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4"/>
  <dimension ref="A1:E99"/>
  <sheetViews>
    <sheetView zoomScaleNormal="100" workbookViewId="0">
      <selection activeCell="D32" sqref="D32"/>
    </sheetView>
  </sheetViews>
  <sheetFormatPr defaultRowHeight="18" customHeight="1"/>
  <cols>
    <col min="1" max="1" width="55.7109375" style="456" customWidth="1"/>
    <col min="2" max="5" width="28.28515625" style="1197" customWidth="1"/>
    <col min="6" max="16384" width="9.140625" style="456"/>
  </cols>
  <sheetData>
    <row r="1" spans="1:5" s="102" customFormat="1" ht="18" customHeight="1">
      <c r="A1" s="102" t="s">
        <v>2700</v>
      </c>
      <c r="B1" s="1206"/>
      <c r="C1" s="1206"/>
      <c r="D1" s="1206"/>
      <c r="E1" s="1206"/>
    </row>
    <row r="2" spans="1:5" s="47" customFormat="1" ht="18" customHeight="1">
      <c r="A2" s="68" t="s">
        <v>2955</v>
      </c>
      <c r="B2" s="121"/>
      <c r="C2" s="121"/>
      <c r="D2" s="121"/>
      <c r="E2" s="121"/>
    </row>
    <row r="3" spans="1:5" s="48" customFormat="1" ht="18" customHeight="1">
      <c r="A3" s="68"/>
      <c r="B3" s="1207"/>
      <c r="C3" s="1208"/>
      <c r="D3" s="1207"/>
      <c r="E3" s="1208"/>
    </row>
    <row r="4" spans="1:5" s="47" customFormat="1" ht="21.95" customHeight="1">
      <c r="A4" s="1517" t="s">
        <v>724</v>
      </c>
      <c r="B4" s="1485" t="s">
        <v>725</v>
      </c>
      <c r="C4" s="1531"/>
      <c r="D4" s="1531"/>
      <c r="E4" s="1531"/>
    </row>
    <row r="5" spans="1:5" s="47" customFormat="1" ht="21.95" customHeight="1">
      <c r="A5" s="1518"/>
      <c r="B5" s="1525" t="s">
        <v>2956</v>
      </c>
      <c r="C5" s="1535"/>
      <c r="D5" s="1525" t="s">
        <v>2966</v>
      </c>
      <c r="E5" s="1535"/>
    </row>
    <row r="6" spans="1:5" s="47" customFormat="1" ht="21.95" customHeight="1">
      <c r="A6" s="1761"/>
      <c r="B6" s="1226">
        <v>2015</v>
      </c>
      <c r="C6" s="1226">
        <v>2016</v>
      </c>
      <c r="D6" s="1482">
        <v>2015</v>
      </c>
      <c r="E6" s="1226">
        <v>2016</v>
      </c>
    </row>
    <row r="7" spans="1:5" s="1212" customFormat="1" ht="21.95" customHeight="1">
      <c r="A7" s="1209" t="s">
        <v>726</v>
      </c>
      <c r="B7" s="1210">
        <f t="shared" ref="B7:C7" si="0">SUM(B8:B98)</f>
        <v>1460175473</v>
      </c>
      <c r="C7" s="1211">
        <f t="shared" si="0"/>
        <v>1098567664</v>
      </c>
      <c r="D7" s="1210">
        <f>SUM(D8:D98)</f>
        <v>672249783</v>
      </c>
      <c r="E7" s="1211">
        <f>SUM(E8:E98)</f>
        <v>420859908</v>
      </c>
    </row>
    <row r="8" spans="1:5" ht="18" customHeight="1">
      <c r="A8" s="1215" t="s">
        <v>1317</v>
      </c>
      <c r="B8" s="1218">
        <v>1312950872</v>
      </c>
      <c r="C8" s="1218">
        <v>979569036</v>
      </c>
      <c r="D8" s="1218">
        <v>432873792</v>
      </c>
      <c r="E8" s="1218">
        <v>352342244</v>
      </c>
    </row>
    <row r="9" spans="1:5" ht="18" customHeight="1">
      <c r="A9" s="1215" t="s">
        <v>1321</v>
      </c>
      <c r="B9" s="1218">
        <v>6780000</v>
      </c>
      <c r="C9" s="1218">
        <v>52257750</v>
      </c>
      <c r="D9" s="1218">
        <v>4867011</v>
      </c>
      <c r="E9" s="1218">
        <v>36045730</v>
      </c>
    </row>
    <row r="10" spans="1:5" ht="18" customHeight="1">
      <c r="A10" s="1215" t="s">
        <v>1319</v>
      </c>
      <c r="B10" s="1218">
        <v>98547000</v>
      </c>
      <c r="C10" s="1218">
        <v>29511000</v>
      </c>
      <c r="D10" s="1218">
        <v>36286216</v>
      </c>
      <c r="E10" s="1218">
        <v>12564730</v>
      </c>
    </row>
    <row r="11" spans="1:5" ht="18" customHeight="1">
      <c r="A11" s="1215" t="s">
        <v>1325</v>
      </c>
      <c r="B11" s="1218">
        <v>6150075</v>
      </c>
      <c r="C11" s="1218">
        <v>17365874</v>
      </c>
      <c r="D11" s="1218">
        <v>1270959</v>
      </c>
      <c r="E11" s="1218">
        <v>3593523</v>
      </c>
    </row>
    <row r="12" spans="1:5" ht="18" customHeight="1">
      <c r="A12" s="1215" t="s">
        <v>1328</v>
      </c>
      <c r="B12" s="1218">
        <v>39078</v>
      </c>
      <c r="C12" s="1218">
        <v>138437</v>
      </c>
      <c r="D12" s="1218">
        <v>845643</v>
      </c>
      <c r="E12" s="1218">
        <v>3105932</v>
      </c>
    </row>
    <row r="13" spans="1:5" ht="18" customHeight="1">
      <c r="A13" s="1215" t="s">
        <v>2702</v>
      </c>
      <c r="B13" s="1218">
        <v>0</v>
      </c>
      <c r="C13" s="1218">
        <v>11978356</v>
      </c>
      <c r="D13" s="1218">
        <v>0</v>
      </c>
      <c r="E13" s="1218">
        <v>3057955</v>
      </c>
    </row>
    <row r="14" spans="1:5" ht="18" customHeight="1">
      <c r="A14" s="1215" t="s">
        <v>1334</v>
      </c>
      <c r="B14" s="1218">
        <v>287486</v>
      </c>
      <c r="C14" s="1218">
        <v>1697286</v>
      </c>
      <c r="D14" s="1218">
        <v>187692</v>
      </c>
      <c r="E14" s="1218">
        <v>1316081</v>
      </c>
    </row>
    <row r="15" spans="1:5" ht="18" customHeight="1">
      <c r="A15" s="1215" t="s">
        <v>1327</v>
      </c>
      <c r="B15" s="1218">
        <v>827172</v>
      </c>
      <c r="C15" s="1218">
        <v>820250</v>
      </c>
      <c r="D15" s="1218">
        <v>1158997</v>
      </c>
      <c r="E15" s="1218">
        <v>975790</v>
      </c>
    </row>
    <row r="16" spans="1:5" ht="18" customHeight="1">
      <c r="A16" s="1215" t="s">
        <v>1322</v>
      </c>
      <c r="B16" s="1218">
        <v>320530</v>
      </c>
      <c r="C16" s="1218">
        <v>205179</v>
      </c>
      <c r="D16" s="1218">
        <v>2233544</v>
      </c>
      <c r="E16" s="1218">
        <v>864223</v>
      </c>
    </row>
    <row r="17" spans="1:5" ht="18" customHeight="1">
      <c r="A17" s="1215" t="s">
        <v>1323</v>
      </c>
      <c r="B17" s="1218">
        <v>156825</v>
      </c>
      <c r="C17" s="1218">
        <v>102768</v>
      </c>
      <c r="D17" s="1218">
        <v>1377478</v>
      </c>
      <c r="E17" s="1218">
        <v>828986</v>
      </c>
    </row>
    <row r="18" spans="1:5" ht="18" customHeight="1">
      <c r="A18" s="1215" t="s">
        <v>1370</v>
      </c>
      <c r="B18" s="1218">
        <v>0</v>
      </c>
      <c r="C18" s="1218">
        <v>2000000</v>
      </c>
      <c r="D18" s="1218">
        <v>0</v>
      </c>
      <c r="E18" s="1218">
        <v>806860</v>
      </c>
    </row>
    <row r="19" spans="1:5" ht="18" customHeight="1">
      <c r="A19" s="1215" t="s">
        <v>1324</v>
      </c>
      <c r="B19" s="1218">
        <v>284840</v>
      </c>
      <c r="C19" s="1218">
        <v>210760</v>
      </c>
      <c r="D19" s="1218">
        <v>1330061</v>
      </c>
      <c r="E19" s="1218">
        <v>781516</v>
      </c>
    </row>
    <row r="20" spans="1:5" ht="18" customHeight="1">
      <c r="A20" s="1215" t="s">
        <v>2703</v>
      </c>
      <c r="B20" s="1218">
        <v>0</v>
      </c>
      <c r="C20" s="1218">
        <v>347138</v>
      </c>
      <c r="D20" s="1218">
        <v>0</v>
      </c>
      <c r="E20" s="1218">
        <v>712362</v>
      </c>
    </row>
    <row r="21" spans="1:5" ht="18" customHeight="1">
      <c r="A21" s="1215" t="s">
        <v>1331</v>
      </c>
      <c r="B21" s="1218">
        <v>638310</v>
      </c>
      <c r="C21" s="1218">
        <v>1168000</v>
      </c>
      <c r="D21" s="1218">
        <v>309504</v>
      </c>
      <c r="E21" s="1218">
        <v>683570</v>
      </c>
    </row>
    <row r="22" spans="1:5" ht="18" customHeight="1">
      <c r="A22" s="1215" t="s">
        <v>1384</v>
      </c>
      <c r="B22" s="1218">
        <v>0</v>
      </c>
      <c r="C22" s="1218">
        <v>30000</v>
      </c>
      <c r="D22" s="1218">
        <v>0</v>
      </c>
      <c r="E22" s="1218">
        <v>608273</v>
      </c>
    </row>
    <row r="23" spans="1:5" ht="18" customHeight="1">
      <c r="A23" s="1215" t="s">
        <v>1330</v>
      </c>
      <c r="B23" s="1218">
        <v>215712</v>
      </c>
      <c r="C23" s="1218">
        <v>247085</v>
      </c>
      <c r="D23" s="1218">
        <v>501531</v>
      </c>
      <c r="E23" s="1218">
        <v>534328</v>
      </c>
    </row>
    <row r="24" spans="1:5" ht="18" customHeight="1">
      <c r="A24" s="1215" t="s">
        <v>1329</v>
      </c>
      <c r="B24" s="1218">
        <v>44999</v>
      </c>
      <c r="C24" s="1218">
        <v>33629</v>
      </c>
      <c r="D24" s="1218">
        <v>523074</v>
      </c>
      <c r="E24" s="1218">
        <v>429651</v>
      </c>
    </row>
    <row r="25" spans="1:5" ht="18" customHeight="1">
      <c r="A25" s="1215" t="s">
        <v>2704</v>
      </c>
      <c r="B25" s="1218">
        <v>0</v>
      </c>
      <c r="C25" s="1218">
        <v>36925</v>
      </c>
      <c r="D25" s="1218">
        <v>0</v>
      </c>
      <c r="E25" s="1218">
        <v>305543</v>
      </c>
    </row>
    <row r="26" spans="1:5" ht="18" customHeight="1">
      <c r="A26" s="1215" t="s">
        <v>1341</v>
      </c>
      <c r="B26" s="1218">
        <v>28122</v>
      </c>
      <c r="C26" s="1218">
        <v>121837</v>
      </c>
      <c r="D26" s="1218">
        <v>62944</v>
      </c>
      <c r="E26" s="1218">
        <v>201351</v>
      </c>
    </row>
    <row r="27" spans="1:5" ht="18" customHeight="1">
      <c r="A27" s="1215" t="s">
        <v>1337</v>
      </c>
      <c r="B27" s="1218">
        <v>1170</v>
      </c>
      <c r="C27" s="1218">
        <v>1546</v>
      </c>
      <c r="D27" s="1218">
        <v>92669</v>
      </c>
      <c r="E27" s="1218">
        <v>139449</v>
      </c>
    </row>
    <row r="28" spans="1:5" ht="18" customHeight="1">
      <c r="A28" s="1215" t="s">
        <v>2705</v>
      </c>
      <c r="B28" s="1218">
        <v>0</v>
      </c>
      <c r="C28" s="1218">
        <v>14051</v>
      </c>
      <c r="D28" s="1218">
        <v>0</v>
      </c>
      <c r="E28" s="1218">
        <v>120752</v>
      </c>
    </row>
    <row r="29" spans="1:5" ht="18" customHeight="1">
      <c r="A29" s="1215" t="s">
        <v>2706</v>
      </c>
      <c r="B29" s="1218">
        <v>0</v>
      </c>
      <c r="C29" s="1218">
        <v>63121</v>
      </c>
      <c r="D29" s="1218">
        <v>0</v>
      </c>
      <c r="E29" s="1218">
        <v>104549</v>
      </c>
    </row>
    <row r="30" spans="1:5" ht="18" customHeight="1">
      <c r="A30" s="1215" t="s">
        <v>1339</v>
      </c>
      <c r="B30" s="1218">
        <v>26</v>
      </c>
      <c r="C30" s="1218">
        <v>26</v>
      </c>
      <c r="D30" s="1218">
        <v>73142</v>
      </c>
      <c r="E30" s="1218">
        <v>89884</v>
      </c>
    </row>
    <row r="31" spans="1:5" ht="18" customHeight="1">
      <c r="A31" s="1215" t="s">
        <v>1343</v>
      </c>
      <c r="B31" s="1218">
        <v>5692</v>
      </c>
      <c r="C31" s="1218">
        <v>9915</v>
      </c>
      <c r="D31" s="1218">
        <v>47557</v>
      </c>
      <c r="E31" s="1218">
        <v>76217</v>
      </c>
    </row>
    <row r="32" spans="1:5" ht="18" customHeight="1">
      <c r="A32" s="1215" t="s">
        <v>2707</v>
      </c>
      <c r="B32" s="1218">
        <v>0</v>
      </c>
      <c r="C32" s="1218">
        <v>33635</v>
      </c>
      <c r="D32" s="1218">
        <v>0</v>
      </c>
      <c r="E32" s="1218">
        <v>75487</v>
      </c>
    </row>
    <row r="33" spans="1:5" ht="18" customHeight="1">
      <c r="A33" s="1215" t="s">
        <v>2708</v>
      </c>
      <c r="B33" s="1218">
        <v>0</v>
      </c>
      <c r="C33" s="1218">
        <v>855</v>
      </c>
      <c r="D33" s="1218">
        <v>0</v>
      </c>
      <c r="E33" s="1218">
        <v>57960</v>
      </c>
    </row>
    <row r="34" spans="1:5" ht="18" customHeight="1">
      <c r="A34" s="1215" t="s">
        <v>1338</v>
      </c>
      <c r="B34" s="1218">
        <v>665</v>
      </c>
      <c r="C34" s="1218">
        <v>158</v>
      </c>
      <c r="D34" s="1218">
        <v>90934</v>
      </c>
      <c r="E34" s="1218">
        <v>41262</v>
      </c>
    </row>
    <row r="35" spans="1:5" ht="18" customHeight="1">
      <c r="A35" s="1215" t="s">
        <v>2709</v>
      </c>
      <c r="B35" s="1218">
        <v>0</v>
      </c>
      <c r="C35" s="1218">
        <v>1393</v>
      </c>
      <c r="D35" s="1218">
        <v>0</v>
      </c>
      <c r="E35" s="1218">
        <v>35974</v>
      </c>
    </row>
    <row r="36" spans="1:5" s="47" customFormat="1" ht="18" customHeight="1">
      <c r="A36" s="1215" t="s">
        <v>2710</v>
      </c>
      <c r="B36" s="1218">
        <v>0</v>
      </c>
      <c r="C36" s="1218">
        <v>50000</v>
      </c>
      <c r="D36" s="1218">
        <v>0</v>
      </c>
      <c r="E36" s="1218">
        <v>33362</v>
      </c>
    </row>
    <row r="37" spans="1:5" s="48" customFormat="1" ht="18" customHeight="1">
      <c r="A37" s="1215" t="s">
        <v>2711</v>
      </c>
      <c r="B37" s="1218">
        <v>0</v>
      </c>
      <c r="C37" s="1218">
        <v>19462</v>
      </c>
      <c r="D37" s="1218">
        <v>0</v>
      </c>
      <c r="E37" s="1218">
        <v>28569</v>
      </c>
    </row>
    <row r="38" spans="1:5" s="47" customFormat="1" ht="18" customHeight="1">
      <c r="A38" s="1215" t="s">
        <v>1346</v>
      </c>
      <c r="B38" s="1218">
        <v>44449</v>
      </c>
      <c r="C38" s="1218">
        <v>43896</v>
      </c>
      <c r="D38" s="1218">
        <v>39766</v>
      </c>
      <c r="E38" s="1218">
        <v>27488</v>
      </c>
    </row>
    <row r="39" spans="1:5" s="47" customFormat="1" ht="18" customHeight="1">
      <c r="A39" s="1215" t="s">
        <v>2712</v>
      </c>
      <c r="B39" s="1218">
        <v>0</v>
      </c>
      <c r="C39" s="1218">
        <v>2520</v>
      </c>
      <c r="D39" s="1218">
        <v>0</v>
      </c>
      <c r="E39" s="1218">
        <v>25047</v>
      </c>
    </row>
    <row r="40" spans="1:5" s="47" customFormat="1" ht="18" customHeight="1">
      <c r="A40" s="1215" t="s">
        <v>1332</v>
      </c>
      <c r="B40" s="1218">
        <v>1299310</v>
      </c>
      <c r="C40" s="1218">
        <v>146440</v>
      </c>
      <c r="D40" s="1218">
        <v>281187</v>
      </c>
      <c r="E40" s="1218">
        <v>24180</v>
      </c>
    </row>
    <row r="41" spans="1:5" ht="18" customHeight="1">
      <c r="A41" s="1215" t="s">
        <v>2713</v>
      </c>
      <c r="B41" s="1218">
        <v>0</v>
      </c>
      <c r="C41" s="1218">
        <v>4180</v>
      </c>
      <c r="D41" s="1218">
        <v>0</v>
      </c>
      <c r="E41" s="1218">
        <v>22523</v>
      </c>
    </row>
    <row r="42" spans="1:5" ht="18" customHeight="1">
      <c r="A42" s="1215" t="s">
        <v>1351</v>
      </c>
      <c r="B42" s="1218">
        <v>1529</v>
      </c>
      <c r="C42" s="1218">
        <v>1684</v>
      </c>
      <c r="D42" s="1218">
        <v>20570</v>
      </c>
      <c r="E42" s="1218">
        <v>21940</v>
      </c>
    </row>
    <row r="43" spans="1:5" ht="18" customHeight="1">
      <c r="A43" s="1215" t="s">
        <v>1358</v>
      </c>
      <c r="B43" s="1218">
        <v>969</v>
      </c>
      <c r="C43" s="1218">
        <v>4965</v>
      </c>
      <c r="D43" s="1218">
        <v>3160</v>
      </c>
      <c r="E43" s="1218">
        <v>20616</v>
      </c>
    </row>
    <row r="44" spans="1:5" ht="18" customHeight="1">
      <c r="A44" s="1215" t="s">
        <v>2714</v>
      </c>
      <c r="B44" s="1218">
        <v>0</v>
      </c>
      <c r="C44" s="1218">
        <v>94</v>
      </c>
      <c r="D44" s="1218">
        <v>0</v>
      </c>
      <c r="E44" s="1218">
        <v>20066</v>
      </c>
    </row>
    <row r="45" spans="1:5" ht="18" customHeight="1">
      <c r="A45" s="1215" t="s">
        <v>1345</v>
      </c>
      <c r="B45" s="1218">
        <v>733910</v>
      </c>
      <c r="C45" s="1218">
        <v>245200</v>
      </c>
      <c r="D45" s="1218">
        <v>42457</v>
      </c>
      <c r="E45" s="1218">
        <v>18506</v>
      </c>
    </row>
    <row r="46" spans="1:5" ht="18" customHeight="1">
      <c r="A46" s="1215" t="s">
        <v>2715</v>
      </c>
      <c r="B46" s="1218">
        <v>0</v>
      </c>
      <c r="C46" s="1218">
        <v>1649</v>
      </c>
      <c r="D46" s="1218">
        <v>0</v>
      </c>
      <c r="E46" s="1218">
        <v>15014</v>
      </c>
    </row>
    <row r="47" spans="1:5" ht="18" customHeight="1">
      <c r="A47" s="1215" t="s">
        <v>2716</v>
      </c>
      <c r="B47" s="1218">
        <v>0</v>
      </c>
      <c r="C47" s="1218">
        <v>2665</v>
      </c>
      <c r="D47" s="1218">
        <v>0</v>
      </c>
      <c r="E47" s="1218">
        <v>14959</v>
      </c>
    </row>
    <row r="48" spans="1:5" ht="18" customHeight="1">
      <c r="A48" s="1215" t="s">
        <v>2717</v>
      </c>
      <c r="B48" s="1218">
        <v>0</v>
      </c>
      <c r="C48" s="1218">
        <v>35604</v>
      </c>
      <c r="D48" s="1218">
        <v>0</v>
      </c>
      <c r="E48" s="1218">
        <v>13566</v>
      </c>
    </row>
    <row r="49" spans="1:5" ht="18" customHeight="1">
      <c r="A49" s="1215" t="s">
        <v>2718</v>
      </c>
      <c r="B49" s="1218">
        <v>0</v>
      </c>
      <c r="C49" s="1218">
        <v>12100</v>
      </c>
      <c r="D49" s="1218">
        <v>0</v>
      </c>
      <c r="E49" s="1218">
        <v>13191</v>
      </c>
    </row>
    <row r="50" spans="1:5" ht="18" customHeight="1">
      <c r="A50" s="1215" t="s">
        <v>1347</v>
      </c>
      <c r="B50" s="1218">
        <v>17810</v>
      </c>
      <c r="C50" s="1218">
        <v>10008</v>
      </c>
      <c r="D50" s="1218">
        <v>36649</v>
      </c>
      <c r="E50" s="1218">
        <v>11134</v>
      </c>
    </row>
    <row r="51" spans="1:5" ht="18" customHeight="1">
      <c r="A51" s="1215" t="s">
        <v>1363</v>
      </c>
      <c r="B51" s="1218">
        <v>534</v>
      </c>
      <c r="C51" s="1218">
        <v>4948</v>
      </c>
      <c r="D51" s="1218">
        <v>1091</v>
      </c>
      <c r="E51" s="1218">
        <v>8884</v>
      </c>
    </row>
    <row r="52" spans="1:5" ht="18" customHeight="1">
      <c r="A52" s="1215" t="s">
        <v>1342</v>
      </c>
      <c r="B52" s="1218">
        <v>72000</v>
      </c>
      <c r="C52" s="1218">
        <v>10000</v>
      </c>
      <c r="D52" s="1218">
        <v>50400</v>
      </c>
      <c r="E52" s="1218">
        <v>7900</v>
      </c>
    </row>
    <row r="53" spans="1:5" ht="18" customHeight="1">
      <c r="A53" s="1215" t="s">
        <v>2719</v>
      </c>
      <c r="B53" s="1218">
        <v>0</v>
      </c>
      <c r="C53" s="1218">
        <v>250</v>
      </c>
      <c r="D53" s="1218">
        <v>0</v>
      </c>
      <c r="E53" s="1218">
        <v>6365</v>
      </c>
    </row>
    <row r="54" spans="1:5" ht="18" customHeight="1">
      <c r="A54" s="1215" t="s">
        <v>1373</v>
      </c>
      <c r="B54" s="1218">
        <v>0</v>
      </c>
      <c r="C54" s="1218">
        <v>24</v>
      </c>
      <c r="D54" s="1218">
        <v>0</v>
      </c>
      <c r="E54" s="1218">
        <v>4100</v>
      </c>
    </row>
    <row r="55" spans="1:5" ht="18" customHeight="1">
      <c r="A55" s="1215" t="s">
        <v>1368</v>
      </c>
      <c r="B55" s="1218">
        <v>12</v>
      </c>
      <c r="C55" s="1218">
        <v>248</v>
      </c>
      <c r="D55" s="1218">
        <v>241</v>
      </c>
      <c r="E55" s="1218">
        <v>3887</v>
      </c>
    </row>
    <row r="56" spans="1:5" ht="18" customHeight="1">
      <c r="A56" s="1215" t="s">
        <v>2720</v>
      </c>
      <c r="B56" s="1218">
        <v>0</v>
      </c>
      <c r="C56" s="1218">
        <v>3270</v>
      </c>
      <c r="D56" s="1218">
        <v>0</v>
      </c>
      <c r="E56" s="1218">
        <v>3802</v>
      </c>
    </row>
    <row r="57" spans="1:5" ht="18" customHeight="1">
      <c r="A57" s="1215" t="s">
        <v>1353</v>
      </c>
      <c r="B57" s="1218">
        <v>58</v>
      </c>
      <c r="C57" s="1218">
        <v>20</v>
      </c>
      <c r="D57" s="1218">
        <v>9968</v>
      </c>
      <c r="E57" s="1218">
        <v>3318</v>
      </c>
    </row>
    <row r="58" spans="1:5" ht="18" customHeight="1">
      <c r="A58" s="1215" t="s">
        <v>2721</v>
      </c>
      <c r="B58" s="1218">
        <v>0</v>
      </c>
      <c r="C58" s="1218">
        <v>1264</v>
      </c>
      <c r="D58" s="1218">
        <v>0</v>
      </c>
      <c r="E58" s="1218">
        <v>3300</v>
      </c>
    </row>
    <row r="59" spans="1:5" ht="18" customHeight="1">
      <c r="A59" s="1215" t="s">
        <v>2722</v>
      </c>
      <c r="B59" s="1218">
        <v>0</v>
      </c>
      <c r="C59" s="1218">
        <v>574</v>
      </c>
      <c r="D59" s="1218">
        <v>0</v>
      </c>
      <c r="E59" s="1218">
        <v>2017</v>
      </c>
    </row>
    <row r="60" spans="1:5" ht="18" customHeight="1">
      <c r="A60" s="1215" t="s">
        <v>2723</v>
      </c>
      <c r="B60" s="1218">
        <v>0</v>
      </c>
      <c r="C60" s="1218">
        <v>11</v>
      </c>
      <c r="D60" s="1218">
        <v>0</v>
      </c>
      <c r="E60" s="1218">
        <v>1509</v>
      </c>
    </row>
    <row r="61" spans="1:5" ht="18" customHeight="1">
      <c r="A61" s="1215" t="s">
        <v>2724</v>
      </c>
      <c r="B61" s="1218">
        <v>0</v>
      </c>
      <c r="C61" s="1218">
        <v>302</v>
      </c>
      <c r="D61" s="1218">
        <v>0</v>
      </c>
      <c r="E61" s="1218">
        <v>1348</v>
      </c>
    </row>
    <row r="62" spans="1:5" ht="18" customHeight="1">
      <c r="A62" s="1215" t="s">
        <v>2725</v>
      </c>
      <c r="B62" s="1218">
        <v>0</v>
      </c>
      <c r="C62" s="1218">
        <v>200</v>
      </c>
      <c r="D62" s="1218">
        <v>0</v>
      </c>
      <c r="E62" s="1218">
        <v>847</v>
      </c>
    </row>
    <row r="63" spans="1:5" ht="18" customHeight="1">
      <c r="A63" s="1215" t="s">
        <v>2726</v>
      </c>
      <c r="B63" s="1218">
        <v>0</v>
      </c>
      <c r="C63" s="1218">
        <v>1</v>
      </c>
      <c r="D63" s="1218">
        <v>0</v>
      </c>
      <c r="E63" s="1218">
        <v>753</v>
      </c>
    </row>
    <row r="64" spans="1:5" ht="18" customHeight="1">
      <c r="A64" s="1215" t="s">
        <v>2727</v>
      </c>
      <c r="B64" s="1218">
        <v>0</v>
      </c>
      <c r="C64" s="1218">
        <v>10</v>
      </c>
      <c r="D64" s="1218">
        <v>0</v>
      </c>
      <c r="E64" s="1218">
        <v>440</v>
      </c>
    </row>
    <row r="65" spans="1:5" ht="18" customHeight="1">
      <c r="A65" s="1215" t="s">
        <v>2728</v>
      </c>
      <c r="B65" s="1218">
        <v>0</v>
      </c>
      <c r="C65" s="1218">
        <v>1</v>
      </c>
      <c r="D65" s="1218">
        <v>0</v>
      </c>
      <c r="E65" s="1218">
        <v>420</v>
      </c>
    </row>
    <row r="66" spans="1:5" ht="18" customHeight="1">
      <c r="A66" s="1215" t="s">
        <v>2729</v>
      </c>
      <c r="B66" s="1218">
        <v>0</v>
      </c>
      <c r="C66" s="1218">
        <v>2</v>
      </c>
      <c r="D66" s="1218">
        <v>0</v>
      </c>
      <c r="E66" s="1218">
        <v>281</v>
      </c>
    </row>
    <row r="67" spans="1:5" ht="18" customHeight="1">
      <c r="A67" s="1215" t="s">
        <v>1374</v>
      </c>
      <c r="B67" s="1218">
        <v>0</v>
      </c>
      <c r="C67" s="1218">
        <v>1</v>
      </c>
      <c r="D67" s="1218">
        <v>0</v>
      </c>
      <c r="E67" s="1218">
        <v>151</v>
      </c>
    </row>
    <row r="68" spans="1:5" ht="18" customHeight="1">
      <c r="A68" s="1215" t="s">
        <v>2730</v>
      </c>
      <c r="B68" s="1218">
        <v>0</v>
      </c>
      <c r="C68" s="1218">
        <v>0</v>
      </c>
      <c r="D68" s="1218">
        <v>0</v>
      </c>
      <c r="E68" s="1218">
        <v>95</v>
      </c>
    </row>
    <row r="69" spans="1:5" ht="18" customHeight="1">
      <c r="A69" s="1215" t="s">
        <v>2731</v>
      </c>
      <c r="B69" s="1218">
        <v>0</v>
      </c>
      <c r="C69" s="1218">
        <v>40</v>
      </c>
      <c r="D69" s="1218">
        <v>0</v>
      </c>
      <c r="E69" s="1218">
        <v>56</v>
      </c>
    </row>
    <row r="70" spans="1:5" ht="18" customHeight="1">
      <c r="A70" s="1215" t="s">
        <v>1387</v>
      </c>
      <c r="B70" s="1218">
        <v>0</v>
      </c>
      <c r="C70" s="1218">
        <v>0</v>
      </c>
      <c r="D70" s="1218">
        <v>0</v>
      </c>
      <c r="E70" s="1218">
        <v>41</v>
      </c>
    </row>
    <row r="71" spans="1:5" ht="18" customHeight="1">
      <c r="A71" s="1215" t="s">
        <v>2732</v>
      </c>
      <c r="B71" s="1218">
        <v>0</v>
      </c>
      <c r="C71" s="1218">
        <v>11</v>
      </c>
      <c r="D71" s="1218">
        <v>0</v>
      </c>
      <c r="E71" s="1218">
        <v>26</v>
      </c>
    </row>
    <row r="72" spans="1:5" ht="18" customHeight="1">
      <c r="A72" s="1215" t="s">
        <v>2733</v>
      </c>
      <c r="B72" s="1218">
        <v>0</v>
      </c>
      <c r="C72" s="1218">
        <v>10</v>
      </c>
      <c r="D72" s="1218">
        <v>0</v>
      </c>
      <c r="E72" s="1218">
        <v>25</v>
      </c>
    </row>
    <row r="73" spans="1:5" s="47" customFormat="1" ht="18" customHeight="1">
      <c r="A73" s="1215" t="s">
        <v>1318</v>
      </c>
      <c r="B73" s="1218">
        <v>4726369</v>
      </c>
      <c r="C73" s="1218">
        <v>0</v>
      </c>
      <c r="D73" s="1218">
        <v>170600922</v>
      </c>
      <c r="E73" s="1218">
        <v>0</v>
      </c>
    </row>
    <row r="74" spans="1:5" s="48" customFormat="1" ht="18" customHeight="1">
      <c r="A74" s="1215" t="s">
        <v>1320</v>
      </c>
      <c r="B74" s="1218">
        <v>25766571</v>
      </c>
      <c r="C74" s="1218">
        <v>0</v>
      </c>
      <c r="D74" s="1218">
        <v>15066090</v>
      </c>
      <c r="E74" s="1218">
        <v>0</v>
      </c>
    </row>
    <row r="75" spans="1:5" s="47" customFormat="1" ht="18" customHeight="1">
      <c r="A75" s="1215" t="s">
        <v>1326</v>
      </c>
      <c r="B75" s="1218">
        <v>39080</v>
      </c>
      <c r="C75" s="1218">
        <v>0</v>
      </c>
      <c r="D75" s="1218">
        <v>1193150</v>
      </c>
      <c r="E75" s="1218">
        <v>0</v>
      </c>
    </row>
    <row r="76" spans="1:5" s="47" customFormat="1" ht="18" customHeight="1">
      <c r="A76" s="1215" t="s">
        <v>1333</v>
      </c>
      <c r="B76" s="1218">
        <v>45980</v>
      </c>
      <c r="C76" s="1218">
        <v>0</v>
      </c>
      <c r="D76" s="1218">
        <v>221517</v>
      </c>
      <c r="E76" s="1218">
        <v>0</v>
      </c>
    </row>
    <row r="77" spans="1:5" s="47" customFormat="1" ht="18" customHeight="1">
      <c r="A77" s="1215" t="s">
        <v>1335</v>
      </c>
      <c r="B77" s="1218">
        <v>42</v>
      </c>
      <c r="C77" s="1218">
        <v>0</v>
      </c>
      <c r="D77" s="1218">
        <v>152492</v>
      </c>
      <c r="E77" s="1218">
        <v>0</v>
      </c>
    </row>
    <row r="78" spans="1:5" ht="18" customHeight="1">
      <c r="A78" s="1215" t="s">
        <v>1336</v>
      </c>
      <c r="B78" s="1218">
        <v>1383</v>
      </c>
      <c r="C78" s="1218">
        <v>0</v>
      </c>
      <c r="D78" s="1218">
        <v>150000</v>
      </c>
      <c r="E78" s="1218">
        <v>0</v>
      </c>
    </row>
    <row r="79" spans="1:5" ht="18" customHeight="1">
      <c r="A79" s="1215" t="s">
        <v>1340</v>
      </c>
      <c r="B79" s="1218">
        <v>552</v>
      </c>
      <c r="C79" s="1218">
        <v>0</v>
      </c>
      <c r="D79" s="1218">
        <v>64184</v>
      </c>
      <c r="E79" s="1218">
        <v>0</v>
      </c>
    </row>
    <row r="80" spans="1:5" ht="18" customHeight="1">
      <c r="A80" s="1215" t="s">
        <v>1344</v>
      </c>
      <c r="B80" s="1218">
        <v>37282</v>
      </c>
      <c r="C80" s="1218">
        <v>0</v>
      </c>
      <c r="D80" s="1218">
        <v>45154</v>
      </c>
      <c r="E80" s="1218">
        <v>0</v>
      </c>
    </row>
    <row r="81" spans="1:5" ht="18" customHeight="1">
      <c r="A81" s="1215" t="s">
        <v>1348</v>
      </c>
      <c r="B81" s="1218">
        <v>48160</v>
      </c>
      <c r="C81" s="1218">
        <v>0</v>
      </c>
      <c r="D81" s="1218">
        <v>34246</v>
      </c>
      <c r="E81" s="1218">
        <v>0</v>
      </c>
    </row>
    <row r="82" spans="1:5" ht="18" customHeight="1">
      <c r="A82" s="1215" t="s">
        <v>1349</v>
      </c>
      <c r="B82" s="1218">
        <v>14440</v>
      </c>
      <c r="C82" s="1218">
        <v>0</v>
      </c>
      <c r="D82" s="1218">
        <v>33000</v>
      </c>
      <c r="E82" s="1218">
        <v>0</v>
      </c>
    </row>
    <row r="83" spans="1:5" ht="18" customHeight="1">
      <c r="A83" s="1215" t="s">
        <v>1350</v>
      </c>
      <c r="B83" s="1218">
        <v>5145</v>
      </c>
      <c r="C83" s="1218">
        <v>0</v>
      </c>
      <c r="D83" s="1218">
        <v>20710</v>
      </c>
      <c r="E83" s="1218">
        <v>0</v>
      </c>
    </row>
    <row r="84" spans="1:5" ht="18" customHeight="1">
      <c r="A84" s="1215" t="s">
        <v>1352</v>
      </c>
      <c r="B84" s="1218">
        <v>3850</v>
      </c>
      <c r="C84" s="1218">
        <v>0</v>
      </c>
      <c r="D84" s="1218">
        <v>17932</v>
      </c>
      <c r="E84" s="1218">
        <v>0</v>
      </c>
    </row>
    <row r="85" spans="1:5" ht="18" customHeight="1">
      <c r="A85" s="1215" t="s">
        <v>1354</v>
      </c>
      <c r="B85" s="1218">
        <v>50</v>
      </c>
      <c r="C85" s="1218">
        <v>0</v>
      </c>
      <c r="D85" s="1218">
        <v>8590</v>
      </c>
      <c r="E85" s="1218">
        <v>0</v>
      </c>
    </row>
    <row r="86" spans="1:5" ht="18" customHeight="1">
      <c r="A86" s="1215" t="s">
        <v>1355</v>
      </c>
      <c r="B86" s="1218">
        <v>540</v>
      </c>
      <c r="C86" s="1218">
        <v>0</v>
      </c>
      <c r="D86" s="1218">
        <v>4356</v>
      </c>
      <c r="E86" s="1218">
        <v>0</v>
      </c>
    </row>
    <row r="87" spans="1:5" ht="18" customHeight="1">
      <c r="A87" s="1215" t="s">
        <v>1356</v>
      </c>
      <c r="B87" s="1218">
        <v>2000</v>
      </c>
      <c r="C87" s="1218">
        <v>0</v>
      </c>
      <c r="D87" s="1218">
        <v>3696</v>
      </c>
      <c r="E87" s="1218">
        <v>0</v>
      </c>
    </row>
    <row r="88" spans="1:5" ht="18" customHeight="1">
      <c r="A88" s="1215" t="s">
        <v>1357</v>
      </c>
      <c r="B88" s="845">
        <v>190</v>
      </c>
      <c r="C88" s="845">
        <v>0</v>
      </c>
      <c r="D88" s="845">
        <v>3311</v>
      </c>
      <c r="E88" s="845">
        <v>0</v>
      </c>
    </row>
    <row r="89" spans="1:5" ht="18" customHeight="1">
      <c r="A89" s="1215" t="s">
        <v>1359</v>
      </c>
      <c r="B89" s="845">
        <v>6000</v>
      </c>
      <c r="C89" s="845">
        <v>0</v>
      </c>
      <c r="D89" s="845">
        <v>3060</v>
      </c>
      <c r="E89" s="845">
        <v>0</v>
      </c>
    </row>
    <row r="90" spans="1:5" ht="18" customHeight="1">
      <c r="A90" s="1215" t="s">
        <v>1360</v>
      </c>
      <c r="B90" s="845">
        <v>0</v>
      </c>
      <c r="C90" s="845">
        <v>0</v>
      </c>
      <c r="D90" s="845">
        <v>3000</v>
      </c>
      <c r="E90" s="845">
        <v>0</v>
      </c>
    </row>
    <row r="91" spans="1:5" ht="18" customHeight="1">
      <c r="A91" s="1215" t="s">
        <v>1361</v>
      </c>
      <c r="B91" s="845">
        <v>1232</v>
      </c>
      <c r="C91" s="845">
        <v>0</v>
      </c>
      <c r="D91" s="845">
        <v>2888</v>
      </c>
      <c r="E91" s="845">
        <v>0</v>
      </c>
    </row>
    <row r="92" spans="1:5" ht="18" customHeight="1">
      <c r="A92" s="1215" t="s">
        <v>1362</v>
      </c>
      <c r="B92" s="845">
        <v>26871</v>
      </c>
      <c r="C92" s="845">
        <v>0</v>
      </c>
      <c r="D92" s="845">
        <v>1204</v>
      </c>
      <c r="E92" s="845">
        <v>0</v>
      </c>
    </row>
    <row r="93" spans="1:5" ht="18" customHeight="1">
      <c r="A93" s="1215" t="s">
        <v>1364</v>
      </c>
      <c r="B93" s="845">
        <v>69</v>
      </c>
      <c r="C93" s="845">
        <v>0</v>
      </c>
      <c r="D93" s="845">
        <v>819</v>
      </c>
      <c r="E93" s="845">
        <v>0</v>
      </c>
    </row>
    <row r="94" spans="1:5" ht="18" customHeight="1">
      <c r="A94" s="1215" t="s">
        <v>1365</v>
      </c>
      <c r="B94" s="845">
        <v>116</v>
      </c>
      <c r="C94" s="845">
        <v>0</v>
      </c>
      <c r="D94" s="845">
        <v>452</v>
      </c>
      <c r="E94" s="845">
        <v>0</v>
      </c>
    </row>
    <row r="95" spans="1:5" ht="18" customHeight="1">
      <c r="A95" s="1215" t="s">
        <v>1366</v>
      </c>
      <c r="B95" s="845">
        <v>90</v>
      </c>
      <c r="C95" s="845">
        <v>0</v>
      </c>
      <c r="D95" s="845">
        <v>297</v>
      </c>
      <c r="E95" s="845">
        <v>0</v>
      </c>
    </row>
    <row r="96" spans="1:5" ht="18" customHeight="1">
      <c r="A96" s="1215" t="s">
        <v>1367</v>
      </c>
      <c r="B96" s="845">
        <v>300</v>
      </c>
      <c r="C96" s="845">
        <v>0</v>
      </c>
      <c r="D96" s="845">
        <v>244</v>
      </c>
      <c r="E96" s="845">
        <v>0</v>
      </c>
    </row>
    <row r="97" spans="1:5" ht="18" customHeight="1">
      <c r="A97" s="1215" t="s">
        <v>1369</v>
      </c>
      <c r="B97" s="845">
        <v>6</v>
      </c>
      <c r="C97" s="845">
        <v>0</v>
      </c>
      <c r="D97" s="845">
        <v>232</v>
      </c>
      <c r="E97" s="845">
        <v>0</v>
      </c>
    </row>
    <row r="98" spans="1:5" s="1217" customFormat="1" ht="18" customHeight="1">
      <c r="A98" s="1216" t="s">
        <v>1376</v>
      </c>
      <c r="B98" s="1219">
        <v>0</v>
      </c>
      <c r="C98" s="1219">
        <v>0</v>
      </c>
      <c r="D98" s="1219">
        <v>0</v>
      </c>
      <c r="E98" s="1219">
        <v>0</v>
      </c>
    </row>
    <row r="99" spans="1:5" ht="18" customHeight="1">
      <c r="A99" s="36" t="s">
        <v>2734</v>
      </c>
    </row>
  </sheetData>
  <mergeCells count="4">
    <mergeCell ref="A4:A6"/>
    <mergeCell ref="B4:E4"/>
    <mergeCell ref="D5:E5"/>
    <mergeCell ref="B5:C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5"/>
  <dimension ref="A1:E135"/>
  <sheetViews>
    <sheetView zoomScaleNormal="100" workbookViewId="0">
      <selection activeCell="D32" sqref="D32"/>
    </sheetView>
  </sheetViews>
  <sheetFormatPr defaultRowHeight="18" customHeight="1"/>
  <cols>
    <col min="1" max="1" width="55.7109375" style="456" customWidth="1"/>
    <col min="2" max="5" width="28.28515625" style="456" customWidth="1"/>
    <col min="6" max="16384" width="9.140625" style="456"/>
  </cols>
  <sheetData>
    <row r="1" spans="1:5" s="1217" customFormat="1" ht="18" customHeight="1">
      <c r="A1" s="68" t="s">
        <v>2954</v>
      </c>
      <c r="D1" s="307"/>
      <c r="E1" s="307"/>
    </row>
    <row r="2" spans="1:5" s="48" customFormat="1" ht="18" customHeight="1">
      <c r="E2" s="72"/>
    </row>
    <row r="3" spans="1:5" s="48" customFormat="1" ht="21.95" customHeight="1">
      <c r="A3" s="1517" t="s">
        <v>724</v>
      </c>
      <c r="B3" s="1485" t="s">
        <v>727</v>
      </c>
      <c r="C3" s="1531"/>
      <c r="D3" s="1531"/>
      <c r="E3" s="1531"/>
    </row>
    <row r="4" spans="1:5" s="47" customFormat="1" ht="21.95" customHeight="1">
      <c r="A4" s="1518"/>
      <c r="B4" s="1525" t="s">
        <v>2956</v>
      </c>
      <c r="C4" s="1535"/>
      <c r="D4" s="1525" t="s">
        <v>2966</v>
      </c>
      <c r="E4" s="1535"/>
    </row>
    <row r="5" spans="1:5" s="47" customFormat="1" ht="21.95" customHeight="1">
      <c r="A5" s="1761"/>
      <c r="B5" s="1226">
        <v>2015</v>
      </c>
      <c r="C5" s="1226">
        <v>2016</v>
      </c>
      <c r="D5" s="1482">
        <v>2015</v>
      </c>
      <c r="E5" s="1226">
        <v>2016</v>
      </c>
    </row>
    <row r="6" spans="1:5" s="48" customFormat="1" ht="21.95" customHeight="1">
      <c r="A6" s="1209" t="s">
        <v>728</v>
      </c>
      <c r="B6" s="1210">
        <f t="shared" ref="B6:C6" si="0">SUM(B7:B107)</f>
        <v>610196741</v>
      </c>
      <c r="C6" s="1211">
        <f t="shared" si="0"/>
        <v>901978512</v>
      </c>
      <c r="D6" s="1210">
        <f>SUM(D7:D107)</f>
        <v>620891195</v>
      </c>
      <c r="E6" s="1211">
        <f>SUM(E7:E107)</f>
        <v>612018586</v>
      </c>
    </row>
    <row r="7" spans="1:5" s="48" customFormat="1" ht="18" customHeight="1">
      <c r="A7" s="1213" t="s">
        <v>1405</v>
      </c>
      <c r="B7" s="1214">
        <v>58612878</v>
      </c>
      <c r="C7" s="1214">
        <v>177430414</v>
      </c>
      <c r="D7" s="1214">
        <v>44150709</v>
      </c>
      <c r="E7" s="1214">
        <v>117758920</v>
      </c>
    </row>
    <row r="8" spans="1:5" s="48" customFormat="1" ht="18" customHeight="1">
      <c r="A8" s="1213" t="s">
        <v>1410</v>
      </c>
      <c r="B8" s="1214">
        <v>24495983</v>
      </c>
      <c r="C8" s="1214">
        <v>100689354</v>
      </c>
      <c r="D8" s="1214">
        <v>19365756</v>
      </c>
      <c r="E8" s="1214">
        <v>49042339</v>
      </c>
    </row>
    <row r="9" spans="1:5" s="48" customFormat="1" ht="18" customHeight="1">
      <c r="A9" s="1213" t="s">
        <v>2735</v>
      </c>
      <c r="B9" s="1214">
        <v>0</v>
      </c>
      <c r="C9" s="1214">
        <v>59436748</v>
      </c>
      <c r="D9" s="1214">
        <v>0</v>
      </c>
      <c r="E9" s="1214">
        <v>27387969</v>
      </c>
    </row>
    <row r="10" spans="1:5" s="48" customFormat="1" ht="18" customHeight="1">
      <c r="A10" s="1213" t="s">
        <v>1420</v>
      </c>
      <c r="B10" s="1214">
        <v>14030518</v>
      </c>
      <c r="C10" s="1214">
        <v>33438868</v>
      </c>
      <c r="D10" s="1214">
        <v>13265223</v>
      </c>
      <c r="E10" s="1214">
        <v>23920938</v>
      </c>
    </row>
    <row r="11" spans="1:5" s="48" customFormat="1" ht="18" customHeight="1">
      <c r="A11" s="1213" t="s">
        <v>1411</v>
      </c>
      <c r="B11" s="1214">
        <v>4565260</v>
      </c>
      <c r="C11" s="1214">
        <v>14483520</v>
      </c>
      <c r="D11" s="1214">
        <v>4405092</v>
      </c>
      <c r="E11" s="1214">
        <v>21294783</v>
      </c>
    </row>
    <row r="12" spans="1:5" s="48" customFormat="1" ht="18" customHeight="1">
      <c r="A12" s="1213" t="s">
        <v>1406</v>
      </c>
      <c r="B12" s="1214">
        <v>86418108</v>
      </c>
      <c r="C12" s="1214">
        <v>100634496</v>
      </c>
      <c r="D12" s="1214">
        <v>19767775</v>
      </c>
      <c r="E12" s="1214">
        <v>19020050</v>
      </c>
    </row>
    <row r="13" spans="1:5" s="48" customFormat="1" ht="18" customHeight="1">
      <c r="A13" s="1213" t="s">
        <v>1375</v>
      </c>
      <c r="B13" s="1214">
        <v>174176</v>
      </c>
      <c r="C13" s="1214">
        <v>3084258</v>
      </c>
      <c r="D13" s="1214">
        <v>1032298</v>
      </c>
      <c r="E13" s="1214">
        <v>13673195</v>
      </c>
    </row>
    <row r="14" spans="1:5" s="48" customFormat="1" ht="18" customHeight="1">
      <c r="A14" s="1213" t="s">
        <v>2736</v>
      </c>
      <c r="B14" s="1214">
        <v>497000</v>
      </c>
      <c r="C14" s="1214">
        <v>8996000</v>
      </c>
      <c r="D14" s="1214">
        <v>825994</v>
      </c>
      <c r="E14" s="1214">
        <v>13396753</v>
      </c>
    </row>
    <row r="15" spans="1:5" s="48" customFormat="1" ht="18" customHeight="1">
      <c r="A15" s="1213" t="s">
        <v>1394</v>
      </c>
      <c r="B15" s="1214">
        <v>32752980</v>
      </c>
      <c r="C15" s="1214">
        <v>34588064</v>
      </c>
      <c r="D15" s="1214">
        <v>17484815</v>
      </c>
      <c r="E15" s="1214">
        <v>12153918</v>
      </c>
    </row>
    <row r="16" spans="1:5" s="48" customFormat="1" ht="18" customHeight="1">
      <c r="A16" s="1213" t="s">
        <v>1414</v>
      </c>
      <c r="B16" s="1214">
        <v>6474000</v>
      </c>
      <c r="C16" s="1214">
        <v>7452080</v>
      </c>
      <c r="D16" s="1214">
        <v>10229832</v>
      </c>
      <c r="E16" s="1214">
        <v>10157075</v>
      </c>
    </row>
    <row r="17" spans="1:5" s="48" customFormat="1" ht="18" customHeight="1">
      <c r="A17" s="1213" t="s">
        <v>1422</v>
      </c>
      <c r="B17" s="1214">
        <v>60741667</v>
      </c>
      <c r="C17" s="1214">
        <v>58611000</v>
      </c>
      <c r="D17" s="1214">
        <v>9256919</v>
      </c>
      <c r="E17" s="1214">
        <v>7858740</v>
      </c>
    </row>
    <row r="18" spans="1:5" s="48" customFormat="1" ht="18" customHeight="1">
      <c r="A18" s="1213" t="s">
        <v>1343</v>
      </c>
      <c r="B18" s="1214">
        <v>2331503</v>
      </c>
      <c r="C18" s="1214">
        <v>4484557</v>
      </c>
      <c r="D18" s="1214">
        <v>4365391</v>
      </c>
      <c r="E18" s="1214">
        <v>7531394</v>
      </c>
    </row>
    <row r="19" spans="1:5" s="48" customFormat="1" ht="18" customHeight="1">
      <c r="A19" s="1213" t="s">
        <v>1412</v>
      </c>
      <c r="B19" s="1214">
        <v>3932405</v>
      </c>
      <c r="C19" s="1214">
        <v>3449644</v>
      </c>
      <c r="D19" s="1214">
        <v>8604570</v>
      </c>
      <c r="E19" s="1214">
        <v>7278637</v>
      </c>
    </row>
    <row r="20" spans="1:5" s="48" customFormat="1" ht="18" customHeight="1">
      <c r="A20" s="1213" t="s">
        <v>2737</v>
      </c>
      <c r="B20" s="1214">
        <v>0</v>
      </c>
      <c r="C20" s="1214">
        <v>33045452</v>
      </c>
      <c r="D20" s="1214">
        <v>0</v>
      </c>
      <c r="E20" s="1214">
        <v>7131330</v>
      </c>
    </row>
    <row r="21" spans="1:5" s="48" customFormat="1" ht="18" customHeight="1">
      <c r="A21" s="1213" t="s">
        <v>1425</v>
      </c>
      <c r="B21" s="1214">
        <v>2655833</v>
      </c>
      <c r="C21" s="1214">
        <v>1714504</v>
      </c>
      <c r="D21" s="1214">
        <v>9602607</v>
      </c>
      <c r="E21" s="1214">
        <v>6689393</v>
      </c>
    </row>
    <row r="22" spans="1:5" s="48" customFormat="1" ht="18" customHeight="1">
      <c r="A22" s="1213" t="s">
        <v>1374</v>
      </c>
      <c r="B22" s="1214">
        <v>1766787</v>
      </c>
      <c r="C22" s="1214">
        <v>4580075</v>
      </c>
      <c r="D22" s="1214">
        <v>2664834</v>
      </c>
      <c r="E22" s="1214">
        <v>5883870</v>
      </c>
    </row>
    <row r="23" spans="1:5" s="48" customFormat="1" ht="18" customHeight="1">
      <c r="A23" s="1213" t="s">
        <v>1413</v>
      </c>
      <c r="B23" s="1214">
        <v>25652320</v>
      </c>
      <c r="C23" s="1214">
        <v>24290496</v>
      </c>
      <c r="D23" s="1214">
        <v>8534701</v>
      </c>
      <c r="E23" s="1214">
        <v>5624221</v>
      </c>
    </row>
    <row r="24" spans="1:5" s="48" customFormat="1" ht="18" customHeight="1">
      <c r="A24" s="1213" t="s">
        <v>1386</v>
      </c>
      <c r="B24" s="1214">
        <v>2461559</v>
      </c>
      <c r="C24" s="1214">
        <v>2997664</v>
      </c>
      <c r="D24" s="1214">
        <v>6477281</v>
      </c>
      <c r="E24" s="1214">
        <v>5164899</v>
      </c>
    </row>
    <row r="25" spans="1:5" s="48" customFormat="1" ht="18" customHeight="1">
      <c r="A25" s="1213" t="s">
        <v>2738</v>
      </c>
      <c r="B25" s="1214">
        <v>152834</v>
      </c>
      <c r="C25" s="1214">
        <v>1210591</v>
      </c>
      <c r="D25" s="1214">
        <v>559780</v>
      </c>
      <c r="E25" s="1214">
        <v>5043499</v>
      </c>
    </row>
    <row r="26" spans="1:5" s="48" customFormat="1" ht="18" customHeight="1">
      <c r="A26" s="1213" t="s">
        <v>1380</v>
      </c>
      <c r="B26" s="1214">
        <v>1125755</v>
      </c>
      <c r="C26" s="1214">
        <v>2987109</v>
      </c>
      <c r="D26" s="1214">
        <v>2194229</v>
      </c>
      <c r="E26" s="1214">
        <v>4438131</v>
      </c>
    </row>
    <row r="27" spans="1:5" s="48" customFormat="1" ht="18" customHeight="1">
      <c r="A27" s="1213" t="s">
        <v>1393</v>
      </c>
      <c r="B27" s="1214">
        <v>1285418</v>
      </c>
      <c r="C27" s="1214">
        <v>1151069</v>
      </c>
      <c r="D27" s="1214">
        <v>6289738</v>
      </c>
      <c r="E27" s="1214">
        <v>4161488</v>
      </c>
    </row>
    <row r="28" spans="1:5" s="48" customFormat="1" ht="18" customHeight="1">
      <c r="A28" s="1213" t="s">
        <v>1379</v>
      </c>
      <c r="B28" s="1214">
        <v>1490980</v>
      </c>
      <c r="C28" s="1214">
        <v>1505025</v>
      </c>
      <c r="D28" s="1214">
        <v>4048037</v>
      </c>
      <c r="E28" s="1214">
        <v>3990852</v>
      </c>
    </row>
    <row r="29" spans="1:5" s="48" customFormat="1" ht="18" customHeight="1">
      <c r="A29" s="1213" t="s">
        <v>1421</v>
      </c>
      <c r="B29" s="1214">
        <v>2955583</v>
      </c>
      <c r="C29" s="1214">
        <v>2988948</v>
      </c>
      <c r="D29" s="1214">
        <v>7608690</v>
      </c>
      <c r="E29" s="1214">
        <v>3951444</v>
      </c>
    </row>
    <row r="30" spans="1:5" s="48" customFormat="1" ht="18" customHeight="1">
      <c r="A30" s="1213" t="s">
        <v>1416</v>
      </c>
      <c r="B30" s="1214">
        <v>84414</v>
      </c>
      <c r="C30" s="1214">
        <v>300528</v>
      </c>
      <c r="D30" s="1214">
        <v>1025817</v>
      </c>
      <c r="E30" s="1214">
        <v>3867721</v>
      </c>
    </row>
    <row r="31" spans="1:5" s="48" customFormat="1" ht="18" customHeight="1">
      <c r="A31" s="1213" t="s">
        <v>1321</v>
      </c>
      <c r="B31" s="1214">
        <v>7350000</v>
      </c>
      <c r="C31" s="1214">
        <v>4854750</v>
      </c>
      <c r="D31" s="1214">
        <v>7035237</v>
      </c>
      <c r="E31" s="1214">
        <v>3774826</v>
      </c>
    </row>
    <row r="32" spans="1:5" s="48" customFormat="1" ht="18" customHeight="1">
      <c r="A32" s="1213" t="s">
        <v>1383</v>
      </c>
      <c r="B32" s="1214">
        <v>672250</v>
      </c>
      <c r="C32" s="1214">
        <v>876000</v>
      </c>
      <c r="D32" s="1214">
        <v>3544161</v>
      </c>
      <c r="E32" s="1214">
        <v>3544299</v>
      </c>
    </row>
    <row r="33" spans="1:5" s="48" customFormat="1" ht="18" customHeight="1">
      <c r="A33" s="1213" t="s">
        <v>1371</v>
      </c>
      <c r="B33" s="1214">
        <v>4299186</v>
      </c>
      <c r="C33" s="1214">
        <v>12302404</v>
      </c>
      <c r="D33" s="1214">
        <v>1649210</v>
      </c>
      <c r="E33" s="1214">
        <v>3480403</v>
      </c>
    </row>
    <row r="34" spans="1:5" s="48" customFormat="1" ht="18" customHeight="1">
      <c r="A34" s="1213" t="s">
        <v>1401</v>
      </c>
      <c r="B34" s="1214">
        <v>457934</v>
      </c>
      <c r="C34" s="1214">
        <v>2185497</v>
      </c>
      <c r="D34" s="1214">
        <v>1173386</v>
      </c>
      <c r="E34" s="1214">
        <v>3460043</v>
      </c>
    </row>
    <row r="35" spans="1:5" ht="18" customHeight="1">
      <c r="A35" s="1213" t="s">
        <v>1387</v>
      </c>
      <c r="B35" s="1214">
        <v>638790</v>
      </c>
      <c r="C35" s="1214">
        <v>1821440</v>
      </c>
      <c r="D35" s="1214">
        <v>1247514</v>
      </c>
      <c r="E35" s="1214">
        <v>3342341</v>
      </c>
    </row>
    <row r="36" spans="1:5" ht="18" customHeight="1">
      <c r="A36" s="1213" t="s">
        <v>1419</v>
      </c>
      <c r="B36" s="1214">
        <v>1077690</v>
      </c>
      <c r="C36" s="1214">
        <v>1361907</v>
      </c>
      <c r="D36" s="1214">
        <v>4315089</v>
      </c>
      <c r="E36" s="1214">
        <v>3330490</v>
      </c>
    </row>
    <row r="37" spans="1:5" s="48" customFormat="1" ht="18" customHeight="1">
      <c r="A37" s="1213" t="s">
        <v>1417</v>
      </c>
      <c r="B37" s="1214">
        <v>549344</v>
      </c>
      <c r="C37" s="1214">
        <v>1682183</v>
      </c>
      <c r="D37" s="1214">
        <v>1329781</v>
      </c>
      <c r="E37" s="1214">
        <v>3174414</v>
      </c>
    </row>
    <row r="38" spans="1:5" s="47" customFormat="1" ht="18" customHeight="1">
      <c r="A38" s="1213" t="s">
        <v>1385</v>
      </c>
      <c r="B38" s="1214">
        <v>4309556</v>
      </c>
      <c r="C38" s="1214">
        <v>4269273</v>
      </c>
      <c r="D38" s="1214">
        <v>2397350</v>
      </c>
      <c r="E38" s="1214">
        <v>3142017</v>
      </c>
    </row>
    <row r="39" spans="1:5" s="47" customFormat="1" ht="18" customHeight="1">
      <c r="A39" s="1213" t="s">
        <v>1402</v>
      </c>
      <c r="B39" s="1214">
        <v>1108835</v>
      </c>
      <c r="C39" s="1214">
        <v>1368088</v>
      </c>
      <c r="D39" s="1214">
        <v>3079475</v>
      </c>
      <c r="E39" s="1214">
        <v>3141315</v>
      </c>
    </row>
    <row r="40" spans="1:5" s="47" customFormat="1" ht="18" customHeight="1">
      <c r="A40" s="1213" t="s">
        <v>1388</v>
      </c>
      <c r="B40" s="1214">
        <v>855098</v>
      </c>
      <c r="C40" s="1214">
        <v>259086</v>
      </c>
      <c r="D40" s="1214">
        <v>3793171</v>
      </c>
      <c r="E40" s="1214">
        <v>3049480</v>
      </c>
    </row>
    <row r="41" spans="1:5" s="48" customFormat="1" ht="18" customHeight="1">
      <c r="A41" s="1213" t="s">
        <v>1389</v>
      </c>
      <c r="B41" s="1214">
        <v>293793</v>
      </c>
      <c r="C41" s="1214">
        <v>224907</v>
      </c>
      <c r="D41" s="1214">
        <v>3353622</v>
      </c>
      <c r="E41" s="1214">
        <v>3037461</v>
      </c>
    </row>
    <row r="42" spans="1:5" s="48" customFormat="1" ht="18" customHeight="1">
      <c r="A42" s="1213" t="s">
        <v>1396</v>
      </c>
      <c r="B42" s="1214">
        <v>6540679</v>
      </c>
      <c r="C42" s="1214">
        <v>3218379</v>
      </c>
      <c r="D42" s="1214">
        <v>9327684</v>
      </c>
      <c r="E42" s="1214">
        <v>2975609</v>
      </c>
    </row>
    <row r="43" spans="1:5" s="48" customFormat="1" ht="18" customHeight="1">
      <c r="A43" s="1213" t="s">
        <v>1392</v>
      </c>
      <c r="B43" s="1214">
        <v>832306</v>
      </c>
      <c r="C43" s="1214">
        <v>2547374</v>
      </c>
      <c r="D43" s="1214">
        <v>1122430</v>
      </c>
      <c r="E43" s="1214">
        <v>2921783</v>
      </c>
    </row>
    <row r="44" spans="1:5" s="48" customFormat="1" ht="18" customHeight="1">
      <c r="A44" s="1213" t="s">
        <v>1377</v>
      </c>
      <c r="B44" s="1214">
        <v>3483482</v>
      </c>
      <c r="C44" s="1214">
        <v>3349473</v>
      </c>
      <c r="D44" s="1214">
        <v>4449663</v>
      </c>
      <c r="E44" s="1214">
        <v>2905014</v>
      </c>
    </row>
    <row r="45" spans="1:5" s="48" customFormat="1" ht="18" customHeight="1">
      <c r="A45" s="1213" t="s">
        <v>2739</v>
      </c>
      <c r="B45" s="1214">
        <v>2755</v>
      </c>
      <c r="C45" s="1214">
        <v>807112</v>
      </c>
      <c r="D45" s="1214">
        <v>97078</v>
      </c>
      <c r="E45" s="1214">
        <v>2816915</v>
      </c>
    </row>
    <row r="46" spans="1:5" s="48" customFormat="1" ht="18" customHeight="1">
      <c r="A46" s="1213" t="s">
        <v>1372</v>
      </c>
      <c r="B46" s="1214">
        <v>1017464</v>
      </c>
      <c r="C46" s="1214">
        <v>1674855</v>
      </c>
      <c r="D46" s="1214">
        <v>2355783</v>
      </c>
      <c r="E46" s="1214">
        <v>2743038</v>
      </c>
    </row>
    <row r="47" spans="1:5" s="48" customFormat="1" ht="18" customHeight="1">
      <c r="A47" s="1213" t="s">
        <v>1407</v>
      </c>
      <c r="B47" s="1214">
        <v>669598</v>
      </c>
      <c r="C47" s="1214">
        <v>1621437</v>
      </c>
      <c r="D47" s="1214">
        <v>1001486</v>
      </c>
      <c r="E47" s="1214">
        <v>2654533</v>
      </c>
    </row>
    <row r="48" spans="1:5" s="48" customFormat="1" ht="18" customHeight="1">
      <c r="A48" s="1213" t="s">
        <v>1415</v>
      </c>
      <c r="B48" s="1214">
        <v>344500</v>
      </c>
      <c r="C48" s="1214">
        <v>737000</v>
      </c>
      <c r="D48" s="1214">
        <v>1360176</v>
      </c>
      <c r="E48" s="1214">
        <v>2560521</v>
      </c>
    </row>
    <row r="49" spans="1:5" s="48" customFormat="1" ht="18" customHeight="1">
      <c r="A49" s="1213" t="s">
        <v>1400</v>
      </c>
      <c r="B49" s="1214">
        <v>14000000</v>
      </c>
      <c r="C49" s="1214">
        <v>26941713</v>
      </c>
      <c r="D49" s="1214">
        <v>1610281</v>
      </c>
      <c r="E49" s="1214">
        <v>2509271</v>
      </c>
    </row>
    <row r="50" spans="1:5" s="48" customFormat="1" ht="18" customHeight="1">
      <c r="A50" s="1213" t="s">
        <v>1403</v>
      </c>
      <c r="B50" s="1214">
        <v>740746</v>
      </c>
      <c r="C50" s="1214">
        <v>987258</v>
      </c>
      <c r="D50" s="1214">
        <v>1729749</v>
      </c>
      <c r="E50" s="1214">
        <v>2473535</v>
      </c>
    </row>
    <row r="51" spans="1:5" s="48" customFormat="1" ht="18" customHeight="1">
      <c r="A51" s="1213" t="s">
        <v>1418</v>
      </c>
      <c r="B51" s="1214">
        <v>1346400</v>
      </c>
      <c r="C51" s="1214">
        <v>1530600</v>
      </c>
      <c r="D51" s="1214">
        <v>2179338</v>
      </c>
      <c r="E51" s="1214">
        <v>2437690</v>
      </c>
    </row>
    <row r="52" spans="1:5" s="48" customFormat="1" ht="18" customHeight="1">
      <c r="A52" s="1213" t="s">
        <v>2740</v>
      </c>
      <c r="B52" s="1214">
        <v>0</v>
      </c>
      <c r="C52" s="1214">
        <v>1120350</v>
      </c>
      <c r="D52" s="1214">
        <v>0</v>
      </c>
      <c r="E52" s="1214">
        <v>2276131</v>
      </c>
    </row>
    <row r="53" spans="1:5" s="48" customFormat="1" ht="18" customHeight="1">
      <c r="A53" s="1213" t="s">
        <v>1381</v>
      </c>
      <c r="B53" s="1214">
        <v>266927</v>
      </c>
      <c r="C53" s="1214">
        <v>415281</v>
      </c>
      <c r="D53" s="1214">
        <v>1113364</v>
      </c>
      <c r="E53" s="1214">
        <v>2089068</v>
      </c>
    </row>
    <row r="54" spans="1:5" s="48" customFormat="1" ht="18" customHeight="1">
      <c r="A54" s="1213" t="s">
        <v>2741</v>
      </c>
      <c r="B54" s="1214">
        <v>3589872</v>
      </c>
      <c r="C54" s="1214">
        <v>12139594</v>
      </c>
      <c r="D54" s="1214">
        <v>783220</v>
      </c>
      <c r="E54" s="1214">
        <v>2018112</v>
      </c>
    </row>
    <row r="55" spans="1:5" s="48" customFormat="1" ht="18" customHeight="1">
      <c r="A55" s="1213" t="s">
        <v>2742</v>
      </c>
      <c r="B55" s="1214">
        <v>0</v>
      </c>
      <c r="C55" s="1214">
        <v>10310000</v>
      </c>
      <c r="D55" s="1214">
        <v>0</v>
      </c>
      <c r="E55" s="1214">
        <v>1923020</v>
      </c>
    </row>
    <row r="56" spans="1:5" s="48" customFormat="1" ht="18" customHeight="1">
      <c r="A56" s="1213" t="s">
        <v>1398</v>
      </c>
      <c r="B56" s="1214">
        <v>966616</v>
      </c>
      <c r="C56" s="1214">
        <v>1360647</v>
      </c>
      <c r="D56" s="1214">
        <v>1596090</v>
      </c>
      <c r="E56" s="1214">
        <v>1828428</v>
      </c>
    </row>
    <row r="57" spans="1:5" s="48" customFormat="1" ht="18" customHeight="1">
      <c r="A57" s="1213" t="s">
        <v>2743</v>
      </c>
      <c r="B57" s="1214">
        <v>12161</v>
      </c>
      <c r="C57" s="1214">
        <v>738806</v>
      </c>
      <c r="D57" s="1214">
        <v>33317</v>
      </c>
      <c r="E57" s="1214">
        <v>1813063</v>
      </c>
    </row>
    <row r="58" spans="1:5" s="48" customFormat="1" ht="18" customHeight="1">
      <c r="A58" s="1213" t="s">
        <v>1399</v>
      </c>
      <c r="B58" s="1214">
        <v>373543</v>
      </c>
      <c r="C58" s="1214">
        <v>734916</v>
      </c>
      <c r="D58" s="1214">
        <v>1144635</v>
      </c>
      <c r="E58" s="1214">
        <v>1782767</v>
      </c>
    </row>
    <row r="59" spans="1:5" s="48" customFormat="1" ht="18" customHeight="1">
      <c r="A59" s="1213" t="s">
        <v>2744</v>
      </c>
      <c r="B59" s="1214">
        <v>390547</v>
      </c>
      <c r="C59" s="1214">
        <v>1480375</v>
      </c>
      <c r="D59" s="1214">
        <v>524400</v>
      </c>
      <c r="E59" s="1214">
        <v>1739272</v>
      </c>
    </row>
    <row r="60" spans="1:5" s="48" customFormat="1" ht="18" customHeight="1">
      <c r="A60" s="1213" t="s">
        <v>2745</v>
      </c>
      <c r="B60" s="1214">
        <v>290492</v>
      </c>
      <c r="C60" s="1214">
        <v>1373708</v>
      </c>
      <c r="D60" s="1214">
        <v>445582</v>
      </c>
      <c r="E60" s="1214">
        <v>1702452</v>
      </c>
    </row>
    <row r="61" spans="1:5" s="48" customFormat="1" ht="18" customHeight="1">
      <c r="A61" s="1213" t="s">
        <v>2746</v>
      </c>
      <c r="B61" s="1214">
        <v>6100</v>
      </c>
      <c r="C61" s="1214">
        <v>21830</v>
      </c>
      <c r="D61" s="1214">
        <v>345360</v>
      </c>
      <c r="E61" s="1214">
        <v>1683618</v>
      </c>
    </row>
    <row r="62" spans="1:5" s="48" customFormat="1" ht="18" customHeight="1">
      <c r="A62" s="1213" t="s">
        <v>2747</v>
      </c>
      <c r="B62" s="1214">
        <v>320077</v>
      </c>
      <c r="C62" s="1214">
        <v>1389812</v>
      </c>
      <c r="D62" s="1214">
        <v>683214</v>
      </c>
      <c r="E62" s="1214">
        <v>1583767</v>
      </c>
    </row>
    <row r="63" spans="1:5" s="48" customFormat="1" ht="18" customHeight="1">
      <c r="A63" s="1213" t="s">
        <v>1382</v>
      </c>
      <c r="B63" s="1214">
        <v>911244</v>
      </c>
      <c r="C63" s="1214">
        <v>939274</v>
      </c>
      <c r="D63" s="1214">
        <v>1232377</v>
      </c>
      <c r="E63" s="1214">
        <v>1501280</v>
      </c>
    </row>
    <row r="64" spans="1:5" s="48" customFormat="1" ht="18" customHeight="1">
      <c r="A64" s="1213" t="s">
        <v>2748</v>
      </c>
      <c r="B64" s="1214">
        <v>1879</v>
      </c>
      <c r="C64" s="1214">
        <v>5490</v>
      </c>
      <c r="D64" s="1214">
        <v>496401</v>
      </c>
      <c r="E64" s="1214">
        <v>1439902</v>
      </c>
    </row>
    <row r="65" spans="1:5" s="48" customFormat="1" ht="18" customHeight="1">
      <c r="A65" s="1213" t="s">
        <v>2749</v>
      </c>
      <c r="B65" s="1214">
        <v>100000</v>
      </c>
      <c r="C65" s="1214">
        <v>796000</v>
      </c>
      <c r="D65" s="1214">
        <v>181768</v>
      </c>
      <c r="E65" s="1214">
        <v>1423984</v>
      </c>
    </row>
    <row r="66" spans="1:5" s="48" customFormat="1" ht="18" customHeight="1">
      <c r="A66" s="1213" t="s">
        <v>2750</v>
      </c>
      <c r="B66" s="1214">
        <v>75659</v>
      </c>
      <c r="C66" s="1214">
        <v>239785</v>
      </c>
      <c r="D66" s="1214">
        <v>465395</v>
      </c>
      <c r="E66" s="1214">
        <v>1400952</v>
      </c>
    </row>
    <row r="67" spans="1:5" s="48" customFormat="1" ht="18" customHeight="1">
      <c r="A67" s="1213" t="s">
        <v>2751</v>
      </c>
      <c r="B67" s="1214">
        <v>308600</v>
      </c>
      <c r="C67" s="1214">
        <v>1397699</v>
      </c>
      <c r="D67" s="1214">
        <v>350955</v>
      </c>
      <c r="E67" s="1214">
        <v>1393069</v>
      </c>
    </row>
    <row r="68" spans="1:5" s="48" customFormat="1" ht="18" customHeight="1">
      <c r="A68" s="1213" t="s">
        <v>1409</v>
      </c>
      <c r="B68" s="1214">
        <v>752435</v>
      </c>
      <c r="C68" s="1214">
        <v>404431</v>
      </c>
      <c r="D68" s="1214">
        <v>2995542</v>
      </c>
      <c r="E68" s="1214">
        <v>1320965</v>
      </c>
    </row>
    <row r="69" spans="1:5" s="48" customFormat="1" ht="18" customHeight="1">
      <c r="A69" s="1213" t="s">
        <v>1397</v>
      </c>
      <c r="B69" s="1214">
        <v>926800</v>
      </c>
      <c r="C69" s="1214">
        <v>1256980</v>
      </c>
      <c r="D69" s="1214">
        <v>1197389</v>
      </c>
      <c r="E69" s="1214">
        <v>1313903</v>
      </c>
    </row>
    <row r="70" spans="1:5" s="48" customFormat="1" ht="18" customHeight="1">
      <c r="A70" s="1213" t="s">
        <v>2752</v>
      </c>
      <c r="B70" s="1214">
        <v>116560</v>
      </c>
      <c r="C70" s="1214">
        <v>287172</v>
      </c>
      <c r="D70" s="1214">
        <v>610140</v>
      </c>
      <c r="E70" s="1214">
        <v>1280844</v>
      </c>
    </row>
    <row r="71" spans="1:5" s="48" customFormat="1" ht="18" customHeight="1">
      <c r="A71" s="1213" t="s">
        <v>1378</v>
      </c>
      <c r="B71" s="1214">
        <v>479664</v>
      </c>
      <c r="C71" s="1214">
        <v>667821</v>
      </c>
      <c r="D71" s="1214">
        <v>1030952</v>
      </c>
      <c r="E71" s="1214">
        <v>1210495</v>
      </c>
    </row>
    <row r="72" spans="1:5" ht="18" customHeight="1">
      <c r="A72" s="1213" t="s">
        <v>1404</v>
      </c>
      <c r="B72" s="1214">
        <v>34731</v>
      </c>
      <c r="C72" s="1214">
        <v>55350</v>
      </c>
      <c r="D72" s="1214">
        <v>1223786</v>
      </c>
      <c r="E72" s="1214">
        <v>1181162</v>
      </c>
    </row>
    <row r="73" spans="1:5" ht="18" customHeight="1">
      <c r="A73" s="1213" t="s">
        <v>2753</v>
      </c>
      <c r="B73" s="1214">
        <v>0</v>
      </c>
      <c r="C73" s="1214">
        <v>1641638</v>
      </c>
      <c r="D73" s="1214">
        <v>0</v>
      </c>
      <c r="E73" s="1214">
        <v>1166118</v>
      </c>
    </row>
    <row r="74" spans="1:5" s="48" customFormat="1" ht="18" customHeight="1">
      <c r="A74" s="1213" t="s">
        <v>1330</v>
      </c>
      <c r="B74" s="1214">
        <v>0</v>
      </c>
      <c r="C74" s="1214">
        <v>333900</v>
      </c>
      <c r="D74" s="1214">
        <v>0</v>
      </c>
      <c r="E74" s="1214">
        <v>1144737</v>
      </c>
    </row>
    <row r="75" spans="1:5" s="47" customFormat="1" ht="18" customHeight="1">
      <c r="A75" s="1213" t="s">
        <v>2754</v>
      </c>
      <c r="B75" s="1214">
        <v>75822</v>
      </c>
      <c r="C75" s="1214">
        <v>83630</v>
      </c>
      <c r="D75" s="1214">
        <v>743966</v>
      </c>
      <c r="E75" s="1214">
        <v>1125148</v>
      </c>
    </row>
    <row r="76" spans="1:5" s="47" customFormat="1" ht="18" customHeight="1">
      <c r="A76" s="1213" t="s">
        <v>2755</v>
      </c>
      <c r="B76" s="1214">
        <v>53663</v>
      </c>
      <c r="C76" s="1214">
        <v>338261</v>
      </c>
      <c r="D76" s="1214">
        <v>187708</v>
      </c>
      <c r="E76" s="1214">
        <v>1109227</v>
      </c>
    </row>
    <row r="77" spans="1:5" s="47" customFormat="1" ht="18" customHeight="1">
      <c r="A77" s="1213" t="s">
        <v>2756</v>
      </c>
      <c r="B77" s="1214">
        <v>210988</v>
      </c>
      <c r="C77" s="1214">
        <v>279500</v>
      </c>
      <c r="D77" s="1214">
        <v>531977</v>
      </c>
      <c r="E77" s="1214">
        <v>1088520</v>
      </c>
    </row>
    <row r="78" spans="1:5" s="48" customFormat="1" ht="18" customHeight="1">
      <c r="A78" s="1213" t="s">
        <v>2757</v>
      </c>
      <c r="B78" s="1214">
        <v>132110</v>
      </c>
      <c r="C78" s="1214">
        <v>327047</v>
      </c>
      <c r="D78" s="1214">
        <v>534579</v>
      </c>
      <c r="E78" s="1214">
        <v>1084020</v>
      </c>
    </row>
    <row r="79" spans="1:5" s="48" customFormat="1" ht="18" customHeight="1">
      <c r="A79" s="1213" t="s">
        <v>1424</v>
      </c>
      <c r="B79" s="1214">
        <v>562400</v>
      </c>
      <c r="C79" s="1214">
        <v>661600</v>
      </c>
      <c r="D79" s="1214">
        <v>940008</v>
      </c>
      <c r="E79" s="1214">
        <v>1037280</v>
      </c>
    </row>
    <row r="80" spans="1:5" s="48" customFormat="1" ht="18" customHeight="1">
      <c r="A80" s="1213" t="s">
        <v>1423</v>
      </c>
      <c r="B80" s="1214">
        <v>291361</v>
      </c>
      <c r="C80" s="1214">
        <v>313727</v>
      </c>
      <c r="D80" s="1214">
        <v>1003060</v>
      </c>
      <c r="E80" s="1214">
        <v>1017366</v>
      </c>
    </row>
    <row r="81" spans="1:5" s="48" customFormat="1" ht="18" customHeight="1">
      <c r="A81" s="1213" t="s">
        <v>2758</v>
      </c>
      <c r="B81" s="1214">
        <v>34</v>
      </c>
      <c r="C81" s="1214">
        <v>745548</v>
      </c>
      <c r="D81" s="1214">
        <v>32</v>
      </c>
      <c r="E81" s="1214">
        <v>1003587</v>
      </c>
    </row>
    <row r="82" spans="1:5" s="48" customFormat="1" ht="18" customHeight="1">
      <c r="A82" s="1213" t="s">
        <v>2759</v>
      </c>
      <c r="B82" s="1214">
        <v>426698</v>
      </c>
      <c r="C82" s="1214">
        <v>1207127</v>
      </c>
      <c r="D82" s="1214">
        <v>464688</v>
      </c>
      <c r="E82" s="1214">
        <v>987955</v>
      </c>
    </row>
    <row r="83" spans="1:5" s="48" customFormat="1" ht="18" customHeight="1">
      <c r="A83" s="1213" t="s">
        <v>2760</v>
      </c>
      <c r="B83" s="1214">
        <v>212214</v>
      </c>
      <c r="C83" s="1214">
        <v>855859</v>
      </c>
      <c r="D83" s="1214">
        <v>265416</v>
      </c>
      <c r="E83" s="1214">
        <v>972791</v>
      </c>
    </row>
    <row r="84" spans="1:5" s="48" customFormat="1" ht="18" customHeight="1">
      <c r="A84" s="1213" t="s">
        <v>2761</v>
      </c>
      <c r="B84" s="1214">
        <v>116227</v>
      </c>
      <c r="C84" s="1214">
        <v>256986</v>
      </c>
      <c r="D84" s="1214">
        <v>402101</v>
      </c>
      <c r="E84" s="1214">
        <v>947321</v>
      </c>
    </row>
    <row r="85" spans="1:5" s="48" customFormat="1" ht="18" customHeight="1">
      <c r="A85" s="1213" t="s">
        <v>2762</v>
      </c>
      <c r="B85" s="1214">
        <v>73461</v>
      </c>
      <c r="C85" s="1214">
        <v>237717</v>
      </c>
      <c r="D85" s="1214">
        <v>294640</v>
      </c>
      <c r="E85" s="1214">
        <v>936729</v>
      </c>
    </row>
    <row r="86" spans="1:5" s="48" customFormat="1" ht="18" customHeight="1">
      <c r="A86" s="1213" t="s">
        <v>2763</v>
      </c>
      <c r="B86" s="1214">
        <v>60900</v>
      </c>
      <c r="C86" s="1214">
        <v>253885</v>
      </c>
      <c r="D86" s="1214">
        <v>318169</v>
      </c>
      <c r="E86" s="1214">
        <v>934314</v>
      </c>
    </row>
    <row r="87" spans="1:5" s="48" customFormat="1" ht="18" customHeight="1">
      <c r="A87" s="1213" t="s">
        <v>1408</v>
      </c>
      <c r="B87" s="1214">
        <v>279438</v>
      </c>
      <c r="C87" s="1214">
        <v>315874</v>
      </c>
      <c r="D87" s="1214">
        <v>944956</v>
      </c>
      <c r="E87" s="1214">
        <v>916061</v>
      </c>
    </row>
    <row r="88" spans="1:5" s="48" customFormat="1" ht="18" customHeight="1">
      <c r="A88" s="1213" t="s">
        <v>2764</v>
      </c>
      <c r="B88" s="1214">
        <v>62500</v>
      </c>
      <c r="C88" s="1214">
        <v>97774</v>
      </c>
      <c r="D88" s="1214">
        <v>680664</v>
      </c>
      <c r="E88" s="1214">
        <v>901642</v>
      </c>
    </row>
    <row r="89" spans="1:5" s="48" customFormat="1" ht="18" customHeight="1">
      <c r="A89" s="1213" t="s">
        <v>2765</v>
      </c>
      <c r="B89" s="1214">
        <v>65335</v>
      </c>
      <c r="C89" s="1214">
        <v>139990</v>
      </c>
      <c r="D89" s="1214">
        <v>470562</v>
      </c>
      <c r="E89" s="1214">
        <v>879122</v>
      </c>
    </row>
    <row r="90" spans="1:5" s="48" customFormat="1" ht="18" customHeight="1">
      <c r="A90" s="1213" t="s">
        <v>2766</v>
      </c>
      <c r="B90" s="1214">
        <v>156368</v>
      </c>
      <c r="C90" s="1214">
        <v>743366</v>
      </c>
      <c r="D90" s="1214">
        <v>190601</v>
      </c>
      <c r="E90" s="1214">
        <v>846969</v>
      </c>
    </row>
    <row r="91" spans="1:5" s="48" customFormat="1" ht="18" customHeight="1">
      <c r="A91" s="1213" t="s">
        <v>2767</v>
      </c>
      <c r="B91" s="1214">
        <v>283416</v>
      </c>
      <c r="C91" s="1214">
        <v>448253</v>
      </c>
      <c r="D91" s="1214">
        <v>687964</v>
      </c>
      <c r="E91" s="1214">
        <v>844629</v>
      </c>
    </row>
    <row r="92" spans="1:5" s="48" customFormat="1" ht="18" customHeight="1">
      <c r="A92" s="1213" t="s">
        <v>2768</v>
      </c>
      <c r="B92" s="1214">
        <v>2500000</v>
      </c>
      <c r="C92" s="1214">
        <v>5250000</v>
      </c>
      <c r="D92" s="1214">
        <v>509253</v>
      </c>
      <c r="E92" s="1214">
        <v>832657</v>
      </c>
    </row>
    <row r="93" spans="1:5" s="48" customFormat="1" ht="18" customHeight="1">
      <c r="A93" s="1213" t="s">
        <v>1391</v>
      </c>
      <c r="B93" s="1214">
        <v>91101</v>
      </c>
      <c r="C93" s="1214">
        <v>41373</v>
      </c>
      <c r="D93" s="1214">
        <v>1638843</v>
      </c>
      <c r="E93" s="1214">
        <v>827904</v>
      </c>
    </row>
    <row r="94" spans="1:5" s="48" customFormat="1" ht="18" customHeight="1">
      <c r="A94" s="1213" t="s">
        <v>2769</v>
      </c>
      <c r="B94" s="1214">
        <v>1460</v>
      </c>
      <c r="C94" s="1214">
        <v>382163</v>
      </c>
      <c r="D94" s="1214">
        <v>18175</v>
      </c>
      <c r="E94" s="1214">
        <v>825314</v>
      </c>
    </row>
    <row r="95" spans="1:5" s="48" customFormat="1" ht="18" customHeight="1">
      <c r="A95" s="1213" t="s">
        <v>2770</v>
      </c>
      <c r="B95" s="1214">
        <v>24822</v>
      </c>
      <c r="C95" s="1214">
        <v>259098</v>
      </c>
      <c r="D95" s="1214">
        <v>81566</v>
      </c>
      <c r="E95" s="1214">
        <v>805145</v>
      </c>
    </row>
    <row r="96" spans="1:5" s="48" customFormat="1" ht="18" customHeight="1">
      <c r="A96" s="1213" t="s">
        <v>2771</v>
      </c>
      <c r="B96" s="1214">
        <v>82823</v>
      </c>
      <c r="C96" s="1214">
        <v>363309</v>
      </c>
      <c r="D96" s="1214">
        <v>152671</v>
      </c>
      <c r="E96" s="1214">
        <v>801326</v>
      </c>
    </row>
    <row r="97" spans="1:5" s="48" customFormat="1" ht="18" customHeight="1">
      <c r="A97" s="1213" t="s">
        <v>2772</v>
      </c>
      <c r="B97" s="1214">
        <v>9485</v>
      </c>
      <c r="C97" s="1214">
        <v>135959</v>
      </c>
      <c r="D97" s="1214">
        <v>64131</v>
      </c>
      <c r="E97" s="1214">
        <v>797789</v>
      </c>
    </row>
    <row r="98" spans="1:5" s="48" customFormat="1" ht="18" customHeight="1">
      <c r="A98" s="1213" t="s">
        <v>2773</v>
      </c>
      <c r="B98" s="1214">
        <v>93743</v>
      </c>
      <c r="C98" s="1214">
        <v>104891</v>
      </c>
      <c r="D98" s="1214">
        <v>398677</v>
      </c>
      <c r="E98" s="1214">
        <v>738427</v>
      </c>
    </row>
    <row r="99" spans="1:5" s="48" customFormat="1" ht="18" customHeight="1">
      <c r="A99" s="1213" t="s">
        <v>2774</v>
      </c>
      <c r="B99" s="1214">
        <v>0</v>
      </c>
      <c r="C99" s="1214">
        <v>1707090</v>
      </c>
      <c r="D99" s="1214">
        <v>0</v>
      </c>
      <c r="E99" s="1214">
        <v>727465</v>
      </c>
    </row>
    <row r="100" spans="1:5" s="48" customFormat="1" ht="18" customHeight="1">
      <c r="A100" s="1213" t="s">
        <v>2775</v>
      </c>
      <c r="B100" s="1214">
        <v>304798</v>
      </c>
      <c r="C100" s="1214">
        <v>421308</v>
      </c>
      <c r="D100" s="1214">
        <v>718873</v>
      </c>
      <c r="E100" s="1214">
        <v>721663</v>
      </c>
    </row>
    <row r="101" spans="1:5" s="48" customFormat="1" ht="18" customHeight="1">
      <c r="A101" s="1213" t="s">
        <v>2776</v>
      </c>
      <c r="B101" s="1214">
        <v>89270</v>
      </c>
      <c r="C101" s="1214">
        <v>1445974</v>
      </c>
      <c r="D101" s="1214">
        <v>60700</v>
      </c>
      <c r="E101" s="1214">
        <v>720914</v>
      </c>
    </row>
    <row r="102" spans="1:5" s="48" customFormat="1" ht="18" customHeight="1">
      <c r="A102" s="1213" t="s">
        <v>2777</v>
      </c>
      <c r="B102" s="1214">
        <v>6</v>
      </c>
      <c r="C102" s="1214">
        <v>8</v>
      </c>
      <c r="D102" s="1214">
        <v>467097</v>
      </c>
      <c r="E102" s="1214">
        <v>719095</v>
      </c>
    </row>
    <row r="103" spans="1:5" s="48" customFormat="1" ht="18" customHeight="1">
      <c r="A103" s="1213" t="s">
        <v>2778</v>
      </c>
      <c r="B103" s="1214">
        <v>7671</v>
      </c>
      <c r="C103" s="1214">
        <v>38817</v>
      </c>
      <c r="D103" s="1214">
        <v>541885</v>
      </c>
      <c r="E103" s="1214">
        <v>704652</v>
      </c>
    </row>
    <row r="104" spans="1:5" s="48" customFormat="1" ht="18" customHeight="1">
      <c r="A104" s="1213" t="s">
        <v>1390</v>
      </c>
      <c r="B104" s="1214">
        <v>912158</v>
      </c>
      <c r="C104" s="1214">
        <v>132425</v>
      </c>
      <c r="D104" s="1214">
        <v>5469045</v>
      </c>
      <c r="E104" s="1214">
        <v>694182</v>
      </c>
    </row>
    <row r="105" spans="1:5" s="48" customFormat="1" ht="18" customHeight="1">
      <c r="A105" s="1213" t="s">
        <v>1395</v>
      </c>
      <c r="B105" s="1214">
        <v>712890</v>
      </c>
      <c r="C105" s="1214">
        <v>157258</v>
      </c>
      <c r="D105" s="1214">
        <v>1092338</v>
      </c>
      <c r="E105" s="1214">
        <v>693480</v>
      </c>
    </row>
    <row r="106" spans="1:5" s="48" customFormat="1" ht="18" customHeight="1">
      <c r="A106" s="1213" t="s">
        <v>2779</v>
      </c>
      <c r="B106" s="1214">
        <v>250000</v>
      </c>
      <c r="C106" s="1214">
        <v>392000</v>
      </c>
      <c r="D106" s="1214">
        <v>554064</v>
      </c>
      <c r="E106" s="1214">
        <v>680477</v>
      </c>
    </row>
    <row r="107" spans="1:5" s="48" customFormat="1" ht="18" customHeight="1">
      <c r="A107" s="1213" t="s">
        <v>1376</v>
      </c>
      <c r="B107" s="1214">
        <v>206881305</v>
      </c>
      <c r="C107" s="1214">
        <v>86558636</v>
      </c>
      <c r="D107" s="1214">
        <v>324097147</v>
      </c>
      <c r="E107" s="1214">
        <v>97981749</v>
      </c>
    </row>
    <row r="108" spans="1:5" s="48" customFormat="1" ht="18" customHeight="1">
      <c r="A108" s="36" t="s">
        <v>2734</v>
      </c>
      <c r="B108" s="1220"/>
      <c r="C108" s="234"/>
      <c r="D108" s="1220"/>
      <c r="E108" s="234"/>
    </row>
    <row r="109" spans="1:5" s="48" customFormat="1" ht="18" customHeight="1">
      <c r="A109" s="456"/>
    </row>
    <row r="110" spans="1:5" s="48" customFormat="1" ht="18" customHeight="1">
      <c r="A110" s="456"/>
      <c r="D110" s="456"/>
      <c r="E110" s="456"/>
    </row>
    <row r="111" spans="1:5" s="48" customFormat="1" ht="18" customHeight="1">
      <c r="A111" s="456"/>
      <c r="D111" s="456"/>
      <c r="E111" s="456"/>
    </row>
    <row r="112" spans="1:5" s="48" customFormat="1" ht="18" customHeight="1"/>
    <row r="113" spans="1:5" s="48" customFormat="1" ht="18" customHeight="1">
      <c r="A113" s="456"/>
      <c r="D113" s="456"/>
      <c r="E113" s="456"/>
    </row>
    <row r="114" spans="1:5" s="48" customFormat="1" ht="18" customHeight="1">
      <c r="A114" s="456"/>
      <c r="D114" s="456"/>
      <c r="E114" s="456"/>
    </row>
    <row r="115" spans="1:5" s="48" customFormat="1" ht="18" customHeight="1">
      <c r="A115" s="456"/>
      <c r="D115" s="456"/>
      <c r="E115" s="456"/>
    </row>
    <row r="116" spans="1:5" s="48" customFormat="1" ht="18" customHeight="1">
      <c r="A116" s="456"/>
      <c r="D116" s="456"/>
      <c r="E116" s="456"/>
    </row>
    <row r="117" spans="1:5" s="48" customFormat="1" ht="18" customHeight="1">
      <c r="A117" s="456"/>
      <c r="D117" s="456"/>
      <c r="E117" s="456"/>
    </row>
    <row r="118" spans="1:5" s="48" customFormat="1" ht="18" customHeight="1">
      <c r="A118" s="456"/>
      <c r="D118" s="456"/>
      <c r="E118" s="456"/>
    </row>
    <row r="119" spans="1:5" s="48" customFormat="1" ht="18" customHeight="1">
      <c r="A119" s="456"/>
      <c r="D119" s="456"/>
      <c r="E119" s="456"/>
    </row>
    <row r="120" spans="1:5" s="48" customFormat="1" ht="18" customHeight="1">
      <c r="A120" s="456"/>
      <c r="D120" s="456"/>
      <c r="E120" s="456"/>
    </row>
    <row r="121" spans="1:5" s="48" customFormat="1" ht="18" customHeight="1">
      <c r="A121" s="456"/>
      <c r="D121" s="456"/>
      <c r="E121" s="456"/>
    </row>
    <row r="122" spans="1:5" s="48" customFormat="1" ht="18" customHeight="1">
      <c r="A122" s="456"/>
      <c r="D122" s="456"/>
      <c r="E122" s="456"/>
    </row>
    <row r="123" spans="1:5" s="48" customFormat="1" ht="18" customHeight="1">
      <c r="A123" s="456"/>
      <c r="D123" s="456"/>
      <c r="E123" s="456"/>
    </row>
    <row r="124" spans="1:5" s="48" customFormat="1" ht="18" customHeight="1">
      <c r="A124" s="456"/>
      <c r="D124" s="456"/>
      <c r="E124" s="456"/>
    </row>
    <row r="125" spans="1:5" s="48" customFormat="1" ht="18" customHeight="1">
      <c r="A125" s="456"/>
      <c r="D125" s="456"/>
      <c r="E125" s="456"/>
    </row>
    <row r="126" spans="1:5" s="48" customFormat="1" ht="18" customHeight="1">
      <c r="A126" s="456"/>
      <c r="D126" s="456"/>
      <c r="E126" s="456"/>
    </row>
    <row r="127" spans="1:5" s="48" customFormat="1" ht="18" customHeight="1">
      <c r="A127" s="456"/>
      <c r="D127" s="456"/>
      <c r="E127" s="456"/>
    </row>
    <row r="128" spans="1:5" s="48" customFormat="1" ht="18" customHeight="1">
      <c r="A128" s="456"/>
      <c r="D128" s="456"/>
      <c r="E128" s="456"/>
    </row>
    <row r="129" spans="1:5" s="48" customFormat="1" ht="18" customHeight="1">
      <c r="A129" s="456"/>
      <c r="D129" s="456"/>
      <c r="E129" s="456"/>
    </row>
    <row r="130" spans="1:5" s="48" customFormat="1" ht="18" customHeight="1">
      <c r="A130" s="456"/>
      <c r="D130" s="456"/>
      <c r="E130" s="456"/>
    </row>
    <row r="131" spans="1:5" s="48" customFormat="1" ht="18" customHeight="1">
      <c r="A131" s="456"/>
      <c r="D131" s="456"/>
      <c r="E131" s="456"/>
    </row>
    <row r="132" spans="1:5" s="48" customFormat="1" ht="18" customHeight="1">
      <c r="A132" s="456"/>
      <c r="D132" s="456"/>
      <c r="E132" s="456"/>
    </row>
    <row r="133" spans="1:5" s="48" customFormat="1" ht="18" customHeight="1">
      <c r="A133" s="456"/>
      <c r="D133" s="456"/>
      <c r="E133" s="456"/>
    </row>
    <row r="134" spans="1:5" s="48" customFormat="1" ht="18" customHeight="1">
      <c r="A134" s="456"/>
      <c r="D134" s="456"/>
      <c r="E134" s="456"/>
    </row>
    <row r="135" spans="1:5" s="48" customFormat="1" ht="18" customHeight="1">
      <c r="A135" s="456"/>
      <c r="D135" s="456"/>
      <c r="E135" s="456"/>
    </row>
  </sheetData>
  <mergeCells count="4">
    <mergeCell ref="A3:A5"/>
    <mergeCell ref="B3:E3"/>
    <mergeCell ref="D4:E4"/>
    <mergeCell ref="B4:C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6"/>
  <dimension ref="A1:AX56"/>
  <sheetViews>
    <sheetView zoomScaleNormal="100" workbookViewId="0">
      <selection activeCell="D32" sqref="D32"/>
    </sheetView>
  </sheetViews>
  <sheetFormatPr defaultRowHeight="18" customHeight="1"/>
  <cols>
    <col min="1" max="1" width="18.28515625" style="48" customWidth="1"/>
    <col min="2" max="6" width="25" style="48" customWidth="1"/>
    <col min="7" max="7" width="25" style="53" customWidth="1"/>
    <col min="8" max="24" width="9.140625" style="68"/>
    <col min="25" max="16384" width="9.140625" style="48"/>
  </cols>
  <sheetData>
    <row r="1" spans="1:24" s="68" customFormat="1" ht="18" customHeight="1">
      <c r="A1" s="68" t="s">
        <v>2792</v>
      </c>
      <c r="G1" s="52"/>
    </row>
    <row r="2" spans="1:24" ht="18" customHeight="1">
      <c r="A2" s="52"/>
    </row>
    <row r="3" spans="1:24" s="47" customFormat="1" ht="21.95" customHeight="1">
      <c r="A3" s="1521" t="s">
        <v>464</v>
      </c>
      <c r="B3" s="1536" t="s">
        <v>2958</v>
      </c>
      <c r="C3" s="1536"/>
      <c r="D3" s="1536"/>
      <c r="E3" s="1536"/>
      <c r="F3" s="1536"/>
      <c r="G3" s="1537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r="4" spans="1:24" s="47" customFormat="1" ht="21.95" customHeight="1">
      <c r="A4" s="1522"/>
      <c r="B4" s="1538" t="s">
        <v>517</v>
      </c>
      <c r="C4" s="1538" t="s">
        <v>1163</v>
      </c>
      <c r="D4" s="1538" t="s">
        <v>1164</v>
      </c>
      <c r="E4" s="1538"/>
      <c r="F4" s="1538"/>
      <c r="G4" s="1539" t="s">
        <v>731</v>
      </c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r="5" spans="1:24" s="47" customFormat="1" ht="21.95" customHeight="1">
      <c r="A5" s="1522"/>
      <c r="B5" s="1538"/>
      <c r="C5" s="1538"/>
      <c r="D5" s="1057" t="s">
        <v>163</v>
      </c>
      <c r="E5" s="1057" t="s">
        <v>732</v>
      </c>
      <c r="F5" s="1057" t="s">
        <v>733</v>
      </c>
      <c r="G5" s="1539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</row>
    <row r="6" spans="1:24" s="47" customFormat="1" ht="21.95" customHeight="1">
      <c r="A6" s="1590">
        <v>2015</v>
      </c>
      <c r="B6" s="1584"/>
      <c r="C6" s="1584"/>
      <c r="D6" s="1584"/>
      <c r="E6" s="1584"/>
      <c r="F6" s="1584"/>
      <c r="G6" s="1585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</row>
    <row r="7" spans="1:24" ht="18" customHeight="1">
      <c r="A7" s="48" t="s">
        <v>466</v>
      </c>
      <c r="B7" s="131">
        <f>C7+D7+G7</f>
        <v>50917736</v>
      </c>
      <c r="C7" s="129">
        <v>542565</v>
      </c>
      <c r="D7" s="131">
        <f>E7+F7</f>
        <v>50343589</v>
      </c>
      <c r="E7" s="129">
        <v>48582220</v>
      </c>
      <c r="F7" s="129">
        <v>1761369</v>
      </c>
      <c r="G7" s="133">
        <v>31582</v>
      </c>
    </row>
    <row r="8" spans="1:24" ht="18" customHeight="1">
      <c r="A8" s="48" t="s">
        <v>467</v>
      </c>
      <c r="B8" s="131">
        <f t="shared" ref="B8:B18" si="0">C8+D8+G8</f>
        <v>62686913</v>
      </c>
      <c r="C8" s="129">
        <v>201610</v>
      </c>
      <c r="D8" s="131">
        <f t="shared" ref="D8:D18" si="1">E8+F8</f>
        <v>62477949</v>
      </c>
      <c r="E8" s="129">
        <v>54446224</v>
      </c>
      <c r="F8" s="129">
        <v>8031725</v>
      </c>
      <c r="G8" s="133">
        <v>7354</v>
      </c>
    </row>
    <row r="9" spans="1:24" ht="18" customHeight="1">
      <c r="A9" s="48" t="s">
        <v>468</v>
      </c>
      <c r="B9" s="131">
        <f t="shared" si="0"/>
        <v>112590873</v>
      </c>
      <c r="C9" s="129">
        <v>119417</v>
      </c>
      <c r="D9" s="131">
        <f t="shared" si="1"/>
        <v>112471456</v>
      </c>
      <c r="E9" s="129">
        <v>100808876</v>
      </c>
      <c r="F9" s="129">
        <v>11662580</v>
      </c>
      <c r="G9" s="133">
        <v>0</v>
      </c>
    </row>
    <row r="10" spans="1:24" ht="18" customHeight="1">
      <c r="A10" s="48" t="s">
        <v>469</v>
      </c>
      <c r="B10" s="131">
        <f t="shared" si="0"/>
        <v>18668604</v>
      </c>
      <c r="C10" s="129">
        <v>612392</v>
      </c>
      <c r="D10" s="131">
        <f t="shared" si="1"/>
        <v>18056212</v>
      </c>
      <c r="E10" s="129">
        <v>15643188</v>
      </c>
      <c r="F10" s="129">
        <v>2413024</v>
      </c>
      <c r="G10" s="133">
        <v>0</v>
      </c>
    </row>
    <row r="11" spans="1:24" ht="18" customHeight="1">
      <c r="A11" s="48" t="s">
        <v>470</v>
      </c>
      <c r="B11" s="131">
        <f t="shared" si="0"/>
        <v>46149291</v>
      </c>
      <c r="C11" s="129">
        <v>1371493</v>
      </c>
      <c r="D11" s="131">
        <f t="shared" si="1"/>
        <v>44777798</v>
      </c>
      <c r="E11" s="129">
        <v>42847790</v>
      </c>
      <c r="F11" s="129">
        <v>1930008</v>
      </c>
      <c r="G11" s="133">
        <v>0</v>
      </c>
    </row>
    <row r="12" spans="1:24" ht="18" customHeight="1">
      <c r="A12" s="48" t="s">
        <v>471</v>
      </c>
      <c r="B12" s="131">
        <f t="shared" si="0"/>
        <v>14601995</v>
      </c>
      <c r="C12" s="129">
        <v>1884358</v>
      </c>
      <c r="D12" s="131">
        <f t="shared" si="1"/>
        <v>12717637</v>
      </c>
      <c r="E12" s="129">
        <v>9944856</v>
      </c>
      <c r="F12" s="129">
        <v>2772781</v>
      </c>
      <c r="G12" s="133">
        <v>0</v>
      </c>
    </row>
    <row r="13" spans="1:24" ht="18" customHeight="1">
      <c r="A13" s="48" t="s">
        <v>472</v>
      </c>
      <c r="B13" s="131">
        <f t="shared" si="0"/>
        <v>44667506</v>
      </c>
      <c r="C13" s="129">
        <v>1147289</v>
      </c>
      <c r="D13" s="131">
        <f t="shared" si="1"/>
        <v>43520217</v>
      </c>
      <c r="E13" s="129">
        <v>41123309</v>
      </c>
      <c r="F13" s="129">
        <v>2396908</v>
      </c>
      <c r="G13" s="133">
        <v>0</v>
      </c>
    </row>
    <row r="14" spans="1:24" ht="18" customHeight="1">
      <c r="A14" s="48" t="s">
        <v>473</v>
      </c>
      <c r="B14" s="131">
        <f t="shared" si="0"/>
        <v>1605132</v>
      </c>
      <c r="C14" s="129">
        <v>159892</v>
      </c>
      <c r="D14" s="131">
        <f t="shared" si="1"/>
        <v>1445240</v>
      </c>
      <c r="E14" s="129">
        <v>400441</v>
      </c>
      <c r="F14" s="129">
        <v>1044799</v>
      </c>
      <c r="G14" s="133">
        <v>0</v>
      </c>
    </row>
    <row r="15" spans="1:24" ht="18" customHeight="1">
      <c r="A15" s="48" t="s">
        <v>474</v>
      </c>
      <c r="B15" s="131">
        <f t="shared" si="0"/>
        <v>11131206</v>
      </c>
      <c r="C15" s="129">
        <v>381087</v>
      </c>
      <c r="D15" s="131">
        <f t="shared" si="1"/>
        <v>10750119</v>
      </c>
      <c r="E15" s="129">
        <v>9650835</v>
      </c>
      <c r="F15" s="129">
        <v>1099284</v>
      </c>
      <c r="G15" s="133">
        <v>0</v>
      </c>
    </row>
    <row r="16" spans="1:24" ht="18" customHeight="1">
      <c r="A16" s="48" t="s">
        <v>475</v>
      </c>
      <c r="B16" s="131">
        <f t="shared" si="0"/>
        <v>22394251</v>
      </c>
      <c r="C16" s="129">
        <v>317350</v>
      </c>
      <c r="D16" s="131">
        <f t="shared" si="1"/>
        <v>22076071</v>
      </c>
      <c r="E16" s="129">
        <v>17369872</v>
      </c>
      <c r="F16" s="129">
        <v>4706199</v>
      </c>
      <c r="G16" s="133">
        <v>830</v>
      </c>
    </row>
    <row r="17" spans="1:50" ht="18" customHeight="1">
      <c r="A17" s="48" t="s">
        <v>476</v>
      </c>
      <c r="B17" s="131">
        <f t="shared" si="0"/>
        <v>208355675</v>
      </c>
      <c r="C17" s="129">
        <v>304065</v>
      </c>
      <c r="D17" s="131">
        <f t="shared" si="1"/>
        <v>208051610</v>
      </c>
      <c r="E17" s="129">
        <v>24711624</v>
      </c>
      <c r="F17" s="129">
        <v>183339986</v>
      </c>
      <c r="G17" s="133">
        <v>0</v>
      </c>
    </row>
    <row r="18" spans="1:50" ht="18" customHeight="1">
      <c r="A18" s="48" t="s">
        <v>477</v>
      </c>
      <c r="B18" s="131">
        <f t="shared" si="0"/>
        <v>78480601</v>
      </c>
      <c r="C18" s="129">
        <v>366880</v>
      </c>
      <c r="D18" s="131">
        <f t="shared" si="1"/>
        <v>77926029</v>
      </c>
      <c r="E18" s="129">
        <v>67344557</v>
      </c>
      <c r="F18" s="129">
        <v>10581472</v>
      </c>
      <c r="G18" s="133">
        <v>187692</v>
      </c>
    </row>
    <row r="19" spans="1:50" s="1223" customFormat="1" ht="21.95" customHeight="1">
      <c r="A19" s="1061" t="s">
        <v>163</v>
      </c>
      <c r="B19" s="1221">
        <f t="shared" ref="B19:G19" si="2">SUM(B7:B18)</f>
        <v>672249783</v>
      </c>
      <c r="C19" s="1221">
        <f t="shared" si="2"/>
        <v>7408398</v>
      </c>
      <c r="D19" s="1221">
        <f t="shared" si="2"/>
        <v>664613927</v>
      </c>
      <c r="E19" s="1221">
        <f t="shared" si="2"/>
        <v>432873792</v>
      </c>
      <c r="F19" s="1221">
        <f t="shared" si="2"/>
        <v>231740135</v>
      </c>
      <c r="G19" s="1222">
        <f t="shared" si="2"/>
        <v>227458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</row>
    <row r="20" spans="1:50" s="1223" customFormat="1" ht="21.95" customHeight="1">
      <c r="A20" s="1590">
        <v>2016</v>
      </c>
      <c r="B20" s="1584"/>
      <c r="C20" s="1584"/>
      <c r="D20" s="1584"/>
      <c r="E20" s="1584"/>
      <c r="F20" s="1584"/>
      <c r="G20" s="1585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</row>
    <row r="21" spans="1:50" ht="18" customHeight="1">
      <c r="A21" s="48" t="s">
        <v>466</v>
      </c>
      <c r="B21" s="131">
        <f>C21+D21+G21</f>
        <v>49262522</v>
      </c>
      <c r="C21" s="129">
        <v>653012</v>
      </c>
      <c r="D21" s="131">
        <f>E21+F21</f>
        <v>48539243</v>
      </c>
      <c r="E21" s="129">
        <v>43298211</v>
      </c>
      <c r="F21" s="129">
        <v>5241032</v>
      </c>
      <c r="G21" s="133">
        <v>70267</v>
      </c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</row>
    <row r="22" spans="1:50" ht="18" customHeight="1">
      <c r="A22" s="48" t="s">
        <v>467</v>
      </c>
      <c r="B22" s="131">
        <f t="shared" ref="B22:B32" si="3">C22+D22+G22</f>
        <v>38696245</v>
      </c>
      <c r="C22" s="129">
        <v>1344752</v>
      </c>
      <c r="D22" s="131">
        <f t="shared" ref="D22:D32" si="4">E22+F22</f>
        <v>37347439</v>
      </c>
      <c r="E22" s="129">
        <v>32917128</v>
      </c>
      <c r="F22" s="129">
        <v>4430311</v>
      </c>
      <c r="G22" s="133">
        <v>4054</v>
      </c>
    </row>
    <row r="23" spans="1:50" ht="18" customHeight="1">
      <c r="A23" s="48" t="s">
        <v>468</v>
      </c>
      <c r="B23" s="131">
        <f t="shared" si="3"/>
        <v>44891915</v>
      </c>
      <c r="C23" s="129">
        <v>465673</v>
      </c>
      <c r="D23" s="131">
        <f t="shared" si="4"/>
        <v>44384522</v>
      </c>
      <c r="E23" s="129">
        <v>31084753</v>
      </c>
      <c r="F23" s="129">
        <v>13299769</v>
      </c>
      <c r="G23" s="133">
        <v>41720</v>
      </c>
    </row>
    <row r="24" spans="1:50" ht="18" customHeight="1">
      <c r="A24" s="48" t="s">
        <v>469</v>
      </c>
      <c r="B24" s="131">
        <f t="shared" si="3"/>
        <v>26022751</v>
      </c>
      <c r="C24" s="129">
        <v>2231642</v>
      </c>
      <c r="D24" s="131">
        <f t="shared" si="4"/>
        <v>23476767</v>
      </c>
      <c r="E24" s="129">
        <v>18036502</v>
      </c>
      <c r="F24" s="129">
        <v>5440265</v>
      </c>
      <c r="G24" s="133">
        <v>314342</v>
      </c>
    </row>
    <row r="25" spans="1:50" ht="18" customHeight="1">
      <c r="A25" s="48" t="s">
        <v>470</v>
      </c>
      <c r="B25" s="131">
        <f t="shared" si="3"/>
        <v>45467892</v>
      </c>
      <c r="C25" s="129">
        <v>441044</v>
      </c>
      <c r="D25" s="131">
        <f t="shared" si="4"/>
        <v>44689456</v>
      </c>
      <c r="E25" s="129">
        <v>42306051</v>
      </c>
      <c r="F25" s="129">
        <v>2383405</v>
      </c>
      <c r="G25" s="133">
        <v>337392</v>
      </c>
    </row>
    <row r="26" spans="1:50" ht="18" customHeight="1">
      <c r="A26" s="48" t="s">
        <v>471</v>
      </c>
      <c r="B26" s="131">
        <f t="shared" si="3"/>
        <v>27595147</v>
      </c>
      <c r="C26" s="129">
        <v>620146</v>
      </c>
      <c r="D26" s="131">
        <f t="shared" si="4"/>
        <v>26941706</v>
      </c>
      <c r="E26" s="129">
        <v>25397272</v>
      </c>
      <c r="F26" s="129">
        <v>1544434</v>
      </c>
      <c r="G26" s="133">
        <v>33295</v>
      </c>
    </row>
    <row r="27" spans="1:50" ht="18" customHeight="1">
      <c r="A27" s="48" t="s">
        <v>472</v>
      </c>
      <c r="B27" s="131">
        <f t="shared" si="3"/>
        <v>10529115</v>
      </c>
      <c r="C27" s="129">
        <v>30870</v>
      </c>
      <c r="D27" s="131">
        <f t="shared" si="4"/>
        <v>10140866</v>
      </c>
      <c r="E27" s="129">
        <v>8720801</v>
      </c>
      <c r="F27" s="129">
        <v>1420065</v>
      </c>
      <c r="G27" s="133">
        <v>357379</v>
      </c>
    </row>
    <row r="28" spans="1:50" ht="18" customHeight="1">
      <c r="A28" s="48" t="s">
        <v>473</v>
      </c>
      <c r="B28" s="131">
        <f t="shared" si="3"/>
        <v>1049619</v>
      </c>
      <c r="C28" s="129">
        <v>214880</v>
      </c>
      <c r="D28" s="131">
        <f t="shared" si="4"/>
        <v>834739</v>
      </c>
      <c r="E28" s="129">
        <v>0</v>
      </c>
      <c r="F28" s="129">
        <v>834739</v>
      </c>
      <c r="G28" s="133">
        <v>0</v>
      </c>
    </row>
    <row r="29" spans="1:50" ht="18" customHeight="1">
      <c r="A29" s="48" t="s">
        <v>474</v>
      </c>
      <c r="B29" s="131">
        <f t="shared" si="3"/>
        <v>1673695</v>
      </c>
      <c r="C29" s="129">
        <v>576234</v>
      </c>
      <c r="D29" s="131">
        <f t="shared" si="4"/>
        <v>1001321</v>
      </c>
      <c r="E29" s="129">
        <v>0</v>
      </c>
      <c r="F29" s="129">
        <v>1001321</v>
      </c>
      <c r="G29" s="133">
        <v>96140</v>
      </c>
    </row>
    <row r="30" spans="1:50" ht="18" customHeight="1">
      <c r="A30" s="48" t="s">
        <v>475</v>
      </c>
      <c r="B30" s="131">
        <f t="shared" si="3"/>
        <v>23655321</v>
      </c>
      <c r="C30" s="129">
        <v>893853</v>
      </c>
      <c r="D30" s="131">
        <f t="shared" si="4"/>
        <v>22761468</v>
      </c>
      <c r="E30" s="129">
        <v>15620530</v>
      </c>
      <c r="F30" s="129">
        <v>7140938</v>
      </c>
      <c r="G30" s="133">
        <v>0</v>
      </c>
    </row>
    <row r="31" spans="1:50" ht="18" customHeight="1">
      <c r="A31" s="48" t="s">
        <v>476</v>
      </c>
      <c r="B31" s="131">
        <f t="shared" si="3"/>
        <v>75913326</v>
      </c>
      <c r="C31" s="129">
        <v>16570</v>
      </c>
      <c r="D31" s="131">
        <f t="shared" si="4"/>
        <v>75870186</v>
      </c>
      <c r="E31" s="129">
        <v>68624026</v>
      </c>
      <c r="F31" s="129">
        <v>7246160</v>
      </c>
      <c r="G31" s="133">
        <v>26570</v>
      </c>
    </row>
    <row r="32" spans="1:50" ht="18" customHeight="1">
      <c r="A32" s="48" t="s">
        <v>477</v>
      </c>
      <c r="B32" s="131">
        <f t="shared" si="3"/>
        <v>76102360</v>
      </c>
      <c r="C32" s="129">
        <v>310651</v>
      </c>
      <c r="D32" s="131">
        <f t="shared" si="4"/>
        <v>75725199</v>
      </c>
      <c r="E32" s="129">
        <v>66370332</v>
      </c>
      <c r="F32" s="129">
        <v>9354867</v>
      </c>
      <c r="G32" s="133">
        <v>66510</v>
      </c>
    </row>
    <row r="33" spans="1:24" s="47" customFormat="1" ht="21.95" customHeight="1">
      <c r="A33" s="1062" t="s">
        <v>163</v>
      </c>
      <c r="B33" s="1224">
        <f t="shared" ref="B33:G33" si="5">SUM(B21:B32)</f>
        <v>420859908</v>
      </c>
      <c r="C33" s="1224">
        <f t="shared" si="5"/>
        <v>7799327</v>
      </c>
      <c r="D33" s="1224">
        <f t="shared" si="5"/>
        <v>411712912</v>
      </c>
      <c r="E33" s="1224">
        <f t="shared" si="5"/>
        <v>352375606</v>
      </c>
      <c r="F33" s="1224">
        <f t="shared" si="5"/>
        <v>59337306</v>
      </c>
      <c r="G33" s="1225">
        <f t="shared" si="5"/>
        <v>1347669</v>
      </c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</row>
    <row r="34" spans="1:24" ht="18" customHeight="1">
      <c r="A34" s="1" t="s">
        <v>2734</v>
      </c>
      <c r="F34" s="53"/>
    </row>
    <row r="35" spans="1:24" ht="18" customHeight="1">
      <c r="F35" s="53"/>
    </row>
    <row r="36" spans="1:24" ht="18" customHeight="1">
      <c r="F36" s="53"/>
    </row>
    <row r="37" spans="1:24" ht="18" customHeight="1">
      <c r="A37" s="1698" t="s">
        <v>734</v>
      </c>
      <c r="B37" s="1698"/>
      <c r="C37" s="1698"/>
      <c r="D37" s="1698"/>
      <c r="E37" s="1698"/>
      <c r="F37" s="1698"/>
      <c r="G37" s="1698"/>
    </row>
    <row r="43" spans="1:24" ht="18" customHeight="1">
      <c r="C43" s="791"/>
      <c r="D43" s="72"/>
      <c r="E43" s="1227"/>
      <c r="F43" s="72" t="s">
        <v>731</v>
      </c>
    </row>
    <row r="54" spans="1:24" s="47" customFormat="1" ht="18" customHeight="1">
      <c r="B54" s="48"/>
      <c r="C54" s="48"/>
      <c r="D54" s="48"/>
      <c r="E54" s="48"/>
      <c r="F54" s="48"/>
      <c r="G54" s="53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</row>
    <row r="56" spans="1:24" ht="18" customHeight="1">
      <c r="A56" s="1519" t="s">
        <v>2793</v>
      </c>
      <c r="B56" s="1519"/>
      <c r="C56" s="1519"/>
      <c r="D56" s="1519"/>
      <c r="E56" s="1519"/>
      <c r="F56" s="1519"/>
      <c r="G56" s="1519"/>
    </row>
  </sheetData>
  <mergeCells count="10">
    <mergeCell ref="A37:G37"/>
    <mergeCell ref="A6:G6"/>
    <mergeCell ref="A20:G20"/>
    <mergeCell ref="A56:G56"/>
    <mergeCell ref="A3:A5"/>
    <mergeCell ref="B3:G3"/>
    <mergeCell ref="B4:B5"/>
    <mergeCell ref="C4:C5"/>
    <mergeCell ref="D4:F4"/>
    <mergeCell ref="G4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Normal="100" workbookViewId="0">
      <selection activeCell="D32" sqref="D32"/>
    </sheetView>
  </sheetViews>
  <sheetFormatPr defaultRowHeight="18" customHeight="1"/>
  <cols>
    <col min="1" max="1" width="18.28515625" style="48" customWidth="1"/>
    <col min="2" max="6" width="25" style="48" customWidth="1"/>
    <col min="7" max="7" width="25" style="53" customWidth="1"/>
    <col min="8" max="20" width="9.140625" style="68"/>
    <col min="21" max="16384" width="9.140625" style="48"/>
  </cols>
  <sheetData>
    <row r="1" spans="1:20" s="68" customFormat="1" ht="18" customHeight="1">
      <c r="A1" s="68" t="s">
        <v>2950</v>
      </c>
      <c r="G1" s="52"/>
    </row>
    <row r="2" spans="1:20" ht="18" customHeight="1">
      <c r="A2" s="52"/>
    </row>
    <row r="3" spans="1:20" ht="21.95" customHeight="1">
      <c r="A3" s="1521" t="s">
        <v>464</v>
      </c>
      <c r="B3" s="1536" t="s">
        <v>2959</v>
      </c>
      <c r="C3" s="1536"/>
      <c r="D3" s="1536"/>
      <c r="E3" s="1536"/>
      <c r="F3" s="1536"/>
      <c r="G3" s="1537"/>
    </row>
    <row r="4" spans="1:20" s="47" customFormat="1" ht="21.95" customHeight="1">
      <c r="A4" s="1522"/>
      <c r="B4" s="1538" t="s">
        <v>430</v>
      </c>
      <c r="C4" s="1538" t="s">
        <v>729</v>
      </c>
      <c r="D4" s="1538" t="s">
        <v>730</v>
      </c>
      <c r="E4" s="1538"/>
      <c r="F4" s="1538"/>
      <c r="G4" s="1539" t="s">
        <v>731</v>
      </c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spans="1:20" s="47" customFormat="1" ht="21.95" customHeight="1">
      <c r="A5" s="1522"/>
      <c r="B5" s="1538"/>
      <c r="C5" s="1538"/>
      <c r="D5" s="1173" t="s">
        <v>163</v>
      </c>
      <c r="E5" s="1173" t="s">
        <v>732</v>
      </c>
      <c r="F5" s="1173" t="s">
        <v>733</v>
      </c>
      <c r="G5" s="1539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</row>
    <row r="6" spans="1:20" s="47" customFormat="1" ht="21.95" customHeight="1">
      <c r="A6" s="1590">
        <v>2015</v>
      </c>
      <c r="B6" s="1584"/>
      <c r="C6" s="1584"/>
      <c r="D6" s="1584"/>
      <c r="E6" s="1584"/>
      <c r="F6" s="1584"/>
      <c r="G6" s="1585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</row>
    <row r="7" spans="1:20" s="47" customFormat="1" ht="18" customHeight="1">
      <c r="A7" s="48" t="s">
        <v>466</v>
      </c>
      <c r="B7" s="131">
        <f>C7+D7+G7</f>
        <v>59734193</v>
      </c>
      <c r="C7" s="129">
        <v>5038929</v>
      </c>
      <c r="D7" s="131">
        <f>E7+F7</f>
        <v>54695264</v>
      </c>
      <c r="E7" s="129">
        <v>935492</v>
      </c>
      <c r="F7" s="129">
        <v>53759772</v>
      </c>
      <c r="G7" s="133">
        <v>0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</row>
    <row r="8" spans="1:20" ht="18" customHeight="1">
      <c r="A8" s="48" t="s">
        <v>467</v>
      </c>
      <c r="B8" s="131">
        <f t="shared" ref="B8:B18" si="0">C8+D8+G8</f>
        <v>52139572</v>
      </c>
      <c r="C8" s="129">
        <v>5220498</v>
      </c>
      <c r="D8" s="131">
        <f t="shared" ref="D8:D18" si="1">E8+F8</f>
        <v>46919074</v>
      </c>
      <c r="E8" s="129">
        <v>3512504</v>
      </c>
      <c r="F8" s="129">
        <v>43406570</v>
      </c>
      <c r="G8" s="133">
        <v>0</v>
      </c>
    </row>
    <row r="9" spans="1:20" ht="18" customHeight="1">
      <c r="A9" s="48" t="s">
        <v>468</v>
      </c>
      <c r="B9" s="131">
        <f t="shared" si="0"/>
        <v>67715506</v>
      </c>
      <c r="C9" s="129">
        <v>17025376</v>
      </c>
      <c r="D9" s="131">
        <f t="shared" si="1"/>
        <v>50690130</v>
      </c>
      <c r="E9" s="129">
        <v>883789</v>
      </c>
      <c r="F9" s="129">
        <v>49806341</v>
      </c>
      <c r="G9" s="133">
        <v>0</v>
      </c>
    </row>
    <row r="10" spans="1:20" ht="18" customHeight="1">
      <c r="A10" s="48" t="s">
        <v>469</v>
      </c>
      <c r="B10" s="131">
        <f t="shared" si="0"/>
        <v>36550627</v>
      </c>
      <c r="C10" s="129">
        <v>6199839</v>
      </c>
      <c r="D10" s="131">
        <f t="shared" si="1"/>
        <v>30350788</v>
      </c>
      <c r="E10" s="129">
        <v>2331955</v>
      </c>
      <c r="F10" s="129">
        <v>28018833</v>
      </c>
      <c r="G10" s="133">
        <v>0</v>
      </c>
    </row>
    <row r="11" spans="1:20" ht="18" customHeight="1">
      <c r="A11" s="48" t="s">
        <v>470</v>
      </c>
      <c r="B11" s="131">
        <f t="shared" si="0"/>
        <v>37689004</v>
      </c>
      <c r="C11" s="129">
        <v>3317253</v>
      </c>
      <c r="D11" s="131">
        <f t="shared" si="1"/>
        <v>34371751</v>
      </c>
      <c r="E11" s="129">
        <v>3004947</v>
      </c>
      <c r="F11" s="129">
        <v>31366804</v>
      </c>
      <c r="G11" s="133">
        <v>0</v>
      </c>
    </row>
    <row r="12" spans="1:20" ht="18" customHeight="1">
      <c r="A12" s="48" t="s">
        <v>471</v>
      </c>
      <c r="B12" s="131">
        <f t="shared" si="0"/>
        <v>43409954</v>
      </c>
      <c r="C12" s="129">
        <v>3516765</v>
      </c>
      <c r="D12" s="131">
        <f t="shared" si="1"/>
        <v>39893189</v>
      </c>
      <c r="E12" s="129">
        <v>250803</v>
      </c>
      <c r="F12" s="129">
        <v>39642386</v>
      </c>
      <c r="G12" s="133">
        <v>0</v>
      </c>
    </row>
    <row r="13" spans="1:20" ht="18" customHeight="1">
      <c r="A13" s="48" t="s">
        <v>472</v>
      </c>
      <c r="B13" s="131">
        <f t="shared" si="0"/>
        <v>38834341</v>
      </c>
      <c r="C13" s="129">
        <v>7311360</v>
      </c>
      <c r="D13" s="131">
        <f t="shared" si="1"/>
        <v>31522981</v>
      </c>
      <c r="E13" s="129">
        <v>2595984</v>
      </c>
      <c r="F13" s="129">
        <v>28926997</v>
      </c>
      <c r="G13" s="133">
        <v>0</v>
      </c>
    </row>
    <row r="14" spans="1:20" ht="18" customHeight="1">
      <c r="A14" s="48" t="s">
        <v>473</v>
      </c>
      <c r="B14" s="131">
        <f t="shared" si="0"/>
        <v>69958960</v>
      </c>
      <c r="C14" s="129">
        <v>6704640</v>
      </c>
      <c r="D14" s="131">
        <f t="shared" si="1"/>
        <v>63254320</v>
      </c>
      <c r="E14" s="129">
        <v>1040066</v>
      </c>
      <c r="F14" s="129">
        <v>62214254</v>
      </c>
      <c r="G14" s="133">
        <v>0</v>
      </c>
    </row>
    <row r="15" spans="1:20" ht="18" customHeight="1">
      <c r="A15" s="48" t="s">
        <v>474</v>
      </c>
      <c r="B15" s="131">
        <f t="shared" si="0"/>
        <v>40105968</v>
      </c>
      <c r="C15" s="129">
        <v>9066382</v>
      </c>
      <c r="D15" s="131">
        <f t="shared" si="1"/>
        <v>31039586</v>
      </c>
      <c r="E15" s="129">
        <v>902861</v>
      </c>
      <c r="F15" s="129">
        <v>30136725</v>
      </c>
      <c r="G15" s="133">
        <v>0</v>
      </c>
    </row>
    <row r="16" spans="1:20" ht="18" customHeight="1">
      <c r="A16" s="48" t="s">
        <v>475</v>
      </c>
      <c r="B16" s="131">
        <f t="shared" si="0"/>
        <v>28104803</v>
      </c>
      <c r="C16" s="129">
        <v>5080667</v>
      </c>
      <c r="D16" s="131">
        <f t="shared" si="1"/>
        <v>23024136</v>
      </c>
      <c r="E16" s="129">
        <v>297290</v>
      </c>
      <c r="F16" s="129">
        <v>22726846</v>
      </c>
      <c r="G16" s="133">
        <v>0</v>
      </c>
    </row>
    <row r="17" spans="1:20" ht="18" customHeight="1">
      <c r="A17" s="48" t="s">
        <v>476</v>
      </c>
      <c r="B17" s="131">
        <f t="shared" si="0"/>
        <v>37841997</v>
      </c>
      <c r="C17" s="129">
        <v>13246132</v>
      </c>
      <c r="D17" s="131">
        <f t="shared" si="1"/>
        <v>24595865</v>
      </c>
      <c r="E17" s="129">
        <v>530319</v>
      </c>
      <c r="F17" s="129">
        <v>24065546</v>
      </c>
      <c r="G17" s="133">
        <v>0</v>
      </c>
    </row>
    <row r="18" spans="1:20" ht="18" customHeight="1">
      <c r="A18" s="48" t="s">
        <v>477</v>
      </c>
      <c r="B18" s="131">
        <f t="shared" si="0"/>
        <v>108806270</v>
      </c>
      <c r="C18" s="129">
        <v>27545521</v>
      </c>
      <c r="D18" s="131">
        <f t="shared" si="1"/>
        <v>81260749</v>
      </c>
      <c r="E18" s="129">
        <v>290480</v>
      </c>
      <c r="F18" s="129">
        <v>80970269</v>
      </c>
      <c r="G18" s="133">
        <v>0</v>
      </c>
    </row>
    <row r="19" spans="1:20" ht="21.95" customHeight="1">
      <c r="A19" s="1178" t="s">
        <v>163</v>
      </c>
      <c r="B19" s="1221">
        <f t="shared" ref="B19:G19" si="2">SUM(B7:B18)</f>
        <v>620891195</v>
      </c>
      <c r="C19" s="1221">
        <f t="shared" si="2"/>
        <v>109273362</v>
      </c>
      <c r="D19" s="1221">
        <f t="shared" si="2"/>
        <v>511617833</v>
      </c>
      <c r="E19" s="1221">
        <f t="shared" si="2"/>
        <v>16576490</v>
      </c>
      <c r="F19" s="1221">
        <f t="shared" si="2"/>
        <v>495041343</v>
      </c>
      <c r="G19" s="1222">
        <f t="shared" si="2"/>
        <v>0</v>
      </c>
    </row>
    <row r="20" spans="1:20" s="47" customFormat="1" ht="21.95" customHeight="1">
      <c r="A20" s="1590">
        <v>2016</v>
      </c>
      <c r="B20" s="1584"/>
      <c r="C20" s="1584"/>
      <c r="D20" s="1584"/>
      <c r="E20" s="1584"/>
      <c r="F20" s="1584"/>
      <c r="G20" s="1585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1:20" s="47" customFormat="1" ht="18" customHeight="1">
      <c r="A21" s="48" t="s">
        <v>466</v>
      </c>
      <c r="B21" s="131">
        <f>C21+D21+G21</f>
        <v>29906008</v>
      </c>
      <c r="C21" s="129">
        <v>11275501</v>
      </c>
      <c r="D21" s="131">
        <f>E21+F21</f>
        <v>18630507</v>
      </c>
      <c r="E21" s="129">
        <v>1366616</v>
      </c>
      <c r="F21" s="129">
        <v>17263891</v>
      </c>
      <c r="G21" s="133">
        <v>0</v>
      </c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1:20" ht="18" customHeight="1">
      <c r="A22" s="48" t="s">
        <v>467</v>
      </c>
      <c r="B22" s="131">
        <f t="shared" ref="B22:B32" si="3">C22+D22+G22</f>
        <v>50802728</v>
      </c>
      <c r="C22" s="129">
        <v>25277765</v>
      </c>
      <c r="D22" s="131">
        <f t="shared" ref="D22:D32" si="4">E22+F22</f>
        <v>25524963</v>
      </c>
      <c r="E22" s="129">
        <v>177149</v>
      </c>
      <c r="F22" s="129">
        <v>25347814</v>
      </c>
      <c r="G22" s="133">
        <v>0</v>
      </c>
    </row>
    <row r="23" spans="1:20" ht="18" customHeight="1">
      <c r="A23" s="48" t="s">
        <v>468</v>
      </c>
      <c r="B23" s="131">
        <f t="shared" si="3"/>
        <v>74818861</v>
      </c>
      <c r="C23" s="129">
        <v>49941654</v>
      </c>
      <c r="D23" s="131">
        <f t="shared" si="4"/>
        <v>24877207</v>
      </c>
      <c r="E23" s="129">
        <v>1278478</v>
      </c>
      <c r="F23" s="129">
        <v>23598729</v>
      </c>
      <c r="G23" s="133">
        <v>0</v>
      </c>
    </row>
    <row r="24" spans="1:20" ht="18" customHeight="1">
      <c r="A24" s="48" t="s">
        <v>469</v>
      </c>
      <c r="B24" s="131">
        <f t="shared" si="3"/>
        <v>41923828</v>
      </c>
      <c r="C24" s="129">
        <v>25294427</v>
      </c>
      <c r="D24" s="131">
        <f t="shared" si="4"/>
        <v>16629401</v>
      </c>
      <c r="E24" s="129">
        <v>76218</v>
      </c>
      <c r="F24" s="129">
        <v>16553183</v>
      </c>
      <c r="G24" s="133">
        <v>0</v>
      </c>
    </row>
    <row r="25" spans="1:20" ht="18" customHeight="1">
      <c r="A25" s="48" t="s">
        <v>470</v>
      </c>
      <c r="B25" s="131">
        <f t="shared" si="3"/>
        <v>32101853</v>
      </c>
      <c r="C25" s="129">
        <v>7265942</v>
      </c>
      <c r="D25" s="131">
        <f t="shared" si="4"/>
        <v>24835911</v>
      </c>
      <c r="E25" s="129">
        <v>1237312</v>
      </c>
      <c r="F25" s="129">
        <v>23598599</v>
      </c>
      <c r="G25" s="133">
        <v>0</v>
      </c>
    </row>
    <row r="26" spans="1:20" ht="18" customHeight="1">
      <c r="A26" s="48" t="s">
        <v>471</v>
      </c>
      <c r="B26" s="131">
        <f t="shared" si="3"/>
        <v>39156365</v>
      </c>
      <c r="C26" s="129">
        <v>7809076</v>
      </c>
      <c r="D26" s="131">
        <f t="shared" si="4"/>
        <v>31347289</v>
      </c>
      <c r="E26" s="129">
        <v>316700</v>
      </c>
      <c r="F26" s="129">
        <v>31030589</v>
      </c>
      <c r="G26" s="133">
        <v>0</v>
      </c>
    </row>
    <row r="27" spans="1:20" ht="18" customHeight="1">
      <c r="A27" s="48" t="s">
        <v>472</v>
      </c>
      <c r="B27" s="131">
        <f t="shared" si="3"/>
        <v>54040271</v>
      </c>
      <c r="C27" s="129">
        <v>27417273</v>
      </c>
      <c r="D27" s="131">
        <f t="shared" si="4"/>
        <v>26622998</v>
      </c>
      <c r="E27" s="129">
        <v>256843</v>
      </c>
      <c r="F27" s="129">
        <v>26366155</v>
      </c>
      <c r="G27" s="133">
        <v>0</v>
      </c>
    </row>
    <row r="28" spans="1:20" ht="18" customHeight="1">
      <c r="A28" s="48" t="s">
        <v>473</v>
      </c>
      <c r="B28" s="131">
        <f t="shared" si="3"/>
        <v>44849557</v>
      </c>
      <c r="C28" s="129">
        <v>17569304</v>
      </c>
      <c r="D28" s="131">
        <f t="shared" si="4"/>
        <v>27280253</v>
      </c>
      <c r="E28" s="129">
        <v>1680294</v>
      </c>
      <c r="F28" s="129">
        <v>25599959</v>
      </c>
      <c r="G28" s="133">
        <v>0</v>
      </c>
    </row>
    <row r="29" spans="1:20" ht="18" customHeight="1">
      <c r="A29" s="48" t="s">
        <v>474</v>
      </c>
      <c r="B29" s="131">
        <f t="shared" si="3"/>
        <v>43759702</v>
      </c>
      <c r="C29" s="129">
        <v>9930580</v>
      </c>
      <c r="D29" s="131">
        <f t="shared" si="4"/>
        <v>33829122</v>
      </c>
      <c r="E29" s="129">
        <v>585115</v>
      </c>
      <c r="F29" s="129">
        <v>33244007</v>
      </c>
      <c r="G29" s="133">
        <v>0</v>
      </c>
    </row>
    <row r="30" spans="1:20" ht="18" customHeight="1">
      <c r="A30" s="48" t="s">
        <v>475</v>
      </c>
      <c r="B30" s="131">
        <f t="shared" si="3"/>
        <v>52618250</v>
      </c>
      <c r="C30" s="129">
        <v>3265765</v>
      </c>
      <c r="D30" s="131">
        <f t="shared" si="4"/>
        <v>49352485</v>
      </c>
      <c r="E30" s="129">
        <v>583986</v>
      </c>
      <c r="F30" s="129">
        <v>48768499</v>
      </c>
      <c r="G30" s="133">
        <v>0</v>
      </c>
    </row>
    <row r="31" spans="1:20" ht="18" customHeight="1">
      <c r="A31" s="48" t="s">
        <v>476</v>
      </c>
      <c r="B31" s="131">
        <f t="shared" si="3"/>
        <v>66898915</v>
      </c>
      <c r="C31" s="129">
        <v>11408868</v>
      </c>
      <c r="D31" s="131">
        <f t="shared" si="4"/>
        <v>55490047</v>
      </c>
      <c r="E31" s="129">
        <v>474746</v>
      </c>
      <c r="F31" s="129">
        <v>55015301</v>
      </c>
      <c r="G31" s="133">
        <v>0</v>
      </c>
    </row>
    <row r="32" spans="1:20" ht="18" customHeight="1">
      <c r="A32" s="48" t="s">
        <v>477</v>
      </c>
      <c r="B32" s="131">
        <f t="shared" si="3"/>
        <v>81142248</v>
      </c>
      <c r="C32" s="129">
        <v>6884062</v>
      </c>
      <c r="D32" s="131">
        <f t="shared" si="4"/>
        <v>74258186</v>
      </c>
      <c r="E32" s="129">
        <v>1851087</v>
      </c>
      <c r="F32" s="129">
        <v>72407099</v>
      </c>
      <c r="G32" s="133">
        <v>0</v>
      </c>
    </row>
    <row r="33" spans="1:20" ht="21.95" customHeight="1">
      <c r="A33" s="1179" t="s">
        <v>163</v>
      </c>
      <c r="B33" s="1224">
        <f t="shared" ref="B33:G33" si="5">SUM(B21:B32)</f>
        <v>612018586</v>
      </c>
      <c r="C33" s="1224">
        <f t="shared" si="5"/>
        <v>203340217</v>
      </c>
      <c r="D33" s="1224">
        <f t="shared" si="5"/>
        <v>408678369</v>
      </c>
      <c r="E33" s="1224">
        <f t="shared" si="5"/>
        <v>9884544</v>
      </c>
      <c r="F33" s="1224">
        <f t="shared" si="5"/>
        <v>398793825</v>
      </c>
      <c r="G33" s="1225">
        <f t="shared" si="5"/>
        <v>0</v>
      </c>
    </row>
    <row r="34" spans="1:20" s="47" customFormat="1" ht="18" customHeight="1">
      <c r="A34" s="1" t="s">
        <v>2734</v>
      </c>
      <c r="B34" s="48"/>
      <c r="C34" s="48"/>
      <c r="D34" s="48"/>
      <c r="E34" s="48"/>
      <c r="F34" s="53"/>
      <c r="G34" s="53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1:20" s="47" customFormat="1" ht="18" customHeight="1">
      <c r="A35" s="48"/>
      <c r="B35" s="48"/>
      <c r="C35" s="48"/>
      <c r="D35" s="48"/>
      <c r="E35" s="48"/>
      <c r="F35" s="53"/>
      <c r="G35" s="53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1:20" s="47" customFormat="1" ht="18" customHeight="1">
      <c r="A36" s="48"/>
      <c r="B36" s="48"/>
      <c r="C36" s="48"/>
      <c r="D36" s="48"/>
      <c r="E36" s="48"/>
      <c r="F36" s="53"/>
      <c r="G36" s="53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ht="18" customHeight="1">
      <c r="A37" s="1698" t="s">
        <v>735</v>
      </c>
      <c r="B37" s="1698"/>
      <c r="C37" s="1698"/>
      <c r="D37" s="1698"/>
      <c r="E37" s="1698"/>
      <c r="F37" s="1698"/>
      <c r="G37" s="1698"/>
    </row>
    <row r="43" spans="1:20" ht="18" customHeight="1">
      <c r="C43" s="791"/>
      <c r="D43" s="72"/>
      <c r="E43" s="1227"/>
      <c r="F43" s="72" t="s">
        <v>731</v>
      </c>
    </row>
    <row r="54" spans="1:20" s="47" customFormat="1" ht="18" customHeight="1">
      <c r="B54" s="48"/>
      <c r="C54" s="48"/>
      <c r="D54" s="48"/>
      <c r="E54" s="48"/>
      <c r="F54" s="48"/>
      <c r="G54" s="53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6" spans="1:20" ht="18" customHeight="1">
      <c r="A56" s="1519" t="s">
        <v>2793</v>
      </c>
      <c r="B56" s="1519"/>
      <c r="C56" s="1519"/>
      <c r="D56" s="1519"/>
      <c r="E56" s="1519"/>
      <c r="F56" s="1519"/>
      <c r="G56" s="1519"/>
    </row>
  </sheetData>
  <mergeCells count="10">
    <mergeCell ref="A6:G6"/>
    <mergeCell ref="A20:G20"/>
    <mergeCell ref="A37:G37"/>
    <mergeCell ref="A56:G56"/>
    <mergeCell ref="A3:A5"/>
    <mergeCell ref="B3:G3"/>
    <mergeCell ref="B4:B5"/>
    <mergeCell ref="C4:C5"/>
    <mergeCell ref="D4:F4"/>
    <mergeCell ref="G4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7"/>
  <dimension ref="A1:L43"/>
  <sheetViews>
    <sheetView zoomScaleNormal="100" workbookViewId="0">
      <selection activeCell="D32" sqref="D32"/>
    </sheetView>
  </sheetViews>
  <sheetFormatPr defaultRowHeight="18" customHeight="1"/>
  <cols>
    <col min="1" max="1" width="30.28515625" style="48" customWidth="1"/>
    <col min="2" max="5" width="34.5703125" style="48" customWidth="1"/>
    <col min="6" max="16384" width="9.140625" style="48"/>
  </cols>
  <sheetData>
    <row r="1" spans="1:12" s="68" customFormat="1" ht="18" customHeight="1">
      <c r="A1" s="68" t="s">
        <v>2796</v>
      </c>
    </row>
    <row r="2" spans="1:12" ht="18" customHeight="1">
      <c r="A2" s="68"/>
      <c r="B2" s="68"/>
      <c r="C2" s="68"/>
      <c r="D2" s="68"/>
      <c r="E2" s="68"/>
    </row>
    <row r="3" spans="1:12" ht="21.95" customHeight="1">
      <c r="A3" s="1517" t="s">
        <v>736</v>
      </c>
      <c r="B3" s="1484" t="s">
        <v>725</v>
      </c>
      <c r="C3" s="1484"/>
      <c r="D3" s="1484"/>
      <c r="E3" s="1485"/>
    </row>
    <row r="4" spans="1:12" ht="21.95" customHeight="1">
      <c r="A4" s="1518"/>
      <c r="B4" s="1525" t="s">
        <v>2966</v>
      </c>
      <c r="C4" s="1535"/>
      <c r="D4" s="1525" t="s">
        <v>830</v>
      </c>
      <c r="E4" s="1535"/>
    </row>
    <row r="5" spans="1:12" ht="21.95" customHeight="1">
      <c r="A5" s="1518"/>
      <c r="B5" s="1173">
        <v>2015</v>
      </c>
      <c r="C5" s="1173">
        <v>2016</v>
      </c>
      <c r="D5" s="1174">
        <v>2015</v>
      </c>
      <c r="E5" s="1174">
        <v>2016</v>
      </c>
      <c r="I5" s="1525" t="s">
        <v>2956</v>
      </c>
      <c r="J5" s="1535"/>
      <c r="K5" s="1525" t="s">
        <v>2957</v>
      </c>
      <c r="L5" s="1535"/>
    </row>
    <row r="6" spans="1:12" ht="21.95" customHeight="1">
      <c r="A6" s="1231" t="s">
        <v>163</v>
      </c>
      <c r="B6" s="146">
        <f>SUM(B7:B37)</f>
        <v>672249783</v>
      </c>
      <c r="C6" s="146">
        <f>SUM(C7:C37)</f>
        <v>420859908</v>
      </c>
      <c r="D6" s="1237">
        <f>SUM(D7:D37)</f>
        <v>100</v>
      </c>
      <c r="E6" s="1237">
        <f>SUM(E7:E37)</f>
        <v>99.999999999999972</v>
      </c>
    </row>
    <row r="7" spans="1:12" ht="18" customHeight="1">
      <c r="A7" s="1215" t="s">
        <v>1429</v>
      </c>
      <c r="B7" s="181">
        <v>40443895</v>
      </c>
      <c r="C7" s="181">
        <v>61728886</v>
      </c>
      <c r="D7" s="1240">
        <f>B7/$B$6*100</f>
        <v>6.0162005288442018</v>
      </c>
      <c r="E7" s="1238">
        <f>C7/$C$6*100</f>
        <v>14.667323930508486</v>
      </c>
    </row>
    <row r="8" spans="1:12" ht="18" customHeight="1">
      <c r="A8" s="1215" t="s">
        <v>1427</v>
      </c>
      <c r="B8" s="181">
        <v>98663179</v>
      </c>
      <c r="C8" s="181">
        <v>49504086</v>
      </c>
      <c r="D8" s="1240">
        <f t="shared" ref="D8:D37" si="0">B8/$B$6*100</f>
        <v>14.676565392063504</v>
      </c>
      <c r="E8" s="1238">
        <f t="shared" ref="E8:E37" si="1">C8/$C$6*100</f>
        <v>11.762604386635944</v>
      </c>
    </row>
    <row r="9" spans="1:12" ht="18" customHeight="1">
      <c r="A9" s="1215" t="s">
        <v>1433</v>
      </c>
      <c r="B9" s="181">
        <v>17896872</v>
      </c>
      <c r="C9" s="181">
        <v>44765902</v>
      </c>
      <c r="D9" s="1240">
        <f t="shared" si="0"/>
        <v>2.6622354447082062</v>
      </c>
      <c r="E9" s="1238">
        <f t="shared" si="1"/>
        <v>10.636770371579324</v>
      </c>
    </row>
    <row r="10" spans="1:12" ht="18" customHeight="1">
      <c r="A10" s="1215" t="s">
        <v>1438</v>
      </c>
      <c r="B10" s="181">
        <v>7827642</v>
      </c>
      <c r="C10" s="181">
        <v>30712856</v>
      </c>
      <c r="D10" s="1240">
        <f t="shared" si="0"/>
        <v>1.1643948719578836</v>
      </c>
      <c r="E10" s="1238">
        <f t="shared" si="1"/>
        <v>7.2976435664667774</v>
      </c>
    </row>
    <row r="11" spans="1:12" ht="18" customHeight="1">
      <c r="A11" s="1215" t="s">
        <v>1435</v>
      </c>
      <c r="B11" s="181">
        <v>14573613</v>
      </c>
      <c r="C11" s="181">
        <v>29226100</v>
      </c>
      <c r="D11" s="1240">
        <f t="shared" si="0"/>
        <v>2.1678866053274723</v>
      </c>
      <c r="E11" s="1238">
        <f t="shared" si="1"/>
        <v>6.9443773199703314</v>
      </c>
    </row>
    <row r="12" spans="1:12" ht="18" customHeight="1">
      <c r="A12" s="1215" t="s">
        <v>2798</v>
      </c>
      <c r="B12" s="181">
        <v>0</v>
      </c>
      <c r="C12" s="181">
        <v>28264309</v>
      </c>
      <c r="D12" s="1240">
        <f t="shared" si="0"/>
        <v>0</v>
      </c>
      <c r="E12" s="1238">
        <f t="shared" si="1"/>
        <v>6.715847355077595</v>
      </c>
    </row>
    <row r="13" spans="1:12" ht="18" customHeight="1">
      <c r="A13" s="1215" t="s">
        <v>1431</v>
      </c>
      <c r="B13" s="181">
        <v>31460022</v>
      </c>
      <c r="C13" s="181">
        <v>22869446</v>
      </c>
      <c r="D13" s="1240">
        <f t="shared" si="0"/>
        <v>4.6798114027803264</v>
      </c>
      <c r="E13" s="1238">
        <f t="shared" si="1"/>
        <v>5.4339806584760266</v>
      </c>
    </row>
    <row r="14" spans="1:12" ht="18" customHeight="1">
      <c r="A14" s="1215" t="s">
        <v>1428</v>
      </c>
      <c r="B14" s="181">
        <v>45019509</v>
      </c>
      <c r="C14" s="181">
        <v>21149492</v>
      </c>
      <c r="D14" s="1240">
        <f t="shared" si="0"/>
        <v>6.6968424741016248</v>
      </c>
      <c r="E14" s="1238">
        <f t="shared" si="1"/>
        <v>5.0253045248491572</v>
      </c>
    </row>
    <row r="15" spans="1:12" ht="18" customHeight="1">
      <c r="A15" s="1215" t="s">
        <v>1459</v>
      </c>
      <c r="B15" s="1236">
        <v>397504</v>
      </c>
      <c r="C15" s="1236">
        <v>21045016</v>
      </c>
      <c r="D15" s="1240">
        <f t="shared" si="0"/>
        <v>5.9130402129114558E-2</v>
      </c>
      <c r="E15" s="1238">
        <f t="shared" si="1"/>
        <v>5.0004801122562617</v>
      </c>
    </row>
    <row r="16" spans="1:12" ht="18" customHeight="1">
      <c r="A16" s="1215" t="s">
        <v>1454</v>
      </c>
      <c r="B16" s="1236">
        <v>20078</v>
      </c>
      <c r="C16" s="1236">
        <v>20026248</v>
      </c>
      <c r="D16" s="1240">
        <f t="shared" si="0"/>
        <v>2.9866874646503234E-3</v>
      </c>
      <c r="E16" s="1238">
        <f t="shared" si="1"/>
        <v>4.7584119131632754</v>
      </c>
    </row>
    <row r="17" spans="1:5" ht="18" customHeight="1">
      <c r="A17" s="1215" t="s">
        <v>1444</v>
      </c>
      <c r="B17" s="1236">
        <v>1148697</v>
      </c>
      <c r="C17" s="1236">
        <v>16445829</v>
      </c>
      <c r="D17" s="1240">
        <f t="shared" si="0"/>
        <v>0.17087353972414743</v>
      </c>
      <c r="E17" s="1238">
        <f t="shared" si="1"/>
        <v>3.9076730017248402</v>
      </c>
    </row>
    <row r="18" spans="1:5" ht="18" customHeight="1">
      <c r="A18" s="1215" t="s">
        <v>1430</v>
      </c>
      <c r="B18" s="1236">
        <v>32138967</v>
      </c>
      <c r="C18" s="1236">
        <v>10986872</v>
      </c>
      <c r="D18" s="1240">
        <f t="shared" si="0"/>
        <v>4.7808073446414188</v>
      </c>
      <c r="E18" s="1238">
        <f t="shared" si="1"/>
        <v>2.6105770093928737</v>
      </c>
    </row>
    <row r="19" spans="1:5" ht="18" customHeight="1">
      <c r="A19" s="1215" t="s">
        <v>1457</v>
      </c>
      <c r="B19" s="1236">
        <v>65489</v>
      </c>
      <c r="C19" s="1236">
        <v>8382626</v>
      </c>
      <c r="D19" s="1240">
        <f t="shared" si="0"/>
        <v>9.741765881685677E-3</v>
      </c>
      <c r="E19" s="1238">
        <f t="shared" si="1"/>
        <v>1.9917853520036413</v>
      </c>
    </row>
    <row r="20" spans="1:5" ht="18" customHeight="1">
      <c r="A20" s="1215" t="s">
        <v>2799</v>
      </c>
      <c r="B20" s="1236">
        <v>0</v>
      </c>
      <c r="C20" s="1236">
        <v>8305660</v>
      </c>
      <c r="D20" s="1240">
        <f t="shared" si="0"/>
        <v>0</v>
      </c>
      <c r="E20" s="1238">
        <f t="shared" si="1"/>
        <v>1.9734975563412422</v>
      </c>
    </row>
    <row r="21" spans="1:5" ht="18" customHeight="1">
      <c r="A21" s="1215" t="s">
        <v>1452</v>
      </c>
      <c r="B21" s="1236">
        <v>118715</v>
      </c>
      <c r="C21" s="1236">
        <v>7480135</v>
      </c>
      <c r="D21" s="1240">
        <f t="shared" si="0"/>
        <v>1.76593586196814E-2</v>
      </c>
      <c r="E21" s="1238">
        <f t="shared" si="1"/>
        <v>1.7773455864558141</v>
      </c>
    </row>
    <row r="22" spans="1:5" ht="18" customHeight="1">
      <c r="A22" s="1215" t="s">
        <v>1440</v>
      </c>
      <c r="B22" s="181">
        <v>5783489</v>
      </c>
      <c r="C22" s="181">
        <v>5630476</v>
      </c>
      <c r="D22" s="1240">
        <f t="shared" si="0"/>
        <v>0.86031846290681513</v>
      </c>
      <c r="E22" s="1238">
        <f t="shared" si="1"/>
        <v>1.3378504088823782</v>
      </c>
    </row>
    <row r="23" spans="1:5" ht="18" customHeight="1">
      <c r="A23" s="1215" t="s">
        <v>2800</v>
      </c>
      <c r="B23" s="181">
        <v>82385</v>
      </c>
      <c r="C23" s="181">
        <v>5395283</v>
      </c>
      <c r="D23" s="1240">
        <f t="shared" si="0"/>
        <v>1.2255117380975041E-2</v>
      </c>
      <c r="E23" s="1238">
        <f t="shared" si="1"/>
        <v>1.2819664922798966</v>
      </c>
    </row>
    <row r="24" spans="1:5" ht="18" customHeight="1">
      <c r="A24" s="1215" t="s">
        <v>2801</v>
      </c>
      <c r="B24" s="181">
        <v>0</v>
      </c>
      <c r="C24" s="181">
        <v>3921360</v>
      </c>
      <c r="D24" s="1240">
        <f t="shared" si="0"/>
        <v>0</v>
      </c>
      <c r="E24" s="1238">
        <f t="shared" si="1"/>
        <v>0.93174947897389171</v>
      </c>
    </row>
    <row r="25" spans="1:5" ht="18" customHeight="1">
      <c r="A25" s="1215" t="s">
        <v>1437</v>
      </c>
      <c r="B25" s="181">
        <v>9027247</v>
      </c>
      <c r="C25" s="181">
        <v>2816866</v>
      </c>
      <c r="D25" s="1240">
        <f t="shared" si="0"/>
        <v>1.3428411921108794</v>
      </c>
      <c r="E25" s="1238">
        <f t="shared" si="1"/>
        <v>0.66931203149908969</v>
      </c>
    </row>
    <row r="26" spans="1:5" ht="18" customHeight="1">
      <c r="A26" s="1215" t="s">
        <v>2802</v>
      </c>
      <c r="B26" s="181">
        <v>1014372</v>
      </c>
      <c r="C26" s="181">
        <v>2692175</v>
      </c>
      <c r="D26" s="1240">
        <f t="shared" si="0"/>
        <v>0.1508921275471799</v>
      </c>
      <c r="E26" s="1238">
        <f t="shared" si="1"/>
        <v>0.6396843578647553</v>
      </c>
    </row>
    <row r="27" spans="1:5" ht="18" customHeight="1">
      <c r="A27" s="1215" t="s">
        <v>1432</v>
      </c>
      <c r="B27" s="181">
        <v>22961653</v>
      </c>
      <c r="C27" s="181">
        <v>2445991</v>
      </c>
      <c r="D27" s="1240">
        <f t="shared" si="0"/>
        <v>3.4156430512376974</v>
      </c>
      <c r="E27" s="1238">
        <f t="shared" si="1"/>
        <v>0.58118888340392827</v>
      </c>
    </row>
    <row r="28" spans="1:5" ht="18" customHeight="1">
      <c r="A28" s="1215" t="s">
        <v>1439</v>
      </c>
      <c r="B28" s="181">
        <v>5966400</v>
      </c>
      <c r="C28" s="181">
        <v>1646345</v>
      </c>
      <c r="D28" s="1240">
        <f t="shared" si="0"/>
        <v>0.88752724818655682</v>
      </c>
      <c r="E28" s="1238">
        <f t="shared" si="1"/>
        <v>0.39118599056482234</v>
      </c>
    </row>
    <row r="29" spans="1:5" ht="18" customHeight="1">
      <c r="A29" s="1215" t="s">
        <v>1442</v>
      </c>
      <c r="B29" s="181">
        <v>1926183</v>
      </c>
      <c r="C29" s="181">
        <v>1536050</v>
      </c>
      <c r="D29" s="1240">
        <f t="shared" si="0"/>
        <v>0.28652787233402499</v>
      </c>
      <c r="E29" s="1238">
        <f t="shared" si="1"/>
        <v>0.36497893260956565</v>
      </c>
    </row>
    <row r="30" spans="1:5" ht="18" customHeight="1">
      <c r="A30" s="1215" t="s">
        <v>2805</v>
      </c>
      <c r="B30" s="181">
        <v>227458</v>
      </c>
      <c r="C30" s="181">
        <v>1277311</v>
      </c>
      <c r="D30" s="1240">
        <f t="shared" si="0"/>
        <v>3.3835340040563468E-2</v>
      </c>
      <c r="E30" s="1238">
        <f t="shared" si="1"/>
        <v>0.30350028019299952</v>
      </c>
    </row>
    <row r="31" spans="1:5" ht="18" customHeight="1">
      <c r="A31" s="1215" t="s">
        <v>1426</v>
      </c>
      <c r="B31" s="181">
        <v>196398026</v>
      </c>
      <c r="C31" s="181">
        <v>1192202</v>
      </c>
      <c r="D31" s="1240">
        <f t="shared" si="0"/>
        <v>29.215037470677768</v>
      </c>
      <c r="E31" s="1238">
        <f t="shared" si="1"/>
        <v>0.28327763641482334</v>
      </c>
    </row>
    <row r="32" spans="1:5" ht="18" customHeight="1">
      <c r="A32" s="1215" t="s">
        <v>1448</v>
      </c>
      <c r="B32" s="1236">
        <v>135989</v>
      </c>
      <c r="C32" s="1236">
        <v>1035238</v>
      </c>
      <c r="D32" s="1240">
        <f t="shared" si="0"/>
        <v>2.0228939218564237E-2</v>
      </c>
      <c r="E32" s="1238">
        <f t="shared" si="1"/>
        <v>0.24598161533599919</v>
      </c>
    </row>
    <row r="33" spans="1:5" ht="18" customHeight="1">
      <c r="A33" s="1215" t="s">
        <v>2803</v>
      </c>
      <c r="B33" s="181">
        <v>0</v>
      </c>
      <c r="C33" s="181">
        <v>680792</v>
      </c>
      <c r="D33" s="1240">
        <f t="shared" si="0"/>
        <v>0</v>
      </c>
      <c r="E33" s="1238">
        <f t="shared" si="1"/>
        <v>0.1617621415247755</v>
      </c>
    </row>
    <row r="34" spans="1:5" ht="18" customHeight="1">
      <c r="A34" s="1215" t="s">
        <v>1443</v>
      </c>
      <c r="B34" s="1236">
        <v>1367554</v>
      </c>
      <c r="C34" s="1236">
        <v>660547</v>
      </c>
      <c r="D34" s="1240">
        <f t="shared" si="0"/>
        <v>0.20342944461761173</v>
      </c>
      <c r="E34" s="1238">
        <f t="shared" si="1"/>
        <v>0.15695175222059876</v>
      </c>
    </row>
    <row r="35" spans="1:5" ht="18" customHeight="1">
      <c r="A35" s="1215" t="s">
        <v>1462</v>
      </c>
      <c r="B35" s="181">
        <v>128956</v>
      </c>
      <c r="C35" s="181">
        <v>655285</v>
      </c>
      <c r="D35" s="1240">
        <f t="shared" si="0"/>
        <v>1.9182750706815771E-2</v>
      </c>
      <c r="E35" s="1238">
        <f t="shared" si="1"/>
        <v>0.15570145493640131</v>
      </c>
    </row>
    <row r="36" spans="1:5" ht="18" customHeight="1">
      <c r="A36" s="1215" t="s">
        <v>2804</v>
      </c>
      <c r="B36" s="181">
        <v>777259</v>
      </c>
      <c r="C36" s="181">
        <v>622229</v>
      </c>
      <c r="D36" s="1240">
        <f t="shared" si="0"/>
        <v>0.11562056539927509</v>
      </c>
      <c r="E36" s="1238">
        <f t="shared" si="1"/>
        <v>0.14784705983445684</v>
      </c>
    </row>
    <row r="37" spans="1:5" ht="18" customHeight="1">
      <c r="A37" s="1215" t="s">
        <v>1445</v>
      </c>
      <c r="B37" s="1236">
        <v>136678630</v>
      </c>
      <c r="C37" s="1236">
        <v>7758295</v>
      </c>
      <c r="D37" s="1241">
        <f t="shared" si="0"/>
        <v>20.331524599391354</v>
      </c>
      <c r="E37" s="1238">
        <f t="shared" si="1"/>
        <v>1.8434388385600273</v>
      </c>
    </row>
    <row r="38" spans="1:5" ht="18" customHeight="1">
      <c r="A38" s="36" t="s">
        <v>2734</v>
      </c>
      <c r="B38" s="234"/>
      <c r="C38" s="234"/>
      <c r="D38" s="234"/>
      <c r="E38" s="234"/>
    </row>
    <row r="39" spans="1:5" ht="18" customHeight="1">
      <c r="A39" s="1234"/>
      <c r="B39" s="1233"/>
      <c r="C39" s="807"/>
      <c r="D39" s="1197"/>
      <c r="E39" s="1197"/>
    </row>
    <row r="40" spans="1:5" ht="18" customHeight="1">
      <c r="A40" s="1234"/>
      <c r="B40" s="1233"/>
      <c r="C40" s="807"/>
      <c r="D40" s="1197"/>
      <c r="E40" s="1197"/>
    </row>
    <row r="41" spans="1:5" ht="18" customHeight="1">
      <c r="A41" s="1234"/>
      <c r="B41" s="1235"/>
      <c r="C41" s="119"/>
      <c r="D41" s="1197"/>
      <c r="E41" s="1197"/>
    </row>
    <row r="42" spans="1:5" ht="18" customHeight="1">
      <c r="A42" s="1234"/>
      <c r="B42" s="1235"/>
      <c r="C42" s="119"/>
      <c r="D42" s="1197"/>
      <c r="E42" s="1197"/>
    </row>
    <row r="43" spans="1:5" ht="18" customHeight="1">
      <c r="B43" s="120"/>
      <c r="C43" s="120"/>
      <c r="D43" s="171"/>
      <c r="E43" s="171"/>
    </row>
  </sheetData>
  <mergeCells count="6">
    <mergeCell ref="I5:J5"/>
    <mergeCell ref="K5:L5"/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D32" sqref="D32"/>
    </sheetView>
  </sheetViews>
  <sheetFormatPr defaultRowHeight="18" customHeight="1"/>
  <cols>
    <col min="1" max="1" width="30.28515625" style="156" customWidth="1"/>
    <col min="2" max="5" width="34.5703125" style="156" customWidth="1"/>
    <col min="6" max="16384" width="9.140625" style="48"/>
  </cols>
  <sheetData>
    <row r="1" spans="1:5" s="68" customFormat="1" ht="18" customHeight="1">
      <c r="A1" s="68" t="s">
        <v>2797</v>
      </c>
    </row>
    <row r="2" spans="1:5" ht="18" customHeight="1">
      <c r="A2" s="68"/>
      <c r="B2" s="68"/>
      <c r="C2" s="68"/>
      <c r="D2" s="68"/>
      <c r="E2" s="68"/>
    </row>
    <row r="3" spans="1:5" ht="21.95" customHeight="1">
      <c r="A3" s="1517" t="s">
        <v>737</v>
      </c>
      <c r="B3" s="1484" t="s">
        <v>727</v>
      </c>
      <c r="C3" s="1484"/>
      <c r="D3" s="1484"/>
      <c r="E3" s="1485"/>
    </row>
    <row r="4" spans="1:5" ht="21.95" customHeight="1">
      <c r="A4" s="1518"/>
      <c r="B4" s="1525" t="s">
        <v>2966</v>
      </c>
      <c r="C4" s="1535"/>
      <c r="D4" s="1525" t="s">
        <v>830</v>
      </c>
      <c r="E4" s="1535"/>
    </row>
    <row r="5" spans="1:5" ht="21.95" customHeight="1">
      <c r="A5" s="1518"/>
      <c r="B5" s="1173">
        <v>2015</v>
      </c>
      <c r="C5" s="1173">
        <v>2016</v>
      </c>
      <c r="D5" s="1174">
        <v>2015</v>
      </c>
      <c r="E5" s="1174">
        <v>2016</v>
      </c>
    </row>
    <row r="6" spans="1:5" ht="21.95" customHeight="1">
      <c r="A6" s="1231" t="s">
        <v>163</v>
      </c>
      <c r="B6" s="146">
        <f>SUM(B7:B37)</f>
        <v>620891195</v>
      </c>
      <c r="C6" s="146">
        <f>SUM(C7:C37)</f>
        <v>612018586</v>
      </c>
      <c r="D6" s="1237">
        <f>SUM(D7:D37)</f>
        <v>99.999999999999972</v>
      </c>
      <c r="E6" s="1237">
        <f>SUM(E7:E37)</f>
        <v>99.999999999999972</v>
      </c>
    </row>
    <row r="7" spans="1:5" ht="18" customHeight="1">
      <c r="A7" s="1215" t="s">
        <v>1426</v>
      </c>
      <c r="B7" s="1236">
        <v>200908176</v>
      </c>
      <c r="C7" s="1236">
        <v>199350542</v>
      </c>
      <c r="D7" s="1240">
        <f>B7/$B$6*100</f>
        <v>32.358032714572474</v>
      </c>
      <c r="E7" s="1238">
        <f>C7/$C$6*100</f>
        <v>32.572628766538799</v>
      </c>
    </row>
    <row r="8" spans="1:5" ht="18" customHeight="1">
      <c r="A8" s="1215" t="s">
        <v>1429</v>
      </c>
      <c r="B8" s="1236">
        <v>172515976</v>
      </c>
      <c r="C8" s="1236">
        <v>175293517</v>
      </c>
      <c r="D8" s="1240">
        <f t="shared" ref="D8:D37" si="0">B8/$B$6*100</f>
        <v>27.785218632388563</v>
      </c>
      <c r="E8" s="1238">
        <f t="shared" ref="E8:E37" si="1">C8/$C$6*100</f>
        <v>28.641861703199972</v>
      </c>
    </row>
    <row r="9" spans="1:5" ht="18" customHeight="1">
      <c r="A9" s="1215" t="s">
        <v>1448</v>
      </c>
      <c r="B9" s="1236">
        <v>23669267</v>
      </c>
      <c r="C9" s="1236">
        <v>33578255</v>
      </c>
      <c r="D9" s="1240">
        <f t="shared" si="0"/>
        <v>3.8121440907210804</v>
      </c>
      <c r="E9" s="1238">
        <f t="shared" si="1"/>
        <v>5.4864763535138783</v>
      </c>
    </row>
    <row r="10" spans="1:5" ht="18" customHeight="1">
      <c r="A10" s="1215" t="s">
        <v>1427</v>
      </c>
      <c r="B10" s="1236">
        <v>10862561</v>
      </c>
      <c r="C10" s="1236">
        <v>33250934</v>
      </c>
      <c r="D10" s="1240">
        <f t="shared" si="0"/>
        <v>1.749511200589662</v>
      </c>
      <c r="E10" s="1238">
        <f t="shared" si="1"/>
        <v>5.4329941542004088</v>
      </c>
    </row>
    <row r="11" spans="1:5" ht="18" customHeight="1">
      <c r="A11" s="1215" t="s">
        <v>1447</v>
      </c>
      <c r="B11" s="1236">
        <v>24821558</v>
      </c>
      <c r="C11" s="1236">
        <v>26016666</v>
      </c>
      <c r="D11" s="1240">
        <f t="shared" si="0"/>
        <v>3.9977307135109235</v>
      </c>
      <c r="E11" s="1238">
        <f t="shared" si="1"/>
        <v>4.2509601170837641</v>
      </c>
    </row>
    <row r="12" spans="1:5" ht="18" customHeight="1">
      <c r="A12" s="1215" t="s">
        <v>2806</v>
      </c>
      <c r="B12" s="1236">
        <v>0</v>
      </c>
      <c r="C12" s="1236">
        <v>19960352</v>
      </c>
      <c r="D12" s="1240">
        <f t="shared" si="0"/>
        <v>0</v>
      </c>
      <c r="E12" s="1238">
        <f t="shared" si="1"/>
        <v>3.2613963785733788</v>
      </c>
    </row>
    <row r="13" spans="1:5" ht="18" customHeight="1">
      <c r="A13" s="1215" t="s">
        <v>1451</v>
      </c>
      <c r="B13" s="1236">
        <v>10618208</v>
      </c>
      <c r="C13" s="1236">
        <v>10475491</v>
      </c>
      <c r="D13" s="1240">
        <f t="shared" si="0"/>
        <v>1.7101559960115074</v>
      </c>
      <c r="E13" s="1238">
        <f t="shared" si="1"/>
        <v>1.7116295549887108</v>
      </c>
    </row>
    <row r="14" spans="1:5" ht="18" customHeight="1">
      <c r="A14" s="1215" t="s">
        <v>1444</v>
      </c>
      <c r="B14" s="1236">
        <v>4886720</v>
      </c>
      <c r="C14" s="1236">
        <v>9117229</v>
      </c>
      <c r="D14" s="1240">
        <f t="shared" si="0"/>
        <v>0.7870493315660565</v>
      </c>
      <c r="E14" s="1238">
        <f t="shared" si="1"/>
        <v>1.4896980595945497</v>
      </c>
    </row>
    <row r="15" spans="1:5" ht="18" customHeight="1">
      <c r="A15" s="1215" t="s">
        <v>1450</v>
      </c>
      <c r="B15" s="1236">
        <v>13638474</v>
      </c>
      <c r="C15" s="1236">
        <v>8310197</v>
      </c>
      <c r="D15" s="1240">
        <f t="shared" si="0"/>
        <v>2.1965964584181292</v>
      </c>
      <c r="E15" s="1238">
        <f t="shared" si="1"/>
        <v>1.3578340903522823</v>
      </c>
    </row>
    <row r="16" spans="1:5" ht="18" customHeight="1">
      <c r="A16" s="1215" t="s">
        <v>1443</v>
      </c>
      <c r="B16" s="1236">
        <v>10198398</v>
      </c>
      <c r="C16" s="1236">
        <v>7589022</v>
      </c>
      <c r="D16" s="1240">
        <f t="shared" si="0"/>
        <v>1.6425418949611617</v>
      </c>
      <c r="E16" s="1238">
        <f t="shared" si="1"/>
        <v>1.2399986166433186</v>
      </c>
    </row>
    <row r="17" spans="1:5" ht="18" customHeight="1">
      <c r="A17" s="1215" t="s">
        <v>1449</v>
      </c>
      <c r="B17" s="1236">
        <v>16534291</v>
      </c>
      <c r="C17" s="1236">
        <v>7526994</v>
      </c>
      <c r="D17" s="1240">
        <f t="shared" si="0"/>
        <v>2.6629933123789908</v>
      </c>
      <c r="E17" s="1238">
        <f t="shared" si="1"/>
        <v>1.2298636303179198</v>
      </c>
    </row>
    <row r="18" spans="1:5" ht="18" customHeight="1">
      <c r="A18" s="1215" t="s">
        <v>1446</v>
      </c>
      <c r="B18" s="1236">
        <v>34676546</v>
      </c>
      <c r="C18" s="1236">
        <v>7486080</v>
      </c>
      <c r="D18" s="1240">
        <f t="shared" si="0"/>
        <v>5.584963400874126</v>
      </c>
      <c r="E18" s="1238">
        <f t="shared" si="1"/>
        <v>1.223178539221683</v>
      </c>
    </row>
    <row r="19" spans="1:5" ht="18" customHeight="1">
      <c r="A19" s="1215" t="s">
        <v>1454</v>
      </c>
      <c r="B19" s="1236">
        <v>5954711</v>
      </c>
      <c r="C19" s="1236">
        <v>7265215</v>
      </c>
      <c r="D19" s="1240">
        <f t="shared" si="0"/>
        <v>0.95905869626642071</v>
      </c>
      <c r="E19" s="1238">
        <f t="shared" si="1"/>
        <v>1.1870905828993892</v>
      </c>
    </row>
    <row r="20" spans="1:5" ht="18" customHeight="1">
      <c r="A20" s="1215" t="s">
        <v>1453</v>
      </c>
      <c r="B20" s="1236">
        <v>6275866</v>
      </c>
      <c r="C20" s="1236">
        <v>7197153</v>
      </c>
      <c r="D20" s="1240">
        <f t="shared" si="0"/>
        <v>1.0107835399405205</v>
      </c>
      <c r="E20" s="1238">
        <f t="shared" si="1"/>
        <v>1.1759696788031859</v>
      </c>
    </row>
    <row r="21" spans="1:5" ht="18" customHeight="1">
      <c r="A21" s="1215" t="s">
        <v>1459</v>
      </c>
      <c r="B21" s="1236">
        <v>4238176</v>
      </c>
      <c r="C21" s="1236">
        <v>6174789</v>
      </c>
      <c r="D21" s="1240">
        <f t="shared" si="0"/>
        <v>0.6825956035662577</v>
      </c>
      <c r="E21" s="1238">
        <f t="shared" si="1"/>
        <v>1.0089218107503684</v>
      </c>
    </row>
    <row r="22" spans="1:5" ht="18" customHeight="1">
      <c r="A22" s="1215" t="s">
        <v>1455</v>
      </c>
      <c r="B22" s="1236">
        <v>5222563</v>
      </c>
      <c r="C22" s="1236">
        <v>4683341</v>
      </c>
      <c r="D22" s="1240">
        <f t="shared" si="0"/>
        <v>0.84113980711225911</v>
      </c>
      <c r="E22" s="1238">
        <f t="shared" si="1"/>
        <v>0.76522855794448041</v>
      </c>
    </row>
    <row r="23" spans="1:5" ht="18" customHeight="1">
      <c r="A23" s="1215" t="s">
        <v>1456</v>
      </c>
      <c r="B23" s="1236">
        <v>5042135</v>
      </c>
      <c r="C23" s="1236">
        <v>4024317</v>
      </c>
      <c r="D23" s="1240">
        <f t="shared" si="0"/>
        <v>0.81208028727158876</v>
      </c>
      <c r="E23" s="1238">
        <f t="shared" si="1"/>
        <v>0.65754816798978721</v>
      </c>
    </row>
    <row r="24" spans="1:5" ht="18" customHeight="1">
      <c r="A24" s="1215" t="s">
        <v>2810</v>
      </c>
      <c r="B24" s="1236">
        <v>0</v>
      </c>
      <c r="C24" s="1236">
        <v>4009783</v>
      </c>
      <c r="D24" s="1240">
        <f t="shared" si="0"/>
        <v>0</v>
      </c>
      <c r="E24" s="1238">
        <f t="shared" si="1"/>
        <v>0.65517340350836994</v>
      </c>
    </row>
    <row r="25" spans="1:5" ht="18" customHeight="1">
      <c r="A25" s="1215" t="s">
        <v>1452</v>
      </c>
      <c r="B25" s="1236">
        <v>7267395</v>
      </c>
      <c r="C25" s="1236">
        <v>3472556</v>
      </c>
      <c r="D25" s="1240">
        <f t="shared" si="0"/>
        <v>1.1704780255419793</v>
      </c>
      <c r="E25" s="1238">
        <f t="shared" si="1"/>
        <v>0.56739387976691291</v>
      </c>
    </row>
    <row r="26" spans="1:5" ht="18" customHeight="1">
      <c r="A26" s="1215" t="s">
        <v>2807</v>
      </c>
      <c r="B26" s="1236">
        <v>2133061</v>
      </c>
      <c r="C26" s="1236">
        <v>3401456</v>
      </c>
      <c r="D26" s="1240">
        <f t="shared" si="0"/>
        <v>0.34354827660263404</v>
      </c>
      <c r="E26" s="1238">
        <f t="shared" si="1"/>
        <v>0.55577658551696341</v>
      </c>
    </row>
    <row r="27" spans="1:5" ht="18" customHeight="1">
      <c r="A27" s="1215" t="s">
        <v>1461</v>
      </c>
      <c r="B27" s="1236">
        <v>3157292</v>
      </c>
      <c r="C27" s="1236">
        <v>2861955</v>
      </c>
      <c r="D27" s="1240">
        <f t="shared" si="0"/>
        <v>0.50850970756639569</v>
      </c>
      <c r="E27" s="1238">
        <f t="shared" si="1"/>
        <v>0.4676255044319847</v>
      </c>
    </row>
    <row r="28" spans="1:5" ht="18" customHeight="1">
      <c r="A28" s="1215" t="s">
        <v>2808</v>
      </c>
      <c r="B28" s="1236">
        <v>152720</v>
      </c>
      <c r="C28" s="1236">
        <v>2708989</v>
      </c>
      <c r="D28" s="1240">
        <f t="shared" si="0"/>
        <v>2.4596902199587482E-2</v>
      </c>
      <c r="E28" s="1238">
        <f t="shared" si="1"/>
        <v>0.44263181902779664</v>
      </c>
    </row>
    <row r="29" spans="1:5" ht="18" customHeight="1">
      <c r="A29" s="1215" t="s">
        <v>1434</v>
      </c>
      <c r="B29" s="1236">
        <v>2774228</v>
      </c>
      <c r="C29" s="1236">
        <v>2256844</v>
      </c>
      <c r="D29" s="1240">
        <f t="shared" si="0"/>
        <v>0.44681387372549231</v>
      </c>
      <c r="E29" s="1238">
        <f t="shared" si="1"/>
        <v>0.36875416067838174</v>
      </c>
    </row>
    <row r="30" spans="1:5" ht="18" customHeight="1">
      <c r="A30" s="1215" t="s">
        <v>1435</v>
      </c>
      <c r="B30" s="1236">
        <v>3788433</v>
      </c>
      <c r="C30" s="1236">
        <v>2242193</v>
      </c>
      <c r="D30" s="1240">
        <f t="shared" si="0"/>
        <v>0.61016052901185047</v>
      </c>
      <c r="E30" s="1238">
        <f t="shared" si="1"/>
        <v>0.36636027913047725</v>
      </c>
    </row>
    <row r="31" spans="1:5" ht="18" customHeight="1">
      <c r="A31" s="1215" t="s">
        <v>2800</v>
      </c>
      <c r="B31" s="1236">
        <v>755507</v>
      </c>
      <c r="C31" s="1236">
        <v>2138224</v>
      </c>
      <c r="D31" s="1240">
        <f t="shared" si="0"/>
        <v>0.12168106200958446</v>
      </c>
      <c r="E31" s="1238">
        <f>C31/$C$6*100</f>
        <v>0.34937239634745337</v>
      </c>
    </row>
    <row r="32" spans="1:5" ht="18" customHeight="1">
      <c r="A32" s="1215" t="s">
        <v>1460</v>
      </c>
      <c r="B32" s="1236">
        <v>3722546</v>
      </c>
      <c r="C32" s="1236">
        <v>2112514</v>
      </c>
      <c r="D32" s="1240">
        <f t="shared" si="0"/>
        <v>0.59954884687968557</v>
      </c>
      <c r="E32" s="1238">
        <f t="shared" si="1"/>
        <v>0.34517154353217633</v>
      </c>
    </row>
    <row r="33" spans="1:5" ht="18" customHeight="1">
      <c r="A33" s="1215" t="s">
        <v>1441</v>
      </c>
      <c r="B33" s="1236">
        <v>3014572</v>
      </c>
      <c r="C33" s="1236">
        <v>1968443</v>
      </c>
      <c r="D33" s="1240">
        <f t="shared" si="0"/>
        <v>0.48552339351502644</v>
      </c>
      <c r="E33" s="1238">
        <f t="shared" si="1"/>
        <v>0.32163124536221194</v>
      </c>
    </row>
    <row r="34" spans="1:5" ht="18" customHeight="1">
      <c r="A34" s="1215" t="s">
        <v>2809</v>
      </c>
      <c r="B34" s="1236">
        <v>2514164</v>
      </c>
      <c r="C34" s="1236">
        <v>1813803</v>
      </c>
      <c r="D34" s="1240">
        <f t="shared" si="0"/>
        <v>0.40492827410767196</v>
      </c>
      <c r="E34" s="1238">
        <f t="shared" si="1"/>
        <v>0.29636403885289853</v>
      </c>
    </row>
    <row r="35" spans="1:5" ht="18" customHeight="1">
      <c r="A35" s="1215" t="s">
        <v>1436</v>
      </c>
      <c r="B35" s="1236">
        <v>1850524</v>
      </c>
      <c r="C35" s="1236">
        <v>1664196</v>
      </c>
      <c r="D35" s="1240">
        <f t="shared" si="0"/>
        <v>0.29804320223932312</v>
      </c>
      <c r="E35" s="1238">
        <f t="shared" si="1"/>
        <v>0.2719191929899985</v>
      </c>
    </row>
    <row r="36" spans="1:5" ht="18" customHeight="1">
      <c r="A36" s="1215" t="s">
        <v>1458</v>
      </c>
      <c r="B36" s="1236">
        <v>4896888</v>
      </c>
      <c r="C36" s="1236">
        <v>1651802</v>
      </c>
      <c r="D36" s="1240">
        <f t="shared" si="0"/>
        <v>0.7886869775951646</v>
      </c>
      <c r="E36" s="1238">
        <f t="shared" si="1"/>
        <v>0.26989409109219437</v>
      </c>
    </row>
    <row r="37" spans="1:5" ht="18" customHeight="1">
      <c r="A37" s="1239" t="s">
        <v>1445</v>
      </c>
      <c r="B37" s="1236">
        <v>34800239</v>
      </c>
      <c r="C37" s="1236">
        <v>12415734</v>
      </c>
      <c r="D37" s="1241">
        <f t="shared" si="0"/>
        <v>5.6048852488558811</v>
      </c>
      <c r="E37" s="1238">
        <f t="shared" si="1"/>
        <v>2.0286530971463015</v>
      </c>
    </row>
    <row r="38" spans="1:5" ht="18" customHeight="1">
      <c r="A38" s="36" t="s">
        <v>2734</v>
      </c>
      <c r="B38" s="234"/>
      <c r="C38" s="234"/>
      <c r="D38" s="234"/>
      <c r="E38" s="234"/>
    </row>
    <row r="39" spans="1:5" ht="18" customHeight="1">
      <c r="A39" s="1234"/>
      <c r="B39" s="1233"/>
      <c r="C39" s="1233"/>
      <c r="D39" s="1197"/>
      <c r="E39" s="1197"/>
    </row>
    <row r="40" spans="1:5" ht="18" customHeight="1">
      <c r="A40" s="1234"/>
      <c r="B40" s="1233"/>
      <c r="C40" s="1233"/>
      <c r="D40" s="1197"/>
      <c r="E40" s="1197"/>
    </row>
    <row r="41" spans="1:5" ht="18" customHeight="1">
      <c r="A41" s="1234"/>
      <c r="B41" s="1233"/>
      <c r="C41" s="1233"/>
      <c r="D41" s="1197"/>
      <c r="E41" s="1197"/>
    </row>
    <row r="42" spans="1:5" ht="18" customHeight="1">
      <c r="A42" s="1234"/>
      <c r="B42" s="1235"/>
      <c r="C42" s="1235"/>
      <c r="D42" s="1197"/>
      <c r="E42" s="1197"/>
    </row>
  </sheetData>
  <mergeCells count="4"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:V37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16.28515625" style="47" customWidth="1"/>
    <col min="6" max="7" width="16.28515625" style="68" customWidth="1"/>
    <col min="8" max="8" width="16.28515625" style="47" customWidth="1"/>
    <col min="9" max="10" width="16.28515625" style="68" customWidth="1"/>
    <col min="11" max="16384" width="9.140625" style="48"/>
  </cols>
  <sheetData>
    <row r="1" spans="1:22" ht="18" customHeight="1">
      <c r="A1" s="211" t="s">
        <v>1968</v>
      </c>
      <c r="B1" s="102"/>
    </row>
    <row r="2" spans="1:22" ht="18" customHeight="1">
      <c r="A2" s="111"/>
      <c r="B2" s="111"/>
      <c r="C2" s="51"/>
      <c r="D2" s="51"/>
      <c r="E2" s="51"/>
      <c r="F2" s="111"/>
      <c r="G2" s="111"/>
      <c r="H2" s="51"/>
      <c r="I2" s="111"/>
      <c r="J2" s="111"/>
    </row>
    <row r="3" spans="1:22" s="212" customFormat="1" ht="21.95" customHeight="1">
      <c r="A3" s="1521" t="s">
        <v>357</v>
      </c>
      <c r="B3" s="1536" t="s">
        <v>1940</v>
      </c>
      <c r="C3" s="1536"/>
      <c r="D3" s="1536"/>
      <c r="E3" s="1536"/>
      <c r="F3" s="1536"/>
      <c r="G3" s="1536"/>
      <c r="H3" s="1536"/>
      <c r="I3" s="1536"/>
      <c r="J3" s="1537"/>
    </row>
    <row r="4" spans="1:22" s="212" customFormat="1" ht="21.95" customHeight="1">
      <c r="A4" s="1522"/>
      <c r="B4" s="1538" t="s">
        <v>163</v>
      </c>
      <c r="C4" s="1538" t="s">
        <v>299</v>
      </c>
      <c r="D4" s="1538" t="s">
        <v>300</v>
      </c>
      <c r="E4" s="1538" t="s">
        <v>164</v>
      </c>
      <c r="F4" s="1538"/>
      <c r="G4" s="1538"/>
      <c r="H4" s="1538" t="s">
        <v>165</v>
      </c>
      <c r="I4" s="1538"/>
      <c r="J4" s="1539"/>
    </row>
    <row r="5" spans="1:22" s="212" customFormat="1" ht="21.95" customHeight="1">
      <c r="A5" s="1522"/>
      <c r="B5" s="1538"/>
      <c r="C5" s="1538"/>
      <c r="D5" s="1538"/>
      <c r="E5" s="201" t="s">
        <v>163</v>
      </c>
      <c r="F5" s="125" t="s">
        <v>299</v>
      </c>
      <c r="G5" s="125" t="s">
        <v>300</v>
      </c>
      <c r="H5" s="201" t="s">
        <v>163</v>
      </c>
      <c r="I5" s="125" t="s">
        <v>299</v>
      </c>
      <c r="J5" s="126" t="s">
        <v>300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s="47" customFormat="1" ht="21.95" customHeight="1">
      <c r="A6" s="114" t="s">
        <v>163</v>
      </c>
      <c r="B6" s="146">
        <v>3345</v>
      </c>
      <c r="C6" s="146">
        <v>1600</v>
      </c>
      <c r="D6" s="146">
        <v>1745</v>
      </c>
      <c r="E6" s="146">
        <v>2472</v>
      </c>
      <c r="F6" s="146">
        <v>1173</v>
      </c>
      <c r="G6" s="146">
        <v>1299</v>
      </c>
      <c r="H6" s="146">
        <v>873</v>
      </c>
      <c r="I6" s="146">
        <v>427</v>
      </c>
      <c r="J6" s="146">
        <v>445</v>
      </c>
      <c r="K6" s="121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8" customHeight="1">
      <c r="A7" s="213" t="s">
        <v>359</v>
      </c>
      <c r="B7" s="130" t="s">
        <v>403</v>
      </c>
      <c r="C7" s="130" t="s">
        <v>403</v>
      </c>
      <c r="D7" s="130" t="s">
        <v>403</v>
      </c>
      <c r="E7" s="130" t="s">
        <v>403</v>
      </c>
      <c r="F7" s="214" t="s">
        <v>403</v>
      </c>
      <c r="G7" s="214" t="s">
        <v>403</v>
      </c>
      <c r="H7" s="130" t="s">
        <v>403</v>
      </c>
      <c r="I7" s="214" t="s">
        <v>403</v>
      </c>
      <c r="J7" s="214" t="s">
        <v>403</v>
      </c>
      <c r="K7" s="7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18" customHeight="1">
      <c r="A8" s="213" t="s">
        <v>368</v>
      </c>
      <c r="B8" s="130">
        <v>3093</v>
      </c>
      <c r="C8" s="130">
        <v>1475</v>
      </c>
      <c r="D8" s="130">
        <v>1618</v>
      </c>
      <c r="E8" s="130">
        <v>2261</v>
      </c>
      <c r="F8" s="215">
        <v>1070</v>
      </c>
      <c r="G8" s="215">
        <v>1191</v>
      </c>
      <c r="H8" s="130">
        <v>832</v>
      </c>
      <c r="I8" s="215">
        <v>405</v>
      </c>
      <c r="J8" s="215">
        <v>427</v>
      </c>
      <c r="K8" s="7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18" customHeight="1">
      <c r="A9" s="213" t="s">
        <v>363</v>
      </c>
      <c r="B9" s="130" t="s">
        <v>403</v>
      </c>
      <c r="C9" s="130" t="s">
        <v>403</v>
      </c>
      <c r="D9" s="130" t="s">
        <v>403</v>
      </c>
      <c r="E9" s="130" t="s">
        <v>403</v>
      </c>
      <c r="F9" s="215" t="s">
        <v>403</v>
      </c>
      <c r="G9" s="215" t="s">
        <v>403</v>
      </c>
      <c r="H9" s="130" t="s">
        <v>403</v>
      </c>
      <c r="I9" s="215" t="s">
        <v>403</v>
      </c>
      <c r="J9" s="215" t="s">
        <v>403</v>
      </c>
      <c r="K9" s="7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8" customHeight="1">
      <c r="A10" s="213" t="s">
        <v>360</v>
      </c>
      <c r="B10" s="130" t="s">
        <v>403</v>
      </c>
      <c r="C10" s="130" t="s">
        <v>403</v>
      </c>
      <c r="D10" s="130" t="s">
        <v>403</v>
      </c>
      <c r="E10" s="130" t="s">
        <v>403</v>
      </c>
      <c r="F10" s="215" t="s">
        <v>403</v>
      </c>
      <c r="G10" s="215" t="s">
        <v>403</v>
      </c>
      <c r="H10" s="130" t="s">
        <v>403</v>
      </c>
      <c r="I10" s="215" t="s">
        <v>403</v>
      </c>
      <c r="J10" s="215" t="s">
        <v>403</v>
      </c>
      <c r="K10" s="7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8" customHeight="1">
      <c r="A11" s="213" t="s">
        <v>370</v>
      </c>
      <c r="B11" s="130">
        <v>16</v>
      </c>
      <c r="C11" s="130">
        <v>8</v>
      </c>
      <c r="D11" s="130">
        <v>8</v>
      </c>
      <c r="E11" s="130">
        <v>14</v>
      </c>
      <c r="F11" s="215">
        <v>7</v>
      </c>
      <c r="G11" s="215">
        <v>7</v>
      </c>
      <c r="H11" s="130">
        <v>3</v>
      </c>
      <c r="I11" s="215">
        <v>1</v>
      </c>
      <c r="J11" s="215">
        <v>1</v>
      </c>
      <c r="K11" s="7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18" customHeight="1">
      <c r="A12" s="213" t="s">
        <v>366</v>
      </c>
      <c r="B12" s="130">
        <v>6</v>
      </c>
      <c r="C12" s="130">
        <v>4</v>
      </c>
      <c r="D12" s="130">
        <v>2</v>
      </c>
      <c r="E12" s="130">
        <v>4</v>
      </c>
      <c r="F12" s="215">
        <v>3</v>
      </c>
      <c r="G12" s="215">
        <v>1</v>
      </c>
      <c r="H12" s="130">
        <v>2</v>
      </c>
      <c r="I12" s="215">
        <v>1</v>
      </c>
      <c r="J12" s="215">
        <v>1</v>
      </c>
      <c r="K12" s="7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8" customHeight="1">
      <c r="A13" s="213" t="s">
        <v>378</v>
      </c>
      <c r="B13" s="130" t="s">
        <v>403</v>
      </c>
      <c r="C13" s="130" t="s">
        <v>403</v>
      </c>
      <c r="D13" s="130" t="s">
        <v>403</v>
      </c>
      <c r="E13" s="130" t="s">
        <v>403</v>
      </c>
      <c r="F13" s="215" t="s">
        <v>403</v>
      </c>
      <c r="G13" s="215" t="s">
        <v>403</v>
      </c>
      <c r="H13" s="130" t="s">
        <v>403</v>
      </c>
      <c r="I13" s="215" t="s">
        <v>403</v>
      </c>
      <c r="J13" s="215" t="s">
        <v>403</v>
      </c>
      <c r="K13" s="7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8" customHeight="1">
      <c r="A14" s="213" t="s">
        <v>801</v>
      </c>
      <c r="B14" s="130" t="s">
        <v>403</v>
      </c>
      <c r="C14" s="130" t="s">
        <v>403</v>
      </c>
      <c r="D14" s="130" t="s">
        <v>403</v>
      </c>
      <c r="E14" s="130" t="s">
        <v>403</v>
      </c>
      <c r="F14" s="215" t="s">
        <v>403</v>
      </c>
      <c r="G14" s="215" t="s">
        <v>403</v>
      </c>
      <c r="H14" s="130" t="s">
        <v>403</v>
      </c>
      <c r="I14" s="215" t="s">
        <v>403</v>
      </c>
      <c r="J14" s="215" t="s">
        <v>403</v>
      </c>
      <c r="K14" s="7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ht="18" customHeight="1">
      <c r="A15" s="213" t="s">
        <v>377</v>
      </c>
      <c r="B15" s="130">
        <v>1</v>
      </c>
      <c r="C15" s="130">
        <v>1</v>
      </c>
      <c r="D15" s="130">
        <v>1</v>
      </c>
      <c r="E15" s="130">
        <v>1</v>
      </c>
      <c r="F15" s="214">
        <v>1</v>
      </c>
      <c r="G15" s="214">
        <v>1</v>
      </c>
      <c r="H15" s="130" t="s">
        <v>403</v>
      </c>
      <c r="I15" s="214" t="s">
        <v>403</v>
      </c>
      <c r="J15" s="214" t="s">
        <v>403</v>
      </c>
      <c r="K15" s="7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8" customHeight="1">
      <c r="A16" s="213" t="s">
        <v>365</v>
      </c>
      <c r="B16" s="130">
        <v>1</v>
      </c>
      <c r="C16" s="130" t="s">
        <v>403</v>
      </c>
      <c r="D16" s="130">
        <v>1</v>
      </c>
      <c r="E16" s="130">
        <v>1</v>
      </c>
      <c r="F16" s="215" t="s">
        <v>403</v>
      </c>
      <c r="G16" s="215">
        <v>1</v>
      </c>
      <c r="H16" s="130" t="s">
        <v>403</v>
      </c>
      <c r="I16" s="215" t="s">
        <v>403</v>
      </c>
      <c r="J16" s="215" t="s">
        <v>403</v>
      </c>
      <c r="K16" s="7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8" customHeight="1">
      <c r="A17" s="213" t="s">
        <v>376</v>
      </c>
      <c r="B17" s="130">
        <v>1</v>
      </c>
      <c r="C17" s="130" t="s">
        <v>403</v>
      </c>
      <c r="D17" s="130">
        <v>1</v>
      </c>
      <c r="E17" s="130">
        <v>1</v>
      </c>
      <c r="F17" s="215" t="s">
        <v>403</v>
      </c>
      <c r="G17" s="215">
        <v>1</v>
      </c>
      <c r="H17" s="130" t="s">
        <v>403</v>
      </c>
      <c r="I17" s="215" t="s">
        <v>403</v>
      </c>
      <c r="J17" s="215" t="s">
        <v>403</v>
      </c>
      <c r="K17" s="7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ht="18" customHeight="1">
      <c r="A18" s="213" t="s">
        <v>1275</v>
      </c>
      <c r="B18" s="130" t="s">
        <v>403</v>
      </c>
      <c r="C18" s="130" t="s">
        <v>403</v>
      </c>
      <c r="D18" s="130" t="s">
        <v>403</v>
      </c>
      <c r="E18" s="130" t="s">
        <v>403</v>
      </c>
      <c r="F18" s="215" t="s">
        <v>403</v>
      </c>
      <c r="G18" s="215" t="s">
        <v>403</v>
      </c>
      <c r="H18" s="130" t="s">
        <v>403</v>
      </c>
      <c r="I18" s="215" t="s">
        <v>403</v>
      </c>
      <c r="J18" s="215" t="s">
        <v>403</v>
      </c>
      <c r="K18" s="7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8" customHeight="1">
      <c r="A19" s="213" t="s">
        <v>371</v>
      </c>
      <c r="B19" s="130">
        <v>3</v>
      </c>
      <c r="C19" s="130">
        <v>1</v>
      </c>
      <c r="D19" s="130">
        <v>1</v>
      </c>
      <c r="E19" s="130">
        <v>3</v>
      </c>
      <c r="F19" s="214">
        <v>1</v>
      </c>
      <c r="G19" s="214">
        <v>1</v>
      </c>
      <c r="H19" s="130" t="s">
        <v>403</v>
      </c>
      <c r="I19" s="214" t="s">
        <v>403</v>
      </c>
      <c r="J19" s="214" t="s">
        <v>403</v>
      </c>
      <c r="K19" s="7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8" customHeight="1">
      <c r="A20" s="213" t="s">
        <v>362</v>
      </c>
      <c r="B20" s="130">
        <v>1</v>
      </c>
      <c r="C20" s="130">
        <v>1</v>
      </c>
      <c r="D20" s="130" t="s">
        <v>403</v>
      </c>
      <c r="E20" s="130">
        <v>1</v>
      </c>
      <c r="F20" s="215">
        <v>1</v>
      </c>
      <c r="G20" s="215" t="s">
        <v>403</v>
      </c>
      <c r="H20" s="130" t="s">
        <v>403</v>
      </c>
      <c r="I20" s="215" t="s">
        <v>403</v>
      </c>
      <c r="J20" s="215" t="s">
        <v>403</v>
      </c>
      <c r="K20" s="7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ht="18" customHeight="1">
      <c r="A21" s="213" t="s">
        <v>367</v>
      </c>
      <c r="B21" s="130">
        <v>9</v>
      </c>
      <c r="C21" s="130">
        <v>4</v>
      </c>
      <c r="D21" s="130">
        <v>6</v>
      </c>
      <c r="E21" s="130">
        <v>8</v>
      </c>
      <c r="F21" s="215">
        <v>4</v>
      </c>
      <c r="G21" s="215">
        <v>4</v>
      </c>
      <c r="H21" s="130">
        <v>1</v>
      </c>
      <c r="I21" s="215" t="s">
        <v>403</v>
      </c>
      <c r="J21" s="215">
        <v>1</v>
      </c>
      <c r="K21" s="7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ht="18" customHeight="1">
      <c r="A22" s="213" t="s">
        <v>374</v>
      </c>
      <c r="B22" s="130">
        <v>3</v>
      </c>
      <c r="C22" s="130">
        <v>2</v>
      </c>
      <c r="D22" s="130">
        <v>1</v>
      </c>
      <c r="E22" s="130">
        <v>3</v>
      </c>
      <c r="F22" s="215">
        <v>2</v>
      </c>
      <c r="G22" s="215">
        <v>1</v>
      </c>
      <c r="H22" s="130" t="s">
        <v>403</v>
      </c>
      <c r="I22" s="215" t="s">
        <v>403</v>
      </c>
      <c r="J22" s="215" t="s">
        <v>403</v>
      </c>
      <c r="K22" s="7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ht="18" customHeight="1">
      <c r="A23" s="213" t="s">
        <v>152</v>
      </c>
      <c r="B23" s="130">
        <v>111</v>
      </c>
      <c r="C23" s="130">
        <v>53</v>
      </c>
      <c r="D23" s="130">
        <v>58</v>
      </c>
      <c r="E23" s="130">
        <v>99</v>
      </c>
      <c r="F23" s="215">
        <v>47</v>
      </c>
      <c r="G23" s="215">
        <v>52</v>
      </c>
      <c r="H23" s="130">
        <v>11</v>
      </c>
      <c r="I23" s="215">
        <v>6</v>
      </c>
      <c r="J23" s="215">
        <v>6</v>
      </c>
      <c r="K23" s="7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8" customHeight="1">
      <c r="A24" s="213" t="s">
        <v>800</v>
      </c>
      <c r="B24" s="130">
        <v>1</v>
      </c>
      <c r="C24" s="130" t="s">
        <v>403</v>
      </c>
      <c r="D24" s="130">
        <v>1</v>
      </c>
      <c r="E24" s="130">
        <v>1</v>
      </c>
      <c r="F24" s="215" t="s">
        <v>403</v>
      </c>
      <c r="G24" s="215">
        <v>1</v>
      </c>
      <c r="H24" s="130" t="s">
        <v>403</v>
      </c>
      <c r="I24" s="215" t="s">
        <v>403</v>
      </c>
      <c r="J24" s="215" t="s">
        <v>403</v>
      </c>
      <c r="K24" s="7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18" customHeight="1">
      <c r="A25" s="213" t="s">
        <v>372</v>
      </c>
      <c r="B25" s="130">
        <v>10</v>
      </c>
      <c r="C25" s="130">
        <v>5</v>
      </c>
      <c r="D25" s="130">
        <v>5</v>
      </c>
      <c r="E25" s="130">
        <v>10</v>
      </c>
      <c r="F25" s="215">
        <v>5</v>
      </c>
      <c r="G25" s="215">
        <v>5</v>
      </c>
      <c r="H25" s="130" t="s">
        <v>403</v>
      </c>
      <c r="I25" s="215" t="s">
        <v>403</v>
      </c>
      <c r="J25" s="215" t="s">
        <v>403</v>
      </c>
      <c r="K25" s="7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8" customHeight="1">
      <c r="A26" s="213" t="s">
        <v>1273</v>
      </c>
      <c r="B26" s="130">
        <v>4</v>
      </c>
      <c r="C26" s="130">
        <v>1</v>
      </c>
      <c r="D26" s="130">
        <v>4</v>
      </c>
      <c r="E26" s="130">
        <v>4</v>
      </c>
      <c r="F26" s="215">
        <v>1</v>
      </c>
      <c r="G26" s="215">
        <v>4</v>
      </c>
      <c r="H26" s="130" t="s">
        <v>403</v>
      </c>
      <c r="I26" s="215" t="s">
        <v>403</v>
      </c>
      <c r="J26" s="215" t="s">
        <v>403</v>
      </c>
      <c r="K26" s="7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8" customHeight="1">
      <c r="A27" s="213" t="s">
        <v>1274</v>
      </c>
      <c r="B27" s="130">
        <v>1</v>
      </c>
      <c r="C27" s="130">
        <v>1</v>
      </c>
      <c r="D27" s="130" t="s">
        <v>403</v>
      </c>
      <c r="E27" s="130">
        <v>1</v>
      </c>
      <c r="F27" s="215">
        <v>1</v>
      </c>
      <c r="G27" s="215" t="s">
        <v>403</v>
      </c>
      <c r="H27" s="130" t="s">
        <v>403</v>
      </c>
      <c r="I27" s="215" t="s">
        <v>403</v>
      </c>
      <c r="J27" s="215" t="s">
        <v>403</v>
      </c>
      <c r="K27" s="7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8" customHeight="1">
      <c r="A28" s="213" t="s">
        <v>358</v>
      </c>
      <c r="B28" s="130">
        <v>1</v>
      </c>
      <c r="C28" s="130">
        <v>1</v>
      </c>
      <c r="D28" s="130" t="s">
        <v>403</v>
      </c>
      <c r="E28" s="130">
        <v>1</v>
      </c>
      <c r="F28" s="215">
        <v>1</v>
      </c>
      <c r="G28" s="215" t="s">
        <v>403</v>
      </c>
      <c r="H28" s="130" t="s">
        <v>403</v>
      </c>
      <c r="I28" s="215" t="s">
        <v>403</v>
      </c>
      <c r="J28" s="215" t="s">
        <v>403</v>
      </c>
      <c r="K28" s="7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8" customHeight="1">
      <c r="A29" s="213" t="s">
        <v>361</v>
      </c>
      <c r="B29" s="130" t="s">
        <v>403</v>
      </c>
      <c r="C29" s="130" t="s">
        <v>403</v>
      </c>
      <c r="D29" s="130" t="s">
        <v>403</v>
      </c>
      <c r="E29" s="130" t="s">
        <v>403</v>
      </c>
      <c r="F29" s="215" t="s">
        <v>403</v>
      </c>
      <c r="G29" s="215" t="s">
        <v>403</v>
      </c>
      <c r="H29" s="130" t="s">
        <v>403</v>
      </c>
      <c r="I29" s="215" t="s">
        <v>403</v>
      </c>
      <c r="J29" s="215" t="s">
        <v>403</v>
      </c>
      <c r="K29" s="7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8" customHeight="1">
      <c r="A30" s="149" t="s">
        <v>375</v>
      </c>
      <c r="B30" s="130" t="s">
        <v>403</v>
      </c>
      <c r="C30" s="130" t="s">
        <v>403</v>
      </c>
      <c r="D30" s="130" t="s">
        <v>403</v>
      </c>
      <c r="E30" s="130" t="s">
        <v>403</v>
      </c>
      <c r="F30" s="215" t="s">
        <v>403</v>
      </c>
      <c r="G30" s="215" t="s">
        <v>403</v>
      </c>
      <c r="H30" s="130" t="s">
        <v>403</v>
      </c>
      <c r="I30" s="215" t="s">
        <v>403</v>
      </c>
      <c r="J30" s="215" t="s">
        <v>403</v>
      </c>
      <c r="K30" s="7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8" customHeight="1">
      <c r="A31" s="213" t="s">
        <v>373</v>
      </c>
      <c r="B31" s="130">
        <v>42</v>
      </c>
      <c r="C31" s="130">
        <v>23</v>
      </c>
      <c r="D31" s="130">
        <v>20</v>
      </c>
      <c r="E31" s="130">
        <v>32</v>
      </c>
      <c r="F31" s="215">
        <v>17</v>
      </c>
      <c r="G31" s="215">
        <v>15</v>
      </c>
      <c r="H31" s="130">
        <v>10</v>
      </c>
      <c r="I31" s="215">
        <v>6</v>
      </c>
      <c r="J31" s="215">
        <v>4</v>
      </c>
      <c r="K31" s="7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8" customHeight="1">
      <c r="A32" s="213" t="s">
        <v>369</v>
      </c>
      <c r="B32" s="130">
        <v>40</v>
      </c>
      <c r="C32" s="130">
        <v>22</v>
      </c>
      <c r="D32" s="130">
        <v>18</v>
      </c>
      <c r="E32" s="130">
        <v>26</v>
      </c>
      <c r="F32" s="215">
        <v>13</v>
      </c>
      <c r="G32" s="215">
        <v>13</v>
      </c>
      <c r="H32" s="130">
        <v>14</v>
      </c>
      <c r="I32" s="215">
        <v>9</v>
      </c>
      <c r="J32" s="215">
        <v>5</v>
      </c>
      <c r="K32" s="7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8" customHeight="1">
      <c r="A33" s="149" t="s">
        <v>364</v>
      </c>
      <c r="B33" s="130">
        <v>1</v>
      </c>
      <c r="C33" s="130">
        <v>1</v>
      </c>
      <c r="D33" s="130">
        <v>1</v>
      </c>
      <c r="E33" s="130">
        <v>1</v>
      </c>
      <c r="F33" s="216">
        <v>1</v>
      </c>
      <c r="G33" s="216">
        <v>1</v>
      </c>
      <c r="H33" s="130" t="s">
        <v>403</v>
      </c>
      <c r="I33" s="216" t="s">
        <v>403</v>
      </c>
      <c r="J33" s="216" t="s">
        <v>403</v>
      </c>
      <c r="K33" s="7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8" customHeight="1">
      <c r="A34" s="152" t="s">
        <v>1276</v>
      </c>
      <c r="B34" s="217">
        <v>1</v>
      </c>
      <c r="C34" s="217" t="s">
        <v>403</v>
      </c>
      <c r="D34" s="217">
        <v>1</v>
      </c>
      <c r="E34" s="217">
        <v>1</v>
      </c>
      <c r="F34" s="218" t="s">
        <v>403</v>
      </c>
      <c r="G34" s="218">
        <v>1</v>
      </c>
      <c r="H34" s="217" t="s">
        <v>403</v>
      </c>
      <c r="I34" s="218" t="s">
        <v>403</v>
      </c>
      <c r="J34" s="218" t="s">
        <v>403</v>
      </c>
      <c r="K34" s="7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8" customHeight="1">
      <c r="A35" s="2" t="s">
        <v>2282</v>
      </c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8" customHeight="1"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8" customHeight="1"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</sheetData>
  <mergeCells count="7">
    <mergeCell ref="A3:A5"/>
    <mergeCell ref="B3:J3"/>
    <mergeCell ref="B4:B5"/>
    <mergeCell ref="C4:C5"/>
    <mergeCell ref="D4:D5"/>
    <mergeCell ref="E4:G4"/>
    <mergeCell ref="H4:J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Normal="100" workbookViewId="0">
      <selection activeCell="D32" sqref="D32"/>
    </sheetView>
  </sheetViews>
  <sheetFormatPr defaultRowHeight="18" customHeight="1"/>
  <cols>
    <col min="1" max="1" width="48.7109375" style="48" customWidth="1"/>
    <col min="2" max="3" width="59.7109375" style="48" customWidth="1"/>
    <col min="4" max="4" width="7.7109375" style="48" customWidth="1"/>
    <col min="5" max="16384" width="9.140625" style="48"/>
  </cols>
  <sheetData>
    <row r="1" spans="1:4" s="68" customFormat="1" ht="18" customHeight="1">
      <c r="A1" s="68" t="s">
        <v>2960</v>
      </c>
    </row>
    <row r="2" spans="1:4" ht="18" customHeight="1">
      <c r="A2" s="68"/>
      <c r="B2" s="68"/>
      <c r="C2" s="68"/>
    </row>
    <row r="3" spans="1:4" ht="21.95" customHeight="1">
      <c r="A3" s="1521" t="s">
        <v>738</v>
      </c>
      <c r="B3" s="1484" t="s">
        <v>2967</v>
      </c>
      <c r="C3" s="1485"/>
    </row>
    <row r="4" spans="1:4" ht="21.95" customHeight="1">
      <c r="A4" s="1522"/>
      <c r="B4" s="1173">
        <v>2015</v>
      </c>
      <c r="C4" s="1174">
        <v>2016</v>
      </c>
      <c r="D4" s="759"/>
    </row>
    <row r="5" spans="1:4" ht="21.95" customHeight="1">
      <c r="A5" s="1231" t="s">
        <v>163</v>
      </c>
      <c r="B5" s="1210">
        <f>SUM(B6:B11)</f>
        <v>420859908</v>
      </c>
      <c r="C5" s="1211">
        <f>SUM(C6:C11)</f>
        <v>672249783</v>
      </c>
      <c r="D5" s="1200"/>
    </row>
    <row r="6" spans="1:4" ht="18" customHeight="1">
      <c r="A6" s="1215" t="s">
        <v>2813</v>
      </c>
      <c r="B6" s="1242">
        <v>98405306</v>
      </c>
      <c r="C6" s="1242">
        <v>300601427</v>
      </c>
      <c r="D6" s="1181"/>
    </row>
    <row r="7" spans="1:4" ht="18" customHeight="1">
      <c r="A7" s="1215" t="s">
        <v>2814</v>
      </c>
      <c r="B7" s="1242">
        <v>98285643</v>
      </c>
      <c r="C7" s="1242">
        <v>44458707</v>
      </c>
      <c r="D7" s="1181"/>
    </row>
    <row r="8" spans="1:4" ht="18" customHeight="1">
      <c r="A8" s="1215" t="s">
        <v>2815</v>
      </c>
      <c r="B8" s="1242">
        <v>92841274</v>
      </c>
      <c r="C8" s="1242">
        <v>73055511</v>
      </c>
      <c r="D8" s="1181"/>
    </row>
    <row r="9" spans="1:4" ht="18" customHeight="1">
      <c r="A9" s="1215" t="s">
        <v>1463</v>
      </c>
      <c r="B9" s="1242">
        <v>49504086</v>
      </c>
      <c r="C9" s="1242">
        <v>100881285</v>
      </c>
      <c r="D9" s="1181"/>
    </row>
    <row r="10" spans="1:4" ht="18" customHeight="1">
      <c r="A10" s="1215" t="s">
        <v>2816</v>
      </c>
      <c r="B10" s="1242">
        <v>36902252</v>
      </c>
      <c r="C10" s="1242">
        <v>100998471</v>
      </c>
      <c r="D10" s="1181"/>
    </row>
    <row r="11" spans="1:4" ht="18" customHeight="1">
      <c r="A11" s="1243" t="s">
        <v>818</v>
      </c>
      <c r="B11" s="1242">
        <v>44921347</v>
      </c>
      <c r="C11" s="1242">
        <v>52254382</v>
      </c>
      <c r="D11" s="1181"/>
    </row>
    <row r="12" spans="1:4" ht="18" customHeight="1">
      <c r="A12" s="36" t="s">
        <v>2734</v>
      </c>
      <c r="B12" s="234"/>
      <c r="C12" s="234"/>
      <c r="D12" s="1181"/>
    </row>
    <row r="13" spans="1:4" ht="18" customHeight="1">
      <c r="A13" s="1043"/>
      <c r="B13" s="1043"/>
      <c r="C13" s="1043"/>
    </row>
    <row r="15" spans="1:4" ht="18" customHeight="1">
      <c r="A15" s="1762" t="s">
        <v>2963</v>
      </c>
      <c r="B15" s="1762"/>
      <c r="C15" s="1762"/>
    </row>
    <row r="25" spans="1:3" ht="18" customHeight="1">
      <c r="A25" s="1245"/>
      <c r="B25" s="1245"/>
      <c r="C25" s="1245"/>
    </row>
    <row r="36" spans="1:4" ht="18" customHeight="1">
      <c r="A36" s="53"/>
    </row>
    <row r="37" spans="1:4" ht="18" customHeight="1">
      <c r="A37" s="1519" t="s">
        <v>2793</v>
      </c>
      <c r="B37" s="1519"/>
      <c r="C37" s="1519"/>
      <c r="D37" s="1"/>
    </row>
  </sheetData>
  <mergeCells count="4">
    <mergeCell ref="A3:A4"/>
    <mergeCell ref="B3:C3"/>
    <mergeCell ref="A15:C15"/>
    <mergeCell ref="A37:C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8"/>
  <dimension ref="A1:D37"/>
  <sheetViews>
    <sheetView zoomScaleNormal="100" workbookViewId="0">
      <selection activeCell="D32" sqref="D32"/>
    </sheetView>
  </sheetViews>
  <sheetFormatPr defaultRowHeight="18" customHeight="1"/>
  <cols>
    <col min="1" max="1" width="48.7109375" style="48" customWidth="1"/>
    <col min="2" max="3" width="59.7109375" style="48" customWidth="1"/>
    <col min="4" max="4" width="7.7109375" style="48" customWidth="1"/>
    <col min="5" max="16384" width="9.140625" style="48"/>
  </cols>
  <sheetData>
    <row r="1" spans="1:4" s="68" customFormat="1" ht="18" customHeight="1">
      <c r="A1" s="68" t="s">
        <v>2961</v>
      </c>
    </row>
    <row r="2" spans="1:4" ht="18" customHeight="1">
      <c r="A2" s="68"/>
      <c r="B2" s="68"/>
    </row>
    <row r="3" spans="1:4" ht="21.95" customHeight="1">
      <c r="A3" s="1521" t="s">
        <v>739</v>
      </c>
      <c r="B3" s="1484" t="s">
        <v>2968</v>
      </c>
      <c r="C3" s="1485"/>
    </row>
    <row r="4" spans="1:4" ht="21.95" customHeight="1">
      <c r="A4" s="1522"/>
      <c r="B4" s="1173">
        <v>2015</v>
      </c>
      <c r="C4" s="1174">
        <v>2016</v>
      </c>
      <c r="D4" s="759"/>
    </row>
    <row r="5" spans="1:4" ht="21.95" customHeight="1">
      <c r="A5" s="1231" t="s">
        <v>163</v>
      </c>
      <c r="B5" s="1210">
        <f>SUM(B6:B11)</f>
        <v>620891195</v>
      </c>
      <c r="C5" s="1211">
        <f>SUM(C6:C11)</f>
        <v>612018586</v>
      </c>
      <c r="D5" s="1200"/>
    </row>
    <row r="6" spans="1:4" ht="18" customHeight="1">
      <c r="A6" s="1215" t="s">
        <v>2813</v>
      </c>
      <c r="B6" s="1242">
        <v>250197577</v>
      </c>
      <c r="C6" s="1242">
        <v>242556664</v>
      </c>
      <c r="D6" s="1181"/>
    </row>
    <row r="7" spans="1:4" ht="18" customHeight="1">
      <c r="A7" s="1215" t="s">
        <v>2815</v>
      </c>
      <c r="B7" s="1242">
        <v>176109105</v>
      </c>
      <c r="C7" s="1242">
        <v>177800563</v>
      </c>
      <c r="D7" s="1181"/>
    </row>
    <row r="8" spans="1:4" ht="18" customHeight="1">
      <c r="A8" s="1215" t="s">
        <v>2814</v>
      </c>
      <c r="B8" s="1242">
        <v>83889679</v>
      </c>
      <c r="C8" s="1242">
        <v>62788929</v>
      </c>
      <c r="D8" s="1181"/>
    </row>
    <row r="9" spans="1:4" ht="18" customHeight="1">
      <c r="A9" s="1215" t="s">
        <v>2817</v>
      </c>
      <c r="B9" s="1242">
        <v>53828636</v>
      </c>
      <c r="C9" s="1242">
        <v>50035932</v>
      </c>
      <c r="D9" s="1181"/>
    </row>
    <row r="10" spans="1:4" ht="18" customHeight="1">
      <c r="A10" s="1215" t="s">
        <v>1463</v>
      </c>
      <c r="B10" s="1242">
        <v>13615243</v>
      </c>
      <c r="C10" s="1242">
        <v>34663718</v>
      </c>
      <c r="D10" s="1181"/>
    </row>
    <row r="11" spans="1:4" ht="18" customHeight="1">
      <c r="A11" s="1243" t="s">
        <v>818</v>
      </c>
      <c r="B11" s="1242">
        <v>43250955</v>
      </c>
      <c r="C11" s="1242">
        <v>44172780</v>
      </c>
      <c r="D11" s="1181"/>
    </row>
    <row r="12" spans="1:4" ht="18" customHeight="1">
      <c r="A12" s="1244" t="s">
        <v>2701</v>
      </c>
      <c r="B12" s="234"/>
      <c r="C12" s="234"/>
      <c r="D12" s="1181"/>
    </row>
    <row r="13" spans="1:4" ht="18" customHeight="1">
      <c r="A13" s="1246"/>
      <c r="B13" s="53"/>
      <c r="C13" s="53"/>
      <c r="D13" s="1181"/>
    </row>
    <row r="14" spans="1:4" ht="18" customHeight="1">
      <c r="A14" s="1043"/>
      <c r="B14" s="1043"/>
      <c r="C14" s="1043"/>
    </row>
    <row r="15" spans="1:4" ht="18" customHeight="1">
      <c r="A15" s="1762" t="s">
        <v>2962</v>
      </c>
      <c r="B15" s="1762"/>
      <c r="C15" s="1762"/>
    </row>
    <row r="16" spans="1:4" ht="18" customHeight="1">
      <c r="A16" s="1172"/>
      <c r="B16" s="1172"/>
      <c r="C16" s="1172"/>
    </row>
    <row r="26" spans="1:3" ht="18" customHeight="1">
      <c r="A26" s="1245"/>
      <c r="B26" s="1245"/>
      <c r="C26" s="1245"/>
    </row>
    <row r="29" spans="1:3" ht="18" customHeight="1">
      <c r="A29" s="1177"/>
      <c r="B29" s="1177"/>
      <c r="C29" s="1177"/>
    </row>
    <row r="37" spans="1:3" ht="18" customHeight="1">
      <c r="A37" s="1519" t="s">
        <v>2793</v>
      </c>
      <c r="B37" s="1519"/>
      <c r="C37" s="1519"/>
    </row>
  </sheetData>
  <mergeCells count="4">
    <mergeCell ref="A37:C37"/>
    <mergeCell ref="A3:A4"/>
    <mergeCell ref="B3:C3"/>
    <mergeCell ref="A15:C1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9"/>
  <dimension ref="A1:C47"/>
  <sheetViews>
    <sheetView zoomScaleNormal="100" workbookViewId="0">
      <selection activeCell="D32" sqref="D32"/>
    </sheetView>
  </sheetViews>
  <sheetFormatPr defaultRowHeight="18" customHeight="1"/>
  <cols>
    <col min="1" max="1" width="56.140625" style="48" customWidth="1"/>
    <col min="2" max="3" width="55.7109375" style="72" customWidth="1"/>
    <col min="4" max="4" width="4.7109375" style="48" customWidth="1"/>
    <col min="5" max="16384" width="9.140625" style="48"/>
  </cols>
  <sheetData>
    <row r="1" spans="1:3" s="68" customFormat="1" ht="18" customHeight="1">
      <c r="A1" s="68" t="s">
        <v>2818</v>
      </c>
      <c r="B1" s="315"/>
      <c r="C1" s="315"/>
    </row>
    <row r="2" spans="1:3" ht="18" customHeight="1">
      <c r="A2" s="68"/>
    </row>
    <row r="3" spans="1:3" ht="21.95" customHeight="1">
      <c r="A3" s="1517" t="s">
        <v>740</v>
      </c>
      <c r="B3" s="1484" t="s">
        <v>2967</v>
      </c>
      <c r="C3" s="1485"/>
    </row>
    <row r="4" spans="1:3" ht="21.95" customHeight="1">
      <c r="A4" s="1518"/>
      <c r="B4" s="1173">
        <v>2014</v>
      </c>
      <c r="C4" s="1174">
        <v>2015</v>
      </c>
    </row>
    <row r="5" spans="1:3" ht="21.95" customHeight="1">
      <c r="A5" s="1231" t="s">
        <v>163</v>
      </c>
      <c r="B5" s="146">
        <v>629474408</v>
      </c>
      <c r="C5" s="147">
        <v>672249783</v>
      </c>
    </row>
    <row r="6" spans="1:3" ht="18" customHeight="1">
      <c r="A6" s="1215" t="s">
        <v>1464</v>
      </c>
      <c r="B6" s="181">
        <v>0</v>
      </c>
      <c r="C6" s="181">
        <v>170600922</v>
      </c>
    </row>
    <row r="7" spans="1:3" ht="18" customHeight="1">
      <c r="A7" s="1215" t="s">
        <v>1465</v>
      </c>
      <c r="B7" s="181">
        <v>205232908</v>
      </c>
      <c r="C7" s="181">
        <v>140685740</v>
      </c>
    </row>
    <row r="8" spans="1:3" ht="18" customHeight="1">
      <c r="A8" s="1215" t="s">
        <v>1466</v>
      </c>
      <c r="B8" s="181">
        <v>144518356</v>
      </c>
      <c r="C8" s="181">
        <v>105230733</v>
      </c>
    </row>
    <row r="9" spans="1:3" ht="18" customHeight="1">
      <c r="A9" s="1215" t="s">
        <v>1467</v>
      </c>
      <c r="B9" s="181">
        <v>64106838</v>
      </c>
      <c r="C9" s="181">
        <v>74133892</v>
      </c>
    </row>
    <row r="10" spans="1:3" ht="18" customHeight="1">
      <c r="A10" s="1215" t="s">
        <v>1468</v>
      </c>
      <c r="B10" s="181">
        <v>87620722</v>
      </c>
      <c r="C10" s="181">
        <v>71604226</v>
      </c>
    </row>
    <row r="11" spans="1:3" ht="18" customHeight="1">
      <c r="A11" s="1215" t="s">
        <v>1469</v>
      </c>
      <c r="B11" s="181">
        <v>56769740</v>
      </c>
      <c r="C11" s="181">
        <v>34330843</v>
      </c>
    </row>
    <row r="12" spans="1:3" ht="18" customHeight="1">
      <c r="A12" s="1215" t="s">
        <v>1470</v>
      </c>
      <c r="B12" s="181">
        <v>27034384</v>
      </c>
      <c r="C12" s="181">
        <v>29962976</v>
      </c>
    </row>
    <row r="13" spans="1:3" ht="18" customHeight="1">
      <c r="A13" s="1215" t="s">
        <v>1471</v>
      </c>
      <c r="B13" s="181">
        <v>21467657</v>
      </c>
      <c r="C13" s="181">
        <v>19049261</v>
      </c>
    </row>
    <row r="14" spans="1:3" ht="18" customHeight="1">
      <c r="A14" s="1215" t="s">
        <v>1472</v>
      </c>
      <c r="B14" s="181">
        <v>3631721</v>
      </c>
      <c r="C14" s="181">
        <v>4867011</v>
      </c>
    </row>
    <row r="15" spans="1:3" ht="18" customHeight="1">
      <c r="A15" s="1215" t="s">
        <v>1473</v>
      </c>
      <c r="B15" s="181">
        <v>0</v>
      </c>
      <c r="C15" s="181">
        <v>3836038</v>
      </c>
    </row>
    <row r="16" spans="1:3" ht="18" customHeight="1">
      <c r="A16" s="1215" t="s">
        <v>1474</v>
      </c>
      <c r="B16" s="181">
        <v>0</v>
      </c>
      <c r="C16" s="181">
        <v>2250208</v>
      </c>
    </row>
    <row r="17" spans="1:3" ht="18" customHeight="1">
      <c r="A17" s="1215" t="s">
        <v>1475</v>
      </c>
      <c r="B17" s="181">
        <v>0</v>
      </c>
      <c r="C17" s="181">
        <v>2012340</v>
      </c>
    </row>
    <row r="18" spans="1:3" ht="18" customHeight="1">
      <c r="A18" s="1215" t="s">
        <v>1476</v>
      </c>
      <c r="B18" s="181">
        <v>2869499</v>
      </c>
      <c r="C18" s="181">
        <v>1986472</v>
      </c>
    </row>
    <row r="19" spans="1:3" ht="18" customHeight="1">
      <c r="A19" s="1215" t="s">
        <v>1477</v>
      </c>
      <c r="B19" s="181">
        <v>2162847</v>
      </c>
      <c r="C19" s="181">
        <v>1689701</v>
      </c>
    </row>
    <row r="20" spans="1:3" ht="18" customHeight="1">
      <c r="A20" s="1215" t="s">
        <v>1478</v>
      </c>
      <c r="B20" s="181">
        <v>0</v>
      </c>
      <c r="C20" s="181">
        <v>1343150</v>
      </c>
    </row>
    <row r="21" spans="1:3" ht="18" customHeight="1">
      <c r="A21" s="1215" t="s">
        <v>1479</v>
      </c>
      <c r="B21" s="181">
        <v>0</v>
      </c>
      <c r="C21" s="181">
        <v>1199093</v>
      </c>
    </row>
    <row r="22" spans="1:3" ht="18" customHeight="1">
      <c r="A22" s="1215" t="s">
        <v>1480</v>
      </c>
      <c r="B22" s="181">
        <v>2267690</v>
      </c>
      <c r="C22" s="181">
        <v>1120459</v>
      </c>
    </row>
    <row r="23" spans="1:3" ht="18" customHeight="1">
      <c r="A23" s="1215" t="s">
        <v>1481</v>
      </c>
      <c r="B23" s="181">
        <v>0</v>
      </c>
      <c r="C23" s="181">
        <v>1109257</v>
      </c>
    </row>
    <row r="24" spans="1:3" ht="18" customHeight="1">
      <c r="A24" s="1215" t="s">
        <v>1482</v>
      </c>
      <c r="B24" s="181">
        <v>0</v>
      </c>
      <c r="C24" s="181">
        <v>799357</v>
      </c>
    </row>
    <row r="25" spans="1:3" ht="18" customHeight="1">
      <c r="A25" s="1215" t="s">
        <v>1483</v>
      </c>
      <c r="B25" s="181">
        <v>0</v>
      </c>
      <c r="C25" s="181">
        <v>773001</v>
      </c>
    </row>
    <row r="26" spans="1:3" ht="18" customHeight="1">
      <c r="A26" s="1215" t="s">
        <v>1484</v>
      </c>
      <c r="B26" s="181">
        <v>411488</v>
      </c>
      <c r="C26" s="181">
        <v>470470</v>
      </c>
    </row>
    <row r="27" spans="1:3" ht="18" customHeight="1">
      <c r="A27" s="1215" t="s">
        <v>1485</v>
      </c>
      <c r="B27" s="181">
        <v>0</v>
      </c>
      <c r="C27" s="181">
        <v>362307</v>
      </c>
    </row>
    <row r="28" spans="1:3" ht="18" customHeight="1">
      <c r="A28" s="1215" t="s">
        <v>1486</v>
      </c>
      <c r="B28" s="181">
        <v>0</v>
      </c>
      <c r="C28" s="181">
        <v>356840</v>
      </c>
    </row>
    <row r="29" spans="1:3" ht="18" customHeight="1">
      <c r="A29" s="1215" t="s">
        <v>1487</v>
      </c>
      <c r="B29" s="181">
        <v>372018</v>
      </c>
      <c r="C29" s="181">
        <v>332639</v>
      </c>
    </row>
    <row r="30" spans="1:3" ht="18" customHeight="1">
      <c r="A30" s="1215" t="s">
        <v>1488</v>
      </c>
      <c r="B30" s="181">
        <v>288994</v>
      </c>
      <c r="C30" s="181">
        <v>281187</v>
      </c>
    </row>
    <row r="31" spans="1:3" ht="18" customHeight="1">
      <c r="A31" s="1215" t="s">
        <v>1489</v>
      </c>
      <c r="B31" s="181">
        <v>63693</v>
      </c>
      <c r="C31" s="181">
        <v>247072</v>
      </c>
    </row>
    <row r="32" spans="1:3" ht="18" customHeight="1">
      <c r="A32" s="1215" t="s">
        <v>1490</v>
      </c>
      <c r="B32" s="181">
        <v>93337</v>
      </c>
      <c r="C32" s="181">
        <v>225634</v>
      </c>
    </row>
    <row r="33" spans="1:3" ht="18" customHeight="1">
      <c r="A33" s="1215" t="s">
        <v>1491</v>
      </c>
      <c r="B33" s="181">
        <v>0</v>
      </c>
      <c r="C33" s="181">
        <v>221517</v>
      </c>
    </row>
    <row r="34" spans="1:3" ht="18" customHeight="1">
      <c r="A34" s="1215" t="s">
        <v>1492</v>
      </c>
      <c r="B34" s="181">
        <v>230000</v>
      </c>
      <c r="C34" s="181">
        <v>218684</v>
      </c>
    </row>
    <row r="35" spans="1:3" ht="18" customHeight="1">
      <c r="A35" s="1215" t="s">
        <v>1493</v>
      </c>
      <c r="B35" s="181">
        <v>483011</v>
      </c>
      <c r="C35" s="181">
        <v>188522</v>
      </c>
    </row>
    <row r="36" spans="1:3" ht="18" customHeight="1">
      <c r="A36" s="1215" t="s">
        <v>1494</v>
      </c>
      <c r="B36" s="181">
        <v>78860</v>
      </c>
      <c r="C36" s="181">
        <v>92669</v>
      </c>
    </row>
    <row r="37" spans="1:3" ht="18" customHeight="1">
      <c r="A37" s="1215" t="s">
        <v>1495</v>
      </c>
      <c r="B37" s="181">
        <v>201579</v>
      </c>
      <c r="C37" s="181">
        <v>89130</v>
      </c>
    </row>
    <row r="38" spans="1:3" ht="18" customHeight="1">
      <c r="A38" s="1215" t="s">
        <v>1496</v>
      </c>
      <c r="B38" s="181">
        <v>52951</v>
      </c>
      <c r="C38" s="181">
        <v>74578</v>
      </c>
    </row>
    <row r="39" spans="1:3" ht="18" customHeight="1">
      <c r="A39" s="1215" t="s">
        <v>1497</v>
      </c>
      <c r="B39" s="181">
        <v>0</v>
      </c>
      <c r="C39" s="181">
        <v>71866</v>
      </c>
    </row>
    <row r="40" spans="1:3" ht="18" customHeight="1">
      <c r="A40" s="1215" t="s">
        <v>1498</v>
      </c>
      <c r="B40" s="181">
        <v>296400</v>
      </c>
      <c r="C40" s="181">
        <v>50400</v>
      </c>
    </row>
    <row r="41" spans="1:3" ht="18" customHeight="1">
      <c r="A41" s="1215" t="s">
        <v>1499</v>
      </c>
      <c r="B41" s="181">
        <v>0</v>
      </c>
      <c r="C41" s="181">
        <v>45154</v>
      </c>
    </row>
    <row r="42" spans="1:3" ht="18" customHeight="1">
      <c r="A42" s="1215" t="s">
        <v>1500</v>
      </c>
      <c r="B42" s="181">
        <v>21843</v>
      </c>
      <c r="C42" s="181">
        <v>41878</v>
      </c>
    </row>
    <row r="43" spans="1:3" ht="18" customHeight="1">
      <c r="A43" s="1215" t="s">
        <v>1501</v>
      </c>
      <c r="B43" s="181">
        <v>14519</v>
      </c>
      <c r="C43" s="181">
        <v>40280</v>
      </c>
    </row>
    <row r="44" spans="1:3" ht="18" customHeight="1">
      <c r="A44" s="1215" t="s">
        <v>1502</v>
      </c>
      <c r="B44" s="181">
        <v>136765</v>
      </c>
      <c r="C44" s="181">
        <v>38936</v>
      </c>
    </row>
    <row r="45" spans="1:3" ht="18" customHeight="1">
      <c r="A45" s="1215" t="s">
        <v>1503</v>
      </c>
      <c r="B45" s="181">
        <v>0</v>
      </c>
      <c r="C45" s="181">
        <v>33000</v>
      </c>
    </row>
    <row r="46" spans="1:3" ht="18" customHeight="1">
      <c r="A46" s="1239" t="s">
        <v>704</v>
      </c>
      <c r="B46" s="181">
        <v>9046588</v>
      </c>
      <c r="C46" s="181">
        <v>182340</v>
      </c>
    </row>
    <row r="47" spans="1:3" ht="18" customHeight="1">
      <c r="A47" s="3" t="s">
        <v>2734</v>
      </c>
      <c r="B47" s="234"/>
      <c r="C47" s="234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0"/>
  <dimension ref="A1:C47"/>
  <sheetViews>
    <sheetView zoomScaleNormal="100" workbookViewId="0">
      <selection activeCell="D32" sqref="D32"/>
    </sheetView>
  </sheetViews>
  <sheetFormatPr defaultRowHeight="18" customHeight="1"/>
  <cols>
    <col min="1" max="1" width="56.140625" style="48" customWidth="1"/>
    <col min="2" max="3" width="55.7109375" style="72" customWidth="1"/>
    <col min="4" max="4" width="4.7109375" style="48" customWidth="1"/>
    <col min="5" max="16384" width="9.140625" style="48"/>
  </cols>
  <sheetData>
    <row r="1" spans="1:3" s="68" customFormat="1" ht="18" customHeight="1">
      <c r="A1" s="68" t="s">
        <v>2819</v>
      </c>
      <c r="B1" s="315"/>
      <c r="C1" s="315"/>
    </row>
    <row r="2" spans="1:3" ht="18" customHeight="1">
      <c r="A2" s="68"/>
    </row>
    <row r="3" spans="1:3" ht="21.95" customHeight="1">
      <c r="A3" s="1517" t="s">
        <v>741</v>
      </c>
      <c r="B3" s="1484" t="s">
        <v>2969</v>
      </c>
      <c r="C3" s="1485"/>
    </row>
    <row r="4" spans="1:3" ht="21.95" customHeight="1">
      <c r="A4" s="1518"/>
      <c r="B4" s="1173">
        <v>2014</v>
      </c>
      <c r="C4" s="1174">
        <v>2015</v>
      </c>
    </row>
    <row r="5" spans="1:3" ht="21.95" customHeight="1">
      <c r="A5" s="1231" t="s">
        <v>163</v>
      </c>
      <c r="B5" s="1247">
        <v>581545225</v>
      </c>
      <c r="C5" s="1248">
        <v>620891195</v>
      </c>
    </row>
    <row r="6" spans="1:3" ht="18" customHeight="1">
      <c r="A6" s="1213" t="s">
        <v>1504</v>
      </c>
      <c r="B6" s="860">
        <v>67698414</v>
      </c>
      <c r="C6" s="860">
        <v>96579019</v>
      </c>
    </row>
    <row r="7" spans="1:3" ht="18" customHeight="1">
      <c r="A7" s="1213" t="s">
        <v>1505</v>
      </c>
      <c r="B7" s="860">
        <v>0</v>
      </c>
      <c r="C7" s="860">
        <v>61418706</v>
      </c>
    </row>
    <row r="8" spans="1:3" ht="18" customHeight="1">
      <c r="A8" s="1213" t="s">
        <v>1506</v>
      </c>
      <c r="B8" s="860">
        <v>58877873</v>
      </c>
      <c r="C8" s="860">
        <v>38339511</v>
      </c>
    </row>
    <row r="9" spans="1:3" ht="18" customHeight="1">
      <c r="A9" s="1213" t="s">
        <v>1507</v>
      </c>
      <c r="B9" s="860">
        <v>0</v>
      </c>
      <c r="C9" s="860">
        <v>28342093</v>
      </c>
    </row>
    <row r="10" spans="1:3" ht="18" customHeight="1">
      <c r="A10" s="1213" t="s">
        <v>1508</v>
      </c>
      <c r="B10" s="860">
        <v>22657401</v>
      </c>
      <c r="C10" s="860">
        <v>19767775</v>
      </c>
    </row>
    <row r="11" spans="1:3" ht="18" customHeight="1">
      <c r="A11" s="1213" t="s">
        <v>1509</v>
      </c>
      <c r="B11" s="860">
        <v>13877</v>
      </c>
      <c r="C11" s="860">
        <v>19698940</v>
      </c>
    </row>
    <row r="12" spans="1:3" ht="18" customHeight="1">
      <c r="A12" s="1213" t="s">
        <v>1510</v>
      </c>
      <c r="B12" s="860">
        <v>16817394</v>
      </c>
      <c r="C12" s="860">
        <v>19229879</v>
      </c>
    </row>
    <row r="13" spans="1:3" ht="18" customHeight="1">
      <c r="A13" s="1213" t="s">
        <v>1511</v>
      </c>
      <c r="B13" s="860">
        <v>19620901</v>
      </c>
      <c r="C13" s="860">
        <v>18418614</v>
      </c>
    </row>
    <row r="14" spans="1:3" ht="18" customHeight="1">
      <c r="A14" s="1213" t="s">
        <v>1497</v>
      </c>
      <c r="B14" s="860">
        <v>130037</v>
      </c>
      <c r="C14" s="860">
        <v>17831394</v>
      </c>
    </row>
    <row r="15" spans="1:3" ht="18" customHeight="1">
      <c r="A15" s="1213" t="s">
        <v>1512</v>
      </c>
      <c r="B15" s="860">
        <v>9856975</v>
      </c>
      <c r="C15" s="860">
        <v>16992659</v>
      </c>
    </row>
    <row r="16" spans="1:3" ht="18" customHeight="1">
      <c r="A16" s="1213" t="s">
        <v>1513</v>
      </c>
      <c r="B16" s="860">
        <v>27095009</v>
      </c>
      <c r="C16" s="860">
        <v>15751432</v>
      </c>
    </row>
    <row r="17" spans="1:3" ht="18" customHeight="1">
      <c r="A17" s="1213" t="s">
        <v>1514</v>
      </c>
      <c r="B17" s="860">
        <v>2566246</v>
      </c>
      <c r="C17" s="860">
        <v>14739924</v>
      </c>
    </row>
    <row r="18" spans="1:3" ht="18" customHeight="1">
      <c r="A18" s="1213" t="s">
        <v>1515</v>
      </c>
      <c r="B18" s="860">
        <v>0</v>
      </c>
      <c r="C18" s="860">
        <v>12041208</v>
      </c>
    </row>
    <row r="19" spans="1:3" ht="18" customHeight="1">
      <c r="A19" s="1213" t="s">
        <v>1516</v>
      </c>
      <c r="B19" s="860">
        <v>14905057</v>
      </c>
      <c r="C19" s="860">
        <v>11130076</v>
      </c>
    </row>
    <row r="20" spans="1:3" ht="18" customHeight="1">
      <c r="A20" s="1213" t="s">
        <v>1517</v>
      </c>
      <c r="B20" s="860">
        <v>0</v>
      </c>
      <c r="C20" s="860">
        <v>11005677</v>
      </c>
    </row>
    <row r="21" spans="1:3" ht="18" customHeight="1">
      <c r="A21" s="1213" t="s">
        <v>1518</v>
      </c>
      <c r="B21" s="860">
        <v>11574921</v>
      </c>
      <c r="C21" s="860">
        <v>9782138</v>
      </c>
    </row>
    <row r="22" spans="1:3" ht="18" customHeight="1">
      <c r="A22" s="1213" t="s">
        <v>1519</v>
      </c>
      <c r="B22" s="860">
        <v>12781613</v>
      </c>
      <c r="C22" s="860">
        <v>8466479</v>
      </c>
    </row>
    <row r="23" spans="1:3" ht="18" customHeight="1">
      <c r="A23" s="1213" t="s">
        <v>1520</v>
      </c>
      <c r="B23" s="860">
        <v>2347534</v>
      </c>
      <c r="C23" s="860">
        <v>7842796</v>
      </c>
    </row>
    <row r="24" spans="1:3" ht="18" customHeight="1">
      <c r="A24" s="1213" t="s">
        <v>1521</v>
      </c>
      <c r="B24" s="860">
        <v>2243801</v>
      </c>
      <c r="C24" s="860">
        <v>7310648</v>
      </c>
    </row>
    <row r="25" spans="1:3" ht="18" customHeight="1">
      <c r="A25" s="1213" t="s">
        <v>1522</v>
      </c>
      <c r="B25" s="860">
        <v>11254760</v>
      </c>
      <c r="C25" s="860">
        <v>7011620</v>
      </c>
    </row>
    <row r="26" spans="1:3" ht="18" customHeight="1">
      <c r="A26" s="1213" t="s">
        <v>1523</v>
      </c>
      <c r="B26" s="860">
        <v>9813230</v>
      </c>
      <c r="C26" s="860">
        <v>6984426</v>
      </c>
    </row>
    <row r="27" spans="1:3" ht="18" customHeight="1">
      <c r="A27" s="48" t="s">
        <v>1472</v>
      </c>
      <c r="B27" s="860">
        <v>18361046</v>
      </c>
      <c r="C27" s="860">
        <v>6389591</v>
      </c>
    </row>
    <row r="28" spans="1:3" ht="18" customHeight="1">
      <c r="A28" s="48" t="s">
        <v>1524</v>
      </c>
      <c r="B28" s="860">
        <v>14042603</v>
      </c>
      <c r="C28" s="860">
        <v>5740227</v>
      </c>
    </row>
    <row r="29" spans="1:3" ht="18" customHeight="1">
      <c r="A29" s="48" t="s">
        <v>1525</v>
      </c>
      <c r="B29" s="860">
        <v>4261603</v>
      </c>
      <c r="C29" s="860">
        <v>5601405</v>
      </c>
    </row>
    <row r="30" spans="1:3" ht="18" customHeight="1">
      <c r="A30" s="48" t="s">
        <v>1526</v>
      </c>
      <c r="B30" s="860">
        <v>118688</v>
      </c>
      <c r="C30" s="860">
        <v>5543900</v>
      </c>
    </row>
    <row r="31" spans="1:3" ht="18" customHeight="1">
      <c r="A31" s="48" t="s">
        <v>1527</v>
      </c>
      <c r="B31" s="860">
        <v>6889168</v>
      </c>
      <c r="C31" s="860">
        <v>5511465</v>
      </c>
    </row>
    <row r="32" spans="1:3" ht="18" customHeight="1">
      <c r="A32" s="48" t="s">
        <v>1528</v>
      </c>
      <c r="B32" s="860">
        <v>4034374</v>
      </c>
      <c r="C32" s="860">
        <v>4695671</v>
      </c>
    </row>
    <row r="33" spans="1:3" ht="18" customHeight="1">
      <c r="A33" s="48" t="s">
        <v>1529</v>
      </c>
      <c r="B33" s="860">
        <v>8456862</v>
      </c>
      <c r="C33" s="860">
        <v>4679418</v>
      </c>
    </row>
    <row r="34" spans="1:3" ht="18" customHeight="1">
      <c r="A34" s="48" t="s">
        <v>1530</v>
      </c>
      <c r="B34" s="860">
        <v>19110206</v>
      </c>
      <c r="C34" s="860">
        <v>4637285</v>
      </c>
    </row>
    <row r="35" spans="1:3" ht="18" customHeight="1">
      <c r="A35" s="48" t="s">
        <v>1531</v>
      </c>
      <c r="B35" s="860">
        <v>8728790</v>
      </c>
      <c r="C35" s="860">
        <v>4370949</v>
      </c>
    </row>
    <row r="36" spans="1:3" ht="18" customHeight="1">
      <c r="A36" s="48" t="s">
        <v>1532</v>
      </c>
      <c r="B36" s="860">
        <v>2377650</v>
      </c>
      <c r="C36" s="860">
        <v>4272349</v>
      </c>
    </row>
    <row r="37" spans="1:3" ht="18" customHeight="1">
      <c r="A37" s="48" t="s">
        <v>1533</v>
      </c>
      <c r="B37" s="860">
        <v>5810873</v>
      </c>
      <c r="C37" s="860">
        <v>4236787</v>
      </c>
    </row>
    <row r="38" spans="1:3" ht="18" customHeight="1">
      <c r="A38" s="48" t="s">
        <v>1534</v>
      </c>
      <c r="B38" s="860">
        <v>1329515</v>
      </c>
      <c r="C38" s="860">
        <v>4189603</v>
      </c>
    </row>
    <row r="39" spans="1:3" ht="18" customHeight="1">
      <c r="A39" s="48" t="s">
        <v>1535</v>
      </c>
      <c r="B39" s="860">
        <v>4626808</v>
      </c>
      <c r="C39" s="860">
        <v>4036335</v>
      </c>
    </row>
    <row r="40" spans="1:3" ht="18" customHeight="1">
      <c r="A40" s="48" t="s">
        <v>1536</v>
      </c>
      <c r="B40" s="860">
        <v>416855</v>
      </c>
      <c r="C40" s="860">
        <v>3867678</v>
      </c>
    </row>
    <row r="41" spans="1:3" ht="18" customHeight="1">
      <c r="A41" s="48" t="s">
        <v>1537</v>
      </c>
      <c r="B41" s="860">
        <v>4126622</v>
      </c>
      <c r="C41" s="860">
        <v>3668477</v>
      </c>
    </row>
    <row r="42" spans="1:3" ht="18" customHeight="1">
      <c r="A42" s="48" t="s">
        <v>1538</v>
      </c>
      <c r="B42" s="860">
        <v>5586191</v>
      </c>
      <c r="C42" s="860">
        <v>3421668</v>
      </c>
    </row>
    <row r="43" spans="1:3" ht="18" customHeight="1">
      <c r="A43" s="48" t="s">
        <v>1539</v>
      </c>
      <c r="B43" s="860">
        <v>4061865</v>
      </c>
      <c r="C43" s="860">
        <v>3416211</v>
      </c>
    </row>
    <row r="44" spans="1:3" ht="18" customHeight="1">
      <c r="A44" s="48" t="s">
        <v>1540</v>
      </c>
      <c r="B44" s="860">
        <v>1945054</v>
      </c>
      <c r="C44" s="860">
        <v>2871512</v>
      </c>
    </row>
    <row r="45" spans="1:3" ht="18" customHeight="1">
      <c r="A45" s="48" t="s">
        <v>1541</v>
      </c>
      <c r="B45" s="860">
        <v>2923915</v>
      </c>
      <c r="C45" s="860">
        <v>2766401</v>
      </c>
    </row>
    <row r="46" spans="1:3" ht="18" customHeight="1">
      <c r="A46" s="69" t="s">
        <v>704</v>
      </c>
      <c r="B46" s="395">
        <v>174081494</v>
      </c>
      <c r="C46" s="395">
        <v>88289249</v>
      </c>
    </row>
    <row r="47" spans="1:3" ht="18" customHeight="1">
      <c r="A47" s="1329" t="s">
        <v>2734</v>
      </c>
      <c r="B47" s="119"/>
      <c r="C47" s="119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8"/>
  <dimension ref="A1:K120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4" width="14.28515625" style="48" customWidth="1"/>
    <col min="5" max="5" width="14.28515625" style="1099" customWidth="1"/>
    <col min="6" max="6" width="14.28515625" style="48" customWidth="1"/>
    <col min="7" max="7" width="14.28515625" style="1099" customWidth="1"/>
    <col min="8" max="8" width="14.28515625" style="47" customWidth="1"/>
    <col min="9" max="9" width="14.28515625" style="53" customWidth="1"/>
    <col min="10" max="11" width="15.7109375" style="48" customWidth="1"/>
    <col min="12" max="16384" width="9.140625" style="48"/>
  </cols>
  <sheetData>
    <row r="1" spans="1:11" s="68" customFormat="1" ht="18" customHeight="1">
      <c r="A1" s="102" t="s">
        <v>2820</v>
      </c>
      <c r="D1" s="48"/>
      <c r="E1" s="1099"/>
      <c r="G1" s="327"/>
      <c r="H1" s="102"/>
      <c r="I1" s="52"/>
    </row>
    <row r="2" spans="1:11" ht="18" customHeight="1">
      <c r="A2" s="111" t="s">
        <v>2821</v>
      </c>
      <c r="H2" s="102"/>
      <c r="I2" s="52"/>
    </row>
    <row r="3" spans="1:11" ht="18" customHeight="1">
      <c r="A3" s="52" t="s">
        <v>2822</v>
      </c>
      <c r="D3" s="68"/>
      <c r="E3" s="327"/>
      <c r="H3" s="102"/>
      <c r="I3" s="52"/>
    </row>
    <row r="4" spans="1:11" s="68" customFormat="1" ht="18" customHeight="1">
      <c r="C4" s="111"/>
      <c r="D4" s="48"/>
      <c r="E4" s="1099"/>
      <c r="F4" s="48"/>
      <c r="G4" s="1099"/>
      <c r="H4" s="102"/>
      <c r="I4" s="52"/>
    </row>
    <row r="5" spans="1:11" ht="35.1" customHeight="1">
      <c r="A5" s="1521" t="s">
        <v>684</v>
      </c>
      <c r="B5" s="1484" t="s">
        <v>2854</v>
      </c>
      <c r="C5" s="1484"/>
      <c r="D5" s="1484" t="s">
        <v>2855</v>
      </c>
      <c r="E5" s="1484"/>
      <c r="F5" s="1484" t="s">
        <v>2856</v>
      </c>
      <c r="G5" s="1484"/>
      <c r="H5" s="1536" t="s">
        <v>2857</v>
      </c>
      <c r="I5" s="1536"/>
      <c r="J5" s="1536" t="s">
        <v>2858</v>
      </c>
      <c r="K5" s="1537"/>
    </row>
    <row r="6" spans="1:11" ht="21.95" customHeight="1">
      <c r="A6" s="1590"/>
      <c r="B6" s="1171">
        <v>2007</v>
      </c>
      <c r="C6" s="1171">
        <v>2010</v>
      </c>
      <c r="D6" s="1171">
        <v>2007</v>
      </c>
      <c r="E6" s="1171">
        <v>2010</v>
      </c>
      <c r="F6" s="1171">
        <v>2007</v>
      </c>
      <c r="G6" s="1171">
        <v>2010</v>
      </c>
      <c r="H6" s="1171">
        <v>2007</v>
      </c>
      <c r="I6" s="1171">
        <v>2010</v>
      </c>
      <c r="J6" s="1171">
        <v>2000</v>
      </c>
      <c r="K6" s="1226">
        <v>2010</v>
      </c>
    </row>
    <row r="7" spans="1:11" s="1099" customFormat="1" ht="21.95" customHeight="1">
      <c r="A7" s="114" t="s">
        <v>368</v>
      </c>
      <c r="B7" s="319">
        <v>109.3755430102665</v>
      </c>
      <c r="C7" s="319">
        <v>112.33</v>
      </c>
      <c r="D7" s="319">
        <v>68.693402328589912</v>
      </c>
      <c r="E7" s="319">
        <v>73.637699671910923</v>
      </c>
      <c r="F7" s="319">
        <v>94.757534390687795</v>
      </c>
      <c r="G7" s="319">
        <v>93.972874204262126</v>
      </c>
      <c r="H7" s="319">
        <v>8.0570201274043054</v>
      </c>
      <c r="I7" s="319">
        <v>8.8692046836174008</v>
      </c>
      <c r="J7" s="319">
        <v>63.84</v>
      </c>
      <c r="K7" s="320">
        <v>68</v>
      </c>
    </row>
    <row r="8" spans="1:11" ht="18" customHeight="1">
      <c r="A8" s="48" t="s">
        <v>132</v>
      </c>
      <c r="B8" s="1232">
        <v>42.478981524853815</v>
      </c>
      <c r="C8" s="1232">
        <v>42.622222417744851</v>
      </c>
      <c r="D8" s="1232">
        <v>27.774901635949472</v>
      </c>
      <c r="E8" s="1232">
        <v>26.325024513598592</v>
      </c>
      <c r="F8" s="1232">
        <v>100.45785639958376</v>
      </c>
      <c r="G8" s="1232">
        <v>99.310841390660357</v>
      </c>
      <c r="H8" s="1232">
        <v>10.183267757299648</v>
      </c>
      <c r="I8" s="322">
        <v>11.090468080714249</v>
      </c>
      <c r="J8" s="48">
        <v>65.47</v>
      </c>
      <c r="K8" s="48">
        <v>68.7</v>
      </c>
    </row>
    <row r="9" spans="1:11" ht="18" customHeight="1">
      <c r="A9" s="48" t="s">
        <v>131</v>
      </c>
      <c r="B9" s="1232">
        <v>91.169624903019454</v>
      </c>
      <c r="C9" s="1232">
        <v>91.960817429488259</v>
      </c>
      <c r="D9" s="1232">
        <v>52.732430241982165</v>
      </c>
      <c r="E9" s="1232">
        <v>51.360192837465569</v>
      </c>
      <c r="F9" s="1232">
        <v>104.68175891904706</v>
      </c>
      <c r="G9" s="1232">
        <v>96.770186335403736</v>
      </c>
      <c r="H9" s="1232">
        <v>13.256917911311797</v>
      </c>
      <c r="I9" s="322">
        <v>10.399449035812673</v>
      </c>
      <c r="J9" s="48">
        <v>64.650000000000006</v>
      </c>
      <c r="K9" s="48">
        <v>70.349999999999994</v>
      </c>
    </row>
    <row r="10" spans="1:11" ht="18" customHeight="1">
      <c r="A10" s="48" t="s">
        <v>130</v>
      </c>
      <c r="B10" s="1232">
        <v>575.85319012732054</v>
      </c>
      <c r="C10" s="1232">
        <v>600.83834251878977</v>
      </c>
      <c r="D10" s="1232">
        <v>80.884198460459103</v>
      </c>
      <c r="E10" s="1232">
        <v>84.801827986131229</v>
      </c>
      <c r="F10" s="1232">
        <v>91.829642183840193</v>
      </c>
      <c r="G10" s="1232">
        <v>90.868874975473148</v>
      </c>
      <c r="H10" s="1232">
        <v>8.4062095475251724</v>
      </c>
      <c r="I10" s="322">
        <v>9.1581544442679164</v>
      </c>
      <c r="J10" s="48">
        <v>64.010000000000005</v>
      </c>
      <c r="K10" s="48">
        <v>71.819999999999993</v>
      </c>
    </row>
    <row r="11" spans="1:11" ht="18" customHeight="1">
      <c r="A11" s="48" t="s">
        <v>129</v>
      </c>
      <c r="B11" s="1232">
        <v>94.595128039805786</v>
      </c>
      <c r="C11" s="1232">
        <v>83.821101463966301</v>
      </c>
      <c r="D11" s="1232">
        <v>49.269717624148001</v>
      </c>
      <c r="E11" s="1232">
        <v>50.667839898921528</v>
      </c>
      <c r="F11" s="1232">
        <v>103.95995460440986</v>
      </c>
      <c r="G11" s="1232">
        <v>100.4341337674671</v>
      </c>
      <c r="H11" s="1232">
        <v>6.7444309758957139</v>
      </c>
      <c r="I11" s="322">
        <v>7.8223004377058798</v>
      </c>
      <c r="J11" s="48">
        <v>67.08</v>
      </c>
      <c r="K11" s="48">
        <v>70.13</v>
      </c>
    </row>
    <row r="12" spans="1:11" ht="18" customHeight="1">
      <c r="A12" s="48" t="s">
        <v>128</v>
      </c>
      <c r="B12" s="1232">
        <v>99.516586097682946</v>
      </c>
      <c r="C12" s="1232">
        <v>102.79340908598384</v>
      </c>
      <c r="D12" s="1232">
        <v>90.029859442138232</v>
      </c>
      <c r="E12" s="1232">
        <v>93.056921995783554</v>
      </c>
      <c r="F12" s="1232">
        <v>102.45308112900841</v>
      </c>
      <c r="G12" s="1232">
        <v>98.937508737592623</v>
      </c>
      <c r="H12" s="1232">
        <v>6.4307042458670169</v>
      </c>
      <c r="I12" s="322">
        <v>6.893886156008433</v>
      </c>
      <c r="J12" s="48">
        <v>65.010000000000005</v>
      </c>
      <c r="K12" s="48">
        <v>68.900000000000006</v>
      </c>
    </row>
    <row r="13" spans="1:11" ht="18" customHeight="1">
      <c r="A13" s="48" t="s">
        <v>127</v>
      </c>
      <c r="B13" s="1232">
        <v>94.593536260638032</v>
      </c>
      <c r="C13" s="1232">
        <v>98.857925993604397</v>
      </c>
      <c r="D13" s="1232">
        <v>84.476335035186978</v>
      </c>
      <c r="E13" s="1232">
        <v>86.097174544494322</v>
      </c>
      <c r="F13" s="1232">
        <v>99.888205701509222</v>
      </c>
      <c r="G13" s="1232">
        <v>98.740488060876402</v>
      </c>
      <c r="H13" s="1232">
        <v>5.2573478680833441</v>
      </c>
      <c r="I13" s="322">
        <v>5.8357538949036174</v>
      </c>
      <c r="J13" s="48">
        <v>65.97</v>
      </c>
      <c r="K13" s="48">
        <v>71.02</v>
      </c>
    </row>
    <row r="14" spans="1:11" ht="18" customHeight="1">
      <c r="A14" s="48" t="s">
        <v>126</v>
      </c>
      <c r="B14" s="1232">
        <v>50.593060153021668</v>
      </c>
      <c r="C14" s="1232">
        <v>53.209356819902716</v>
      </c>
      <c r="D14" s="1232">
        <v>69.840585954330024</v>
      </c>
      <c r="E14" s="1232">
        <v>70.520028109627546</v>
      </c>
      <c r="F14" s="1232">
        <v>97.411907654921023</v>
      </c>
      <c r="G14" s="1232">
        <v>96.501726121979274</v>
      </c>
      <c r="H14" s="1232">
        <v>8.2846063888717918</v>
      </c>
      <c r="I14" s="322">
        <v>9.2351838838135407</v>
      </c>
      <c r="J14" s="48">
        <v>62.29</v>
      </c>
      <c r="K14" s="48">
        <v>70.099999999999994</v>
      </c>
    </row>
    <row r="15" spans="1:11" ht="18" customHeight="1">
      <c r="A15" s="48" t="s">
        <v>125</v>
      </c>
      <c r="B15" s="1232">
        <v>104.3862561208399</v>
      </c>
      <c r="C15" s="1232">
        <v>93.584207279457118</v>
      </c>
      <c r="D15" s="1232">
        <v>37.050288213078915</v>
      </c>
      <c r="E15" s="1232">
        <v>41.133816743572844</v>
      </c>
      <c r="F15" s="1232">
        <v>95.834955235500203</v>
      </c>
      <c r="G15" s="1232">
        <v>95.405753542292828</v>
      </c>
      <c r="H15" s="1232">
        <v>11.926058437686345</v>
      </c>
      <c r="I15" s="322">
        <v>12.766424961546912</v>
      </c>
      <c r="J15" s="48">
        <v>64.28</v>
      </c>
      <c r="K15" s="48">
        <v>70.86</v>
      </c>
    </row>
    <row r="16" spans="1:11" ht="18" customHeight="1">
      <c r="A16" s="48" t="s">
        <v>124</v>
      </c>
      <c r="B16" s="1232">
        <v>21.667609647744179</v>
      </c>
      <c r="C16" s="1232">
        <v>21.038770593604575</v>
      </c>
      <c r="D16" s="1232">
        <v>16.537717601547389</v>
      </c>
      <c r="E16" s="1232">
        <v>16.657183499288763</v>
      </c>
      <c r="F16" s="1232">
        <v>101.7578125</v>
      </c>
      <c r="G16" s="1232">
        <v>102.01149425287358</v>
      </c>
      <c r="H16" s="1232">
        <v>8.4830063553467809</v>
      </c>
      <c r="I16" s="322">
        <v>9.3172119487908969</v>
      </c>
      <c r="J16" s="48">
        <v>62.75</v>
      </c>
      <c r="K16" s="48">
        <v>68.489999999999995</v>
      </c>
    </row>
    <row r="17" spans="1:11" ht="18" customHeight="1">
      <c r="A17" s="48" t="s">
        <v>123</v>
      </c>
      <c r="B17" s="1232">
        <v>134.77659620084901</v>
      </c>
      <c r="C17" s="1232">
        <v>138.18762766111436</v>
      </c>
      <c r="D17" s="1232">
        <v>65.599522767945913</v>
      </c>
      <c r="E17" s="1232">
        <v>67.698634388578526</v>
      </c>
      <c r="F17" s="1232">
        <v>99.992042651388559</v>
      </c>
      <c r="G17" s="1232">
        <v>98.170216037518259</v>
      </c>
      <c r="H17" s="1232">
        <v>7.707297673493736</v>
      </c>
      <c r="I17" s="322">
        <v>8.4729981378026071</v>
      </c>
      <c r="J17" s="48">
        <v>64.849999999999994</v>
      </c>
      <c r="K17" s="48">
        <v>70.47</v>
      </c>
    </row>
    <row r="18" spans="1:11" ht="18" customHeight="1">
      <c r="A18" s="48" t="s">
        <v>122</v>
      </c>
      <c r="B18" s="1232">
        <v>61.755605698101157</v>
      </c>
      <c r="C18" s="1232">
        <v>63.629585983814529</v>
      </c>
      <c r="D18" s="1232">
        <v>57.900983384198035</v>
      </c>
      <c r="E18" s="1232">
        <v>63.053954455258435</v>
      </c>
      <c r="F18" s="1232">
        <v>104.89264343541006</v>
      </c>
      <c r="G18" s="1232">
        <v>103.36279784780938</v>
      </c>
      <c r="H18" s="1232">
        <v>6.6378433367243144</v>
      </c>
      <c r="I18" s="322">
        <v>7.5876405556080506</v>
      </c>
      <c r="J18" s="48">
        <v>59.42</v>
      </c>
      <c r="K18" s="48">
        <v>66.959999999999994</v>
      </c>
    </row>
    <row r="19" spans="1:11" ht="18" customHeight="1">
      <c r="A19" s="48" t="s">
        <v>121</v>
      </c>
      <c r="B19" s="1232">
        <v>36.057850815816657</v>
      </c>
      <c r="C19" s="1232">
        <v>37.347195205492</v>
      </c>
      <c r="D19" s="1232">
        <v>52.991973991669205</v>
      </c>
      <c r="E19" s="1232">
        <v>52.986758214811182</v>
      </c>
      <c r="F19" s="1232">
        <v>97.531112003211561</v>
      </c>
      <c r="G19" s="1232">
        <v>98.076549446279387</v>
      </c>
      <c r="H19" s="1232">
        <v>10.606522401706798</v>
      </c>
      <c r="I19" s="322">
        <v>11.672388425698871</v>
      </c>
      <c r="J19" s="48">
        <v>62.24</v>
      </c>
      <c r="K19" s="48">
        <v>66.819999999999993</v>
      </c>
    </row>
    <row r="20" spans="1:11" ht="18" customHeight="1">
      <c r="A20" s="48" t="s">
        <v>120</v>
      </c>
      <c r="B20" s="1232">
        <v>161.45531750627293</v>
      </c>
      <c r="C20" s="1232">
        <v>164.2403611694551</v>
      </c>
      <c r="D20" s="1232">
        <v>79.816696553098225</v>
      </c>
      <c r="E20" s="1232">
        <v>80.768288500171494</v>
      </c>
      <c r="F20" s="1232">
        <v>97.646711303662855</v>
      </c>
      <c r="G20" s="1232">
        <v>97.551059916755406</v>
      </c>
      <c r="H20" s="1232">
        <v>7.5662482566248261</v>
      </c>
      <c r="I20" s="322">
        <v>7.9915723455338332</v>
      </c>
      <c r="J20" s="48">
        <v>60.49</v>
      </c>
      <c r="K20" s="48">
        <v>66.45</v>
      </c>
    </row>
    <row r="21" spans="1:11" ht="18" customHeight="1">
      <c r="A21" s="48" t="s">
        <v>119</v>
      </c>
      <c r="B21" s="1232">
        <v>111.43217011187672</v>
      </c>
      <c r="C21" s="1232">
        <v>99.389922422233937</v>
      </c>
      <c r="D21" s="1232">
        <v>84.807180851063833</v>
      </c>
      <c r="E21" s="1232">
        <v>83.964837829645347</v>
      </c>
      <c r="F21" s="1232">
        <v>99.27031509121062</v>
      </c>
      <c r="G21" s="1232">
        <v>99.335347432024165</v>
      </c>
      <c r="H21" s="1232">
        <v>8.5605053191489375</v>
      </c>
      <c r="I21" s="322">
        <v>8.6389815095483478</v>
      </c>
      <c r="J21" s="48">
        <v>61.07</v>
      </c>
      <c r="K21" s="48">
        <v>68.73</v>
      </c>
    </row>
    <row r="22" spans="1:11" ht="18" customHeight="1">
      <c r="A22" s="48" t="s">
        <v>118</v>
      </c>
      <c r="B22" s="1232">
        <v>147.07295379441535</v>
      </c>
      <c r="C22" s="1232">
        <v>172.19925449000337</v>
      </c>
      <c r="D22" s="1232">
        <v>41.040015891584083</v>
      </c>
      <c r="E22" s="1232">
        <v>43.610280226700255</v>
      </c>
      <c r="F22" s="1232">
        <v>102.62085032032616</v>
      </c>
      <c r="G22" s="1232">
        <v>97.029971695552703</v>
      </c>
      <c r="H22" s="1232">
        <v>5.7474562429646632</v>
      </c>
      <c r="I22" s="322">
        <v>6.5314074307304795</v>
      </c>
      <c r="J22" s="48">
        <v>64.849999999999994</v>
      </c>
      <c r="K22" s="48">
        <v>69.5</v>
      </c>
    </row>
    <row r="23" spans="1:11" ht="18" customHeight="1">
      <c r="A23" s="48" t="s">
        <v>117</v>
      </c>
      <c r="B23" s="1232">
        <v>57.468570467056082</v>
      </c>
      <c r="C23" s="1232">
        <v>53.98039684437007</v>
      </c>
      <c r="D23" s="1232">
        <v>41.336400711073928</v>
      </c>
      <c r="E23" s="1232">
        <v>46.335252435783879</v>
      </c>
      <c r="F23" s="1232">
        <v>97.846089502300288</v>
      </c>
      <c r="G23" s="1232">
        <v>96.56147986942328</v>
      </c>
      <c r="H23" s="1232">
        <v>8.5015162605876817</v>
      </c>
      <c r="I23" s="322">
        <v>9.6434898139946856</v>
      </c>
      <c r="J23" s="48">
        <v>63.2</v>
      </c>
      <c r="K23" s="48">
        <v>69.349999999999994</v>
      </c>
    </row>
    <row r="24" spans="1:11" ht="18" customHeight="1">
      <c r="A24" s="48" t="s">
        <v>116</v>
      </c>
      <c r="B24" s="1232">
        <v>31.114530781404376</v>
      </c>
      <c r="C24" s="1232">
        <v>30.022817341179298</v>
      </c>
      <c r="D24" s="1232">
        <v>28.556173776204126</v>
      </c>
      <c r="E24" s="1232">
        <v>32.104347826086951</v>
      </c>
      <c r="F24" s="1232">
        <v>100.80126396569236</v>
      </c>
      <c r="G24" s="1232">
        <v>100.86166744294364</v>
      </c>
      <c r="H24" s="1232">
        <v>9.5374585511156074</v>
      </c>
      <c r="I24" s="322">
        <v>10.052173913043479</v>
      </c>
      <c r="J24" s="48">
        <v>61.48</v>
      </c>
      <c r="K24" s="48">
        <v>68.11</v>
      </c>
    </row>
    <row r="25" spans="1:11" ht="18" customHeight="1">
      <c r="A25" s="48" t="s">
        <v>115</v>
      </c>
      <c r="B25" s="1232">
        <v>82.978132626666607</v>
      </c>
      <c r="C25" s="1232">
        <v>70.386658807915353</v>
      </c>
      <c r="D25" s="1232">
        <v>74.750499001996005</v>
      </c>
      <c r="E25" s="1232">
        <v>74.076242899806758</v>
      </c>
      <c r="F25" s="1232">
        <v>97.689807290457395</v>
      </c>
      <c r="G25" s="1232">
        <v>97.490459118769508</v>
      </c>
      <c r="H25" s="1232">
        <v>8.4243278149583176</v>
      </c>
      <c r="I25" s="322">
        <v>9.2229314282368087</v>
      </c>
      <c r="J25" s="48">
        <v>62.48</v>
      </c>
      <c r="K25" s="48">
        <v>69.59</v>
      </c>
    </row>
    <row r="26" spans="1:11" ht="18" customHeight="1">
      <c r="A26" s="48" t="s">
        <v>114</v>
      </c>
      <c r="B26" s="1232">
        <v>71.149321587149956</v>
      </c>
      <c r="C26" s="1232">
        <v>73.323250280821853</v>
      </c>
      <c r="D26" s="1232">
        <v>55.047240179015411</v>
      </c>
      <c r="E26" s="1232">
        <v>56.718938480096504</v>
      </c>
      <c r="F26" s="1232">
        <v>99.355638166047086</v>
      </c>
      <c r="G26" s="1232">
        <v>95.888468809073728</v>
      </c>
      <c r="H26" s="1232">
        <v>8.4535057185479872</v>
      </c>
      <c r="I26" s="322">
        <v>9.1676718938480093</v>
      </c>
      <c r="J26" s="48">
        <v>59.52</v>
      </c>
      <c r="K26" s="48">
        <v>67.56</v>
      </c>
    </row>
    <row r="27" spans="1:11" ht="18" customHeight="1">
      <c r="A27" s="48" t="s">
        <v>113</v>
      </c>
      <c r="B27" s="1232">
        <v>34.626149141940822</v>
      </c>
      <c r="C27" s="1232">
        <v>41.342443404358718</v>
      </c>
      <c r="D27" s="1232">
        <v>52.998705594707317</v>
      </c>
      <c r="E27" s="1232">
        <v>62.804366078925277</v>
      </c>
      <c r="F27" s="1232">
        <v>103.78077373974209</v>
      </c>
      <c r="G27" s="1232">
        <v>104.05482581382068</v>
      </c>
      <c r="H27" s="1232">
        <v>8.4855458075650798</v>
      </c>
      <c r="I27" s="322">
        <v>9.1799608172404135</v>
      </c>
      <c r="J27" s="48">
        <v>61.48</v>
      </c>
      <c r="K27" s="48">
        <v>69.22</v>
      </c>
    </row>
    <row r="28" spans="1:11" ht="18" customHeight="1">
      <c r="A28" s="48" t="s">
        <v>112</v>
      </c>
      <c r="B28" s="1232">
        <v>123.3613597323931</v>
      </c>
      <c r="C28" s="1232">
        <v>123.44507338236789</v>
      </c>
      <c r="D28" s="1232">
        <v>33.336386954928543</v>
      </c>
      <c r="E28" s="1232">
        <v>34.202818963939229</v>
      </c>
      <c r="F28" s="1232">
        <v>100.51432770022042</v>
      </c>
      <c r="G28" s="1232">
        <v>98.510174418604649</v>
      </c>
      <c r="H28" s="1232">
        <v>9.6372297544888248</v>
      </c>
      <c r="I28" s="322">
        <v>10.790774299835256</v>
      </c>
      <c r="J28" s="48">
        <v>63.2</v>
      </c>
      <c r="K28" s="48">
        <v>68.8</v>
      </c>
    </row>
    <row r="29" spans="1:11" ht="18" customHeight="1">
      <c r="A29" s="48" t="s">
        <v>111</v>
      </c>
      <c r="B29" s="1232">
        <v>67.359171220939331</v>
      </c>
      <c r="C29" s="1232">
        <v>96.294728538238417</v>
      </c>
      <c r="D29" s="1232">
        <v>74.647523627537055</v>
      </c>
      <c r="E29" s="1232">
        <v>76.522303811379189</v>
      </c>
      <c r="F29" s="1232">
        <v>102.83434809993702</v>
      </c>
      <c r="G29" s="1232">
        <v>101.27689523426504</v>
      </c>
      <c r="H29" s="1232">
        <v>8.0875897329959194</v>
      </c>
      <c r="I29" s="322">
        <v>8.6317997901993113</v>
      </c>
      <c r="J29" s="48">
        <v>60.89</v>
      </c>
      <c r="K29" s="48">
        <v>66.55</v>
      </c>
    </row>
    <row r="30" spans="1:11" ht="18" customHeight="1">
      <c r="A30" s="48" t="s">
        <v>110</v>
      </c>
      <c r="B30" s="1232">
        <v>132.53191595052405</v>
      </c>
      <c r="C30" s="1232">
        <v>139.09235067582875</v>
      </c>
      <c r="D30" s="1232">
        <v>88.96176911544228</v>
      </c>
      <c r="E30" s="1232">
        <v>89.992761491132825</v>
      </c>
      <c r="F30" s="1232">
        <v>101.66288737717308</v>
      </c>
      <c r="G30" s="1232">
        <v>99.494584837545133</v>
      </c>
      <c r="H30" s="1232">
        <v>8.9017991004497752</v>
      </c>
      <c r="I30" s="322">
        <v>9.3919652551574373</v>
      </c>
      <c r="J30" s="48">
        <v>66.900000000000006</v>
      </c>
      <c r="K30" s="48">
        <v>70.400000000000006</v>
      </c>
    </row>
    <row r="31" spans="1:11" ht="18" customHeight="1">
      <c r="A31" s="48" t="s">
        <v>109</v>
      </c>
      <c r="B31" s="1232">
        <v>55.906766179183883</v>
      </c>
      <c r="C31" s="1232">
        <v>56.773628633163732</v>
      </c>
      <c r="D31" s="1232">
        <v>83.641993454445682</v>
      </c>
      <c r="E31" s="1232">
        <v>88.323422213696517</v>
      </c>
      <c r="F31" s="1232">
        <v>99.764169483531177</v>
      </c>
      <c r="G31" s="1232">
        <v>97.596846334622086</v>
      </c>
      <c r="H31" s="1232">
        <v>6.5239970995747356</v>
      </c>
      <c r="I31" s="322">
        <v>7.1993094187607909</v>
      </c>
      <c r="J31" s="48">
        <v>63.28</v>
      </c>
      <c r="K31" s="48">
        <v>71.12</v>
      </c>
    </row>
    <row r="32" spans="1:11" ht="18" customHeight="1">
      <c r="A32" s="48" t="s">
        <v>108</v>
      </c>
      <c r="B32" s="1232">
        <v>81.398347407609194</v>
      </c>
      <c r="C32" s="1232">
        <v>83.443898987218617</v>
      </c>
      <c r="D32" s="1232">
        <v>31.56931863816876</v>
      </c>
      <c r="E32" s="1232">
        <v>32.366061569718653</v>
      </c>
      <c r="F32" s="1232">
        <v>97.959363957597176</v>
      </c>
      <c r="G32" s="1232">
        <v>97.152560083594565</v>
      </c>
      <c r="H32" s="1232">
        <v>8.4735174690999955</v>
      </c>
      <c r="I32" s="322">
        <v>9.2442913298882559</v>
      </c>
      <c r="J32" s="48">
        <v>63.2</v>
      </c>
      <c r="K32" s="48">
        <v>66.22</v>
      </c>
    </row>
    <row r="33" spans="1:11" ht="18" customHeight="1">
      <c r="A33" s="48" t="s">
        <v>107</v>
      </c>
      <c r="B33" s="1232">
        <v>76.972885471469041</v>
      </c>
      <c r="C33" s="1232">
        <v>79.12999128016979</v>
      </c>
      <c r="D33" s="1232">
        <v>72.160346788557689</v>
      </c>
      <c r="E33" s="1232">
        <v>72.46756487025948</v>
      </c>
      <c r="F33" s="1232">
        <v>93.760658874422859</v>
      </c>
      <c r="G33" s="1232">
        <v>92.045999041686628</v>
      </c>
      <c r="H33" s="1232">
        <v>9.4594304598811121</v>
      </c>
      <c r="I33" s="322">
        <v>10.044494344644045</v>
      </c>
      <c r="J33" s="48">
        <v>64.44</v>
      </c>
      <c r="K33" s="48">
        <v>71.42</v>
      </c>
    </row>
    <row r="34" spans="1:11" ht="18" customHeight="1">
      <c r="A34" s="48" t="s">
        <v>106</v>
      </c>
      <c r="B34" s="1232">
        <v>77.48875220684549</v>
      </c>
      <c r="C34" s="1232">
        <v>77.452055184589327</v>
      </c>
      <c r="D34" s="1232">
        <v>44.336242535599446</v>
      </c>
      <c r="E34" s="1232">
        <v>46.737132352941174</v>
      </c>
      <c r="F34" s="1232">
        <v>100.18399264029438</v>
      </c>
      <c r="G34" s="1232">
        <v>100.51603391079986</v>
      </c>
      <c r="H34" s="1232">
        <v>9.9310978410656858</v>
      </c>
      <c r="I34" s="322">
        <v>10.386029411764707</v>
      </c>
      <c r="J34" s="48">
        <v>63.06</v>
      </c>
      <c r="K34" s="48">
        <v>70.739999999999995</v>
      </c>
    </row>
    <row r="35" spans="1:11" ht="18" customHeight="1">
      <c r="A35" s="48" t="s">
        <v>105</v>
      </c>
      <c r="B35" s="1232">
        <v>63.186262078780338</v>
      </c>
      <c r="C35" s="1232">
        <v>66.409513140622181</v>
      </c>
      <c r="D35" s="1232">
        <v>22.481130945249792</v>
      </c>
      <c r="E35" s="1232">
        <v>23.35516781635847</v>
      </c>
      <c r="F35" s="1232">
        <v>96.781419476538559</v>
      </c>
      <c r="G35" s="1232">
        <v>94.992652876681362</v>
      </c>
      <c r="H35" s="1232">
        <v>12.465556487360727</v>
      </c>
      <c r="I35" s="322">
        <v>13.535447220450989</v>
      </c>
      <c r="J35" s="48">
        <v>61.6</v>
      </c>
      <c r="K35" s="48">
        <v>68.19</v>
      </c>
    </row>
    <row r="36" spans="1:11" ht="18" customHeight="1">
      <c r="A36" s="48" t="s">
        <v>104</v>
      </c>
      <c r="B36" s="1232">
        <v>135.79186274635518</v>
      </c>
      <c r="C36" s="1232">
        <v>123.42398666249869</v>
      </c>
      <c r="D36" s="1232">
        <v>15.491029272898963</v>
      </c>
      <c r="E36" s="1232">
        <v>16.045213639135124</v>
      </c>
      <c r="F36" s="1232">
        <v>99.905615856536102</v>
      </c>
      <c r="G36" s="1232">
        <v>98.15055762081785</v>
      </c>
      <c r="H36" s="1232">
        <v>9.0887629839471202</v>
      </c>
      <c r="I36" s="322">
        <v>9.8916561136907273</v>
      </c>
      <c r="J36" s="48">
        <v>62.53</v>
      </c>
      <c r="K36" s="48">
        <v>69.17</v>
      </c>
    </row>
    <row r="37" spans="1:11" ht="18" customHeight="1">
      <c r="A37" s="48" t="s">
        <v>103</v>
      </c>
      <c r="B37" s="1232">
        <v>47.591043735842483</v>
      </c>
      <c r="C37" s="1232">
        <v>47.311055216193559</v>
      </c>
      <c r="D37" s="1232">
        <v>75.240274599542332</v>
      </c>
      <c r="E37" s="1232">
        <v>80.115074798619105</v>
      </c>
      <c r="F37" s="1232">
        <v>98.768248175182478</v>
      </c>
      <c r="G37" s="1232">
        <v>96.251129177958447</v>
      </c>
      <c r="H37" s="1232">
        <v>7.5057208237986268</v>
      </c>
      <c r="I37" s="322">
        <v>8.5845799769850402</v>
      </c>
      <c r="J37" s="48">
        <v>66.19</v>
      </c>
      <c r="K37" s="48">
        <v>67.459999999999994</v>
      </c>
    </row>
    <row r="38" spans="1:11" ht="18" customHeight="1">
      <c r="A38" s="48" t="s">
        <v>102</v>
      </c>
      <c r="B38" s="1232">
        <v>37.771817436215727</v>
      </c>
      <c r="C38" s="1232">
        <v>36.987464775629384</v>
      </c>
      <c r="D38" s="1232">
        <v>63.967136150234737</v>
      </c>
      <c r="E38" s="1232">
        <v>65.046653144016233</v>
      </c>
      <c r="F38" s="1232">
        <v>105.07684337765497</v>
      </c>
      <c r="G38" s="1232">
        <v>102.28130641720006</v>
      </c>
      <c r="H38" s="1232">
        <v>8.0818242790073782</v>
      </c>
      <c r="I38" s="322">
        <v>8.5030425963488838</v>
      </c>
      <c r="J38" s="48">
        <v>61.48</v>
      </c>
      <c r="K38" s="48">
        <v>66.59</v>
      </c>
    </row>
    <row r="39" spans="1:11" ht="18" customHeight="1">
      <c r="A39" s="48" t="s">
        <v>101</v>
      </c>
      <c r="B39" s="1232">
        <v>70.022901523449178</v>
      </c>
      <c r="C39" s="1232">
        <v>73.10963648929922</v>
      </c>
      <c r="D39" s="1232">
        <v>29.893066378476764</v>
      </c>
      <c r="E39" s="1232">
        <v>30.868852459016395</v>
      </c>
      <c r="F39" s="1232">
        <v>99.167091619921806</v>
      </c>
      <c r="G39" s="1232">
        <v>98.535394629780299</v>
      </c>
      <c r="H39" s="1232">
        <v>7.7754393948012064</v>
      </c>
      <c r="I39" s="322">
        <v>8.6912568306010929</v>
      </c>
      <c r="J39" s="48">
        <v>63.06</v>
      </c>
      <c r="K39" s="48">
        <v>70.72</v>
      </c>
    </row>
    <row r="40" spans="1:11" ht="18" customHeight="1">
      <c r="A40" s="48" t="s">
        <v>100</v>
      </c>
      <c r="B40" s="1232">
        <v>58.784355301078932</v>
      </c>
      <c r="C40" s="1232">
        <v>57.098596751761129</v>
      </c>
      <c r="D40" s="1232">
        <v>57.327951038479064</v>
      </c>
      <c r="E40" s="1232">
        <v>61.621229124034592</v>
      </c>
      <c r="F40" s="1232">
        <v>102.01396348012889</v>
      </c>
      <c r="G40" s="1232">
        <v>99.960401267159455</v>
      </c>
      <c r="H40" s="1232">
        <v>9.2844586236083071</v>
      </c>
      <c r="I40" s="322">
        <v>9.6706053204831992</v>
      </c>
      <c r="J40" s="48">
        <v>64.400000000000006</v>
      </c>
      <c r="K40" s="48">
        <v>66.06</v>
      </c>
    </row>
    <row r="41" spans="1:11" ht="18" customHeight="1">
      <c r="A41" s="48" t="s">
        <v>99</v>
      </c>
      <c r="B41" s="1232">
        <v>75.362874940794882</v>
      </c>
      <c r="C41" s="1232">
        <v>75.311255426787696</v>
      </c>
      <c r="D41" s="1232">
        <v>23.6793953858393</v>
      </c>
      <c r="E41" s="1232">
        <v>24.551373670001588</v>
      </c>
      <c r="F41" s="1232">
        <v>96.266500039053355</v>
      </c>
      <c r="G41" s="1232">
        <v>94.983743613562467</v>
      </c>
      <c r="H41" s="1232">
        <v>10.891010342084327</v>
      </c>
      <c r="I41" s="322">
        <v>11.696045736064793</v>
      </c>
      <c r="J41" s="48">
        <v>64.010000000000005</v>
      </c>
      <c r="K41" s="48">
        <v>71.45</v>
      </c>
    </row>
    <row r="42" spans="1:11" ht="18" customHeight="1">
      <c r="A42" s="48" t="s">
        <v>98</v>
      </c>
      <c r="B42" s="1232">
        <v>53.494341383735851</v>
      </c>
      <c r="C42" s="1232">
        <v>54.551075470284047</v>
      </c>
      <c r="D42" s="1232">
        <v>21.099236641221374</v>
      </c>
      <c r="E42" s="1232">
        <v>20.500601064743261</v>
      </c>
      <c r="F42" s="1232">
        <v>102.41541603765208</v>
      </c>
      <c r="G42" s="1232">
        <v>101.74967518406237</v>
      </c>
      <c r="H42" s="1232">
        <v>9.0643402399127595</v>
      </c>
      <c r="I42" s="322">
        <v>9.8317018718873435</v>
      </c>
      <c r="J42" s="48">
        <v>66.900000000000006</v>
      </c>
      <c r="K42" s="48">
        <v>71.23</v>
      </c>
    </row>
    <row r="43" spans="1:11" ht="18" customHeight="1">
      <c r="A43" s="48" t="s">
        <v>97</v>
      </c>
      <c r="B43" s="1232">
        <v>47.137462215463394</v>
      </c>
      <c r="C43" s="1232">
        <v>47.493319676372487</v>
      </c>
      <c r="D43" s="1232">
        <v>35.930146850371379</v>
      </c>
      <c r="E43" s="1232">
        <v>37.428762990278244</v>
      </c>
      <c r="F43" s="1232">
        <v>96.856052099708052</v>
      </c>
      <c r="G43" s="1232">
        <v>96.962693958402113</v>
      </c>
      <c r="H43" s="1232">
        <v>9.0491580200714399</v>
      </c>
      <c r="I43" s="322">
        <v>9.8670242485193871</v>
      </c>
      <c r="J43" s="48">
        <v>61.19</v>
      </c>
      <c r="K43" s="48">
        <v>68.09</v>
      </c>
    </row>
    <row r="44" spans="1:11" ht="18" customHeight="1">
      <c r="A44" s="48" t="s">
        <v>96</v>
      </c>
      <c r="B44" s="1232">
        <v>40.212443095599397</v>
      </c>
      <c r="C44" s="1232">
        <v>38.028663762821409</v>
      </c>
      <c r="D44" s="1232">
        <v>51.81691125087351</v>
      </c>
      <c r="E44" s="1232">
        <v>56.013301311657123</v>
      </c>
      <c r="F44" s="1232">
        <v>97.124824684431971</v>
      </c>
      <c r="G44" s="1232">
        <v>97.410649161196204</v>
      </c>
      <c r="H44" s="1232">
        <v>7.634521313766597</v>
      </c>
      <c r="I44" s="322">
        <v>9.0707555883983009</v>
      </c>
      <c r="J44" s="48">
        <v>63.06</v>
      </c>
      <c r="K44" s="48">
        <v>70.540000000000006</v>
      </c>
    </row>
    <row r="45" spans="1:11" ht="18" customHeight="1">
      <c r="A45" s="67" t="s">
        <v>95</v>
      </c>
      <c r="B45" s="1232">
        <v>31.753720670597247</v>
      </c>
      <c r="C45" s="1232">
        <v>33.258390649434602</v>
      </c>
      <c r="D45" s="1232">
        <v>56.792096469562694</v>
      </c>
      <c r="E45" s="1232">
        <v>62.240960411604974</v>
      </c>
      <c r="F45" s="1232">
        <v>108.13426065920775</v>
      </c>
      <c r="G45" s="1232">
        <v>105.19061583577714</v>
      </c>
      <c r="H45" s="1232">
        <v>7.7437164027313665</v>
      </c>
      <c r="I45" s="322">
        <v>8.0891810776046871</v>
      </c>
      <c r="J45" s="48">
        <v>63.02</v>
      </c>
      <c r="K45" s="48">
        <v>70.319999999999993</v>
      </c>
    </row>
    <row r="46" spans="1:11" ht="18" customHeight="1">
      <c r="A46" s="48" t="s">
        <v>94</v>
      </c>
      <c r="B46" s="1232">
        <v>87.284507964725975</v>
      </c>
      <c r="C46" s="1232">
        <v>90.217340717643239</v>
      </c>
      <c r="D46" s="1232">
        <v>40.881682969315285</v>
      </c>
      <c r="E46" s="1232">
        <v>42.661851947381997</v>
      </c>
      <c r="F46" s="1232">
        <v>102.41388662869542</v>
      </c>
      <c r="G46" s="1232">
        <v>99.845360824742272</v>
      </c>
      <c r="H46" s="1232">
        <v>6.9275090446201251</v>
      </c>
      <c r="I46" s="322">
        <v>7.5444931648181583</v>
      </c>
      <c r="J46" s="48">
        <v>67.010000000000005</v>
      </c>
      <c r="K46" s="48">
        <v>69.099999999999994</v>
      </c>
    </row>
    <row r="47" spans="1:11" ht="18" customHeight="1">
      <c r="A47" s="48" t="s">
        <v>92</v>
      </c>
      <c r="B47" s="1232">
        <v>57.265451740430052</v>
      </c>
      <c r="C47" s="1232">
        <v>53.591746215408357</v>
      </c>
      <c r="D47" s="1232">
        <v>55.851153392827079</v>
      </c>
      <c r="E47" s="1232">
        <v>52.410939186757822</v>
      </c>
      <c r="F47" s="1232">
        <v>105.31654424623996</v>
      </c>
      <c r="G47" s="1232">
        <v>101.88884852887759</v>
      </c>
      <c r="H47" s="1232">
        <v>7.1055733288432403</v>
      </c>
      <c r="I47" s="322">
        <v>8.5102554875854626</v>
      </c>
      <c r="J47" s="48">
        <v>62.75</v>
      </c>
      <c r="K47" s="48">
        <v>67.08</v>
      </c>
    </row>
    <row r="48" spans="1:11" ht="18" customHeight="1">
      <c r="A48" s="48" t="s">
        <v>91</v>
      </c>
      <c r="B48" s="1232">
        <v>33.756645008860012</v>
      </c>
      <c r="C48" s="1232">
        <v>34.211102610555415</v>
      </c>
      <c r="D48" s="1232">
        <v>22.213473315835522</v>
      </c>
      <c r="E48" s="1232">
        <v>23.933826585751103</v>
      </c>
      <c r="F48" s="1232">
        <v>104.84739676840216</v>
      </c>
      <c r="G48" s="1232">
        <v>103.84680562616506</v>
      </c>
      <c r="H48" s="1232">
        <v>6.5616797900262469</v>
      </c>
      <c r="I48" s="322">
        <v>7.2907141075733648</v>
      </c>
      <c r="J48" s="48">
        <v>64.010000000000005</v>
      </c>
      <c r="K48" s="48">
        <v>71.319999999999993</v>
      </c>
    </row>
    <row r="49" spans="1:11" ht="18" customHeight="1">
      <c r="A49" s="48" t="s">
        <v>90</v>
      </c>
      <c r="B49" s="1232">
        <v>91.095789936922401</v>
      </c>
      <c r="C49" s="1232">
        <v>75.681891326503248</v>
      </c>
      <c r="D49" s="1232">
        <v>64.821716126063961</v>
      </c>
      <c r="E49" s="1232">
        <v>64.128460686600221</v>
      </c>
      <c r="F49" s="1232">
        <v>104.46327683615819</v>
      </c>
      <c r="G49" s="1232">
        <v>104.20624151967435</v>
      </c>
      <c r="H49" s="1232">
        <v>7.2049689440993783</v>
      </c>
      <c r="I49" s="322">
        <v>7.4551495016611291</v>
      </c>
      <c r="J49" s="48">
        <v>63.06</v>
      </c>
      <c r="K49" s="48">
        <v>70.819999999999993</v>
      </c>
    </row>
    <row r="50" spans="1:11" ht="18" customHeight="1">
      <c r="A50" s="48" t="s">
        <v>89</v>
      </c>
      <c r="B50" s="1232">
        <v>38.166281022111221</v>
      </c>
      <c r="C50" s="1232">
        <v>45.56347115144812</v>
      </c>
      <c r="D50" s="1232">
        <v>63.777631866929305</v>
      </c>
      <c r="E50" s="1232">
        <v>67.277486910994767</v>
      </c>
      <c r="F50" s="1232">
        <v>108.53491556366957</v>
      </c>
      <c r="G50" s="1232">
        <v>102.40847784200386</v>
      </c>
      <c r="H50" s="1232">
        <v>8.1855985992558544</v>
      </c>
      <c r="I50" s="322">
        <v>9.1385054735840079</v>
      </c>
      <c r="J50" s="48">
        <v>62.85</v>
      </c>
      <c r="K50" s="48">
        <v>67.900000000000006</v>
      </c>
    </row>
    <row r="51" spans="1:11" ht="18" customHeight="1">
      <c r="A51" s="48" t="s">
        <v>88</v>
      </c>
      <c r="B51" s="1232">
        <v>96.273817536319157</v>
      </c>
      <c r="C51" s="1232">
        <v>98.662207357859529</v>
      </c>
      <c r="D51" s="1232">
        <v>30.981193785772692</v>
      </c>
      <c r="E51" s="1232">
        <v>32.736197348548416</v>
      </c>
      <c r="F51" s="1232">
        <v>97.694547807798088</v>
      </c>
      <c r="G51" s="1232">
        <v>97.105763664930123</v>
      </c>
      <c r="H51" s="1232">
        <v>8.6140637775960744</v>
      </c>
      <c r="I51" s="322">
        <v>9.5653633159926166</v>
      </c>
      <c r="J51" s="48">
        <v>65.430000000000007</v>
      </c>
      <c r="K51" s="48">
        <v>67.849999999999994</v>
      </c>
    </row>
    <row r="52" spans="1:11" ht="18" customHeight="1">
      <c r="A52" s="48" t="s">
        <v>87</v>
      </c>
      <c r="B52" s="1232">
        <v>173.96504945006856</v>
      </c>
      <c r="C52" s="1232">
        <v>206.33126059920858</v>
      </c>
      <c r="D52" s="1232">
        <v>49.65621331544525</v>
      </c>
      <c r="E52" s="1232">
        <v>50.219178082191782</v>
      </c>
      <c r="F52" s="1232">
        <v>97.865280389337457</v>
      </c>
      <c r="G52" s="1232">
        <v>96.680676797068656</v>
      </c>
      <c r="H52" s="1232">
        <v>9.0167141818994914</v>
      </c>
      <c r="I52" s="322">
        <v>10.312328767123288</v>
      </c>
      <c r="J52" s="48">
        <v>63.04</v>
      </c>
      <c r="K52" s="48">
        <v>67.16</v>
      </c>
    </row>
    <row r="53" spans="1:11" ht="18" customHeight="1">
      <c r="A53" s="48" t="s">
        <v>86</v>
      </c>
      <c r="B53" s="1232">
        <v>80.730387622438769</v>
      </c>
      <c r="C53" s="1232">
        <v>85.478043049367116</v>
      </c>
      <c r="D53" s="1232">
        <v>8.42097002040496</v>
      </c>
      <c r="E53" s="1232">
        <v>8.320983995257853</v>
      </c>
      <c r="F53" s="1232">
        <v>100.41689609061591</v>
      </c>
      <c r="G53" s="1232">
        <v>98.938679245283026</v>
      </c>
      <c r="H53" s="1232">
        <v>8.067807251608853</v>
      </c>
      <c r="I53" s="322">
        <v>9.6584173088322469</v>
      </c>
      <c r="J53" s="48">
        <v>63.2</v>
      </c>
      <c r="K53" s="48">
        <v>69.510000000000005</v>
      </c>
    </row>
    <row r="54" spans="1:11" ht="18" customHeight="1">
      <c r="A54" s="48" t="s">
        <v>85</v>
      </c>
      <c r="B54" s="1232">
        <v>1756.4990061783396</v>
      </c>
      <c r="C54" s="1232">
        <v>1854.1154394327616</v>
      </c>
      <c r="D54" s="1232">
        <v>99.899884610882253</v>
      </c>
      <c r="E54" s="1232">
        <v>99.933636952317244</v>
      </c>
      <c r="F54" s="1232">
        <v>88.605702267981428</v>
      </c>
      <c r="G54" s="1232">
        <v>87.957022182099564</v>
      </c>
      <c r="H54" s="1232">
        <v>7.4881405628982183</v>
      </c>
      <c r="I54" s="322">
        <v>8.4789246398812974</v>
      </c>
      <c r="J54" s="48">
        <v>65.03</v>
      </c>
      <c r="K54" s="48">
        <v>72.94</v>
      </c>
    </row>
    <row r="55" spans="1:11" ht="18" customHeight="1">
      <c r="A55" s="48" t="s">
        <v>84</v>
      </c>
      <c r="B55" s="1232">
        <v>41.443688270142964</v>
      </c>
      <c r="C55" s="1232">
        <v>41.633160238205924</v>
      </c>
      <c r="D55" s="1232">
        <v>49.699643825421298</v>
      </c>
      <c r="E55" s="1232">
        <v>49.245912049531668</v>
      </c>
      <c r="F55" s="1232">
        <v>97.128183628550474</v>
      </c>
      <c r="G55" s="1232">
        <v>96.250908713262021</v>
      </c>
      <c r="H55" s="1232">
        <v>10.1164212428898</v>
      </c>
      <c r="I55" s="322">
        <v>10.954119701539927</v>
      </c>
      <c r="J55" s="48">
        <v>63.06</v>
      </c>
      <c r="K55" s="48">
        <v>70.31</v>
      </c>
    </row>
    <row r="56" spans="1:11" ht="18" customHeight="1">
      <c r="A56" s="48" t="s">
        <v>83</v>
      </c>
      <c r="B56" s="1232">
        <v>43.850641263737465</v>
      </c>
      <c r="C56" s="1232">
        <v>39.225795364224183</v>
      </c>
      <c r="D56" s="1232">
        <v>41.529646238166421</v>
      </c>
      <c r="E56" s="1232">
        <v>44.85213581599124</v>
      </c>
      <c r="F56" s="1232">
        <v>102.93225480283115</v>
      </c>
      <c r="G56" s="1232">
        <v>99.453850354997257</v>
      </c>
      <c r="H56" s="1232">
        <v>10.363726955655208</v>
      </c>
      <c r="I56" s="322">
        <v>12.075575027382255</v>
      </c>
      <c r="J56" s="48">
        <v>65.61</v>
      </c>
      <c r="K56" s="48">
        <v>70.97</v>
      </c>
    </row>
    <row r="57" spans="1:11" ht="18" customHeight="1">
      <c r="A57" s="48" t="s">
        <v>81</v>
      </c>
      <c r="B57" s="1232">
        <v>77.085574396298838</v>
      </c>
      <c r="C57" s="1232">
        <v>86.064027876734073</v>
      </c>
      <c r="D57" s="1232">
        <v>66.516364767161633</v>
      </c>
      <c r="E57" s="1232">
        <v>64.784862082159378</v>
      </c>
      <c r="F57" s="1232">
        <v>106.21273166800967</v>
      </c>
      <c r="G57" s="1232">
        <v>101.98833696339493</v>
      </c>
      <c r="H57" s="1232">
        <v>6.2776957163958649</v>
      </c>
      <c r="I57" s="322">
        <v>6.7758878569689376</v>
      </c>
      <c r="J57" s="48">
        <v>67.81</v>
      </c>
      <c r="K57" s="48">
        <v>70.959999999999994</v>
      </c>
    </row>
    <row r="58" spans="1:11" ht="18" customHeight="1">
      <c r="A58" s="48" t="s">
        <v>79</v>
      </c>
      <c r="B58" s="1232">
        <v>36.509435987719264</v>
      </c>
      <c r="C58" s="1232">
        <v>34.04666684323437</v>
      </c>
      <c r="D58" s="1232">
        <v>45.721846515730668</v>
      </c>
      <c r="E58" s="1232">
        <v>49.951380785686503</v>
      </c>
      <c r="F58" s="1232">
        <v>104.14165666266506</v>
      </c>
      <c r="G58" s="1232">
        <v>102.16237468055829</v>
      </c>
      <c r="H58" s="1232">
        <v>9.0757620307752624</v>
      </c>
      <c r="I58" s="322">
        <v>9.9280435628160255</v>
      </c>
      <c r="J58" s="48">
        <v>64.819999999999993</v>
      </c>
      <c r="K58" s="48">
        <v>69.540000000000006</v>
      </c>
    </row>
    <row r="59" spans="1:11" ht="18" customHeight="1">
      <c r="A59" s="48" t="s">
        <v>78</v>
      </c>
      <c r="B59" s="1232">
        <v>135.33584371664648</v>
      </c>
      <c r="C59" s="1232">
        <v>138.61854799807043</v>
      </c>
      <c r="D59" s="1232">
        <v>83.245829733501694</v>
      </c>
      <c r="E59" s="1232">
        <v>94.377623594405904</v>
      </c>
      <c r="F59" s="1232">
        <v>98.56929036802255</v>
      </c>
      <c r="G59" s="1232">
        <v>97.597558879147329</v>
      </c>
      <c r="H59" s="1232">
        <v>6.8784475310693161</v>
      </c>
      <c r="I59" s="322">
        <v>7.4646018661504669</v>
      </c>
      <c r="J59" s="48">
        <v>67.02</v>
      </c>
      <c r="K59" s="48">
        <v>72.55</v>
      </c>
    </row>
    <row r="60" spans="1:11" ht="18" customHeight="1">
      <c r="A60" s="48" t="s">
        <v>77</v>
      </c>
      <c r="B60" s="1232">
        <v>80.949795363120998</v>
      </c>
      <c r="C60" s="1232">
        <v>78.144365389029147</v>
      </c>
      <c r="D60" s="1232">
        <v>71.37396321673279</v>
      </c>
      <c r="E60" s="1232">
        <v>73.265291137381595</v>
      </c>
      <c r="F60" s="1232">
        <v>94.719101123595507</v>
      </c>
      <c r="G60" s="1232">
        <v>92.304433775769553</v>
      </c>
      <c r="H60" s="1232">
        <v>10.948431301839163</v>
      </c>
      <c r="I60" s="322">
        <v>11.689551362067698</v>
      </c>
      <c r="J60" s="48">
        <v>65.61</v>
      </c>
      <c r="K60" s="48">
        <v>70.069999999999993</v>
      </c>
    </row>
    <row r="61" spans="1:11" ht="18" customHeight="1">
      <c r="A61" s="48" t="s">
        <v>76</v>
      </c>
      <c r="B61" s="1232">
        <v>27.083535183603004</v>
      </c>
      <c r="C61" s="1232">
        <v>27.201129544030302</v>
      </c>
      <c r="D61" s="1232">
        <v>21.301678930037806</v>
      </c>
      <c r="E61" s="1232">
        <v>22.973520123086892</v>
      </c>
      <c r="F61" s="1232">
        <v>100.51630880183578</v>
      </c>
      <c r="G61" s="1232">
        <v>99.725052563480503</v>
      </c>
      <c r="H61" s="1232">
        <v>9.87438513760722</v>
      </c>
      <c r="I61" s="322">
        <v>10.502874726698517</v>
      </c>
      <c r="J61" s="48">
        <v>64.209999999999994</v>
      </c>
      <c r="K61" s="48">
        <v>66.09</v>
      </c>
    </row>
    <row r="62" spans="1:11" ht="18" customHeight="1">
      <c r="A62" s="48" t="s">
        <v>74</v>
      </c>
      <c r="B62" s="1232">
        <v>74.7013430850661</v>
      </c>
      <c r="C62" s="1232">
        <v>108.11855084322015</v>
      </c>
      <c r="D62" s="1232">
        <v>82.6289746917586</v>
      </c>
      <c r="E62" s="1232">
        <v>92.898885852428009</v>
      </c>
      <c r="F62" s="1232">
        <v>98.934968533161211</v>
      </c>
      <c r="G62" s="1232">
        <v>95.150968165408599</v>
      </c>
      <c r="H62" s="1232">
        <v>7.5803049967553537</v>
      </c>
      <c r="I62" s="322">
        <v>8.0723144839184364</v>
      </c>
      <c r="J62" s="48">
        <v>63.06</v>
      </c>
      <c r="K62" s="48">
        <v>71.62</v>
      </c>
    </row>
    <row r="63" spans="1:11" ht="18" customHeight="1">
      <c r="A63" s="48" t="s">
        <v>72</v>
      </c>
      <c r="B63" s="1232">
        <v>133.55071950095697</v>
      </c>
      <c r="C63" s="1232">
        <v>137.77289699099495</v>
      </c>
      <c r="D63" s="1232">
        <v>90.313163481953296</v>
      </c>
      <c r="E63" s="1232">
        <v>90.95140925902308</v>
      </c>
      <c r="F63" s="1232">
        <v>97.406340057636882</v>
      </c>
      <c r="G63" s="1232">
        <v>96.540919914776296</v>
      </c>
      <c r="H63" s="1232">
        <v>6.9466560509554149</v>
      </c>
      <c r="I63" s="322">
        <v>7.3268715725035074</v>
      </c>
      <c r="J63" s="48">
        <v>63.78</v>
      </c>
      <c r="K63" s="48">
        <v>67.819999999999993</v>
      </c>
    </row>
    <row r="64" spans="1:11" ht="18" customHeight="1">
      <c r="A64" s="48" t="s">
        <v>71</v>
      </c>
      <c r="B64" s="1232">
        <v>31.372358277195456</v>
      </c>
      <c r="C64" s="1232">
        <v>31.472808090450766</v>
      </c>
      <c r="D64" s="1232">
        <v>40.271317829457367</v>
      </c>
      <c r="E64" s="1232">
        <v>42.691943127962084</v>
      </c>
      <c r="F64" s="1232">
        <v>99.074074074074076</v>
      </c>
      <c r="G64" s="1232">
        <v>98.382850695750278</v>
      </c>
      <c r="H64" s="1232">
        <v>10.077519379844961</v>
      </c>
      <c r="I64" s="322">
        <v>11.33649289099526</v>
      </c>
      <c r="J64" s="48">
        <v>65.3</v>
      </c>
      <c r="K64" s="48">
        <v>71</v>
      </c>
    </row>
    <row r="65" spans="1:11" ht="18" customHeight="1">
      <c r="A65" s="48" t="s">
        <v>70</v>
      </c>
      <c r="B65" s="1232">
        <v>82.348978477763453</v>
      </c>
      <c r="C65" s="1232">
        <v>80.543070508576946</v>
      </c>
      <c r="D65" s="1232">
        <v>39.337094499294786</v>
      </c>
      <c r="E65" s="1232">
        <v>36.265320836337416</v>
      </c>
      <c r="F65" s="1232">
        <v>97.658210203512681</v>
      </c>
      <c r="G65" s="1232">
        <v>93.877551020408163</v>
      </c>
      <c r="H65" s="1232">
        <v>9.3935119887165026</v>
      </c>
      <c r="I65" s="322">
        <v>9.7620764239365538</v>
      </c>
      <c r="J65" s="48">
        <v>62.07</v>
      </c>
      <c r="K65" s="48">
        <v>67.569999999999993</v>
      </c>
    </row>
    <row r="66" spans="1:11" ht="18" customHeight="1">
      <c r="A66" s="48" t="s">
        <v>69</v>
      </c>
      <c r="B66" s="1232">
        <v>61.238304365976937</v>
      </c>
      <c r="C66" s="1232">
        <v>62.579659619133309</v>
      </c>
      <c r="D66" s="1232">
        <v>80.26113079648745</v>
      </c>
      <c r="E66" s="1232">
        <v>82.770497940846127</v>
      </c>
      <c r="F66" s="1232">
        <v>99.560930519180403</v>
      </c>
      <c r="G66" s="1232">
        <v>98.853484216795707</v>
      </c>
      <c r="H66" s="1232">
        <v>7.4141118471730092</v>
      </c>
      <c r="I66" s="322">
        <v>8.0943466866342195</v>
      </c>
      <c r="J66" s="48">
        <v>61.91</v>
      </c>
      <c r="K66" s="48">
        <v>66.11</v>
      </c>
    </row>
    <row r="67" spans="1:11" ht="18" customHeight="1">
      <c r="A67" s="48" t="s">
        <v>68</v>
      </c>
      <c r="B67" s="1232">
        <v>65.297770560870703</v>
      </c>
      <c r="C67" s="1232">
        <v>51.669180148066907</v>
      </c>
      <c r="D67" s="1232">
        <v>58.623876333697389</v>
      </c>
      <c r="E67" s="1232">
        <v>60.762852404643453</v>
      </c>
      <c r="F67" s="1232">
        <v>104.93188480772547</v>
      </c>
      <c r="G67" s="1232">
        <v>103.03030303030303</v>
      </c>
      <c r="H67" s="1232">
        <v>7.2670755271780223</v>
      </c>
      <c r="I67" s="322">
        <v>8.0845771144278622</v>
      </c>
      <c r="J67" s="48">
        <v>58.35</v>
      </c>
      <c r="K67" s="48">
        <v>66.38</v>
      </c>
    </row>
    <row r="68" spans="1:11" ht="18" customHeight="1">
      <c r="A68" s="48" t="s">
        <v>67</v>
      </c>
      <c r="B68" s="1232">
        <v>108.4005669428696</v>
      </c>
      <c r="C68" s="1232">
        <v>111.01116980391515</v>
      </c>
      <c r="D68" s="1232">
        <v>68.056323862207691</v>
      </c>
      <c r="E68" s="1232">
        <v>68.694755450795526</v>
      </c>
      <c r="F68" s="1232">
        <v>91.933925811437405</v>
      </c>
      <c r="G68" s="1232">
        <v>91.35500845705694</v>
      </c>
      <c r="H68" s="1232">
        <v>9.2884083480010045</v>
      </c>
      <c r="I68" s="322">
        <v>9.8016106855234728</v>
      </c>
      <c r="J68" s="48">
        <v>62.98</v>
      </c>
      <c r="K68" s="48">
        <v>70.13</v>
      </c>
    </row>
    <row r="69" spans="1:11" ht="18" customHeight="1">
      <c r="A69" s="48" t="s">
        <v>66</v>
      </c>
      <c r="B69" s="1232">
        <v>25.202433850965335</v>
      </c>
      <c r="C69" s="1232">
        <v>26.292484145858104</v>
      </c>
      <c r="D69" s="1232">
        <v>51.7631158618995</v>
      </c>
      <c r="E69" s="1232">
        <v>47.426687080438114</v>
      </c>
      <c r="F69" s="1232">
        <v>101.16164112703905</v>
      </c>
      <c r="G69" s="1232">
        <v>101.54284357939711</v>
      </c>
      <c r="H69" s="1232">
        <v>7.7405086619977883</v>
      </c>
      <c r="I69" s="322">
        <v>8.656224237427864</v>
      </c>
      <c r="J69" s="48">
        <v>64.010000000000005</v>
      </c>
      <c r="K69" s="48">
        <v>72.09</v>
      </c>
    </row>
    <row r="70" spans="1:11" ht="18" customHeight="1">
      <c r="A70" s="48" t="s">
        <v>65</v>
      </c>
      <c r="B70" s="1232">
        <v>40.647044925237118</v>
      </c>
      <c r="C70" s="1232">
        <v>41.828046815009827</v>
      </c>
      <c r="D70" s="1232">
        <v>25.01556985675732</v>
      </c>
      <c r="E70" s="1232">
        <v>24.268710913859191</v>
      </c>
      <c r="F70" s="1232">
        <v>101.05263157894737</v>
      </c>
      <c r="G70" s="1232">
        <v>98.757016840416995</v>
      </c>
      <c r="H70" s="1232">
        <v>9.5495121444882702</v>
      </c>
      <c r="I70" s="322">
        <v>10.490215856364738</v>
      </c>
      <c r="J70" s="48">
        <v>64.209999999999994</v>
      </c>
      <c r="K70" s="48">
        <v>65.400000000000006</v>
      </c>
    </row>
    <row r="71" spans="1:11" ht="18" customHeight="1">
      <c r="A71" s="48" t="s">
        <v>63</v>
      </c>
      <c r="B71" s="1232">
        <v>60.835930317940303</v>
      </c>
      <c r="C71" s="1232">
        <v>63.869889743930706</v>
      </c>
      <c r="D71" s="1232">
        <v>24.120889564721537</v>
      </c>
      <c r="E71" s="1232">
        <v>28.396849823481489</v>
      </c>
      <c r="F71" s="1232">
        <v>103.55968272393112</v>
      </c>
      <c r="G71" s="1232">
        <v>101.36711629602624</v>
      </c>
      <c r="H71" s="1232">
        <v>10.311727808401445</v>
      </c>
      <c r="I71" s="322">
        <v>10.898886575540871</v>
      </c>
      <c r="J71" s="48">
        <v>59.12</v>
      </c>
      <c r="K71" s="48">
        <v>65.63</v>
      </c>
    </row>
    <row r="72" spans="1:11" ht="18" customHeight="1">
      <c r="A72" s="48" t="s">
        <v>62</v>
      </c>
      <c r="B72" s="1232">
        <v>53.939396898081924</v>
      </c>
      <c r="C72" s="1232">
        <v>53.288795776745737</v>
      </c>
      <c r="D72" s="1232">
        <v>60.041632726943618</v>
      </c>
      <c r="E72" s="1232">
        <v>63.049853372434015</v>
      </c>
      <c r="F72" s="1232">
        <v>101.40459686245894</v>
      </c>
      <c r="G72" s="1232">
        <v>99.305936073059371</v>
      </c>
      <c r="H72" s="1232">
        <v>9.1139469635261108</v>
      </c>
      <c r="I72" s="322">
        <v>10.163123167155426</v>
      </c>
      <c r="J72" s="48">
        <v>62.55</v>
      </c>
      <c r="K72" s="48">
        <v>66.989999999999995</v>
      </c>
    </row>
    <row r="73" spans="1:11" ht="18" customHeight="1">
      <c r="A73" s="48" t="s">
        <v>61</v>
      </c>
      <c r="B73" s="1232">
        <v>99.787251452417962</v>
      </c>
      <c r="C73" s="1232">
        <v>104.55270585347895</v>
      </c>
      <c r="D73" s="1232">
        <v>65.170151701517014</v>
      </c>
      <c r="E73" s="1232">
        <v>63.321596244131449</v>
      </c>
      <c r="F73" s="1232">
        <v>96.139927623642933</v>
      </c>
      <c r="G73" s="1232">
        <v>93.783169067475356</v>
      </c>
      <c r="H73" s="1232">
        <v>8.9995899958999601</v>
      </c>
      <c r="I73" s="322">
        <v>10.426447574334899</v>
      </c>
      <c r="J73" s="48">
        <v>61.61</v>
      </c>
      <c r="K73" s="48">
        <v>69.08</v>
      </c>
    </row>
    <row r="74" spans="1:11" ht="18" customHeight="1">
      <c r="A74" s="48" t="s">
        <v>60</v>
      </c>
      <c r="B74" s="1232">
        <v>152.30021059030415</v>
      </c>
      <c r="C74" s="1232">
        <v>155.43965911425371</v>
      </c>
      <c r="D74" s="1232">
        <v>71.348947270887081</v>
      </c>
      <c r="E74" s="1232">
        <v>73.342996816734882</v>
      </c>
      <c r="F74" s="1232">
        <v>92.534607778510207</v>
      </c>
      <c r="G74" s="1232">
        <v>91.290164736584572</v>
      </c>
      <c r="H74" s="1232">
        <v>11.247166825847103</v>
      </c>
      <c r="I74" s="322">
        <v>12.113460663938154</v>
      </c>
      <c r="J74" s="48">
        <v>68</v>
      </c>
      <c r="K74" s="48">
        <v>72.61</v>
      </c>
    </row>
    <row r="75" spans="1:11" ht="18" customHeight="1">
      <c r="A75" s="48" t="s">
        <v>58</v>
      </c>
      <c r="B75" s="1232">
        <v>36.201258052522554</v>
      </c>
      <c r="C75" s="1232">
        <v>34.863086505433493</v>
      </c>
      <c r="D75" s="1232">
        <v>43.827289876336195</v>
      </c>
      <c r="E75" s="1232">
        <v>45.22699592625257</v>
      </c>
      <c r="F75" s="1232">
        <v>97.851513894649528</v>
      </c>
      <c r="G75" s="1232">
        <v>97.552476561851819</v>
      </c>
      <c r="H75" s="1232">
        <v>9.5787046740725224</v>
      </c>
      <c r="I75" s="322">
        <v>10.03737768258368</v>
      </c>
      <c r="J75" s="48">
        <v>64.819999999999993</v>
      </c>
      <c r="K75" s="48">
        <v>72.58</v>
      </c>
    </row>
    <row r="76" spans="1:11" ht="18" customHeight="1">
      <c r="A76" s="48" t="s">
        <v>56</v>
      </c>
      <c r="B76" s="1232">
        <v>39.13623503975343</v>
      </c>
      <c r="C76" s="1232">
        <v>39.702310036979156</v>
      </c>
      <c r="D76" s="1232">
        <v>26.525614653736902</v>
      </c>
      <c r="E76" s="1232">
        <v>27.240841777084956</v>
      </c>
      <c r="F76" s="1232">
        <v>102.58090133015685</v>
      </c>
      <c r="G76" s="1232">
        <v>99.300970873786412</v>
      </c>
      <c r="H76" s="1232">
        <v>11.293956313057105</v>
      </c>
      <c r="I76" s="322">
        <v>12.11028838659392</v>
      </c>
      <c r="J76" s="48">
        <v>62.07</v>
      </c>
      <c r="K76" s="48">
        <v>70.23</v>
      </c>
    </row>
    <row r="77" spans="1:11" ht="18" customHeight="1">
      <c r="A77" s="48" t="s">
        <v>55</v>
      </c>
      <c r="B77" s="1232">
        <v>104.89472775908189</v>
      </c>
      <c r="C77" s="1232">
        <v>122.04749817149251</v>
      </c>
      <c r="D77" s="1232">
        <v>86.766066838046271</v>
      </c>
      <c r="E77" s="1232">
        <v>88.560853088922187</v>
      </c>
      <c r="F77" s="1232">
        <v>95.806320907617504</v>
      </c>
      <c r="G77" s="1232">
        <v>97.099183602570776</v>
      </c>
      <c r="H77" s="1232">
        <v>6.7043701799485866</v>
      </c>
      <c r="I77" s="322">
        <v>7.4733409711818108</v>
      </c>
      <c r="J77" s="48">
        <v>63.52</v>
      </c>
      <c r="K77" s="48">
        <v>71</v>
      </c>
    </row>
    <row r="78" spans="1:11" ht="18" customHeight="1">
      <c r="A78" s="67" t="s">
        <v>54</v>
      </c>
      <c r="B78" s="1232">
        <v>73.858021228972689</v>
      </c>
      <c r="C78" s="1232">
        <v>60.387283615301548</v>
      </c>
      <c r="D78" s="1232">
        <v>49.855345002169827</v>
      </c>
      <c r="E78" s="1232">
        <v>48.96023843392264</v>
      </c>
      <c r="F78" s="1232">
        <v>104.28486997635933</v>
      </c>
      <c r="G78" s="1232">
        <v>103.59950351675631</v>
      </c>
      <c r="H78" s="1232">
        <v>7.2906118906408217</v>
      </c>
      <c r="I78" s="322">
        <v>7.4781548465758991</v>
      </c>
      <c r="J78" s="48">
        <v>62.07</v>
      </c>
      <c r="K78" s="48">
        <v>67.19</v>
      </c>
    </row>
    <row r="79" spans="1:11" ht="18" customHeight="1">
      <c r="A79" s="48" t="s">
        <v>53</v>
      </c>
      <c r="B79" s="1232">
        <v>69.796096087750016</v>
      </c>
      <c r="C79" s="1232">
        <v>62.689414724330348</v>
      </c>
      <c r="D79" s="1232">
        <v>66.339262012211307</v>
      </c>
      <c r="E79" s="1232">
        <v>66.092108806894686</v>
      </c>
      <c r="F79" s="1232">
        <v>97.225130890052355</v>
      </c>
      <c r="G79" s="1232">
        <v>95.678524374176547</v>
      </c>
      <c r="H79" s="1232">
        <v>11.401645872046721</v>
      </c>
      <c r="I79" s="322">
        <v>11.661729060059251</v>
      </c>
      <c r="J79" s="48">
        <v>65.3</v>
      </c>
      <c r="K79" s="48">
        <v>68.94</v>
      </c>
    </row>
    <row r="80" spans="1:11" ht="18" customHeight="1">
      <c r="A80" s="48" t="s">
        <v>52</v>
      </c>
      <c r="B80" s="1232">
        <v>85.626946808865625</v>
      </c>
      <c r="C80" s="1232">
        <v>87.611513213263763</v>
      </c>
      <c r="D80" s="1232">
        <v>74.347678752965095</v>
      </c>
      <c r="E80" s="1232">
        <v>74.563582761933162</v>
      </c>
      <c r="F80" s="1232">
        <v>95.461346633416454</v>
      </c>
      <c r="G80" s="1232">
        <v>94.328934663662693</v>
      </c>
      <c r="H80" s="1232">
        <v>8.6614706879024066</v>
      </c>
      <c r="I80" s="322">
        <v>9.256682897744211</v>
      </c>
      <c r="J80" s="48">
        <v>65.37</v>
      </c>
      <c r="K80" s="48">
        <v>71.42</v>
      </c>
    </row>
    <row r="81" spans="1:11" ht="18" customHeight="1">
      <c r="A81" s="48" t="s">
        <v>143</v>
      </c>
      <c r="B81" s="1232">
        <v>72.778335673718374</v>
      </c>
      <c r="C81" s="1232">
        <v>71.675284255436168</v>
      </c>
      <c r="D81" s="1232">
        <v>59.509904958204508</v>
      </c>
      <c r="E81" s="1232">
        <v>60.663837702726262</v>
      </c>
      <c r="F81" s="1232">
        <v>100.69297627437162</v>
      </c>
      <c r="G81" s="1232">
        <v>100.31439217512808</v>
      </c>
      <c r="H81" s="1232">
        <v>9.1721058055650975</v>
      </c>
      <c r="I81" s="322">
        <v>9.5332209498343303</v>
      </c>
      <c r="J81" s="48">
        <v>64.5</v>
      </c>
      <c r="K81" s="48">
        <v>68.59</v>
      </c>
    </row>
    <row r="82" spans="1:11" ht="18" customHeight="1">
      <c r="A82" s="48" t="s">
        <v>48</v>
      </c>
      <c r="B82" s="1232">
        <v>127.02881815443318</v>
      </c>
      <c r="C82" s="1232">
        <v>133.37311233295824</v>
      </c>
      <c r="D82" s="1232">
        <v>95.099124166060648</v>
      </c>
      <c r="E82" s="1232">
        <v>95.484161537306704</v>
      </c>
      <c r="F82" s="1232">
        <v>95.346534653465341</v>
      </c>
      <c r="G82" s="1232">
        <v>94.334228031275529</v>
      </c>
      <c r="H82" s="1232">
        <v>8.0690549214278935</v>
      </c>
      <c r="I82" s="322">
        <v>8.5332532652754836</v>
      </c>
      <c r="J82" s="48">
        <v>63.06</v>
      </c>
      <c r="K82" s="48">
        <v>71.260000000000005</v>
      </c>
    </row>
    <row r="83" spans="1:11" ht="18" customHeight="1">
      <c r="A83" s="48" t="s">
        <v>47</v>
      </c>
      <c r="B83" s="1232">
        <v>37.563988560167267</v>
      </c>
      <c r="C83" s="1232">
        <v>24.371991768287497</v>
      </c>
      <c r="D83" s="1232">
        <v>52.815099168266158</v>
      </c>
      <c r="E83" s="1232">
        <v>57.117934403349615</v>
      </c>
      <c r="F83" s="1232">
        <v>104.54845088991431</v>
      </c>
      <c r="G83" s="1232">
        <v>98.201936376210227</v>
      </c>
      <c r="H83" s="1232">
        <v>9.149072296865004</v>
      </c>
      <c r="I83" s="322">
        <v>9.0020935101186321</v>
      </c>
      <c r="J83" s="48">
        <v>63.86</v>
      </c>
      <c r="K83" s="48">
        <v>67.16</v>
      </c>
    </row>
    <row r="84" spans="1:11" ht="18" customHeight="1">
      <c r="A84" s="48" t="s">
        <v>46</v>
      </c>
      <c r="B84" s="1232">
        <v>58.653688117415314</v>
      </c>
      <c r="C84" s="1232">
        <v>56.468310851374028</v>
      </c>
      <c r="D84" s="1232">
        <v>56.361355081555828</v>
      </c>
      <c r="E84" s="1232">
        <v>57.231503579952268</v>
      </c>
      <c r="F84" s="1232">
        <v>97.668458040512604</v>
      </c>
      <c r="G84" s="1232">
        <v>96.110969279210281</v>
      </c>
      <c r="H84" s="1232">
        <v>6.1522375575073198</v>
      </c>
      <c r="I84" s="322">
        <v>7.1772618789325229</v>
      </c>
      <c r="J84" s="48">
        <v>65.03</v>
      </c>
      <c r="K84" s="48">
        <v>72.14</v>
      </c>
    </row>
    <row r="85" spans="1:11" ht="18" customHeight="1">
      <c r="A85" s="48" t="s">
        <v>45</v>
      </c>
      <c r="B85" s="1232">
        <v>40.291698028496349</v>
      </c>
      <c r="C85" s="1232">
        <v>47.517426824464351</v>
      </c>
      <c r="D85" s="1232">
        <v>15.73945104465383</v>
      </c>
      <c r="E85" s="1232">
        <v>14.727508650519031</v>
      </c>
      <c r="F85" s="1232">
        <v>105.32076107088734</v>
      </c>
      <c r="G85" s="1232">
        <v>101.92139737991266</v>
      </c>
      <c r="H85" s="1232">
        <v>8.1278164686603862</v>
      </c>
      <c r="I85" s="322">
        <v>8.0594002306805077</v>
      </c>
      <c r="J85" s="48">
        <v>59.52</v>
      </c>
      <c r="K85" s="48">
        <v>68.12</v>
      </c>
    </row>
    <row r="86" spans="1:11" ht="18" customHeight="1">
      <c r="A86" s="48" t="s">
        <v>44</v>
      </c>
      <c r="B86" s="1232">
        <v>96.591302208657808</v>
      </c>
      <c r="C86" s="1232">
        <v>83.490844846288255</v>
      </c>
      <c r="D86" s="1232">
        <v>73.003302956743212</v>
      </c>
      <c r="E86" s="1232">
        <v>78.563093200560147</v>
      </c>
      <c r="F86" s="1232">
        <v>100.67098011023245</v>
      </c>
      <c r="G86" s="1232">
        <v>98.456075343523224</v>
      </c>
      <c r="H86" s="1232">
        <v>7.4296629392335545</v>
      </c>
      <c r="I86" s="322">
        <v>7.9430527462268561</v>
      </c>
      <c r="J86" s="48">
        <v>65.63</v>
      </c>
      <c r="K86" s="48">
        <v>68.36</v>
      </c>
    </row>
    <row r="87" spans="1:11" ht="18" customHeight="1">
      <c r="A87" s="68" t="s">
        <v>43</v>
      </c>
      <c r="B87" s="1232">
        <v>38.76635766763323</v>
      </c>
      <c r="C87" s="1232">
        <v>32.714288486542088</v>
      </c>
      <c r="D87" s="1232">
        <v>52.717759906985762</v>
      </c>
      <c r="E87" s="1232">
        <v>56.922529362913757</v>
      </c>
      <c r="F87" s="1232">
        <v>105.49691296554471</v>
      </c>
      <c r="G87" s="1232">
        <v>102.66891079586441</v>
      </c>
      <c r="H87" s="1232">
        <v>7.0051351613215767</v>
      </c>
      <c r="I87" s="322">
        <v>8.4588919207497923</v>
      </c>
      <c r="J87" s="48">
        <v>63.06</v>
      </c>
      <c r="K87" s="48">
        <v>71.14</v>
      </c>
    </row>
    <row r="88" spans="1:11" ht="18" customHeight="1">
      <c r="A88" s="48" t="s">
        <v>42</v>
      </c>
      <c r="B88" s="1232">
        <v>74.682701510548867</v>
      </c>
      <c r="C88" s="1232">
        <v>79.912705268683425</v>
      </c>
      <c r="D88" s="1232">
        <v>33.838524544492117</v>
      </c>
      <c r="E88" s="1232">
        <v>34.167787317678702</v>
      </c>
      <c r="F88" s="1232">
        <v>98.843673560151217</v>
      </c>
      <c r="G88" s="1232">
        <v>98.50102669404518</v>
      </c>
      <c r="H88" s="1232">
        <v>9.9682398172396507</v>
      </c>
      <c r="I88" s="322">
        <v>10.220337229750697</v>
      </c>
      <c r="J88" s="48">
        <v>62.07</v>
      </c>
      <c r="K88" s="48">
        <v>70.459999999999994</v>
      </c>
    </row>
    <row r="89" spans="1:11" ht="18" customHeight="1">
      <c r="A89" s="48" t="s">
        <v>40</v>
      </c>
      <c r="B89" s="1232">
        <v>37.639786344449554</v>
      </c>
      <c r="C89" s="1232">
        <v>35.893956495774326</v>
      </c>
      <c r="D89" s="1232">
        <v>58.145096997076791</v>
      </c>
      <c r="E89" s="1232">
        <v>56.393728222996522</v>
      </c>
      <c r="F89" s="1232">
        <v>100.46222222222224</v>
      </c>
      <c r="G89" s="1232">
        <v>97.624375968325012</v>
      </c>
      <c r="H89" s="1232">
        <v>9.9920276375232522</v>
      </c>
      <c r="I89" s="322">
        <v>10.601045296167246</v>
      </c>
      <c r="J89" s="48">
        <v>63.56</v>
      </c>
      <c r="K89" s="48">
        <v>71.52</v>
      </c>
    </row>
    <row r="90" spans="1:11" ht="18" customHeight="1">
      <c r="A90" s="48" t="s">
        <v>38</v>
      </c>
      <c r="B90" s="1232">
        <v>211.46319786701139</v>
      </c>
      <c r="C90" s="1232">
        <v>223.5559501968491</v>
      </c>
      <c r="D90" s="1232">
        <v>81.828463137302847</v>
      </c>
      <c r="E90" s="1232">
        <v>81.69711306785824</v>
      </c>
      <c r="F90" s="1232">
        <v>94.896634978119806</v>
      </c>
      <c r="G90" s="1232">
        <v>94.658897100625353</v>
      </c>
      <c r="H90" s="1232">
        <v>7.5207849370338673</v>
      </c>
      <c r="I90" s="322">
        <v>8.0504081424044625</v>
      </c>
      <c r="J90" s="48">
        <v>67.760000000000005</v>
      </c>
      <c r="K90" s="48">
        <v>72.25</v>
      </c>
    </row>
    <row r="91" spans="1:11" ht="18" customHeight="1">
      <c r="A91" s="48" t="s">
        <v>37</v>
      </c>
      <c r="B91" s="1232">
        <v>51.760410865664248</v>
      </c>
      <c r="C91" s="1232">
        <v>51.481564556922869</v>
      </c>
      <c r="D91" s="1232">
        <v>85.908547519426179</v>
      </c>
      <c r="E91" s="1232">
        <v>87.590144230769226</v>
      </c>
      <c r="F91" s="1232">
        <v>101.05231509320505</v>
      </c>
      <c r="G91" s="1232">
        <v>102.49467599634924</v>
      </c>
      <c r="H91" s="1232">
        <v>6.3956963538553495</v>
      </c>
      <c r="I91" s="322">
        <v>6.9110576923076925</v>
      </c>
      <c r="J91" s="48">
        <v>57.46</v>
      </c>
      <c r="K91" s="48">
        <v>65.3</v>
      </c>
    </row>
    <row r="92" spans="1:11" ht="18" customHeight="1">
      <c r="A92" s="48" t="s">
        <v>36</v>
      </c>
      <c r="B92" s="1232">
        <v>253.95045723695736</v>
      </c>
      <c r="C92" s="1232">
        <v>232.77259829752737</v>
      </c>
      <c r="D92" s="1232">
        <v>88.245033112582789</v>
      </c>
      <c r="E92" s="1232">
        <v>89.566100711072423</v>
      </c>
      <c r="F92" s="1232">
        <v>96.938217605248767</v>
      </c>
      <c r="G92" s="1232">
        <v>95.711445612042041</v>
      </c>
      <c r="H92" s="1232">
        <v>7.5607064017660042</v>
      </c>
      <c r="I92" s="322">
        <v>9.0407778261500518</v>
      </c>
      <c r="J92" s="48">
        <v>64.180000000000007</v>
      </c>
      <c r="K92" s="48">
        <v>71.17</v>
      </c>
    </row>
    <row r="93" spans="1:11" ht="18" customHeight="1">
      <c r="A93" s="48" t="s">
        <v>34</v>
      </c>
      <c r="B93" s="1232">
        <v>96.599953865162945</v>
      </c>
      <c r="C93" s="1232">
        <v>102.61375963459892</v>
      </c>
      <c r="D93" s="1232">
        <v>60.206638925666731</v>
      </c>
      <c r="E93" s="1232">
        <v>60.502537167274994</v>
      </c>
      <c r="F93" s="1232">
        <v>94.02004044861188</v>
      </c>
      <c r="G93" s="1232">
        <v>94.334155097097877</v>
      </c>
      <c r="H93" s="1232">
        <v>8.9251938717609232</v>
      </c>
      <c r="I93" s="322">
        <v>9.2673373097124543</v>
      </c>
      <c r="J93" s="48">
        <v>63.3</v>
      </c>
      <c r="K93" s="48">
        <v>71.17</v>
      </c>
    </row>
    <row r="94" spans="1:11" ht="18" customHeight="1">
      <c r="A94" s="48" t="s">
        <v>33</v>
      </c>
      <c r="B94" s="1232">
        <v>52.156608456498894</v>
      </c>
      <c r="C94" s="1232">
        <v>48.756511024816398</v>
      </c>
      <c r="D94" s="1232">
        <v>53.133842064648896</v>
      </c>
      <c r="E94" s="1232">
        <v>51.619377793996904</v>
      </c>
      <c r="F94" s="1232">
        <v>102.08044382801664</v>
      </c>
      <c r="G94" s="1232">
        <v>100.34728568817401</v>
      </c>
      <c r="H94" s="1232">
        <v>8.4026408299751338</v>
      </c>
      <c r="I94" s="322">
        <v>8.9316668187209203</v>
      </c>
      <c r="J94" s="48">
        <v>63.79</v>
      </c>
      <c r="K94" s="48">
        <v>70.13</v>
      </c>
    </row>
    <row r="95" spans="1:11" ht="18" customHeight="1">
      <c r="A95" s="48" t="s">
        <v>32</v>
      </c>
      <c r="B95" s="1232">
        <v>48.754682451173835</v>
      </c>
      <c r="C95" s="1232">
        <v>48.004916252215175</v>
      </c>
      <c r="D95" s="1232">
        <v>46.62756598240469</v>
      </c>
      <c r="E95" s="1232">
        <v>47.380172670437631</v>
      </c>
      <c r="F95" s="1232">
        <v>101.71119783848694</v>
      </c>
      <c r="G95" s="1232">
        <v>98.522458628841605</v>
      </c>
      <c r="H95" s="1232">
        <v>10.102639296187684</v>
      </c>
      <c r="I95" s="322">
        <v>11.253349211074724</v>
      </c>
      <c r="J95" s="48">
        <v>67.05</v>
      </c>
      <c r="K95" s="48">
        <v>68.930000000000007</v>
      </c>
    </row>
    <row r="96" spans="1:11" ht="18" customHeight="1">
      <c r="A96" s="48" t="s">
        <v>30</v>
      </c>
      <c r="B96" s="1232">
        <v>84.186584250814221</v>
      </c>
      <c r="C96" s="1232">
        <v>88.395852572270201</v>
      </c>
      <c r="D96" s="1232">
        <v>64.056188851988153</v>
      </c>
      <c r="E96" s="1232">
        <v>67.843603984836463</v>
      </c>
      <c r="F96" s="1232">
        <v>99.427190548644049</v>
      </c>
      <c r="G96" s="1232">
        <v>97.029702970297024</v>
      </c>
      <c r="H96" s="1232">
        <v>8.8457050534063377</v>
      </c>
      <c r="I96" s="322">
        <v>9.1333862293925776</v>
      </c>
      <c r="J96" s="48">
        <v>63.47</v>
      </c>
      <c r="K96" s="48">
        <v>70.28</v>
      </c>
    </row>
    <row r="97" spans="1:11" ht="18" customHeight="1">
      <c r="A97" s="48" t="s">
        <v>29</v>
      </c>
      <c r="B97" s="1232">
        <v>57.982087116503024</v>
      </c>
      <c r="C97" s="1232">
        <v>60.770088384042396</v>
      </c>
      <c r="D97" s="1232">
        <v>36.456570081980814</v>
      </c>
      <c r="E97" s="1232">
        <v>38.676548790215371</v>
      </c>
      <c r="F97" s="1232">
        <v>99.813879287423561</v>
      </c>
      <c r="G97" s="1232">
        <v>97.453734085838036</v>
      </c>
      <c r="H97" s="1232">
        <v>8.3242059145673597</v>
      </c>
      <c r="I97" s="322">
        <v>9.0434724807232119</v>
      </c>
      <c r="J97" s="48">
        <v>59.35</v>
      </c>
      <c r="K97" s="48">
        <v>67.2</v>
      </c>
    </row>
    <row r="98" spans="1:11" ht="18" customHeight="1">
      <c r="A98" s="48" t="s">
        <v>26</v>
      </c>
      <c r="B98" s="1232">
        <v>78.333188945681371</v>
      </c>
      <c r="C98" s="1232">
        <v>81.60675574623653</v>
      </c>
      <c r="D98" s="1232">
        <v>61.718330331469019</v>
      </c>
      <c r="E98" s="1232">
        <v>63.519684067629278</v>
      </c>
      <c r="F98" s="1232">
        <v>102.39311816829442</v>
      </c>
      <c r="G98" s="1232">
        <v>101.51703556329272</v>
      </c>
      <c r="H98" s="1232">
        <v>6.0542863462571495</v>
      </c>
      <c r="I98" s="322">
        <v>6.5623843021103303</v>
      </c>
      <c r="J98" s="48">
        <v>66.03</v>
      </c>
      <c r="K98" s="48">
        <v>67.05</v>
      </c>
    </row>
    <row r="99" spans="1:11" ht="18" customHeight="1">
      <c r="A99" s="48" t="s">
        <v>24</v>
      </c>
      <c r="B99" s="1232">
        <v>142.64533900888466</v>
      </c>
      <c r="C99" s="1232">
        <v>151.27040308655148</v>
      </c>
      <c r="D99" s="1232">
        <v>90.742719484001327</v>
      </c>
      <c r="E99" s="1232">
        <v>96.315297652857438</v>
      </c>
      <c r="F99" s="1232">
        <v>95.675490643541764</v>
      </c>
      <c r="G99" s="1232">
        <v>94.834356704269595</v>
      </c>
      <c r="H99" s="1232">
        <v>6.6520311619684112</v>
      </c>
      <c r="I99" s="322">
        <v>7.3034428422229141</v>
      </c>
      <c r="J99" s="48">
        <v>68.08</v>
      </c>
      <c r="K99" s="48">
        <v>71.209999999999994</v>
      </c>
    </row>
    <row r="100" spans="1:11" ht="18" customHeight="1">
      <c r="A100" s="48" t="s">
        <v>22</v>
      </c>
      <c r="B100" s="1232">
        <v>110.73954194726106</v>
      </c>
      <c r="C100" s="1232">
        <v>93.336286875846966</v>
      </c>
      <c r="D100" s="1232">
        <v>31.680288128549662</v>
      </c>
      <c r="E100" s="1232">
        <v>31.564986737400531</v>
      </c>
      <c r="F100" s="1232">
        <v>99.364816349074829</v>
      </c>
      <c r="G100" s="1232">
        <v>98.972222222222214</v>
      </c>
      <c r="H100" s="1232">
        <v>9.1702451863138936</v>
      </c>
      <c r="I100" s="322">
        <v>9.2698589976266934</v>
      </c>
      <c r="J100" s="48">
        <v>67.81</v>
      </c>
      <c r="K100" s="48">
        <v>70.14</v>
      </c>
    </row>
    <row r="101" spans="1:11" ht="18" customHeight="1">
      <c r="A101" s="48" t="s">
        <v>20</v>
      </c>
      <c r="B101" s="1232">
        <v>101.39789236817489</v>
      </c>
      <c r="C101" s="1232">
        <v>101.58583066489369</v>
      </c>
      <c r="D101" s="1232">
        <v>36.813753951357974</v>
      </c>
      <c r="E101" s="1232">
        <v>38.453608247422686</v>
      </c>
      <c r="F101" s="1232">
        <v>99.527569246699457</v>
      </c>
      <c r="G101" s="1232">
        <v>98.093941456773308</v>
      </c>
      <c r="H101" s="1232">
        <v>8.1575382233404294</v>
      </c>
      <c r="I101" s="322">
        <v>8.794126835363949</v>
      </c>
      <c r="J101" s="48">
        <v>62.8</v>
      </c>
      <c r="K101" s="48">
        <v>67.81</v>
      </c>
    </row>
    <row r="102" spans="1:11" ht="18" customHeight="1">
      <c r="A102" s="48" t="s">
        <v>18</v>
      </c>
      <c r="B102" s="1232">
        <v>332.57360370309453</v>
      </c>
      <c r="C102" s="1232">
        <v>342.56826499014733</v>
      </c>
      <c r="D102" s="1232">
        <v>77.921435636569171</v>
      </c>
      <c r="E102" s="1232">
        <v>87.598438676984188</v>
      </c>
      <c r="F102" s="1232">
        <v>96.310679611650485</v>
      </c>
      <c r="G102" s="1232">
        <v>94.784580498866205</v>
      </c>
      <c r="H102" s="1232">
        <v>7.1569874240497393</v>
      </c>
      <c r="I102" s="322">
        <v>7.2724782578922138</v>
      </c>
      <c r="J102" s="48">
        <v>68.930000000000007</v>
      </c>
      <c r="K102" s="48">
        <v>72.62</v>
      </c>
    </row>
    <row r="103" spans="1:11" ht="18" customHeight="1">
      <c r="A103" s="48" t="s">
        <v>16</v>
      </c>
      <c r="B103" s="1232">
        <v>35.146399308249023</v>
      </c>
      <c r="C103" s="1232">
        <v>38.06886651241097</v>
      </c>
      <c r="D103" s="1232">
        <v>32.394589035677555</v>
      </c>
      <c r="E103" s="1232">
        <v>30.229171457039932</v>
      </c>
      <c r="F103" s="1232">
        <v>96.617601002192302</v>
      </c>
      <c r="G103" s="1232">
        <v>96.43179765130985</v>
      </c>
      <c r="H103" s="1232">
        <v>7.8712127205126174</v>
      </c>
      <c r="I103" s="322">
        <v>9.0978769065685601</v>
      </c>
      <c r="J103" s="48">
        <v>60.49</v>
      </c>
      <c r="K103" s="48">
        <v>68.67</v>
      </c>
    </row>
    <row r="104" spans="1:11" ht="18" customHeight="1">
      <c r="A104" s="48" t="s">
        <v>13</v>
      </c>
      <c r="B104" s="1232">
        <v>36.516007412204488</v>
      </c>
      <c r="C104" s="1232">
        <v>47.271211044877532</v>
      </c>
      <c r="D104" s="1232">
        <v>35.680421422300263</v>
      </c>
      <c r="E104" s="1232">
        <v>34.955896765762823</v>
      </c>
      <c r="F104" s="1232">
        <v>98.778359511343808</v>
      </c>
      <c r="G104" s="1232">
        <v>97.3565441650548</v>
      </c>
      <c r="H104" s="1232">
        <v>10.851624231782266</v>
      </c>
      <c r="I104" s="322">
        <v>12.31623652401176</v>
      </c>
      <c r="J104" s="48">
        <v>65.08</v>
      </c>
      <c r="K104" s="48">
        <v>69.849999999999994</v>
      </c>
    </row>
    <row r="105" spans="1:11" ht="18" customHeight="1">
      <c r="A105" s="48" t="s">
        <v>10</v>
      </c>
      <c r="B105" s="1232">
        <v>109.06611724142073</v>
      </c>
      <c r="C105" s="1232">
        <v>114.54726128459154</v>
      </c>
      <c r="D105" s="1232">
        <v>22.619375447485819</v>
      </c>
      <c r="E105" s="1232">
        <v>38.454258675078862</v>
      </c>
      <c r="F105" s="1232">
        <v>96.770347892055923</v>
      </c>
      <c r="G105" s="1232">
        <v>94.418889911070224</v>
      </c>
      <c r="H105" s="1232">
        <v>9.9465770777110762</v>
      </c>
      <c r="I105" s="322">
        <v>11.614090431125131</v>
      </c>
      <c r="J105" s="48">
        <v>65.150000000000006</v>
      </c>
      <c r="K105" s="48">
        <v>67.61</v>
      </c>
    </row>
    <row r="106" spans="1:11" ht="18" customHeight="1">
      <c r="A106" s="48" t="s">
        <v>135</v>
      </c>
      <c r="B106" s="1232">
        <v>135.26143516575746</v>
      </c>
      <c r="C106" s="1232">
        <v>138.14959043910301</v>
      </c>
      <c r="D106" s="1232">
        <v>81.874364001886278</v>
      </c>
      <c r="E106" s="1232">
        <v>84.528090979782263</v>
      </c>
      <c r="F106" s="1232">
        <v>99.387785575630886</v>
      </c>
      <c r="G106" s="1232">
        <v>96.073947017343244</v>
      </c>
      <c r="H106" s="1232">
        <v>6.3438485021468818</v>
      </c>
      <c r="I106" s="322">
        <v>7.1709758942457231</v>
      </c>
      <c r="J106" s="48">
        <v>59.14</v>
      </c>
      <c r="K106" s="48">
        <v>67.010000000000005</v>
      </c>
    </row>
    <row r="107" spans="1:11" ht="18" customHeight="1">
      <c r="A107" s="48" t="s">
        <v>8</v>
      </c>
      <c r="B107" s="1232">
        <v>35.697141047484898</v>
      </c>
      <c r="C107" s="1232">
        <v>36.824301574725311</v>
      </c>
      <c r="D107" s="1232">
        <v>31.564369154188913</v>
      </c>
      <c r="E107" s="1232">
        <v>31.231032604466581</v>
      </c>
      <c r="F107" s="1232">
        <v>102.5554085345683</v>
      </c>
      <c r="G107" s="1232">
        <v>101.568504431025</v>
      </c>
      <c r="H107" s="1232">
        <v>8.8113684717594634</v>
      </c>
      <c r="I107" s="322">
        <v>9.9603143724223795</v>
      </c>
      <c r="J107" s="48">
        <v>63.06</v>
      </c>
      <c r="K107" s="48">
        <v>70.92</v>
      </c>
    </row>
    <row r="108" spans="1:11" ht="18" customHeight="1">
      <c r="A108" s="53" t="s">
        <v>5</v>
      </c>
      <c r="B108" s="322">
        <v>141.69111202010168</v>
      </c>
      <c r="C108" s="322">
        <v>148.23918717818276</v>
      </c>
      <c r="D108" s="322">
        <v>73.430772530064843</v>
      </c>
      <c r="E108" s="322">
        <v>76.415215369319085</v>
      </c>
      <c r="F108" s="322">
        <v>94.857768052516406</v>
      </c>
      <c r="G108" s="322">
        <v>93.736601733619167</v>
      </c>
      <c r="H108" s="322">
        <v>8.7266368630297428</v>
      </c>
      <c r="I108" s="322">
        <v>9.3187722505532573</v>
      </c>
      <c r="J108" s="48">
        <v>64.28</v>
      </c>
      <c r="K108" s="48">
        <v>70.83</v>
      </c>
    </row>
    <row r="109" spans="1:11" ht="18" customHeight="1">
      <c r="A109" s="69" t="s">
        <v>2</v>
      </c>
      <c r="B109" s="323">
        <v>73.429510488722016</v>
      </c>
      <c r="C109" s="323">
        <v>73.996085695313326</v>
      </c>
      <c r="D109" s="323">
        <v>72.579654510556622</v>
      </c>
      <c r="E109" s="323">
        <v>72.078561026488757</v>
      </c>
      <c r="F109" s="323">
        <v>97.694239403393951</v>
      </c>
      <c r="G109" s="323">
        <v>95.483573132261284</v>
      </c>
      <c r="H109" s="323">
        <v>9.1401151631477919</v>
      </c>
      <c r="I109" s="323">
        <v>9.5721651513362449</v>
      </c>
      <c r="J109" s="69">
        <v>63.47</v>
      </c>
      <c r="K109" s="69">
        <v>70.459999999999994</v>
      </c>
    </row>
    <row r="110" spans="1:11" s="1" customFormat="1" ht="32.1" customHeight="1">
      <c r="A110" s="1755" t="s">
        <v>2823</v>
      </c>
      <c r="B110" s="1755"/>
      <c r="C110" s="1755"/>
      <c r="D110" s="1755"/>
      <c r="E110" s="1755"/>
      <c r="F110" s="1755"/>
      <c r="G110" s="1755"/>
      <c r="H110" s="1755"/>
      <c r="I110" s="1755"/>
      <c r="J110" s="1755"/>
      <c r="K110" s="1755"/>
    </row>
    <row r="111" spans="1:11" ht="18" customHeight="1">
      <c r="A111" s="1266" t="s">
        <v>2859</v>
      </c>
      <c r="B111" s="47"/>
      <c r="H111" s="48"/>
      <c r="I111" s="48"/>
    </row>
    <row r="112" spans="1:11" ht="18" customHeight="1">
      <c r="A112" s="1331" t="s">
        <v>2860</v>
      </c>
      <c r="B112" s="47"/>
      <c r="H112" s="48"/>
      <c r="I112" s="48"/>
    </row>
    <row r="113" spans="1:9" ht="18" customHeight="1">
      <c r="A113" s="1331" t="s">
        <v>2861</v>
      </c>
      <c r="B113" s="47"/>
      <c r="H113" s="48"/>
      <c r="I113" s="48"/>
    </row>
    <row r="114" spans="1:9" ht="18" customHeight="1">
      <c r="A114" s="1331" t="s">
        <v>2862</v>
      </c>
      <c r="B114" s="47"/>
      <c r="H114" s="48"/>
      <c r="I114" s="48"/>
    </row>
    <row r="115" spans="1:9" ht="18" customHeight="1">
      <c r="A115" s="1331" t="s">
        <v>2863</v>
      </c>
    </row>
    <row r="116" spans="1:9" ht="18" customHeight="1">
      <c r="A116" s="53"/>
      <c r="B116" s="29"/>
      <c r="C116" s="29"/>
      <c r="D116" s="53"/>
      <c r="E116" s="1330"/>
      <c r="F116" s="53"/>
      <c r="G116" s="1330"/>
      <c r="H116" s="51"/>
    </row>
    <row r="117" spans="1:9" ht="18" customHeight="1">
      <c r="B117" s="29"/>
      <c r="C117" s="29"/>
      <c r="D117" s="53"/>
      <c r="E117" s="1330"/>
      <c r="F117" s="53"/>
      <c r="G117" s="1330"/>
      <c r="H117" s="51"/>
    </row>
    <row r="118" spans="1:9" ht="18" customHeight="1">
      <c r="B118" s="29"/>
      <c r="C118" s="29"/>
      <c r="D118" s="53"/>
      <c r="E118" s="1330"/>
      <c r="F118" s="53"/>
      <c r="G118" s="1330"/>
      <c r="H118" s="51"/>
    </row>
    <row r="119" spans="1:9" ht="18" customHeight="1">
      <c r="B119" s="29"/>
      <c r="C119" s="29"/>
      <c r="D119" s="53"/>
      <c r="E119" s="1330"/>
      <c r="F119" s="53"/>
      <c r="G119" s="1330"/>
      <c r="H119" s="51"/>
    </row>
    <row r="120" spans="1:9" ht="18" customHeight="1">
      <c r="B120" s="29"/>
      <c r="C120" s="29"/>
      <c r="D120" s="53"/>
      <c r="E120" s="1330"/>
      <c r="F120" s="53"/>
      <c r="G120" s="1330"/>
      <c r="H120" s="51"/>
    </row>
  </sheetData>
  <mergeCells count="7">
    <mergeCell ref="A110:K110"/>
    <mergeCell ref="A5:A6"/>
    <mergeCell ref="J5:K5"/>
    <mergeCell ref="F5:G5"/>
    <mergeCell ref="H5:I5"/>
    <mergeCell ref="B5:C5"/>
    <mergeCell ref="D5:E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24.28515625" style="1254" customWidth="1"/>
    <col min="3" max="3" width="24.28515625" style="1255" customWidth="1"/>
    <col min="4" max="4" width="24.28515625" style="47" customWidth="1"/>
    <col min="5" max="5" width="24.28515625" style="48" customWidth="1"/>
    <col min="6" max="6" width="24.28515625" style="47" customWidth="1"/>
    <col min="7" max="7" width="24.28515625" style="48" customWidth="1"/>
    <col min="8" max="16384" width="9.140625" style="48"/>
  </cols>
  <sheetData>
    <row r="1" spans="1:7" ht="18" customHeight="1">
      <c r="A1" s="52" t="s">
        <v>2825</v>
      </c>
      <c r="B1" s="48"/>
      <c r="C1" s="48"/>
      <c r="D1" s="48"/>
      <c r="F1" s="48"/>
    </row>
    <row r="2" spans="1:7" s="68" customFormat="1" ht="18" customHeight="1">
      <c r="B2" s="400"/>
      <c r="E2" s="400"/>
      <c r="F2" s="400"/>
      <c r="G2" s="400"/>
    </row>
    <row r="3" spans="1:7" ht="21.95" customHeight="1">
      <c r="A3" s="1521" t="s">
        <v>684</v>
      </c>
      <c r="B3" s="1536" t="s">
        <v>2868</v>
      </c>
      <c r="C3" s="1536"/>
      <c r="D3" s="1536" t="s">
        <v>2869</v>
      </c>
      <c r="E3" s="1536"/>
      <c r="F3" s="1536"/>
      <c r="G3" s="1537"/>
    </row>
    <row r="4" spans="1:7" ht="21.95" customHeight="1">
      <c r="A4" s="1522"/>
      <c r="B4" s="1538"/>
      <c r="C4" s="1538"/>
      <c r="D4" s="1686" t="s">
        <v>2864</v>
      </c>
      <c r="E4" s="1686"/>
      <c r="F4" s="1763" t="s">
        <v>2865</v>
      </c>
      <c r="G4" s="1764"/>
    </row>
    <row r="5" spans="1:7" ht="21.95" customHeight="1">
      <c r="A5" s="1522"/>
      <c r="B5" s="1276">
        <v>2014</v>
      </c>
      <c r="C5" s="1276">
        <v>2015</v>
      </c>
      <c r="D5" s="1276">
        <v>2014</v>
      </c>
      <c r="E5" s="1276">
        <v>2015</v>
      </c>
      <c r="F5" s="1276">
        <v>2014</v>
      </c>
      <c r="G5" s="1277">
        <v>2015</v>
      </c>
    </row>
    <row r="6" spans="1:7" s="1099" customFormat="1" ht="21.95" customHeight="1">
      <c r="A6" s="114" t="s">
        <v>368</v>
      </c>
      <c r="B6" s="1249">
        <v>17.427487087153995</v>
      </c>
      <c r="C6" s="1249">
        <v>15.641443764793776</v>
      </c>
      <c r="D6" s="1249">
        <v>5.7388770309447192</v>
      </c>
      <c r="E6" s="1249">
        <v>5.9124220427114347</v>
      </c>
      <c r="F6" s="1249">
        <v>15.291463391118224</v>
      </c>
      <c r="G6" s="1250">
        <v>14.639187094551927</v>
      </c>
    </row>
    <row r="7" spans="1:7" ht="18" customHeight="1">
      <c r="A7" s="48" t="s">
        <v>132</v>
      </c>
      <c r="B7" s="1251">
        <v>13.445949225765739</v>
      </c>
      <c r="C7" s="1252">
        <v>16.394244885974356</v>
      </c>
      <c r="D7" s="1251">
        <v>4.9026746274452693</v>
      </c>
      <c r="E7" s="1251">
        <v>6.1661935989037877</v>
      </c>
      <c r="F7" s="1251">
        <v>14.440433212996391</v>
      </c>
      <c r="G7" s="1251">
        <v>11.940298507462687</v>
      </c>
    </row>
    <row r="8" spans="1:7" ht="18" customHeight="1">
      <c r="A8" s="48" t="s">
        <v>131</v>
      </c>
      <c r="B8" s="1251">
        <v>14.633874916536836</v>
      </c>
      <c r="C8" s="1252">
        <v>12.71922451952709</v>
      </c>
      <c r="D8" s="1251">
        <v>6.4544847540618733</v>
      </c>
      <c r="E8" s="1251">
        <v>6.723819129265423</v>
      </c>
      <c r="F8" s="1251">
        <v>15.209125475285171</v>
      </c>
      <c r="G8" s="1251">
        <v>22.026431718061676</v>
      </c>
    </row>
    <row r="9" spans="1:7" ht="18" customHeight="1">
      <c r="A9" s="48" t="s">
        <v>130</v>
      </c>
      <c r="B9" s="1251">
        <v>17.725625629554045</v>
      </c>
      <c r="C9" s="1252">
        <v>18.194959598014307</v>
      </c>
      <c r="D9" s="1251">
        <v>6.5102974329456806</v>
      </c>
      <c r="E9" s="1251">
        <v>6.5439531189813591</v>
      </c>
      <c r="F9" s="1251">
        <v>15.006150061500614</v>
      </c>
      <c r="G9" s="1251">
        <v>12.607040913415794</v>
      </c>
    </row>
    <row r="10" spans="1:7" ht="18" customHeight="1">
      <c r="A10" s="48" t="s">
        <v>129</v>
      </c>
      <c r="B10" s="1251">
        <v>15.429737311910227</v>
      </c>
      <c r="C10" s="1252">
        <v>15.412913865279716</v>
      </c>
      <c r="D10" s="1251">
        <v>4.9944741987588195</v>
      </c>
      <c r="E10" s="1251">
        <v>4.778214723666963</v>
      </c>
      <c r="F10" s="1251">
        <v>19.28374655647383</v>
      </c>
      <c r="G10" s="1251">
        <v>13.717421124828531</v>
      </c>
    </row>
    <row r="11" spans="1:7" ht="18" customHeight="1">
      <c r="A11" s="48" t="s">
        <v>128</v>
      </c>
      <c r="B11" s="1251">
        <v>18.438805011243172</v>
      </c>
      <c r="C11" s="1252">
        <v>18.866725956041165</v>
      </c>
      <c r="D11" s="1251">
        <v>5.4609701252810794</v>
      </c>
      <c r="E11" s="1251">
        <v>5.5266166941938764</v>
      </c>
      <c r="F11" s="1251">
        <v>6.968641114982578</v>
      </c>
      <c r="G11" s="1251">
        <v>16.835016835016834</v>
      </c>
    </row>
    <row r="12" spans="1:7" ht="18" customHeight="1">
      <c r="A12" s="48" t="s">
        <v>127</v>
      </c>
      <c r="B12" s="1251">
        <v>18.312782322060798</v>
      </c>
      <c r="C12" s="1252">
        <v>20.082264698766028</v>
      </c>
      <c r="D12" s="1251">
        <v>5.6159199120986445</v>
      </c>
      <c r="E12" s="1251">
        <v>3.9922574401161386</v>
      </c>
      <c r="F12" s="1251">
        <v>13.333333333333334</v>
      </c>
      <c r="G12" s="1251">
        <v>12.048192771084338</v>
      </c>
    </row>
    <row r="13" spans="1:7" ht="18" customHeight="1">
      <c r="A13" s="48" t="s">
        <v>126</v>
      </c>
      <c r="B13" s="1251">
        <v>16.237127445104342</v>
      </c>
      <c r="C13" s="1252">
        <v>14.65181660899654</v>
      </c>
      <c r="D13" s="1251">
        <v>5.8301095188797474</v>
      </c>
      <c r="E13" s="1251">
        <v>7.5151384083044981</v>
      </c>
      <c r="F13" s="1251">
        <v>3.3557046979865772</v>
      </c>
      <c r="G13" s="1251">
        <v>14.760147601476014</v>
      </c>
    </row>
    <row r="14" spans="1:7" ht="18" customHeight="1">
      <c r="A14" s="48" t="s">
        <v>125</v>
      </c>
      <c r="B14" s="1251">
        <v>16.956428418115475</v>
      </c>
      <c r="C14" s="1252">
        <v>15.485278080697928</v>
      </c>
      <c r="D14" s="1251">
        <v>5.3659583601631251</v>
      </c>
      <c r="E14" s="1251">
        <v>6.5430752453653218</v>
      </c>
      <c r="F14" s="1251">
        <v>12.658227848101266</v>
      </c>
      <c r="G14" s="1251">
        <v>0</v>
      </c>
    </row>
    <row r="15" spans="1:7" ht="18" customHeight="1">
      <c r="A15" s="48" t="s">
        <v>124</v>
      </c>
      <c r="B15" s="1251">
        <v>14.194883927251221</v>
      </c>
      <c r="C15" s="1252">
        <v>16.531365313653136</v>
      </c>
      <c r="D15" s="1251">
        <v>3.6965843560550051</v>
      </c>
      <c r="E15" s="1251">
        <v>4.7232472324723247</v>
      </c>
      <c r="F15" s="1251">
        <v>52.083333333333336</v>
      </c>
      <c r="G15" s="1251">
        <v>35.714285714285715</v>
      </c>
    </row>
    <row r="16" spans="1:7" ht="18" customHeight="1">
      <c r="A16" s="48" t="s">
        <v>123</v>
      </c>
      <c r="B16" s="1251">
        <v>15.891116424498804</v>
      </c>
      <c r="C16" s="1252">
        <v>14.927552100441622</v>
      </c>
      <c r="D16" s="1251">
        <v>5.591318741953283</v>
      </c>
      <c r="E16" s="1251">
        <v>5.3286616299864953</v>
      </c>
      <c r="F16" s="1251">
        <v>16.203703703703702</v>
      </c>
      <c r="G16" s="1251">
        <v>12.224938875305625</v>
      </c>
    </row>
    <row r="17" spans="1:7" ht="18" customHeight="1">
      <c r="A17" s="48" t="s">
        <v>122</v>
      </c>
      <c r="B17" s="1251">
        <v>21.42260966335899</v>
      </c>
      <c r="C17" s="1252">
        <v>19.078641228478361</v>
      </c>
      <c r="D17" s="1251">
        <v>4.9151442084763053</v>
      </c>
      <c r="E17" s="1251">
        <v>5.6770590972545367</v>
      </c>
      <c r="F17" s="1251">
        <v>4.329004329004329</v>
      </c>
      <c r="G17" s="1251">
        <v>24.390243902439025</v>
      </c>
    </row>
    <row r="18" spans="1:7" ht="18" customHeight="1">
      <c r="A18" s="48" t="s">
        <v>121</v>
      </c>
      <c r="B18" s="1251">
        <v>16.612529002320187</v>
      </c>
      <c r="C18" s="1252">
        <v>14.51284895544463</v>
      </c>
      <c r="D18" s="1251">
        <v>6.0324825986078885</v>
      </c>
      <c r="E18" s="1251">
        <v>6.1933814013680903</v>
      </c>
      <c r="F18" s="1251">
        <v>16.759776536312849</v>
      </c>
      <c r="G18" s="1251">
        <v>12.738853503184714</v>
      </c>
    </row>
    <row r="19" spans="1:7" ht="18" customHeight="1">
      <c r="A19" s="48" t="s">
        <v>120</v>
      </c>
      <c r="B19" s="1251">
        <v>17.4968251728517</v>
      </c>
      <c r="C19" s="1252">
        <v>14.844298759072817</v>
      </c>
      <c r="D19" s="1251">
        <v>6.4437232491416205</v>
      </c>
      <c r="E19" s="1251">
        <v>5.6192929056427063</v>
      </c>
      <c r="F19" s="1251">
        <v>16.129032258064516</v>
      </c>
      <c r="G19" s="1251">
        <v>12.618296529968454</v>
      </c>
    </row>
    <row r="20" spans="1:7" ht="18" customHeight="1">
      <c r="A20" s="48" t="s">
        <v>119</v>
      </c>
      <c r="B20" s="1251">
        <v>10.356731875719216</v>
      </c>
      <c r="C20" s="1252">
        <v>10.031527658354829</v>
      </c>
      <c r="D20" s="1251">
        <v>5.3222094361334866</v>
      </c>
      <c r="E20" s="1251">
        <v>5.1590713671539126</v>
      </c>
      <c r="F20" s="1251">
        <v>0</v>
      </c>
      <c r="G20" s="1251">
        <v>28.571428571428569</v>
      </c>
    </row>
    <row r="21" spans="1:7" ht="18" customHeight="1">
      <c r="A21" s="48" t="s">
        <v>118</v>
      </c>
      <c r="B21" s="1251">
        <v>9.047909126742395</v>
      </c>
      <c r="C21" s="1252">
        <v>8.5769980506822616</v>
      </c>
      <c r="D21" s="1251">
        <v>3.0637474468771275</v>
      </c>
      <c r="E21" s="1251">
        <v>2.9594187488924328</v>
      </c>
      <c r="F21" s="1251">
        <v>9.9009900990099009</v>
      </c>
      <c r="G21" s="1251">
        <v>14.462809917355372</v>
      </c>
    </row>
    <row r="22" spans="1:7" ht="18" customHeight="1">
      <c r="A22" s="48" t="s">
        <v>117</v>
      </c>
      <c r="B22" s="1251">
        <v>18.556914783329876</v>
      </c>
      <c r="C22" s="1252">
        <v>15.728476821192054</v>
      </c>
      <c r="D22" s="1251">
        <v>5.0798258345428158</v>
      </c>
      <c r="E22" s="1251">
        <v>5.7947019867549674</v>
      </c>
      <c r="F22" s="1251">
        <v>22.346368715083798</v>
      </c>
      <c r="G22" s="1251">
        <v>19.736842105263158</v>
      </c>
    </row>
    <row r="23" spans="1:7" ht="18" customHeight="1">
      <c r="A23" s="48" t="s">
        <v>116</v>
      </c>
      <c r="B23" s="1251">
        <v>14.410504645857676</v>
      </c>
      <c r="C23" s="1252">
        <v>16.967067200712059</v>
      </c>
      <c r="D23" s="1251">
        <v>5.1187892950536922</v>
      </c>
      <c r="E23" s="1251">
        <v>6.3417890520694256</v>
      </c>
      <c r="F23" s="1251">
        <v>15.444015444015445</v>
      </c>
      <c r="G23" s="1251">
        <v>26.229508196721312</v>
      </c>
    </row>
    <row r="24" spans="1:7" ht="18" customHeight="1">
      <c r="A24" s="48" t="s">
        <v>115</v>
      </c>
      <c r="B24" s="1251">
        <v>13.302256835881986</v>
      </c>
      <c r="C24" s="1252">
        <v>15.308162449305993</v>
      </c>
      <c r="D24" s="1251">
        <v>5.6278778921039168</v>
      </c>
      <c r="E24" s="1251">
        <v>5.4264008682241389</v>
      </c>
      <c r="F24" s="1251">
        <v>29.914529914529915</v>
      </c>
      <c r="G24" s="1251">
        <v>0</v>
      </c>
    </row>
    <row r="25" spans="1:7" ht="18" customHeight="1">
      <c r="A25" s="48" t="s">
        <v>114</v>
      </c>
      <c r="B25" s="1251">
        <v>20.187211007104999</v>
      </c>
      <c r="C25" s="1252">
        <v>20.403612442858737</v>
      </c>
      <c r="D25" s="1251">
        <v>4.0599977444456981</v>
      </c>
      <c r="E25" s="1251">
        <v>5.1287768982049275</v>
      </c>
      <c r="F25" s="1251">
        <v>16.759776536312849</v>
      </c>
      <c r="G25" s="1251">
        <v>16.393442622950822</v>
      </c>
    </row>
    <row r="26" spans="1:7" ht="18" customHeight="1">
      <c r="A26" s="48" t="s">
        <v>113</v>
      </c>
      <c r="B26" s="1251">
        <v>15.77457192935149</v>
      </c>
      <c r="C26" s="1252">
        <v>15.092305619188789</v>
      </c>
      <c r="D26" s="1251">
        <v>3.5054604287447755</v>
      </c>
      <c r="E26" s="1251">
        <v>4.5815927772537393</v>
      </c>
      <c r="F26" s="1251">
        <v>17.094017094017097</v>
      </c>
      <c r="G26" s="1251">
        <v>26.785714285714285</v>
      </c>
    </row>
    <row r="27" spans="1:7" ht="18" customHeight="1">
      <c r="A27" s="48" t="s">
        <v>112</v>
      </c>
      <c r="B27" s="1251">
        <v>16.56258484930763</v>
      </c>
      <c r="C27" s="1252">
        <v>13.919213973799126</v>
      </c>
      <c r="D27" s="1251">
        <v>6.5164268259571001</v>
      </c>
      <c r="E27" s="1251">
        <v>5.7314410480349345</v>
      </c>
      <c r="F27" s="1251">
        <v>65.573770491803288</v>
      </c>
      <c r="G27" s="1251">
        <v>6.5359477124183005</v>
      </c>
    </row>
    <row r="28" spans="1:7" ht="18" customHeight="1">
      <c r="A28" s="48" t="s">
        <v>111</v>
      </c>
      <c r="B28" s="1251">
        <v>12.152535270289146</v>
      </c>
      <c r="C28" s="1252">
        <v>11.69347383989647</v>
      </c>
      <c r="D28" s="1251">
        <v>5.1683195977091776</v>
      </c>
      <c r="E28" s="1251">
        <v>5.2227768533924941</v>
      </c>
      <c r="F28" s="1251">
        <v>26.819923371647512</v>
      </c>
      <c r="G28" s="1251">
        <v>11.857707509881422</v>
      </c>
    </row>
    <row r="29" spans="1:7" ht="18" customHeight="1">
      <c r="A29" s="48" t="s">
        <v>110</v>
      </c>
      <c r="B29" s="1251">
        <v>13.518138261464751</v>
      </c>
      <c r="C29" s="1252">
        <v>13.117546848381602</v>
      </c>
      <c r="D29" s="1251">
        <v>5.1334702258726894</v>
      </c>
      <c r="E29" s="1251">
        <v>6.1328790459965932</v>
      </c>
      <c r="F29" s="1251">
        <v>37.974683544303801</v>
      </c>
      <c r="G29" s="1251">
        <v>0</v>
      </c>
    </row>
    <row r="30" spans="1:7" ht="18" customHeight="1">
      <c r="A30" s="48" t="s">
        <v>109</v>
      </c>
      <c r="B30" s="1251">
        <v>16.241340622940893</v>
      </c>
      <c r="C30" s="1252">
        <v>15.397926930479773</v>
      </c>
      <c r="D30" s="1251">
        <v>4.843908606842021</v>
      </c>
      <c r="E30" s="1251">
        <v>5.8095389451007406</v>
      </c>
      <c r="F30" s="1251">
        <v>12.06140350877193</v>
      </c>
      <c r="G30" s="1251">
        <v>21.788990825688074</v>
      </c>
    </row>
    <row r="31" spans="1:7" ht="18" customHeight="1">
      <c r="A31" s="48" t="s">
        <v>108</v>
      </c>
      <c r="B31" s="1251">
        <v>16.924604816684599</v>
      </c>
      <c r="C31" s="1252">
        <v>17.868906455862977</v>
      </c>
      <c r="D31" s="1251">
        <v>5.2553173880658779</v>
      </c>
      <c r="E31" s="1251">
        <v>4.8995388669301709</v>
      </c>
      <c r="F31" s="1251">
        <v>7.3349633251833737</v>
      </c>
      <c r="G31" s="1251">
        <v>20.737327188940093</v>
      </c>
    </row>
    <row r="32" spans="1:7" ht="18" customHeight="1">
      <c r="A32" s="48" t="s">
        <v>107</v>
      </c>
      <c r="B32" s="1251">
        <v>16.826033613118074</v>
      </c>
      <c r="C32" s="1252">
        <v>18.001038521453161</v>
      </c>
      <c r="D32" s="1251">
        <v>5.8423727823326645</v>
      </c>
      <c r="E32" s="1251">
        <v>5.3849260534261596</v>
      </c>
      <c r="F32" s="1251">
        <v>15.046296296296296</v>
      </c>
      <c r="G32" s="1251">
        <v>16.025641025641026</v>
      </c>
    </row>
    <row r="33" spans="1:7" ht="18" customHeight="1">
      <c r="A33" s="48" t="s">
        <v>106</v>
      </c>
      <c r="B33" s="1251">
        <v>12.467717517143111</v>
      </c>
      <c r="C33" s="1252">
        <v>11.315039201710618</v>
      </c>
      <c r="D33" s="1251">
        <v>5.3433075073470473</v>
      </c>
      <c r="E33" s="1251">
        <v>5.4347826086956523</v>
      </c>
      <c r="F33" s="1251">
        <v>7.1428571428571423</v>
      </c>
      <c r="G33" s="1251">
        <v>23.622047244094489</v>
      </c>
    </row>
    <row r="34" spans="1:7" ht="18" customHeight="1">
      <c r="A34" s="48" t="s">
        <v>105</v>
      </c>
      <c r="B34" s="1251">
        <v>10.27585448950434</v>
      </c>
      <c r="C34" s="1252">
        <v>12.127171419206817</v>
      </c>
      <c r="D34" s="1251">
        <v>5.6599626332564013</v>
      </c>
      <c r="E34" s="1251">
        <v>6.2820933027422701</v>
      </c>
      <c r="F34" s="1251">
        <v>26.737967914438503</v>
      </c>
      <c r="G34" s="1251">
        <v>22.522522522522522</v>
      </c>
    </row>
    <row r="35" spans="1:7" ht="18" customHeight="1">
      <c r="A35" s="48" t="s">
        <v>104</v>
      </c>
      <c r="B35" s="1251">
        <v>15.040614121217532</v>
      </c>
      <c r="C35" s="1252">
        <v>16.940085592011414</v>
      </c>
      <c r="D35" s="1251">
        <v>5.712755511916451</v>
      </c>
      <c r="E35" s="1251">
        <v>5.5278174037089869</v>
      </c>
      <c r="F35" s="1251">
        <v>5.9347181008902083</v>
      </c>
      <c r="G35" s="1251">
        <v>13.157894736842104</v>
      </c>
    </row>
    <row r="36" spans="1:7" ht="18" customHeight="1">
      <c r="A36" s="48" t="s">
        <v>103</v>
      </c>
      <c r="B36" s="1251">
        <v>14.63725074246924</v>
      </c>
      <c r="C36" s="1252">
        <v>14.538558786346398</v>
      </c>
      <c r="D36" s="1251">
        <v>6.5761561306745859</v>
      </c>
      <c r="E36" s="1251">
        <v>5.0568900126422252</v>
      </c>
      <c r="F36" s="1251">
        <v>14.492753623188406</v>
      </c>
      <c r="G36" s="1251">
        <v>43.478260869565219</v>
      </c>
    </row>
    <row r="37" spans="1:7" ht="18" customHeight="1">
      <c r="A37" s="48" t="s">
        <v>102</v>
      </c>
      <c r="B37" s="1251">
        <v>14.584949573312645</v>
      </c>
      <c r="C37" s="1252">
        <v>15.638306108229465</v>
      </c>
      <c r="D37" s="1251">
        <v>4.8099301784328938</v>
      </c>
      <c r="E37" s="1251">
        <v>6.2708059146860728</v>
      </c>
      <c r="F37" s="1251">
        <v>42.553191489361701</v>
      </c>
      <c r="G37" s="1251">
        <v>24.752475247524753</v>
      </c>
    </row>
    <row r="38" spans="1:7" ht="18" customHeight="1">
      <c r="A38" s="48" t="s">
        <v>101</v>
      </c>
      <c r="B38" s="1251">
        <v>14.389027431421447</v>
      </c>
      <c r="C38" s="1252">
        <v>14.289592536834572</v>
      </c>
      <c r="D38" s="1251">
        <v>3.4663341645885288</v>
      </c>
      <c r="E38" s="1251">
        <v>4.6891581727090994</v>
      </c>
      <c r="F38" s="1251">
        <v>17.331022530329289</v>
      </c>
      <c r="G38" s="1251">
        <v>13.81692573402418</v>
      </c>
    </row>
    <row r="39" spans="1:7" ht="18" customHeight="1">
      <c r="A39" s="48" t="s">
        <v>100</v>
      </c>
      <c r="B39" s="1251">
        <v>16.410061458531331</v>
      </c>
      <c r="C39" s="1252">
        <v>16.579130544833259</v>
      </c>
      <c r="D39" s="1251">
        <v>5.9557752011658112</v>
      </c>
      <c r="E39" s="1251">
        <v>6.5810289185597677</v>
      </c>
      <c r="F39" s="1251">
        <v>19.305019305019304</v>
      </c>
      <c r="G39" s="1251">
        <v>11.450381679389313</v>
      </c>
    </row>
    <row r="40" spans="1:7" ht="18" customHeight="1">
      <c r="A40" s="48" t="s">
        <v>99</v>
      </c>
      <c r="B40" s="1251">
        <v>14.274750575594782</v>
      </c>
      <c r="C40" s="1252">
        <v>13.248339157482432</v>
      </c>
      <c r="D40" s="1251">
        <v>6.1013046815042209</v>
      </c>
      <c r="E40" s="1251">
        <v>7.0657808839906302</v>
      </c>
      <c r="F40" s="1251">
        <v>16.129032258064516</v>
      </c>
      <c r="G40" s="1251">
        <v>8.695652173913043</v>
      </c>
    </row>
    <row r="41" spans="1:7" ht="18" customHeight="1">
      <c r="A41" s="48" t="s">
        <v>98</v>
      </c>
      <c r="B41" s="1251">
        <v>16.520139030873032</v>
      </c>
      <c r="C41" s="1252">
        <v>16.113936927772126</v>
      </c>
      <c r="D41" s="1251">
        <v>5.4385606215497848</v>
      </c>
      <c r="E41" s="1251">
        <v>6.0223804679552391</v>
      </c>
      <c r="F41" s="1251">
        <v>4.9504950495049505</v>
      </c>
      <c r="G41" s="1251">
        <v>20.202020202020204</v>
      </c>
    </row>
    <row r="42" spans="1:7" ht="18" customHeight="1">
      <c r="A42" s="48" t="s">
        <v>97</v>
      </c>
      <c r="B42" s="1251">
        <v>16.994874561640142</v>
      </c>
      <c r="C42" s="1252">
        <v>16.21824821438161</v>
      </c>
      <c r="D42" s="1251">
        <v>5.8268141354194762</v>
      </c>
      <c r="E42" s="1251">
        <v>6.3369314215133459</v>
      </c>
      <c r="F42" s="1251">
        <v>22.222222222222221</v>
      </c>
      <c r="G42" s="1251">
        <v>23.17880794701987</v>
      </c>
    </row>
    <row r="43" spans="1:7" ht="18" customHeight="1">
      <c r="A43" s="48" t="s">
        <v>96</v>
      </c>
      <c r="B43" s="1251">
        <v>18.467727189614187</v>
      </c>
      <c r="C43" s="1252">
        <v>19.893166328974029</v>
      </c>
      <c r="D43" s="1251">
        <v>6.216858657889925</v>
      </c>
      <c r="E43" s="1251">
        <v>5.3416835512985816</v>
      </c>
      <c r="F43" s="1251">
        <v>0</v>
      </c>
      <c r="G43" s="1251">
        <v>18.518518518518519</v>
      </c>
    </row>
    <row r="44" spans="1:7" ht="18" customHeight="1">
      <c r="A44" s="67" t="s">
        <v>95</v>
      </c>
      <c r="B44" s="1251">
        <v>6.5486972272537267</v>
      </c>
      <c r="C44" s="1252">
        <v>7.1209159452666855</v>
      </c>
      <c r="D44" s="1251">
        <v>4.0406855231991088</v>
      </c>
      <c r="E44" s="1251">
        <v>5.0265289025411901</v>
      </c>
      <c r="F44" s="1251">
        <v>0</v>
      </c>
      <c r="G44" s="1251">
        <v>0</v>
      </c>
    </row>
    <row r="45" spans="1:7" ht="18" customHeight="1">
      <c r="A45" s="48" t="s">
        <v>94</v>
      </c>
      <c r="B45" s="1251">
        <v>13.986013986013987</v>
      </c>
      <c r="C45" s="1252">
        <v>14.970059880239521</v>
      </c>
      <c r="D45" s="1251">
        <v>4.5816252712804442</v>
      </c>
      <c r="E45" s="1251">
        <v>5.5089820359281445</v>
      </c>
      <c r="F45" s="1251">
        <v>8.6206896551724128</v>
      </c>
      <c r="G45" s="1251">
        <v>32</v>
      </c>
    </row>
    <row r="46" spans="1:7" ht="18" customHeight="1">
      <c r="A46" s="48" t="s">
        <v>92</v>
      </c>
      <c r="B46" s="1251">
        <v>21.381002453557659</v>
      </c>
      <c r="C46" s="1252">
        <v>16.505706760316066</v>
      </c>
      <c r="D46" s="1251">
        <v>4.5566070802663861</v>
      </c>
      <c r="E46" s="1251">
        <v>3.8630377524143986</v>
      </c>
      <c r="F46" s="1251">
        <v>16.393442622950822</v>
      </c>
      <c r="G46" s="1251">
        <v>10.638297872340425</v>
      </c>
    </row>
    <row r="47" spans="1:7" ht="18" customHeight="1">
      <c r="A47" s="48" t="s">
        <v>91</v>
      </c>
      <c r="B47" s="1251">
        <v>14.348044973988925</v>
      </c>
      <c r="C47" s="1252">
        <v>13.059229926699805</v>
      </c>
      <c r="D47" s="1251">
        <v>3.4401745259271688</v>
      </c>
      <c r="E47" s="1251">
        <v>3.9598955261605862</v>
      </c>
      <c r="F47" s="1251">
        <v>5.8479532163742682</v>
      </c>
      <c r="G47" s="1251">
        <v>6.4516129032258061</v>
      </c>
    </row>
    <row r="48" spans="1:7" ht="18" customHeight="1">
      <c r="A48" s="48" t="s">
        <v>90</v>
      </c>
      <c r="B48" s="1251">
        <v>17.376049454909985</v>
      </c>
      <c r="C48" s="1252">
        <v>16.291924691409335</v>
      </c>
      <c r="D48" s="1251">
        <v>5.5135541539618229</v>
      </c>
      <c r="E48" s="1251">
        <v>4.9457628527492616</v>
      </c>
      <c r="F48" s="1251">
        <v>21.634615384615383</v>
      </c>
      <c r="G48" s="1251">
        <v>12.755102040816327</v>
      </c>
    </row>
    <row r="49" spans="1:7" ht="18" customHeight="1">
      <c r="A49" s="48" t="s">
        <v>89</v>
      </c>
      <c r="B49" s="1251">
        <v>9.1699976487185513</v>
      </c>
      <c r="C49" s="1252">
        <v>11.009604122745374</v>
      </c>
      <c r="D49" s="1251">
        <v>5.1728191864566186</v>
      </c>
      <c r="E49" s="1251">
        <v>7.0274068868587483</v>
      </c>
      <c r="F49" s="1251">
        <v>0</v>
      </c>
      <c r="G49" s="1251">
        <v>0</v>
      </c>
    </row>
    <row r="50" spans="1:7" ht="18" customHeight="1">
      <c r="A50" s="48" t="s">
        <v>88</v>
      </c>
      <c r="B50" s="1251">
        <v>15.352101443496291</v>
      </c>
      <c r="C50" s="1252">
        <v>14.79030457662255</v>
      </c>
      <c r="D50" s="1251">
        <v>5.821835872079113</v>
      </c>
      <c r="E50" s="1251">
        <v>5.1825865093286563</v>
      </c>
      <c r="F50" s="1251">
        <v>12.987012987012989</v>
      </c>
      <c r="G50" s="1251">
        <v>24.258760107816713</v>
      </c>
    </row>
    <row r="51" spans="1:7" ht="18" customHeight="1">
      <c r="A51" s="48" t="s">
        <v>87</v>
      </c>
      <c r="B51" s="1251">
        <v>16.325866464175299</v>
      </c>
      <c r="C51" s="1252">
        <v>19.29891511748351</v>
      </c>
      <c r="D51" s="1251">
        <v>6.5086510820632419</v>
      </c>
      <c r="E51" s="1251">
        <v>5.8332879027421907</v>
      </c>
      <c r="F51" s="1251">
        <v>19.933554817275745</v>
      </c>
      <c r="G51" s="1251">
        <v>8.4745762711864412</v>
      </c>
    </row>
    <row r="52" spans="1:7" ht="18" customHeight="1">
      <c r="A52" s="48" t="s">
        <v>86</v>
      </c>
      <c r="B52" s="1251">
        <v>13.150954674918246</v>
      </c>
      <c r="C52" s="1252">
        <v>12.613116243317844</v>
      </c>
      <c r="D52" s="1251">
        <v>4.9931432188192266</v>
      </c>
      <c r="E52" s="1251">
        <v>4.716816323678418</v>
      </c>
      <c r="F52" s="1251">
        <v>13.368983957219251</v>
      </c>
      <c r="G52" s="1251">
        <v>13.850415512465373</v>
      </c>
    </row>
    <row r="53" spans="1:7" ht="18" customHeight="1">
      <c r="A53" s="48" t="s">
        <v>85</v>
      </c>
      <c r="B53" s="1251">
        <v>14.807240288903323</v>
      </c>
      <c r="C53" s="1252">
        <v>15.346630853258077</v>
      </c>
      <c r="D53" s="1251">
        <v>6.1592390077179484</v>
      </c>
      <c r="E53" s="1251">
        <v>6.1226724325859934</v>
      </c>
      <c r="F53" s="1251">
        <v>14.375923686685477</v>
      </c>
      <c r="G53" s="1251">
        <v>14.590564339889447</v>
      </c>
    </row>
    <row r="54" spans="1:7" ht="18" customHeight="1">
      <c r="A54" s="48" t="s">
        <v>84</v>
      </c>
      <c r="B54" s="1251">
        <v>14.226318689575717</v>
      </c>
      <c r="C54" s="1252">
        <v>13.568114929914699</v>
      </c>
      <c r="D54" s="1251">
        <v>6.2114912588288336</v>
      </c>
      <c r="E54" s="1251">
        <v>6.3849952611363294</v>
      </c>
      <c r="F54" s="1251">
        <v>0</v>
      </c>
      <c r="G54" s="1251">
        <v>11.029411764705882</v>
      </c>
    </row>
    <row r="55" spans="1:7" ht="18" customHeight="1">
      <c r="A55" s="48" t="s">
        <v>83</v>
      </c>
      <c r="B55" s="1251">
        <v>8.4376701143168216</v>
      </c>
      <c r="C55" s="1252">
        <v>8.8348978464936501</v>
      </c>
      <c r="D55" s="1251">
        <v>5.715841045182362</v>
      </c>
      <c r="E55" s="1251">
        <v>4.6935394809497515</v>
      </c>
      <c r="F55" s="1251">
        <v>0</v>
      </c>
      <c r="G55" s="1251">
        <v>0</v>
      </c>
    </row>
    <row r="56" spans="1:7" ht="18" customHeight="1">
      <c r="A56" s="48" t="s">
        <v>81</v>
      </c>
      <c r="B56" s="1251">
        <v>15.056066523875518</v>
      </c>
      <c r="C56" s="1252">
        <v>15.790618880358087</v>
      </c>
      <c r="D56" s="1251">
        <v>4.9136953508882444</v>
      </c>
      <c r="E56" s="1251">
        <v>4.0409064063908495</v>
      </c>
      <c r="F56" s="1251">
        <v>23.01255230125523</v>
      </c>
      <c r="G56" s="1251">
        <v>5.9055118110236222</v>
      </c>
    </row>
    <row r="57" spans="1:7" ht="18" customHeight="1">
      <c r="A57" s="48" t="s">
        <v>79</v>
      </c>
      <c r="B57" s="1251">
        <v>13.752258582613933</v>
      </c>
      <c r="C57" s="1252">
        <v>16.68372569089048</v>
      </c>
      <c r="D57" s="1251">
        <v>5.2198353744228072</v>
      </c>
      <c r="E57" s="1251">
        <v>7.1647901740020474</v>
      </c>
      <c r="F57" s="1251">
        <v>21.897810218978105</v>
      </c>
      <c r="G57" s="1251">
        <v>12.269938650306749</v>
      </c>
    </row>
    <row r="58" spans="1:7" ht="18" customHeight="1">
      <c r="A58" s="48" t="s">
        <v>78</v>
      </c>
      <c r="B58" s="1251">
        <v>15.956604371238518</v>
      </c>
      <c r="C58" s="1252">
        <v>16.70186967065634</v>
      </c>
      <c r="D58" s="1251">
        <v>5.958980044345898</v>
      </c>
      <c r="E58" s="1251">
        <v>5.7889384338574672</v>
      </c>
      <c r="F58" s="1251">
        <v>17.369727047146402</v>
      </c>
      <c r="G58" s="1251">
        <v>15.22248243559719</v>
      </c>
    </row>
    <row r="59" spans="1:7" ht="18" customHeight="1">
      <c r="A59" s="48" t="s">
        <v>77</v>
      </c>
      <c r="B59" s="1251">
        <v>12.901815001093373</v>
      </c>
      <c r="C59" s="1252">
        <v>15.514087083790706</v>
      </c>
      <c r="D59" s="1251">
        <v>6.4144616954588525</v>
      </c>
      <c r="E59" s="1251">
        <v>8.488840102451519</v>
      </c>
      <c r="F59" s="1251">
        <v>16.949152542372882</v>
      </c>
      <c r="G59" s="1251">
        <v>9.4339622641509422</v>
      </c>
    </row>
    <row r="60" spans="1:7" ht="18" customHeight="1">
      <c r="A60" s="48" t="s">
        <v>76</v>
      </c>
      <c r="B60" s="1251">
        <v>14.341946295646752</v>
      </c>
      <c r="C60" s="1252">
        <v>13.325517780382961</v>
      </c>
      <c r="D60" s="1251">
        <v>2.689114930433766</v>
      </c>
      <c r="E60" s="1251">
        <v>3.7514654161781946</v>
      </c>
      <c r="F60" s="1251">
        <v>19.021739130434785</v>
      </c>
      <c r="G60" s="1251">
        <v>11.730205278592376</v>
      </c>
    </row>
    <row r="61" spans="1:7" ht="18" customHeight="1">
      <c r="A61" s="48" t="s">
        <v>74</v>
      </c>
      <c r="B61" s="1251">
        <v>18.555546668799487</v>
      </c>
      <c r="C61" s="1252">
        <v>18.913947536788228</v>
      </c>
      <c r="D61" s="1251">
        <v>6.3584739662481002</v>
      </c>
      <c r="E61" s="1251">
        <v>6.3979526551503518</v>
      </c>
      <c r="F61" s="1251">
        <v>25.862068965517242</v>
      </c>
      <c r="G61" s="1251">
        <v>8.456659619450317</v>
      </c>
    </row>
    <row r="62" spans="1:7" ht="18" customHeight="1">
      <c r="A62" s="48" t="s">
        <v>72</v>
      </c>
      <c r="B62" s="1251">
        <v>14.524495677233428</v>
      </c>
      <c r="C62" s="1252">
        <v>16.215293582157489</v>
      </c>
      <c r="D62" s="1251">
        <v>4.8991354466858787</v>
      </c>
      <c r="E62" s="1251">
        <v>4.2671825216203914</v>
      </c>
      <c r="F62" s="1251">
        <v>15.873015873015872</v>
      </c>
      <c r="G62" s="1251">
        <v>14.035087719298247</v>
      </c>
    </row>
    <row r="63" spans="1:7" ht="18" customHeight="1">
      <c r="A63" s="48" t="s">
        <v>71</v>
      </c>
      <c r="B63" s="1251">
        <v>14.911634756995582</v>
      </c>
      <c r="C63" s="1252">
        <v>14.377880184331797</v>
      </c>
      <c r="D63" s="1251">
        <v>4.0500736377025044</v>
      </c>
      <c r="E63" s="1251">
        <v>5.161290322580645</v>
      </c>
      <c r="F63" s="1251">
        <v>24.691358024691358</v>
      </c>
      <c r="G63" s="1251">
        <v>38.461538461538467</v>
      </c>
    </row>
    <row r="64" spans="1:7" ht="18" customHeight="1">
      <c r="A64" s="48" t="s">
        <v>70</v>
      </c>
      <c r="B64" s="1251">
        <v>18.810511756569849</v>
      </c>
      <c r="C64" s="1252">
        <v>17.953321364452425</v>
      </c>
      <c r="D64" s="1251">
        <v>5.6708160442600271</v>
      </c>
      <c r="E64" s="1251">
        <v>5.5240988813699765</v>
      </c>
      <c r="F64" s="1251">
        <v>7.3529411764705879</v>
      </c>
      <c r="G64" s="1251">
        <v>15.384615384615385</v>
      </c>
    </row>
    <row r="65" spans="1:7" ht="18" customHeight="1">
      <c r="A65" s="48" t="s">
        <v>69</v>
      </c>
      <c r="B65" s="1251">
        <v>19.325555831353498</v>
      </c>
      <c r="C65" s="1252">
        <v>18.457737780130579</v>
      </c>
      <c r="D65" s="1251">
        <v>6.382752384667211</v>
      </c>
      <c r="E65" s="1251">
        <v>5.7526027880712896</v>
      </c>
      <c r="F65" s="1251">
        <v>9.1743119266055047</v>
      </c>
      <c r="G65" s="1251">
        <v>13.384321223709369</v>
      </c>
    </row>
    <row r="66" spans="1:7" ht="18" customHeight="1">
      <c r="A66" s="48" t="s">
        <v>68</v>
      </c>
      <c r="B66" s="1251">
        <v>13.351347055551139</v>
      </c>
      <c r="C66" s="1252">
        <v>10.598750296606818</v>
      </c>
      <c r="D66" s="1251">
        <v>5.5630612731463085</v>
      </c>
      <c r="E66" s="1251">
        <v>5.3784702997706235</v>
      </c>
      <c r="F66" s="1251">
        <v>35.714285714285715</v>
      </c>
      <c r="G66" s="1251">
        <v>0</v>
      </c>
    </row>
    <row r="67" spans="1:7" ht="18" customHeight="1">
      <c r="A67" s="48" t="s">
        <v>67</v>
      </c>
      <c r="B67" s="1251">
        <v>17.105507138883738</v>
      </c>
      <c r="C67" s="1252">
        <v>13.723949909893259</v>
      </c>
      <c r="D67" s="1251">
        <v>7.1388837381791213</v>
      </c>
      <c r="E67" s="1251">
        <v>5.8222817799547153</v>
      </c>
      <c r="F67" s="1251">
        <v>21.680216802168022</v>
      </c>
      <c r="G67" s="1251">
        <v>6.7340067340067336</v>
      </c>
    </row>
    <row r="68" spans="1:7" ht="18" customHeight="1">
      <c r="A68" s="48" t="s">
        <v>66</v>
      </c>
      <c r="B68" s="1251">
        <v>15.311108698012813</v>
      </c>
      <c r="C68" s="1252">
        <v>15.379651537965154</v>
      </c>
      <c r="D68" s="1251">
        <v>4.8865240525572808</v>
      </c>
      <c r="E68" s="1251">
        <v>5.1624005162400515</v>
      </c>
      <c r="F68" s="1251">
        <v>0</v>
      </c>
      <c r="G68" s="1251">
        <v>13.986013986013987</v>
      </c>
    </row>
    <row r="69" spans="1:7" ht="18" customHeight="1">
      <c r="A69" s="48" t="s">
        <v>65</v>
      </c>
      <c r="B69" s="1251">
        <v>17.604952602050687</v>
      </c>
      <c r="C69" s="1252">
        <v>19.312475859405176</v>
      </c>
      <c r="D69" s="1251">
        <v>4.8365254401238156</v>
      </c>
      <c r="E69" s="1251">
        <v>7.5318655851680187</v>
      </c>
      <c r="F69" s="1251">
        <v>0</v>
      </c>
      <c r="G69" s="1251">
        <v>20</v>
      </c>
    </row>
    <row r="70" spans="1:7" ht="18" customHeight="1">
      <c r="A70" s="48" t="s">
        <v>63</v>
      </c>
      <c r="B70" s="1251">
        <v>15.975264107188869</v>
      </c>
      <c r="C70" s="1252">
        <v>17.197125256673512</v>
      </c>
      <c r="D70" s="1251">
        <v>5.8404191359615218</v>
      </c>
      <c r="E70" s="1251">
        <v>5.7323750855578375</v>
      </c>
      <c r="F70" s="1251">
        <v>10.752688172043012</v>
      </c>
      <c r="G70" s="1251">
        <v>14.925373134328359</v>
      </c>
    </row>
    <row r="71" spans="1:7" ht="18" customHeight="1">
      <c r="A71" s="48" t="s">
        <v>62</v>
      </c>
      <c r="B71" s="1251">
        <v>13.409961685823756</v>
      </c>
      <c r="C71" s="1252">
        <v>13.435035104446564</v>
      </c>
      <c r="D71" s="1251">
        <v>4.0926506443747828</v>
      </c>
      <c r="E71" s="1251">
        <v>6.5875010834705732</v>
      </c>
      <c r="F71" s="1251">
        <v>12.987012987012989</v>
      </c>
      <c r="G71" s="1251">
        <v>25.806451612903224</v>
      </c>
    </row>
    <row r="72" spans="1:7" ht="18" customHeight="1">
      <c r="A72" s="48" t="s">
        <v>61</v>
      </c>
      <c r="B72" s="1251">
        <v>16.70020120724346</v>
      </c>
      <c r="C72" s="1252">
        <v>14.98800959232614</v>
      </c>
      <c r="D72" s="1251">
        <v>5.8350100603621735</v>
      </c>
      <c r="E72" s="1251">
        <v>7.5939248601119109</v>
      </c>
      <c r="F72" s="1251">
        <v>36.144578313253014</v>
      </c>
      <c r="G72" s="1251">
        <v>66.666666666666671</v>
      </c>
    </row>
    <row r="73" spans="1:7" ht="18" customHeight="1">
      <c r="A73" s="48" t="s">
        <v>60</v>
      </c>
      <c r="B73" s="1251">
        <v>17.511020684977957</v>
      </c>
      <c r="C73" s="1252">
        <v>17.190503262134872</v>
      </c>
      <c r="D73" s="1251">
        <v>6.8226517463546967</v>
      </c>
      <c r="E73" s="1251">
        <v>8.7576815831505996</v>
      </c>
      <c r="F73" s="1251">
        <v>17.041053446940357</v>
      </c>
      <c r="G73" s="1251">
        <v>11.811023622047244</v>
      </c>
    </row>
    <row r="74" spans="1:7" ht="18" customHeight="1">
      <c r="A74" s="48" t="s">
        <v>58</v>
      </c>
      <c r="B74" s="1251">
        <v>17.97464291445996</v>
      </c>
      <c r="C74" s="1252">
        <v>16.118659056194225</v>
      </c>
      <c r="D74" s="1251">
        <v>5.2559781736478888</v>
      </c>
      <c r="E74" s="1251">
        <v>5.3460889138998313</v>
      </c>
      <c r="F74" s="1251">
        <v>20.089285714285715</v>
      </c>
      <c r="G74" s="1251">
        <v>9.9750623441396513</v>
      </c>
    </row>
    <row r="75" spans="1:7" ht="18" customHeight="1">
      <c r="A75" s="48" t="s">
        <v>56</v>
      </c>
      <c r="B75" s="1251">
        <v>17.21556886227545</v>
      </c>
      <c r="C75" s="1252">
        <v>17.92283746816338</v>
      </c>
      <c r="D75" s="1251">
        <v>6.8300898203592819</v>
      </c>
      <c r="E75" s="1251">
        <v>7.0748042637487032</v>
      </c>
      <c r="F75" s="1251">
        <v>16.304347826086957</v>
      </c>
      <c r="G75" s="1251">
        <v>21.052631578947366</v>
      </c>
    </row>
    <row r="76" spans="1:7" ht="18" customHeight="1">
      <c r="A76" s="48" t="s">
        <v>55</v>
      </c>
      <c r="B76" s="1251">
        <v>16.473555608102782</v>
      </c>
      <c r="C76" s="1252">
        <v>15.597113370062855</v>
      </c>
      <c r="D76" s="1251">
        <v>5.1233546149601956</v>
      </c>
      <c r="E76" s="1251">
        <v>5.1214402110654147</v>
      </c>
      <c r="F76" s="1251">
        <v>14.354066985645934</v>
      </c>
      <c r="G76" s="1251">
        <v>19.900497512437809</v>
      </c>
    </row>
    <row r="77" spans="1:7" ht="18" customHeight="1">
      <c r="A77" s="67" t="s">
        <v>54</v>
      </c>
      <c r="B77" s="1251">
        <v>14.679137438295662</v>
      </c>
      <c r="C77" s="1252">
        <v>14.916661262079254</v>
      </c>
      <c r="D77" s="1251">
        <v>5.5209145232527925</v>
      </c>
      <c r="E77" s="1251">
        <v>5.8369544069005777</v>
      </c>
      <c r="F77" s="1251">
        <v>17.699115044247787</v>
      </c>
      <c r="G77" s="1251">
        <v>4.3478260869565215</v>
      </c>
    </row>
    <row r="78" spans="1:7" ht="18" customHeight="1">
      <c r="A78" s="48" t="s">
        <v>53</v>
      </c>
      <c r="B78" s="1251">
        <v>13.666536509176103</v>
      </c>
      <c r="C78" s="1252">
        <v>14.319187711533454</v>
      </c>
      <c r="D78" s="1251">
        <v>6.2475595470519334</v>
      </c>
      <c r="E78" s="1251">
        <v>7.2897682895079408</v>
      </c>
      <c r="F78" s="1251">
        <v>28.571428571428569</v>
      </c>
      <c r="G78" s="1251">
        <v>0</v>
      </c>
    </row>
    <row r="79" spans="1:7" ht="18" customHeight="1">
      <c r="A79" s="48" t="s">
        <v>52</v>
      </c>
      <c r="B79" s="1251">
        <v>16.681808214028383</v>
      </c>
      <c r="C79" s="1252">
        <v>15.279208415269844</v>
      </c>
      <c r="D79" s="1251">
        <v>5.8425487923310673</v>
      </c>
      <c r="E79" s="1251">
        <v>6.3208165558572897</v>
      </c>
      <c r="F79" s="1251">
        <v>15.962441314553992</v>
      </c>
      <c r="G79" s="1251">
        <v>6.1287027579162405</v>
      </c>
    </row>
    <row r="80" spans="1:7" ht="18" customHeight="1">
      <c r="A80" s="48" t="s">
        <v>143</v>
      </c>
      <c r="B80" s="1251">
        <v>15.797964065194414</v>
      </c>
      <c r="C80" s="1252">
        <v>16.934095830325912</v>
      </c>
      <c r="D80" s="1251">
        <v>5.7295433053345945</v>
      </c>
      <c r="E80" s="1251">
        <v>5.7187274443395699</v>
      </c>
      <c r="F80" s="1251">
        <v>7.042253521126761</v>
      </c>
      <c r="G80" s="1251">
        <v>13.114754098360656</v>
      </c>
    </row>
    <row r="81" spans="1:7" ht="18" customHeight="1">
      <c r="A81" s="48" t="s">
        <v>48</v>
      </c>
      <c r="B81" s="1251">
        <v>16.669985491992151</v>
      </c>
      <c r="C81" s="1252">
        <v>17.169570760730981</v>
      </c>
      <c r="D81" s="1251">
        <v>6.2868034022700767</v>
      </c>
      <c r="E81" s="1251">
        <v>6.5165037540728141</v>
      </c>
      <c r="F81" s="1251">
        <v>22.184300341296929</v>
      </c>
      <c r="G81" s="1251">
        <v>14.85148514851485</v>
      </c>
    </row>
    <row r="82" spans="1:7" ht="18" customHeight="1">
      <c r="A82" s="48" t="s">
        <v>47</v>
      </c>
      <c r="B82" s="1251">
        <v>15.55104800540906</v>
      </c>
      <c r="C82" s="1252">
        <v>10.487144790257105</v>
      </c>
      <c r="D82" s="1251">
        <v>7.0993914807302234</v>
      </c>
      <c r="E82" s="1251">
        <v>8.457374830852503</v>
      </c>
      <c r="F82" s="1251">
        <v>0</v>
      </c>
      <c r="G82" s="1251">
        <v>0</v>
      </c>
    </row>
    <row r="83" spans="1:7" ht="18" customHeight="1">
      <c r="A83" s="48" t="s">
        <v>46</v>
      </c>
      <c r="B83" s="1251">
        <v>17.973262248071407</v>
      </c>
      <c r="C83" s="1252">
        <v>17.234468937875754</v>
      </c>
      <c r="D83" s="1251">
        <v>4.321660810210429</v>
      </c>
      <c r="E83" s="1251">
        <v>5.2505010020040084</v>
      </c>
      <c r="F83" s="1251">
        <v>17.977528089887642</v>
      </c>
      <c r="G83" s="1251">
        <v>18.604651162790699</v>
      </c>
    </row>
    <row r="84" spans="1:7" ht="18" customHeight="1">
      <c r="A84" s="48" t="s">
        <v>45</v>
      </c>
      <c r="B84" s="1251">
        <v>14.04941518444183</v>
      </c>
      <c r="C84" s="1252">
        <v>17.180707927965226</v>
      </c>
      <c r="D84" s="1251">
        <v>4.8446259256695967</v>
      </c>
      <c r="E84" s="1251">
        <v>4.0709307941764994</v>
      </c>
      <c r="F84" s="1251">
        <v>29.556650246305416</v>
      </c>
      <c r="G84" s="1251">
        <v>16.064257028112447</v>
      </c>
    </row>
    <row r="85" spans="1:7" ht="18" customHeight="1">
      <c r="A85" s="48" t="s">
        <v>44</v>
      </c>
      <c r="B85" s="1251">
        <v>16.046520186964042</v>
      </c>
      <c r="C85" s="1252">
        <v>15.537965406039284</v>
      </c>
      <c r="D85" s="1251">
        <v>6.2934746604836036</v>
      </c>
      <c r="E85" s="1251">
        <v>6.8161829375549692</v>
      </c>
      <c r="F85" s="1251">
        <v>25.22935779816514</v>
      </c>
      <c r="G85" s="1251">
        <v>16.509433962264151</v>
      </c>
    </row>
    <row r="86" spans="1:7" ht="18" customHeight="1">
      <c r="A86" s="68" t="s">
        <v>43</v>
      </c>
      <c r="B86" s="1251">
        <v>13.086150490730644</v>
      </c>
      <c r="C86" s="1252">
        <v>14.108698319224636</v>
      </c>
      <c r="D86" s="1251">
        <v>4.8467224039743124</v>
      </c>
      <c r="E86" s="1251">
        <v>6.1342166605324504</v>
      </c>
      <c r="F86" s="1251">
        <v>0</v>
      </c>
      <c r="G86" s="1251">
        <v>34.782608695652172</v>
      </c>
    </row>
    <row r="87" spans="1:7" ht="18" customHeight="1">
      <c r="A87" s="48" t="s">
        <v>42</v>
      </c>
      <c r="B87" s="1251">
        <v>16.883503823617044</v>
      </c>
      <c r="C87" s="1252">
        <v>16.233605543182378</v>
      </c>
      <c r="D87" s="1251">
        <v>3.7243023140331712</v>
      </c>
      <c r="E87" s="1251">
        <v>4.5038356842365745</v>
      </c>
      <c r="F87" s="1251">
        <v>0</v>
      </c>
      <c r="G87" s="1251">
        <v>15.24390243902439</v>
      </c>
    </row>
    <row r="88" spans="1:7" ht="18" customHeight="1">
      <c r="A88" s="48" t="s">
        <v>40</v>
      </c>
      <c r="B88" s="1251">
        <v>20.096186877361731</v>
      </c>
      <c r="C88" s="1252">
        <v>17.598343685300208</v>
      </c>
      <c r="D88" s="1251">
        <v>6.0116798351082101</v>
      </c>
      <c r="E88" s="1251">
        <v>6.987577639751553</v>
      </c>
      <c r="F88" s="1251">
        <v>12.820512820512819</v>
      </c>
      <c r="G88" s="1251">
        <v>24.509803921568626</v>
      </c>
    </row>
    <row r="89" spans="1:7" ht="18" customHeight="1">
      <c r="A89" s="48" t="s">
        <v>38</v>
      </c>
      <c r="B89" s="1251">
        <v>15.624377217107098</v>
      </c>
      <c r="C89" s="1252">
        <v>13.497256923788749</v>
      </c>
      <c r="D89" s="1251">
        <v>6.1248621573863717</v>
      </c>
      <c r="E89" s="1251">
        <v>6.0413774869456018</v>
      </c>
      <c r="F89" s="1251">
        <v>10.204081632653061</v>
      </c>
      <c r="G89" s="1251">
        <v>19.588638589618022</v>
      </c>
    </row>
    <row r="90" spans="1:7" ht="18" customHeight="1">
      <c r="A90" s="48" t="s">
        <v>37</v>
      </c>
      <c r="B90" s="1251">
        <v>19.650975216307376</v>
      </c>
      <c r="C90" s="1252">
        <v>21.167132147581949</v>
      </c>
      <c r="D90" s="1251">
        <v>5.4260155448012899</v>
      </c>
      <c r="E90" s="1251">
        <v>5.4387770101425845</v>
      </c>
      <c r="F90" s="1251">
        <v>22.388059701492537</v>
      </c>
      <c r="G90" s="1251">
        <v>13.888888888888888</v>
      </c>
    </row>
    <row r="91" spans="1:7" ht="18" customHeight="1">
      <c r="A91" s="48" t="s">
        <v>36</v>
      </c>
      <c r="B91" s="1251">
        <v>16.044980800877674</v>
      </c>
      <c r="C91" s="1252">
        <v>17.337883959044369</v>
      </c>
      <c r="D91" s="1251">
        <v>8.2281952825013711</v>
      </c>
      <c r="E91" s="1251">
        <v>5.3242320819112621</v>
      </c>
      <c r="F91" s="1251">
        <v>8.5470085470085486</v>
      </c>
      <c r="G91" s="1251">
        <v>7.8740157480314963</v>
      </c>
    </row>
    <row r="92" spans="1:7" ht="18" customHeight="1">
      <c r="A92" s="48" t="s">
        <v>34</v>
      </c>
      <c r="B92" s="1251">
        <v>17.901792280377368</v>
      </c>
      <c r="C92" s="1252">
        <v>17.565872020075282</v>
      </c>
      <c r="D92" s="1251">
        <v>5.7991721471644997</v>
      </c>
      <c r="E92" s="1251">
        <v>5.9180259305729823</v>
      </c>
      <c r="F92" s="1251">
        <v>17.605633802816904</v>
      </c>
      <c r="G92" s="1251">
        <v>15.476190476190476</v>
      </c>
    </row>
    <row r="93" spans="1:7" ht="18" customHeight="1">
      <c r="A93" s="48" t="s">
        <v>33</v>
      </c>
      <c r="B93" s="1251">
        <v>15.085817524841914</v>
      </c>
      <c r="C93" s="1252">
        <v>17.531110909256061</v>
      </c>
      <c r="D93" s="1251">
        <v>5.6007226738934053</v>
      </c>
      <c r="E93" s="1251">
        <v>7.4484512671450629</v>
      </c>
      <c r="F93" s="1251">
        <v>29.940119760479043</v>
      </c>
      <c r="G93" s="1251">
        <v>20.725388601036268</v>
      </c>
    </row>
    <row r="94" spans="1:7" ht="18" customHeight="1">
      <c r="A94" s="48" t="s">
        <v>32</v>
      </c>
      <c r="B94" s="1251">
        <v>18.945868945868948</v>
      </c>
      <c r="C94" s="1252">
        <v>14.785328404890532</v>
      </c>
      <c r="D94" s="1251">
        <v>6.1253561253561246</v>
      </c>
      <c r="E94" s="1251">
        <v>3.5541654819448394</v>
      </c>
      <c r="F94" s="1251">
        <v>15.037593984962406</v>
      </c>
      <c r="G94" s="1251">
        <v>19.230769230769234</v>
      </c>
    </row>
    <row r="95" spans="1:7" ht="18" customHeight="1">
      <c r="A95" s="48" t="s">
        <v>30</v>
      </c>
      <c r="B95" s="1251">
        <v>16.659707724425886</v>
      </c>
      <c r="C95" s="1252">
        <v>15.385894876912841</v>
      </c>
      <c r="D95" s="1251">
        <v>6.6805845511482262</v>
      </c>
      <c r="E95" s="1251">
        <v>6.5701929474384562</v>
      </c>
      <c r="F95" s="1251">
        <v>10.025062656641603</v>
      </c>
      <c r="G95" s="1251">
        <v>18.918918918918919</v>
      </c>
    </row>
    <row r="96" spans="1:7" ht="18" customHeight="1">
      <c r="A96" s="48" t="s">
        <v>29</v>
      </c>
      <c r="B96" s="1251">
        <v>17.084957131722526</v>
      </c>
      <c r="C96" s="1252">
        <v>18.561556815716898</v>
      </c>
      <c r="D96" s="1251">
        <v>5.0506625097427902</v>
      </c>
      <c r="E96" s="1251">
        <v>5.6397384648755855</v>
      </c>
      <c r="F96" s="1251">
        <v>20.072992700729927</v>
      </c>
      <c r="G96" s="1251">
        <v>11.686143572621035</v>
      </c>
    </row>
    <row r="97" spans="1:7" ht="18" customHeight="1">
      <c r="A97" s="48" t="s">
        <v>26</v>
      </c>
      <c r="B97" s="1251">
        <v>17.278429550470438</v>
      </c>
      <c r="C97" s="1252">
        <v>17.185108165092569</v>
      </c>
      <c r="D97" s="1251">
        <v>5.2270879312347542</v>
      </c>
      <c r="E97" s="1251">
        <v>5.4299165294746263</v>
      </c>
      <c r="F97" s="1251">
        <v>6.7226890756302522</v>
      </c>
      <c r="G97" s="1251">
        <v>10.08403361344538</v>
      </c>
    </row>
    <row r="98" spans="1:7" ht="18" customHeight="1">
      <c r="A98" s="48" t="s">
        <v>24</v>
      </c>
      <c r="B98" s="1251">
        <v>16.413170650175498</v>
      </c>
      <c r="C98" s="1252">
        <v>15.477625993161434</v>
      </c>
      <c r="D98" s="1251">
        <v>5.7329099114156774</v>
      </c>
      <c r="E98" s="1251">
        <v>5.5996960636944779</v>
      </c>
      <c r="F98" s="1251">
        <v>14.256619144602853</v>
      </c>
      <c r="G98" s="1251">
        <v>17.075773745997868</v>
      </c>
    </row>
    <row r="99" spans="1:7" ht="18" customHeight="1">
      <c r="A99" s="48" t="s">
        <v>22</v>
      </c>
      <c r="B99" s="1251">
        <v>9.8781270044900573</v>
      </c>
      <c r="C99" s="1252">
        <v>15.490096495683089</v>
      </c>
      <c r="D99" s="1251">
        <v>2.95060936497755</v>
      </c>
      <c r="E99" s="1251">
        <v>3.6820721178263081</v>
      </c>
      <c r="F99" s="1251">
        <v>25.974025974025977</v>
      </c>
      <c r="G99" s="1251">
        <v>16.393442622950822</v>
      </c>
    </row>
    <row r="100" spans="1:7" ht="18" customHeight="1">
      <c r="A100" s="48" t="s">
        <v>20</v>
      </c>
      <c r="B100" s="1251">
        <v>17.605219844815423</v>
      </c>
      <c r="C100" s="1252">
        <v>15.872087924936423</v>
      </c>
      <c r="D100" s="1251">
        <v>6.0839407477075005</v>
      </c>
      <c r="E100" s="1251">
        <v>6.1968372745608136</v>
      </c>
      <c r="F100" s="1251">
        <v>8.3472454090150254</v>
      </c>
      <c r="G100" s="1251">
        <v>20.257826887661142</v>
      </c>
    </row>
    <row r="101" spans="1:7" ht="18" customHeight="1">
      <c r="A101" s="48" t="s">
        <v>18</v>
      </c>
      <c r="B101" s="1251">
        <v>13.518616418699494</v>
      </c>
      <c r="C101" s="1252">
        <v>14.572901875794036</v>
      </c>
      <c r="D101" s="1251">
        <v>5.2866097726757797</v>
      </c>
      <c r="E101" s="1251">
        <v>6.1280920708467237</v>
      </c>
      <c r="F101" s="1251">
        <v>16.759776536312849</v>
      </c>
      <c r="G101" s="1251">
        <v>10.256410256410257</v>
      </c>
    </row>
    <row r="102" spans="1:7" ht="18" customHeight="1">
      <c r="A102" s="48" t="s">
        <v>16</v>
      </c>
      <c r="B102" s="1251">
        <v>16.258400173422935</v>
      </c>
      <c r="C102" s="1252">
        <v>16.751743475447551</v>
      </c>
      <c r="D102" s="1251">
        <v>3.6852373726425318</v>
      </c>
      <c r="E102" s="1251">
        <v>4.7451290531310661</v>
      </c>
      <c r="F102" s="1251">
        <v>17.777777777777779</v>
      </c>
      <c r="G102" s="1251">
        <v>12.875536480686696</v>
      </c>
    </row>
    <row r="103" spans="1:7" ht="18" customHeight="1">
      <c r="A103" s="48" t="s">
        <v>13</v>
      </c>
      <c r="B103" s="1251">
        <v>14.339741569492594</v>
      </c>
      <c r="C103" s="1252">
        <v>11.868966608640608</v>
      </c>
      <c r="D103" s="1251">
        <v>4.5698077529152217</v>
      </c>
      <c r="E103" s="1251">
        <v>5.5388510840322835</v>
      </c>
      <c r="F103" s="1251">
        <v>10.989010989010989</v>
      </c>
      <c r="G103" s="1251">
        <v>13.333333333333334</v>
      </c>
    </row>
    <row r="104" spans="1:7" ht="18" customHeight="1">
      <c r="A104" s="48" t="s">
        <v>10</v>
      </c>
      <c r="B104" s="1251">
        <v>15.108783239323126</v>
      </c>
      <c r="C104" s="1252">
        <v>15.765765765765764</v>
      </c>
      <c r="D104" s="1251">
        <v>6.0435132957292508</v>
      </c>
      <c r="E104" s="1251">
        <v>6.9569569569569563</v>
      </c>
      <c r="F104" s="1251">
        <v>10</v>
      </c>
      <c r="G104" s="1251">
        <v>15.873015873015872</v>
      </c>
    </row>
    <row r="105" spans="1:7" ht="18" customHeight="1">
      <c r="A105" s="48" t="s">
        <v>135</v>
      </c>
      <c r="B105" s="1251">
        <v>15.810456771841896</v>
      </c>
      <c r="C105" s="1252">
        <v>14.919966492336252</v>
      </c>
      <c r="D105" s="1251">
        <v>5.6726278619432744</v>
      </c>
      <c r="E105" s="1251">
        <v>5.2072720686454304</v>
      </c>
      <c r="F105" s="1251">
        <v>17.291066282420751</v>
      </c>
      <c r="G105" s="1251">
        <v>16.691957511380878</v>
      </c>
    </row>
    <row r="106" spans="1:7" ht="18" customHeight="1">
      <c r="A106" s="48" t="s">
        <v>8</v>
      </c>
      <c r="B106" s="1251">
        <v>12.297453703703704</v>
      </c>
      <c r="C106" s="1252">
        <v>11.727462407367437</v>
      </c>
      <c r="D106" s="1251">
        <v>4.1956018518518521</v>
      </c>
      <c r="E106" s="1251">
        <v>4.8564644938484784</v>
      </c>
      <c r="F106" s="1251">
        <v>26.470588235294116</v>
      </c>
      <c r="G106" s="1251">
        <v>15.337423312883436</v>
      </c>
    </row>
    <row r="107" spans="1:7" ht="18" customHeight="1">
      <c r="A107" s="53" t="s">
        <v>5</v>
      </c>
      <c r="B107" s="1251">
        <v>17.623623867161363</v>
      </c>
      <c r="C107" s="1252">
        <v>16.995622339700382</v>
      </c>
      <c r="D107" s="1251">
        <v>5.945502098412506</v>
      </c>
      <c r="E107" s="1251">
        <v>6.8164260720723453</v>
      </c>
      <c r="F107" s="1251">
        <v>12.942191544434857</v>
      </c>
      <c r="G107" s="1251">
        <v>10.695187165775401</v>
      </c>
    </row>
    <row r="108" spans="1:7" ht="18" customHeight="1">
      <c r="A108" s="69" t="s">
        <v>2</v>
      </c>
      <c r="B108" s="1253">
        <v>15.886319478837288</v>
      </c>
      <c r="C108" s="1253">
        <v>14.840531054478864</v>
      </c>
      <c r="D108" s="1253">
        <v>4.9525696216998742</v>
      </c>
      <c r="E108" s="1253">
        <v>5.0358614375095376</v>
      </c>
      <c r="F108" s="1253">
        <v>14.388489208633095</v>
      </c>
      <c r="G108" s="1253">
        <v>17.994858611825194</v>
      </c>
    </row>
    <row r="109" spans="1:7" ht="32.1" customHeight="1">
      <c r="A109" s="1755" t="s">
        <v>2826</v>
      </c>
      <c r="B109" s="1755"/>
      <c r="C109" s="1755"/>
      <c r="D109" s="1755"/>
      <c r="E109" s="1755"/>
      <c r="F109" s="1755"/>
      <c r="G109" s="1755"/>
    </row>
    <row r="110" spans="1:7" ht="18" customHeight="1">
      <c r="A110" s="29" t="s">
        <v>2866</v>
      </c>
    </row>
    <row r="111" spans="1:7" ht="18" customHeight="1">
      <c r="A111" s="1331" t="s">
        <v>2867</v>
      </c>
    </row>
    <row r="112" spans="1:7" ht="18" customHeight="1">
      <c r="A112" s="1331" t="s">
        <v>2871</v>
      </c>
    </row>
    <row r="113" spans="1:6" ht="18" customHeight="1">
      <c r="A113" s="1331" t="s">
        <v>2870</v>
      </c>
    </row>
    <row r="114" spans="1:6" ht="18" customHeight="1">
      <c r="B114" s="48"/>
      <c r="C114" s="48"/>
      <c r="D114" s="48"/>
      <c r="F114" s="48"/>
    </row>
    <row r="115" spans="1:6" ht="18" customHeight="1">
      <c r="B115" s="48"/>
      <c r="C115" s="48"/>
      <c r="D115" s="48"/>
      <c r="F115" s="48"/>
    </row>
    <row r="116" spans="1:6" ht="18" customHeight="1">
      <c r="B116" s="48"/>
      <c r="C116" s="48"/>
      <c r="D116" s="48"/>
      <c r="F116" s="48"/>
    </row>
  </sheetData>
  <mergeCells count="6">
    <mergeCell ref="A109:G109"/>
    <mergeCell ref="B3:C4"/>
    <mergeCell ref="D3:G3"/>
    <mergeCell ref="D4:E4"/>
    <mergeCell ref="F4:G4"/>
    <mergeCell ref="A3:A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9"/>
  <dimension ref="A1:O116"/>
  <sheetViews>
    <sheetView zoomScaleNormal="100" workbookViewId="0">
      <selection activeCell="D32" sqref="D32"/>
    </sheetView>
  </sheetViews>
  <sheetFormatPr defaultRowHeight="18" customHeight="1"/>
  <cols>
    <col min="1" max="1" width="22.5703125" style="48" customWidth="1"/>
    <col min="2" max="3" width="10.42578125" style="48" customWidth="1"/>
    <col min="4" max="15" width="10.42578125" style="65" customWidth="1"/>
    <col min="16" max="16384" width="9.140625" style="48"/>
  </cols>
  <sheetData>
    <row r="1" spans="1:15" s="68" customFormat="1" ht="18" customHeight="1">
      <c r="A1" s="52" t="s">
        <v>2829</v>
      </c>
    </row>
    <row r="2" spans="1:15" s="68" customFormat="1" ht="18" customHeight="1">
      <c r="A2" s="52"/>
    </row>
    <row r="3" spans="1:15" ht="18" customHeight="1">
      <c r="B3" s="68"/>
      <c r="C3" s="68"/>
    </row>
    <row r="4" spans="1:15" ht="65.099999999999994" customHeight="1">
      <c r="A4" s="1521" t="s">
        <v>684</v>
      </c>
      <c r="B4" s="1536" t="s">
        <v>2879</v>
      </c>
      <c r="C4" s="1536"/>
      <c r="D4" s="1536" t="s">
        <v>2880</v>
      </c>
      <c r="E4" s="1536"/>
      <c r="F4" s="1536" t="s">
        <v>2881</v>
      </c>
      <c r="G4" s="1536"/>
      <c r="H4" s="1536" t="s">
        <v>2882</v>
      </c>
      <c r="I4" s="1536"/>
      <c r="J4" s="1536" t="s">
        <v>2883</v>
      </c>
      <c r="K4" s="1536"/>
      <c r="L4" s="1536" t="s">
        <v>2884</v>
      </c>
      <c r="M4" s="1536"/>
      <c r="N4" s="1536" t="s">
        <v>2885</v>
      </c>
      <c r="O4" s="1537"/>
    </row>
    <row r="5" spans="1:15" ht="21.95" customHeight="1">
      <c r="A5" s="1590"/>
      <c r="B5" s="1171">
        <v>2015</v>
      </c>
      <c r="C5" s="1171">
        <v>2016</v>
      </c>
      <c r="D5" s="1171">
        <v>2015</v>
      </c>
      <c r="E5" s="1171">
        <v>2016</v>
      </c>
      <c r="F5" s="1171">
        <v>2015</v>
      </c>
      <c r="G5" s="1171">
        <v>2016</v>
      </c>
      <c r="H5" s="1171">
        <v>2015</v>
      </c>
      <c r="I5" s="1171">
        <v>2016</v>
      </c>
      <c r="J5" s="1171">
        <v>2015</v>
      </c>
      <c r="K5" s="1171">
        <v>2016</v>
      </c>
      <c r="L5" s="1171">
        <v>2015</v>
      </c>
      <c r="M5" s="1171">
        <v>2016</v>
      </c>
      <c r="N5" s="1171">
        <v>2015</v>
      </c>
      <c r="O5" s="1226">
        <v>2016</v>
      </c>
    </row>
    <row r="6" spans="1:15" s="102" customFormat="1" ht="21.95" customHeight="1">
      <c r="A6" s="114" t="s">
        <v>368</v>
      </c>
      <c r="B6" s="319">
        <v>0.91591208680691494</v>
      </c>
      <c r="C6" s="319">
        <v>0.95535437574036985</v>
      </c>
      <c r="D6" s="319">
        <v>2.1491009095665521</v>
      </c>
      <c r="E6" s="319">
        <v>2.1429232772138307</v>
      </c>
      <c r="F6" s="319">
        <v>3.1182915425994899</v>
      </c>
      <c r="G6" s="319">
        <v>3.1322166990228832</v>
      </c>
      <c r="H6" s="319">
        <v>0.70459380795538484</v>
      </c>
      <c r="I6" s="319">
        <v>0.71599478767703006</v>
      </c>
      <c r="J6" s="319">
        <v>0.92249707566631112</v>
      </c>
      <c r="K6" s="319">
        <v>0.95654521946207804</v>
      </c>
      <c r="L6" s="319">
        <v>1.8375112094469448</v>
      </c>
      <c r="M6" s="319">
        <v>1.7594715988238037</v>
      </c>
      <c r="N6" s="319">
        <v>88.98</v>
      </c>
      <c r="O6" s="320">
        <v>46.16</v>
      </c>
    </row>
    <row r="7" spans="1:15" ht="18" customHeight="1">
      <c r="A7" s="48" t="s">
        <v>132</v>
      </c>
      <c r="B7" s="322">
        <v>0.73407066653616526</v>
      </c>
      <c r="C7" s="322">
        <v>0.83243560865733035</v>
      </c>
      <c r="D7" s="1256">
        <v>1.5660174219438192</v>
      </c>
      <c r="E7" s="1256">
        <v>1.5669376162961512</v>
      </c>
      <c r="F7" s="1256">
        <v>1.0766369775863758</v>
      </c>
      <c r="G7" s="1256">
        <v>1.1262364117128587</v>
      </c>
      <c r="H7" s="1256">
        <v>0.29362826661446606</v>
      </c>
      <c r="I7" s="1256">
        <v>0.29380080305552836</v>
      </c>
      <c r="J7" s="1256">
        <v>0.68513262210042081</v>
      </c>
      <c r="K7" s="1256">
        <v>0.68553520712956617</v>
      </c>
      <c r="L7" s="1257">
        <v>2.4469022217872176</v>
      </c>
      <c r="M7" s="1257">
        <v>2.4973068259719908</v>
      </c>
      <c r="N7" s="1257">
        <v>71.17</v>
      </c>
      <c r="O7" s="1257">
        <v>51.02</v>
      </c>
    </row>
    <row r="8" spans="1:15" ht="18" customHeight="1">
      <c r="A8" s="48" t="s">
        <v>131</v>
      </c>
      <c r="B8" s="322">
        <v>0.67238191292654226</v>
      </c>
      <c r="C8" s="322">
        <v>0.72902646926873038</v>
      </c>
      <c r="D8" s="1256">
        <v>1.4007956519302964</v>
      </c>
      <c r="E8" s="1256">
        <v>1.4019739793629431</v>
      </c>
      <c r="F8" s="1256">
        <v>1.2327001736986609</v>
      </c>
      <c r="G8" s="1256">
        <v>1.2337371018393899</v>
      </c>
      <c r="H8" s="1256">
        <v>0.33619095646327113</v>
      </c>
      <c r="I8" s="1256">
        <v>0.3364737550471063</v>
      </c>
      <c r="J8" s="1256">
        <v>0.89650921723538968</v>
      </c>
      <c r="K8" s="1256">
        <v>0.72902646926873038</v>
      </c>
      <c r="L8" s="1257">
        <v>2.689527651706169</v>
      </c>
      <c r="M8" s="1257">
        <v>2.6917900403768504</v>
      </c>
      <c r="N8" s="1257">
        <v>68.72</v>
      </c>
      <c r="O8" s="1257">
        <v>38.33</v>
      </c>
    </row>
    <row r="9" spans="1:15" ht="18" customHeight="1">
      <c r="A9" s="48" t="s">
        <v>130</v>
      </c>
      <c r="B9" s="322">
        <v>1.0949868644856373</v>
      </c>
      <c r="C9" s="322">
        <v>1.100266040890356</v>
      </c>
      <c r="D9" s="1256">
        <v>4.1159387672958152</v>
      </c>
      <c r="E9" s="1256">
        <v>4.1131039106721508</v>
      </c>
      <c r="F9" s="1256">
        <v>4.3280113220776188</v>
      </c>
      <c r="G9" s="1256">
        <v>4.5987682177839098</v>
      </c>
      <c r="H9" s="1256">
        <v>0.62756164170125461</v>
      </c>
      <c r="I9" s="1256">
        <v>0.60170799111191342</v>
      </c>
      <c r="J9" s="1256">
        <v>1.2378112381141988</v>
      </c>
      <c r="K9" s="1256">
        <v>1.2420972102238783</v>
      </c>
      <c r="L9" s="1257">
        <v>2.4236863403634668</v>
      </c>
      <c r="M9" s="1257">
        <v>1.8266135444468798</v>
      </c>
      <c r="N9" s="1257">
        <v>98.52</v>
      </c>
      <c r="O9" s="1257">
        <v>57.11</v>
      </c>
    </row>
    <row r="10" spans="1:15" ht="18" customHeight="1">
      <c r="A10" s="48" t="s">
        <v>129</v>
      </c>
      <c r="B10" s="322">
        <v>0.54970611865195151</v>
      </c>
      <c r="C10" s="322">
        <v>0.54704595185995619</v>
      </c>
      <c r="D10" s="1256">
        <v>0.93027189310330249</v>
      </c>
      <c r="E10" s="1256">
        <v>0.92577007237838749</v>
      </c>
      <c r="F10" s="1256">
        <v>0.90912935007822737</v>
      </c>
      <c r="G10" s="1256">
        <v>0.90472984346069685</v>
      </c>
      <c r="H10" s="1256">
        <v>0.50742103260180138</v>
      </c>
      <c r="I10" s="1256">
        <v>0.50496549402457491</v>
      </c>
      <c r="J10" s="1256">
        <v>0.63427629075225167</v>
      </c>
      <c r="K10" s="1256">
        <v>0.54704595185995619</v>
      </c>
      <c r="L10" s="1257">
        <v>2.3891073618334815</v>
      </c>
      <c r="M10" s="1257">
        <v>2.3354654098636591</v>
      </c>
      <c r="N10" s="1257">
        <v>92.77</v>
      </c>
      <c r="O10" s="1257">
        <v>51.37</v>
      </c>
    </row>
    <row r="11" spans="1:15" ht="18" customHeight="1">
      <c r="A11" s="48" t="s">
        <v>128</v>
      </c>
      <c r="B11" s="322">
        <v>0.63524329818320424</v>
      </c>
      <c r="C11" s="322">
        <v>0.69143252247155695</v>
      </c>
      <c r="D11" s="1256">
        <v>0</v>
      </c>
      <c r="E11" s="1256">
        <v>0</v>
      </c>
      <c r="F11" s="1256">
        <v>0.82581628763816539</v>
      </c>
      <c r="G11" s="1256">
        <v>0.94286253064303227</v>
      </c>
      <c r="H11" s="1256">
        <v>0.50819463854656333</v>
      </c>
      <c r="I11" s="1256">
        <v>0.50286001634295052</v>
      </c>
      <c r="J11" s="1256">
        <v>0.57171896836488378</v>
      </c>
      <c r="K11" s="1256">
        <v>0.56571751838581941</v>
      </c>
      <c r="L11" s="1257">
        <v>2.540973192732817</v>
      </c>
      <c r="M11" s="1257">
        <v>2.3885850776290152</v>
      </c>
      <c r="N11" s="1257">
        <v>58.05</v>
      </c>
      <c r="O11" s="1257">
        <v>70.75</v>
      </c>
    </row>
    <row r="12" spans="1:15" ht="18" customHeight="1">
      <c r="A12" s="48" t="s">
        <v>127</v>
      </c>
      <c r="B12" s="322">
        <v>0.72586498911202513</v>
      </c>
      <c r="C12" s="322">
        <v>0.83973128598848368</v>
      </c>
      <c r="D12" s="1256">
        <v>0</v>
      </c>
      <c r="E12" s="1256">
        <v>0</v>
      </c>
      <c r="F12" s="1256">
        <v>2.056617469150738</v>
      </c>
      <c r="G12" s="1256">
        <v>2.2792706333973127</v>
      </c>
      <c r="H12" s="1256">
        <v>0.84684248729736267</v>
      </c>
      <c r="I12" s="1256">
        <v>0.95969289827255277</v>
      </c>
      <c r="J12" s="1256">
        <v>0.96781998548270021</v>
      </c>
      <c r="K12" s="1256">
        <v>1.079654510556622</v>
      </c>
      <c r="L12" s="1257">
        <v>1.8146624727800629</v>
      </c>
      <c r="M12" s="1257">
        <v>1.7994241842610366</v>
      </c>
      <c r="N12" s="1257">
        <v>96.16</v>
      </c>
      <c r="O12" s="1257">
        <v>49.59</v>
      </c>
    </row>
    <row r="13" spans="1:15" ht="18" customHeight="1">
      <c r="A13" s="48" t="s">
        <v>126</v>
      </c>
      <c r="B13" s="322">
        <v>0.91911764705882348</v>
      </c>
      <c r="C13" s="322">
        <v>0.91245773173742684</v>
      </c>
      <c r="D13" s="1256">
        <v>1.8923010380622838</v>
      </c>
      <c r="E13" s="1256">
        <v>1.8785894476947025</v>
      </c>
      <c r="F13" s="1256">
        <v>1.189446366782007</v>
      </c>
      <c r="G13" s="1256">
        <v>1.2881756212763673</v>
      </c>
      <c r="H13" s="1256">
        <v>0.64878892733564009</v>
      </c>
      <c r="I13" s="1256">
        <v>0.59041382641833506</v>
      </c>
      <c r="J13" s="1256">
        <v>0.81098615916955008</v>
      </c>
      <c r="K13" s="1256">
        <v>0.80510976329772965</v>
      </c>
      <c r="L13" s="1257">
        <v>2.1626297577854672</v>
      </c>
      <c r="M13" s="1257">
        <v>2.3079813214534917</v>
      </c>
      <c r="N13" s="1257">
        <v>76.77</v>
      </c>
      <c r="O13" s="1257">
        <v>48.99</v>
      </c>
    </row>
    <row r="14" spans="1:15" ht="18" customHeight="1">
      <c r="A14" s="48" t="s">
        <v>125</v>
      </c>
      <c r="B14" s="322">
        <v>0.8724100327153762</v>
      </c>
      <c r="C14" s="322">
        <v>0.8855435023245517</v>
      </c>
      <c r="D14" s="1256">
        <v>0</v>
      </c>
      <c r="E14" s="1256">
        <v>0</v>
      </c>
      <c r="F14" s="1256">
        <v>1.7448200654307524</v>
      </c>
      <c r="G14" s="1256">
        <v>1.7710870046491034</v>
      </c>
      <c r="H14" s="1256">
        <v>0.4362050163576881</v>
      </c>
      <c r="I14" s="1256">
        <v>0.44277175116227585</v>
      </c>
      <c r="J14" s="1256">
        <v>0.4362050163576881</v>
      </c>
      <c r="K14" s="1256">
        <v>0.44277175116227585</v>
      </c>
      <c r="L14" s="1257">
        <v>3.2715376226826609</v>
      </c>
      <c r="M14" s="1257">
        <v>3.3207881337170688</v>
      </c>
      <c r="N14" s="1257">
        <v>104.89</v>
      </c>
      <c r="O14" s="1257">
        <v>49.74</v>
      </c>
    </row>
    <row r="15" spans="1:15" ht="18" customHeight="1">
      <c r="A15" s="48" t="s">
        <v>124</v>
      </c>
      <c r="B15" s="322">
        <v>0.88560885608856088</v>
      </c>
      <c r="C15" s="322">
        <v>1.3262599469496021</v>
      </c>
      <c r="D15" s="1256">
        <v>0</v>
      </c>
      <c r="E15" s="1256">
        <v>0</v>
      </c>
      <c r="F15" s="1256">
        <v>0.73800738007380073</v>
      </c>
      <c r="G15" s="1256">
        <v>0.88417329796640132</v>
      </c>
      <c r="H15" s="1256">
        <v>0.29520295202952029</v>
      </c>
      <c r="I15" s="1256">
        <v>0.29472443265546711</v>
      </c>
      <c r="J15" s="1256">
        <v>0.44280442804428044</v>
      </c>
      <c r="K15" s="1256">
        <v>0.44208664898320066</v>
      </c>
      <c r="L15" s="1257">
        <v>2.6568265682656826</v>
      </c>
      <c r="M15" s="1257">
        <v>2.6525198938992043</v>
      </c>
      <c r="N15" s="1257">
        <v>91.79</v>
      </c>
      <c r="O15" s="1257">
        <v>49.61</v>
      </c>
    </row>
    <row r="16" spans="1:15" ht="18" customHeight="1">
      <c r="A16" s="48" t="s">
        <v>123</v>
      </c>
      <c r="B16" s="322">
        <v>0.65695828314901994</v>
      </c>
      <c r="C16" s="322">
        <v>0.65459306131355011</v>
      </c>
      <c r="D16" s="1256">
        <v>0.83944669513485892</v>
      </c>
      <c r="E16" s="1256">
        <v>0.83642446723398067</v>
      </c>
      <c r="F16" s="1256">
        <v>0.76645133034052337</v>
      </c>
      <c r="G16" s="1256">
        <v>0.87279074841806681</v>
      </c>
      <c r="H16" s="1256">
        <v>0.51096755356034895</v>
      </c>
      <c r="I16" s="1256">
        <v>0.50912793657720556</v>
      </c>
      <c r="J16" s="1256">
        <v>0.58396291835468439</v>
      </c>
      <c r="K16" s="1256">
        <v>0.65459306131355011</v>
      </c>
      <c r="L16" s="1257">
        <v>2.5183400854045765</v>
      </c>
      <c r="M16" s="1257">
        <v>2.5092734017019418</v>
      </c>
      <c r="N16" s="1257">
        <v>68.63</v>
      </c>
      <c r="O16" s="1257">
        <v>55.56</v>
      </c>
    </row>
    <row r="17" spans="1:15" ht="18" customHeight="1">
      <c r="A17" s="48" t="s">
        <v>122</v>
      </c>
      <c r="B17" s="322">
        <v>0.55839925546765945</v>
      </c>
      <c r="C17" s="322">
        <v>0.56027640302549264</v>
      </c>
      <c r="D17" s="1256">
        <v>0</v>
      </c>
      <c r="E17" s="1256">
        <v>0</v>
      </c>
      <c r="F17" s="1256">
        <v>0.93066542577943234</v>
      </c>
      <c r="G17" s="1256">
        <v>0.56027640302549264</v>
      </c>
      <c r="H17" s="1256">
        <v>0.55839925546765945</v>
      </c>
      <c r="I17" s="1256">
        <v>0.56027640302549264</v>
      </c>
      <c r="J17" s="1256">
        <v>0.65146579804560267</v>
      </c>
      <c r="K17" s="1256">
        <v>0.6536558035297414</v>
      </c>
      <c r="L17" s="1257">
        <v>2.8850628199162403</v>
      </c>
      <c r="M17" s="1257">
        <v>2.8947614156317116</v>
      </c>
      <c r="N17" s="1257">
        <v>90.58</v>
      </c>
      <c r="O17" s="1257">
        <v>46.62</v>
      </c>
    </row>
    <row r="18" spans="1:15" ht="18" customHeight="1">
      <c r="A18" s="48" t="s">
        <v>121</v>
      </c>
      <c r="B18" s="322">
        <v>1.1092623405435387</v>
      </c>
      <c r="C18" s="322">
        <v>1.1971636430610553</v>
      </c>
      <c r="D18" s="1256">
        <v>0.27731558513588467</v>
      </c>
      <c r="E18" s="1256">
        <v>0.27626853301408971</v>
      </c>
      <c r="F18" s="1256">
        <v>1.6638935108153079</v>
      </c>
      <c r="G18" s="1256">
        <v>1.3813426650704483</v>
      </c>
      <c r="H18" s="1256">
        <v>0.27731558513588467</v>
      </c>
      <c r="I18" s="1256">
        <v>0.27626853301408971</v>
      </c>
      <c r="J18" s="1256">
        <v>0.55463117027176934</v>
      </c>
      <c r="K18" s="1256">
        <v>0.64462657703287596</v>
      </c>
      <c r="L18" s="1257">
        <v>2.2185246810870773</v>
      </c>
      <c r="M18" s="1257">
        <v>2.2101482641127177</v>
      </c>
      <c r="N18" s="1257">
        <v>81.849999999999994</v>
      </c>
      <c r="O18" s="1257">
        <v>43.34</v>
      </c>
    </row>
    <row r="19" spans="1:15" ht="18" customHeight="1">
      <c r="A19" s="48" t="s">
        <v>120</v>
      </c>
      <c r="B19" s="322">
        <v>0.70241161320533829</v>
      </c>
      <c r="C19" s="322">
        <v>0.65289371822972531</v>
      </c>
      <c r="D19" s="1256">
        <v>1.2643409037696089</v>
      </c>
      <c r="E19" s="1256">
        <v>1.2591521708716129</v>
      </c>
      <c r="F19" s="1256">
        <v>1.3111683446499649</v>
      </c>
      <c r="G19" s="1256">
        <v>0.79279951499323786</v>
      </c>
      <c r="H19" s="1256">
        <v>0.42144696792320296</v>
      </c>
      <c r="I19" s="1256">
        <v>0.41971739029053767</v>
      </c>
      <c r="J19" s="1256">
        <v>0.56192929056427066</v>
      </c>
      <c r="K19" s="1256">
        <v>0.46635265587837521</v>
      </c>
      <c r="L19" s="1257">
        <v>2.4818543666588622</v>
      </c>
      <c r="M19" s="1257">
        <v>2.1452222170405264</v>
      </c>
      <c r="N19" s="1257">
        <v>86.19</v>
      </c>
      <c r="O19" s="1257">
        <v>57.69</v>
      </c>
    </row>
    <row r="20" spans="1:15" ht="18" customHeight="1">
      <c r="A20" s="48" t="s">
        <v>119</v>
      </c>
      <c r="B20" s="322">
        <v>0.57323015190599025</v>
      </c>
      <c r="C20" s="322">
        <v>0.57126535275635537</v>
      </c>
      <c r="D20" s="1256">
        <v>0</v>
      </c>
      <c r="E20" s="1256">
        <v>0</v>
      </c>
      <c r="F20" s="1256">
        <v>0.85984522785898543</v>
      </c>
      <c r="G20" s="1256">
        <v>0.42844901456726653</v>
      </c>
      <c r="H20" s="1256">
        <v>0.28661507595299512</v>
      </c>
      <c r="I20" s="1256">
        <v>0.28563267637817769</v>
      </c>
      <c r="J20" s="1256">
        <v>0.71653768988248778</v>
      </c>
      <c r="K20" s="1256">
        <v>0.57126535275635537</v>
      </c>
      <c r="L20" s="1257">
        <v>2.8661507595299511</v>
      </c>
      <c r="M20" s="1257">
        <v>2.8563267637817766</v>
      </c>
      <c r="N20" s="1257">
        <v>138.32</v>
      </c>
      <c r="O20" s="1257">
        <v>57.52</v>
      </c>
    </row>
    <row r="21" spans="1:15" ht="18" customHeight="1">
      <c r="A21" s="48" t="s">
        <v>118</v>
      </c>
      <c r="B21" s="322">
        <v>0.37214247740563533</v>
      </c>
      <c r="C21" s="322">
        <v>0.38591074936850966</v>
      </c>
      <c r="D21" s="1256">
        <v>0.70884281410597194</v>
      </c>
      <c r="E21" s="1256">
        <v>0.70165590794274491</v>
      </c>
      <c r="F21" s="1256">
        <v>0.74428495481127066</v>
      </c>
      <c r="G21" s="1256">
        <v>0.96477687342127416</v>
      </c>
      <c r="H21" s="1256">
        <v>0.35442140705298597</v>
      </c>
      <c r="I21" s="1256">
        <v>0.35082795397137245</v>
      </c>
      <c r="J21" s="1256">
        <v>0.54935318093212826</v>
      </c>
      <c r="K21" s="1256">
        <v>0.56132472635419595</v>
      </c>
      <c r="L21" s="1257">
        <v>1.7543859649122808</v>
      </c>
      <c r="M21" s="1257">
        <v>1.7365983721582936</v>
      </c>
      <c r="N21" s="1257">
        <v>75.7</v>
      </c>
      <c r="O21" s="1257">
        <v>49.49</v>
      </c>
    </row>
    <row r="22" spans="1:15" ht="18" customHeight="1">
      <c r="A22" s="48" t="s">
        <v>117</v>
      </c>
      <c r="B22" s="322">
        <v>0.93129139072847678</v>
      </c>
      <c r="C22" s="322">
        <v>0.92994420334779915</v>
      </c>
      <c r="D22" s="1256">
        <v>0</v>
      </c>
      <c r="E22" s="1256">
        <v>0</v>
      </c>
      <c r="F22" s="1256">
        <v>0.72433774834437092</v>
      </c>
      <c r="G22" s="1256">
        <v>0.72328993593717705</v>
      </c>
      <c r="H22" s="1256">
        <v>1.1382450331125828</v>
      </c>
      <c r="I22" s="1256">
        <v>1.1365984707584211</v>
      </c>
      <c r="J22" s="1256">
        <v>0.62086092715231789</v>
      </c>
      <c r="K22" s="1256">
        <v>0.51663566852655507</v>
      </c>
      <c r="L22" s="1257">
        <v>3.0008278145695364</v>
      </c>
      <c r="M22" s="1257">
        <v>2.9964868774540196</v>
      </c>
      <c r="N22" s="1257">
        <v>94.46</v>
      </c>
      <c r="O22" s="1257">
        <v>28.27</v>
      </c>
    </row>
    <row r="23" spans="1:15" ht="18" customHeight="1">
      <c r="A23" s="48" t="s">
        <v>116</v>
      </c>
      <c r="B23" s="322">
        <v>0.55629728526924782</v>
      </c>
      <c r="C23" s="322">
        <v>0.55617352614015569</v>
      </c>
      <c r="D23" s="1256">
        <v>0</v>
      </c>
      <c r="E23" s="1256">
        <v>0</v>
      </c>
      <c r="F23" s="1256">
        <v>0.66755674232309747</v>
      </c>
      <c r="G23" s="1256">
        <v>0.66740823136818683</v>
      </c>
      <c r="H23" s="1256">
        <v>0.11125945705384957</v>
      </c>
      <c r="I23" s="1256">
        <v>0.11123470522803115</v>
      </c>
      <c r="J23" s="1256">
        <v>0.55629728526924782</v>
      </c>
      <c r="K23" s="1256">
        <v>0.61179087875417126</v>
      </c>
      <c r="L23" s="1257">
        <v>2.6145972407654652</v>
      </c>
      <c r="M23" s="1257">
        <v>2.6140155728587318</v>
      </c>
      <c r="N23" s="1257">
        <v>59.82</v>
      </c>
      <c r="O23" s="1257">
        <v>34.729999999999997</v>
      </c>
    </row>
    <row r="24" spans="1:15" ht="18" customHeight="1">
      <c r="A24" s="48" t="s">
        <v>115</v>
      </c>
      <c r="B24" s="322">
        <v>0.9139201462272234</v>
      </c>
      <c r="C24" s="322">
        <v>0.97544181776451688</v>
      </c>
      <c r="D24" s="1256">
        <v>2.1134403381504541</v>
      </c>
      <c r="E24" s="1256">
        <v>2.1230204268992425</v>
      </c>
      <c r="F24" s="1256">
        <v>1.4851202376192381</v>
      </c>
      <c r="G24" s="1256">
        <v>1.3197154005049345</v>
      </c>
      <c r="H24" s="1256">
        <v>0.57120009139201466</v>
      </c>
      <c r="I24" s="1256">
        <v>0.57378930456736288</v>
      </c>
      <c r="J24" s="1256">
        <v>0.9139201462272234</v>
      </c>
      <c r="K24" s="1256">
        <v>0.6885471654808355</v>
      </c>
      <c r="L24" s="1257">
        <v>2.9131204660992744</v>
      </c>
      <c r="M24" s="1257">
        <v>3.041083314207023</v>
      </c>
      <c r="N24" s="1257">
        <v>92.12</v>
      </c>
      <c r="O24" s="1257">
        <v>43.1</v>
      </c>
    </row>
    <row r="25" spans="1:15" ht="18" customHeight="1">
      <c r="A25" s="48" t="s">
        <v>114</v>
      </c>
      <c r="B25" s="322">
        <v>0.44598059984390681</v>
      </c>
      <c r="C25" s="322">
        <v>0.44125758411472699</v>
      </c>
      <c r="D25" s="1256">
        <v>0</v>
      </c>
      <c r="E25" s="1256">
        <v>0</v>
      </c>
      <c r="F25" s="1256">
        <v>1.0034563496487903</v>
      </c>
      <c r="G25" s="1256">
        <v>0.5515719801434088</v>
      </c>
      <c r="H25" s="1256">
        <v>0.33448544988293011</v>
      </c>
      <c r="I25" s="1256">
        <v>0.44125758411472699</v>
      </c>
      <c r="J25" s="1256">
        <v>0.44598059984390681</v>
      </c>
      <c r="K25" s="1256">
        <v>0.33094318808604523</v>
      </c>
      <c r="L25" s="1257">
        <v>2.3413981491805105</v>
      </c>
      <c r="M25" s="1257">
        <v>1.8753447324875896</v>
      </c>
      <c r="N25" s="1257">
        <v>99.17</v>
      </c>
      <c r="O25" s="1257">
        <v>51.49</v>
      </c>
    </row>
    <row r="26" spans="1:15" ht="18" customHeight="1">
      <c r="A26" s="48" t="s">
        <v>113</v>
      </c>
      <c r="B26" s="322">
        <v>0.9432691011992993</v>
      </c>
      <c r="C26" s="322">
        <v>0.94288793103448276</v>
      </c>
      <c r="D26" s="1256">
        <v>1.0780218299420563</v>
      </c>
      <c r="E26" s="1256">
        <v>1.0775862068965516</v>
      </c>
      <c r="F26" s="1256">
        <v>1.3475272874275706</v>
      </c>
      <c r="G26" s="1256">
        <v>1.3469827586206897</v>
      </c>
      <c r="H26" s="1256">
        <v>0.53901091497102815</v>
      </c>
      <c r="I26" s="1256">
        <v>0.40409482758620691</v>
      </c>
      <c r="J26" s="1256">
        <v>0.67376364371378528</v>
      </c>
      <c r="K26" s="1256">
        <v>0.67349137931034486</v>
      </c>
      <c r="L26" s="1257">
        <v>2.6950545748551411</v>
      </c>
      <c r="M26" s="1257">
        <v>2.6939655172413794</v>
      </c>
      <c r="N26" s="1257">
        <v>93.46</v>
      </c>
      <c r="O26" s="1257">
        <v>44.19</v>
      </c>
    </row>
    <row r="27" spans="1:15" ht="18" customHeight="1">
      <c r="A27" s="48" t="s">
        <v>112</v>
      </c>
      <c r="B27" s="322">
        <v>0.72780203784570596</v>
      </c>
      <c r="C27" s="322">
        <v>0.82274430935186038</v>
      </c>
      <c r="D27" s="1256">
        <v>0</v>
      </c>
      <c r="E27" s="1256">
        <v>0</v>
      </c>
      <c r="F27" s="1256">
        <v>1.2736535662299855</v>
      </c>
      <c r="G27" s="1256">
        <v>1.2798244812140049</v>
      </c>
      <c r="H27" s="1256">
        <v>0.54585152838427942</v>
      </c>
      <c r="I27" s="1256">
        <v>0.54849620623457351</v>
      </c>
      <c r="J27" s="1256">
        <v>0.63682678311499274</v>
      </c>
      <c r="K27" s="1256">
        <v>0.63991224060700247</v>
      </c>
      <c r="L27" s="1257">
        <v>2.1834061135371177</v>
      </c>
      <c r="M27" s="1257">
        <v>2.1939848249382941</v>
      </c>
      <c r="N27" s="1257">
        <v>92.82</v>
      </c>
      <c r="O27" s="1257">
        <v>40.26</v>
      </c>
    </row>
    <row r="28" spans="1:15" ht="18" customHeight="1">
      <c r="A28" s="48" t="s">
        <v>111</v>
      </c>
      <c r="B28" s="322">
        <v>0.78572749121833985</v>
      </c>
      <c r="C28" s="322">
        <v>0.78031763517855501</v>
      </c>
      <c r="D28" s="1256">
        <v>1.5714549824366797</v>
      </c>
      <c r="E28" s="1256">
        <v>1.56063527035711</v>
      </c>
      <c r="F28" s="1256">
        <v>1.0630430763542245</v>
      </c>
      <c r="G28" s="1256">
        <v>1.009822821995777</v>
      </c>
      <c r="H28" s="1256">
        <v>0.50841190608245512</v>
      </c>
      <c r="I28" s="1256">
        <v>0.5049114109978885</v>
      </c>
      <c r="J28" s="1256">
        <v>0.55463117027176934</v>
      </c>
      <c r="K28" s="1256">
        <v>0.59671348572477734</v>
      </c>
      <c r="L28" s="1257">
        <v>2.3571824736550195</v>
      </c>
      <c r="M28" s="1257">
        <v>2.3409529055356648</v>
      </c>
      <c r="N28" s="1257">
        <v>96.34</v>
      </c>
      <c r="O28" s="1257">
        <v>46.52</v>
      </c>
    </row>
    <row r="29" spans="1:15" ht="18" customHeight="1">
      <c r="A29" s="48" t="s">
        <v>110</v>
      </c>
      <c r="B29" s="322">
        <v>1.0221465076660989</v>
      </c>
      <c r="C29" s="322">
        <v>1.0178117048346056</v>
      </c>
      <c r="D29" s="1256">
        <v>0</v>
      </c>
      <c r="E29" s="1256">
        <v>0</v>
      </c>
      <c r="F29" s="1256">
        <v>1.5332197614991483</v>
      </c>
      <c r="G29" s="1256">
        <v>1.5267175572519083</v>
      </c>
      <c r="H29" s="1256">
        <v>0.68143100511073251</v>
      </c>
      <c r="I29" s="1256">
        <v>0.67854113655640369</v>
      </c>
      <c r="J29" s="1256">
        <v>0.68143100511073251</v>
      </c>
      <c r="K29" s="1256">
        <v>0.67854113655640369</v>
      </c>
      <c r="L29" s="1257">
        <v>2.385008517887564</v>
      </c>
      <c r="M29" s="1257">
        <v>2.374893977947413</v>
      </c>
      <c r="N29" s="1257">
        <v>87.82</v>
      </c>
      <c r="O29" s="1257">
        <v>60.21</v>
      </c>
    </row>
    <row r="30" spans="1:15" ht="18" customHeight="1">
      <c r="A30" s="48" t="s">
        <v>109</v>
      </c>
      <c r="B30" s="322">
        <v>0.60037788490402777</v>
      </c>
      <c r="C30" s="322">
        <v>0.59566565637099456</v>
      </c>
      <c r="D30" s="1256">
        <v>7.3458000035316342</v>
      </c>
      <c r="E30" s="1256">
        <v>7.4458207046374323</v>
      </c>
      <c r="F30" s="1256">
        <v>5.2268192332821242</v>
      </c>
      <c r="G30" s="1256">
        <v>5.4310692198531862</v>
      </c>
      <c r="H30" s="1256">
        <v>0.44145432713531457</v>
      </c>
      <c r="I30" s="1256">
        <v>0.47302860947108388</v>
      </c>
      <c r="J30" s="1256">
        <v>2.0836644240786848</v>
      </c>
      <c r="K30" s="1256">
        <v>1.8745948597557771</v>
      </c>
      <c r="L30" s="1257">
        <v>2.0483480779078596</v>
      </c>
      <c r="M30" s="1257">
        <v>2.0848297972984811</v>
      </c>
      <c r="N30" s="1257">
        <v>70.25</v>
      </c>
      <c r="O30" s="1257">
        <v>58.73</v>
      </c>
    </row>
    <row r="31" spans="1:15" ht="18" customHeight="1">
      <c r="A31" s="48" t="s">
        <v>108</v>
      </c>
      <c r="B31" s="322">
        <v>0.69993412384716736</v>
      </c>
      <c r="C31" s="322">
        <v>0.73761422775888208</v>
      </c>
      <c r="D31" s="1256">
        <v>0.32938076416337286</v>
      </c>
      <c r="E31" s="1256">
        <v>0.32782854567061426</v>
      </c>
      <c r="F31" s="1256">
        <v>1.1116600790513835</v>
      </c>
      <c r="G31" s="1256">
        <v>1.1064213416383231</v>
      </c>
      <c r="H31" s="1256">
        <v>0.57641633728590247</v>
      </c>
      <c r="I31" s="1256">
        <v>0.57369995492357495</v>
      </c>
      <c r="J31" s="1256">
        <v>0.65876152832674573</v>
      </c>
      <c r="K31" s="1256">
        <v>0.69663565955005535</v>
      </c>
      <c r="L31" s="1257">
        <v>2.4703557312252964</v>
      </c>
      <c r="M31" s="1257">
        <v>2.4996926607384342</v>
      </c>
      <c r="N31" s="1257">
        <v>97.99</v>
      </c>
      <c r="O31" s="1257">
        <v>58.97</v>
      </c>
    </row>
    <row r="32" spans="1:15" ht="18" customHeight="1">
      <c r="A32" s="48" t="s">
        <v>107</v>
      </c>
      <c r="B32" s="322">
        <v>0.88466642306286902</v>
      </c>
      <c r="C32" s="322">
        <v>1.0515046075020074</v>
      </c>
      <c r="D32" s="1256">
        <v>0.88466642306286902</v>
      </c>
      <c r="E32" s="1256">
        <v>0.87944021718349707</v>
      </c>
      <c r="F32" s="1256">
        <v>1.8077966036502104</v>
      </c>
      <c r="G32" s="1256">
        <v>2.1030092150040147</v>
      </c>
      <c r="H32" s="1256">
        <v>0.48079696905590708</v>
      </c>
      <c r="I32" s="1256">
        <v>0.47795663977363972</v>
      </c>
      <c r="J32" s="1256">
        <v>0.92313018058734164</v>
      </c>
      <c r="K32" s="1256">
        <v>0.91767674836538826</v>
      </c>
      <c r="L32" s="1257">
        <v>2.2501298151816451</v>
      </c>
      <c r="M32" s="1257">
        <v>2.141245746185906</v>
      </c>
      <c r="N32" s="1257">
        <v>88.09</v>
      </c>
      <c r="O32" s="1257">
        <v>52.25</v>
      </c>
    </row>
    <row r="33" spans="1:15" ht="18" customHeight="1">
      <c r="A33" s="48" t="s">
        <v>106</v>
      </c>
      <c r="B33" s="322">
        <v>0.71275837491090521</v>
      </c>
      <c r="C33" s="322">
        <v>0.71307603173188339</v>
      </c>
      <c r="D33" s="1256">
        <v>0</v>
      </c>
      <c r="E33" s="1256">
        <v>0</v>
      </c>
      <c r="F33" s="1256">
        <v>0.89094796863863157</v>
      </c>
      <c r="G33" s="1256">
        <v>0.62394152776539791</v>
      </c>
      <c r="H33" s="1256">
        <v>0.35637918745545261</v>
      </c>
      <c r="I33" s="1256">
        <v>0.35653801586594169</v>
      </c>
      <c r="J33" s="1256">
        <v>0.80185317177476845</v>
      </c>
      <c r="K33" s="1256">
        <v>0.62394152776539791</v>
      </c>
      <c r="L33" s="1257">
        <v>2.4946543121881684</v>
      </c>
      <c r="M33" s="1257">
        <v>2.674035118994563</v>
      </c>
      <c r="N33" s="1257">
        <v>52.72</v>
      </c>
      <c r="O33" s="1257">
        <v>55.11</v>
      </c>
    </row>
    <row r="34" spans="1:15" ht="18" customHeight="1">
      <c r="A34" s="48" t="s">
        <v>105</v>
      </c>
      <c r="B34" s="322">
        <v>0.76477657598601545</v>
      </c>
      <c r="C34" s="322">
        <v>0.8164153921515267</v>
      </c>
      <c r="D34" s="1256">
        <v>0</v>
      </c>
      <c r="E34" s="1256">
        <v>0</v>
      </c>
      <c r="F34" s="1256">
        <v>0.60089588113186931</v>
      </c>
      <c r="G34" s="1256">
        <v>0.76198769934142496</v>
      </c>
      <c r="H34" s="1256">
        <v>0.32776138970829238</v>
      </c>
      <c r="I34" s="1256">
        <v>0.32656615686061069</v>
      </c>
      <c r="J34" s="1256">
        <v>0.49164208456243857</v>
      </c>
      <c r="K34" s="1256">
        <v>0.48984923529091595</v>
      </c>
      <c r="L34" s="1257">
        <v>2.4035835245274773</v>
      </c>
      <c r="M34" s="1257">
        <v>2.3948184836444781</v>
      </c>
      <c r="N34" s="1257">
        <v>82.33</v>
      </c>
      <c r="O34" s="1257">
        <v>42.11</v>
      </c>
    </row>
    <row r="35" spans="1:15" ht="18" customHeight="1">
      <c r="A35" s="48" t="s">
        <v>104</v>
      </c>
      <c r="B35" s="322">
        <v>0.66868758915834525</v>
      </c>
      <c r="C35" s="322">
        <v>0.71244100097960639</v>
      </c>
      <c r="D35" s="1256">
        <v>0</v>
      </c>
      <c r="E35" s="1256">
        <v>0</v>
      </c>
      <c r="F35" s="1256">
        <v>1.2927960057061341</v>
      </c>
      <c r="G35" s="1256">
        <v>1.2912993142755365</v>
      </c>
      <c r="H35" s="1256">
        <v>0.26747503566333808</v>
      </c>
      <c r="I35" s="1256">
        <v>0.26716537536735241</v>
      </c>
      <c r="J35" s="1256">
        <v>0.80242510699001424</v>
      </c>
      <c r="K35" s="1256">
        <v>0.75696856354083175</v>
      </c>
      <c r="L35" s="1257">
        <v>2.0952211126961484</v>
      </c>
      <c r="M35" s="1257">
        <v>2.003740315255143</v>
      </c>
      <c r="N35" s="1257">
        <v>122.89</v>
      </c>
      <c r="O35" s="1257">
        <v>50.29</v>
      </c>
    </row>
    <row r="36" spans="1:15" ht="18" customHeight="1">
      <c r="A36" s="48" t="s">
        <v>103</v>
      </c>
      <c r="B36" s="322">
        <v>0.63211125158027814</v>
      </c>
      <c r="C36" s="322">
        <v>0.62800921080175842</v>
      </c>
      <c r="D36" s="1256">
        <v>0</v>
      </c>
      <c r="E36" s="1256">
        <v>0</v>
      </c>
      <c r="F36" s="1256">
        <v>1.0535187526337968</v>
      </c>
      <c r="G36" s="1256">
        <v>1.0466820180029306</v>
      </c>
      <c r="H36" s="1256">
        <v>0.42140750105351876</v>
      </c>
      <c r="I36" s="1256">
        <v>0.41867280720117234</v>
      </c>
      <c r="J36" s="1256">
        <v>0.42140750105351876</v>
      </c>
      <c r="K36" s="1256">
        <v>0.62800921080175842</v>
      </c>
      <c r="L36" s="1257">
        <v>2.3177412557943531</v>
      </c>
      <c r="M36" s="1257">
        <v>2.5120368432070337</v>
      </c>
      <c r="N36" s="1257">
        <v>90.12</v>
      </c>
      <c r="O36" s="1257">
        <v>49.61</v>
      </c>
    </row>
    <row r="37" spans="1:15" ht="18" customHeight="1">
      <c r="A37" s="48" t="s">
        <v>102</v>
      </c>
      <c r="B37" s="322">
        <v>0.61933885577146397</v>
      </c>
      <c r="C37" s="322">
        <v>0.61809472301630219</v>
      </c>
      <c r="D37" s="1256">
        <v>1.2386777115429279</v>
      </c>
      <c r="E37" s="1256">
        <v>1.2361894460326044</v>
      </c>
      <c r="F37" s="1256">
        <v>1.0064256406286289</v>
      </c>
      <c r="G37" s="1256">
        <v>1.3134512864096424</v>
      </c>
      <c r="H37" s="1256">
        <v>0.46450414182859801</v>
      </c>
      <c r="I37" s="1256">
        <v>0.84988024414741559</v>
      </c>
      <c r="J37" s="1256">
        <v>0.77417356971432993</v>
      </c>
      <c r="K37" s="1256">
        <v>0.84988024414741559</v>
      </c>
      <c r="L37" s="1257">
        <v>2.399938066114423</v>
      </c>
      <c r="M37" s="1257">
        <v>2.395117051688171</v>
      </c>
      <c r="N37" s="1257">
        <v>85.24</v>
      </c>
      <c r="O37" s="1257">
        <v>67.11</v>
      </c>
    </row>
    <row r="38" spans="1:15" ht="18" customHeight="1">
      <c r="A38" s="48" t="s">
        <v>101</v>
      </c>
      <c r="B38" s="322">
        <v>0.51827537698363735</v>
      </c>
      <c r="C38" s="322">
        <v>0.5377395385217052</v>
      </c>
      <c r="D38" s="1256">
        <v>1.1846294331054565</v>
      </c>
      <c r="E38" s="1256">
        <v>1.1732499022291747</v>
      </c>
      <c r="F38" s="1256">
        <v>0.6416742762654557</v>
      </c>
      <c r="G38" s="1256">
        <v>0.68439577630035198</v>
      </c>
      <c r="H38" s="1256">
        <v>0.19743823885090947</v>
      </c>
      <c r="I38" s="1256">
        <v>0.21998435666797028</v>
      </c>
      <c r="J38" s="1256">
        <v>0.59231471655272827</v>
      </c>
      <c r="K38" s="1256">
        <v>0.56218224481814627</v>
      </c>
      <c r="L38" s="1257">
        <v>2.3198993064981859</v>
      </c>
      <c r="M38" s="1257">
        <v>2.0776300351974974</v>
      </c>
      <c r="N38" s="1257">
        <v>115.03</v>
      </c>
      <c r="O38" s="1257">
        <v>46</v>
      </c>
    </row>
    <row r="39" spans="1:15" ht="18" customHeight="1">
      <c r="A39" s="48" t="s">
        <v>100</v>
      </c>
      <c r="B39" s="322">
        <v>0.69607036638612929</v>
      </c>
      <c r="C39" s="322">
        <v>0.69523448363038809</v>
      </c>
      <c r="D39" s="1256">
        <v>0.1898373726507625</v>
      </c>
      <c r="E39" s="1256">
        <v>0.18960940462646947</v>
      </c>
      <c r="F39" s="1256">
        <v>1.2655824843384167</v>
      </c>
      <c r="G39" s="1256">
        <v>1.3272658323852864</v>
      </c>
      <c r="H39" s="1256">
        <v>0.37967474530152501</v>
      </c>
      <c r="I39" s="1256">
        <v>0.37921880925293894</v>
      </c>
      <c r="J39" s="1256">
        <v>0.63279124216920835</v>
      </c>
      <c r="K39" s="1256">
        <v>0.63203134875489819</v>
      </c>
      <c r="L39" s="1257">
        <v>2.5311649686768334</v>
      </c>
      <c r="M39" s="1257">
        <v>2.5281253950195928</v>
      </c>
      <c r="N39" s="1257">
        <v>101.01</v>
      </c>
      <c r="O39" s="1257">
        <v>49.6</v>
      </c>
    </row>
    <row r="40" spans="1:15" ht="18" customHeight="1">
      <c r="A40" s="48" t="s">
        <v>99</v>
      </c>
      <c r="B40" s="322">
        <v>0.72961867823816295</v>
      </c>
      <c r="C40" s="322">
        <v>0.76831470170181704</v>
      </c>
      <c r="D40" s="1256">
        <v>0.53761376291233054</v>
      </c>
      <c r="E40" s="1256">
        <v>0.53782029119127195</v>
      </c>
      <c r="F40" s="1256">
        <v>1.3440344072808266</v>
      </c>
      <c r="G40" s="1256">
        <v>1.1908877876378163</v>
      </c>
      <c r="H40" s="1256">
        <v>0.61441572904266351</v>
      </c>
      <c r="I40" s="1256">
        <v>0.61465176136145361</v>
      </c>
      <c r="J40" s="1256">
        <v>0.65281671210782988</v>
      </c>
      <c r="K40" s="1256">
        <v>0.61465176136145361</v>
      </c>
      <c r="L40" s="1257">
        <v>2.4960638992358204</v>
      </c>
      <c r="M40" s="1257">
        <v>2.6891014559563597</v>
      </c>
      <c r="N40" s="1257">
        <v>104.2</v>
      </c>
      <c r="O40" s="1257">
        <v>57.78</v>
      </c>
    </row>
    <row r="41" spans="1:15" ht="18" customHeight="1">
      <c r="A41" s="48" t="s">
        <v>98</v>
      </c>
      <c r="B41" s="322">
        <v>0.85452695829094605</v>
      </c>
      <c r="C41" s="322">
        <v>0.89115728926155469</v>
      </c>
      <c r="D41" s="1256">
        <v>0</v>
      </c>
      <c r="E41" s="1256">
        <v>0</v>
      </c>
      <c r="F41" s="1256">
        <v>0.89521871820956256</v>
      </c>
      <c r="G41" s="1256">
        <v>0.81014299023777703</v>
      </c>
      <c r="H41" s="1256">
        <v>0.77314343845371314</v>
      </c>
      <c r="I41" s="1256">
        <v>0.6481143921902216</v>
      </c>
      <c r="J41" s="1256">
        <v>0.48830111902339779</v>
      </c>
      <c r="K41" s="1256">
        <v>0.6481143921902216</v>
      </c>
      <c r="L41" s="1257">
        <v>2.6042726347914544</v>
      </c>
      <c r="M41" s="1257">
        <v>2.5114432697371085</v>
      </c>
      <c r="N41" s="1257">
        <v>63.59</v>
      </c>
      <c r="O41" s="1257">
        <v>45.46</v>
      </c>
    </row>
    <row r="42" spans="1:15" ht="18" customHeight="1">
      <c r="A42" s="48" t="s">
        <v>97</v>
      </c>
      <c r="B42" s="322">
        <v>0.69813651253960585</v>
      </c>
      <c r="C42" s="322">
        <v>0.69753715726780063</v>
      </c>
      <c r="D42" s="1256">
        <v>0</v>
      </c>
      <c r="E42" s="1256">
        <v>0</v>
      </c>
      <c r="F42" s="1256">
        <v>1.0203533644809624</v>
      </c>
      <c r="G42" s="1256">
        <v>1.0731340881043088</v>
      </c>
      <c r="H42" s="1256">
        <v>0.21481123462757104</v>
      </c>
      <c r="I42" s="1256">
        <v>0.21462681762086175</v>
      </c>
      <c r="J42" s="1256">
        <v>0.59073089522582023</v>
      </c>
      <c r="K42" s="1256">
        <v>0.53656704405215438</v>
      </c>
      <c r="L42" s="1257">
        <v>2.6314376241877446</v>
      </c>
      <c r="M42" s="1257">
        <v>2.5755218114503409</v>
      </c>
      <c r="N42" s="1257">
        <v>68.94</v>
      </c>
      <c r="O42" s="1257">
        <v>41.91</v>
      </c>
    </row>
    <row r="43" spans="1:15" ht="18" customHeight="1">
      <c r="A43" s="48" t="s">
        <v>96</v>
      </c>
      <c r="B43" s="322">
        <v>1.4735678762202984</v>
      </c>
      <c r="C43" s="322">
        <v>1.4839547393804489</v>
      </c>
      <c r="D43" s="1256">
        <v>0</v>
      </c>
      <c r="E43" s="1256">
        <v>0</v>
      </c>
      <c r="F43" s="1256">
        <v>1.6577638607478358</v>
      </c>
      <c r="G43" s="1256">
        <v>1.4839547393804489</v>
      </c>
      <c r="H43" s="1256">
        <v>0.55258795358261181</v>
      </c>
      <c r="I43" s="1256">
        <v>0.55648302726766841</v>
      </c>
      <c r="J43" s="1256">
        <v>0.55258795358261181</v>
      </c>
      <c r="K43" s="1256">
        <v>0.74197736969022443</v>
      </c>
      <c r="L43" s="1257">
        <v>2.9471357524405968</v>
      </c>
      <c r="M43" s="1257">
        <v>2.9679094787608977</v>
      </c>
      <c r="N43" s="1257">
        <v>53.99</v>
      </c>
      <c r="O43" s="1257">
        <v>56.99</v>
      </c>
    </row>
    <row r="44" spans="1:15" ht="18" customHeight="1">
      <c r="A44" s="67" t="s">
        <v>95</v>
      </c>
      <c r="B44" s="322">
        <v>0.41887740854509914</v>
      </c>
      <c r="C44" s="322">
        <v>0.41969781757134866</v>
      </c>
      <c r="D44" s="1256">
        <v>0</v>
      </c>
      <c r="E44" s="1256">
        <v>0</v>
      </c>
      <c r="F44" s="1256">
        <v>0.83775481709019828</v>
      </c>
      <c r="G44" s="1256">
        <v>1.1191941801902632</v>
      </c>
      <c r="H44" s="1256">
        <v>0.27925160569673274</v>
      </c>
      <c r="I44" s="1256">
        <v>0.27979854504756579</v>
      </c>
      <c r="J44" s="1256">
        <v>0.41887740854509914</v>
      </c>
      <c r="K44" s="1256">
        <v>0.55959709009513159</v>
      </c>
      <c r="L44" s="1257">
        <v>2.7925160569673277</v>
      </c>
      <c r="M44" s="1257">
        <v>3.0777839955232236</v>
      </c>
      <c r="N44" s="1257">
        <v>91.48</v>
      </c>
      <c r="O44" s="1257">
        <v>58.07</v>
      </c>
    </row>
    <row r="45" spans="1:15" ht="18" customHeight="1">
      <c r="A45" s="48" t="s">
        <v>94</v>
      </c>
      <c r="B45" s="322">
        <v>0.59880239520958078</v>
      </c>
      <c r="C45" s="322">
        <v>0.59502558610020229</v>
      </c>
      <c r="D45" s="1256">
        <v>0</v>
      </c>
      <c r="E45" s="1256">
        <v>0</v>
      </c>
      <c r="F45" s="1256">
        <v>0.95808383233532934</v>
      </c>
      <c r="G45" s="1256">
        <v>0.83303582054028324</v>
      </c>
      <c r="H45" s="1256">
        <v>0.23952095808383234</v>
      </c>
      <c r="I45" s="1256">
        <v>0.35701535166012138</v>
      </c>
      <c r="J45" s="1256">
        <v>0.3592814371257485</v>
      </c>
      <c r="K45" s="1256">
        <v>0.35701535166012138</v>
      </c>
      <c r="L45" s="1257">
        <v>2.0359281437125749</v>
      </c>
      <c r="M45" s="1257">
        <v>1.9040818755206474</v>
      </c>
      <c r="N45" s="1257">
        <v>86.6</v>
      </c>
      <c r="O45" s="1257">
        <v>66.19</v>
      </c>
    </row>
    <row r="46" spans="1:15" ht="18" customHeight="1">
      <c r="A46" s="48" t="s">
        <v>92</v>
      </c>
      <c r="B46" s="322">
        <v>1.4047410008779633</v>
      </c>
      <c r="C46" s="322">
        <v>1.4072119613016711</v>
      </c>
      <c r="D46" s="1256">
        <v>0</v>
      </c>
      <c r="E46" s="1256">
        <v>0</v>
      </c>
      <c r="F46" s="1256">
        <v>1.2291483757682178</v>
      </c>
      <c r="G46" s="1256">
        <v>0.87950747581354449</v>
      </c>
      <c r="H46" s="1256">
        <v>0.87796312554872691</v>
      </c>
      <c r="I46" s="1256">
        <v>0.87950747581354449</v>
      </c>
      <c r="J46" s="1256">
        <v>0.52677787532923614</v>
      </c>
      <c r="K46" s="1256">
        <v>0.52770448548812665</v>
      </c>
      <c r="L46" s="1257">
        <v>2.9850746268656718</v>
      </c>
      <c r="M46" s="1257">
        <v>2.990325417766051</v>
      </c>
      <c r="N46" s="1257">
        <v>109.36</v>
      </c>
      <c r="O46" s="1257">
        <v>34.9</v>
      </c>
    </row>
    <row r="47" spans="1:15" ht="18" customHeight="1">
      <c r="A47" s="48" t="s">
        <v>91</v>
      </c>
      <c r="B47" s="322">
        <v>0.75827786671160169</v>
      </c>
      <c r="C47" s="322">
        <v>0.93031123139377536</v>
      </c>
      <c r="D47" s="1256">
        <v>0.16850619260257813</v>
      </c>
      <c r="E47" s="1256">
        <v>0.16914749661705009</v>
      </c>
      <c r="F47" s="1256">
        <v>1.2637964445193359</v>
      </c>
      <c r="G47" s="1256">
        <v>1.2686062246278755</v>
      </c>
      <c r="H47" s="1256">
        <v>0.6740247704103125</v>
      </c>
      <c r="I47" s="1256">
        <v>0.67658998646820034</v>
      </c>
      <c r="J47" s="1256">
        <v>0.84253096301289077</v>
      </c>
      <c r="K47" s="1256">
        <v>0.76116373477672528</v>
      </c>
      <c r="L47" s="1257">
        <v>2.69609908164125</v>
      </c>
      <c r="M47" s="1257">
        <v>2.7063599458728014</v>
      </c>
      <c r="N47" s="1257">
        <v>80.28</v>
      </c>
      <c r="O47" s="1257">
        <v>60.11</v>
      </c>
    </row>
    <row r="48" spans="1:15" ht="18" customHeight="1">
      <c r="A48" s="48" t="s">
        <v>90</v>
      </c>
      <c r="B48" s="322">
        <v>0.66497651801670754</v>
      </c>
      <c r="C48" s="322">
        <v>0.66186812277653684</v>
      </c>
      <c r="D48" s="1256">
        <v>2.0780516188022107</v>
      </c>
      <c r="E48" s="1256">
        <v>2.0683378836766773</v>
      </c>
      <c r="F48" s="1256">
        <v>0.95590374464901706</v>
      </c>
      <c r="G48" s="1256">
        <v>1.0755356995118723</v>
      </c>
      <c r="H48" s="1256">
        <v>0.62341548564066329</v>
      </c>
      <c r="I48" s="1256">
        <v>0.62050136510300324</v>
      </c>
      <c r="J48" s="1256">
        <v>0.74809858276879604</v>
      </c>
      <c r="K48" s="1256">
        <v>0.7859683957971374</v>
      </c>
      <c r="L48" s="1257">
        <v>2.1196126511782554</v>
      </c>
      <c r="M48" s="1257">
        <v>2.2751716720443449</v>
      </c>
      <c r="N48" s="1257">
        <v>67.2</v>
      </c>
      <c r="O48" s="1257">
        <v>39.75</v>
      </c>
    </row>
    <row r="49" spans="1:15" ht="18" customHeight="1">
      <c r="A49" s="48" t="s">
        <v>89</v>
      </c>
      <c r="B49" s="322">
        <v>0.93698758491449985</v>
      </c>
      <c r="C49" s="322">
        <v>0.9413979759943516</v>
      </c>
      <c r="D49" s="1256">
        <v>0</v>
      </c>
      <c r="E49" s="1256">
        <v>0</v>
      </c>
      <c r="F49" s="1256">
        <v>1.4054813773717498</v>
      </c>
      <c r="G49" s="1256">
        <v>0.70604848199576375</v>
      </c>
      <c r="H49" s="1256">
        <v>0.70274068868587491</v>
      </c>
      <c r="I49" s="1256">
        <v>0.70604848199576375</v>
      </c>
      <c r="J49" s="1256">
        <v>0.93698758491449985</v>
      </c>
      <c r="K49" s="1256">
        <v>1.1767474699929394</v>
      </c>
      <c r="L49" s="1257">
        <v>3.0452096509721245</v>
      </c>
      <c r="M49" s="1257">
        <v>3.2948929159802307</v>
      </c>
      <c r="N49" s="1257">
        <v>120.18</v>
      </c>
      <c r="O49" s="1257">
        <v>72.930000000000007</v>
      </c>
    </row>
    <row r="50" spans="1:15" ht="18" customHeight="1">
      <c r="A50" s="48" t="s">
        <v>88</v>
      </c>
      <c r="B50" s="322">
        <v>1.2358475522245256</v>
      </c>
      <c r="C50" s="322">
        <v>1.2755102040816326</v>
      </c>
      <c r="D50" s="1256">
        <v>1.43517780258332</v>
      </c>
      <c r="E50" s="1256">
        <v>1.4349489795918369</v>
      </c>
      <c r="F50" s="1256">
        <v>1.116249402009249</v>
      </c>
      <c r="G50" s="1256">
        <v>1.2755102040816326</v>
      </c>
      <c r="H50" s="1256">
        <v>0.51825865093286561</v>
      </c>
      <c r="I50" s="1256">
        <v>0.51817602040816335</v>
      </c>
      <c r="J50" s="1256">
        <v>0.71758890129165998</v>
      </c>
      <c r="K50" s="1256">
        <v>0.71747448979591844</v>
      </c>
      <c r="L50" s="1257">
        <v>2.5912932546643281</v>
      </c>
      <c r="M50" s="1257">
        <v>2.6705994897959182</v>
      </c>
      <c r="N50" s="1257">
        <v>87.65</v>
      </c>
      <c r="O50" s="1257">
        <v>65.12</v>
      </c>
    </row>
    <row r="51" spans="1:15" ht="18" customHeight="1">
      <c r="A51" s="48" t="s">
        <v>87</v>
      </c>
      <c r="B51" s="322">
        <v>1.1448508967998692</v>
      </c>
      <c r="C51" s="322">
        <v>1.0955302366345312</v>
      </c>
      <c r="D51" s="1256">
        <v>0.16355012811426703</v>
      </c>
      <c r="E51" s="1256">
        <v>0.16432953549517967</v>
      </c>
      <c r="F51" s="1256">
        <v>1.2538843155427137</v>
      </c>
      <c r="G51" s="1256">
        <v>0.98597721297107788</v>
      </c>
      <c r="H51" s="1256">
        <v>0.92678405931417984</v>
      </c>
      <c r="I51" s="1256">
        <v>0.87642418930762489</v>
      </c>
      <c r="J51" s="1256">
        <v>0.98130076868560223</v>
      </c>
      <c r="K51" s="1256">
        <v>0.93120070113935138</v>
      </c>
      <c r="L51" s="1257">
        <v>2.2897017935997384</v>
      </c>
      <c r="M51" s="1257">
        <v>2.3006134969325154</v>
      </c>
      <c r="N51" s="1257">
        <v>89.61</v>
      </c>
      <c r="O51" s="1257">
        <v>62.42</v>
      </c>
    </row>
    <row r="52" spans="1:15" ht="18" customHeight="1">
      <c r="A52" s="48" t="s">
        <v>86</v>
      </c>
      <c r="B52" s="322">
        <v>0.83854512420949656</v>
      </c>
      <c r="C52" s="322">
        <v>0.83353592887160077</v>
      </c>
      <c r="D52" s="1256">
        <v>0.48915132245553966</v>
      </c>
      <c r="E52" s="1256">
        <v>0.48622929184176711</v>
      </c>
      <c r="F52" s="1256">
        <v>1.1529995457880577</v>
      </c>
      <c r="G52" s="1256">
        <v>1.1808425659014343</v>
      </c>
      <c r="H52" s="1256">
        <v>0.45421194228014394</v>
      </c>
      <c r="I52" s="1256">
        <v>0.41676796443580039</v>
      </c>
      <c r="J52" s="1256">
        <v>0.62890884315712248</v>
      </c>
      <c r="K52" s="1256">
        <v>0.62515194665370055</v>
      </c>
      <c r="L52" s="1257">
        <v>2.3409384717515112</v>
      </c>
      <c r="M52" s="1257">
        <v>2.4658771229118188</v>
      </c>
      <c r="N52" s="1257">
        <v>69.709999999999994</v>
      </c>
      <c r="O52" s="1257">
        <v>43.78</v>
      </c>
    </row>
    <row r="53" spans="1:15" ht="18" customHeight="1">
      <c r="A53" s="48" t="s">
        <v>85</v>
      </c>
      <c r="B53" s="322">
        <v>1.2221670926331634</v>
      </c>
      <c r="C53" s="322">
        <v>1.2919529924861188</v>
      </c>
      <c r="D53" s="1256">
        <v>3.7858573862195977</v>
      </c>
      <c r="E53" s="1256">
        <v>3.7799412552889327</v>
      </c>
      <c r="F53" s="1256">
        <v>6.1779116232134808</v>
      </c>
      <c r="G53" s="1256">
        <v>6.261078252222501</v>
      </c>
      <c r="H53" s="1256">
        <v>1.1639686596506318</v>
      </c>
      <c r="I53" s="1256">
        <v>1.2087590497881491</v>
      </c>
      <c r="J53" s="1256">
        <v>1.2468274455918633</v>
      </c>
      <c r="K53" s="1256">
        <v>1.3046767719575729</v>
      </c>
      <c r="L53" s="1257">
        <v>0.53759569449965627</v>
      </c>
      <c r="M53" s="1257">
        <v>0.50014240845485358</v>
      </c>
      <c r="N53" s="1257">
        <v>70.86</v>
      </c>
      <c r="O53" s="1257">
        <v>36.78</v>
      </c>
    </row>
    <row r="54" spans="1:15" ht="18" customHeight="1">
      <c r="A54" s="48" t="s">
        <v>84</v>
      </c>
      <c r="B54" s="322">
        <v>0.64847608120915845</v>
      </c>
      <c r="C54" s="322">
        <v>0.64593063698698205</v>
      </c>
      <c r="D54" s="1256">
        <v>1.6960143662393374</v>
      </c>
      <c r="E54" s="1256">
        <v>1.6893570505813376</v>
      </c>
      <c r="F54" s="1256">
        <v>1.0974210605078065</v>
      </c>
      <c r="G54" s="1256">
        <v>1.0434264135943554</v>
      </c>
      <c r="H54" s="1256">
        <v>0.34917942834339299</v>
      </c>
      <c r="I54" s="1256">
        <v>0.34780880453145185</v>
      </c>
      <c r="J54" s="1256">
        <v>0.59859330573153091</v>
      </c>
      <c r="K54" s="1256">
        <v>0.54655669283513864</v>
      </c>
      <c r="L54" s="1257">
        <v>2.3943732229261236</v>
      </c>
      <c r="M54" s="1257">
        <v>2.3352876875683197</v>
      </c>
      <c r="N54" s="1257">
        <v>79.040000000000006</v>
      </c>
      <c r="O54" s="1257">
        <v>50.25</v>
      </c>
    </row>
    <row r="55" spans="1:15" ht="18" customHeight="1">
      <c r="A55" s="48" t="s">
        <v>83</v>
      </c>
      <c r="B55" s="322">
        <v>0.82827167310877969</v>
      </c>
      <c r="C55" s="322">
        <v>0.83333333333333337</v>
      </c>
      <c r="D55" s="1256">
        <v>0</v>
      </c>
      <c r="E55" s="1256">
        <v>0</v>
      </c>
      <c r="F55" s="1256">
        <v>1.1043622308117063</v>
      </c>
      <c r="G55" s="1256">
        <v>0.83333333333333337</v>
      </c>
      <c r="H55" s="1256">
        <v>0.55218111540585313</v>
      </c>
      <c r="I55" s="1256">
        <v>0.55555555555555558</v>
      </c>
      <c r="J55" s="1256">
        <v>0.55218111540585313</v>
      </c>
      <c r="K55" s="1256">
        <v>0.55555555555555558</v>
      </c>
      <c r="L55" s="1257">
        <v>2.7609055770292654</v>
      </c>
      <c r="M55" s="1257">
        <v>2.7777777777777777</v>
      </c>
      <c r="N55" s="1257">
        <v>71.36</v>
      </c>
      <c r="O55" s="1257">
        <v>46.82</v>
      </c>
    </row>
    <row r="56" spans="1:15" ht="18" customHeight="1">
      <c r="A56" s="48" t="s">
        <v>81</v>
      </c>
      <c r="B56" s="322">
        <v>0.5284262223741879</v>
      </c>
      <c r="C56" s="322">
        <v>0.58339474330631302</v>
      </c>
      <c r="D56" s="1256">
        <v>0.24867116347020607</v>
      </c>
      <c r="E56" s="1256">
        <v>6.1409972979611885E-2</v>
      </c>
      <c r="F56" s="1256">
        <v>0.77709738584439403</v>
      </c>
      <c r="G56" s="1256">
        <v>1.105379513633014</v>
      </c>
      <c r="H56" s="1256">
        <v>0.46625843150663643</v>
      </c>
      <c r="I56" s="1256">
        <v>0.49127978383689508</v>
      </c>
      <c r="J56" s="1256">
        <v>0.43517453607286066</v>
      </c>
      <c r="K56" s="1256">
        <v>1.0132645541635961</v>
      </c>
      <c r="L56" s="1257">
        <v>2.0204532031954248</v>
      </c>
      <c r="M56" s="1257">
        <v>1.9958241218373862</v>
      </c>
      <c r="N56" s="1257">
        <v>101.64</v>
      </c>
      <c r="O56" s="1257">
        <v>66.489999999999995</v>
      </c>
    </row>
    <row r="57" spans="1:15" ht="18" customHeight="1">
      <c r="A57" s="48" t="s">
        <v>79</v>
      </c>
      <c r="B57" s="322">
        <v>1.2282497441146367</v>
      </c>
      <c r="C57" s="322">
        <v>1.2515644555694618</v>
      </c>
      <c r="D57" s="1256">
        <v>0</v>
      </c>
      <c r="E57" s="1256">
        <v>0</v>
      </c>
      <c r="F57" s="1256">
        <v>0.7164790174002047</v>
      </c>
      <c r="G57" s="1256">
        <v>0.62578222778473092</v>
      </c>
      <c r="H57" s="1256">
        <v>0.51177072671443191</v>
      </c>
      <c r="I57" s="1256">
        <v>0.31289111389236546</v>
      </c>
      <c r="J57" s="1256">
        <v>1.0235414534288638</v>
      </c>
      <c r="K57" s="1256">
        <v>1.0429703796412182</v>
      </c>
      <c r="L57" s="1257">
        <v>3.3776867963152508</v>
      </c>
      <c r="M57" s="1257">
        <v>3.6503963287442636</v>
      </c>
      <c r="N57" s="1257">
        <v>87.72</v>
      </c>
      <c r="O57" s="1257">
        <v>45.87</v>
      </c>
    </row>
    <row r="58" spans="1:15" ht="18" customHeight="1">
      <c r="A58" s="48" t="s">
        <v>78</v>
      </c>
      <c r="B58" s="322">
        <v>0.58671673316122974</v>
      </c>
      <c r="C58" s="322">
        <v>0.63811273324954076</v>
      </c>
      <c r="D58" s="1256">
        <v>0.27380114214190726</v>
      </c>
      <c r="E58" s="1256">
        <v>0.27071449289374455</v>
      </c>
      <c r="F58" s="1256">
        <v>2.914026441367441</v>
      </c>
      <c r="G58" s="1256">
        <v>1.5662767088852365</v>
      </c>
      <c r="H58" s="1256">
        <v>0.52804505984510686</v>
      </c>
      <c r="I58" s="1256">
        <v>0.42540848883302718</v>
      </c>
      <c r="J58" s="1256">
        <v>0.82140342642572162</v>
      </c>
      <c r="K58" s="1256">
        <v>0.67678623223436141</v>
      </c>
      <c r="L58" s="1257">
        <v>2.3077524837675036</v>
      </c>
      <c r="M58" s="1257">
        <v>2.1077056946727257</v>
      </c>
      <c r="N58" s="1257">
        <v>87.02</v>
      </c>
      <c r="O58" s="1257">
        <v>40.71</v>
      </c>
    </row>
    <row r="59" spans="1:15" ht="18" customHeight="1">
      <c r="A59" s="48" t="s">
        <v>77</v>
      </c>
      <c r="B59" s="322">
        <v>0.80497621661178187</v>
      </c>
      <c r="C59" s="322">
        <v>0.88319717376904394</v>
      </c>
      <c r="D59" s="1256">
        <v>0</v>
      </c>
      <c r="E59" s="1256">
        <v>0</v>
      </c>
      <c r="F59" s="1256">
        <v>0.95133552872301497</v>
      </c>
      <c r="G59" s="1256">
        <v>0.95679693824979761</v>
      </c>
      <c r="H59" s="1256">
        <v>0.36589828027808269</v>
      </c>
      <c r="I59" s="1256">
        <v>0.3679988224037683</v>
      </c>
      <c r="J59" s="1256">
        <v>0.43907793633369924</v>
      </c>
      <c r="K59" s="1256">
        <v>0.5151983513652757</v>
      </c>
      <c r="L59" s="1257">
        <v>3.2930845225027441</v>
      </c>
      <c r="M59" s="1257">
        <v>3.2383896371531611</v>
      </c>
      <c r="N59" s="1257">
        <v>71.099999999999994</v>
      </c>
      <c r="O59" s="1257">
        <v>49.45</v>
      </c>
    </row>
    <row r="60" spans="1:15" ht="18" customHeight="1">
      <c r="A60" s="48" t="s">
        <v>76</v>
      </c>
      <c r="B60" s="322">
        <v>0.39077764751856198</v>
      </c>
      <c r="C60" s="322">
        <v>0.39079291883231076</v>
      </c>
      <c r="D60" s="1256">
        <v>1.4067995310668229</v>
      </c>
      <c r="E60" s="1256">
        <v>1.4068545077963188</v>
      </c>
      <c r="F60" s="1256">
        <v>0.74247753028526775</v>
      </c>
      <c r="G60" s="1256">
        <v>0.78158583766462153</v>
      </c>
      <c r="H60" s="1256">
        <v>0.19538882375928099</v>
      </c>
      <c r="I60" s="1256">
        <v>0.19539645941615538</v>
      </c>
      <c r="J60" s="1256">
        <v>0.39077764751856198</v>
      </c>
      <c r="K60" s="1256">
        <v>0.35171362694907971</v>
      </c>
      <c r="L60" s="1257">
        <v>2.4228214146150839</v>
      </c>
      <c r="M60" s="1257">
        <v>2.4229160967603267</v>
      </c>
      <c r="N60" s="1257">
        <v>58.93</v>
      </c>
      <c r="O60" s="1257">
        <v>39.94</v>
      </c>
    </row>
    <row r="61" spans="1:15" ht="18" customHeight="1">
      <c r="A61" s="48" t="s">
        <v>74</v>
      </c>
      <c r="B61" s="322">
        <v>0.59980806142034548</v>
      </c>
      <c r="C61" s="322">
        <v>0.63974410235905643</v>
      </c>
      <c r="D61" s="1256">
        <v>0.95969289827255277</v>
      </c>
      <c r="E61" s="1256">
        <v>0.95961615353858454</v>
      </c>
      <c r="F61" s="1256">
        <v>0.99968010236724247</v>
      </c>
      <c r="G61" s="1256">
        <v>1.0795681727309077</v>
      </c>
      <c r="H61" s="1256">
        <v>0.59980806142034548</v>
      </c>
      <c r="I61" s="1256">
        <v>0.51979208316673331</v>
      </c>
      <c r="J61" s="1256">
        <v>0.95969289827255277</v>
      </c>
      <c r="K61" s="1256">
        <v>0.9196321471411435</v>
      </c>
      <c r="L61" s="1257">
        <v>2.5591810620601407</v>
      </c>
      <c r="M61" s="1257">
        <v>2.5989604158336665</v>
      </c>
      <c r="N61" s="1257">
        <v>84.32</v>
      </c>
      <c r="O61" s="1257">
        <v>43.58</v>
      </c>
    </row>
    <row r="62" spans="1:15" ht="18" customHeight="1">
      <c r="A62" s="48" t="s">
        <v>72</v>
      </c>
      <c r="B62" s="322">
        <v>0.51206190259444695</v>
      </c>
      <c r="C62" s="322">
        <v>0.56214514587666531</v>
      </c>
      <c r="D62" s="1256">
        <v>0</v>
      </c>
      <c r="E62" s="1256">
        <v>0</v>
      </c>
      <c r="F62" s="1256">
        <v>1.3086026399635868</v>
      </c>
      <c r="G62" s="1256">
        <v>1.2367193209286638</v>
      </c>
      <c r="H62" s="1256">
        <v>0.85343650432407836</v>
      </c>
      <c r="I62" s="1256">
        <v>0.84321771881499807</v>
      </c>
      <c r="J62" s="1256">
        <v>0.45516613563950842</v>
      </c>
      <c r="K62" s="1256">
        <v>0.50593063128899884</v>
      </c>
      <c r="L62" s="1257">
        <v>2.162039144287665</v>
      </c>
      <c r="M62" s="1257">
        <v>2.0799370397436618</v>
      </c>
      <c r="N62" s="1257">
        <v>80.91</v>
      </c>
      <c r="O62" s="1257">
        <v>56.76</v>
      </c>
    </row>
    <row r="63" spans="1:15" ht="18" customHeight="1">
      <c r="A63" s="48" t="s">
        <v>71</v>
      </c>
      <c r="B63" s="322">
        <v>0.92165898617511521</v>
      </c>
      <c r="C63" s="322">
        <v>0.92267946115519472</v>
      </c>
      <c r="D63" s="1256">
        <v>0</v>
      </c>
      <c r="E63" s="1256">
        <v>0</v>
      </c>
      <c r="F63" s="1256">
        <v>1.2903225806451613</v>
      </c>
      <c r="G63" s="1256">
        <v>1.2917512456172724</v>
      </c>
      <c r="H63" s="1256">
        <v>0.73732718894009219</v>
      </c>
      <c r="I63" s="1256">
        <v>0.55360767669311683</v>
      </c>
      <c r="J63" s="1256">
        <v>0.55299539170506917</v>
      </c>
      <c r="K63" s="1256">
        <v>0.55360767669311683</v>
      </c>
      <c r="L63" s="1257">
        <v>2.3963133640552994</v>
      </c>
      <c r="M63" s="1257">
        <v>2.5835024912345448</v>
      </c>
      <c r="N63" s="1257">
        <v>71.23</v>
      </c>
      <c r="O63" s="1257">
        <v>49.95</v>
      </c>
    </row>
    <row r="64" spans="1:15" ht="18" customHeight="1">
      <c r="A64" s="48" t="s">
        <v>70</v>
      </c>
      <c r="B64" s="322">
        <v>0.82861483220549648</v>
      </c>
      <c r="C64" s="322">
        <v>0.82747207281754231</v>
      </c>
      <c r="D64" s="1256">
        <v>0</v>
      </c>
      <c r="E64" s="1256">
        <v>0</v>
      </c>
      <c r="F64" s="1256">
        <v>1.2429222483082447</v>
      </c>
      <c r="G64" s="1256">
        <v>0.96538408495379946</v>
      </c>
      <c r="H64" s="1256">
        <v>0.41430741610274824</v>
      </c>
      <c r="I64" s="1256">
        <v>0.55164804854502836</v>
      </c>
      <c r="J64" s="1256">
        <v>0.55240988813699765</v>
      </c>
      <c r="K64" s="1256">
        <v>0.41373603640877116</v>
      </c>
      <c r="L64" s="1257">
        <v>2.6239469686507388</v>
      </c>
      <c r="M64" s="1257">
        <v>2.6203282305888842</v>
      </c>
      <c r="N64" s="1257">
        <v>81.62</v>
      </c>
      <c r="O64" s="1257">
        <v>47.21</v>
      </c>
    </row>
    <row r="65" spans="1:15" ht="18" customHeight="1">
      <c r="A65" s="48" t="s">
        <v>69</v>
      </c>
      <c r="B65" s="322">
        <v>0.56467266631374624</v>
      </c>
      <c r="C65" s="322">
        <v>0.59728761155224508</v>
      </c>
      <c r="D65" s="1256">
        <v>1.9057702488088937</v>
      </c>
      <c r="E65" s="1256">
        <v>1.8621319654275876</v>
      </c>
      <c r="F65" s="1256">
        <v>1.0940532909828835</v>
      </c>
      <c r="G65" s="1256">
        <v>1.1243060923336377</v>
      </c>
      <c r="H65" s="1256">
        <v>0.42350449973530968</v>
      </c>
      <c r="I65" s="1256">
        <v>0.45674935001054034</v>
      </c>
      <c r="J65" s="1256">
        <v>0.88230104111522856</v>
      </c>
      <c r="K65" s="1256">
        <v>0.91349870002108069</v>
      </c>
      <c r="L65" s="1257">
        <v>2.4351508734780309</v>
      </c>
      <c r="M65" s="1257">
        <v>2.4242850115944066</v>
      </c>
      <c r="N65" s="1257">
        <v>89.3</v>
      </c>
      <c r="O65" s="1257">
        <v>57.59</v>
      </c>
    </row>
    <row r="66" spans="1:15" ht="18" customHeight="1">
      <c r="A66" s="48" t="s">
        <v>68</v>
      </c>
      <c r="B66" s="322">
        <v>0.55366606027050547</v>
      </c>
      <c r="C66" s="322">
        <v>0.70671378091872783</v>
      </c>
      <c r="D66" s="1256">
        <v>0</v>
      </c>
      <c r="E66" s="1256">
        <v>0</v>
      </c>
      <c r="F66" s="1256">
        <v>1.265522423475441</v>
      </c>
      <c r="G66" s="1256">
        <v>1.4134275618374557</v>
      </c>
      <c r="H66" s="1256">
        <v>0.23728545440164517</v>
      </c>
      <c r="I66" s="1256">
        <v>0.31409501374165688</v>
      </c>
      <c r="J66" s="1256">
        <v>0.31638060586886024</v>
      </c>
      <c r="K66" s="1256">
        <v>0.39261876717707106</v>
      </c>
      <c r="L66" s="1257">
        <v>2.6101399984180969</v>
      </c>
      <c r="M66" s="1257">
        <v>2.512760109933255</v>
      </c>
      <c r="N66" s="1257">
        <v>86.23</v>
      </c>
      <c r="O66" s="1257">
        <v>67.650000000000006</v>
      </c>
    </row>
    <row r="67" spans="1:15" ht="18" customHeight="1">
      <c r="A67" s="48" t="s">
        <v>67</v>
      </c>
      <c r="B67" s="322">
        <v>0.64692019777274612</v>
      </c>
      <c r="C67" s="322">
        <v>0.59891274302036301</v>
      </c>
      <c r="D67" s="1256">
        <v>2.1718035210942195</v>
      </c>
      <c r="E67" s="1256">
        <v>2.1652999170736202</v>
      </c>
      <c r="F67" s="1256">
        <v>1.2938403955454922</v>
      </c>
      <c r="G67" s="1256">
        <v>1.2899659080438588</v>
      </c>
      <c r="H67" s="1256">
        <v>0.64692019777274612</v>
      </c>
      <c r="I67" s="1256">
        <v>0.78319358702662856</v>
      </c>
      <c r="J67" s="1256">
        <v>0.55450302666235385</v>
      </c>
      <c r="K67" s="1256">
        <v>0.59891274302036301</v>
      </c>
      <c r="L67" s="1257">
        <v>2.356637863315004</v>
      </c>
      <c r="M67" s="1257">
        <v>2.2574403390767532</v>
      </c>
      <c r="N67" s="1257">
        <v>84.94</v>
      </c>
      <c r="O67" s="1257">
        <v>41.6</v>
      </c>
    </row>
    <row r="68" spans="1:15" ht="18" customHeight="1">
      <c r="A68" s="48" t="s">
        <v>66</v>
      </c>
      <c r="B68" s="322">
        <v>0.43020004302000431</v>
      </c>
      <c r="C68" s="322">
        <v>0.42639377465089012</v>
      </c>
      <c r="D68" s="1256">
        <v>0</v>
      </c>
      <c r="E68" s="1256">
        <v>0</v>
      </c>
      <c r="F68" s="1256">
        <v>0.75285007528500747</v>
      </c>
      <c r="G68" s="1256">
        <v>0.63959066197633518</v>
      </c>
      <c r="H68" s="1256">
        <v>0.96795009679500965</v>
      </c>
      <c r="I68" s="1256">
        <v>0.53299221831361265</v>
      </c>
      <c r="J68" s="1256">
        <v>0.86040008604000862</v>
      </c>
      <c r="K68" s="1256">
        <v>0.63959066197633518</v>
      </c>
      <c r="L68" s="1257">
        <v>2.796300279630028</v>
      </c>
      <c r="M68" s="1257">
        <v>2.6649610915680628</v>
      </c>
      <c r="N68" s="1257">
        <v>93.85</v>
      </c>
      <c r="O68" s="1257">
        <v>47.85</v>
      </c>
    </row>
    <row r="69" spans="1:15" ht="18" customHeight="1">
      <c r="A69" s="48" t="s">
        <v>65</v>
      </c>
      <c r="B69" s="322">
        <v>1.9312475859405176</v>
      </c>
      <c r="C69" s="322">
        <v>1.9278966647387701</v>
      </c>
      <c r="D69" s="1256">
        <v>0</v>
      </c>
      <c r="E69" s="1256">
        <v>0</v>
      </c>
      <c r="F69" s="1256">
        <v>0.9656237929702588</v>
      </c>
      <c r="G69" s="1256">
        <v>0.578368999421631</v>
      </c>
      <c r="H69" s="1256">
        <v>0.57937427578215528</v>
      </c>
      <c r="I69" s="1256">
        <v>0.578368999421631</v>
      </c>
      <c r="J69" s="1256">
        <v>0.57937427578215528</v>
      </c>
      <c r="K69" s="1256">
        <v>0.578368999421631</v>
      </c>
      <c r="L69" s="1257">
        <v>2.7037466203167244</v>
      </c>
      <c r="M69" s="1257">
        <v>2.6990553306342777</v>
      </c>
      <c r="N69" s="1257">
        <v>70.8</v>
      </c>
      <c r="O69" s="1257">
        <v>37.450000000000003</v>
      </c>
    </row>
    <row r="70" spans="1:15" ht="18" customHeight="1">
      <c r="A70" s="48" t="s">
        <v>63</v>
      </c>
      <c r="B70" s="322">
        <v>0.68446269678302529</v>
      </c>
      <c r="C70" s="322">
        <v>0.68195379763021058</v>
      </c>
      <c r="D70" s="1256">
        <v>0</v>
      </c>
      <c r="E70" s="1256">
        <v>0</v>
      </c>
      <c r="F70" s="1256">
        <v>0.94113620807665987</v>
      </c>
      <c r="G70" s="1256">
        <v>1.1934191458528685</v>
      </c>
      <c r="H70" s="1256">
        <v>0.25667351129363453</v>
      </c>
      <c r="I70" s="1256">
        <v>0.25573267411132899</v>
      </c>
      <c r="J70" s="1256">
        <v>0.51334702258726905</v>
      </c>
      <c r="K70" s="1256">
        <v>0.59670957292643423</v>
      </c>
      <c r="L70" s="1257">
        <v>2.3100616016427105</v>
      </c>
      <c r="M70" s="1257">
        <v>2.3868382917057369</v>
      </c>
      <c r="N70" s="1257">
        <v>76.03</v>
      </c>
      <c r="O70" s="1257">
        <v>61.46</v>
      </c>
    </row>
    <row r="71" spans="1:15" ht="18" customHeight="1">
      <c r="A71" s="48" t="s">
        <v>62</v>
      </c>
      <c r="B71" s="322">
        <v>0.78009881251625213</v>
      </c>
      <c r="C71" s="322">
        <v>0.69030977651220982</v>
      </c>
      <c r="D71" s="1256">
        <v>0</v>
      </c>
      <c r="E71" s="1256">
        <v>0</v>
      </c>
      <c r="F71" s="1256">
        <v>0.78009881251625213</v>
      </c>
      <c r="G71" s="1256">
        <v>0.69030977651220982</v>
      </c>
      <c r="H71" s="1256">
        <v>0.17335529167027824</v>
      </c>
      <c r="I71" s="1256">
        <v>0.17257744412805245</v>
      </c>
      <c r="J71" s="1256">
        <v>0.43338822917569564</v>
      </c>
      <c r="K71" s="1256">
        <v>0.43144361032013118</v>
      </c>
      <c r="L71" s="1257">
        <v>2.4269740833838953</v>
      </c>
      <c r="M71" s="1257">
        <v>2.5023729398567607</v>
      </c>
      <c r="N71" s="1257">
        <v>94.6</v>
      </c>
      <c r="O71" s="1257">
        <v>54.26</v>
      </c>
    </row>
    <row r="72" spans="1:15" ht="18" customHeight="1">
      <c r="A72" s="48" t="s">
        <v>61</v>
      </c>
      <c r="B72" s="322">
        <v>0.79936051159072741</v>
      </c>
      <c r="C72" s="322">
        <v>0.79428117553613975</v>
      </c>
      <c r="D72" s="1256">
        <v>0</v>
      </c>
      <c r="E72" s="1256">
        <v>0</v>
      </c>
      <c r="F72" s="1256">
        <v>1.199040767386091</v>
      </c>
      <c r="G72" s="1256">
        <v>0.99285146942017466</v>
      </c>
      <c r="H72" s="1256">
        <v>0.3996802557953637</v>
      </c>
      <c r="I72" s="1256">
        <v>0.59571088165210484</v>
      </c>
      <c r="J72" s="1256">
        <v>0.5995203836930455</v>
      </c>
      <c r="K72" s="1256">
        <v>0.59571088165210484</v>
      </c>
      <c r="L72" s="1257">
        <v>2.797761790567546</v>
      </c>
      <c r="M72" s="1257">
        <v>2.3828435266084194</v>
      </c>
      <c r="N72" s="1257">
        <v>74.67</v>
      </c>
      <c r="O72" s="1257">
        <v>41.62</v>
      </c>
    </row>
    <row r="73" spans="1:15" ht="18" customHeight="1">
      <c r="A73" s="48" t="s">
        <v>60</v>
      </c>
      <c r="B73" s="322">
        <v>1.1505454939224127</v>
      </c>
      <c r="C73" s="322">
        <v>1.1343839889802698</v>
      </c>
      <c r="D73" s="1256">
        <v>1.989766913018761</v>
      </c>
      <c r="E73" s="1256">
        <v>1.9851719807154724</v>
      </c>
      <c r="F73" s="1256">
        <v>3.2350632123230194</v>
      </c>
      <c r="G73" s="1256">
        <v>2.8764736863428273</v>
      </c>
      <c r="H73" s="1256">
        <v>0.67679146701318393</v>
      </c>
      <c r="I73" s="1256">
        <v>0.66172399357182399</v>
      </c>
      <c r="J73" s="1256">
        <v>0.97457971249898478</v>
      </c>
      <c r="K73" s="1256">
        <v>1.0128428473038122</v>
      </c>
      <c r="L73" s="1257">
        <v>2.2334118411435067</v>
      </c>
      <c r="M73" s="1257">
        <v>2.3227862631500762</v>
      </c>
      <c r="N73" s="1257">
        <v>88.47</v>
      </c>
      <c r="O73" s="1257">
        <v>48.34</v>
      </c>
    </row>
    <row r="74" spans="1:15" ht="18" customHeight="1">
      <c r="A74" s="48" t="s">
        <v>58</v>
      </c>
      <c r="B74" s="322">
        <v>0.80392314494734296</v>
      </c>
      <c r="C74" s="322">
        <v>0.84561488282193764</v>
      </c>
      <c r="D74" s="1256">
        <v>2.090200176863092</v>
      </c>
      <c r="E74" s="1256">
        <v>2.0939035193686073</v>
      </c>
      <c r="F74" s="1256">
        <v>1.4470616609052174</v>
      </c>
      <c r="G74" s="1256">
        <v>1.0066843843118305</v>
      </c>
      <c r="H74" s="1256">
        <v>0.36176541522630434</v>
      </c>
      <c r="I74" s="1256">
        <v>0.32213900297978576</v>
      </c>
      <c r="J74" s="1256">
        <v>0.88431545944207735</v>
      </c>
      <c r="K74" s="1256">
        <v>0.56374325521462521</v>
      </c>
      <c r="L74" s="1257">
        <v>2.4117694348420291</v>
      </c>
      <c r="M74" s="1257">
        <v>2.3757751469759203</v>
      </c>
      <c r="N74" s="1257">
        <v>94.84</v>
      </c>
      <c r="O74" s="1257">
        <v>42.33</v>
      </c>
    </row>
    <row r="75" spans="1:15" ht="18" customHeight="1">
      <c r="A75" s="48" t="s">
        <v>56</v>
      </c>
      <c r="B75" s="322">
        <v>1.1319686821997925</v>
      </c>
      <c r="C75" s="322">
        <v>1.3115982761851228</v>
      </c>
      <c r="D75" s="1256">
        <v>0</v>
      </c>
      <c r="E75" s="1256">
        <v>0</v>
      </c>
      <c r="F75" s="1256">
        <v>1.3206301292330911</v>
      </c>
      <c r="G75" s="1256">
        <v>1.498969458497283</v>
      </c>
      <c r="H75" s="1256">
        <v>0.75464578813319494</v>
      </c>
      <c r="I75" s="1256">
        <v>0.84317032040472173</v>
      </c>
      <c r="J75" s="1256">
        <v>1.226299405716442</v>
      </c>
      <c r="K75" s="1256">
        <v>1.3115982761851228</v>
      </c>
      <c r="L75" s="1257">
        <v>2.3582680879162345</v>
      </c>
      <c r="M75" s="1257">
        <v>2.4358253700580854</v>
      </c>
      <c r="N75" s="1257">
        <v>62.26</v>
      </c>
      <c r="O75" s="1257">
        <v>37.72</v>
      </c>
    </row>
    <row r="76" spans="1:15" ht="18" customHeight="1">
      <c r="A76" s="48" t="s">
        <v>55</v>
      </c>
      <c r="B76" s="322">
        <v>0.54318305268875611</v>
      </c>
      <c r="C76" s="322">
        <v>0.61180789232181099</v>
      </c>
      <c r="D76" s="1256">
        <v>0</v>
      </c>
      <c r="E76" s="1256">
        <v>0</v>
      </c>
      <c r="F76" s="1256">
        <v>1.4743540001551951</v>
      </c>
      <c r="G76" s="1256">
        <v>1.3000917711838482</v>
      </c>
      <c r="H76" s="1256">
        <v>0.46558547373321951</v>
      </c>
      <c r="I76" s="1256">
        <v>0.38237993270113185</v>
      </c>
      <c r="J76" s="1256">
        <v>0.85357336851090249</v>
      </c>
      <c r="K76" s="1256">
        <v>0.99418782502294289</v>
      </c>
      <c r="L76" s="1257">
        <v>2.2503297897105607</v>
      </c>
      <c r="M76" s="1257">
        <v>2.0648516365861118</v>
      </c>
      <c r="N76" s="1257">
        <v>86.36</v>
      </c>
      <c r="O76" s="1257">
        <v>48.95</v>
      </c>
    </row>
    <row r="77" spans="1:15" ht="18" customHeight="1">
      <c r="A77" s="67" t="s">
        <v>54</v>
      </c>
      <c r="B77" s="322">
        <v>0.64855048965561968</v>
      </c>
      <c r="C77" s="322">
        <v>0.7123890939705978</v>
      </c>
      <c r="D77" s="1256">
        <v>0</v>
      </c>
      <c r="E77" s="1256">
        <v>0</v>
      </c>
      <c r="F77" s="1256">
        <v>1.1025358324145536</v>
      </c>
      <c r="G77" s="1256">
        <v>0.97143967359626959</v>
      </c>
      <c r="H77" s="1256">
        <v>0.38913029379337183</v>
      </c>
      <c r="I77" s="1256">
        <v>0.45333851434492584</v>
      </c>
      <c r="J77" s="1256">
        <v>0.5188403917244957</v>
      </c>
      <c r="K77" s="1256">
        <v>0.51810115925134381</v>
      </c>
      <c r="L77" s="1257">
        <v>2.788767105519165</v>
      </c>
      <c r="M77" s="1257">
        <v>2.6552684411631371</v>
      </c>
      <c r="N77" s="1257">
        <v>91.54</v>
      </c>
      <c r="O77" s="1257">
        <v>48.2</v>
      </c>
    </row>
    <row r="78" spans="1:15" ht="18" customHeight="1">
      <c r="A78" s="48" t="s">
        <v>53</v>
      </c>
      <c r="B78" s="322">
        <v>0.91122103618849259</v>
      </c>
      <c r="C78" s="322">
        <v>0.78125</v>
      </c>
      <c r="D78" s="1256">
        <v>2.0827909398594118</v>
      </c>
      <c r="E78" s="1256">
        <v>2.0833333333333335</v>
      </c>
      <c r="F78" s="1256">
        <v>1.9526165061181984</v>
      </c>
      <c r="G78" s="1256">
        <v>1.6927083333333335</v>
      </c>
      <c r="H78" s="1256">
        <v>0.52069773496485294</v>
      </c>
      <c r="I78" s="1256">
        <v>0.52083333333333337</v>
      </c>
      <c r="J78" s="1256">
        <v>0.65087216870606612</v>
      </c>
      <c r="K78" s="1256">
        <v>0.52083333333333337</v>
      </c>
      <c r="L78" s="1257">
        <v>2.9940119760479043</v>
      </c>
      <c r="M78" s="1257">
        <v>2.864583333333333</v>
      </c>
      <c r="N78" s="1257">
        <v>94.87</v>
      </c>
      <c r="O78" s="1257">
        <v>59.16</v>
      </c>
    </row>
    <row r="79" spans="1:15" ht="18" customHeight="1">
      <c r="A79" s="48" t="s">
        <v>52</v>
      </c>
      <c r="B79" s="322">
        <v>1.2797702656303649</v>
      </c>
      <c r="C79" s="322">
        <v>1.3998631244944939</v>
      </c>
      <c r="D79" s="1256">
        <v>2.2005805787058712</v>
      </c>
      <c r="E79" s="1256">
        <v>2.193118895041374</v>
      </c>
      <c r="F79" s="1256">
        <v>2.7156100758497983</v>
      </c>
      <c r="G79" s="1256">
        <v>2.8463883531388041</v>
      </c>
      <c r="H79" s="1256">
        <v>0.5930642694384618</v>
      </c>
      <c r="I79" s="1256">
        <v>0.68437752753064152</v>
      </c>
      <c r="J79" s="1256">
        <v>0.70231295065081001</v>
      </c>
      <c r="K79" s="1256">
        <v>0.68437752753064152</v>
      </c>
      <c r="L79" s="1257">
        <v>2.4346848955894749</v>
      </c>
      <c r="M79" s="1257">
        <v>2.4730915199402723</v>
      </c>
      <c r="N79" s="1257">
        <v>75.06</v>
      </c>
      <c r="O79" s="1257">
        <v>53.61</v>
      </c>
    </row>
    <row r="80" spans="1:15" ht="18" customHeight="1">
      <c r="A80" s="48" t="s">
        <v>143</v>
      </c>
      <c r="B80" s="322">
        <v>0.83282438509799572</v>
      </c>
      <c r="C80" s="322">
        <v>0.88677049271185493</v>
      </c>
      <c r="D80" s="1256">
        <v>0.99938926211759482</v>
      </c>
      <c r="E80" s="1256">
        <v>0.99761680430083688</v>
      </c>
      <c r="F80" s="1256">
        <v>1.0549108877907944</v>
      </c>
      <c r="G80" s="1256">
        <v>0.83134733691736407</v>
      </c>
      <c r="H80" s="1256">
        <v>0.33312975403919826</v>
      </c>
      <c r="I80" s="1256">
        <v>0.44338524635592746</v>
      </c>
      <c r="J80" s="1256">
        <v>0.61073788240519689</v>
      </c>
      <c r="K80" s="1256">
        <v>0.83134733691736407</v>
      </c>
      <c r="L80" s="1257">
        <v>2.2208650269279882</v>
      </c>
      <c r="M80" s="1257">
        <v>2.3277725433686194</v>
      </c>
      <c r="N80" s="1257">
        <v>77.489999999999995</v>
      </c>
      <c r="O80" s="1257">
        <v>47.13</v>
      </c>
    </row>
    <row r="81" spans="1:15" ht="18" customHeight="1">
      <c r="A81" s="48" t="s">
        <v>48</v>
      </c>
      <c r="B81" s="322">
        <v>0.6233177503895736</v>
      </c>
      <c r="C81" s="322">
        <v>0.62097775770576946</v>
      </c>
      <c r="D81" s="1256">
        <v>1.529961750956226</v>
      </c>
      <c r="E81" s="1256">
        <v>1.5242181325505249</v>
      </c>
      <c r="F81" s="1256">
        <v>1.5582943759739341</v>
      </c>
      <c r="G81" s="1256">
        <v>1.4113130856949305</v>
      </c>
      <c r="H81" s="1256">
        <v>0.59498512537186565</v>
      </c>
      <c r="I81" s="1256">
        <v>0.50807271085017502</v>
      </c>
      <c r="J81" s="1256">
        <v>0.67998300042498938</v>
      </c>
      <c r="K81" s="1256">
        <v>0.67743028113356663</v>
      </c>
      <c r="L81" s="1257">
        <v>2.5216036265760025</v>
      </c>
      <c r="M81" s="1257">
        <v>2.4839110308230778</v>
      </c>
      <c r="N81" s="1257">
        <v>85.27</v>
      </c>
      <c r="O81" s="1257">
        <v>50.77</v>
      </c>
    </row>
    <row r="82" spans="1:15" ht="18" customHeight="1">
      <c r="A82" s="48" t="s">
        <v>47</v>
      </c>
      <c r="B82" s="322">
        <v>1.0148849797023003</v>
      </c>
      <c r="C82" s="322">
        <v>1.0155721056194991</v>
      </c>
      <c r="D82" s="1256">
        <v>0</v>
      </c>
      <c r="E82" s="1256">
        <v>0</v>
      </c>
      <c r="F82" s="1256">
        <v>2.7063599458728014</v>
      </c>
      <c r="G82" s="1256">
        <v>2.3696682464454977</v>
      </c>
      <c r="H82" s="1256">
        <v>0.67658998646820034</v>
      </c>
      <c r="I82" s="1256">
        <v>0.6770480704129993</v>
      </c>
      <c r="J82" s="1256">
        <v>1.0148849797023003</v>
      </c>
      <c r="K82" s="1256">
        <v>0.6770480704129993</v>
      </c>
      <c r="L82" s="1257">
        <v>4.0595399188092012</v>
      </c>
      <c r="M82" s="1257">
        <v>3.7237643872714963</v>
      </c>
      <c r="N82" s="1257">
        <v>94.44</v>
      </c>
      <c r="O82" s="1257">
        <v>47.23</v>
      </c>
    </row>
    <row r="83" spans="1:15" ht="18" customHeight="1">
      <c r="A83" s="48" t="s">
        <v>46</v>
      </c>
      <c r="B83" s="322">
        <v>0.88176352705410821</v>
      </c>
      <c r="C83" s="322">
        <v>0.91524074810982881</v>
      </c>
      <c r="D83" s="1256">
        <v>1.56312625250501</v>
      </c>
      <c r="E83" s="1256">
        <v>1.5519299641862316</v>
      </c>
      <c r="F83" s="1256">
        <v>1.002004008016032</v>
      </c>
      <c r="G83" s="1256">
        <v>0.95503382411460402</v>
      </c>
      <c r="H83" s="1256">
        <v>0.68136272545090182</v>
      </c>
      <c r="I83" s="1256">
        <v>0.5968961400716275</v>
      </c>
      <c r="J83" s="1256">
        <v>0.88176352705410821</v>
      </c>
      <c r="K83" s="1256">
        <v>0.83565459610027848</v>
      </c>
      <c r="L83" s="1257">
        <v>2.5250501002004011</v>
      </c>
      <c r="M83" s="1257">
        <v>2.4671707122960607</v>
      </c>
      <c r="N83" s="1257">
        <v>91.35</v>
      </c>
      <c r="O83" s="1257">
        <v>40.869999999999997</v>
      </c>
    </row>
    <row r="84" spans="1:15" ht="18" customHeight="1">
      <c r="A84" s="48" t="s">
        <v>45</v>
      </c>
      <c r="B84" s="322">
        <v>0.96598357827916925</v>
      </c>
      <c r="C84" s="322">
        <v>0.96319229446164423</v>
      </c>
      <c r="D84" s="1256">
        <v>0</v>
      </c>
      <c r="E84" s="1256">
        <v>0</v>
      </c>
      <c r="F84" s="1256">
        <v>1.3109777133788725</v>
      </c>
      <c r="G84" s="1256">
        <v>1.1007911936704506</v>
      </c>
      <c r="H84" s="1256">
        <v>0.27599530807976264</v>
      </c>
      <c r="I84" s="1256">
        <v>0.34399724802201581</v>
      </c>
      <c r="J84" s="1256">
        <v>0.48299178913958463</v>
      </c>
      <c r="K84" s="1256">
        <v>0.55039559683522532</v>
      </c>
      <c r="L84" s="1257">
        <v>2.414958945697923</v>
      </c>
      <c r="M84" s="1257">
        <v>2.4079807361541108</v>
      </c>
      <c r="N84" s="1257">
        <v>34.89</v>
      </c>
      <c r="O84" s="1257">
        <v>60.04</v>
      </c>
    </row>
    <row r="85" spans="1:15" ht="18" customHeight="1">
      <c r="A85" s="48" t="s">
        <v>44</v>
      </c>
      <c r="B85" s="322">
        <v>0.73292289651128695</v>
      </c>
      <c r="C85" s="322">
        <v>0.76647930505876349</v>
      </c>
      <c r="D85" s="1256">
        <v>1.6490765171503958</v>
      </c>
      <c r="E85" s="1256">
        <v>1.64245565369735</v>
      </c>
      <c r="F85" s="1256">
        <v>1.2826150688947522</v>
      </c>
      <c r="G85" s="1256">
        <v>1.2044674793780568</v>
      </c>
      <c r="H85" s="1256">
        <v>0.65963060686015829</v>
      </c>
      <c r="I85" s="1256">
        <v>0.69348127600554788</v>
      </c>
      <c r="J85" s="1256">
        <v>0.54969217238346535</v>
      </c>
      <c r="K85" s="1256">
        <v>0.62048324695233226</v>
      </c>
      <c r="L85" s="1257">
        <v>2.3087071240105543</v>
      </c>
      <c r="M85" s="1257">
        <v>2.2994379151762905</v>
      </c>
      <c r="N85" s="1257">
        <v>80.680000000000007</v>
      </c>
      <c r="O85" s="1257">
        <v>50.55</v>
      </c>
    </row>
    <row r="86" spans="1:15" ht="18" customHeight="1">
      <c r="A86" s="68" t="s">
        <v>43</v>
      </c>
      <c r="B86" s="322">
        <v>0.85879033247454306</v>
      </c>
      <c r="C86" s="322">
        <v>0.99317194289261335</v>
      </c>
      <c r="D86" s="1256">
        <v>0</v>
      </c>
      <c r="E86" s="1256">
        <v>0</v>
      </c>
      <c r="F86" s="1256">
        <v>0.73610599926389397</v>
      </c>
      <c r="G86" s="1256">
        <v>0.86902545003103659</v>
      </c>
      <c r="H86" s="1256">
        <v>0.613421666053245</v>
      </c>
      <c r="I86" s="1256">
        <v>0.62073246430788331</v>
      </c>
      <c r="J86" s="1256">
        <v>0.613421666053245</v>
      </c>
      <c r="K86" s="1256">
        <v>0.74487895716945995</v>
      </c>
      <c r="L86" s="1257">
        <v>3.5578456631088211</v>
      </c>
      <c r="M86" s="1257">
        <v>3.6002482929857234</v>
      </c>
      <c r="N86" s="1257">
        <v>62.89</v>
      </c>
      <c r="O86" s="1257">
        <v>35.75</v>
      </c>
    </row>
    <row r="87" spans="1:15" ht="18" customHeight="1">
      <c r="A87" s="48" t="s">
        <v>42</v>
      </c>
      <c r="B87" s="322">
        <v>0.74239049740163321</v>
      </c>
      <c r="C87" s="322">
        <v>0.83876060785474638</v>
      </c>
      <c r="D87" s="1256">
        <v>0</v>
      </c>
      <c r="E87" s="1256">
        <v>0</v>
      </c>
      <c r="F87" s="1256">
        <v>0.54441969809453106</v>
      </c>
      <c r="G87" s="1256">
        <v>0.64140517071245318</v>
      </c>
      <c r="H87" s="1256">
        <v>0.19797079930710221</v>
      </c>
      <c r="I87" s="1256">
        <v>0.29603315571343986</v>
      </c>
      <c r="J87" s="1256">
        <v>0.79188319722840883</v>
      </c>
      <c r="K87" s="1256">
        <v>0.83876060785474638</v>
      </c>
      <c r="L87" s="1257">
        <v>2.3261568918584512</v>
      </c>
      <c r="M87" s="1257">
        <v>2.3682652457075188</v>
      </c>
      <c r="N87" s="1257">
        <v>93.98</v>
      </c>
      <c r="O87" s="1257">
        <v>48.09</v>
      </c>
    </row>
    <row r="88" spans="1:15" ht="18" customHeight="1">
      <c r="A88" s="48" t="s">
        <v>40</v>
      </c>
      <c r="B88" s="322">
        <v>1.1214630779848169</v>
      </c>
      <c r="C88" s="322">
        <v>1.0396811644429043</v>
      </c>
      <c r="D88" s="1256">
        <v>2.4154589371980677</v>
      </c>
      <c r="E88" s="1256">
        <v>2.4259227170334432</v>
      </c>
      <c r="F88" s="1256">
        <v>1.5527950310559004</v>
      </c>
      <c r="G88" s="1256">
        <v>1.4728816496274477</v>
      </c>
      <c r="H88" s="1256">
        <v>0.86266390614216704</v>
      </c>
      <c r="I88" s="1256">
        <v>0.77976087333217814</v>
      </c>
      <c r="J88" s="1256">
        <v>0.69013112491373363</v>
      </c>
      <c r="K88" s="1256">
        <v>0.86640097036908692</v>
      </c>
      <c r="L88" s="1257">
        <v>2.7605244996549345</v>
      </c>
      <c r="M88" s="1257">
        <v>2.6858430081441691</v>
      </c>
      <c r="N88" s="1257">
        <v>96.67</v>
      </c>
      <c r="O88" s="1257">
        <v>47.36</v>
      </c>
    </row>
    <row r="89" spans="1:15" ht="18" customHeight="1">
      <c r="A89" s="48" t="s">
        <v>38</v>
      </c>
      <c r="B89" s="322">
        <v>0.46268755370480535</v>
      </c>
      <c r="C89" s="322">
        <v>0.50206109290772649</v>
      </c>
      <c r="D89" s="1256">
        <v>1.2162072840240596</v>
      </c>
      <c r="E89" s="1256">
        <v>1.1758799281259908</v>
      </c>
      <c r="F89" s="1256">
        <v>1.2162072840240596</v>
      </c>
      <c r="G89" s="1256">
        <v>1.3212134023887536</v>
      </c>
      <c r="H89" s="1256">
        <v>0.27761253222288323</v>
      </c>
      <c r="I89" s="1256">
        <v>0.34351548462107601</v>
      </c>
      <c r="J89" s="1256">
        <v>0.60810364201202982</v>
      </c>
      <c r="K89" s="1256">
        <v>0.7134552372899271</v>
      </c>
      <c r="L89" s="1257">
        <v>2.0754841694758412</v>
      </c>
      <c r="M89" s="1257">
        <v>1.6250924849381672</v>
      </c>
      <c r="N89" s="1257">
        <v>71.66</v>
      </c>
      <c r="O89" s="1257">
        <v>44.12</v>
      </c>
    </row>
    <row r="90" spans="1:15" ht="18" customHeight="1">
      <c r="A90" s="48" t="s">
        <v>37</v>
      </c>
      <c r="B90" s="322">
        <v>0.58797589298838748</v>
      </c>
      <c r="C90" s="322">
        <v>0.58927519151443719</v>
      </c>
      <c r="D90" s="1256">
        <v>0</v>
      </c>
      <c r="E90" s="1256">
        <v>0</v>
      </c>
      <c r="F90" s="1256">
        <v>1.6169337057180655</v>
      </c>
      <c r="G90" s="1256">
        <v>1.4731879787860931</v>
      </c>
      <c r="H90" s="1256">
        <v>0.44098191974129064</v>
      </c>
      <c r="I90" s="1256">
        <v>0.44195639363582795</v>
      </c>
      <c r="J90" s="1256">
        <v>0.44098191974129064</v>
      </c>
      <c r="K90" s="1256">
        <v>0.58927519151443719</v>
      </c>
      <c r="L90" s="1257">
        <v>2.6458915184477436</v>
      </c>
      <c r="M90" s="1257">
        <v>2.6517383618149677</v>
      </c>
      <c r="N90" s="1257">
        <v>109.8</v>
      </c>
      <c r="O90" s="1257">
        <v>53.83</v>
      </c>
    </row>
    <row r="91" spans="1:15" ht="18" customHeight="1">
      <c r="A91" s="48" t="s">
        <v>36</v>
      </c>
      <c r="B91" s="322">
        <v>0.68259385665529015</v>
      </c>
      <c r="C91" s="322">
        <v>0.6796248470844094</v>
      </c>
      <c r="D91" s="1256">
        <v>0</v>
      </c>
      <c r="E91" s="1256">
        <v>0</v>
      </c>
      <c r="F91" s="1256">
        <v>0.8191126279863481</v>
      </c>
      <c r="G91" s="1256">
        <v>0.6796248470844094</v>
      </c>
      <c r="H91" s="1256">
        <v>0.68259385665529015</v>
      </c>
      <c r="I91" s="1256">
        <v>0.54369987766752759</v>
      </c>
      <c r="J91" s="1256">
        <v>0.68259385665529015</v>
      </c>
      <c r="K91" s="1256">
        <v>0.54369987766752759</v>
      </c>
      <c r="L91" s="1257">
        <v>2.4573378839590445</v>
      </c>
      <c r="M91" s="1257">
        <v>2.446649449503874</v>
      </c>
      <c r="N91" s="1257">
        <v>87.56</v>
      </c>
      <c r="O91" s="1257">
        <v>59.41</v>
      </c>
    </row>
    <row r="92" spans="1:15" ht="18" customHeight="1">
      <c r="A92" s="48" t="s">
        <v>34</v>
      </c>
      <c r="B92" s="322">
        <v>0.96194061062317016</v>
      </c>
      <c r="C92" s="322">
        <v>0.97849395207461531</v>
      </c>
      <c r="D92" s="1256">
        <v>3.0112923462986201</v>
      </c>
      <c r="E92" s="1256">
        <v>2.997938916994566</v>
      </c>
      <c r="F92" s="1256">
        <v>3.2831451275616899</v>
      </c>
      <c r="G92" s="1256">
        <v>3.0187579372514728</v>
      </c>
      <c r="H92" s="1256">
        <v>0.48097030531158508</v>
      </c>
      <c r="I92" s="1256">
        <v>0.4580184456519476</v>
      </c>
      <c r="J92" s="1256">
        <v>1.0874111250522795</v>
      </c>
      <c r="K92" s="1256">
        <v>1.6655216205525367</v>
      </c>
      <c r="L92" s="1257">
        <v>2.2793810121288161</v>
      </c>
      <c r="M92" s="1257">
        <v>2.0402639851768578</v>
      </c>
      <c r="N92" s="1257">
        <v>67.66</v>
      </c>
      <c r="O92" s="1257">
        <v>43.34</v>
      </c>
    </row>
    <row r="93" spans="1:15" ht="18" customHeight="1">
      <c r="A93" s="48" t="s">
        <v>33</v>
      </c>
      <c r="B93" s="322">
        <v>1.0900172586065946</v>
      </c>
      <c r="C93" s="322">
        <v>1.0956902848794741</v>
      </c>
      <c r="D93" s="1256">
        <v>0</v>
      </c>
      <c r="E93" s="1256">
        <v>0</v>
      </c>
      <c r="F93" s="1256">
        <v>1.2716868017076937</v>
      </c>
      <c r="G93" s="1256">
        <v>1.1869978086194304</v>
      </c>
      <c r="H93" s="1256">
        <v>0.90834771550549542</v>
      </c>
      <c r="I93" s="1256">
        <v>0.91307523739956176</v>
      </c>
      <c r="J93" s="1256">
        <v>0.63584340085384683</v>
      </c>
      <c r="K93" s="1256">
        <v>0.54784514243973703</v>
      </c>
      <c r="L93" s="1257">
        <v>3.5425560904714324</v>
      </c>
      <c r="M93" s="1257">
        <v>3.3783783783783785</v>
      </c>
      <c r="N93" s="1257">
        <v>101.03</v>
      </c>
      <c r="O93" s="1257">
        <v>47.24</v>
      </c>
    </row>
    <row r="94" spans="1:15" ht="18" customHeight="1">
      <c r="A94" s="48" t="s">
        <v>32</v>
      </c>
      <c r="B94" s="322">
        <v>0.99516633494455498</v>
      </c>
      <c r="C94" s="322">
        <v>1.4192449616803859</v>
      </c>
      <c r="D94" s="1256">
        <v>2.5589991470002844</v>
      </c>
      <c r="E94" s="1256">
        <v>2.5546409310246947</v>
      </c>
      <c r="F94" s="1256">
        <v>1.1373329542223485</v>
      </c>
      <c r="G94" s="1256">
        <v>1.1353959693443088</v>
      </c>
      <c r="H94" s="1256">
        <v>0.42649985783338074</v>
      </c>
      <c r="I94" s="1256">
        <v>0.42577348850411578</v>
      </c>
      <c r="J94" s="1256">
        <v>0.56866647711117424</v>
      </c>
      <c r="K94" s="1256">
        <v>0.56769798467215438</v>
      </c>
      <c r="L94" s="1257">
        <v>2.5589991470002844</v>
      </c>
      <c r="M94" s="1257">
        <v>2.5546409310246947</v>
      </c>
      <c r="N94" s="1257">
        <v>94.78</v>
      </c>
      <c r="O94" s="1257">
        <v>47.83</v>
      </c>
    </row>
    <row r="95" spans="1:15" ht="18" customHeight="1">
      <c r="A95" s="48" t="s">
        <v>30</v>
      </c>
      <c r="B95" s="322">
        <v>0.62375249500998009</v>
      </c>
      <c r="C95" s="322">
        <v>0.57995028997514497</v>
      </c>
      <c r="D95" s="1256">
        <v>2.0791749833665998</v>
      </c>
      <c r="E95" s="1256">
        <v>2.0712510356255178</v>
      </c>
      <c r="F95" s="1256">
        <v>1.2890884896872921</v>
      </c>
      <c r="G95" s="1256">
        <v>1.3256006628003314</v>
      </c>
      <c r="H95" s="1256">
        <v>0.45741849634065201</v>
      </c>
      <c r="I95" s="1256">
        <v>0.53852526926263466</v>
      </c>
      <c r="J95" s="1256">
        <v>0.62375249500998009</v>
      </c>
      <c r="K95" s="1256">
        <v>0.70422535211267612</v>
      </c>
      <c r="L95" s="1257">
        <v>2.3702594810379245</v>
      </c>
      <c r="M95" s="1257">
        <v>2.3612261806130901</v>
      </c>
      <c r="N95" s="1257">
        <v>60.03</v>
      </c>
      <c r="O95" s="1257">
        <v>41.29</v>
      </c>
    </row>
    <row r="96" spans="1:15" ht="18" customHeight="1">
      <c r="A96" s="48" t="s">
        <v>29</v>
      </c>
      <c r="B96" s="322">
        <v>0.58876390567382486</v>
      </c>
      <c r="C96" s="322">
        <v>0.58542597442612854</v>
      </c>
      <c r="D96" s="1256">
        <v>0.61975147965665767</v>
      </c>
      <c r="E96" s="1256">
        <v>0.61623786781697742</v>
      </c>
      <c r="F96" s="1256">
        <v>1.2085153853304824</v>
      </c>
      <c r="G96" s="1256">
        <v>1.0784162686797105</v>
      </c>
      <c r="H96" s="1256">
        <v>0.30987573982832883</v>
      </c>
      <c r="I96" s="1256">
        <v>0.36974272069018638</v>
      </c>
      <c r="J96" s="1256">
        <v>0.71271420160515631</v>
      </c>
      <c r="K96" s="1256">
        <v>0.6470497612078262</v>
      </c>
      <c r="L96" s="1257">
        <v>2.5719686405751294</v>
      </c>
      <c r="M96" s="1257">
        <v>2.6498228316130024</v>
      </c>
      <c r="N96" s="1257">
        <v>79.88</v>
      </c>
      <c r="O96" s="1257">
        <v>52.59</v>
      </c>
    </row>
    <row r="97" spans="1:15" ht="18" customHeight="1">
      <c r="A97" s="48" t="s">
        <v>26</v>
      </c>
      <c r="B97" s="322">
        <v>0.51988562516246417</v>
      </c>
      <c r="C97" s="322">
        <v>0.51727110753491579</v>
      </c>
      <c r="D97" s="1256">
        <v>0.86647604193744043</v>
      </c>
      <c r="E97" s="1256">
        <v>0.86211851255819294</v>
      </c>
      <c r="F97" s="1256">
        <v>0.83759350720619241</v>
      </c>
      <c r="G97" s="1256">
        <v>0.66095752629461468</v>
      </c>
      <c r="H97" s="1256">
        <v>0.43323802096872022</v>
      </c>
      <c r="I97" s="1256">
        <v>0.373584688775217</v>
      </c>
      <c r="J97" s="1256">
        <v>0.77982843774369637</v>
      </c>
      <c r="K97" s="1256">
        <v>0.51727110753491579</v>
      </c>
      <c r="L97" s="1257">
        <v>2.5994281258123215</v>
      </c>
      <c r="M97" s="1257">
        <v>2.3851945514110007</v>
      </c>
      <c r="N97" s="1257">
        <v>77.900000000000006</v>
      </c>
      <c r="O97" s="1257">
        <v>46.05</v>
      </c>
    </row>
    <row r="98" spans="1:15" ht="18" customHeight="1">
      <c r="A98" s="48" t="s">
        <v>24</v>
      </c>
      <c r="B98" s="322">
        <v>0.57813971159087529</v>
      </c>
      <c r="C98" s="322">
        <v>0.62087445265015362</v>
      </c>
      <c r="D98" s="1256">
        <v>2.5107781760518013</v>
      </c>
      <c r="E98" s="1256">
        <v>2.4018038036729625</v>
      </c>
      <c r="F98" s="1256">
        <v>2.5272964535258264</v>
      </c>
      <c r="G98" s="1256">
        <v>2.3691262009019018</v>
      </c>
      <c r="H98" s="1256">
        <v>0.56162143411685028</v>
      </c>
      <c r="I98" s="1256">
        <v>0.4901640415659107</v>
      </c>
      <c r="J98" s="1256">
        <v>0.92502353854540054</v>
      </c>
      <c r="K98" s="1256">
        <v>1.0620220900594732</v>
      </c>
      <c r="L98" s="1257">
        <v>1.8500470770908011</v>
      </c>
      <c r="M98" s="1257">
        <v>1.8299457551794001</v>
      </c>
      <c r="N98" s="1257">
        <v>91.55</v>
      </c>
      <c r="O98" s="1257">
        <v>60.45</v>
      </c>
    </row>
    <row r="99" spans="1:15" ht="18" customHeight="1">
      <c r="A99" s="48" t="s">
        <v>22</v>
      </c>
      <c r="B99" s="322">
        <v>0.76180802437785677</v>
      </c>
      <c r="C99" s="322">
        <v>0.75462206011822408</v>
      </c>
      <c r="D99" s="1256">
        <v>0</v>
      </c>
      <c r="E99" s="1256">
        <v>0</v>
      </c>
      <c r="F99" s="1256">
        <v>0.88877602844083292</v>
      </c>
      <c r="G99" s="1256">
        <v>0.88039240347126158</v>
      </c>
      <c r="H99" s="1256">
        <v>1.015744032503809</v>
      </c>
      <c r="I99" s="1256">
        <v>0.75462206011822408</v>
      </c>
      <c r="J99" s="1256">
        <v>0.76180802437785677</v>
      </c>
      <c r="K99" s="1256">
        <v>0.88039240347126158</v>
      </c>
      <c r="L99" s="1257">
        <v>2.9202640934484507</v>
      </c>
      <c r="M99" s="1257">
        <v>3.1442585838259336</v>
      </c>
      <c r="N99" s="1257">
        <v>80.69</v>
      </c>
      <c r="O99" s="1257">
        <v>74.58</v>
      </c>
    </row>
    <row r="100" spans="1:15" ht="18" customHeight="1">
      <c r="A100" s="48" t="s">
        <v>20</v>
      </c>
      <c r="B100" s="322">
        <v>1.0522931220952325</v>
      </c>
      <c r="C100" s="322">
        <v>1.0178265042021695</v>
      </c>
      <c r="D100" s="1256">
        <v>0.17538218701587208</v>
      </c>
      <c r="E100" s="1256">
        <v>0.17448454357751478</v>
      </c>
      <c r="F100" s="1256">
        <v>1.0522931220952325</v>
      </c>
      <c r="G100" s="1256">
        <v>1.1632302905167651</v>
      </c>
      <c r="H100" s="1256">
        <v>0.67229838356084304</v>
      </c>
      <c r="I100" s="1256">
        <v>0.66885741704713986</v>
      </c>
      <c r="J100" s="1256">
        <v>0.93537166408465111</v>
      </c>
      <c r="K100" s="1256">
        <v>0.98874574693925033</v>
      </c>
      <c r="L100" s="1257">
        <v>2.6307328052380812</v>
      </c>
      <c r="M100" s="1257">
        <v>2.5591066391368829</v>
      </c>
      <c r="N100" s="1257">
        <v>90.51</v>
      </c>
      <c r="O100" s="1257">
        <v>45.68</v>
      </c>
    </row>
    <row r="101" spans="1:15" ht="18" customHeight="1">
      <c r="A101" s="48" t="s">
        <v>18</v>
      </c>
      <c r="B101" s="322">
        <v>0.89679396158732527</v>
      </c>
      <c r="C101" s="322">
        <v>0.86805555555555547</v>
      </c>
      <c r="D101" s="1256">
        <v>0</v>
      </c>
      <c r="E101" s="1256">
        <v>0</v>
      </c>
      <c r="F101" s="1256">
        <v>1.9430535834392049</v>
      </c>
      <c r="G101" s="1256">
        <v>1.6637731481481481</v>
      </c>
      <c r="H101" s="1256">
        <v>0.74732830132277106</v>
      </c>
      <c r="I101" s="1256">
        <v>0.72337962962962954</v>
      </c>
      <c r="J101" s="1256">
        <v>0.74732830132277106</v>
      </c>
      <c r="K101" s="1256">
        <v>0.72337962962962954</v>
      </c>
      <c r="L101" s="1257">
        <v>2.8398475450265304</v>
      </c>
      <c r="M101" s="1257">
        <v>2.6765046296296298</v>
      </c>
      <c r="N101" s="1257">
        <v>100.82</v>
      </c>
      <c r="O101" s="1257">
        <v>42.73</v>
      </c>
    </row>
    <row r="102" spans="1:15" ht="18" customHeight="1">
      <c r="A102" s="48" t="s">
        <v>16</v>
      </c>
      <c r="B102" s="322">
        <v>0.57516715795528073</v>
      </c>
      <c r="C102" s="322">
        <v>0.57249177043080002</v>
      </c>
      <c r="D102" s="1256">
        <v>0</v>
      </c>
      <c r="E102" s="1256">
        <v>0</v>
      </c>
      <c r="F102" s="1256">
        <v>0.86275073693292115</v>
      </c>
      <c r="G102" s="1256">
        <v>0.93029912695005013</v>
      </c>
      <c r="H102" s="1256">
        <v>0.28758357897764036</v>
      </c>
      <c r="I102" s="1256">
        <v>0.28624588521540001</v>
      </c>
      <c r="J102" s="1256">
        <v>0.35947947372205047</v>
      </c>
      <c r="K102" s="1256">
        <v>0.85873765564620008</v>
      </c>
      <c r="L102" s="1257">
        <v>2.5882522107987636</v>
      </c>
      <c r="M102" s="1257">
        <v>2.5762129669386002</v>
      </c>
      <c r="N102" s="1257">
        <v>80.09</v>
      </c>
      <c r="O102" s="1257">
        <v>65.12</v>
      </c>
    </row>
    <row r="103" spans="1:15" ht="18" customHeight="1">
      <c r="A103" s="48" t="s">
        <v>13</v>
      </c>
      <c r="B103" s="322">
        <v>0.94951732869124861</v>
      </c>
      <c r="C103" s="322">
        <v>0.95344033052598121</v>
      </c>
      <c r="D103" s="1256">
        <v>0</v>
      </c>
      <c r="E103" s="1256">
        <v>0</v>
      </c>
      <c r="F103" s="1256">
        <v>1.2660231049216648</v>
      </c>
      <c r="G103" s="1256">
        <v>1.1123470522803114</v>
      </c>
      <c r="H103" s="1256">
        <v>0.4747586643456243</v>
      </c>
      <c r="I103" s="1256">
        <v>0.4767201652629906</v>
      </c>
      <c r="J103" s="1256">
        <v>0.4747586643456243</v>
      </c>
      <c r="K103" s="1256">
        <v>0.4767201652629906</v>
      </c>
      <c r="L103" s="1257">
        <v>3.0068048741889539</v>
      </c>
      <c r="M103" s="1257">
        <v>3.3370411568409346</v>
      </c>
      <c r="N103" s="1257">
        <v>62.24</v>
      </c>
      <c r="O103" s="1257">
        <v>38.99</v>
      </c>
    </row>
    <row r="104" spans="1:15" ht="18" customHeight="1">
      <c r="A104" s="48" t="s">
        <v>10</v>
      </c>
      <c r="B104" s="322">
        <v>0.90090090090090091</v>
      </c>
      <c r="C104" s="322">
        <v>0.9454147385181868</v>
      </c>
      <c r="D104" s="1256">
        <v>0</v>
      </c>
      <c r="E104" s="1256">
        <v>0</v>
      </c>
      <c r="F104" s="1256">
        <v>1.2012012012012012</v>
      </c>
      <c r="G104" s="1256">
        <v>1.0449320794148382</v>
      </c>
      <c r="H104" s="1256">
        <v>0.35035035035035034</v>
      </c>
      <c r="I104" s="1256">
        <v>0.34831069313827934</v>
      </c>
      <c r="J104" s="1256">
        <v>0.50050050050050054</v>
      </c>
      <c r="K104" s="1256">
        <v>0.4975867044832562</v>
      </c>
      <c r="L104" s="1257">
        <v>2.4024024024024024</v>
      </c>
      <c r="M104" s="1257">
        <v>2.3884161815196294</v>
      </c>
      <c r="N104" s="1257">
        <v>71.650000000000006</v>
      </c>
      <c r="O104" s="1257">
        <v>49.3</v>
      </c>
    </row>
    <row r="105" spans="1:15" ht="18" customHeight="1">
      <c r="A105" s="48" t="s">
        <v>135</v>
      </c>
      <c r="B105" s="322">
        <v>0.95089316036133942</v>
      </c>
      <c r="C105" s="322">
        <v>0.96790167919686665</v>
      </c>
      <c r="D105" s="1256">
        <v>0.90561253367746608</v>
      </c>
      <c r="E105" s="1256">
        <v>0.90037365506685274</v>
      </c>
      <c r="F105" s="1256">
        <v>1.1320156670968324</v>
      </c>
      <c r="G105" s="1256">
        <v>1.1479764102102372</v>
      </c>
      <c r="H105" s="1256">
        <v>0.63392877357422628</v>
      </c>
      <c r="I105" s="1256">
        <v>0.60775221717012551</v>
      </c>
      <c r="J105" s="1256">
        <v>0.72449002694197295</v>
      </c>
      <c r="K105" s="1256">
        <v>0.87786431369018147</v>
      </c>
      <c r="L105" s="1257">
        <v>2.4451538409291587</v>
      </c>
      <c r="M105" s="1257">
        <v>2.4985368928105163</v>
      </c>
      <c r="N105" s="1257">
        <v>77.64</v>
      </c>
      <c r="O105" s="1257">
        <v>41.47</v>
      </c>
    </row>
    <row r="106" spans="1:15" ht="18" customHeight="1">
      <c r="A106" s="48" t="s">
        <v>8</v>
      </c>
      <c r="B106" s="322">
        <v>0.6475285991797971</v>
      </c>
      <c r="C106" s="322">
        <v>0.64428377120767422</v>
      </c>
      <c r="D106" s="1256">
        <v>0.32376429958989855</v>
      </c>
      <c r="E106" s="1256">
        <v>0.32214188560383711</v>
      </c>
      <c r="F106" s="1256">
        <v>0.79142384344197425</v>
      </c>
      <c r="G106" s="1256">
        <v>0.75166439974228649</v>
      </c>
      <c r="H106" s="1256">
        <v>0.17986905532772141</v>
      </c>
      <c r="I106" s="1256">
        <v>0.17896771422435392</v>
      </c>
      <c r="J106" s="1256">
        <v>0.43168573278653138</v>
      </c>
      <c r="K106" s="1256">
        <v>0.46531605698332018</v>
      </c>
      <c r="L106" s="1257">
        <v>2.3382977192603782</v>
      </c>
      <c r="M106" s="1257">
        <v>2.3265802849166013</v>
      </c>
      <c r="N106" s="1257">
        <v>68.23</v>
      </c>
      <c r="O106" s="1257">
        <v>40.47</v>
      </c>
    </row>
    <row r="107" spans="1:15" ht="18" customHeight="1">
      <c r="A107" s="53" t="s">
        <v>5</v>
      </c>
      <c r="B107" s="322">
        <v>0.59075692624626985</v>
      </c>
      <c r="C107" s="322">
        <v>0.58863482001358391</v>
      </c>
      <c r="D107" s="1258">
        <v>1.045185331051093</v>
      </c>
      <c r="E107" s="1258">
        <v>0.95087163232963556</v>
      </c>
      <c r="F107" s="1258">
        <v>1.6207946438038687</v>
      </c>
      <c r="G107" s="1258">
        <v>1.6904384574749076</v>
      </c>
      <c r="H107" s="1258">
        <v>0.6513473802202463</v>
      </c>
      <c r="I107" s="1258">
        <v>0.66410082257942804</v>
      </c>
      <c r="J107" s="1258">
        <v>0.46957601829831708</v>
      </c>
      <c r="K107" s="1258">
        <v>0.57354161950041505</v>
      </c>
      <c r="L107" s="1259">
        <v>2.3024372510111029</v>
      </c>
      <c r="M107" s="1259">
        <v>2.2790732774884912</v>
      </c>
      <c r="N107" s="1259">
        <v>81.72</v>
      </c>
      <c r="O107" s="1259">
        <v>32.28</v>
      </c>
    </row>
    <row r="108" spans="1:15" ht="18" customHeight="1">
      <c r="A108" s="69" t="s">
        <v>2</v>
      </c>
      <c r="B108" s="323">
        <v>0.83931023958492301</v>
      </c>
      <c r="C108" s="323">
        <v>0.87866748166259168</v>
      </c>
      <c r="D108" s="1260">
        <v>1.5260186174271324</v>
      </c>
      <c r="E108" s="1260">
        <v>1.5281173594132031</v>
      </c>
      <c r="F108" s="1260">
        <v>1.7167709446055244</v>
      </c>
      <c r="G108" s="1260">
        <v>1.7191320293398531</v>
      </c>
      <c r="H108" s="1260">
        <v>0.3815046543567831</v>
      </c>
      <c r="I108" s="1260">
        <v>0.3438264058679707</v>
      </c>
      <c r="J108" s="1260">
        <v>0.95376163589195795</v>
      </c>
      <c r="K108" s="1260">
        <v>0.91687041564792171</v>
      </c>
      <c r="L108" s="1261">
        <v>2.5942316496261251</v>
      </c>
      <c r="M108" s="1261">
        <v>2.597799511002445</v>
      </c>
      <c r="N108" s="1261">
        <v>81.28</v>
      </c>
      <c r="O108" s="1261">
        <v>63.03</v>
      </c>
    </row>
    <row r="109" spans="1:15" ht="18" customHeight="1">
      <c r="A109" s="33" t="s">
        <v>2827</v>
      </c>
      <c r="B109" s="32"/>
      <c r="C109" s="32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</row>
    <row r="110" spans="1:15" ht="18" customHeight="1">
      <c r="A110" s="29" t="s">
        <v>2872</v>
      </c>
      <c r="B110" s="1217"/>
      <c r="C110" s="1217"/>
    </row>
    <row r="111" spans="1:15" ht="18" customHeight="1">
      <c r="A111" s="1331" t="s">
        <v>2873</v>
      </c>
      <c r="B111" s="1217"/>
      <c r="C111" s="1217"/>
    </row>
    <row r="112" spans="1:15" ht="18" customHeight="1">
      <c r="A112" s="1331" t="s">
        <v>2874</v>
      </c>
      <c r="B112" s="1217"/>
      <c r="C112" s="1217"/>
    </row>
    <row r="113" spans="1:3" ht="18" customHeight="1">
      <c r="A113" s="1331" t="s">
        <v>2875</v>
      </c>
      <c r="B113" s="1217"/>
      <c r="C113" s="1217"/>
    </row>
    <row r="114" spans="1:3" ht="18" customHeight="1">
      <c r="A114" s="1331" t="s">
        <v>2876</v>
      </c>
      <c r="B114" s="1217"/>
      <c r="C114" s="1217"/>
    </row>
    <row r="115" spans="1:3" ht="18" customHeight="1">
      <c r="A115" s="1331" t="s">
        <v>2877</v>
      </c>
      <c r="B115" s="1217"/>
      <c r="C115" s="1217"/>
    </row>
    <row r="116" spans="1:3" ht="18" customHeight="1">
      <c r="A116" s="1331" t="s">
        <v>2878</v>
      </c>
      <c r="B116" s="1217"/>
      <c r="C116" s="1217"/>
    </row>
  </sheetData>
  <mergeCells count="8">
    <mergeCell ref="B4:C4"/>
    <mergeCell ref="A4:A5"/>
    <mergeCell ref="D4:E4"/>
    <mergeCell ref="N4:O4"/>
    <mergeCell ref="L4:M4"/>
    <mergeCell ref="F4:G4"/>
    <mergeCell ref="J4:K4"/>
    <mergeCell ref="H4:I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0"/>
  <dimension ref="A1:M112"/>
  <sheetViews>
    <sheetView zoomScaleNormal="100" workbookViewId="0">
      <selection activeCell="D32" sqref="D32"/>
    </sheetView>
  </sheetViews>
  <sheetFormatPr defaultRowHeight="18" customHeight="1"/>
  <cols>
    <col min="1" max="1" width="22.28515625" style="48" customWidth="1"/>
    <col min="2" max="2" width="14.5703125" style="48" customWidth="1"/>
    <col min="3" max="13" width="12" style="48" customWidth="1"/>
    <col min="14" max="16384" width="9.140625" style="48"/>
  </cols>
  <sheetData>
    <row r="1" spans="1:13" s="68" customFormat="1" ht="18" customHeight="1">
      <c r="A1" s="52" t="s">
        <v>2903</v>
      </c>
    </row>
    <row r="2" spans="1:13" ht="18" customHeight="1">
      <c r="B2" s="68"/>
      <c r="C2" s="68"/>
      <c r="D2" s="68"/>
      <c r="E2" s="68"/>
      <c r="F2" s="68"/>
      <c r="G2" s="68"/>
    </row>
    <row r="3" spans="1:13" s="57" customFormat="1" ht="21.95" customHeight="1">
      <c r="A3" s="1521" t="s">
        <v>684</v>
      </c>
      <c r="B3" s="1536" t="s">
        <v>2899</v>
      </c>
      <c r="C3" s="1484" t="s">
        <v>2902</v>
      </c>
      <c r="D3" s="1484"/>
      <c r="E3" s="1484"/>
      <c r="F3" s="1484"/>
      <c r="G3" s="1484"/>
      <c r="H3" s="1484"/>
      <c r="I3" s="1484"/>
      <c r="J3" s="1484"/>
      <c r="K3" s="1484"/>
      <c r="L3" s="1484"/>
      <c r="M3" s="1485"/>
    </row>
    <row r="4" spans="1:13" s="57" customFormat="1" ht="21.95" customHeight="1">
      <c r="A4" s="1522"/>
      <c r="B4" s="1538"/>
      <c r="C4" s="1525" t="s">
        <v>426</v>
      </c>
      <c r="D4" s="1525"/>
      <c r="E4" s="1525"/>
      <c r="F4" s="1525"/>
      <c r="G4" s="1525"/>
      <c r="H4" s="1525" t="s">
        <v>427</v>
      </c>
      <c r="I4" s="1525"/>
      <c r="J4" s="1525"/>
      <c r="K4" s="1525"/>
      <c r="L4" s="1525"/>
      <c r="M4" s="1535"/>
    </row>
    <row r="5" spans="1:13" s="57" customFormat="1" ht="39.950000000000003" customHeight="1">
      <c r="A5" s="1590"/>
      <c r="B5" s="1584"/>
      <c r="C5" s="1175" t="s">
        <v>163</v>
      </c>
      <c r="D5" s="112" t="s">
        <v>1265</v>
      </c>
      <c r="E5" s="112" t="s">
        <v>1266</v>
      </c>
      <c r="F5" s="112" t="s">
        <v>1267</v>
      </c>
      <c r="G5" s="112" t="s">
        <v>1268</v>
      </c>
      <c r="H5" s="1175" t="s">
        <v>163</v>
      </c>
      <c r="I5" s="112" t="s">
        <v>1551</v>
      </c>
      <c r="J5" s="112" t="s">
        <v>1265</v>
      </c>
      <c r="K5" s="112" t="s">
        <v>1266</v>
      </c>
      <c r="L5" s="112" t="s">
        <v>1267</v>
      </c>
      <c r="M5" s="113" t="s">
        <v>1268</v>
      </c>
    </row>
    <row r="6" spans="1:13" s="321" customFormat="1" ht="21.95" customHeight="1">
      <c r="A6" s="114" t="s">
        <v>368</v>
      </c>
      <c r="B6" s="1267">
        <v>23.64</v>
      </c>
      <c r="C6" s="1267">
        <v>83.8</v>
      </c>
      <c r="D6" s="1267">
        <v>81.3</v>
      </c>
      <c r="E6" s="1267">
        <v>96.8</v>
      </c>
      <c r="F6" s="1267">
        <v>75.599999999999994</v>
      </c>
      <c r="G6" s="1267">
        <v>82.1</v>
      </c>
      <c r="H6" s="1267">
        <v>77</v>
      </c>
      <c r="I6" s="1267">
        <v>74.099999999999994</v>
      </c>
      <c r="J6" s="1267">
        <v>73.8</v>
      </c>
      <c r="K6" s="1267">
        <v>94.1</v>
      </c>
      <c r="L6" s="1267">
        <v>73.8</v>
      </c>
      <c r="M6" s="1268">
        <v>0</v>
      </c>
    </row>
    <row r="7" spans="1:13" ht="18" customHeight="1">
      <c r="A7" s="48" t="s">
        <v>132</v>
      </c>
      <c r="B7" s="1269">
        <v>30.1</v>
      </c>
      <c r="C7" s="1269">
        <v>76.2</v>
      </c>
      <c r="D7" s="1270">
        <v>76.2</v>
      </c>
      <c r="E7" s="1270">
        <v>0</v>
      </c>
      <c r="F7" s="1270">
        <v>76.599999999999994</v>
      </c>
      <c r="G7" s="1270">
        <v>76.2</v>
      </c>
      <c r="H7" s="1269">
        <v>64.7</v>
      </c>
      <c r="I7" s="1270">
        <v>0</v>
      </c>
      <c r="J7" s="1270">
        <v>0</v>
      </c>
      <c r="K7" s="1270">
        <v>0</v>
      </c>
      <c r="L7" s="1270">
        <v>64.7</v>
      </c>
      <c r="M7" s="1270">
        <v>0</v>
      </c>
    </row>
    <row r="8" spans="1:13" ht="18" customHeight="1">
      <c r="A8" s="48" t="s">
        <v>131</v>
      </c>
      <c r="B8" s="1269">
        <v>35.6</v>
      </c>
      <c r="C8" s="1269">
        <v>79.400000000000006</v>
      </c>
      <c r="D8" s="1270">
        <v>78.599999999999994</v>
      </c>
      <c r="E8" s="1270">
        <v>100</v>
      </c>
      <c r="F8" s="1270">
        <v>0</v>
      </c>
      <c r="G8" s="1270">
        <v>78.599999999999994</v>
      </c>
      <c r="H8" s="1269">
        <v>75.400000000000006</v>
      </c>
      <c r="I8" s="1270">
        <v>0</v>
      </c>
      <c r="J8" s="1270">
        <v>0</v>
      </c>
      <c r="K8" s="1270">
        <v>0</v>
      </c>
      <c r="L8" s="1271">
        <v>75.400000000000006</v>
      </c>
      <c r="M8" s="1271">
        <v>0</v>
      </c>
    </row>
    <row r="9" spans="1:13" ht="18" customHeight="1">
      <c r="A9" s="48" t="s">
        <v>130</v>
      </c>
      <c r="B9" s="1269">
        <v>21.9</v>
      </c>
      <c r="C9" s="1269">
        <v>85.2</v>
      </c>
      <c r="D9" s="1270">
        <v>81.2</v>
      </c>
      <c r="E9" s="1270">
        <v>96.6</v>
      </c>
      <c r="F9" s="1270">
        <v>68.099999999999994</v>
      </c>
      <c r="G9" s="1270">
        <v>82.9</v>
      </c>
      <c r="H9" s="1269">
        <v>74</v>
      </c>
      <c r="I9" s="1270">
        <v>82.4</v>
      </c>
      <c r="J9" s="1270">
        <v>93</v>
      </c>
      <c r="K9" s="1270">
        <v>93</v>
      </c>
      <c r="L9" s="1271">
        <v>67.099999999999994</v>
      </c>
      <c r="M9" s="1271">
        <v>0</v>
      </c>
    </row>
    <row r="10" spans="1:13" ht="18" customHeight="1">
      <c r="A10" s="48" t="s">
        <v>129</v>
      </c>
      <c r="B10" s="1269">
        <v>32.299999999999997</v>
      </c>
      <c r="C10" s="1269">
        <v>85.9</v>
      </c>
      <c r="D10" s="1270">
        <v>85</v>
      </c>
      <c r="E10" s="1270">
        <v>95.6</v>
      </c>
      <c r="F10" s="1270">
        <v>0</v>
      </c>
      <c r="G10" s="1270">
        <v>85</v>
      </c>
      <c r="H10" s="1269">
        <v>45.4</v>
      </c>
      <c r="I10" s="1270">
        <v>0</v>
      </c>
      <c r="J10" s="1270">
        <v>94.1</v>
      </c>
      <c r="K10" s="1270">
        <v>94.1</v>
      </c>
      <c r="L10" s="1271">
        <v>38.9</v>
      </c>
      <c r="M10" s="1271">
        <v>0</v>
      </c>
    </row>
    <row r="11" spans="1:13" ht="18" customHeight="1">
      <c r="A11" s="48" t="s">
        <v>128</v>
      </c>
      <c r="B11" s="1269">
        <v>26.4</v>
      </c>
      <c r="C11" s="1269">
        <v>81.099999999999994</v>
      </c>
      <c r="D11" s="1270">
        <v>77.599999999999994</v>
      </c>
      <c r="E11" s="1270">
        <v>95.9</v>
      </c>
      <c r="F11" s="1270">
        <v>0</v>
      </c>
      <c r="G11" s="1270">
        <v>77.599999999999994</v>
      </c>
      <c r="H11" s="1269">
        <v>71.5</v>
      </c>
      <c r="I11" s="1270">
        <v>0</v>
      </c>
      <c r="J11" s="1270">
        <v>0</v>
      </c>
      <c r="K11" s="1270">
        <v>0</v>
      </c>
      <c r="L11" s="1271">
        <v>71.5</v>
      </c>
      <c r="M11" s="1271">
        <v>0</v>
      </c>
    </row>
    <row r="12" spans="1:13" ht="18" customHeight="1">
      <c r="A12" s="48" t="s">
        <v>127</v>
      </c>
      <c r="B12" s="1269">
        <v>22.7</v>
      </c>
      <c r="C12" s="1269">
        <v>79.099999999999994</v>
      </c>
      <c r="D12" s="1270">
        <v>77.400000000000006</v>
      </c>
      <c r="E12" s="1270">
        <v>94.8</v>
      </c>
      <c r="F12" s="1270">
        <v>0</v>
      </c>
      <c r="G12" s="1270">
        <v>77.400000000000006</v>
      </c>
      <c r="H12" s="1269">
        <v>55.6</v>
      </c>
      <c r="I12" s="1270">
        <v>0</v>
      </c>
      <c r="J12" s="1270">
        <v>0</v>
      </c>
      <c r="K12" s="1270">
        <v>0</v>
      </c>
      <c r="L12" s="1271">
        <v>55.6</v>
      </c>
      <c r="M12" s="1271">
        <v>0</v>
      </c>
    </row>
    <row r="13" spans="1:13" ht="18" customHeight="1">
      <c r="A13" s="48" t="s">
        <v>126</v>
      </c>
      <c r="B13" s="1269">
        <v>28.5</v>
      </c>
      <c r="C13" s="1269">
        <v>86.4</v>
      </c>
      <c r="D13" s="1270">
        <v>84.6</v>
      </c>
      <c r="E13" s="1270">
        <v>98.9</v>
      </c>
      <c r="F13" s="1270">
        <v>75.7</v>
      </c>
      <c r="G13" s="1270">
        <v>86.7</v>
      </c>
      <c r="H13" s="1269">
        <v>75.900000000000006</v>
      </c>
      <c r="I13" s="1270">
        <v>76.900000000000006</v>
      </c>
      <c r="J13" s="1270">
        <v>0</v>
      </c>
      <c r="K13" s="1270">
        <v>0</v>
      </c>
      <c r="L13" s="1271">
        <v>75.7</v>
      </c>
      <c r="M13" s="1271">
        <v>0</v>
      </c>
    </row>
    <row r="14" spans="1:13" ht="18" customHeight="1">
      <c r="A14" s="48" t="s">
        <v>125</v>
      </c>
      <c r="B14" s="1269">
        <v>31.8</v>
      </c>
      <c r="C14" s="1269">
        <v>82.1</v>
      </c>
      <c r="D14" s="1270">
        <v>82.1</v>
      </c>
      <c r="E14" s="1270">
        <v>0</v>
      </c>
      <c r="F14" s="1270">
        <v>0</v>
      </c>
      <c r="G14" s="1270">
        <v>82.1</v>
      </c>
      <c r="H14" s="1269">
        <v>86.5</v>
      </c>
      <c r="I14" s="1270">
        <v>0</v>
      </c>
      <c r="J14" s="1270">
        <v>0</v>
      </c>
      <c r="K14" s="1270">
        <v>0</v>
      </c>
      <c r="L14" s="1271">
        <v>86.5</v>
      </c>
      <c r="M14" s="1271">
        <v>0</v>
      </c>
    </row>
    <row r="15" spans="1:13" ht="18" customHeight="1">
      <c r="A15" s="48" t="s">
        <v>124</v>
      </c>
      <c r="B15" s="1269">
        <v>38</v>
      </c>
      <c r="C15" s="1269">
        <v>70.400000000000006</v>
      </c>
      <c r="D15" s="1270">
        <v>70.400000000000006</v>
      </c>
      <c r="E15" s="1270">
        <v>0</v>
      </c>
      <c r="F15" s="1270">
        <v>0</v>
      </c>
      <c r="G15" s="1270">
        <v>70.400000000000006</v>
      </c>
      <c r="H15" s="1269">
        <v>72.900000000000006</v>
      </c>
      <c r="I15" s="1270">
        <v>0</v>
      </c>
      <c r="J15" s="1270">
        <v>0</v>
      </c>
      <c r="K15" s="1270">
        <v>0</v>
      </c>
      <c r="L15" s="1271">
        <v>72.900000000000006</v>
      </c>
      <c r="M15" s="1271">
        <v>0</v>
      </c>
    </row>
    <row r="16" spans="1:13" ht="18" customHeight="1">
      <c r="A16" s="48" t="s">
        <v>123</v>
      </c>
      <c r="B16" s="1269">
        <v>25.9</v>
      </c>
      <c r="C16" s="1269">
        <v>85.1</v>
      </c>
      <c r="D16" s="1270">
        <v>83.2</v>
      </c>
      <c r="E16" s="1270">
        <v>97.6</v>
      </c>
      <c r="F16" s="1270">
        <v>0</v>
      </c>
      <c r="G16" s="1270">
        <v>83.2</v>
      </c>
      <c r="H16" s="1269">
        <v>75</v>
      </c>
      <c r="I16" s="1270">
        <v>0</v>
      </c>
      <c r="J16" s="1270">
        <v>96.1</v>
      </c>
      <c r="K16" s="1270">
        <v>96.1</v>
      </c>
      <c r="L16" s="1271">
        <v>69.599999999999994</v>
      </c>
      <c r="M16" s="1271">
        <v>0</v>
      </c>
    </row>
    <row r="17" spans="1:13" ht="18" customHeight="1">
      <c r="A17" s="48" t="s">
        <v>122</v>
      </c>
      <c r="B17" s="1269">
        <v>40</v>
      </c>
      <c r="C17" s="1269">
        <v>88.6</v>
      </c>
      <c r="D17" s="1270">
        <v>88.6</v>
      </c>
      <c r="E17" s="1270">
        <v>0</v>
      </c>
      <c r="F17" s="1270">
        <v>94.1</v>
      </c>
      <c r="G17" s="1270">
        <v>88.5</v>
      </c>
      <c r="H17" s="1269">
        <v>96.5</v>
      </c>
      <c r="I17" s="1270">
        <v>0</v>
      </c>
      <c r="J17" s="1270">
        <v>0</v>
      </c>
      <c r="K17" s="1270">
        <v>0</v>
      </c>
      <c r="L17" s="1271">
        <v>96.5</v>
      </c>
      <c r="M17" s="1271">
        <v>0</v>
      </c>
    </row>
    <row r="18" spans="1:13" ht="18" customHeight="1">
      <c r="A18" s="48" t="s">
        <v>121</v>
      </c>
      <c r="B18" s="1269">
        <v>39.700000000000003</v>
      </c>
      <c r="C18" s="1269">
        <v>86.2</v>
      </c>
      <c r="D18" s="1270">
        <v>84.9</v>
      </c>
      <c r="E18" s="1270">
        <v>97.8</v>
      </c>
      <c r="F18" s="1270">
        <v>0</v>
      </c>
      <c r="G18" s="1270">
        <v>84.9</v>
      </c>
      <c r="H18" s="1269">
        <v>89</v>
      </c>
      <c r="I18" s="1270">
        <v>0</v>
      </c>
      <c r="J18" s="1270">
        <v>0</v>
      </c>
      <c r="K18" s="1270">
        <v>0</v>
      </c>
      <c r="L18" s="1271">
        <v>89</v>
      </c>
      <c r="M18" s="1271">
        <v>0</v>
      </c>
    </row>
    <row r="19" spans="1:13" ht="18" customHeight="1">
      <c r="A19" s="48" t="s">
        <v>120</v>
      </c>
      <c r="B19" s="1269">
        <v>33.5</v>
      </c>
      <c r="C19" s="1269">
        <v>78.8</v>
      </c>
      <c r="D19" s="1270">
        <v>78.400000000000006</v>
      </c>
      <c r="E19" s="1270">
        <v>94.8</v>
      </c>
      <c r="F19" s="1270">
        <v>87.9</v>
      </c>
      <c r="G19" s="1270">
        <v>78.3</v>
      </c>
      <c r="H19" s="1269">
        <v>75.5</v>
      </c>
      <c r="I19" s="1270">
        <v>0</v>
      </c>
      <c r="J19" s="1270">
        <v>0</v>
      </c>
      <c r="K19" s="1270">
        <v>0</v>
      </c>
      <c r="L19" s="1271">
        <v>75.5</v>
      </c>
      <c r="M19" s="1271">
        <v>0</v>
      </c>
    </row>
    <row r="20" spans="1:13" ht="18" customHeight="1">
      <c r="A20" s="48" t="s">
        <v>119</v>
      </c>
      <c r="B20" s="1269">
        <v>32.6</v>
      </c>
      <c r="C20" s="1269">
        <v>85.3</v>
      </c>
      <c r="D20" s="1270">
        <v>85.3</v>
      </c>
      <c r="E20" s="1270">
        <v>0</v>
      </c>
      <c r="F20" s="1270">
        <v>0</v>
      </c>
      <c r="G20" s="1270">
        <v>85.3</v>
      </c>
      <c r="H20" s="1269">
        <v>80.2</v>
      </c>
      <c r="I20" s="1270">
        <v>0</v>
      </c>
      <c r="J20" s="1270">
        <v>0</v>
      </c>
      <c r="K20" s="1270">
        <v>0</v>
      </c>
      <c r="L20" s="1271">
        <v>80.2</v>
      </c>
      <c r="M20" s="1271">
        <v>0</v>
      </c>
    </row>
    <row r="21" spans="1:13" ht="18" customHeight="1">
      <c r="A21" s="48" t="s">
        <v>118</v>
      </c>
      <c r="B21" s="1269">
        <v>27</v>
      </c>
      <c r="C21" s="1269">
        <v>94.7</v>
      </c>
      <c r="D21" s="1270">
        <v>94.6</v>
      </c>
      <c r="E21" s="1270">
        <v>100</v>
      </c>
      <c r="F21" s="1270">
        <v>0</v>
      </c>
      <c r="G21" s="1270">
        <v>94.6</v>
      </c>
      <c r="H21" s="1269">
        <v>75.2</v>
      </c>
      <c r="I21" s="1270">
        <v>0</v>
      </c>
      <c r="J21" s="1270">
        <v>100</v>
      </c>
      <c r="K21" s="1270">
        <v>100</v>
      </c>
      <c r="L21" s="1271">
        <v>74.3</v>
      </c>
      <c r="M21" s="1271">
        <v>0</v>
      </c>
    </row>
    <row r="22" spans="1:13" ht="18" customHeight="1">
      <c r="A22" s="48" t="s">
        <v>117</v>
      </c>
      <c r="B22" s="1269">
        <v>39.4</v>
      </c>
      <c r="C22" s="1269">
        <v>69.2</v>
      </c>
      <c r="D22" s="1270">
        <v>69.2</v>
      </c>
      <c r="E22" s="1270">
        <v>0</v>
      </c>
      <c r="F22" s="1270">
        <v>0</v>
      </c>
      <c r="G22" s="1270">
        <v>69.2</v>
      </c>
      <c r="H22" s="1269">
        <v>0</v>
      </c>
      <c r="I22" s="1270">
        <v>0</v>
      </c>
      <c r="J22" s="1270">
        <v>0</v>
      </c>
      <c r="K22" s="1270">
        <v>0</v>
      </c>
      <c r="L22" s="1271">
        <v>0</v>
      </c>
      <c r="M22" s="1271">
        <v>0</v>
      </c>
    </row>
    <row r="23" spans="1:13" ht="18" customHeight="1">
      <c r="A23" s="48" t="s">
        <v>116</v>
      </c>
      <c r="B23" s="1269">
        <v>40.299999999999997</v>
      </c>
      <c r="C23" s="1269">
        <v>87.3</v>
      </c>
      <c r="D23" s="1270">
        <v>87.3</v>
      </c>
      <c r="E23" s="1270">
        <v>0</v>
      </c>
      <c r="F23" s="1270">
        <v>0</v>
      </c>
      <c r="G23" s="1270">
        <v>87.3</v>
      </c>
      <c r="H23" s="1269">
        <v>80.3</v>
      </c>
      <c r="I23" s="1270">
        <v>0</v>
      </c>
      <c r="J23" s="1270">
        <v>0</v>
      </c>
      <c r="K23" s="1270">
        <v>0</v>
      </c>
      <c r="L23" s="1271">
        <v>80.3</v>
      </c>
      <c r="M23" s="1271">
        <v>0</v>
      </c>
    </row>
    <row r="24" spans="1:13" ht="18" customHeight="1">
      <c r="A24" s="48" t="s">
        <v>115</v>
      </c>
      <c r="B24" s="1269">
        <v>31.9</v>
      </c>
      <c r="C24" s="1269">
        <v>83.6</v>
      </c>
      <c r="D24" s="1270">
        <v>83.4</v>
      </c>
      <c r="E24" s="1270">
        <v>93.8</v>
      </c>
      <c r="F24" s="1270">
        <v>0</v>
      </c>
      <c r="G24" s="1270">
        <v>83.4</v>
      </c>
      <c r="H24" s="1269">
        <v>77.3</v>
      </c>
      <c r="I24" s="1270">
        <v>0</v>
      </c>
      <c r="J24" s="1270">
        <v>0</v>
      </c>
      <c r="K24" s="1270">
        <v>0</v>
      </c>
      <c r="L24" s="1271">
        <v>77.3</v>
      </c>
      <c r="M24" s="1271">
        <v>0</v>
      </c>
    </row>
    <row r="25" spans="1:13" ht="18" customHeight="1">
      <c r="A25" s="48" t="s">
        <v>114</v>
      </c>
      <c r="B25" s="1269">
        <v>28.5</v>
      </c>
      <c r="C25" s="1269">
        <v>76.8</v>
      </c>
      <c r="D25" s="1270">
        <v>76.8</v>
      </c>
      <c r="E25" s="1270">
        <v>0</v>
      </c>
      <c r="F25" s="1270">
        <v>76.5</v>
      </c>
      <c r="G25" s="1270">
        <v>76.8</v>
      </c>
      <c r="H25" s="1269">
        <v>83.1</v>
      </c>
      <c r="I25" s="1270">
        <v>0</v>
      </c>
      <c r="J25" s="1270">
        <v>0</v>
      </c>
      <c r="K25" s="1270">
        <v>0</v>
      </c>
      <c r="L25" s="1271">
        <v>83.1</v>
      </c>
      <c r="M25" s="1271">
        <v>0</v>
      </c>
    </row>
    <row r="26" spans="1:13" ht="18" customHeight="1">
      <c r="A26" s="48" t="s">
        <v>113</v>
      </c>
      <c r="B26" s="1269">
        <v>35.1</v>
      </c>
      <c r="C26" s="1269">
        <v>74.7</v>
      </c>
      <c r="D26" s="1270">
        <v>74.7</v>
      </c>
      <c r="E26" s="1270">
        <v>0</v>
      </c>
      <c r="F26" s="1270">
        <v>0</v>
      </c>
      <c r="G26" s="1270">
        <v>74.7</v>
      </c>
      <c r="H26" s="1269">
        <v>88.5</v>
      </c>
      <c r="I26" s="1270">
        <v>0</v>
      </c>
      <c r="J26" s="1270">
        <v>0</v>
      </c>
      <c r="K26" s="1270">
        <v>0</v>
      </c>
      <c r="L26" s="1271">
        <v>88.5</v>
      </c>
      <c r="M26" s="1271">
        <v>0</v>
      </c>
    </row>
    <row r="27" spans="1:13" ht="18" customHeight="1">
      <c r="A27" s="48" t="s">
        <v>112</v>
      </c>
      <c r="B27" s="1269">
        <v>39.799999999999997</v>
      </c>
      <c r="C27" s="1269">
        <v>81.900000000000006</v>
      </c>
      <c r="D27" s="1270">
        <v>81.900000000000006</v>
      </c>
      <c r="E27" s="1270">
        <v>0</v>
      </c>
      <c r="F27" s="1270">
        <v>0</v>
      </c>
      <c r="G27" s="1270">
        <v>81.900000000000006</v>
      </c>
      <c r="H27" s="1269">
        <v>60.8</v>
      </c>
      <c r="I27" s="1270">
        <v>0</v>
      </c>
      <c r="J27" s="1270">
        <v>0</v>
      </c>
      <c r="K27" s="1270">
        <v>0</v>
      </c>
      <c r="L27" s="1271">
        <v>60.8</v>
      </c>
      <c r="M27" s="1271">
        <v>0</v>
      </c>
    </row>
    <row r="28" spans="1:13" ht="18" customHeight="1">
      <c r="A28" s="48" t="s">
        <v>111</v>
      </c>
      <c r="B28" s="1269">
        <v>34</v>
      </c>
      <c r="C28" s="1269">
        <v>84.7</v>
      </c>
      <c r="D28" s="1270">
        <v>84.7</v>
      </c>
      <c r="E28" s="1270">
        <v>0</v>
      </c>
      <c r="F28" s="1270">
        <v>0</v>
      </c>
      <c r="G28" s="1270">
        <v>84.7</v>
      </c>
      <c r="H28" s="1269">
        <v>79.400000000000006</v>
      </c>
      <c r="I28" s="1270">
        <v>0</v>
      </c>
      <c r="J28" s="1270">
        <v>0</v>
      </c>
      <c r="K28" s="1270">
        <v>0</v>
      </c>
      <c r="L28" s="1271">
        <v>79.400000000000006</v>
      </c>
      <c r="M28" s="1271">
        <v>0</v>
      </c>
    </row>
    <row r="29" spans="1:13" ht="18" customHeight="1">
      <c r="A29" s="48" t="s">
        <v>110</v>
      </c>
      <c r="B29" s="1269">
        <v>29.3</v>
      </c>
      <c r="C29" s="1269">
        <v>75.900000000000006</v>
      </c>
      <c r="D29" s="1270">
        <v>75.900000000000006</v>
      </c>
      <c r="E29" s="1270">
        <v>0</v>
      </c>
      <c r="F29" s="1270">
        <v>0</v>
      </c>
      <c r="G29" s="1270">
        <v>75.900000000000006</v>
      </c>
      <c r="H29" s="1269">
        <v>73.900000000000006</v>
      </c>
      <c r="I29" s="1270">
        <v>0</v>
      </c>
      <c r="J29" s="1270">
        <v>0</v>
      </c>
      <c r="K29" s="1270">
        <v>0</v>
      </c>
      <c r="L29" s="1271">
        <v>73.900000000000006</v>
      </c>
      <c r="M29" s="1271">
        <v>0</v>
      </c>
    </row>
    <row r="30" spans="1:13" ht="18" customHeight="1">
      <c r="A30" s="48" t="s">
        <v>109</v>
      </c>
      <c r="B30" s="1269">
        <v>21.5</v>
      </c>
      <c r="C30" s="1269">
        <v>93.5</v>
      </c>
      <c r="D30" s="1270">
        <v>93.3</v>
      </c>
      <c r="E30" s="1270">
        <v>97.4</v>
      </c>
      <c r="F30" s="1270">
        <v>0</v>
      </c>
      <c r="G30" s="1270">
        <v>93.3</v>
      </c>
      <c r="H30" s="1269">
        <v>70.099999999999994</v>
      </c>
      <c r="I30" s="1270">
        <v>76</v>
      </c>
      <c r="J30" s="1270">
        <v>100</v>
      </c>
      <c r="K30" s="1270">
        <v>100</v>
      </c>
      <c r="L30" s="1271">
        <v>68.8</v>
      </c>
      <c r="M30" s="1271">
        <v>0</v>
      </c>
    </row>
    <row r="31" spans="1:13" ht="18" customHeight="1">
      <c r="A31" s="48" t="s">
        <v>108</v>
      </c>
      <c r="B31" s="1269">
        <v>41.5</v>
      </c>
      <c r="C31" s="1269">
        <v>77.5</v>
      </c>
      <c r="D31" s="1270">
        <v>75.900000000000006</v>
      </c>
      <c r="E31" s="1270">
        <v>94.6</v>
      </c>
      <c r="F31" s="1270">
        <v>0</v>
      </c>
      <c r="G31" s="1270">
        <v>75.900000000000006</v>
      </c>
      <c r="H31" s="1269">
        <v>66.900000000000006</v>
      </c>
      <c r="I31" s="1270">
        <v>0</v>
      </c>
      <c r="J31" s="1270">
        <v>100</v>
      </c>
      <c r="K31" s="1270">
        <v>100</v>
      </c>
      <c r="L31" s="1271">
        <v>66.7</v>
      </c>
      <c r="M31" s="1271">
        <v>0</v>
      </c>
    </row>
    <row r="32" spans="1:13" ht="18" customHeight="1">
      <c r="A32" s="48" t="s">
        <v>107</v>
      </c>
      <c r="B32" s="1269">
        <v>23.4</v>
      </c>
      <c r="C32" s="1269">
        <v>80.7</v>
      </c>
      <c r="D32" s="1270">
        <v>78.3</v>
      </c>
      <c r="E32" s="1270">
        <v>96.5</v>
      </c>
      <c r="F32" s="1270">
        <v>77.400000000000006</v>
      </c>
      <c r="G32" s="1270">
        <v>78.3</v>
      </c>
      <c r="H32" s="1269">
        <v>76.2</v>
      </c>
      <c r="I32" s="1270">
        <v>0</v>
      </c>
      <c r="J32" s="1270">
        <v>93.8</v>
      </c>
      <c r="K32" s="1270">
        <v>93.8</v>
      </c>
      <c r="L32" s="1271">
        <v>74.2</v>
      </c>
      <c r="M32" s="1271">
        <v>0</v>
      </c>
    </row>
    <row r="33" spans="1:13" ht="18" customHeight="1">
      <c r="A33" s="48" t="s">
        <v>106</v>
      </c>
      <c r="B33" s="1269">
        <v>38</v>
      </c>
      <c r="C33" s="1269">
        <v>71.2</v>
      </c>
      <c r="D33" s="1270">
        <v>71.2</v>
      </c>
      <c r="E33" s="1270">
        <v>0</v>
      </c>
      <c r="F33" s="1270">
        <v>11.1</v>
      </c>
      <c r="G33" s="1270">
        <v>71.5</v>
      </c>
      <c r="H33" s="1269">
        <v>74.099999999999994</v>
      </c>
      <c r="I33" s="1270">
        <v>0</v>
      </c>
      <c r="J33" s="1270">
        <v>0</v>
      </c>
      <c r="K33" s="1270">
        <v>0</v>
      </c>
      <c r="L33" s="1271">
        <v>74.099999999999994</v>
      </c>
      <c r="M33" s="1271">
        <v>0</v>
      </c>
    </row>
    <row r="34" spans="1:13" ht="18" customHeight="1">
      <c r="A34" s="48" t="s">
        <v>105</v>
      </c>
      <c r="B34" s="1269">
        <v>40.1</v>
      </c>
      <c r="C34" s="1269">
        <v>84.4</v>
      </c>
      <c r="D34" s="1270">
        <v>84.4</v>
      </c>
      <c r="E34" s="1270">
        <v>0</v>
      </c>
      <c r="F34" s="1270">
        <v>91.9</v>
      </c>
      <c r="G34" s="1270">
        <v>84.1</v>
      </c>
      <c r="H34" s="1269">
        <v>84.7</v>
      </c>
      <c r="I34" s="1270">
        <v>0</v>
      </c>
      <c r="J34" s="1270">
        <v>0</v>
      </c>
      <c r="K34" s="1270">
        <v>0</v>
      </c>
      <c r="L34" s="1271">
        <v>84.7</v>
      </c>
      <c r="M34" s="1271">
        <v>0</v>
      </c>
    </row>
    <row r="35" spans="1:13" ht="18" customHeight="1">
      <c r="A35" s="48" t="s">
        <v>104</v>
      </c>
      <c r="B35" s="1269">
        <v>38.299999999999997</v>
      </c>
      <c r="C35" s="1269">
        <v>83.2</v>
      </c>
      <c r="D35" s="1270">
        <v>82.5</v>
      </c>
      <c r="E35" s="1270">
        <v>100</v>
      </c>
      <c r="F35" s="1270">
        <v>94.1</v>
      </c>
      <c r="G35" s="1270">
        <v>82.5</v>
      </c>
      <c r="H35" s="1269">
        <v>77.599999999999994</v>
      </c>
      <c r="I35" s="1270">
        <v>0</v>
      </c>
      <c r="J35" s="1270">
        <v>0</v>
      </c>
      <c r="K35" s="1270">
        <v>0</v>
      </c>
      <c r="L35" s="1271">
        <v>77.599999999999994</v>
      </c>
      <c r="M35" s="1271">
        <v>0</v>
      </c>
    </row>
    <row r="36" spans="1:13" ht="18" customHeight="1">
      <c r="A36" s="48" t="s">
        <v>103</v>
      </c>
      <c r="B36" s="1269">
        <v>31.4</v>
      </c>
      <c r="C36" s="1269">
        <v>82.1</v>
      </c>
      <c r="D36" s="1270">
        <v>82.1</v>
      </c>
      <c r="E36" s="1270">
        <v>0</v>
      </c>
      <c r="F36" s="1270">
        <v>0</v>
      </c>
      <c r="G36" s="1270">
        <v>82.1</v>
      </c>
      <c r="H36" s="1269">
        <v>64.599999999999994</v>
      </c>
      <c r="I36" s="1270">
        <v>0</v>
      </c>
      <c r="J36" s="1270">
        <v>0</v>
      </c>
      <c r="K36" s="1270">
        <v>0</v>
      </c>
      <c r="L36" s="1271">
        <v>64.599999999999994</v>
      </c>
      <c r="M36" s="1271">
        <v>0</v>
      </c>
    </row>
    <row r="37" spans="1:13" ht="18" customHeight="1">
      <c r="A37" s="48" t="s">
        <v>102</v>
      </c>
      <c r="B37" s="1269">
        <v>32.6</v>
      </c>
      <c r="C37" s="1269">
        <v>80.599999999999994</v>
      </c>
      <c r="D37" s="1270">
        <v>80.599999999999994</v>
      </c>
      <c r="E37" s="1270">
        <v>0</v>
      </c>
      <c r="F37" s="1270">
        <v>0</v>
      </c>
      <c r="G37" s="1270">
        <v>80.599999999999994</v>
      </c>
      <c r="H37" s="1269">
        <v>0</v>
      </c>
      <c r="I37" s="1270">
        <v>0</v>
      </c>
      <c r="J37" s="1270">
        <v>0</v>
      </c>
      <c r="K37" s="1270">
        <v>0</v>
      </c>
      <c r="L37" s="1271">
        <v>0</v>
      </c>
      <c r="M37" s="1271">
        <v>0</v>
      </c>
    </row>
    <row r="38" spans="1:13" ht="18" customHeight="1">
      <c r="A38" s="48" t="s">
        <v>101</v>
      </c>
      <c r="B38" s="1269">
        <v>34.5</v>
      </c>
      <c r="C38" s="1269">
        <v>78.400000000000006</v>
      </c>
      <c r="D38" s="1270">
        <v>77.5</v>
      </c>
      <c r="E38" s="1270">
        <v>91.4</v>
      </c>
      <c r="F38" s="1270">
        <v>97.3</v>
      </c>
      <c r="G38" s="1270">
        <v>77.2</v>
      </c>
      <c r="H38" s="1269">
        <v>74.8</v>
      </c>
      <c r="I38" s="1270">
        <v>0</v>
      </c>
      <c r="J38" s="1270">
        <v>89.9</v>
      </c>
      <c r="K38" s="1270">
        <v>89.9</v>
      </c>
      <c r="L38" s="1271">
        <v>74.3</v>
      </c>
      <c r="M38" s="1271">
        <v>0</v>
      </c>
    </row>
    <row r="39" spans="1:13" ht="18" customHeight="1">
      <c r="A39" s="48" t="s">
        <v>100</v>
      </c>
      <c r="B39" s="1269">
        <v>37.6</v>
      </c>
      <c r="C39" s="1269">
        <v>85.2</v>
      </c>
      <c r="D39" s="1270">
        <v>83.4</v>
      </c>
      <c r="E39" s="1270">
        <v>98.5</v>
      </c>
      <c r="F39" s="1270">
        <v>0</v>
      </c>
      <c r="G39" s="1270">
        <v>83.4</v>
      </c>
      <c r="H39" s="1269">
        <v>70.3</v>
      </c>
      <c r="I39" s="1270">
        <v>0</v>
      </c>
      <c r="J39" s="1270">
        <v>100</v>
      </c>
      <c r="K39" s="1270">
        <v>100</v>
      </c>
      <c r="L39" s="1271">
        <v>67.3</v>
      </c>
      <c r="M39" s="1271">
        <v>0</v>
      </c>
    </row>
    <row r="40" spans="1:13" ht="18" customHeight="1">
      <c r="A40" s="48" t="s">
        <v>99</v>
      </c>
      <c r="B40" s="1269">
        <v>37.200000000000003</v>
      </c>
      <c r="C40" s="1269">
        <v>84.4</v>
      </c>
      <c r="D40" s="1270">
        <v>83.9</v>
      </c>
      <c r="E40" s="1270">
        <v>99.2</v>
      </c>
      <c r="F40" s="1270">
        <v>85.5</v>
      </c>
      <c r="G40" s="1270">
        <v>83.8</v>
      </c>
      <c r="H40" s="1269">
        <v>84.3</v>
      </c>
      <c r="I40" s="1270">
        <v>0</v>
      </c>
      <c r="J40" s="1270">
        <v>0</v>
      </c>
      <c r="K40" s="1270">
        <v>0</v>
      </c>
      <c r="L40" s="1271">
        <v>84.3</v>
      </c>
      <c r="M40" s="1271">
        <v>0</v>
      </c>
    </row>
    <row r="41" spans="1:13" ht="18" customHeight="1">
      <c r="A41" s="48" t="s">
        <v>98</v>
      </c>
      <c r="B41" s="1269">
        <v>35.799999999999997</v>
      </c>
      <c r="C41" s="1269">
        <v>86.2</v>
      </c>
      <c r="D41" s="1270">
        <v>85.8</v>
      </c>
      <c r="E41" s="1270">
        <v>100</v>
      </c>
      <c r="F41" s="1270">
        <v>80</v>
      </c>
      <c r="G41" s="1270">
        <v>86.3</v>
      </c>
      <c r="H41" s="1269">
        <v>74.8</v>
      </c>
      <c r="I41" s="1270">
        <v>0</v>
      </c>
      <c r="J41" s="1270">
        <v>0</v>
      </c>
      <c r="K41" s="1270">
        <v>0</v>
      </c>
      <c r="L41" s="1271">
        <v>74.8</v>
      </c>
      <c r="M41" s="1271">
        <v>0</v>
      </c>
    </row>
    <row r="42" spans="1:13" ht="18" customHeight="1">
      <c r="A42" s="48" t="s">
        <v>97</v>
      </c>
      <c r="B42" s="1269">
        <v>39.299999999999997</v>
      </c>
      <c r="C42" s="1269">
        <v>84.2</v>
      </c>
      <c r="D42" s="1270">
        <v>84</v>
      </c>
      <c r="E42" s="1270">
        <v>94.9</v>
      </c>
      <c r="F42" s="1270">
        <v>88.2</v>
      </c>
      <c r="G42" s="1270">
        <v>83.2</v>
      </c>
      <c r="H42" s="1269">
        <v>80.8</v>
      </c>
      <c r="I42" s="1270">
        <v>0</v>
      </c>
      <c r="J42" s="1270">
        <v>0</v>
      </c>
      <c r="K42" s="1270">
        <v>0</v>
      </c>
      <c r="L42" s="1271">
        <v>80.8</v>
      </c>
      <c r="M42" s="1271">
        <v>0</v>
      </c>
    </row>
    <row r="43" spans="1:13" ht="18" customHeight="1">
      <c r="A43" s="48" t="s">
        <v>96</v>
      </c>
      <c r="B43" s="1269">
        <v>27</v>
      </c>
      <c r="C43" s="1269">
        <v>75.5</v>
      </c>
      <c r="D43" s="1270">
        <v>75.5</v>
      </c>
      <c r="E43" s="1270">
        <v>0</v>
      </c>
      <c r="F43" s="1270">
        <v>78.599999999999994</v>
      </c>
      <c r="G43" s="1270">
        <v>75.3</v>
      </c>
      <c r="H43" s="1269">
        <v>79</v>
      </c>
      <c r="I43" s="1270">
        <v>0</v>
      </c>
      <c r="J43" s="1270">
        <v>0</v>
      </c>
      <c r="K43" s="1270">
        <v>0</v>
      </c>
      <c r="L43" s="1271">
        <v>79</v>
      </c>
      <c r="M43" s="1271">
        <v>0</v>
      </c>
    </row>
    <row r="44" spans="1:13" ht="18" customHeight="1">
      <c r="A44" s="67" t="s">
        <v>95</v>
      </c>
      <c r="B44" s="1269">
        <v>31</v>
      </c>
      <c r="C44" s="1269">
        <v>85</v>
      </c>
      <c r="D44" s="1270">
        <v>85</v>
      </c>
      <c r="E44" s="1270">
        <v>0</v>
      </c>
      <c r="F44" s="1270">
        <v>85.4</v>
      </c>
      <c r="G44" s="1270">
        <v>84.9</v>
      </c>
      <c r="H44" s="1269">
        <v>93.1</v>
      </c>
      <c r="I44" s="1270">
        <v>0</v>
      </c>
      <c r="J44" s="1270">
        <v>0</v>
      </c>
      <c r="K44" s="1270">
        <v>0</v>
      </c>
      <c r="L44" s="1271">
        <v>93.1</v>
      </c>
      <c r="M44" s="1271">
        <v>0</v>
      </c>
    </row>
    <row r="45" spans="1:13" ht="18" customHeight="1">
      <c r="A45" s="48" t="s">
        <v>94</v>
      </c>
      <c r="B45" s="1269">
        <v>27.7</v>
      </c>
      <c r="C45" s="1269">
        <v>70.8</v>
      </c>
      <c r="D45" s="1270">
        <v>68.900000000000006</v>
      </c>
      <c r="E45" s="1270">
        <v>100</v>
      </c>
      <c r="F45" s="1270">
        <v>0</v>
      </c>
      <c r="G45" s="1270">
        <v>68.900000000000006</v>
      </c>
      <c r="H45" s="1269">
        <v>81.900000000000006</v>
      </c>
      <c r="I45" s="1270">
        <v>0</v>
      </c>
      <c r="J45" s="1270">
        <v>0</v>
      </c>
      <c r="K45" s="1270">
        <v>0</v>
      </c>
      <c r="L45" s="1271">
        <v>81.900000000000006</v>
      </c>
      <c r="M45" s="1271">
        <v>0</v>
      </c>
    </row>
    <row r="46" spans="1:13" ht="18" customHeight="1">
      <c r="A46" s="48" t="s">
        <v>92</v>
      </c>
      <c r="B46" s="1269">
        <v>37</v>
      </c>
      <c r="C46" s="1269">
        <v>73.400000000000006</v>
      </c>
      <c r="D46" s="1270">
        <v>73.400000000000006</v>
      </c>
      <c r="E46" s="1270">
        <v>0</v>
      </c>
      <c r="F46" s="1270">
        <v>0</v>
      </c>
      <c r="G46" s="1270">
        <v>73.400000000000006</v>
      </c>
      <c r="H46" s="1269">
        <v>70.900000000000006</v>
      </c>
      <c r="I46" s="1270">
        <v>0</v>
      </c>
      <c r="J46" s="1270">
        <v>0</v>
      </c>
      <c r="K46" s="1270">
        <v>0</v>
      </c>
      <c r="L46" s="1271">
        <v>70.900000000000006</v>
      </c>
      <c r="M46" s="1271">
        <v>0</v>
      </c>
    </row>
    <row r="47" spans="1:13" ht="18" customHeight="1">
      <c r="A47" s="48" t="s">
        <v>91</v>
      </c>
      <c r="B47" s="1269">
        <v>28.2</v>
      </c>
      <c r="C47" s="1269">
        <v>92.1</v>
      </c>
      <c r="D47" s="1270">
        <v>92.1</v>
      </c>
      <c r="E47" s="1270">
        <v>0</v>
      </c>
      <c r="F47" s="1270">
        <v>0</v>
      </c>
      <c r="G47" s="1270">
        <v>92.1</v>
      </c>
      <c r="H47" s="1269">
        <v>0</v>
      </c>
      <c r="I47" s="1270">
        <v>0</v>
      </c>
      <c r="J47" s="1270">
        <v>0</v>
      </c>
      <c r="K47" s="1270">
        <v>0</v>
      </c>
      <c r="L47" s="1271">
        <v>0</v>
      </c>
      <c r="M47" s="1271">
        <v>0</v>
      </c>
    </row>
    <row r="48" spans="1:13" ht="18" customHeight="1">
      <c r="A48" s="48" t="s">
        <v>90</v>
      </c>
      <c r="B48" s="1269">
        <v>38</v>
      </c>
      <c r="C48" s="1269">
        <v>82.4</v>
      </c>
      <c r="D48" s="1270">
        <v>82.4</v>
      </c>
      <c r="E48" s="1270">
        <v>0</v>
      </c>
      <c r="F48" s="1270">
        <v>82.1</v>
      </c>
      <c r="G48" s="1270">
        <v>82.5</v>
      </c>
      <c r="H48" s="1269">
        <v>74.8</v>
      </c>
      <c r="I48" s="1270">
        <v>0</v>
      </c>
      <c r="J48" s="1270">
        <v>0</v>
      </c>
      <c r="K48" s="1270">
        <v>0</v>
      </c>
      <c r="L48" s="1271">
        <v>74.8</v>
      </c>
      <c r="M48" s="1271">
        <v>0</v>
      </c>
    </row>
    <row r="49" spans="1:13" ht="18" customHeight="1">
      <c r="A49" s="48" t="s">
        <v>89</v>
      </c>
      <c r="B49" s="1269">
        <v>30</v>
      </c>
      <c r="C49" s="1269">
        <v>83.4</v>
      </c>
      <c r="D49" s="1270">
        <v>83.4</v>
      </c>
      <c r="E49" s="1270">
        <v>0</v>
      </c>
      <c r="F49" s="1270">
        <v>0</v>
      </c>
      <c r="G49" s="1270">
        <v>83.4</v>
      </c>
      <c r="H49" s="1269">
        <v>90.4</v>
      </c>
      <c r="I49" s="1270">
        <v>0</v>
      </c>
      <c r="J49" s="1270">
        <v>0</v>
      </c>
      <c r="K49" s="1270">
        <v>0</v>
      </c>
      <c r="L49" s="1271">
        <v>90.4</v>
      </c>
      <c r="M49" s="1271">
        <v>0</v>
      </c>
    </row>
    <row r="50" spans="1:13" ht="18" customHeight="1">
      <c r="A50" s="48" t="s">
        <v>88</v>
      </c>
      <c r="B50" s="1269">
        <v>32.9</v>
      </c>
      <c r="C50" s="1269">
        <v>87</v>
      </c>
      <c r="D50" s="1270">
        <v>86.4</v>
      </c>
      <c r="E50" s="1270">
        <v>98.9</v>
      </c>
      <c r="F50" s="1270">
        <v>0</v>
      </c>
      <c r="G50" s="1270">
        <v>86.4</v>
      </c>
      <c r="H50" s="1269">
        <v>75.900000000000006</v>
      </c>
      <c r="I50" s="1270">
        <v>0</v>
      </c>
      <c r="J50" s="1270">
        <v>0</v>
      </c>
      <c r="K50" s="1270">
        <v>0</v>
      </c>
      <c r="L50" s="1271">
        <v>75.900000000000006</v>
      </c>
      <c r="M50" s="1271">
        <v>0</v>
      </c>
    </row>
    <row r="51" spans="1:13" ht="18" customHeight="1">
      <c r="A51" s="48" t="s">
        <v>87</v>
      </c>
      <c r="B51" s="1269">
        <v>36.200000000000003</v>
      </c>
      <c r="C51" s="1269">
        <v>73.8</v>
      </c>
      <c r="D51" s="1270">
        <v>71.5</v>
      </c>
      <c r="E51" s="1270">
        <v>96.2</v>
      </c>
      <c r="F51" s="1270">
        <v>0</v>
      </c>
      <c r="G51" s="1270">
        <v>71.5</v>
      </c>
      <c r="H51" s="1269">
        <v>67.900000000000006</v>
      </c>
      <c r="I51" s="1270">
        <v>0</v>
      </c>
      <c r="J51" s="1270">
        <v>0</v>
      </c>
      <c r="K51" s="1270">
        <v>0</v>
      </c>
      <c r="L51" s="1271">
        <v>67.900000000000006</v>
      </c>
      <c r="M51" s="1271">
        <v>0</v>
      </c>
    </row>
    <row r="52" spans="1:13" ht="18" customHeight="1">
      <c r="A52" s="48" t="s">
        <v>86</v>
      </c>
      <c r="B52" s="1269">
        <v>34.700000000000003</v>
      </c>
      <c r="C52" s="1269">
        <v>79.3</v>
      </c>
      <c r="D52" s="1270">
        <v>79.3</v>
      </c>
      <c r="E52" s="1270">
        <v>0</v>
      </c>
      <c r="F52" s="1270">
        <v>0</v>
      </c>
      <c r="G52" s="1270">
        <v>79.3</v>
      </c>
      <c r="H52" s="1269">
        <v>66.2</v>
      </c>
      <c r="I52" s="1270">
        <v>0</v>
      </c>
      <c r="J52" s="1270">
        <v>0</v>
      </c>
      <c r="K52" s="1270">
        <v>0</v>
      </c>
      <c r="L52" s="1271">
        <v>66.2</v>
      </c>
      <c r="M52" s="1271">
        <v>0</v>
      </c>
    </row>
    <row r="53" spans="1:13" ht="18" customHeight="1">
      <c r="A53" s="48" t="s">
        <v>85</v>
      </c>
      <c r="B53" s="1269">
        <v>11.3</v>
      </c>
      <c r="C53" s="1269">
        <v>86</v>
      </c>
      <c r="D53" s="1270">
        <v>78.400000000000006</v>
      </c>
      <c r="E53" s="1270">
        <v>96.9</v>
      </c>
      <c r="F53" s="1270">
        <v>74.900000000000006</v>
      </c>
      <c r="G53" s="1270">
        <v>82.1</v>
      </c>
      <c r="H53" s="1269">
        <v>82.8</v>
      </c>
      <c r="I53" s="1270">
        <v>78.099999999999994</v>
      </c>
      <c r="J53" s="1270">
        <v>93.9</v>
      </c>
      <c r="K53" s="1270">
        <v>93.9</v>
      </c>
      <c r="L53" s="1271">
        <v>75.5</v>
      </c>
      <c r="M53" s="1271">
        <v>0</v>
      </c>
    </row>
    <row r="54" spans="1:13" ht="18" customHeight="1">
      <c r="A54" s="48" t="s">
        <v>84</v>
      </c>
      <c r="B54" s="1269">
        <v>34.6</v>
      </c>
      <c r="C54" s="1269">
        <v>87.1</v>
      </c>
      <c r="D54" s="1270">
        <v>86.1</v>
      </c>
      <c r="E54" s="1270">
        <v>96.6</v>
      </c>
      <c r="F54" s="1270">
        <v>0</v>
      </c>
      <c r="G54" s="1270">
        <v>86.1</v>
      </c>
      <c r="H54" s="1269">
        <v>84</v>
      </c>
      <c r="I54" s="1270">
        <v>0</v>
      </c>
      <c r="J54" s="1270">
        <v>0</v>
      </c>
      <c r="K54" s="1270">
        <v>0</v>
      </c>
      <c r="L54" s="1271">
        <v>84</v>
      </c>
      <c r="M54" s="1271">
        <v>0</v>
      </c>
    </row>
    <row r="55" spans="1:13" ht="18" customHeight="1">
      <c r="A55" s="48" t="s">
        <v>83</v>
      </c>
      <c r="B55" s="1269">
        <v>28.1</v>
      </c>
      <c r="C55" s="1269">
        <v>87.2</v>
      </c>
      <c r="D55" s="1270">
        <v>87.2</v>
      </c>
      <c r="E55" s="1270">
        <v>0</v>
      </c>
      <c r="F55" s="1270">
        <v>0</v>
      </c>
      <c r="G55" s="1270">
        <v>87.2</v>
      </c>
      <c r="H55" s="1269">
        <v>88.7</v>
      </c>
      <c r="I55" s="1270">
        <v>0</v>
      </c>
      <c r="J55" s="1270">
        <v>0</v>
      </c>
      <c r="K55" s="1270">
        <v>0</v>
      </c>
      <c r="L55" s="1271">
        <v>88.7</v>
      </c>
      <c r="M55" s="1271">
        <v>0</v>
      </c>
    </row>
    <row r="56" spans="1:13" ht="18" customHeight="1">
      <c r="A56" s="48" t="s">
        <v>81</v>
      </c>
      <c r="B56" s="1269">
        <v>29.1</v>
      </c>
      <c r="C56" s="1269">
        <v>78.400000000000006</v>
      </c>
      <c r="D56" s="1270">
        <v>75.599999999999994</v>
      </c>
      <c r="E56" s="1270">
        <v>95.8</v>
      </c>
      <c r="F56" s="1270">
        <v>0</v>
      </c>
      <c r="G56" s="1270">
        <v>75.599999999999994</v>
      </c>
      <c r="H56" s="1269">
        <v>73.099999999999994</v>
      </c>
      <c r="I56" s="1270">
        <v>100</v>
      </c>
      <c r="J56" s="1270">
        <v>100</v>
      </c>
      <c r="K56" s="1270">
        <v>100</v>
      </c>
      <c r="L56" s="1271">
        <v>71.8</v>
      </c>
      <c r="M56" s="1271">
        <v>0</v>
      </c>
    </row>
    <row r="57" spans="1:13" ht="18" customHeight="1">
      <c r="A57" s="48" t="s">
        <v>79</v>
      </c>
      <c r="B57" s="1269">
        <v>28.4</v>
      </c>
      <c r="C57" s="1269">
        <v>74.400000000000006</v>
      </c>
      <c r="D57" s="1270">
        <v>73.599999999999994</v>
      </c>
      <c r="E57" s="1270">
        <v>100</v>
      </c>
      <c r="F57" s="1270">
        <v>0</v>
      </c>
      <c r="G57" s="1270">
        <v>73.599999999999994</v>
      </c>
      <c r="H57" s="1269">
        <v>85.6</v>
      </c>
      <c r="I57" s="1270">
        <v>0</v>
      </c>
      <c r="J57" s="1270">
        <v>0</v>
      </c>
      <c r="K57" s="1270">
        <v>0</v>
      </c>
      <c r="L57" s="1271">
        <v>85.6</v>
      </c>
      <c r="M57" s="1271">
        <v>0</v>
      </c>
    </row>
    <row r="58" spans="1:13" ht="18" customHeight="1">
      <c r="A58" s="48" t="s">
        <v>78</v>
      </c>
      <c r="B58" s="1269">
        <v>20.9</v>
      </c>
      <c r="C58" s="1269">
        <v>81.400000000000006</v>
      </c>
      <c r="D58" s="1270">
        <v>80.8</v>
      </c>
      <c r="E58" s="1270">
        <v>99.6</v>
      </c>
      <c r="F58" s="1270">
        <v>0</v>
      </c>
      <c r="G58" s="1270">
        <v>80.8</v>
      </c>
      <c r="H58" s="1269">
        <v>71</v>
      </c>
      <c r="I58" s="1270">
        <v>100</v>
      </c>
      <c r="J58" s="1270">
        <v>98</v>
      </c>
      <c r="K58" s="1270">
        <v>98</v>
      </c>
      <c r="L58" s="1271">
        <v>66.400000000000006</v>
      </c>
      <c r="M58" s="1271">
        <v>0</v>
      </c>
    </row>
    <row r="59" spans="1:13" ht="18" customHeight="1">
      <c r="A59" s="48" t="s">
        <v>77</v>
      </c>
      <c r="B59" s="1269">
        <v>28.9</v>
      </c>
      <c r="C59" s="1269">
        <v>84.6</v>
      </c>
      <c r="D59" s="1270">
        <v>79.8</v>
      </c>
      <c r="E59" s="1270">
        <v>98.1</v>
      </c>
      <c r="F59" s="1270">
        <v>0</v>
      </c>
      <c r="G59" s="1270">
        <v>79.8</v>
      </c>
      <c r="H59" s="1269">
        <v>77.099999999999994</v>
      </c>
      <c r="I59" s="1270">
        <v>0</v>
      </c>
      <c r="J59" s="1270">
        <v>0</v>
      </c>
      <c r="K59" s="1270">
        <v>0</v>
      </c>
      <c r="L59" s="1271">
        <v>77.099999999999994</v>
      </c>
      <c r="M59" s="1271">
        <v>0</v>
      </c>
    </row>
    <row r="60" spans="1:13" ht="18" customHeight="1">
      <c r="A60" s="48" t="s">
        <v>76</v>
      </c>
      <c r="B60" s="1269">
        <v>38.799999999999997</v>
      </c>
      <c r="C60" s="1269">
        <v>88</v>
      </c>
      <c r="D60" s="1270">
        <v>87.6</v>
      </c>
      <c r="E60" s="1270">
        <v>99.1</v>
      </c>
      <c r="F60" s="1270">
        <v>76.8</v>
      </c>
      <c r="G60" s="1270">
        <v>88.6</v>
      </c>
      <c r="H60" s="1269">
        <v>72.099999999999994</v>
      </c>
      <c r="I60" s="1270">
        <v>0</v>
      </c>
      <c r="J60" s="1270">
        <v>0</v>
      </c>
      <c r="K60" s="1270">
        <v>0</v>
      </c>
      <c r="L60" s="1271">
        <v>72.099999999999994</v>
      </c>
      <c r="M60" s="1271">
        <v>0</v>
      </c>
    </row>
    <row r="61" spans="1:13" ht="18" customHeight="1">
      <c r="A61" s="48" t="s">
        <v>74</v>
      </c>
      <c r="B61" s="1269">
        <v>29.9</v>
      </c>
      <c r="C61" s="1269">
        <v>83.3</v>
      </c>
      <c r="D61" s="1270">
        <v>82.5</v>
      </c>
      <c r="E61" s="1270">
        <v>100</v>
      </c>
      <c r="F61" s="1270">
        <v>87.1</v>
      </c>
      <c r="G61" s="1270">
        <v>81.900000000000006</v>
      </c>
      <c r="H61" s="1269">
        <v>81.599999999999994</v>
      </c>
      <c r="I61" s="1270">
        <v>0</v>
      </c>
      <c r="J61" s="1270">
        <v>0</v>
      </c>
      <c r="K61" s="1270">
        <v>0</v>
      </c>
      <c r="L61" s="1271">
        <v>81.599999999999994</v>
      </c>
      <c r="M61" s="1271">
        <v>0</v>
      </c>
    </row>
    <row r="62" spans="1:13" ht="18" customHeight="1">
      <c r="A62" s="48" t="s">
        <v>72</v>
      </c>
      <c r="B62" s="1269">
        <v>31.5</v>
      </c>
      <c r="C62" s="1269">
        <v>87.1</v>
      </c>
      <c r="D62" s="1270">
        <v>86.9</v>
      </c>
      <c r="E62" s="1270">
        <v>93.1</v>
      </c>
      <c r="F62" s="1270">
        <v>0</v>
      </c>
      <c r="G62" s="1270">
        <v>86.9</v>
      </c>
      <c r="H62" s="1269">
        <v>65.2</v>
      </c>
      <c r="I62" s="1270">
        <v>0</v>
      </c>
      <c r="J62" s="1270">
        <v>0</v>
      </c>
      <c r="K62" s="1270">
        <v>0</v>
      </c>
      <c r="L62" s="1271">
        <v>65.2</v>
      </c>
      <c r="M62" s="1271">
        <v>0</v>
      </c>
    </row>
    <row r="63" spans="1:13" ht="18" customHeight="1">
      <c r="A63" s="48" t="s">
        <v>71</v>
      </c>
      <c r="B63" s="1269">
        <v>42</v>
      </c>
      <c r="C63" s="1269">
        <v>82.7</v>
      </c>
      <c r="D63" s="1270">
        <v>82.7</v>
      </c>
      <c r="E63" s="1270">
        <v>0</v>
      </c>
      <c r="F63" s="1270">
        <v>0</v>
      </c>
      <c r="G63" s="1270">
        <v>82.7</v>
      </c>
      <c r="H63" s="1269">
        <v>55.3</v>
      </c>
      <c r="I63" s="1270">
        <v>0</v>
      </c>
      <c r="J63" s="1270">
        <v>0</v>
      </c>
      <c r="K63" s="1270">
        <v>0</v>
      </c>
      <c r="L63" s="1271">
        <v>55.3</v>
      </c>
      <c r="M63" s="1271">
        <v>0</v>
      </c>
    </row>
    <row r="64" spans="1:13" ht="18" customHeight="1">
      <c r="A64" s="48" t="s">
        <v>70</v>
      </c>
      <c r="B64" s="1269">
        <v>36.700000000000003</v>
      </c>
      <c r="C64" s="1269">
        <v>68.2</v>
      </c>
      <c r="D64" s="1270">
        <v>68.2</v>
      </c>
      <c r="E64" s="1270">
        <v>0</v>
      </c>
      <c r="F64" s="1270">
        <v>53.2</v>
      </c>
      <c r="G64" s="1270">
        <v>69.099999999999994</v>
      </c>
      <c r="H64" s="1269">
        <v>67.5</v>
      </c>
      <c r="I64" s="1270">
        <v>0</v>
      </c>
      <c r="J64" s="1270">
        <v>0</v>
      </c>
      <c r="K64" s="1270">
        <v>0</v>
      </c>
      <c r="L64" s="1271">
        <v>67.5</v>
      </c>
      <c r="M64" s="1271">
        <v>0</v>
      </c>
    </row>
    <row r="65" spans="1:13" ht="18" customHeight="1">
      <c r="A65" s="48" t="s">
        <v>69</v>
      </c>
      <c r="B65" s="1269">
        <v>30.1</v>
      </c>
      <c r="C65" s="1269">
        <v>93.8</v>
      </c>
      <c r="D65" s="1270">
        <v>93.8</v>
      </c>
      <c r="E65" s="1270">
        <v>100</v>
      </c>
      <c r="F65" s="1270">
        <v>0</v>
      </c>
      <c r="G65" s="1270">
        <v>93.8</v>
      </c>
      <c r="H65" s="1269">
        <v>67.900000000000006</v>
      </c>
      <c r="I65" s="1270">
        <v>58.9</v>
      </c>
      <c r="J65" s="1270">
        <v>0</v>
      </c>
      <c r="K65" s="1270">
        <v>0</v>
      </c>
      <c r="L65" s="1271">
        <v>71.099999999999994</v>
      </c>
      <c r="M65" s="1271">
        <v>0</v>
      </c>
    </row>
    <row r="66" spans="1:13" ht="18" customHeight="1">
      <c r="A66" s="48" t="s">
        <v>68</v>
      </c>
      <c r="B66" s="1269">
        <v>35.5</v>
      </c>
      <c r="C66" s="1269">
        <v>80.8</v>
      </c>
      <c r="D66" s="1270">
        <v>80.8</v>
      </c>
      <c r="E66" s="1270">
        <v>0</v>
      </c>
      <c r="F66" s="1270">
        <v>0</v>
      </c>
      <c r="G66" s="1270">
        <v>80.8</v>
      </c>
      <c r="H66" s="1269">
        <v>90.9</v>
      </c>
      <c r="I66" s="1270">
        <v>0</v>
      </c>
      <c r="J66" s="1270">
        <v>0</v>
      </c>
      <c r="K66" s="1270">
        <v>0</v>
      </c>
      <c r="L66" s="1271">
        <v>90.9</v>
      </c>
      <c r="M66" s="1271">
        <v>0</v>
      </c>
    </row>
    <row r="67" spans="1:13" ht="18" customHeight="1">
      <c r="A67" s="48" t="s">
        <v>67</v>
      </c>
      <c r="B67" s="1269">
        <v>29.8</v>
      </c>
      <c r="C67" s="1269">
        <v>76.5</v>
      </c>
      <c r="D67" s="1270">
        <v>72.400000000000006</v>
      </c>
      <c r="E67" s="1270">
        <v>96.1</v>
      </c>
      <c r="F67" s="1270">
        <v>59.8</v>
      </c>
      <c r="G67" s="1270">
        <v>73.3</v>
      </c>
      <c r="H67" s="1269">
        <v>77.3</v>
      </c>
      <c r="I67" s="1270">
        <v>0</v>
      </c>
      <c r="J67" s="1270">
        <v>92.1</v>
      </c>
      <c r="K67" s="1270">
        <v>92.1</v>
      </c>
      <c r="L67" s="1271">
        <v>76.099999999999994</v>
      </c>
      <c r="M67" s="1271">
        <v>0</v>
      </c>
    </row>
    <row r="68" spans="1:13" ht="18" customHeight="1">
      <c r="A68" s="48" t="s">
        <v>66</v>
      </c>
      <c r="B68" s="1269">
        <v>36.4</v>
      </c>
      <c r="C68" s="1269">
        <v>73.900000000000006</v>
      </c>
      <c r="D68" s="1270">
        <v>73.900000000000006</v>
      </c>
      <c r="E68" s="1270">
        <v>0</v>
      </c>
      <c r="F68" s="1270">
        <v>0</v>
      </c>
      <c r="G68" s="1270">
        <v>73.900000000000006</v>
      </c>
      <c r="H68" s="1269">
        <v>76.5</v>
      </c>
      <c r="I68" s="1270">
        <v>0</v>
      </c>
      <c r="J68" s="1270">
        <v>0</v>
      </c>
      <c r="K68" s="1270">
        <v>0</v>
      </c>
      <c r="L68" s="1271">
        <v>76.5</v>
      </c>
      <c r="M68" s="1271">
        <v>0</v>
      </c>
    </row>
    <row r="69" spans="1:13" ht="18" customHeight="1">
      <c r="A69" s="48" t="s">
        <v>65</v>
      </c>
      <c r="B69" s="1269">
        <v>41</v>
      </c>
      <c r="C69" s="1269">
        <v>68.599999999999994</v>
      </c>
      <c r="D69" s="1270">
        <v>68.599999999999994</v>
      </c>
      <c r="E69" s="1270">
        <v>0</v>
      </c>
      <c r="F69" s="1270">
        <v>0</v>
      </c>
      <c r="G69" s="1270">
        <v>68.599999999999994</v>
      </c>
      <c r="H69" s="1269">
        <v>66.8</v>
      </c>
      <c r="I69" s="1270">
        <v>0</v>
      </c>
      <c r="J69" s="1270">
        <v>0</v>
      </c>
      <c r="K69" s="1270">
        <v>0</v>
      </c>
      <c r="L69" s="1271">
        <v>66.8</v>
      </c>
      <c r="M69" s="1271">
        <v>0</v>
      </c>
    </row>
    <row r="70" spans="1:13" ht="18" customHeight="1">
      <c r="A70" s="48" t="s">
        <v>63</v>
      </c>
      <c r="B70" s="1269">
        <v>37.6</v>
      </c>
      <c r="C70" s="1269">
        <v>74.599999999999994</v>
      </c>
      <c r="D70" s="1270">
        <v>74.599999999999994</v>
      </c>
      <c r="E70" s="1270">
        <v>0</v>
      </c>
      <c r="F70" s="1270">
        <v>0</v>
      </c>
      <c r="G70" s="1270">
        <v>74.599999999999994</v>
      </c>
      <c r="H70" s="1269">
        <v>83.4</v>
      </c>
      <c r="I70" s="1270">
        <v>0</v>
      </c>
      <c r="J70" s="1270">
        <v>0</v>
      </c>
      <c r="K70" s="1270">
        <v>0</v>
      </c>
      <c r="L70" s="1271">
        <v>83.4</v>
      </c>
      <c r="M70" s="1271">
        <v>0</v>
      </c>
    </row>
    <row r="71" spans="1:13" ht="18" customHeight="1">
      <c r="A71" s="48" t="s">
        <v>62</v>
      </c>
      <c r="B71" s="1269">
        <v>31.3</v>
      </c>
      <c r="C71" s="1269">
        <v>81.3</v>
      </c>
      <c r="D71" s="1270">
        <v>80.7</v>
      </c>
      <c r="E71" s="1270">
        <v>100</v>
      </c>
      <c r="F71" s="1270">
        <v>0</v>
      </c>
      <c r="G71" s="1270">
        <v>80.7</v>
      </c>
      <c r="H71" s="1269">
        <v>77.400000000000006</v>
      </c>
      <c r="I71" s="1270">
        <v>0</v>
      </c>
      <c r="J71" s="1270">
        <v>0</v>
      </c>
      <c r="K71" s="1270">
        <v>0</v>
      </c>
      <c r="L71" s="1271">
        <v>77.400000000000006</v>
      </c>
      <c r="M71" s="1271">
        <v>0</v>
      </c>
    </row>
    <row r="72" spans="1:13" ht="18" customHeight="1">
      <c r="A72" s="48" t="s">
        <v>61</v>
      </c>
      <c r="B72" s="1269">
        <v>36.6</v>
      </c>
      <c r="C72" s="1269">
        <v>86.3</v>
      </c>
      <c r="D72" s="1270">
        <v>86.3</v>
      </c>
      <c r="E72" s="1270">
        <v>0</v>
      </c>
      <c r="F72" s="1270">
        <v>0</v>
      </c>
      <c r="G72" s="1270">
        <v>86.3</v>
      </c>
      <c r="H72" s="1269">
        <v>88.2</v>
      </c>
      <c r="I72" s="1270">
        <v>0</v>
      </c>
      <c r="J72" s="1270">
        <v>0</v>
      </c>
      <c r="K72" s="1270">
        <v>0</v>
      </c>
      <c r="L72" s="1271">
        <v>88.2</v>
      </c>
      <c r="M72" s="1271">
        <v>0</v>
      </c>
    </row>
    <row r="73" spans="1:13" ht="18" customHeight="1">
      <c r="A73" s="48" t="s">
        <v>60</v>
      </c>
      <c r="B73" s="1269">
        <v>22.9</v>
      </c>
      <c r="C73" s="1269">
        <v>86.2</v>
      </c>
      <c r="D73" s="1270">
        <v>82.5</v>
      </c>
      <c r="E73" s="1270">
        <v>98</v>
      </c>
      <c r="F73" s="1270">
        <v>71</v>
      </c>
      <c r="G73" s="1270">
        <v>85.9</v>
      </c>
      <c r="H73" s="1269">
        <v>82.1</v>
      </c>
      <c r="I73" s="1270">
        <v>0</v>
      </c>
      <c r="J73" s="1270">
        <v>95.2</v>
      </c>
      <c r="K73" s="1270">
        <v>95.2</v>
      </c>
      <c r="L73" s="1271">
        <v>78.3</v>
      </c>
      <c r="M73" s="1271">
        <v>0</v>
      </c>
    </row>
    <row r="74" spans="1:13" ht="18" customHeight="1">
      <c r="A74" s="48" t="s">
        <v>58</v>
      </c>
      <c r="B74" s="1269">
        <v>29.9</v>
      </c>
      <c r="C74" s="1269">
        <v>90.7</v>
      </c>
      <c r="D74" s="1270">
        <v>90.1</v>
      </c>
      <c r="E74" s="1270">
        <v>98.1</v>
      </c>
      <c r="F74" s="1270">
        <v>45.5</v>
      </c>
      <c r="G74" s="1270">
        <v>90.5</v>
      </c>
      <c r="H74" s="1269">
        <v>70.5</v>
      </c>
      <c r="I74" s="1270">
        <v>0</v>
      </c>
      <c r="J74" s="1270">
        <v>100</v>
      </c>
      <c r="K74" s="1270">
        <v>100</v>
      </c>
      <c r="L74" s="1271">
        <v>68.3</v>
      </c>
      <c r="M74" s="1271">
        <v>0</v>
      </c>
    </row>
    <row r="75" spans="1:13" ht="18" customHeight="1">
      <c r="A75" s="48" t="s">
        <v>56</v>
      </c>
      <c r="B75" s="1269">
        <v>29.4</v>
      </c>
      <c r="C75" s="1269">
        <v>88.3</v>
      </c>
      <c r="D75" s="1270">
        <v>88.3</v>
      </c>
      <c r="E75" s="1270">
        <v>0</v>
      </c>
      <c r="F75" s="1270">
        <v>90.1</v>
      </c>
      <c r="G75" s="1270">
        <v>88</v>
      </c>
      <c r="H75" s="1269">
        <v>85.6</v>
      </c>
      <c r="I75" s="1270">
        <v>0</v>
      </c>
      <c r="J75" s="1270">
        <v>0</v>
      </c>
      <c r="K75" s="1270">
        <v>0</v>
      </c>
      <c r="L75" s="1271">
        <v>85.6</v>
      </c>
      <c r="M75" s="1271">
        <v>0</v>
      </c>
    </row>
    <row r="76" spans="1:13" ht="18" customHeight="1">
      <c r="A76" s="48" t="s">
        <v>55</v>
      </c>
      <c r="B76" s="1269">
        <v>23.9</v>
      </c>
      <c r="C76" s="1269">
        <v>81.8</v>
      </c>
      <c r="D76" s="1270">
        <v>81.3</v>
      </c>
      <c r="E76" s="1270">
        <v>94.4</v>
      </c>
      <c r="F76" s="1270">
        <v>73.900000000000006</v>
      </c>
      <c r="G76" s="1270">
        <v>81.900000000000006</v>
      </c>
      <c r="H76" s="1269">
        <v>85</v>
      </c>
      <c r="I76" s="1270">
        <v>0</v>
      </c>
      <c r="J76" s="1270">
        <v>0</v>
      </c>
      <c r="K76" s="1270">
        <v>0</v>
      </c>
      <c r="L76" s="1271">
        <v>85</v>
      </c>
      <c r="M76" s="1271">
        <v>0</v>
      </c>
    </row>
    <row r="77" spans="1:13" ht="18" customHeight="1">
      <c r="A77" s="67" t="s">
        <v>54</v>
      </c>
      <c r="B77" s="1269">
        <v>32.4</v>
      </c>
      <c r="C77" s="1269">
        <v>80.3</v>
      </c>
      <c r="D77" s="1270">
        <v>80.3</v>
      </c>
      <c r="E77" s="1270">
        <v>0</v>
      </c>
      <c r="F77" s="1270">
        <v>0</v>
      </c>
      <c r="G77" s="1270">
        <v>80.3</v>
      </c>
      <c r="H77" s="1269">
        <v>75.3</v>
      </c>
      <c r="I77" s="1270">
        <v>0</v>
      </c>
      <c r="J77" s="1270">
        <v>0</v>
      </c>
      <c r="K77" s="1270">
        <v>0</v>
      </c>
      <c r="L77" s="1271">
        <v>75.3</v>
      </c>
      <c r="M77" s="1271">
        <v>0</v>
      </c>
    </row>
    <row r="78" spans="1:13" ht="18" customHeight="1">
      <c r="A78" s="48" t="s">
        <v>53</v>
      </c>
      <c r="B78" s="1269">
        <v>30.1</v>
      </c>
      <c r="C78" s="1269">
        <v>90.3</v>
      </c>
      <c r="D78" s="1270">
        <v>90.3</v>
      </c>
      <c r="E78" s="1270">
        <v>0</v>
      </c>
      <c r="F78" s="1270">
        <v>0</v>
      </c>
      <c r="G78" s="1270">
        <v>90.3</v>
      </c>
      <c r="H78" s="1269">
        <v>92</v>
      </c>
      <c r="I78" s="1270">
        <v>0</v>
      </c>
      <c r="J78" s="1270">
        <v>0</v>
      </c>
      <c r="K78" s="1270">
        <v>0</v>
      </c>
      <c r="L78" s="1271">
        <v>92</v>
      </c>
      <c r="M78" s="1271">
        <v>0</v>
      </c>
    </row>
    <row r="79" spans="1:13" ht="18" customHeight="1">
      <c r="A79" s="48" t="s">
        <v>52</v>
      </c>
      <c r="B79" s="1269">
        <v>23.1</v>
      </c>
      <c r="C79" s="1269">
        <v>83.8</v>
      </c>
      <c r="D79" s="1270">
        <v>81</v>
      </c>
      <c r="E79" s="1270">
        <v>97.6</v>
      </c>
      <c r="F79" s="1270">
        <v>82.4</v>
      </c>
      <c r="G79" s="1270">
        <v>80.599999999999994</v>
      </c>
      <c r="H79" s="1269">
        <v>77.400000000000006</v>
      </c>
      <c r="I79" s="1270">
        <v>64.7</v>
      </c>
      <c r="J79" s="1270">
        <v>97</v>
      </c>
      <c r="K79" s="1270">
        <v>97</v>
      </c>
      <c r="L79" s="1271">
        <v>77.7</v>
      </c>
      <c r="M79" s="1271">
        <v>0</v>
      </c>
    </row>
    <row r="80" spans="1:13" ht="18" customHeight="1">
      <c r="A80" s="48" t="s">
        <v>143</v>
      </c>
      <c r="B80" s="1269">
        <v>30.2</v>
      </c>
      <c r="C80" s="1269">
        <v>87.1</v>
      </c>
      <c r="D80" s="1270">
        <v>86.6</v>
      </c>
      <c r="E80" s="1270">
        <v>95.7</v>
      </c>
      <c r="F80" s="1270">
        <v>71.7</v>
      </c>
      <c r="G80" s="1270">
        <v>87.3</v>
      </c>
      <c r="H80" s="1269">
        <v>73.8</v>
      </c>
      <c r="I80" s="1270">
        <v>0</v>
      </c>
      <c r="J80" s="1270">
        <v>0</v>
      </c>
      <c r="K80" s="1270">
        <v>0</v>
      </c>
      <c r="L80" s="1271">
        <v>73.8</v>
      </c>
      <c r="M80" s="1271">
        <v>0</v>
      </c>
    </row>
    <row r="81" spans="1:13" ht="18" customHeight="1">
      <c r="A81" s="48" t="s">
        <v>48</v>
      </c>
      <c r="B81" s="1269">
        <v>25</v>
      </c>
      <c r="C81" s="1269">
        <v>84.8</v>
      </c>
      <c r="D81" s="1270">
        <v>82.2</v>
      </c>
      <c r="E81" s="1270">
        <v>95.5</v>
      </c>
      <c r="F81" s="1270">
        <v>0</v>
      </c>
      <c r="G81" s="1270">
        <v>82.2</v>
      </c>
      <c r="H81" s="1269">
        <v>64.900000000000006</v>
      </c>
      <c r="I81" s="1270">
        <v>0</v>
      </c>
      <c r="J81" s="1270">
        <v>93.8</v>
      </c>
      <c r="K81" s="1270">
        <v>93.8</v>
      </c>
      <c r="L81" s="1271">
        <v>60.2</v>
      </c>
      <c r="M81" s="1271">
        <v>0</v>
      </c>
    </row>
    <row r="82" spans="1:13" ht="18" customHeight="1">
      <c r="A82" s="48" t="s">
        <v>47</v>
      </c>
      <c r="B82" s="1269">
        <v>37.5</v>
      </c>
      <c r="C82" s="1269">
        <v>89.6</v>
      </c>
      <c r="D82" s="1270">
        <v>89.6</v>
      </c>
      <c r="E82" s="1270">
        <v>0</v>
      </c>
      <c r="F82" s="1270">
        <v>0</v>
      </c>
      <c r="G82" s="1270">
        <v>89.6</v>
      </c>
      <c r="H82" s="1269">
        <v>79.599999999999994</v>
      </c>
      <c r="I82" s="1270">
        <v>0</v>
      </c>
      <c r="J82" s="1270">
        <v>0</v>
      </c>
      <c r="K82" s="1270">
        <v>0</v>
      </c>
      <c r="L82" s="1271">
        <v>79.599999999999994</v>
      </c>
      <c r="M82" s="1271">
        <v>0</v>
      </c>
    </row>
    <row r="83" spans="1:13" ht="18" customHeight="1">
      <c r="A83" s="48" t="s">
        <v>46</v>
      </c>
      <c r="B83" s="1269">
        <v>30.4</v>
      </c>
      <c r="C83" s="1269">
        <v>85</v>
      </c>
      <c r="D83" s="1270">
        <v>83.9</v>
      </c>
      <c r="E83" s="1270">
        <v>99.7</v>
      </c>
      <c r="F83" s="1270">
        <v>76</v>
      </c>
      <c r="G83" s="1270">
        <v>84.9</v>
      </c>
      <c r="H83" s="1269">
        <v>63.4</v>
      </c>
      <c r="I83" s="1270">
        <v>66.900000000000006</v>
      </c>
      <c r="J83" s="1270">
        <v>94.9</v>
      </c>
      <c r="K83" s="1270">
        <v>94.9</v>
      </c>
      <c r="L83" s="1271">
        <v>61.4</v>
      </c>
      <c r="M83" s="1271">
        <v>0</v>
      </c>
    </row>
    <row r="84" spans="1:13" ht="18" customHeight="1">
      <c r="A84" s="48" t="s">
        <v>45</v>
      </c>
      <c r="B84" s="1269">
        <v>33.4</v>
      </c>
      <c r="C84" s="1269">
        <v>80.099999999999994</v>
      </c>
      <c r="D84" s="1270">
        <v>80.099999999999994</v>
      </c>
      <c r="E84" s="1270">
        <v>0</v>
      </c>
      <c r="F84" s="1270">
        <v>73.900000000000006</v>
      </c>
      <c r="G84" s="1270">
        <v>80.3</v>
      </c>
      <c r="H84" s="1269">
        <v>65.599999999999994</v>
      </c>
      <c r="I84" s="1270">
        <v>0</v>
      </c>
      <c r="J84" s="1270">
        <v>0</v>
      </c>
      <c r="K84" s="1270">
        <v>0</v>
      </c>
      <c r="L84" s="1271">
        <v>65.599999999999994</v>
      </c>
      <c r="M84" s="1271">
        <v>0</v>
      </c>
    </row>
    <row r="85" spans="1:13" ht="18" customHeight="1">
      <c r="A85" s="48" t="s">
        <v>44</v>
      </c>
      <c r="B85" s="1269">
        <v>26.3</v>
      </c>
      <c r="C85" s="1269">
        <v>82</v>
      </c>
      <c r="D85" s="1270">
        <v>81</v>
      </c>
      <c r="E85" s="1270">
        <v>98.8</v>
      </c>
      <c r="F85" s="1270">
        <v>0</v>
      </c>
      <c r="G85" s="1270">
        <v>81</v>
      </c>
      <c r="H85" s="1269">
        <v>76.8</v>
      </c>
      <c r="I85" s="1270">
        <v>0</v>
      </c>
      <c r="J85" s="1270">
        <v>0</v>
      </c>
      <c r="K85" s="1270">
        <v>0</v>
      </c>
      <c r="L85" s="1271">
        <v>76.8</v>
      </c>
      <c r="M85" s="1271">
        <v>0</v>
      </c>
    </row>
    <row r="86" spans="1:13" ht="18" customHeight="1">
      <c r="A86" s="68" t="s">
        <v>43</v>
      </c>
      <c r="B86" s="1269">
        <v>31.4</v>
      </c>
      <c r="C86" s="1269">
        <v>74.7</v>
      </c>
      <c r="D86" s="1270">
        <v>74.599999999999994</v>
      </c>
      <c r="E86" s="1270">
        <v>100</v>
      </c>
      <c r="F86" s="1270">
        <v>0</v>
      </c>
      <c r="G86" s="1270">
        <v>74.599999999999994</v>
      </c>
      <c r="H86" s="1269">
        <v>69.2</v>
      </c>
      <c r="I86" s="1270">
        <v>0</v>
      </c>
      <c r="J86" s="1270">
        <v>0</v>
      </c>
      <c r="K86" s="1270">
        <v>0</v>
      </c>
      <c r="L86" s="1271">
        <v>69.2</v>
      </c>
      <c r="M86" s="1271">
        <v>0</v>
      </c>
    </row>
    <row r="87" spans="1:13" ht="18" customHeight="1">
      <c r="A87" s="48" t="s">
        <v>42</v>
      </c>
      <c r="B87" s="1269">
        <v>34.5</v>
      </c>
      <c r="C87" s="1269">
        <v>77.099999999999994</v>
      </c>
      <c r="D87" s="1270">
        <v>75.2</v>
      </c>
      <c r="E87" s="1270">
        <v>98.7</v>
      </c>
      <c r="F87" s="1270">
        <v>80.2</v>
      </c>
      <c r="G87" s="1270">
        <v>74.7</v>
      </c>
      <c r="H87" s="1269">
        <v>85.3</v>
      </c>
      <c r="I87" s="1270">
        <v>0</v>
      </c>
      <c r="J87" s="1270">
        <v>0</v>
      </c>
      <c r="K87" s="1270">
        <v>0</v>
      </c>
      <c r="L87" s="1271">
        <v>85.3</v>
      </c>
      <c r="M87" s="1271">
        <v>0</v>
      </c>
    </row>
    <row r="88" spans="1:13" ht="18" customHeight="1">
      <c r="A88" s="48" t="s">
        <v>40</v>
      </c>
      <c r="B88" s="1269">
        <v>31.1</v>
      </c>
      <c r="C88" s="1269">
        <v>79.5</v>
      </c>
      <c r="D88" s="1270">
        <v>79.5</v>
      </c>
      <c r="E88" s="1270">
        <v>0</v>
      </c>
      <c r="F88" s="1270">
        <v>0</v>
      </c>
      <c r="G88" s="1270">
        <v>79.5</v>
      </c>
      <c r="H88" s="1269">
        <v>71.900000000000006</v>
      </c>
      <c r="I88" s="1270">
        <v>0</v>
      </c>
      <c r="J88" s="1270">
        <v>0</v>
      </c>
      <c r="K88" s="1270">
        <v>0</v>
      </c>
      <c r="L88" s="1271">
        <v>71.900000000000006</v>
      </c>
      <c r="M88" s="1271">
        <v>0</v>
      </c>
    </row>
    <row r="89" spans="1:13" ht="18" customHeight="1">
      <c r="A89" s="48" t="s">
        <v>38</v>
      </c>
      <c r="B89" s="1269">
        <v>17</v>
      </c>
      <c r="C89" s="1269">
        <v>80.599999999999994</v>
      </c>
      <c r="D89" s="1270">
        <v>78.599999999999994</v>
      </c>
      <c r="E89" s="1270">
        <v>93.9</v>
      </c>
      <c r="F89" s="1270">
        <v>75.7</v>
      </c>
      <c r="G89" s="1270">
        <v>79.400000000000006</v>
      </c>
      <c r="H89" s="1269">
        <v>70.099999999999994</v>
      </c>
      <c r="I89" s="1270">
        <v>0</v>
      </c>
      <c r="J89" s="1270">
        <v>88.9</v>
      </c>
      <c r="K89" s="1270">
        <v>88.9</v>
      </c>
      <c r="L89" s="1271">
        <v>68.599999999999994</v>
      </c>
      <c r="M89" s="1271">
        <v>0</v>
      </c>
    </row>
    <row r="90" spans="1:13" ht="18" customHeight="1">
      <c r="A90" s="48" t="s">
        <v>37</v>
      </c>
      <c r="B90" s="1269">
        <v>37.200000000000003</v>
      </c>
      <c r="C90" s="1269">
        <v>84.8</v>
      </c>
      <c r="D90" s="1270">
        <v>84.8</v>
      </c>
      <c r="E90" s="1270">
        <v>0</v>
      </c>
      <c r="F90" s="1270">
        <v>0</v>
      </c>
      <c r="G90" s="1270">
        <v>84.8</v>
      </c>
      <c r="H90" s="1269">
        <v>0</v>
      </c>
      <c r="I90" s="1270">
        <v>0</v>
      </c>
      <c r="J90" s="1270">
        <v>0</v>
      </c>
      <c r="K90" s="1270">
        <v>0</v>
      </c>
      <c r="L90" s="1271">
        <v>0</v>
      </c>
      <c r="M90" s="1271">
        <v>0</v>
      </c>
    </row>
    <row r="91" spans="1:13" ht="18" customHeight="1">
      <c r="A91" s="48" t="s">
        <v>36</v>
      </c>
      <c r="B91" s="1269">
        <v>23.3</v>
      </c>
      <c r="C91" s="1269">
        <v>82.4</v>
      </c>
      <c r="D91" s="1270">
        <v>81.099999999999994</v>
      </c>
      <c r="E91" s="1270">
        <v>97</v>
      </c>
      <c r="F91" s="1270">
        <v>0</v>
      </c>
      <c r="G91" s="1270">
        <v>81.099999999999994</v>
      </c>
      <c r="H91" s="1269">
        <v>62.3</v>
      </c>
      <c r="I91" s="1270">
        <v>0</v>
      </c>
      <c r="J91" s="1270">
        <v>0</v>
      </c>
      <c r="K91" s="1270">
        <v>0</v>
      </c>
      <c r="L91" s="1271">
        <v>62.3</v>
      </c>
      <c r="M91" s="1271">
        <v>0</v>
      </c>
    </row>
    <row r="92" spans="1:13" ht="18" customHeight="1">
      <c r="A92" s="48" t="s">
        <v>34</v>
      </c>
      <c r="B92" s="1269">
        <v>28.5</v>
      </c>
      <c r="C92" s="1269">
        <v>79.5</v>
      </c>
      <c r="D92" s="1270">
        <v>76.599999999999994</v>
      </c>
      <c r="E92" s="1270">
        <v>97.1</v>
      </c>
      <c r="F92" s="1270">
        <v>75.5</v>
      </c>
      <c r="G92" s="1270">
        <v>76.900000000000006</v>
      </c>
      <c r="H92" s="1269">
        <v>71</v>
      </c>
      <c r="I92" s="1270">
        <v>0</v>
      </c>
      <c r="J92" s="1270">
        <v>96.6</v>
      </c>
      <c r="K92" s="1270">
        <v>96.6</v>
      </c>
      <c r="L92" s="1271">
        <v>67.5</v>
      </c>
      <c r="M92" s="1271">
        <v>0</v>
      </c>
    </row>
    <row r="93" spans="1:13" ht="18" customHeight="1">
      <c r="A93" s="48" t="s">
        <v>33</v>
      </c>
      <c r="B93" s="1269">
        <v>39.6</v>
      </c>
      <c r="C93" s="1269">
        <v>80.5</v>
      </c>
      <c r="D93" s="1270">
        <v>79.400000000000006</v>
      </c>
      <c r="E93" s="1270">
        <v>98.3</v>
      </c>
      <c r="F93" s="1270">
        <v>91.9</v>
      </c>
      <c r="G93" s="1270">
        <v>79.2</v>
      </c>
      <c r="H93" s="1269">
        <v>83.9</v>
      </c>
      <c r="I93" s="1270">
        <v>0</v>
      </c>
      <c r="J93" s="1270">
        <v>0</v>
      </c>
      <c r="K93" s="1270">
        <v>0</v>
      </c>
      <c r="L93" s="1271">
        <v>83.9</v>
      </c>
      <c r="M93" s="1271">
        <v>0</v>
      </c>
    </row>
    <row r="94" spans="1:13" ht="18" customHeight="1">
      <c r="A94" s="48" t="s">
        <v>32</v>
      </c>
      <c r="B94" s="1269">
        <v>34.299999999999997</v>
      </c>
      <c r="C94" s="1269">
        <v>86</v>
      </c>
      <c r="D94" s="1270">
        <v>86</v>
      </c>
      <c r="E94" s="1270">
        <v>0</v>
      </c>
      <c r="F94" s="1270">
        <v>0</v>
      </c>
      <c r="G94" s="1270">
        <v>86</v>
      </c>
      <c r="H94" s="1269">
        <v>83.4</v>
      </c>
      <c r="I94" s="1270">
        <v>0</v>
      </c>
      <c r="J94" s="1270">
        <v>0</v>
      </c>
      <c r="K94" s="1270">
        <v>0</v>
      </c>
      <c r="L94" s="1271">
        <v>83.4</v>
      </c>
      <c r="M94" s="1271">
        <v>0</v>
      </c>
    </row>
    <row r="95" spans="1:13" ht="18" customHeight="1">
      <c r="A95" s="48" t="s">
        <v>30</v>
      </c>
      <c r="B95" s="1269">
        <v>30.4</v>
      </c>
      <c r="C95" s="1269">
        <v>95</v>
      </c>
      <c r="D95" s="1270">
        <v>94.3</v>
      </c>
      <c r="E95" s="1270">
        <v>99.6</v>
      </c>
      <c r="F95" s="1270">
        <v>92.5</v>
      </c>
      <c r="G95" s="1270">
        <v>94.4</v>
      </c>
      <c r="H95" s="1269">
        <v>86.9</v>
      </c>
      <c r="I95" s="1270">
        <v>0</v>
      </c>
      <c r="J95" s="1270">
        <v>0</v>
      </c>
      <c r="K95" s="1270">
        <v>0</v>
      </c>
      <c r="L95" s="1271">
        <v>86.9</v>
      </c>
      <c r="M95" s="1271">
        <v>0</v>
      </c>
    </row>
    <row r="96" spans="1:13" ht="18" customHeight="1">
      <c r="A96" s="48" t="s">
        <v>29</v>
      </c>
      <c r="B96" s="1269">
        <v>35.1</v>
      </c>
      <c r="C96" s="1269">
        <v>82.2</v>
      </c>
      <c r="D96" s="1270">
        <v>81.3</v>
      </c>
      <c r="E96" s="1270">
        <v>99.1</v>
      </c>
      <c r="F96" s="1270">
        <v>75</v>
      </c>
      <c r="G96" s="1270">
        <v>81.3</v>
      </c>
      <c r="H96" s="1269">
        <v>79.900000000000006</v>
      </c>
      <c r="I96" s="1270">
        <v>0</v>
      </c>
      <c r="J96" s="1270">
        <v>98.3</v>
      </c>
      <c r="K96" s="1270">
        <v>98.3</v>
      </c>
      <c r="L96" s="1271">
        <v>79.099999999999994</v>
      </c>
      <c r="M96" s="1271">
        <v>0</v>
      </c>
    </row>
    <row r="97" spans="1:13" ht="18" customHeight="1">
      <c r="A97" s="48" t="s">
        <v>26</v>
      </c>
      <c r="B97" s="1269">
        <v>33.299999999999997</v>
      </c>
      <c r="C97" s="1269">
        <v>76</v>
      </c>
      <c r="D97" s="1270">
        <v>73.599999999999994</v>
      </c>
      <c r="E97" s="1270">
        <v>94.7</v>
      </c>
      <c r="F97" s="1270">
        <v>0</v>
      </c>
      <c r="G97" s="1270">
        <v>73.599999999999994</v>
      </c>
      <c r="H97" s="1269">
        <v>76.8</v>
      </c>
      <c r="I97" s="1270">
        <v>0</v>
      </c>
      <c r="J97" s="1270">
        <v>93</v>
      </c>
      <c r="K97" s="1270">
        <v>93</v>
      </c>
      <c r="L97" s="1271">
        <v>74.8</v>
      </c>
      <c r="M97" s="1271">
        <v>0</v>
      </c>
    </row>
    <row r="98" spans="1:13" ht="18" customHeight="1">
      <c r="A98" s="48" t="s">
        <v>24</v>
      </c>
      <c r="B98" s="1269">
        <v>19.8</v>
      </c>
      <c r="C98" s="1269">
        <v>82.3</v>
      </c>
      <c r="D98" s="1270">
        <v>79.2</v>
      </c>
      <c r="E98" s="1270">
        <v>94</v>
      </c>
      <c r="F98" s="1270">
        <v>0</v>
      </c>
      <c r="G98" s="1270">
        <v>79.2</v>
      </c>
      <c r="H98" s="1269">
        <v>63.2</v>
      </c>
      <c r="I98" s="1270">
        <v>0</v>
      </c>
      <c r="J98" s="1270">
        <v>94.9</v>
      </c>
      <c r="K98" s="1270">
        <v>94.9</v>
      </c>
      <c r="L98" s="1271">
        <v>58.9</v>
      </c>
      <c r="M98" s="1271">
        <v>0</v>
      </c>
    </row>
    <row r="99" spans="1:13" ht="18" customHeight="1">
      <c r="A99" s="48" t="s">
        <v>22</v>
      </c>
      <c r="B99" s="1269">
        <v>28.3</v>
      </c>
      <c r="C99" s="1269">
        <v>78.3</v>
      </c>
      <c r="D99" s="1270">
        <v>78.3</v>
      </c>
      <c r="E99" s="1270">
        <v>0</v>
      </c>
      <c r="F99" s="1270">
        <v>0</v>
      </c>
      <c r="G99" s="1270">
        <v>78.3</v>
      </c>
      <c r="H99" s="1269">
        <v>62.5</v>
      </c>
      <c r="I99" s="1270">
        <v>0</v>
      </c>
      <c r="J99" s="1270">
        <v>0</v>
      </c>
      <c r="K99" s="1270">
        <v>0</v>
      </c>
      <c r="L99" s="1271">
        <v>62.5</v>
      </c>
      <c r="M99" s="1271">
        <v>0</v>
      </c>
    </row>
    <row r="100" spans="1:13" ht="18" customHeight="1">
      <c r="A100" s="48" t="s">
        <v>20</v>
      </c>
      <c r="B100" s="1269">
        <v>34.799999999999997</v>
      </c>
      <c r="C100" s="1269">
        <v>78.7</v>
      </c>
      <c r="D100" s="1270">
        <v>77.8</v>
      </c>
      <c r="E100" s="1270">
        <v>98.6</v>
      </c>
      <c r="F100" s="1270">
        <v>95.2</v>
      </c>
      <c r="G100" s="1270">
        <v>77.7</v>
      </c>
      <c r="H100" s="1269">
        <v>78.5</v>
      </c>
      <c r="I100" s="1270">
        <v>0</v>
      </c>
      <c r="J100" s="1270">
        <v>0</v>
      </c>
      <c r="K100" s="1270">
        <v>0</v>
      </c>
      <c r="L100" s="1271">
        <v>78.5</v>
      </c>
      <c r="M100" s="1271">
        <v>0</v>
      </c>
    </row>
    <row r="101" spans="1:13" ht="18" customHeight="1">
      <c r="A101" s="48" t="s">
        <v>18</v>
      </c>
      <c r="B101" s="1269">
        <v>17.899999999999999</v>
      </c>
      <c r="C101" s="1269">
        <v>74.8</v>
      </c>
      <c r="D101" s="1270">
        <v>71.8</v>
      </c>
      <c r="E101" s="1270">
        <v>97.3</v>
      </c>
      <c r="F101" s="1270">
        <v>89.2</v>
      </c>
      <c r="G101" s="1270">
        <v>71.5</v>
      </c>
      <c r="H101" s="1269">
        <v>74.2</v>
      </c>
      <c r="I101" s="1270">
        <v>0</v>
      </c>
      <c r="J101" s="1270">
        <v>0</v>
      </c>
      <c r="K101" s="1270">
        <v>0</v>
      </c>
      <c r="L101" s="1271">
        <v>74.2</v>
      </c>
      <c r="M101" s="1271">
        <v>0</v>
      </c>
    </row>
    <row r="102" spans="1:13" ht="18" customHeight="1">
      <c r="A102" s="48" t="s">
        <v>16</v>
      </c>
      <c r="B102" s="1269">
        <v>35.299999999999997</v>
      </c>
      <c r="C102" s="1269">
        <v>81.3</v>
      </c>
      <c r="D102" s="1270">
        <v>81.3</v>
      </c>
      <c r="E102" s="1270">
        <v>0</v>
      </c>
      <c r="F102" s="1270">
        <v>0</v>
      </c>
      <c r="G102" s="1270">
        <v>81.3</v>
      </c>
      <c r="H102" s="1269">
        <v>78.599999999999994</v>
      </c>
      <c r="I102" s="1270">
        <v>0</v>
      </c>
      <c r="J102" s="1270">
        <v>0</v>
      </c>
      <c r="K102" s="1270">
        <v>0</v>
      </c>
      <c r="L102" s="1271">
        <v>78.599999999999994</v>
      </c>
      <c r="M102" s="1271">
        <v>0</v>
      </c>
    </row>
    <row r="103" spans="1:13" ht="18" customHeight="1">
      <c r="A103" s="48" t="s">
        <v>13</v>
      </c>
      <c r="B103" s="1269">
        <v>38.4</v>
      </c>
      <c r="C103" s="1269">
        <v>86.9</v>
      </c>
      <c r="D103" s="1270">
        <v>86.9</v>
      </c>
      <c r="E103" s="1270">
        <v>0</v>
      </c>
      <c r="F103" s="1270">
        <v>0</v>
      </c>
      <c r="G103" s="1270">
        <v>86.9</v>
      </c>
      <c r="H103" s="1269">
        <v>89.3</v>
      </c>
      <c r="I103" s="1270">
        <v>0</v>
      </c>
      <c r="J103" s="1270">
        <v>0</v>
      </c>
      <c r="K103" s="1270">
        <v>0</v>
      </c>
      <c r="L103" s="1271">
        <v>89.3</v>
      </c>
      <c r="M103" s="1271">
        <v>0</v>
      </c>
    </row>
    <row r="104" spans="1:13" ht="18" customHeight="1">
      <c r="A104" s="48" t="s">
        <v>10</v>
      </c>
      <c r="B104" s="1269">
        <v>37</v>
      </c>
      <c r="C104" s="1269">
        <v>86.4</v>
      </c>
      <c r="D104" s="1270">
        <v>86.4</v>
      </c>
      <c r="E104" s="1270">
        <v>0</v>
      </c>
      <c r="F104" s="1270">
        <v>0</v>
      </c>
      <c r="G104" s="1270">
        <v>86.4</v>
      </c>
      <c r="H104" s="1269">
        <v>83.2</v>
      </c>
      <c r="I104" s="1270">
        <v>0</v>
      </c>
      <c r="J104" s="1270">
        <v>0</v>
      </c>
      <c r="K104" s="1270">
        <v>0</v>
      </c>
      <c r="L104" s="1271">
        <v>83.2</v>
      </c>
      <c r="M104" s="1271">
        <v>0</v>
      </c>
    </row>
    <row r="105" spans="1:13" ht="18" customHeight="1">
      <c r="A105" s="48" t="s">
        <v>135</v>
      </c>
      <c r="B105" s="1269">
        <v>27.4</v>
      </c>
      <c r="C105" s="1269">
        <v>96.6</v>
      </c>
      <c r="D105" s="1270">
        <v>96.6</v>
      </c>
      <c r="E105" s="1270">
        <v>96.8</v>
      </c>
      <c r="F105" s="1270">
        <v>0</v>
      </c>
      <c r="G105" s="1270">
        <v>96.6</v>
      </c>
      <c r="H105" s="1269">
        <v>75.7</v>
      </c>
      <c r="I105" s="1270">
        <v>0</v>
      </c>
      <c r="J105" s="1270">
        <v>0</v>
      </c>
      <c r="K105" s="1270">
        <v>0</v>
      </c>
      <c r="L105" s="1271">
        <v>75.7</v>
      </c>
      <c r="M105" s="1271">
        <v>0</v>
      </c>
    </row>
    <row r="106" spans="1:13" ht="18" customHeight="1">
      <c r="A106" s="48" t="s">
        <v>8</v>
      </c>
      <c r="B106" s="1269">
        <v>44.9</v>
      </c>
      <c r="C106" s="1269">
        <v>72.2</v>
      </c>
      <c r="D106" s="1270">
        <v>72.2</v>
      </c>
      <c r="E106" s="1270">
        <v>0</v>
      </c>
      <c r="F106" s="1270">
        <v>89.4</v>
      </c>
      <c r="G106" s="1270">
        <v>71</v>
      </c>
      <c r="H106" s="1269">
        <v>77.7</v>
      </c>
      <c r="I106" s="1270">
        <v>0</v>
      </c>
      <c r="J106" s="1270">
        <v>0</v>
      </c>
      <c r="K106" s="1270">
        <v>0</v>
      </c>
      <c r="L106" s="1271">
        <v>77.7</v>
      </c>
      <c r="M106" s="1271">
        <v>0</v>
      </c>
    </row>
    <row r="107" spans="1:13" ht="18" customHeight="1">
      <c r="A107" s="48" t="s">
        <v>5</v>
      </c>
      <c r="B107" s="1269">
        <v>31.2</v>
      </c>
      <c r="C107" s="1269">
        <v>85.7</v>
      </c>
      <c r="D107" s="1270">
        <v>84.1</v>
      </c>
      <c r="E107" s="1270">
        <v>99.5</v>
      </c>
      <c r="F107" s="1270">
        <v>90.9</v>
      </c>
      <c r="G107" s="1270">
        <v>83.4</v>
      </c>
      <c r="H107" s="1269">
        <v>87.2</v>
      </c>
      <c r="I107" s="1270">
        <v>0</v>
      </c>
      <c r="J107" s="1270">
        <v>96</v>
      </c>
      <c r="K107" s="1270">
        <v>96</v>
      </c>
      <c r="L107" s="1271">
        <v>86.3</v>
      </c>
      <c r="M107" s="1271">
        <v>0</v>
      </c>
    </row>
    <row r="108" spans="1:13" ht="18" customHeight="1">
      <c r="A108" s="69" t="s">
        <v>2</v>
      </c>
      <c r="B108" s="1272">
        <v>31.8</v>
      </c>
      <c r="C108" s="1272">
        <v>85.6</v>
      </c>
      <c r="D108" s="1273">
        <v>84.1</v>
      </c>
      <c r="E108" s="1273">
        <v>96.5</v>
      </c>
      <c r="F108" s="1273">
        <v>80</v>
      </c>
      <c r="G108" s="1273">
        <v>84.1</v>
      </c>
      <c r="H108" s="1272">
        <v>85.7</v>
      </c>
      <c r="I108" s="1273">
        <v>0</v>
      </c>
      <c r="J108" s="1273">
        <v>94.1</v>
      </c>
      <c r="K108" s="1273">
        <v>94.1</v>
      </c>
      <c r="L108" s="1273">
        <v>84.6</v>
      </c>
      <c r="M108" s="1273">
        <v>0</v>
      </c>
    </row>
    <row r="109" spans="1:13" ht="18" customHeight="1">
      <c r="A109" s="651" t="s">
        <v>2828</v>
      </c>
      <c r="B109" s="1217"/>
      <c r="C109" s="1217"/>
      <c r="D109" s="1217"/>
      <c r="E109" s="1217"/>
      <c r="F109" s="1217"/>
      <c r="G109" s="1217"/>
      <c r="H109" s="1217"/>
      <c r="I109" s="1217"/>
      <c r="J109" s="1217"/>
      <c r="K109" s="1217"/>
      <c r="L109" s="1217"/>
    </row>
    <row r="110" spans="1:13" ht="18" customHeight="1">
      <c r="A110" s="29" t="s">
        <v>2886</v>
      </c>
    </row>
    <row r="111" spans="1:13" ht="18" customHeight="1">
      <c r="A111" s="1331" t="s">
        <v>2900</v>
      </c>
    </row>
    <row r="112" spans="1:13" ht="18" customHeight="1">
      <c r="A112" s="1331" t="s">
        <v>2906</v>
      </c>
    </row>
  </sheetData>
  <mergeCells count="5">
    <mergeCell ref="C3:M3"/>
    <mergeCell ref="C4:G4"/>
    <mergeCell ref="H4:M4"/>
    <mergeCell ref="A3:A5"/>
    <mergeCell ref="B3:B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1"/>
  <dimension ref="A1:L110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3.28515625" style="47" customWidth="1"/>
    <col min="3" max="6" width="13.28515625" style="48" customWidth="1"/>
    <col min="7" max="7" width="13.28515625" style="47" customWidth="1"/>
    <col min="8" max="12" width="13.28515625" style="48" customWidth="1"/>
    <col min="13" max="16384" width="9.140625" style="48"/>
  </cols>
  <sheetData>
    <row r="1" spans="1:12" s="68" customFormat="1" ht="18" customHeight="1">
      <c r="A1" s="52" t="s">
        <v>2904</v>
      </c>
      <c r="B1" s="102"/>
      <c r="G1" s="102"/>
    </row>
    <row r="2" spans="1:12" ht="18" customHeight="1">
      <c r="B2" s="102"/>
      <c r="C2" s="68"/>
      <c r="D2" s="68"/>
      <c r="E2" s="68"/>
      <c r="F2" s="68"/>
    </row>
    <row r="3" spans="1:12" s="57" customFormat="1" ht="21.95" customHeight="1">
      <c r="A3" s="1521" t="s">
        <v>684</v>
      </c>
      <c r="B3" s="1484" t="s">
        <v>2901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5"/>
    </row>
    <row r="4" spans="1:12" s="57" customFormat="1" ht="21.95" customHeight="1">
      <c r="A4" s="1522"/>
      <c r="B4" s="1525" t="s">
        <v>426</v>
      </c>
      <c r="C4" s="1525"/>
      <c r="D4" s="1525"/>
      <c r="E4" s="1525"/>
      <c r="F4" s="1525"/>
      <c r="G4" s="1525" t="s">
        <v>427</v>
      </c>
      <c r="H4" s="1525"/>
      <c r="I4" s="1525"/>
      <c r="J4" s="1525"/>
      <c r="K4" s="1525"/>
      <c r="L4" s="1535"/>
    </row>
    <row r="5" spans="1:12" s="57" customFormat="1" ht="35.1" customHeight="1">
      <c r="A5" s="1590"/>
      <c r="B5" s="1175" t="s">
        <v>163</v>
      </c>
      <c r="C5" s="112" t="s">
        <v>1265</v>
      </c>
      <c r="D5" s="112" t="s">
        <v>1266</v>
      </c>
      <c r="E5" s="112" t="s">
        <v>1267</v>
      </c>
      <c r="F5" s="112" t="s">
        <v>1268</v>
      </c>
      <c r="G5" s="1175" t="s">
        <v>163</v>
      </c>
      <c r="H5" s="112" t="s">
        <v>1551</v>
      </c>
      <c r="I5" s="112" t="s">
        <v>1265</v>
      </c>
      <c r="J5" s="112" t="s">
        <v>1266</v>
      </c>
      <c r="K5" s="112" t="s">
        <v>1267</v>
      </c>
      <c r="L5" s="113" t="s">
        <v>1268</v>
      </c>
    </row>
    <row r="6" spans="1:12" s="321" customFormat="1" ht="21.95" customHeight="1">
      <c r="A6" s="114" t="s">
        <v>368</v>
      </c>
      <c r="B6" s="1281">
        <v>11.6</v>
      </c>
      <c r="C6" s="1281">
        <v>13.4</v>
      </c>
      <c r="D6" s="1281">
        <v>2.8</v>
      </c>
      <c r="E6" s="1281">
        <v>14.6</v>
      </c>
      <c r="F6" s="1281">
        <v>13.2</v>
      </c>
      <c r="G6" s="1281">
        <v>10.199999999999999</v>
      </c>
      <c r="H6" s="1281">
        <v>18.899999999999999</v>
      </c>
      <c r="I6" s="1281">
        <v>11.1</v>
      </c>
      <c r="J6" s="1281">
        <v>5.2</v>
      </c>
      <c r="K6" s="1281">
        <v>10.8</v>
      </c>
      <c r="L6" s="1282">
        <v>0</v>
      </c>
    </row>
    <row r="7" spans="1:12" ht="18" customHeight="1">
      <c r="A7" s="48" t="s">
        <v>132</v>
      </c>
      <c r="B7" s="1283">
        <v>20.399999999999999</v>
      </c>
      <c r="C7" s="1284">
        <v>20.399999999999999</v>
      </c>
      <c r="D7" s="1284">
        <v>0</v>
      </c>
      <c r="E7" s="1284">
        <v>16.7</v>
      </c>
      <c r="F7" s="1274">
        <v>20.8</v>
      </c>
      <c r="G7" s="1285">
        <v>18.7</v>
      </c>
      <c r="H7" s="1274">
        <v>0</v>
      </c>
      <c r="I7" s="1284">
        <v>18.7</v>
      </c>
      <c r="J7" s="1284">
        <v>0</v>
      </c>
      <c r="K7" s="1284">
        <v>18.7</v>
      </c>
      <c r="L7" s="1284">
        <v>0</v>
      </c>
    </row>
    <row r="8" spans="1:12" ht="18" customHeight="1">
      <c r="A8" s="48" t="s">
        <v>131</v>
      </c>
      <c r="B8" s="1283">
        <v>12.1</v>
      </c>
      <c r="C8" s="1284">
        <v>12.5</v>
      </c>
      <c r="D8" s="1284">
        <v>0</v>
      </c>
      <c r="E8" s="1284">
        <v>0</v>
      </c>
      <c r="F8" s="1274">
        <v>12.5</v>
      </c>
      <c r="G8" s="1285">
        <v>11.3</v>
      </c>
      <c r="H8" s="1274">
        <v>0</v>
      </c>
      <c r="I8" s="1284">
        <v>11.3</v>
      </c>
      <c r="J8" s="1284">
        <v>0</v>
      </c>
      <c r="K8" s="1274">
        <v>11.3</v>
      </c>
      <c r="L8" s="1284">
        <v>0</v>
      </c>
    </row>
    <row r="9" spans="1:12" ht="18" customHeight="1">
      <c r="A9" s="48" t="s">
        <v>130</v>
      </c>
      <c r="B9" s="1283">
        <v>10.8</v>
      </c>
      <c r="C9" s="1284">
        <v>13.5</v>
      </c>
      <c r="D9" s="1284">
        <v>3.1</v>
      </c>
      <c r="E9" s="1284">
        <v>17.2</v>
      </c>
      <c r="F9" s="1274">
        <v>13</v>
      </c>
      <c r="G9" s="1285">
        <v>12</v>
      </c>
      <c r="H9" s="1274">
        <v>14.7</v>
      </c>
      <c r="I9" s="1284">
        <v>13.7</v>
      </c>
      <c r="J9" s="1284">
        <v>6.5</v>
      </c>
      <c r="K9" s="1274">
        <v>13.6</v>
      </c>
      <c r="L9" s="1284">
        <v>0</v>
      </c>
    </row>
    <row r="10" spans="1:12" ht="18" customHeight="1">
      <c r="A10" s="48" t="s">
        <v>129</v>
      </c>
      <c r="B10" s="1283">
        <v>8.6</v>
      </c>
      <c r="C10" s="1284">
        <v>9</v>
      </c>
      <c r="D10" s="1284">
        <v>4.2</v>
      </c>
      <c r="E10" s="1284">
        <v>0</v>
      </c>
      <c r="F10" s="1274">
        <v>9</v>
      </c>
      <c r="G10" s="1285">
        <v>35.700000000000003</v>
      </c>
      <c r="H10" s="1274">
        <v>0</v>
      </c>
      <c r="I10" s="1284">
        <v>39.9</v>
      </c>
      <c r="J10" s="1284">
        <v>4.7</v>
      </c>
      <c r="K10" s="1274">
        <v>39.9</v>
      </c>
      <c r="L10" s="1284">
        <v>0</v>
      </c>
    </row>
    <row r="11" spans="1:12" ht="18" customHeight="1">
      <c r="A11" s="48" t="s">
        <v>128</v>
      </c>
      <c r="B11" s="1283">
        <v>12.9</v>
      </c>
      <c r="C11" s="1284">
        <v>15</v>
      </c>
      <c r="D11" s="1284">
        <v>3.9</v>
      </c>
      <c r="E11" s="1284">
        <v>0</v>
      </c>
      <c r="F11" s="1274">
        <v>15</v>
      </c>
      <c r="G11" s="1285">
        <v>17.100000000000001</v>
      </c>
      <c r="H11" s="1274">
        <v>0</v>
      </c>
      <c r="I11" s="1284">
        <v>17.100000000000001</v>
      </c>
      <c r="J11" s="1284">
        <v>0</v>
      </c>
      <c r="K11" s="1274">
        <v>17.100000000000001</v>
      </c>
      <c r="L11" s="1284">
        <v>0</v>
      </c>
    </row>
    <row r="12" spans="1:12" ht="18" customHeight="1">
      <c r="A12" s="48" t="s">
        <v>127</v>
      </c>
      <c r="B12" s="1283">
        <v>12.5</v>
      </c>
      <c r="C12" s="1284">
        <v>13.6</v>
      </c>
      <c r="D12" s="1284">
        <v>2.6</v>
      </c>
      <c r="E12" s="1284">
        <v>0</v>
      </c>
      <c r="F12" s="1274">
        <v>13.6</v>
      </c>
      <c r="G12" s="1285">
        <v>13.4</v>
      </c>
      <c r="H12" s="1274">
        <v>0</v>
      </c>
      <c r="I12" s="1284">
        <v>13.4</v>
      </c>
      <c r="J12" s="1284">
        <v>0</v>
      </c>
      <c r="K12" s="1274">
        <v>13.4</v>
      </c>
      <c r="L12" s="1284">
        <v>0</v>
      </c>
    </row>
    <row r="13" spans="1:12" ht="18" customHeight="1">
      <c r="A13" s="48" t="s">
        <v>126</v>
      </c>
      <c r="B13" s="1283">
        <v>10</v>
      </c>
      <c r="C13" s="1284">
        <v>11.4</v>
      </c>
      <c r="D13" s="1284">
        <v>0.3</v>
      </c>
      <c r="E13" s="1284">
        <v>21.5</v>
      </c>
      <c r="F13" s="1274">
        <v>9</v>
      </c>
      <c r="G13" s="1285">
        <v>12</v>
      </c>
      <c r="H13" s="1274">
        <v>20</v>
      </c>
      <c r="I13" s="1284">
        <v>12</v>
      </c>
      <c r="J13" s="1284">
        <v>0</v>
      </c>
      <c r="K13" s="1274">
        <v>10.6</v>
      </c>
      <c r="L13" s="1284">
        <v>0</v>
      </c>
    </row>
    <row r="14" spans="1:12" ht="18" customHeight="1">
      <c r="A14" s="48" t="s">
        <v>125</v>
      </c>
      <c r="B14" s="1283">
        <v>12.8</v>
      </c>
      <c r="C14" s="1284">
        <v>12.8</v>
      </c>
      <c r="D14" s="1284">
        <v>0</v>
      </c>
      <c r="E14" s="1284">
        <v>0</v>
      </c>
      <c r="F14" s="1274">
        <v>12.8</v>
      </c>
      <c r="G14" s="1285">
        <v>8.3000000000000007</v>
      </c>
      <c r="H14" s="1274">
        <v>0</v>
      </c>
      <c r="I14" s="1284">
        <v>8.3000000000000007</v>
      </c>
      <c r="J14" s="1284">
        <v>0</v>
      </c>
      <c r="K14" s="1274">
        <v>8.3000000000000007</v>
      </c>
      <c r="L14" s="1284">
        <v>0</v>
      </c>
    </row>
    <row r="15" spans="1:12" ht="18" customHeight="1">
      <c r="A15" s="48" t="s">
        <v>124</v>
      </c>
      <c r="B15" s="1283">
        <v>25.8</v>
      </c>
      <c r="C15" s="1284">
        <v>25.8</v>
      </c>
      <c r="D15" s="1284">
        <v>0</v>
      </c>
      <c r="E15" s="1284">
        <v>0</v>
      </c>
      <c r="F15" s="1274">
        <v>25.8</v>
      </c>
      <c r="G15" s="1285">
        <v>6.8</v>
      </c>
      <c r="H15" s="1274">
        <v>0</v>
      </c>
      <c r="I15" s="1284">
        <v>6.8</v>
      </c>
      <c r="J15" s="1284">
        <v>0</v>
      </c>
      <c r="K15" s="1274">
        <v>6.8</v>
      </c>
      <c r="L15" s="1284">
        <v>0</v>
      </c>
    </row>
    <row r="16" spans="1:12" ht="18" customHeight="1">
      <c r="A16" s="48" t="s">
        <v>123</v>
      </c>
      <c r="B16" s="1283">
        <v>12.6</v>
      </c>
      <c r="C16" s="1284">
        <v>14.2</v>
      </c>
      <c r="D16" s="1284">
        <v>2.2999999999999998</v>
      </c>
      <c r="E16" s="1284">
        <v>0</v>
      </c>
      <c r="F16" s="1274">
        <v>14.2</v>
      </c>
      <c r="G16" s="1285">
        <v>5.0999999999999996</v>
      </c>
      <c r="H16" s="1274">
        <v>0</v>
      </c>
      <c r="I16" s="1284">
        <v>5.6</v>
      </c>
      <c r="J16" s="1284">
        <v>2.8</v>
      </c>
      <c r="K16" s="1274">
        <v>5.6</v>
      </c>
      <c r="L16" s="1284">
        <v>0</v>
      </c>
    </row>
    <row r="17" spans="1:12" ht="18" customHeight="1">
      <c r="A17" s="48" t="s">
        <v>122</v>
      </c>
      <c r="B17" s="1283">
        <v>5.6</v>
      </c>
      <c r="C17" s="1284">
        <v>5.6</v>
      </c>
      <c r="D17" s="1284">
        <v>0</v>
      </c>
      <c r="E17" s="1284">
        <v>2.9</v>
      </c>
      <c r="F17" s="1274">
        <v>5.6</v>
      </c>
      <c r="G17" s="1285">
        <v>0.8</v>
      </c>
      <c r="H17" s="1274">
        <v>0</v>
      </c>
      <c r="I17" s="1284">
        <v>0.8</v>
      </c>
      <c r="J17" s="1284">
        <v>0</v>
      </c>
      <c r="K17" s="1274">
        <v>0.8</v>
      </c>
      <c r="L17" s="1284">
        <v>0</v>
      </c>
    </row>
    <row r="18" spans="1:12" ht="18" customHeight="1">
      <c r="A18" s="48" t="s">
        <v>121</v>
      </c>
      <c r="B18" s="1283">
        <v>8.1</v>
      </c>
      <c r="C18" s="1284">
        <v>8.8000000000000007</v>
      </c>
      <c r="D18" s="1284">
        <v>2.2000000000000002</v>
      </c>
      <c r="E18" s="1284">
        <v>0</v>
      </c>
      <c r="F18" s="1274">
        <v>8.8000000000000007</v>
      </c>
      <c r="G18" s="1285">
        <v>4.5</v>
      </c>
      <c r="H18" s="1274">
        <v>0</v>
      </c>
      <c r="I18" s="1284">
        <v>4.5</v>
      </c>
      <c r="J18" s="1284">
        <v>0</v>
      </c>
      <c r="K18" s="1274">
        <v>4.5</v>
      </c>
      <c r="L18" s="1284">
        <v>0</v>
      </c>
    </row>
    <row r="19" spans="1:12" ht="18" customHeight="1">
      <c r="A19" s="48" t="s">
        <v>120</v>
      </c>
      <c r="B19" s="1283">
        <v>16.100000000000001</v>
      </c>
      <c r="C19" s="1284">
        <v>16.399999999999999</v>
      </c>
      <c r="D19" s="1284">
        <v>5.2</v>
      </c>
      <c r="E19" s="1284">
        <v>0</v>
      </c>
      <c r="F19" s="1274">
        <v>16.5</v>
      </c>
      <c r="G19" s="1285">
        <v>9.5</v>
      </c>
      <c r="H19" s="1274">
        <v>0</v>
      </c>
      <c r="I19" s="1284">
        <v>9.5</v>
      </c>
      <c r="J19" s="1284">
        <v>0</v>
      </c>
      <c r="K19" s="1274">
        <v>9.5</v>
      </c>
      <c r="L19" s="1284">
        <v>0</v>
      </c>
    </row>
    <row r="20" spans="1:12" ht="18" customHeight="1">
      <c r="A20" s="48" t="s">
        <v>119</v>
      </c>
      <c r="B20" s="1283">
        <v>8.4</v>
      </c>
      <c r="C20" s="1284">
        <v>8.4</v>
      </c>
      <c r="D20" s="1284">
        <v>0</v>
      </c>
      <c r="E20" s="1284">
        <v>0</v>
      </c>
      <c r="F20" s="1274">
        <v>8.4</v>
      </c>
      <c r="G20" s="1285">
        <v>11.4</v>
      </c>
      <c r="H20" s="1274">
        <v>0</v>
      </c>
      <c r="I20" s="1284">
        <v>11.4</v>
      </c>
      <c r="J20" s="1284">
        <v>0</v>
      </c>
      <c r="K20" s="1274">
        <v>11.4</v>
      </c>
      <c r="L20" s="1284">
        <v>0</v>
      </c>
    </row>
    <row r="21" spans="1:12" ht="18" customHeight="1">
      <c r="A21" s="48" t="s">
        <v>118</v>
      </c>
      <c r="B21" s="1283">
        <v>4.7</v>
      </c>
      <c r="C21" s="1284">
        <v>4.8</v>
      </c>
      <c r="D21" s="1284">
        <v>0</v>
      </c>
      <c r="E21" s="1284">
        <v>0</v>
      </c>
      <c r="F21" s="1274">
        <v>4.8</v>
      </c>
      <c r="G21" s="1285">
        <v>13.9</v>
      </c>
      <c r="H21" s="1274">
        <v>0</v>
      </c>
      <c r="I21" s="1284">
        <v>14.4</v>
      </c>
      <c r="J21" s="1284">
        <v>0</v>
      </c>
      <c r="K21" s="1274">
        <v>14.4</v>
      </c>
      <c r="L21" s="1284">
        <v>0</v>
      </c>
    </row>
    <row r="22" spans="1:12" ht="18" customHeight="1">
      <c r="A22" s="48" t="s">
        <v>117</v>
      </c>
      <c r="B22" s="1283">
        <v>19.8</v>
      </c>
      <c r="C22" s="1284">
        <v>19.8</v>
      </c>
      <c r="D22" s="1284">
        <v>0</v>
      </c>
      <c r="E22" s="1284">
        <v>0</v>
      </c>
      <c r="F22" s="1274">
        <v>19.8</v>
      </c>
      <c r="G22" s="1285">
        <v>0</v>
      </c>
      <c r="H22" s="1274">
        <v>0</v>
      </c>
      <c r="I22" s="1284">
        <v>0</v>
      </c>
      <c r="J22" s="1284">
        <v>0</v>
      </c>
      <c r="K22" s="1274">
        <v>0</v>
      </c>
      <c r="L22" s="1284">
        <v>0</v>
      </c>
    </row>
    <row r="23" spans="1:12" ht="18" customHeight="1">
      <c r="A23" s="48" t="s">
        <v>116</v>
      </c>
      <c r="B23" s="1283">
        <v>6.4</v>
      </c>
      <c r="C23" s="1284">
        <v>6.4</v>
      </c>
      <c r="D23" s="1284">
        <v>0</v>
      </c>
      <c r="E23" s="1284">
        <v>0</v>
      </c>
      <c r="F23" s="1274">
        <v>6.4</v>
      </c>
      <c r="G23" s="1285">
        <v>8</v>
      </c>
      <c r="H23" s="1274">
        <v>0</v>
      </c>
      <c r="I23" s="1284">
        <v>8</v>
      </c>
      <c r="J23" s="1284">
        <v>0</v>
      </c>
      <c r="K23" s="1274">
        <v>8</v>
      </c>
      <c r="L23" s="1284">
        <v>0</v>
      </c>
    </row>
    <row r="24" spans="1:12" ht="18" customHeight="1">
      <c r="A24" s="48" t="s">
        <v>115</v>
      </c>
      <c r="B24" s="1283">
        <v>8.4</v>
      </c>
      <c r="C24" s="1284">
        <v>8.4</v>
      </c>
      <c r="D24" s="1284">
        <v>6.2</v>
      </c>
      <c r="E24" s="1284">
        <v>0</v>
      </c>
      <c r="F24" s="1274">
        <v>8.4</v>
      </c>
      <c r="G24" s="1285">
        <v>11.1</v>
      </c>
      <c r="H24" s="1274">
        <v>0</v>
      </c>
      <c r="I24" s="1284">
        <v>11.1</v>
      </c>
      <c r="J24" s="1284">
        <v>0</v>
      </c>
      <c r="K24" s="1274">
        <v>11.1</v>
      </c>
      <c r="L24" s="1284">
        <v>0</v>
      </c>
    </row>
    <row r="25" spans="1:12" ht="18" customHeight="1">
      <c r="A25" s="48" t="s">
        <v>114</v>
      </c>
      <c r="B25" s="1283">
        <v>19.8</v>
      </c>
      <c r="C25" s="1284">
        <v>19.8</v>
      </c>
      <c r="D25" s="1284">
        <v>0</v>
      </c>
      <c r="E25" s="1284">
        <v>11.8</v>
      </c>
      <c r="F25" s="1274">
        <v>19.8</v>
      </c>
      <c r="G25" s="1285">
        <v>3.9</v>
      </c>
      <c r="H25" s="1274">
        <v>0</v>
      </c>
      <c r="I25" s="1284">
        <v>3.9</v>
      </c>
      <c r="J25" s="1284">
        <v>0</v>
      </c>
      <c r="K25" s="1274">
        <v>3.9</v>
      </c>
      <c r="L25" s="1284">
        <v>0</v>
      </c>
    </row>
    <row r="26" spans="1:12" ht="18" customHeight="1">
      <c r="A26" s="48" t="s">
        <v>113</v>
      </c>
      <c r="B26" s="1283">
        <v>21</v>
      </c>
      <c r="C26" s="1284">
        <v>21</v>
      </c>
      <c r="D26" s="1284">
        <v>0</v>
      </c>
      <c r="E26" s="1284">
        <v>0</v>
      </c>
      <c r="F26" s="1274">
        <v>21</v>
      </c>
      <c r="G26" s="1285">
        <v>4.3</v>
      </c>
      <c r="H26" s="1274">
        <v>0</v>
      </c>
      <c r="I26" s="1284">
        <v>4.3</v>
      </c>
      <c r="J26" s="1284">
        <v>0</v>
      </c>
      <c r="K26" s="1274">
        <v>4.3</v>
      </c>
      <c r="L26" s="1284">
        <v>0</v>
      </c>
    </row>
    <row r="27" spans="1:12" ht="18" customHeight="1">
      <c r="A27" s="48" t="s">
        <v>112</v>
      </c>
      <c r="B27" s="1283">
        <v>15.3</v>
      </c>
      <c r="C27" s="1284">
        <v>15.3</v>
      </c>
      <c r="D27" s="1284">
        <v>0</v>
      </c>
      <c r="E27" s="1284">
        <v>0</v>
      </c>
      <c r="F27" s="1274">
        <v>15.3</v>
      </c>
      <c r="G27" s="1285">
        <v>26.7</v>
      </c>
      <c r="H27" s="1274">
        <v>0</v>
      </c>
      <c r="I27" s="1284">
        <v>26.7</v>
      </c>
      <c r="J27" s="1284">
        <v>0</v>
      </c>
      <c r="K27" s="1274">
        <v>26.7</v>
      </c>
      <c r="L27" s="1284">
        <v>0</v>
      </c>
    </row>
    <row r="28" spans="1:12" ht="18" customHeight="1">
      <c r="A28" s="48" t="s">
        <v>111</v>
      </c>
      <c r="B28" s="1283">
        <v>11</v>
      </c>
      <c r="C28" s="1284">
        <v>11</v>
      </c>
      <c r="D28" s="1284">
        <v>0</v>
      </c>
      <c r="E28" s="1284">
        <v>0</v>
      </c>
      <c r="F28" s="1274">
        <v>11</v>
      </c>
      <c r="G28" s="1285">
        <v>3.7</v>
      </c>
      <c r="H28" s="1274">
        <v>0</v>
      </c>
      <c r="I28" s="1284">
        <v>3.7</v>
      </c>
      <c r="J28" s="1284">
        <v>0</v>
      </c>
      <c r="K28" s="1274">
        <v>3.7</v>
      </c>
      <c r="L28" s="1284">
        <v>0</v>
      </c>
    </row>
    <row r="29" spans="1:12" ht="18" customHeight="1">
      <c r="A29" s="48" t="s">
        <v>110</v>
      </c>
      <c r="B29" s="1283">
        <v>21.2</v>
      </c>
      <c r="C29" s="1284">
        <v>21.2</v>
      </c>
      <c r="D29" s="1284">
        <v>0</v>
      </c>
      <c r="E29" s="1284">
        <v>0</v>
      </c>
      <c r="F29" s="1274">
        <v>21.2</v>
      </c>
      <c r="G29" s="1285">
        <v>4.3</v>
      </c>
      <c r="H29" s="1274">
        <v>0</v>
      </c>
      <c r="I29" s="1284">
        <v>4.3</v>
      </c>
      <c r="J29" s="1284">
        <v>0</v>
      </c>
      <c r="K29" s="1274">
        <v>4.3</v>
      </c>
      <c r="L29" s="1284">
        <v>0</v>
      </c>
    </row>
    <row r="30" spans="1:12" ht="18" customHeight="1">
      <c r="A30" s="48" t="s">
        <v>109</v>
      </c>
      <c r="B30" s="1283">
        <v>5</v>
      </c>
      <c r="C30" s="1284">
        <v>5.0999999999999996</v>
      </c>
      <c r="D30" s="1284">
        <v>1.9</v>
      </c>
      <c r="E30" s="1284">
        <v>0</v>
      </c>
      <c r="F30" s="1274">
        <v>5.0999999999999996</v>
      </c>
      <c r="G30" s="1285">
        <v>14.5</v>
      </c>
      <c r="H30" s="1274">
        <v>24</v>
      </c>
      <c r="I30" s="1284">
        <v>14.9</v>
      </c>
      <c r="J30" s="1284">
        <v>0</v>
      </c>
      <c r="K30" s="1274">
        <v>14.3</v>
      </c>
      <c r="L30" s="1284">
        <v>0</v>
      </c>
    </row>
    <row r="31" spans="1:12" ht="18" customHeight="1">
      <c r="A31" s="48" t="s">
        <v>108</v>
      </c>
      <c r="B31" s="1283">
        <v>16.3</v>
      </c>
      <c r="C31" s="1284">
        <v>17.399999999999999</v>
      </c>
      <c r="D31" s="1284">
        <v>4.9000000000000004</v>
      </c>
      <c r="E31" s="1284">
        <v>0</v>
      </c>
      <c r="F31" s="1274">
        <v>17.399999999999999</v>
      </c>
      <c r="G31" s="1285">
        <v>7.3</v>
      </c>
      <c r="H31" s="1274">
        <v>0</v>
      </c>
      <c r="I31" s="1284">
        <v>7.3</v>
      </c>
      <c r="J31" s="1284">
        <v>0</v>
      </c>
      <c r="K31" s="1274">
        <v>7.3</v>
      </c>
      <c r="L31" s="1284">
        <v>0</v>
      </c>
    </row>
    <row r="32" spans="1:12" ht="18" customHeight="1">
      <c r="A32" s="48" t="s">
        <v>107</v>
      </c>
      <c r="B32" s="1283">
        <v>14.3</v>
      </c>
      <c r="C32" s="1284">
        <v>16</v>
      </c>
      <c r="D32" s="1284">
        <v>3.2</v>
      </c>
      <c r="E32" s="1284">
        <v>13.6</v>
      </c>
      <c r="F32" s="1274">
        <v>16.3</v>
      </c>
      <c r="G32" s="1285">
        <v>7.1</v>
      </c>
      <c r="H32" s="1274">
        <v>0</v>
      </c>
      <c r="I32" s="1284">
        <v>7.2</v>
      </c>
      <c r="J32" s="1284">
        <v>6.2</v>
      </c>
      <c r="K32" s="1274">
        <v>7.2</v>
      </c>
      <c r="L32" s="1284">
        <v>0</v>
      </c>
    </row>
    <row r="33" spans="1:12" ht="18" customHeight="1">
      <c r="A33" s="48" t="s">
        <v>106</v>
      </c>
      <c r="B33" s="1283">
        <v>22.2</v>
      </c>
      <c r="C33" s="1284">
        <v>22.2</v>
      </c>
      <c r="D33" s="1284">
        <v>0</v>
      </c>
      <c r="E33" s="1284">
        <v>22.2</v>
      </c>
      <c r="F33" s="1274">
        <v>22.2</v>
      </c>
      <c r="G33" s="1285">
        <v>14.8</v>
      </c>
      <c r="H33" s="1274">
        <v>0</v>
      </c>
      <c r="I33" s="1284">
        <v>14.8</v>
      </c>
      <c r="J33" s="1284">
        <v>0</v>
      </c>
      <c r="K33" s="1274">
        <v>14.8</v>
      </c>
      <c r="L33" s="1284">
        <v>0</v>
      </c>
    </row>
    <row r="34" spans="1:12" ht="18" customHeight="1">
      <c r="A34" s="48" t="s">
        <v>105</v>
      </c>
      <c r="B34" s="1283">
        <v>12.2</v>
      </c>
      <c r="C34" s="1284">
        <v>12.2</v>
      </c>
      <c r="D34" s="1284">
        <v>0</v>
      </c>
      <c r="E34" s="1284">
        <v>3.5</v>
      </c>
      <c r="F34" s="1274">
        <v>12.5</v>
      </c>
      <c r="G34" s="1285">
        <v>5.4</v>
      </c>
      <c r="H34" s="1274">
        <v>0</v>
      </c>
      <c r="I34" s="1284">
        <v>5.4</v>
      </c>
      <c r="J34" s="1284">
        <v>0</v>
      </c>
      <c r="K34" s="1274">
        <v>5.4</v>
      </c>
      <c r="L34" s="1284">
        <v>0</v>
      </c>
    </row>
    <row r="35" spans="1:12" ht="18" customHeight="1">
      <c r="A35" s="48" t="s">
        <v>104</v>
      </c>
      <c r="B35" s="1283">
        <v>10.199999999999999</v>
      </c>
      <c r="C35" s="1284">
        <v>10.6</v>
      </c>
      <c r="D35" s="1284">
        <v>0</v>
      </c>
      <c r="E35" s="1284">
        <v>5.9</v>
      </c>
      <c r="F35" s="1274">
        <v>10.7</v>
      </c>
      <c r="G35" s="1285">
        <v>6.9</v>
      </c>
      <c r="H35" s="1274">
        <v>0</v>
      </c>
      <c r="I35" s="1284">
        <v>6.9</v>
      </c>
      <c r="J35" s="1284">
        <v>0</v>
      </c>
      <c r="K35" s="1274">
        <v>6.9</v>
      </c>
      <c r="L35" s="1284">
        <v>0</v>
      </c>
    </row>
    <row r="36" spans="1:12" ht="18" customHeight="1">
      <c r="A36" s="48" t="s">
        <v>103</v>
      </c>
      <c r="B36" s="1283">
        <v>14.2</v>
      </c>
      <c r="C36" s="1284">
        <v>14.2</v>
      </c>
      <c r="D36" s="1284">
        <v>0</v>
      </c>
      <c r="E36" s="1284">
        <v>0</v>
      </c>
      <c r="F36" s="1274">
        <v>14.2</v>
      </c>
      <c r="G36" s="1285">
        <v>9.1</v>
      </c>
      <c r="H36" s="1274">
        <v>0</v>
      </c>
      <c r="I36" s="1284">
        <v>9.1</v>
      </c>
      <c r="J36" s="1284">
        <v>0</v>
      </c>
      <c r="K36" s="1274">
        <v>9.1</v>
      </c>
      <c r="L36" s="1284">
        <v>0</v>
      </c>
    </row>
    <row r="37" spans="1:12" ht="18" customHeight="1">
      <c r="A37" s="48" t="s">
        <v>102</v>
      </c>
      <c r="B37" s="1283">
        <v>11.7</v>
      </c>
      <c r="C37" s="1284">
        <v>11.7</v>
      </c>
      <c r="D37" s="1284">
        <v>0</v>
      </c>
      <c r="E37" s="1284">
        <v>0</v>
      </c>
      <c r="F37" s="1274">
        <v>11.7</v>
      </c>
      <c r="G37" s="1285">
        <v>0</v>
      </c>
      <c r="H37" s="1274">
        <v>0</v>
      </c>
      <c r="I37" s="1284">
        <v>0</v>
      </c>
      <c r="J37" s="1284">
        <v>0</v>
      </c>
      <c r="K37" s="1274">
        <v>0</v>
      </c>
      <c r="L37" s="1284">
        <v>0</v>
      </c>
    </row>
    <row r="38" spans="1:12" ht="18" customHeight="1">
      <c r="A38" s="48" t="s">
        <v>101</v>
      </c>
      <c r="B38" s="1283">
        <v>17.600000000000001</v>
      </c>
      <c r="C38" s="1284">
        <v>18.3</v>
      </c>
      <c r="D38" s="1284">
        <v>8.1999999999999993</v>
      </c>
      <c r="E38" s="1284">
        <v>0</v>
      </c>
      <c r="F38" s="1274">
        <v>18.5</v>
      </c>
      <c r="G38" s="1285">
        <v>8.4</v>
      </c>
      <c r="H38" s="1274">
        <v>0</v>
      </c>
      <c r="I38" s="1284">
        <v>8.4</v>
      </c>
      <c r="J38" s="1284">
        <v>10.1</v>
      </c>
      <c r="K38" s="1274">
        <v>8.4</v>
      </c>
      <c r="L38" s="1284">
        <v>0</v>
      </c>
    </row>
    <row r="39" spans="1:12" ht="18" customHeight="1">
      <c r="A39" s="48" t="s">
        <v>100</v>
      </c>
      <c r="B39" s="1283">
        <v>7.6</v>
      </c>
      <c r="C39" s="1284">
        <v>8.6</v>
      </c>
      <c r="D39" s="1284">
        <v>0.6</v>
      </c>
      <c r="E39" s="1284">
        <v>0</v>
      </c>
      <c r="F39" s="1274">
        <v>8.6</v>
      </c>
      <c r="G39" s="1285">
        <v>20.100000000000001</v>
      </c>
      <c r="H39" s="1274">
        <v>0</v>
      </c>
      <c r="I39" s="1284">
        <v>22.1</v>
      </c>
      <c r="J39" s="1284">
        <v>0</v>
      </c>
      <c r="K39" s="1274">
        <v>22.1</v>
      </c>
      <c r="L39" s="1284">
        <v>0</v>
      </c>
    </row>
    <row r="40" spans="1:12" ht="18" customHeight="1">
      <c r="A40" s="48" t="s">
        <v>99</v>
      </c>
      <c r="B40" s="1283">
        <v>11.4</v>
      </c>
      <c r="C40" s="1284">
        <v>11.8</v>
      </c>
      <c r="D40" s="1284">
        <v>0.8</v>
      </c>
      <c r="E40" s="1284">
        <v>9.1</v>
      </c>
      <c r="F40" s="1274">
        <v>11.9</v>
      </c>
      <c r="G40" s="1285">
        <v>5.2</v>
      </c>
      <c r="H40" s="1274">
        <v>0</v>
      </c>
      <c r="I40" s="1284">
        <v>5.2</v>
      </c>
      <c r="J40" s="1284">
        <v>0</v>
      </c>
      <c r="K40" s="1274">
        <v>5.2</v>
      </c>
      <c r="L40" s="1284">
        <v>0</v>
      </c>
    </row>
    <row r="41" spans="1:12" ht="18" customHeight="1">
      <c r="A41" s="48" t="s">
        <v>98</v>
      </c>
      <c r="B41" s="1283">
        <v>10.5</v>
      </c>
      <c r="C41" s="1284">
        <v>10.8</v>
      </c>
      <c r="D41" s="1284">
        <v>0</v>
      </c>
      <c r="E41" s="1284">
        <v>11.2</v>
      </c>
      <c r="F41" s="1274">
        <v>10.7</v>
      </c>
      <c r="G41" s="1285">
        <v>7.8</v>
      </c>
      <c r="H41" s="1274">
        <v>0</v>
      </c>
      <c r="I41" s="1284">
        <v>7.8</v>
      </c>
      <c r="J41" s="1284">
        <v>0</v>
      </c>
      <c r="K41" s="1274">
        <v>7.8</v>
      </c>
      <c r="L41" s="1284">
        <v>0</v>
      </c>
    </row>
    <row r="42" spans="1:12" ht="18" customHeight="1">
      <c r="A42" s="48" t="s">
        <v>97</v>
      </c>
      <c r="B42" s="1283">
        <v>10.6</v>
      </c>
      <c r="C42" s="1284">
        <v>10.7</v>
      </c>
      <c r="D42" s="1284">
        <v>5.0999999999999996</v>
      </c>
      <c r="E42" s="1284">
        <v>6.9</v>
      </c>
      <c r="F42" s="1274">
        <v>11.4</v>
      </c>
      <c r="G42" s="1285">
        <v>5.3</v>
      </c>
      <c r="H42" s="1274">
        <v>0</v>
      </c>
      <c r="I42" s="1284">
        <v>5.3</v>
      </c>
      <c r="J42" s="1284">
        <v>0</v>
      </c>
      <c r="K42" s="1274">
        <v>5.3</v>
      </c>
      <c r="L42" s="1284">
        <v>0</v>
      </c>
    </row>
    <row r="43" spans="1:12" ht="18" customHeight="1">
      <c r="A43" s="48" t="s">
        <v>96</v>
      </c>
      <c r="B43" s="1283">
        <v>18.899999999999999</v>
      </c>
      <c r="C43" s="1284">
        <v>18.899999999999999</v>
      </c>
      <c r="D43" s="1284">
        <v>0</v>
      </c>
      <c r="E43" s="1284">
        <v>10</v>
      </c>
      <c r="F43" s="1274">
        <v>19.5</v>
      </c>
      <c r="G43" s="1285">
        <v>9</v>
      </c>
      <c r="H43" s="1274">
        <v>0</v>
      </c>
      <c r="I43" s="1284">
        <v>9</v>
      </c>
      <c r="J43" s="1284">
        <v>0</v>
      </c>
      <c r="K43" s="1274">
        <v>9</v>
      </c>
      <c r="L43" s="1284">
        <v>0</v>
      </c>
    </row>
    <row r="44" spans="1:12" ht="18" customHeight="1">
      <c r="A44" s="67" t="s">
        <v>95</v>
      </c>
      <c r="B44" s="1283">
        <v>10.4</v>
      </c>
      <c r="C44" s="1284">
        <v>10.4</v>
      </c>
      <c r="D44" s="1284">
        <v>0</v>
      </c>
      <c r="E44" s="1284">
        <v>7.3</v>
      </c>
      <c r="F44" s="1274">
        <v>10.5</v>
      </c>
      <c r="G44" s="1285">
        <v>3.1</v>
      </c>
      <c r="H44" s="1274">
        <v>0</v>
      </c>
      <c r="I44" s="1284">
        <v>3.1</v>
      </c>
      <c r="J44" s="1284">
        <v>0</v>
      </c>
      <c r="K44" s="1274">
        <v>3.1</v>
      </c>
      <c r="L44" s="1284">
        <v>0</v>
      </c>
    </row>
    <row r="45" spans="1:12" ht="18" customHeight="1">
      <c r="A45" s="48" t="s">
        <v>94</v>
      </c>
      <c r="B45" s="1283">
        <v>19.5</v>
      </c>
      <c r="C45" s="1284">
        <v>20.8</v>
      </c>
      <c r="D45" s="1284">
        <v>0</v>
      </c>
      <c r="E45" s="1284">
        <v>0</v>
      </c>
      <c r="F45" s="1274">
        <v>20.8</v>
      </c>
      <c r="G45" s="1285">
        <v>5.4</v>
      </c>
      <c r="H45" s="1274">
        <v>0</v>
      </c>
      <c r="I45" s="1284">
        <v>5.4</v>
      </c>
      <c r="J45" s="1284">
        <v>0</v>
      </c>
      <c r="K45" s="1274">
        <v>5.4</v>
      </c>
      <c r="L45" s="1284">
        <v>0</v>
      </c>
    </row>
    <row r="46" spans="1:12" ht="18" customHeight="1">
      <c r="A46" s="48" t="s">
        <v>92</v>
      </c>
      <c r="B46" s="1283">
        <v>22.9</v>
      </c>
      <c r="C46" s="1284">
        <v>22.9</v>
      </c>
      <c r="D46" s="1284">
        <v>0</v>
      </c>
      <c r="E46" s="1284">
        <v>0</v>
      </c>
      <c r="F46" s="1274">
        <v>22.9</v>
      </c>
      <c r="G46" s="1285">
        <v>5.3</v>
      </c>
      <c r="H46" s="1274">
        <v>0</v>
      </c>
      <c r="I46" s="1284">
        <v>5.3</v>
      </c>
      <c r="J46" s="1284">
        <v>0</v>
      </c>
      <c r="K46" s="1274">
        <v>5.3</v>
      </c>
      <c r="L46" s="1284">
        <v>0</v>
      </c>
    </row>
    <row r="47" spans="1:12" ht="18" customHeight="1">
      <c r="A47" s="48" t="s">
        <v>91</v>
      </c>
      <c r="B47" s="1283">
        <v>6.7</v>
      </c>
      <c r="C47" s="1284">
        <v>6.7</v>
      </c>
      <c r="D47" s="1284">
        <v>0</v>
      </c>
      <c r="E47" s="1284">
        <v>0</v>
      </c>
      <c r="F47" s="1274">
        <v>6.7</v>
      </c>
      <c r="G47" s="1285">
        <v>0</v>
      </c>
      <c r="H47" s="1274">
        <v>0</v>
      </c>
      <c r="I47" s="1284">
        <v>0</v>
      </c>
      <c r="J47" s="1284">
        <v>0</v>
      </c>
      <c r="K47" s="1274">
        <v>0</v>
      </c>
      <c r="L47" s="1284">
        <v>0</v>
      </c>
    </row>
    <row r="48" spans="1:12" ht="18" customHeight="1">
      <c r="A48" s="48" t="s">
        <v>90</v>
      </c>
      <c r="B48" s="1283">
        <v>14.4</v>
      </c>
      <c r="C48" s="1284">
        <v>14.4</v>
      </c>
      <c r="D48" s="1284">
        <v>0</v>
      </c>
      <c r="E48" s="1284">
        <v>14.2</v>
      </c>
      <c r="F48" s="1274">
        <v>14.4</v>
      </c>
      <c r="G48" s="1285">
        <v>8.8000000000000007</v>
      </c>
      <c r="H48" s="1274">
        <v>0</v>
      </c>
      <c r="I48" s="1284">
        <v>8.8000000000000007</v>
      </c>
      <c r="J48" s="1284">
        <v>0</v>
      </c>
      <c r="K48" s="1274">
        <v>8.8000000000000007</v>
      </c>
      <c r="L48" s="1284">
        <v>0</v>
      </c>
    </row>
    <row r="49" spans="1:12" ht="18" customHeight="1">
      <c r="A49" s="48" t="s">
        <v>89</v>
      </c>
      <c r="B49" s="1283">
        <v>10.7</v>
      </c>
      <c r="C49" s="1284">
        <v>10.7</v>
      </c>
      <c r="D49" s="1284">
        <v>0</v>
      </c>
      <c r="E49" s="1284">
        <v>0</v>
      </c>
      <c r="F49" s="1274">
        <v>10.7</v>
      </c>
      <c r="G49" s="1285">
        <v>0.5</v>
      </c>
      <c r="H49" s="1274">
        <v>0</v>
      </c>
      <c r="I49" s="1284">
        <v>0.5</v>
      </c>
      <c r="J49" s="1284">
        <v>0</v>
      </c>
      <c r="K49" s="1274">
        <v>0.5</v>
      </c>
      <c r="L49" s="1284">
        <v>0</v>
      </c>
    </row>
    <row r="50" spans="1:12" ht="18" customHeight="1">
      <c r="A50" s="48" t="s">
        <v>88</v>
      </c>
      <c r="B50" s="1283">
        <v>11.8</v>
      </c>
      <c r="C50" s="1284">
        <v>12.3</v>
      </c>
      <c r="D50" s="1284">
        <v>1.1000000000000001</v>
      </c>
      <c r="E50" s="1284">
        <v>0</v>
      </c>
      <c r="F50" s="1274">
        <v>12.3</v>
      </c>
      <c r="G50" s="1285">
        <v>15.3</v>
      </c>
      <c r="H50" s="1274">
        <v>0</v>
      </c>
      <c r="I50" s="1284">
        <v>15.3</v>
      </c>
      <c r="J50" s="1284">
        <v>0</v>
      </c>
      <c r="K50" s="1274">
        <v>15.3</v>
      </c>
      <c r="L50" s="1284">
        <v>0</v>
      </c>
    </row>
    <row r="51" spans="1:12" ht="18" customHeight="1">
      <c r="A51" s="48" t="s">
        <v>87</v>
      </c>
      <c r="B51" s="1283">
        <v>19.899999999999999</v>
      </c>
      <c r="C51" s="1284">
        <v>21.6</v>
      </c>
      <c r="D51" s="1284">
        <v>3.5</v>
      </c>
      <c r="E51" s="1284">
        <v>0</v>
      </c>
      <c r="F51" s="1274">
        <v>21.6</v>
      </c>
      <c r="G51" s="1285">
        <v>22.2</v>
      </c>
      <c r="H51" s="1274">
        <v>0</v>
      </c>
      <c r="I51" s="1284">
        <v>22.2</v>
      </c>
      <c r="J51" s="1284">
        <v>0</v>
      </c>
      <c r="K51" s="1274">
        <v>22.2</v>
      </c>
      <c r="L51" s="1284">
        <v>0</v>
      </c>
    </row>
    <row r="52" spans="1:12" ht="18" customHeight="1">
      <c r="A52" s="48" t="s">
        <v>86</v>
      </c>
      <c r="B52" s="1283">
        <v>16.3</v>
      </c>
      <c r="C52" s="1284">
        <v>16.3</v>
      </c>
      <c r="D52" s="1284">
        <v>0</v>
      </c>
      <c r="E52" s="1284">
        <v>0</v>
      </c>
      <c r="F52" s="1274">
        <v>16.3</v>
      </c>
      <c r="G52" s="1285">
        <v>8.9</v>
      </c>
      <c r="H52" s="1274">
        <v>0</v>
      </c>
      <c r="I52" s="1284">
        <v>8.9</v>
      </c>
      <c r="J52" s="1284">
        <v>0</v>
      </c>
      <c r="K52" s="1274">
        <v>8.9</v>
      </c>
      <c r="L52" s="1284">
        <v>0</v>
      </c>
    </row>
    <row r="53" spans="1:12" ht="18" customHeight="1">
      <c r="A53" s="48" t="s">
        <v>85</v>
      </c>
      <c r="B53" s="1283">
        <v>9.5</v>
      </c>
      <c r="C53" s="1284">
        <v>14.4</v>
      </c>
      <c r="D53" s="1284">
        <v>2.6</v>
      </c>
      <c r="E53" s="1284">
        <v>14.9</v>
      </c>
      <c r="F53" s="1274">
        <v>13.8</v>
      </c>
      <c r="G53" s="1285">
        <v>9</v>
      </c>
      <c r="H53" s="1274">
        <v>21.1</v>
      </c>
      <c r="I53" s="1284">
        <v>11.5</v>
      </c>
      <c r="J53" s="1284">
        <v>5.2</v>
      </c>
      <c r="K53" s="1274">
        <v>10.5</v>
      </c>
      <c r="L53" s="1284">
        <v>0</v>
      </c>
    </row>
    <row r="54" spans="1:12" ht="18" customHeight="1">
      <c r="A54" s="48" t="s">
        <v>84</v>
      </c>
      <c r="B54" s="1283">
        <v>7.4</v>
      </c>
      <c r="C54" s="1284">
        <v>7.8</v>
      </c>
      <c r="D54" s="1284">
        <v>3.4</v>
      </c>
      <c r="E54" s="1284">
        <v>0</v>
      </c>
      <c r="F54" s="1274">
        <v>7.8</v>
      </c>
      <c r="G54" s="1285">
        <v>3.4</v>
      </c>
      <c r="H54" s="1274">
        <v>0</v>
      </c>
      <c r="I54" s="1284">
        <v>3.4</v>
      </c>
      <c r="J54" s="1284">
        <v>0</v>
      </c>
      <c r="K54" s="1274">
        <v>3.4</v>
      </c>
      <c r="L54" s="1284">
        <v>0</v>
      </c>
    </row>
    <row r="55" spans="1:12" ht="18" customHeight="1">
      <c r="A55" s="48" t="s">
        <v>83</v>
      </c>
      <c r="B55" s="1283">
        <v>12.1</v>
      </c>
      <c r="C55" s="1284">
        <v>12.1</v>
      </c>
      <c r="D55" s="1284">
        <v>0</v>
      </c>
      <c r="E55" s="1284">
        <v>0</v>
      </c>
      <c r="F55" s="1274">
        <v>12.1</v>
      </c>
      <c r="G55" s="1285">
        <v>0.8</v>
      </c>
      <c r="H55" s="1274">
        <v>0</v>
      </c>
      <c r="I55" s="1284">
        <v>0.8</v>
      </c>
      <c r="J55" s="1284">
        <v>0</v>
      </c>
      <c r="K55" s="1274">
        <v>0.8</v>
      </c>
      <c r="L55" s="1284">
        <v>0</v>
      </c>
    </row>
    <row r="56" spans="1:12" ht="18" customHeight="1">
      <c r="A56" s="48" t="s">
        <v>81</v>
      </c>
      <c r="B56" s="1283">
        <v>13.9</v>
      </c>
      <c r="C56" s="1284">
        <v>15.5</v>
      </c>
      <c r="D56" s="1284">
        <v>3.6</v>
      </c>
      <c r="E56" s="1284">
        <v>0</v>
      </c>
      <c r="F56" s="1274">
        <v>15.5</v>
      </c>
      <c r="G56" s="1285">
        <v>10.199999999999999</v>
      </c>
      <c r="H56" s="1274">
        <v>0</v>
      </c>
      <c r="I56" s="1284">
        <v>10.5</v>
      </c>
      <c r="J56" s="1284">
        <v>0</v>
      </c>
      <c r="K56" s="1274">
        <v>10.6</v>
      </c>
      <c r="L56" s="1284">
        <v>0</v>
      </c>
    </row>
    <row r="57" spans="1:12" ht="18" customHeight="1">
      <c r="A57" s="48" t="s">
        <v>79</v>
      </c>
      <c r="B57" s="1283">
        <v>19.100000000000001</v>
      </c>
      <c r="C57" s="1284">
        <v>19.7</v>
      </c>
      <c r="D57" s="1284">
        <v>0</v>
      </c>
      <c r="E57" s="1284">
        <v>0</v>
      </c>
      <c r="F57" s="1274">
        <v>19.7</v>
      </c>
      <c r="G57" s="1285">
        <v>1.4</v>
      </c>
      <c r="H57" s="1274">
        <v>0</v>
      </c>
      <c r="I57" s="1284">
        <v>1.4</v>
      </c>
      <c r="J57" s="1284">
        <v>0</v>
      </c>
      <c r="K57" s="1274">
        <v>1.4</v>
      </c>
      <c r="L57" s="1284">
        <v>0</v>
      </c>
    </row>
    <row r="58" spans="1:12" ht="18" customHeight="1">
      <c r="A58" s="48" t="s">
        <v>78</v>
      </c>
      <c r="B58" s="1283">
        <v>15</v>
      </c>
      <c r="C58" s="1284">
        <v>15.5</v>
      </c>
      <c r="D58" s="1284">
        <v>0.4</v>
      </c>
      <c r="E58" s="1284">
        <v>0</v>
      </c>
      <c r="F58" s="1274">
        <v>15.5</v>
      </c>
      <c r="G58" s="1285">
        <v>4.3</v>
      </c>
      <c r="H58" s="1274">
        <v>0</v>
      </c>
      <c r="I58" s="1284">
        <v>4.7</v>
      </c>
      <c r="J58" s="1284">
        <v>1.3</v>
      </c>
      <c r="K58" s="1274">
        <v>4.8</v>
      </c>
      <c r="L58" s="1284">
        <v>0</v>
      </c>
    </row>
    <row r="59" spans="1:12" ht="18" customHeight="1">
      <c r="A59" s="48" t="s">
        <v>77</v>
      </c>
      <c r="B59" s="1283">
        <v>10.7</v>
      </c>
      <c r="C59" s="1284">
        <v>13.8</v>
      </c>
      <c r="D59" s="1284">
        <v>1.9</v>
      </c>
      <c r="E59" s="1284">
        <v>0</v>
      </c>
      <c r="F59" s="1274">
        <v>13.8</v>
      </c>
      <c r="G59" s="1285">
        <v>10</v>
      </c>
      <c r="H59" s="1274">
        <v>0</v>
      </c>
      <c r="I59" s="1284">
        <v>10</v>
      </c>
      <c r="J59" s="1284">
        <v>0</v>
      </c>
      <c r="K59" s="1274">
        <v>10</v>
      </c>
      <c r="L59" s="1284">
        <v>0</v>
      </c>
    </row>
    <row r="60" spans="1:12" ht="18" customHeight="1">
      <c r="A60" s="48" t="s">
        <v>76</v>
      </c>
      <c r="B60" s="1283">
        <v>7.9</v>
      </c>
      <c r="C60" s="1284">
        <v>8.1</v>
      </c>
      <c r="D60" s="1284">
        <v>0.9</v>
      </c>
      <c r="E60" s="1284">
        <v>14.9</v>
      </c>
      <c r="F60" s="1274">
        <v>7.4</v>
      </c>
      <c r="G60" s="1285">
        <v>12.5</v>
      </c>
      <c r="H60" s="1274">
        <v>0</v>
      </c>
      <c r="I60" s="1284">
        <v>12.5</v>
      </c>
      <c r="J60" s="1284">
        <v>0</v>
      </c>
      <c r="K60" s="1274">
        <v>12.5</v>
      </c>
      <c r="L60" s="1284">
        <v>0</v>
      </c>
    </row>
    <row r="61" spans="1:12" ht="18" customHeight="1">
      <c r="A61" s="48" t="s">
        <v>74</v>
      </c>
      <c r="B61" s="1283">
        <v>13.3</v>
      </c>
      <c r="C61" s="1284">
        <v>13.9</v>
      </c>
      <c r="D61" s="1284">
        <v>0</v>
      </c>
      <c r="E61" s="1284">
        <v>10.4</v>
      </c>
      <c r="F61" s="1274">
        <v>14.3</v>
      </c>
      <c r="G61" s="1285">
        <v>14.3</v>
      </c>
      <c r="H61" s="1274">
        <v>0</v>
      </c>
      <c r="I61" s="1284">
        <v>14.3</v>
      </c>
      <c r="J61" s="1284">
        <v>0</v>
      </c>
      <c r="K61" s="1274">
        <v>14.3</v>
      </c>
      <c r="L61" s="1284">
        <v>0</v>
      </c>
    </row>
    <row r="62" spans="1:12" ht="18" customHeight="1">
      <c r="A62" s="48" t="s">
        <v>72</v>
      </c>
      <c r="B62" s="1283">
        <v>7.8</v>
      </c>
      <c r="C62" s="1284">
        <v>7.9</v>
      </c>
      <c r="D62" s="1284">
        <v>6.9</v>
      </c>
      <c r="E62" s="1284">
        <v>0</v>
      </c>
      <c r="F62" s="1274">
        <v>7.9</v>
      </c>
      <c r="G62" s="1285">
        <v>10.9</v>
      </c>
      <c r="H62" s="1274">
        <v>0</v>
      </c>
      <c r="I62" s="1284">
        <v>10.9</v>
      </c>
      <c r="J62" s="1284">
        <v>0</v>
      </c>
      <c r="K62" s="1274">
        <v>10.9</v>
      </c>
      <c r="L62" s="1284">
        <v>0</v>
      </c>
    </row>
    <row r="63" spans="1:12" ht="18" customHeight="1">
      <c r="A63" s="48" t="s">
        <v>71</v>
      </c>
      <c r="B63" s="1283">
        <v>10.5</v>
      </c>
      <c r="C63" s="1284">
        <v>10.5</v>
      </c>
      <c r="D63" s="1284">
        <v>0</v>
      </c>
      <c r="E63" s="1284">
        <v>0</v>
      </c>
      <c r="F63" s="1274">
        <v>10.5</v>
      </c>
      <c r="G63" s="1285">
        <v>10.9</v>
      </c>
      <c r="H63" s="1274">
        <v>0</v>
      </c>
      <c r="I63" s="1284">
        <v>10.9</v>
      </c>
      <c r="J63" s="1284">
        <v>0</v>
      </c>
      <c r="K63" s="1274">
        <v>10.9</v>
      </c>
      <c r="L63" s="1284">
        <v>0</v>
      </c>
    </row>
    <row r="64" spans="1:12" ht="18" customHeight="1">
      <c r="A64" s="48" t="s">
        <v>70</v>
      </c>
      <c r="B64" s="1283">
        <v>18.8</v>
      </c>
      <c r="C64" s="1284">
        <v>18.8</v>
      </c>
      <c r="D64" s="1284">
        <v>0</v>
      </c>
      <c r="E64" s="1284">
        <v>34.200000000000003</v>
      </c>
      <c r="F64" s="1274">
        <v>18</v>
      </c>
      <c r="G64" s="1285">
        <v>12.8</v>
      </c>
      <c r="H64" s="1274">
        <v>0</v>
      </c>
      <c r="I64" s="1284">
        <v>12.8</v>
      </c>
      <c r="J64" s="1284">
        <v>0</v>
      </c>
      <c r="K64" s="1274">
        <v>12.8</v>
      </c>
      <c r="L64" s="1284">
        <v>0</v>
      </c>
    </row>
    <row r="65" spans="1:12" ht="18" customHeight="1">
      <c r="A65" s="48" t="s">
        <v>69</v>
      </c>
      <c r="B65" s="1283">
        <v>3.8</v>
      </c>
      <c r="C65" s="1284">
        <v>3.8</v>
      </c>
      <c r="D65" s="1284">
        <v>0</v>
      </c>
      <c r="E65" s="1284">
        <v>0</v>
      </c>
      <c r="F65" s="1274">
        <v>3.8</v>
      </c>
      <c r="G65" s="1285">
        <v>11</v>
      </c>
      <c r="H65" s="1274">
        <v>19.100000000000001</v>
      </c>
      <c r="I65" s="1284">
        <v>11</v>
      </c>
      <c r="J65" s="1284">
        <v>0</v>
      </c>
      <c r="K65" s="1274">
        <v>8.1</v>
      </c>
      <c r="L65" s="1284">
        <v>0</v>
      </c>
    </row>
    <row r="66" spans="1:12" ht="18" customHeight="1">
      <c r="A66" s="48" t="s">
        <v>68</v>
      </c>
      <c r="B66" s="1283">
        <v>14.1</v>
      </c>
      <c r="C66" s="1284">
        <v>14.1</v>
      </c>
      <c r="D66" s="1284">
        <v>0</v>
      </c>
      <c r="E66" s="1284">
        <v>0</v>
      </c>
      <c r="F66" s="1274">
        <v>14.1</v>
      </c>
      <c r="G66" s="1285">
        <v>0</v>
      </c>
      <c r="H66" s="1274">
        <v>0</v>
      </c>
      <c r="I66" s="1284">
        <v>0</v>
      </c>
      <c r="J66" s="1284">
        <v>0</v>
      </c>
      <c r="K66" s="1274">
        <v>0</v>
      </c>
      <c r="L66" s="1284">
        <v>0</v>
      </c>
    </row>
    <row r="67" spans="1:12" ht="18" customHeight="1">
      <c r="A67" s="48" t="s">
        <v>67</v>
      </c>
      <c r="B67" s="1283">
        <v>18.3</v>
      </c>
      <c r="C67" s="1284">
        <v>21.3</v>
      </c>
      <c r="D67" s="1284">
        <v>3.6</v>
      </c>
      <c r="E67" s="1284">
        <v>23.4</v>
      </c>
      <c r="F67" s="1274">
        <v>21.2</v>
      </c>
      <c r="G67" s="1285">
        <v>7.1</v>
      </c>
      <c r="H67" s="1274">
        <v>0</v>
      </c>
      <c r="I67" s="1284">
        <v>7.1</v>
      </c>
      <c r="J67" s="1284">
        <v>7.9</v>
      </c>
      <c r="K67" s="1274">
        <v>7.1</v>
      </c>
      <c r="L67" s="1284">
        <v>0</v>
      </c>
    </row>
    <row r="68" spans="1:12" ht="18" customHeight="1">
      <c r="A68" s="48" t="s">
        <v>66</v>
      </c>
      <c r="B68" s="1283">
        <v>20.6</v>
      </c>
      <c r="C68" s="1284">
        <v>20.6</v>
      </c>
      <c r="D68" s="1284">
        <v>0</v>
      </c>
      <c r="E68" s="1284">
        <v>0</v>
      </c>
      <c r="F68" s="1274">
        <v>20.6</v>
      </c>
      <c r="G68" s="1285">
        <v>3</v>
      </c>
      <c r="H68" s="1274">
        <v>0</v>
      </c>
      <c r="I68" s="1284">
        <v>3</v>
      </c>
      <c r="J68" s="1284">
        <v>0</v>
      </c>
      <c r="K68" s="1274">
        <v>3</v>
      </c>
      <c r="L68" s="1284">
        <v>0</v>
      </c>
    </row>
    <row r="69" spans="1:12" ht="18" customHeight="1">
      <c r="A69" s="48" t="s">
        <v>65</v>
      </c>
      <c r="B69" s="1283">
        <v>29.1</v>
      </c>
      <c r="C69" s="1284">
        <v>29.1</v>
      </c>
      <c r="D69" s="1284">
        <v>0</v>
      </c>
      <c r="E69" s="1284">
        <v>0</v>
      </c>
      <c r="F69" s="1274">
        <v>29.1</v>
      </c>
      <c r="G69" s="1285">
        <v>10.5</v>
      </c>
      <c r="H69" s="1274">
        <v>0</v>
      </c>
      <c r="I69" s="1284">
        <v>10.5</v>
      </c>
      <c r="J69" s="1284">
        <v>0</v>
      </c>
      <c r="K69" s="1274">
        <v>10.5</v>
      </c>
      <c r="L69" s="1284">
        <v>0</v>
      </c>
    </row>
    <row r="70" spans="1:12" ht="18" customHeight="1">
      <c r="A70" s="48" t="s">
        <v>63</v>
      </c>
      <c r="B70" s="1283">
        <v>16.899999999999999</v>
      </c>
      <c r="C70" s="1284">
        <v>16.899999999999999</v>
      </c>
      <c r="D70" s="1284">
        <v>0</v>
      </c>
      <c r="E70" s="1284">
        <v>0</v>
      </c>
      <c r="F70" s="1274">
        <v>16.899999999999999</v>
      </c>
      <c r="G70" s="1285">
        <v>9.6999999999999993</v>
      </c>
      <c r="H70" s="1274">
        <v>0</v>
      </c>
      <c r="I70" s="1284">
        <v>9.6999999999999993</v>
      </c>
      <c r="J70" s="1284">
        <v>0</v>
      </c>
      <c r="K70" s="1274">
        <v>9.6999999999999993</v>
      </c>
      <c r="L70" s="1284">
        <v>0</v>
      </c>
    </row>
    <row r="71" spans="1:12" ht="18" customHeight="1">
      <c r="A71" s="48" t="s">
        <v>62</v>
      </c>
      <c r="B71" s="1283">
        <v>13.8</v>
      </c>
      <c r="C71" s="1284">
        <v>14.2</v>
      </c>
      <c r="D71" s="1284">
        <v>0</v>
      </c>
      <c r="E71" s="1284">
        <v>0</v>
      </c>
      <c r="F71" s="1274">
        <v>14.2</v>
      </c>
      <c r="G71" s="1285">
        <v>3.2</v>
      </c>
      <c r="H71" s="1274">
        <v>0</v>
      </c>
      <c r="I71" s="1284">
        <v>3.2</v>
      </c>
      <c r="J71" s="1284">
        <v>0</v>
      </c>
      <c r="K71" s="1274">
        <v>3.2</v>
      </c>
      <c r="L71" s="1284">
        <v>0</v>
      </c>
    </row>
    <row r="72" spans="1:12" ht="18" customHeight="1">
      <c r="A72" s="48" t="s">
        <v>61</v>
      </c>
      <c r="B72" s="1283">
        <v>6.4</v>
      </c>
      <c r="C72" s="1284">
        <v>6.4</v>
      </c>
      <c r="D72" s="1284">
        <v>0</v>
      </c>
      <c r="E72" s="1284">
        <v>0</v>
      </c>
      <c r="F72" s="1274">
        <v>6.4</v>
      </c>
      <c r="G72" s="1285">
        <v>10.5</v>
      </c>
      <c r="H72" s="1274">
        <v>0</v>
      </c>
      <c r="I72" s="1284">
        <v>10.5</v>
      </c>
      <c r="J72" s="1284">
        <v>0</v>
      </c>
      <c r="K72" s="1274">
        <v>10.5</v>
      </c>
      <c r="L72" s="1284">
        <v>0</v>
      </c>
    </row>
    <row r="73" spans="1:12" ht="18" customHeight="1">
      <c r="A73" s="48" t="s">
        <v>60</v>
      </c>
      <c r="B73" s="1283">
        <v>10.9</v>
      </c>
      <c r="C73" s="1284">
        <v>13.7</v>
      </c>
      <c r="D73" s="1284">
        <v>1.7</v>
      </c>
      <c r="E73" s="1284">
        <v>19.7</v>
      </c>
      <c r="F73" s="1274">
        <v>11.9</v>
      </c>
      <c r="G73" s="1285">
        <v>8.1</v>
      </c>
      <c r="H73" s="1274">
        <v>0</v>
      </c>
      <c r="I73" s="1284">
        <v>9.1999999999999993</v>
      </c>
      <c r="J73" s="1284">
        <v>4.2</v>
      </c>
      <c r="K73" s="1274">
        <v>9.1999999999999993</v>
      </c>
      <c r="L73" s="1284">
        <v>0</v>
      </c>
    </row>
    <row r="74" spans="1:12" ht="18" customHeight="1">
      <c r="A74" s="48" t="s">
        <v>58</v>
      </c>
      <c r="B74" s="1283">
        <v>6.9</v>
      </c>
      <c r="C74" s="1284">
        <v>7.3</v>
      </c>
      <c r="D74" s="1284">
        <v>1.9</v>
      </c>
      <c r="E74" s="1284">
        <v>24.2</v>
      </c>
      <c r="F74" s="1274">
        <v>7.2</v>
      </c>
      <c r="G74" s="1285">
        <v>11.1</v>
      </c>
      <c r="H74" s="1274">
        <v>0</v>
      </c>
      <c r="I74" s="1284">
        <v>12</v>
      </c>
      <c r="J74" s="1284">
        <v>0</v>
      </c>
      <c r="K74" s="1274">
        <v>12</v>
      </c>
      <c r="L74" s="1284">
        <v>0</v>
      </c>
    </row>
    <row r="75" spans="1:12" ht="18" customHeight="1">
      <c r="A75" s="48" t="s">
        <v>56</v>
      </c>
      <c r="B75" s="1283">
        <v>8.6999999999999993</v>
      </c>
      <c r="C75" s="1284">
        <v>8.6999999999999993</v>
      </c>
      <c r="D75" s="1284">
        <v>0</v>
      </c>
      <c r="E75" s="1284">
        <v>7.7</v>
      </c>
      <c r="F75" s="1274">
        <v>8.9</v>
      </c>
      <c r="G75" s="1285">
        <v>6</v>
      </c>
      <c r="H75" s="1274">
        <v>0</v>
      </c>
      <c r="I75" s="1284">
        <v>6</v>
      </c>
      <c r="J75" s="1284">
        <v>0</v>
      </c>
      <c r="K75" s="1274">
        <v>6</v>
      </c>
      <c r="L75" s="1284">
        <v>0</v>
      </c>
    </row>
    <row r="76" spans="1:12" ht="18" customHeight="1">
      <c r="A76" s="48" t="s">
        <v>55</v>
      </c>
      <c r="B76" s="1283">
        <v>14.8</v>
      </c>
      <c r="C76" s="1284">
        <v>15.3</v>
      </c>
      <c r="D76" s="1284">
        <v>3.3</v>
      </c>
      <c r="E76" s="1284">
        <v>21.7</v>
      </c>
      <c r="F76" s="1274">
        <v>14.8</v>
      </c>
      <c r="G76" s="1285">
        <v>12.8</v>
      </c>
      <c r="H76" s="1274">
        <v>0</v>
      </c>
      <c r="I76" s="1284">
        <v>12.8</v>
      </c>
      <c r="J76" s="1284">
        <v>0</v>
      </c>
      <c r="K76" s="1274">
        <v>12.8</v>
      </c>
      <c r="L76" s="1284">
        <v>0</v>
      </c>
    </row>
    <row r="77" spans="1:12" ht="18" customHeight="1">
      <c r="A77" s="67" t="s">
        <v>54</v>
      </c>
      <c r="B77" s="1283">
        <v>14.8</v>
      </c>
      <c r="C77" s="1284">
        <v>14.8</v>
      </c>
      <c r="D77" s="1284">
        <v>0</v>
      </c>
      <c r="E77" s="1284">
        <v>0</v>
      </c>
      <c r="F77" s="1274">
        <v>14.8</v>
      </c>
      <c r="G77" s="1285">
        <v>10.3</v>
      </c>
      <c r="H77" s="1274">
        <v>0</v>
      </c>
      <c r="I77" s="1284">
        <v>10.3</v>
      </c>
      <c r="J77" s="1284">
        <v>0</v>
      </c>
      <c r="K77" s="1274">
        <v>10.3</v>
      </c>
      <c r="L77" s="1284">
        <v>0</v>
      </c>
    </row>
    <row r="78" spans="1:12" ht="18" customHeight="1">
      <c r="A78" s="48" t="s">
        <v>53</v>
      </c>
      <c r="B78" s="1283">
        <v>4.8</v>
      </c>
      <c r="C78" s="1284">
        <v>4.8</v>
      </c>
      <c r="D78" s="1284">
        <v>0</v>
      </c>
      <c r="E78" s="1284">
        <v>0</v>
      </c>
      <c r="F78" s="1274">
        <v>4.8</v>
      </c>
      <c r="G78" s="1285">
        <v>0.3</v>
      </c>
      <c r="H78" s="1274">
        <v>0</v>
      </c>
      <c r="I78" s="1284">
        <v>0.3</v>
      </c>
      <c r="J78" s="1284">
        <v>0</v>
      </c>
      <c r="K78" s="1274">
        <v>0.3</v>
      </c>
      <c r="L78" s="1284">
        <v>0</v>
      </c>
    </row>
    <row r="79" spans="1:12" ht="18" customHeight="1">
      <c r="A79" s="48" t="s">
        <v>52</v>
      </c>
      <c r="B79" s="1283">
        <v>11.9</v>
      </c>
      <c r="C79" s="1284">
        <v>13.9</v>
      </c>
      <c r="D79" s="1284">
        <v>2</v>
      </c>
      <c r="E79" s="1284">
        <v>13.3</v>
      </c>
      <c r="F79" s="1274">
        <v>14.1</v>
      </c>
      <c r="G79" s="1285">
        <v>12.5</v>
      </c>
      <c r="H79" s="1274">
        <v>18.399999999999999</v>
      </c>
      <c r="I79" s="1284">
        <v>13.9</v>
      </c>
      <c r="J79" s="1284">
        <v>2.7</v>
      </c>
      <c r="K79" s="1274">
        <v>12.5</v>
      </c>
      <c r="L79" s="1284">
        <v>0</v>
      </c>
    </row>
    <row r="80" spans="1:12" ht="18" customHeight="1">
      <c r="A80" s="48" t="s">
        <v>143</v>
      </c>
      <c r="B80" s="1283">
        <v>9</v>
      </c>
      <c r="C80" s="1284">
        <v>9.3000000000000007</v>
      </c>
      <c r="D80" s="1284">
        <v>3.7</v>
      </c>
      <c r="E80" s="1284">
        <v>6.7</v>
      </c>
      <c r="F80" s="1274">
        <v>9.4</v>
      </c>
      <c r="G80" s="1285">
        <v>8.5</v>
      </c>
      <c r="H80" s="1274">
        <v>0</v>
      </c>
      <c r="I80" s="1284">
        <v>8.5</v>
      </c>
      <c r="J80" s="1284">
        <v>0</v>
      </c>
      <c r="K80" s="1274">
        <v>8.5</v>
      </c>
      <c r="L80" s="1284">
        <v>0</v>
      </c>
    </row>
    <row r="81" spans="1:12" ht="18" customHeight="1">
      <c r="A81" s="48" t="s">
        <v>48</v>
      </c>
      <c r="B81" s="1283">
        <v>10.6</v>
      </c>
      <c r="C81" s="1284">
        <v>12.2</v>
      </c>
      <c r="D81" s="1284">
        <v>4</v>
      </c>
      <c r="E81" s="1284">
        <v>0</v>
      </c>
      <c r="F81" s="1274">
        <v>12.2</v>
      </c>
      <c r="G81" s="1285">
        <v>10.7</v>
      </c>
      <c r="H81" s="1274">
        <v>0</v>
      </c>
      <c r="I81" s="1284">
        <v>11.4</v>
      </c>
      <c r="J81" s="1284">
        <v>6.2</v>
      </c>
      <c r="K81" s="1274">
        <v>11.4</v>
      </c>
      <c r="L81" s="1284">
        <v>0</v>
      </c>
    </row>
    <row r="82" spans="1:12" ht="18" customHeight="1">
      <c r="A82" s="48" t="s">
        <v>47</v>
      </c>
      <c r="B82" s="1283">
        <v>9.9</v>
      </c>
      <c r="C82" s="1284">
        <v>9.9</v>
      </c>
      <c r="D82" s="1284">
        <v>0</v>
      </c>
      <c r="E82" s="1284">
        <v>0</v>
      </c>
      <c r="F82" s="1274">
        <v>9.9</v>
      </c>
      <c r="G82" s="1285">
        <v>15.1</v>
      </c>
      <c r="H82" s="1274">
        <v>0</v>
      </c>
      <c r="I82" s="1284">
        <v>15.1</v>
      </c>
      <c r="J82" s="1284">
        <v>0</v>
      </c>
      <c r="K82" s="1274">
        <v>15.1</v>
      </c>
      <c r="L82" s="1284">
        <v>0</v>
      </c>
    </row>
    <row r="83" spans="1:12" ht="18" customHeight="1">
      <c r="A83" s="48" t="s">
        <v>46</v>
      </c>
      <c r="B83" s="1283">
        <v>10.199999999999999</v>
      </c>
      <c r="C83" s="1284">
        <v>10.9</v>
      </c>
      <c r="D83" s="1284">
        <v>0.3</v>
      </c>
      <c r="E83" s="1284">
        <v>10.199999999999999</v>
      </c>
      <c r="F83" s="1274">
        <v>11</v>
      </c>
      <c r="G83" s="1285">
        <v>14.8</v>
      </c>
      <c r="H83" s="1274">
        <v>8</v>
      </c>
      <c r="I83" s="1284">
        <v>15.3</v>
      </c>
      <c r="J83" s="1284">
        <v>2.6</v>
      </c>
      <c r="K83" s="1274">
        <v>16.600000000000001</v>
      </c>
      <c r="L83" s="1284">
        <v>0</v>
      </c>
    </row>
    <row r="84" spans="1:12" ht="18" customHeight="1">
      <c r="A84" s="48" t="s">
        <v>45</v>
      </c>
      <c r="B84" s="1283">
        <v>17.399999999999999</v>
      </c>
      <c r="C84" s="1284">
        <v>17.399999999999999</v>
      </c>
      <c r="D84" s="1284">
        <v>0</v>
      </c>
      <c r="E84" s="1284">
        <v>21.7</v>
      </c>
      <c r="F84" s="1274">
        <v>17.3</v>
      </c>
      <c r="G84" s="1285">
        <v>17.600000000000001</v>
      </c>
      <c r="H84" s="1274">
        <v>0</v>
      </c>
      <c r="I84" s="1284">
        <v>17.600000000000001</v>
      </c>
      <c r="J84" s="1284">
        <v>0</v>
      </c>
      <c r="K84" s="1274">
        <v>17.600000000000001</v>
      </c>
      <c r="L84" s="1284">
        <v>0</v>
      </c>
    </row>
    <row r="85" spans="1:12" ht="18" customHeight="1">
      <c r="A85" s="48" t="s">
        <v>44</v>
      </c>
      <c r="B85" s="1283">
        <v>14.1</v>
      </c>
      <c r="C85" s="1284">
        <v>14.9</v>
      </c>
      <c r="D85" s="1284">
        <v>0</v>
      </c>
      <c r="E85" s="1284">
        <v>0</v>
      </c>
      <c r="F85" s="1274">
        <v>14.9</v>
      </c>
      <c r="G85" s="1285">
        <v>16.399999999999999</v>
      </c>
      <c r="H85" s="1274">
        <v>0</v>
      </c>
      <c r="I85" s="1284">
        <v>16.399999999999999</v>
      </c>
      <c r="J85" s="1284">
        <v>0</v>
      </c>
      <c r="K85" s="1274">
        <v>16.399999999999999</v>
      </c>
      <c r="L85" s="1284">
        <v>0</v>
      </c>
    </row>
    <row r="86" spans="1:12" ht="18" customHeight="1">
      <c r="A86" s="68" t="s">
        <v>43</v>
      </c>
      <c r="B86" s="1283">
        <v>19.399999999999999</v>
      </c>
      <c r="C86" s="1284">
        <v>19.399999999999999</v>
      </c>
      <c r="D86" s="1284">
        <v>0</v>
      </c>
      <c r="E86" s="1284">
        <v>0</v>
      </c>
      <c r="F86" s="1274">
        <v>19.399999999999999</v>
      </c>
      <c r="G86" s="1285">
        <v>14.7</v>
      </c>
      <c r="H86" s="1274">
        <v>0</v>
      </c>
      <c r="I86" s="1284">
        <v>14.7</v>
      </c>
      <c r="J86" s="1284">
        <v>0</v>
      </c>
      <c r="K86" s="1274">
        <v>14.7</v>
      </c>
      <c r="L86" s="1284">
        <v>0</v>
      </c>
    </row>
    <row r="87" spans="1:12" ht="18" customHeight="1">
      <c r="A87" s="48" t="s">
        <v>42</v>
      </c>
      <c r="B87" s="1283">
        <v>14</v>
      </c>
      <c r="C87" s="1284">
        <v>15.1</v>
      </c>
      <c r="D87" s="1284">
        <v>0.9</v>
      </c>
      <c r="E87" s="1284">
        <v>19.8</v>
      </c>
      <c r="F87" s="1274">
        <v>14.7</v>
      </c>
      <c r="G87" s="1285">
        <v>7.4</v>
      </c>
      <c r="H87" s="1274">
        <v>0</v>
      </c>
      <c r="I87" s="1284">
        <v>7.4</v>
      </c>
      <c r="J87" s="1284">
        <v>0</v>
      </c>
      <c r="K87" s="1274">
        <v>7.4</v>
      </c>
      <c r="L87" s="1284">
        <v>0</v>
      </c>
    </row>
    <row r="88" spans="1:12" ht="18" customHeight="1">
      <c r="A88" s="48" t="s">
        <v>40</v>
      </c>
      <c r="B88" s="1283">
        <v>18.5</v>
      </c>
      <c r="C88" s="1284">
        <v>18.5</v>
      </c>
      <c r="D88" s="1284">
        <v>0</v>
      </c>
      <c r="E88" s="1284">
        <v>0</v>
      </c>
      <c r="F88" s="1274">
        <v>18.5</v>
      </c>
      <c r="G88" s="1285">
        <v>14.6</v>
      </c>
      <c r="H88" s="1274">
        <v>0</v>
      </c>
      <c r="I88" s="1284">
        <v>14.6</v>
      </c>
      <c r="J88" s="1284">
        <v>0</v>
      </c>
      <c r="K88" s="1274">
        <v>14.6</v>
      </c>
      <c r="L88" s="1284">
        <v>0</v>
      </c>
    </row>
    <row r="89" spans="1:12" ht="18" customHeight="1">
      <c r="A89" s="48" t="s">
        <v>38</v>
      </c>
      <c r="B89" s="1283">
        <v>11.6</v>
      </c>
      <c r="C89" s="1284">
        <v>12.4</v>
      </c>
      <c r="D89" s="1284">
        <v>6</v>
      </c>
      <c r="E89" s="1284">
        <v>13.3</v>
      </c>
      <c r="F89" s="1274">
        <v>12.2</v>
      </c>
      <c r="G89" s="1285">
        <v>11.6</v>
      </c>
      <c r="H89" s="1274">
        <v>0</v>
      </c>
      <c r="I89" s="1284">
        <v>11.7</v>
      </c>
      <c r="J89" s="1284">
        <v>11.1</v>
      </c>
      <c r="K89" s="1274">
        <v>11.7</v>
      </c>
      <c r="L89" s="1284">
        <v>0</v>
      </c>
    </row>
    <row r="90" spans="1:12" ht="18" customHeight="1">
      <c r="A90" s="48" t="s">
        <v>37</v>
      </c>
      <c r="B90" s="1283">
        <v>10.6</v>
      </c>
      <c r="C90" s="1284">
        <v>10.6</v>
      </c>
      <c r="D90" s="1284">
        <v>0</v>
      </c>
      <c r="E90" s="1284">
        <v>0</v>
      </c>
      <c r="F90" s="1274">
        <v>10.6</v>
      </c>
      <c r="G90" s="1285">
        <v>0</v>
      </c>
      <c r="H90" s="1274">
        <v>0</v>
      </c>
      <c r="I90" s="1284">
        <v>0</v>
      </c>
      <c r="J90" s="1284">
        <v>0</v>
      </c>
      <c r="K90" s="1274">
        <v>0</v>
      </c>
      <c r="L90" s="1284">
        <v>0</v>
      </c>
    </row>
    <row r="91" spans="1:12" ht="18" customHeight="1">
      <c r="A91" s="48" t="s">
        <v>36</v>
      </c>
      <c r="B91" s="1283">
        <v>13.4</v>
      </c>
      <c r="C91" s="1284">
        <v>14.3</v>
      </c>
      <c r="D91" s="1284">
        <v>3</v>
      </c>
      <c r="E91" s="1284">
        <v>0</v>
      </c>
      <c r="F91" s="1274">
        <v>14.3</v>
      </c>
      <c r="G91" s="1285">
        <v>9</v>
      </c>
      <c r="H91" s="1274">
        <v>0</v>
      </c>
      <c r="I91" s="1284">
        <v>9</v>
      </c>
      <c r="J91" s="1284">
        <v>0</v>
      </c>
      <c r="K91" s="1274">
        <v>9</v>
      </c>
      <c r="L91" s="1284">
        <v>0</v>
      </c>
    </row>
    <row r="92" spans="1:12" ht="18" customHeight="1">
      <c r="A92" s="48" t="s">
        <v>34</v>
      </c>
      <c r="B92" s="1283">
        <v>14.8</v>
      </c>
      <c r="C92" s="1284">
        <v>16.8</v>
      </c>
      <c r="D92" s="1284">
        <v>2.7</v>
      </c>
      <c r="E92" s="1284">
        <v>16</v>
      </c>
      <c r="F92" s="1274">
        <v>17.100000000000001</v>
      </c>
      <c r="G92" s="1285">
        <v>12.1</v>
      </c>
      <c r="H92" s="1274">
        <v>0</v>
      </c>
      <c r="I92" s="1284">
        <v>13.3</v>
      </c>
      <c r="J92" s="1284">
        <v>3.1</v>
      </c>
      <c r="K92" s="1274">
        <v>13.3</v>
      </c>
      <c r="L92" s="1284">
        <v>0</v>
      </c>
    </row>
    <row r="93" spans="1:12" ht="18" customHeight="1">
      <c r="A93" s="48" t="s">
        <v>33</v>
      </c>
      <c r="B93" s="1283">
        <v>13.3</v>
      </c>
      <c r="C93" s="1284">
        <v>14</v>
      </c>
      <c r="D93" s="1284">
        <v>1.7</v>
      </c>
      <c r="E93" s="1284">
        <v>5.4</v>
      </c>
      <c r="F93" s="1274">
        <v>14.2</v>
      </c>
      <c r="G93" s="1285">
        <v>8.8000000000000007</v>
      </c>
      <c r="H93" s="1274">
        <v>0</v>
      </c>
      <c r="I93" s="1284">
        <v>8.8000000000000007</v>
      </c>
      <c r="J93" s="1284">
        <v>0</v>
      </c>
      <c r="K93" s="1274">
        <v>8.8000000000000007</v>
      </c>
      <c r="L93" s="1284">
        <v>0</v>
      </c>
    </row>
    <row r="94" spans="1:12" ht="18" customHeight="1">
      <c r="A94" s="48" t="s">
        <v>32</v>
      </c>
      <c r="B94" s="1283">
        <v>12.9</v>
      </c>
      <c r="C94" s="1284">
        <v>12.9</v>
      </c>
      <c r="D94" s="1284">
        <v>0</v>
      </c>
      <c r="E94" s="1284">
        <v>0</v>
      </c>
      <c r="F94" s="1274">
        <v>12.9</v>
      </c>
      <c r="G94" s="1285">
        <v>0</v>
      </c>
      <c r="H94" s="1274">
        <v>0</v>
      </c>
      <c r="I94" s="1284">
        <v>0</v>
      </c>
      <c r="J94" s="1284">
        <v>0</v>
      </c>
      <c r="K94" s="1274">
        <v>0</v>
      </c>
      <c r="L94" s="1284">
        <v>0</v>
      </c>
    </row>
    <row r="95" spans="1:12" ht="18" customHeight="1">
      <c r="A95" s="48" t="s">
        <v>30</v>
      </c>
      <c r="B95" s="1283">
        <v>1.7</v>
      </c>
      <c r="C95" s="1284">
        <v>2</v>
      </c>
      <c r="D95" s="1284">
        <v>0</v>
      </c>
      <c r="E95" s="1284">
        <v>5.7</v>
      </c>
      <c r="F95" s="1274">
        <v>1.8</v>
      </c>
      <c r="G95" s="1285">
        <v>9.3000000000000007</v>
      </c>
      <c r="H95" s="1274">
        <v>0</v>
      </c>
      <c r="I95" s="1284">
        <v>9.3000000000000007</v>
      </c>
      <c r="J95" s="1284">
        <v>0</v>
      </c>
      <c r="K95" s="1274">
        <v>9.3000000000000007</v>
      </c>
      <c r="L95" s="1284">
        <v>0</v>
      </c>
    </row>
    <row r="96" spans="1:12" ht="18" customHeight="1">
      <c r="A96" s="48" t="s">
        <v>29</v>
      </c>
      <c r="B96" s="1283">
        <v>14.1</v>
      </c>
      <c r="C96" s="1284">
        <v>14.8</v>
      </c>
      <c r="D96" s="1284">
        <v>0.9</v>
      </c>
      <c r="E96" s="1284">
        <v>12.5</v>
      </c>
      <c r="F96" s="1274">
        <v>14.8</v>
      </c>
      <c r="G96" s="1285">
        <v>5.9</v>
      </c>
      <c r="H96" s="1274">
        <v>0</v>
      </c>
      <c r="I96" s="1284">
        <v>6.1</v>
      </c>
      <c r="J96" s="1284">
        <v>1.7</v>
      </c>
      <c r="K96" s="1274">
        <v>6.1</v>
      </c>
      <c r="L96" s="1284">
        <v>0</v>
      </c>
    </row>
    <row r="97" spans="1:12" ht="18" customHeight="1">
      <c r="A97" s="48" t="s">
        <v>26</v>
      </c>
      <c r="B97" s="1283">
        <v>16</v>
      </c>
      <c r="C97" s="1284">
        <v>17.399999999999999</v>
      </c>
      <c r="D97" s="1284">
        <v>5.0999999999999996</v>
      </c>
      <c r="E97" s="1284">
        <v>0</v>
      </c>
      <c r="F97" s="1274">
        <v>17.399999999999999</v>
      </c>
      <c r="G97" s="1285">
        <v>4.0999999999999996</v>
      </c>
      <c r="H97" s="1274">
        <v>0</v>
      </c>
      <c r="I97" s="1284">
        <v>3.9</v>
      </c>
      <c r="J97" s="1284">
        <v>6.2</v>
      </c>
      <c r="K97" s="1274">
        <v>3.9</v>
      </c>
      <c r="L97" s="1284">
        <v>0</v>
      </c>
    </row>
    <row r="98" spans="1:12" ht="18" customHeight="1">
      <c r="A98" s="48" t="s">
        <v>24</v>
      </c>
      <c r="B98" s="1283">
        <v>14.9</v>
      </c>
      <c r="C98" s="1284">
        <v>17.399999999999999</v>
      </c>
      <c r="D98" s="1284">
        <v>5.4</v>
      </c>
      <c r="E98" s="1284">
        <v>0</v>
      </c>
      <c r="F98" s="1274">
        <v>17.399999999999999</v>
      </c>
      <c r="G98" s="1285">
        <v>17</v>
      </c>
      <c r="H98" s="1274">
        <v>0</v>
      </c>
      <c r="I98" s="1284">
        <v>18.7</v>
      </c>
      <c r="J98" s="1284">
        <v>3.8</v>
      </c>
      <c r="K98" s="1274">
        <v>18.7</v>
      </c>
      <c r="L98" s="1284">
        <v>0</v>
      </c>
    </row>
    <row r="99" spans="1:12" ht="18" customHeight="1">
      <c r="A99" s="48" t="s">
        <v>22</v>
      </c>
      <c r="B99" s="1283">
        <v>15.4</v>
      </c>
      <c r="C99" s="1284">
        <v>15.4</v>
      </c>
      <c r="D99" s="1284">
        <v>0</v>
      </c>
      <c r="E99" s="1284">
        <v>0</v>
      </c>
      <c r="F99" s="1274">
        <v>15.4</v>
      </c>
      <c r="G99" s="1285">
        <v>14</v>
      </c>
      <c r="H99" s="1274">
        <v>0</v>
      </c>
      <c r="I99" s="1284">
        <v>14</v>
      </c>
      <c r="J99" s="1284">
        <v>0</v>
      </c>
      <c r="K99" s="1274">
        <v>14</v>
      </c>
      <c r="L99" s="1284">
        <v>0</v>
      </c>
    </row>
    <row r="100" spans="1:12" ht="18" customHeight="1">
      <c r="A100" s="48" t="s">
        <v>20</v>
      </c>
      <c r="B100" s="1283">
        <v>17.2</v>
      </c>
      <c r="C100" s="1284">
        <v>17.899999999999999</v>
      </c>
      <c r="D100" s="1284">
        <v>1.4</v>
      </c>
      <c r="E100" s="1284">
        <v>4.8</v>
      </c>
      <c r="F100" s="1274">
        <v>18</v>
      </c>
      <c r="G100" s="1285">
        <v>13.8</v>
      </c>
      <c r="H100" s="1274">
        <v>0</v>
      </c>
      <c r="I100" s="1284">
        <v>13.8</v>
      </c>
      <c r="J100" s="1284">
        <v>0</v>
      </c>
      <c r="K100" s="1274">
        <v>13.8</v>
      </c>
      <c r="L100" s="1284">
        <v>0</v>
      </c>
    </row>
    <row r="101" spans="1:12" ht="18" customHeight="1">
      <c r="A101" s="48" t="s">
        <v>18</v>
      </c>
      <c r="B101" s="1283">
        <v>19.7</v>
      </c>
      <c r="C101" s="1284">
        <v>21.9</v>
      </c>
      <c r="D101" s="1284">
        <v>2.4</v>
      </c>
      <c r="E101" s="1284">
        <v>2.7</v>
      </c>
      <c r="F101" s="1274">
        <v>22.3</v>
      </c>
      <c r="G101" s="1285">
        <v>12.7</v>
      </c>
      <c r="H101" s="1274">
        <v>0</v>
      </c>
      <c r="I101" s="1284">
        <v>12.7</v>
      </c>
      <c r="J101" s="1284">
        <v>0</v>
      </c>
      <c r="K101" s="1274">
        <v>12.7</v>
      </c>
      <c r="L101" s="1284">
        <v>0</v>
      </c>
    </row>
    <row r="102" spans="1:12" ht="18" customHeight="1">
      <c r="A102" s="48" t="s">
        <v>16</v>
      </c>
      <c r="B102" s="1283">
        <v>18.600000000000001</v>
      </c>
      <c r="C102" s="1284">
        <v>18.600000000000001</v>
      </c>
      <c r="D102" s="1284">
        <v>0</v>
      </c>
      <c r="E102" s="1284">
        <v>0</v>
      </c>
      <c r="F102" s="1274">
        <v>18.600000000000001</v>
      </c>
      <c r="G102" s="1285">
        <v>16.100000000000001</v>
      </c>
      <c r="H102" s="1274">
        <v>0</v>
      </c>
      <c r="I102" s="1284">
        <v>16.100000000000001</v>
      </c>
      <c r="J102" s="1284">
        <v>0</v>
      </c>
      <c r="K102" s="1274">
        <v>16.100000000000001</v>
      </c>
      <c r="L102" s="1284">
        <v>0</v>
      </c>
    </row>
    <row r="103" spans="1:12" ht="18" customHeight="1">
      <c r="A103" s="48" t="s">
        <v>13</v>
      </c>
      <c r="B103" s="1283">
        <v>9.8000000000000007</v>
      </c>
      <c r="C103" s="1284">
        <v>9.8000000000000007</v>
      </c>
      <c r="D103" s="1284">
        <v>0</v>
      </c>
      <c r="E103" s="1284">
        <v>0</v>
      </c>
      <c r="F103" s="1274">
        <v>9.8000000000000007</v>
      </c>
      <c r="G103" s="1285">
        <v>1.2</v>
      </c>
      <c r="H103" s="1274">
        <v>0</v>
      </c>
      <c r="I103" s="1284">
        <v>1.2</v>
      </c>
      <c r="J103" s="1284">
        <v>0</v>
      </c>
      <c r="K103" s="1274">
        <v>1.2</v>
      </c>
      <c r="L103" s="1284">
        <v>0</v>
      </c>
    </row>
    <row r="104" spans="1:12" ht="18" customHeight="1">
      <c r="A104" s="48" t="s">
        <v>10</v>
      </c>
      <c r="B104" s="1283">
        <v>10.9</v>
      </c>
      <c r="C104" s="1284">
        <v>10.9</v>
      </c>
      <c r="D104" s="1284">
        <v>0</v>
      </c>
      <c r="E104" s="1284">
        <v>0</v>
      </c>
      <c r="F104" s="1274">
        <v>10.9</v>
      </c>
      <c r="G104" s="1285">
        <v>7.6</v>
      </c>
      <c r="H104" s="1274">
        <v>0</v>
      </c>
      <c r="I104" s="1284">
        <v>7.6</v>
      </c>
      <c r="J104" s="1284">
        <v>0</v>
      </c>
      <c r="K104" s="1274">
        <v>7.6</v>
      </c>
      <c r="L104" s="1284">
        <v>0</v>
      </c>
    </row>
    <row r="105" spans="1:12" ht="18" customHeight="1">
      <c r="A105" s="48" t="s">
        <v>135</v>
      </c>
      <c r="B105" s="1283">
        <v>3.1</v>
      </c>
      <c r="C105" s="1284">
        <v>3.2</v>
      </c>
      <c r="D105" s="1284">
        <v>2.5</v>
      </c>
      <c r="E105" s="1284">
        <v>0</v>
      </c>
      <c r="F105" s="1274">
        <v>3.2</v>
      </c>
      <c r="G105" s="1285">
        <v>9.3000000000000007</v>
      </c>
      <c r="H105" s="1274">
        <v>0</v>
      </c>
      <c r="I105" s="1284">
        <v>9.3000000000000007</v>
      </c>
      <c r="J105" s="1284">
        <v>0</v>
      </c>
      <c r="K105" s="1274">
        <v>9.3000000000000007</v>
      </c>
      <c r="L105" s="1284">
        <v>0</v>
      </c>
    </row>
    <row r="106" spans="1:12" ht="18" customHeight="1">
      <c r="A106" s="48" t="s">
        <v>8</v>
      </c>
      <c r="B106" s="1283">
        <v>16.5</v>
      </c>
      <c r="C106" s="1284">
        <v>16.5</v>
      </c>
      <c r="D106" s="1284">
        <v>0</v>
      </c>
      <c r="E106" s="1284">
        <v>8.5</v>
      </c>
      <c r="F106" s="1274">
        <v>17.100000000000001</v>
      </c>
      <c r="G106" s="1285">
        <v>12</v>
      </c>
      <c r="H106" s="1274">
        <v>0</v>
      </c>
      <c r="I106" s="1284">
        <v>12</v>
      </c>
      <c r="J106" s="1284">
        <v>0</v>
      </c>
      <c r="K106" s="1274">
        <v>12</v>
      </c>
      <c r="L106" s="1284">
        <v>0</v>
      </c>
    </row>
    <row r="107" spans="1:12" ht="18" customHeight="1">
      <c r="A107" s="48" t="s">
        <v>5</v>
      </c>
      <c r="B107" s="1283">
        <v>9.8000000000000007</v>
      </c>
      <c r="C107" s="1284">
        <v>10.8</v>
      </c>
      <c r="D107" s="1284">
        <v>0.5</v>
      </c>
      <c r="E107" s="1284">
        <v>3.9</v>
      </c>
      <c r="F107" s="1274">
        <v>11.5</v>
      </c>
      <c r="G107" s="1285">
        <v>3.2</v>
      </c>
      <c r="H107" s="1274">
        <v>0</v>
      </c>
      <c r="I107" s="1284">
        <v>3.1</v>
      </c>
      <c r="J107" s="1284">
        <v>4</v>
      </c>
      <c r="K107" s="1274">
        <v>3.1</v>
      </c>
      <c r="L107" s="1284">
        <v>0</v>
      </c>
    </row>
    <row r="108" spans="1:12" ht="18" customHeight="1">
      <c r="A108" s="69" t="s">
        <v>2</v>
      </c>
      <c r="B108" s="1286">
        <v>10.1</v>
      </c>
      <c r="C108" s="1275">
        <v>11.1</v>
      </c>
      <c r="D108" s="1275">
        <v>3.5</v>
      </c>
      <c r="E108" s="1275">
        <v>3.6</v>
      </c>
      <c r="F108" s="1275">
        <v>11.2</v>
      </c>
      <c r="G108" s="1286">
        <v>6.6</v>
      </c>
      <c r="H108" s="1275">
        <v>0</v>
      </c>
      <c r="I108" s="1275">
        <v>6.7</v>
      </c>
      <c r="J108" s="1275">
        <v>5.9</v>
      </c>
      <c r="K108" s="1275">
        <v>6.7</v>
      </c>
      <c r="L108" s="1275">
        <v>0</v>
      </c>
    </row>
    <row r="109" spans="1:12" ht="18" customHeight="1">
      <c r="A109" s="651" t="s">
        <v>2830</v>
      </c>
      <c r="B109" s="1265"/>
      <c r="C109" s="1217"/>
      <c r="D109" s="1217"/>
      <c r="E109" s="1217"/>
      <c r="F109" s="1217"/>
      <c r="G109" s="1265"/>
      <c r="H109" s="1217"/>
      <c r="I109" s="1217"/>
      <c r="J109" s="1217"/>
      <c r="K109" s="1217"/>
    </row>
    <row r="110" spans="1:12" ht="18" customHeight="1">
      <c r="A110" s="29" t="s">
        <v>2907</v>
      </c>
    </row>
  </sheetData>
  <mergeCells count="4">
    <mergeCell ref="B3:L3"/>
    <mergeCell ref="B4:F4"/>
    <mergeCell ref="A3:A5"/>
    <mergeCell ref="G4:L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2"/>
  <dimension ref="A1:L110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3.28515625" style="47" customWidth="1"/>
    <col min="3" max="6" width="13.28515625" style="48" customWidth="1"/>
    <col min="7" max="7" width="13.28515625" style="47" customWidth="1"/>
    <col min="8" max="12" width="13.28515625" style="48" customWidth="1"/>
    <col min="13" max="16384" width="9.140625" style="48"/>
  </cols>
  <sheetData>
    <row r="1" spans="1:12" s="68" customFormat="1" ht="18" customHeight="1">
      <c r="A1" s="52" t="s">
        <v>2905</v>
      </c>
      <c r="B1" s="102"/>
      <c r="G1" s="102"/>
    </row>
    <row r="2" spans="1:12" ht="18" customHeight="1">
      <c r="B2" s="102"/>
      <c r="C2" s="68"/>
      <c r="D2" s="68"/>
      <c r="E2" s="68"/>
      <c r="F2" s="68"/>
    </row>
    <row r="3" spans="1:12" ht="21.95" customHeight="1">
      <c r="A3" s="1521" t="s">
        <v>684</v>
      </c>
      <c r="B3" s="1484" t="s">
        <v>2951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5"/>
    </row>
    <row r="4" spans="1:12" ht="21.95" customHeight="1">
      <c r="A4" s="1522"/>
      <c r="B4" s="1525" t="s">
        <v>426</v>
      </c>
      <c r="C4" s="1525"/>
      <c r="D4" s="1525"/>
      <c r="E4" s="1525"/>
      <c r="F4" s="1525"/>
      <c r="G4" s="1525" t="s">
        <v>427</v>
      </c>
      <c r="H4" s="1525"/>
      <c r="I4" s="1525"/>
      <c r="J4" s="1525"/>
      <c r="K4" s="1525"/>
      <c r="L4" s="1535"/>
    </row>
    <row r="5" spans="1:12" ht="35.1" customHeight="1">
      <c r="A5" s="1590"/>
      <c r="B5" s="1229" t="s">
        <v>163</v>
      </c>
      <c r="C5" s="1229" t="s">
        <v>1265</v>
      </c>
      <c r="D5" s="1229" t="s">
        <v>1266</v>
      </c>
      <c r="E5" s="1229" t="s">
        <v>1267</v>
      </c>
      <c r="F5" s="1229" t="s">
        <v>1268</v>
      </c>
      <c r="G5" s="1229" t="s">
        <v>163</v>
      </c>
      <c r="H5" s="1229" t="s">
        <v>1551</v>
      </c>
      <c r="I5" s="1229" t="s">
        <v>1265</v>
      </c>
      <c r="J5" s="1229" t="s">
        <v>1266</v>
      </c>
      <c r="K5" s="1229" t="s">
        <v>1267</v>
      </c>
      <c r="L5" s="1230" t="s">
        <v>1268</v>
      </c>
    </row>
    <row r="6" spans="1:12" s="321" customFormat="1" ht="21.95" customHeight="1">
      <c r="A6" s="114" t="s">
        <v>368</v>
      </c>
      <c r="B6" s="1267">
        <v>4.5999999999999996</v>
      </c>
      <c r="C6" s="1267">
        <v>5.3</v>
      </c>
      <c r="D6" s="1267">
        <v>0.4</v>
      </c>
      <c r="E6" s="1267">
        <v>9.8000000000000007</v>
      </c>
      <c r="F6" s="1267">
        <v>4.7</v>
      </c>
      <c r="G6" s="1267">
        <v>12.8</v>
      </c>
      <c r="H6" s="1267">
        <v>7</v>
      </c>
      <c r="I6" s="1267">
        <v>15.1</v>
      </c>
      <c r="J6" s="1267">
        <v>0.7</v>
      </c>
      <c r="K6" s="1267">
        <v>15.4</v>
      </c>
      <c r="L6" s="1268">
        <v>0</v>
      </c>
    </row>
    <row r="7" spans="1:12" ht="18" customHeight="1">
      <c r="A7" s="48" t="s">
        <v>132</v>
      </c>
      <c r="B7" s="1269">
        <v>3.4</v>
      </c>
      <c r="C7" s="1270">
        <v>3.4</v>
      </c>
      <c r="D7" s="1270">
        <v>0</v>
      </c>
      <c r="E7" s="1270">
        <v>6.7</v>
      </c>
      <c r="F7" s="1270">
        <v>3</v>
      </c>
      <c r="G7" s="1269">
        <v>16.600000000000001</v>
      </c>
      <c r="H7" s="1274">
        <v>0</v>
      </c>
      <c r="I7" s="1270">
        <v>16.600000000000001</v>
      </c>
      <c r="J7" s="1270">
        <v>0</v>
      </c>
      <c r="K7" s="1270">
        <v>16.600000000000001</v>
      </c>
      <c r="L7" s="1270">
        <v>0</v>
      </c>
    </row>
    <row r="8" spans="1:12" ht="18" customHeight="1">
      <c r="A8" s="48" t="s">
        <v>131</v>
      </c>
      <c r="B8" s="1269">
        <v>8.5</v>
      </c>
      <c r="C8" s="1270">
        <v>8.9</v>
      </c>
      <c r="D8" s="1270">
        <v>0</v>
      </c>
      <c r="E8" s="1270">
        <v>0</v>
      </c>
      <c r="F8" s="1270">
        <v>8.9</v>
      </c>
      <c r="G8" s="1269">
        <v>13.3</v>
      </c>
      <c r="H8" s="1274">
        <v>0</v>
      </c>
      <c r="I8" s="1270">
        <v>13.3</v>
      </c>
      <c r="J8" s="1270">
        <v>0</v>
      </c>
      <c r="K8" s="1270">
        <v>13.3</v>
      </c>
      <c r="L8" s="1271">
        <v>0</v>
      </c>
    </row>
    <row r="9" spans="1:12" ht="18" customHeight="1">
      <c r="A9" s="48" t="s">
        <v>130</v>
      </c>
      <c r="B9" s="1269">
        <v>4</v>
      </c>
      <c r="C9" s="1270">
        <v>5.3</v>
      </c>
      <c r="D9" s="1270">
        <v>0.3</v>
      </c>
      <c r="E9" s="1270">
        <v>14.7</v>
      </c>
      <c r="F9" s="1270">
        <v>4.0999999999999996</v>
      </c>
      <c r="G9" s="1269">
        <v>14</v>
      </c>
      <c r="H9" s="1274">
        <v>2.9</v>
      </c>
      <c r="I9" s="1270">
        <v>18.2</v>
      </c>
      <c r="J9" s="1270">
        <v>0.5</v>
      </c>
      <c r="K9" s="1270">
        <v>19.3</v>
      </c>
      <c r="L9" s="1271">
        <v>0</v>
      </c>
    </row>
    <row r="10" spans="1:12" ht="18" customHeight="1">
      <c r="A10" s="48" t="s">
        <v>129</v>
      </c>
      <c r="B10" s="1269">
        <v>5.5</v>
      </c>
      <c r="C10" s="1270">
        <v>6</v>
      </c>
      <c r="D10" s="1270">
        <v>0.2</v>
      </c>
      <c r="E10" s="1270">
        <v>0</v>
      </c>
      <c r="F10" s="1270">
        <v>6</v>
      </c>
      <c r="G10" s="1269">
        <v>18.899999999999999</v>
      </c>
      <c r="H10" s="1274">
        <v>0</v>
      </c>
      <c r="I10" s="1270">
        <v>21.2</v>
      </c>
      <c r="J10" s="1270">
        <v>1.2</v>
      </c>
      <c r="K10" s="1270">
        <v>21.2</v>
      </c>
      <c r="L10" s="1271">
        <v>0</v>
      </c>
    </row>
    <row r="11" spans="1:12" ht="18" customHeight="1">
      <c r="A11" s="48" t="s">
        <v>128</v>
      </c>
      <c r="B11" s="1269">
        <v>6</v>
      </c>
      <c r="C11" s="1270">
        <v>7.4</v>
      </c>
      <c r="D11" s="1270">
        <v>0.2</v>
      </c>
      <c r="E11" s="1270">
        <v>0</v>
      </c>
      <c r="F11" s="1270">
        <v>7.4</v>
      </c>
      <c r="G11" s="1269">
        <v>11.4</v>
      </c>
      <c r="H11" s="1274">
        <v>0</v>
      </c>
      <c r="I11" s="1270">
        <v>11.4</v>
      </c>
      <c r="J11" s="1270">
        <v>0</v>
      </c>
      <c r="K11" s="1270">
        <v>11.4</v>
      </c>
      <c r="L11" s="1271">
        <v>0</v>
      </c>
    </row>
    <row r="12" spans="1:12" ht="18" customHeight="1">
      <c r="A12" s="48" t="s">
        <v>127</v>
      </c>
      <c r="B12" s="1269">
        <v>8.4</v>
      </c>
      <c r="C12" s="1270">
        <v>9</v>
      </c>
      <c r="D12" s="1270">
        <v>2.6</v>
      </c>
      <c r="E12" s="1270">
        <v>0</v>
      </c>
      <c r="F12" s="1270">
        <v>9</v>
      </c>
      <c r="G12" s="1269">
        <v>31</v>
      </c>
      <c r="H12" s="1274">
        <v>0</v>
      </c>
      <c r="I12" s="1270">
        <v>31</v>
      </c>
      <c r="J12" s="1270">
        <v>0</v>
      </c>
      <c r="K12" s="1270">
        <v>31</v>
      </c>
      <c r="L12" s="1271">
        <v>0</v>
      </c>
    </row>
    <row r="13" spans="1:12" ht="18" customHeight="1">
      <c r="A13" s="48" t="s">
        <v>126</v>
      </c>
      <c r="B13" s="1269">
        <v>3.6</v>
      </c>
      <c r="C13" s="1270">
        <v>4</v>
      </c>
      <c r="D13" s="1270">
        <v>0.8</v>
      </c>
      <c r="E13" s="1270">
        <v>2.8</v>
      </c>
      <c r="F13" s="1270">
        <v>4.3</v>
      </c>
      <c r="G13" s="1269">
        <v>12.1</v>
      </c>
      <c r="H13" s="1274">
        <v>3.1</v>
      </c>
      <c r="I13" s="1270">
        <v>12.1</v>
      </c>
      <c r="J13" s="1270">
        <v>0</v>
      </c>
      <c r="K13" s="1270">
        <v>13.7</v>
      </c>
      <c r="L13" s="1271">
        <v>0</v>
      </c>
    </row>
    <row r="14" spans="1:12" ht="18" customHeight="1">
      <c r="A14" s="48" t="s">
        <v>125</v>
      </c>
      <c r="B14" s="1269">
        <v>5.0999999999999996</v>
      </c>
      <c r="C14" s="1270">
        <v>5.0999999999999996</v>
      </c>
      <c r="D14" s="1270">
        <v>0</v>
      </c>
      <c r="E14" s="1270">
        <v>0</v>
      </c>
      <c r="F14" s="1270">
        <v>5.0999999999999996</v>
      </c>
      <c r="G14" s="1269">
        <v>5.2</v>
      </c>
      <c r="H14" s="1274">
        <v>0</v>
      </c>
      <c r="I14" s="1270">
        <v>5.2</v>
      </c>
      <c r="J14" s="1270">
        <v>0</v>
      </c>
      <c r="K14" s="1270">
        <v>5.2</v>
      </c>
      <c r="L14" s="1271">
        <v>0</v>
      </c>
    </row>
    <row r="15" spans="1:12" ht="18" customHeight="1">
      <c r="A15" s="48" t="s">
        <v>124</v>
      </c>
      <c r="B15" s="1269">
        <v>3.8</v>
      </c>
      <c r="C15" s="1270">
        <v>3.8</v>
      </c>
      <c r="D15" s="1270">
        <v>0</v>
      </c>
      <c r="E15" s="1270">
        <v>0</v>
      </c>
      <c r="F15" s="1270">
        <v>3.8</v>
      </c>
      <c r="G15" s="1269">
        <v>20.3</v>
      </c>
      <c r="H15" s="1274">
        <v>0</v>
      </c>
      <c r="I15" s="1270">
        <v>20.3</v>
      </c>
      <c r="J15" s="1270">
        <v>0</v>
      </c>
      <c r="K15" s="1270">
        <v>20.3</v>
      </c>
      <c r="L15" s="1271">
        <v>0</v>
      </c>
    </row>
    <row r="16" spans="1:12" ht="18" customHeight="1">
      <c r="A16" s="48" t="s">
        <v>123</v>
      </c>
      <c r="B16" s="1269">
        <v>2.2999999999999998</v>
      </c>
      <c r="C16" s="1270">
        <v>2.6</v>
      </c>
      <c r="D16" s="1270">
        <v>0.1</v>
      </c>
      <c r="E16" s="1270">
        <v>0</v>
      </c>
      <c r="F16" s="1270">
        <v>2.6</v>
      </c>
      <c r="G16" s="1269">
        <v>19.899999999999999</v>
      </c>
      <c r="H16" s="1274">
        <v>0</v>
      </c>
      <c r="I16" s="1270">
        <v>24.8</v>
      </c>
      <c r="J16" s="1270">
        <v>1.1000000000000001</v>
      </c>
      <c r="K16" s="1270">
        <v>24.8</v>
      </c>
      <c r="L16" s="1271">
        <v>0</v>
      </c>
    </row>
    <row r="17" spans="1:12" ht="18" customHeight="1">
      <c r="A17" s="48" t="s">
        <v>122</v>
      </c>
      <c r="B17" s="1269">
        <v>5.8</v>
      </c>
      <c r="C17" s="1270">
        <v>5.8</v>
      </c>
      <c r="D17" s="1270">
        <v>0</v>
      </c>
      <c r="E17" s="1270">
        <v>3</v>
      </c>
      <c r="F17" s="1270">
        <v>5.9</v>
      </c>
      <c r="G17" s="1269">
        <v>2.7</v>
      </c>
      <c r="H17" s="1274">
        <v>0</v>
      </c>
      <c r="I17" s="1270">
        <v>2.7</v>
      </c>
      <c r="J17" s="1270">
        <v>0</v>
      </c>
      <c r="K17" s="1270">
        <v>2.7</v>
      </c>
      <c r="L17" s="1271">
        <v>0</v>
      </c>
    </row>
    <row r="18" spans="1:12" ht="18" customHeight="1">
      <c r="A18" s="48" t="s">
        <v>121</v>
      </c>
      <c r="B18" s="1269">
        <v>5.7</v>
      </c>
      <c r="C18" s="1270">
        <v>6.3</v>
      </c>
      <c r="D18" s="1270">
        <v>0</v>
      </c>
      <c r="E18" s="1270">
        <v>0</v>
      </c>
      <c r="F18" s="1270">
        <v>6.3</v>
      </c>
      <c r="G18" s="1269">
        <v>6.5</v>
      </c>
      <c r="H18" s="1274">
        <v>0</v>
      </c>
      <c r="I18" s="1270">
        <v>6.5</v>
      </c>
      <c r="J18" s="1270">
        <v>0</v>
      </c>
      <c r="K18" s="1270">
        <v>6.5</v>
      </c>
      <c r="L18" s="1271">
        <v>0</v>
      </c>
    </row>
    <row r="19" spans="1:12" ht="18" customHeight="1">
      <c r="A19" s="48" t="s">
        <v>120</v>
      </c>
      <c r="B19" s="1269">
        <v>5.0999999999999996</v>
      </c>
      <c r="C19" s="1270">
        <v>5.2</v>
      </c>
      <c r="D19" s="1270">
        <v>0</v>
      </c>
      <c r="E19" s="1270">
        <v>12.1</v>
      </c>
      <c r="F19" s="1270">
        <v>5.2</v>
      </c>
      <c r="G19" s="1269">
        <v>15</v>
      </c>
      <c r="H19" s="1274">
        <v>0</v>
      </c>
      <c r="I19" s="1270">
        <v>15</v>
      </c>
      <c r="J19" s="1270">
        <v>0</v>
      </c>
      <c r="K19" s="1270">
        <v>15</v>
      </c>
      <c r="L19" s="1271">
        <v>0</v>
      </c>
    </row>
    <row r="20" spans="1:12" ht="18" customHeight="1">
      <c r="A20" s="48" t="s">
        <v>119</v>
      </c>
      <c r="B20" s="1269">
        <v>6.3</v>
      </c>
      <c r="C20" s="1270">
        <v>6.3</v>
      </c>
      <c r="D20" s="1270">
        <v>0</v>
      </c>
      <c r="E20" s="1270">
        <v>0</v>
      </c>
      <c r="F20" s="1270">
        <v>6.3</v>
      </c>
      <c r="G20" s="1269">
        <v>8.4</v>
      </c>
      <c r="H20" s="1274">
        <v>0</v>
      </c>
      <c r="I20" s="1270">
        <v>8.4</v>
      </c>
      <c r="J20" s="1270">
        <v>0</v>
      </c>
      <c r="K20" s="1270">
        <v>8.4</v>
      </c>
      <c r="L20" s="1271">
        <v>0</v>
      </c>
    </row>
    <row r="21" spans="1:12" ht="18" customHeight="1">
      <c r="A21" s="48" t="s">
        <v>118</v>
      </c>
      <c r="B21" s="1269">
        <v>0.6</v>
      </c>
      <c r="C21" s="1270">
        <v>0.6</v>
      </c>
      <c r="D21" s="1270">
        <v>0</v>
      </c>
      <c r="E21" s="1270">
        <v>0</v>
      </c>
      <c r="F21" s="1270">
        <v>0.6</v>
      </c>
      <c r="G21" s="1269">
        <v>10.9</v>
      </c>
      <c r="H21" s="1274">
        <v>0</v>
      </c>
      <c r="I21" s="1270">
        <v>11.3</v>
      </c>
      <c r="J21" s="1270">
        <v>0</v>
      </c>
      <c r="K21" s="1270">
        <v>11.3</v>
      </c>
      <c r="L21" s="1271">
        <v>0</v>
      </c>
    </row>
    <row r="22" spans="1:12" ht="18" customHeight="1">
      <c r="A22" s="48" t="s">
        <v>117</v>
      </c>
      <c r="B22" s="1269">
        <v>11</v>
      </c>
      <c r="C22" s="1270">
        <v>11</v>
      </c>
      <c r="D22" s="1270">
        <v>0</v>
      </c>
      <c r="E22" s="1270">
        <v>0</v>
      </c>
      <c r="F22" s="1270">
        <v>11</v>
      </c>
      <c r="G22" s="1269">
        <v>0</v>
      </c>
      <c r="H22" s="1274">
        <v>0</v>
      </c>
      <c r="I22" s="1270">
        <v>0</v>
      </c>
      <c r="J22" s="1270">
        <v>0</v>
      </c>
      <c r="K22" s="1270">
        <v>0</v>
      </c>
      <c r="L22" s="1271">
        <v>0</v>
      </c>
    </row>
    <row r="23" spans="1:12" ht="18" customHeight="1">
      <c r="A23" s="48" t="s">
        <v>116</v>
      </c>
      <c r="B23" s="1269">
        <v>6.3</v>
      </c>
      <c r="C23" s="1270">
        <v>6.3</v>
      </c>
      <c r="D23" s="1270">
        <v>0</v>
      </c>
      <c r="E23" s="1270">
        <v>0</v>
      </c>
      <c r="F23" s="1270">
        <v>6.3</v>
      </c>
      <c r="G23" s="1269">
        <v>11.7</v>
      </c>
      <c r="H23" s="1274">
        <v>0</v>
      </c>
      <c r="I23" s="1270">
        <v>11.7</v>
      </c>
      <c r="J23" s="1270">
        <v>0</v>
      </c>
      <c r="K23" s="1270">
        <v>11.7</v>
      </c>
      <c r="L23" s="1271">
        <v>0</v>
      </c>
    </row>
    <row r="24" spans="1:12" ht="18" customHeight="1">
      <c r="A24" s="48" t="s">
        <v>115</v>
      </c>
      <c r="B24" s="1269">
        <v>8</v>
      </c>
      <c r="C24" s="1270">
        <v>8.1999999999999993</v>
      </c>
      <c r="D24" s="1270">
        <v>0</v>
      </c>
      <c r="E24" s="1270">
        <v>0</v>
      </c>
      <c r="F24" s="1270">
        <v>8.1999999999999993</v>
      </c>
      <c r="G24" s="1269">
        <v>11.6</v>
      </c>
      <c r="H24" s="1274">
        <v>0</v>
      </c>
      <c r="I24" s="1270">
        <v>11.6</v>
      </c>
      <c r="J24" s="1270">
        <v>0</v>
      </c>
      <c r="K24" s="1270">
        <v>11.6</v>
      </c>
      <c r="L24" s="1271">
        <v>0</v>
      </c>
    </row>
    <row r="25" spans="1:12" ht="18" customHeight="1">
      <c r="A25" s="48" t="s">
        <v>114</v>
      </c>
      <c r="B25" s="1269">
        <v>3.4</v>
      </c>
      <c r="C25" s="1270">
        <v>3.4</v>
      </c>
      <c r="D25" s="1270">
        <v>0</v>
      </c>
      <c r="E25" s="1270">
        <v>11.7</v>
      </c>
      <c r="F25" s="1270">
        <v>3.4</v>
      </c>
      <c r="G25" s="1269">
        <v>13</v>
      </c>
      <c r="H25" s="1274">
        <v>0</v>
      </c>
      <c r="I25" s="1270">
        <v>13</v>
      </c>
      <c r="J25" s="1270">
        <v>0</v>
      </c>
      <c r="K25" s="1270">
        <v>13</v>
      </c>
      <c r="L25" s="1271">
        <v>0</v>
      </c>
    </row>
    <row r="26" spans="1:12" ht="18" customHeight="1">
      <c r="A26" s="48" t="s">
        <v>113</v>
      </c>
      <c r="B26" s="1269">
        <v>4.3</v>
      </c>
      <c r="C26" s="1270">
        <v>4.3</v>
      </c>
      <c r="D26" s="1270">
        <v>0</v>
      </c>
      <c r="E26" s="1270">
        <v>0</v>
      </c>
      <c r="F26" s="1270">
        <v>4.3</v>
      </c>
      <c r="G26" s="1269">
        <v>7.2</v>
      </c>
      <c r="H26" s="1274">
        <v>0</v>
      </c>
      <c r="I26" s="1270">
        <v>7.2</v>
      </c>
      <c r="J26" s="1270">
        <v>0</v>
      </c>
      <c r="K26" s="1270">
        <v>7.2</v>
      </c>
      <c r="L26" s="1271">
        <v>0</v>
      </c>
    </row>
    <row r="27" spans="1:12" ht="18" customHeight="1">
      <c r="A27" s="48" t="s">
        <v>112</v>
      </c>
      <c r="B27" s="1269">
        <v>2.8</v>
      </c>
      <c r="C27" s="1270">
        <v>2.8</v>
      </c>
      <c r="D27" s="1270">
        <v>0</v>
      </c>
      <c r="E27" s="1270">
        <v>0</v>
      </c>
      <c r="F27" s="1270">
        <v>2.8</v>
      </c>
      <c r="G27" s="1269">
        <v>12.5</v>
      </c>
      <c r="H27" s="1274">
        <v>0</v>
      </c>
      <c r="I27" s="1270">
        <v>12.5</v>
      </c>
      <c r="J27" s="1270">
        <v>0</v>
      </c>
      <c r="K27" s="1270">
        <v>12.5</v>
      </c>
      <c r="L27" s="1271">
        <v>0</v>
      </c>
    </row>
    <row r="28" spans="1:12" ht="18" customHeight="1">
      <c r="A28" s="48" t="s">
        <v>111</v>
      </c>
      <c r="B28" s="1269">
        <v>4.3</v>
      </c>
      <c r="C28" s="1270">
        <v>4.3</v>
      </c>
      <c r="D28" s="1270">
        <v>0</v>
      </c>
      <c r="E28" s="1270">
        <v>0</v>
      </c>
      <c r="F28" s="1270">
        <v>4.3</v>
      </c>
      <c r="G28" s="1269">
        <v>16.899999999999999</v>
      </c>
      <c r="H28" s="1274">
        <v>0</v>
      </c>
      <c r="I28" s="1270">
        <v>16.899999999999999</v>
      </c>
      <c r="J28" s="1270">
        <v>0</v>
      </c>
      <c r="K28" s="1270">
        <v>16.899999999999999</v>
      </c>
      <c r="L28" s="1271">
        <v>0</v>
      </c>
    </row>
    <row r="29" spans="1:12" ht="18" customHeight="1">
      <c r="A29" s="48" t="s">
        <v>110</v>
      </c>
      <c r="B29" s="1269">
        <v>2.9</v>
      </c>
      <c r="C29" s="1270">
        <v>2.9</v>
      </c>
      <c r="D29" s="1270">
        <v>0</v>
      </c>
      <c r="E29" s="1270">
        <v>0</v>
      </c>
      <c r="F29" s="1270">
        <v>2.9</v>
      </c>
      <c r="G29" s="1269">
        <v>21.8</v>
      </c>
      <c r="H29" s="1274">
        <v>0</v>
      </c>
      <c r="I29" s="1270">
        <v>21.8</v>
      </c>
      <c r="J29" s="1270">
        <v>0</v>
      </c>
      <c r="K29" s="1270">
        <v>21.8</v>
      </c>
      <c r="L29" s="1271">
        <v>0</v>
      </c>
    </row>
    <row r="30" spans="1:12" ht="18" customHeight="1">
      <c r="A30" s="48" t="s">
        <v>109</v>
      </c>
      <c r="B30" s="1269">
        <v>1.5</v>
      </c>
      <c r="C30" s="1270">
        <v>1.6</v>
      </c>
      <c r="D30" s="1270">
        <v>0.7</v>
      </c>
      <c r="E30" s="1270">
        <v>0</v>
      </c>
      <c r="F30" s="1270">
        <v>1.6</v>
      </c>
      <c r="G30" s="1269">
        <v>15.4</v>
      </c>
      <c r="H30" s="1274">
        <v>0</v>
      </c>
      <c r="I30" s="1270">
        <v>15.8</v>
      </c>
      <c r="J30" s="1270">
        <v>0</v>
      </c>
      <c r="K30" s="1270">
        <v>16.899999999999999</v>
      </c>
      <c r="L30" s="1271">
        <v>0</v>
      </c>
    </row>
    <row r="31" spans="1:12" ht="18" customHeight="1">
      <c r="A31" s="48" t="s">
        <v>108</v>
      </c>
      <c r="B31" s="1269">
        <v>6.2</v>
      </c>
      <c r="C31" s="1270">
        <v>6.7</v>
      </c>
      <c r="D31" s="1270">
        <v>0.5</v>
      </c>
      <c r="E31" s="1270">
        <v>0</v>
      </c>
      <c r="F31" s="1270">
        <v>6.7</v>
      </c>
      <c r="G31" s="1269">
        <v>25.8</v>
      </c>
      <c r="H31" s="1274">
        <v>0</v>
      </c>
      <c r="I31" s="1270">
        <v>26</v>
      </c>
      <c r="J31" s="1270">
        <v>0</v>
      </c>
      <c r="K31" s="1270">
        <v>26</v>
      </c>
      <c r="L31" s="1271">
        <v>0</v>
      </c>
    </row>
    <row r="32" spans="1:12" ht="18" customHeight="1">
      <c r="A32" s="48" t="s">
        <v>107</v>
      </c>
      <c r="B32" s="1269">
        <v>5</v>
      </c>
      <c r="C32" s="1270">
        <v>5.7</v>
      </c>
      <c r="D32" s="1270">
        <v>0.3</v>
      </c>
      <c r="E32" s="1270">
        <v>9</v>
      </c>
      <c r="F32" s="1270">
        <v>5.4</v>
      </c>
      <c r="G32" s="1269">
        <v>16.7</v>
      </c>
      <c r="H32" s="1274">
        <v>0</v>
      </c>
      <c r="I32" s="1270">
        <v>18.600000000000001</v>
      </c>
      <c r="J32" s="1270">
        <v>0</v>
      </c>
      <c r="K32" s="1270">
        <v>18.600000000000001</v>
      </c>
      <c r="L32" s="1271">
        <v>0</v>
      </c>
    </row>
    <row r="33" spans="1:12" ht="18" customHeight="1">
      <c r="A33" s="48" t="s">
        <v>106</v>
      </c>
      <c r="B33" s="1269">
        <v>6.6</v>
      </c>
      <c r="C33" s="1270">
        <v>6.6</v>
      </c>
      <c r="D33" s="1270">
        <v>0</v>
      </c>
      <c r="E33" s="1270">
        <v>66.7</v>
      </c>
      <c r="F33" s="1270">
        <v>6.3</v>
      </c>
      <c r="G33" s="1269">
        <v>11.1</v>
      </c>
      <c r="H33" s="1274">
        <v>0</v>
      </c>
      <c r="I33" s="1270">
        <v>11.1</v>
      </c>
      <c r="J33" s="1270">
        <v>0</v>
      </c>
      <c r="K33" s="1270">
        <v>11.1</v>
      </c>
      <c r="L33" s="1271">
        <v>0</v>
      </c>
    </row>
    <row r="34" spans="1:12" ht="18" customHeight="1">
      <c r="A34" s="48" t="s">
        <v>105</v>
      </c>
      <c r="B34" s="1269">
        <v>3.4</v>
      </c>
      <c r="C34" s="1270">
        <v>3.4</v>
      </c>
      <c r="D34" s="1270">
        <v>0</v>
      </c>
      <c r="E34" s="1270">
        <v>4.5999999999999996</v>
      </c>
      <c r="F34" s="1270">
        <v>3.4</v>
      </c>
      <c r="G34" s="1269">
        <v>9.9</v>
      </c>
      <c r="H34" s="1274">
        <v>0</v>
      </c>
      <c r="I34" s="1270">
        <v>9.9</v>
      </c>
      <c r="J34" s="1270">
        <v>0</v>
      </c>
      <c r="K34" s="1270">
        <v>9.9</v>
      </c>
      <c r="L34" s="1271">
        <v>0</v>
      </c>
    </row>
    <row r="35" spans="1:12" ht="18" customHeight="1">
      <c r="A35" s="48" t="s">
        <v>104</v>
      </c>
      <c r="B35" s="1269">
        <v>6.6</v>
      </c>
      <c r="C35" s="1270">
        <v>6.9</v>
      </c>
      <c r="D35" s="1270">
        <v>0</v>
      </c>
      <c r="E35" s="1270">
        <v>0</v>
      </c>
      <c r="F35" s="1270">
        <v>6.8</v>
      </c>
      <c r="G35" s="1269">
        <v>15.5</v>
      </c>
      <c r="H35" s="1274">
        <v>0</v>
      </c>
      <c r="I35" s="1270">
        <v>15.5</v>
      </c>
      <c r="J35" s="1270">
        <v>0</v>
      </c>
      <c r="K35" s="1270">
        <v>15.5</v>
      </c>
      <c r="L35" s="1271">
        <v>0</v>
      </c>
    </row>
    <row r="36" spans="1:12" ht="18" customHeight="1">
      <c r="A36" s="48" t="s">
        <v>103</v>
      </c>
      <c r="B36" s="1269">
        <v>3.7</v>
      </c>
      <c r="C36" s="1270">
        <v>3.7</v>
      </c>
      <c r="D36" s="1270">
        <v>0</v>
      </c>
      <c r="E36" s="1270">
        <v>0</v>
      </c>
      <c r="F36" s="1270">
        <v>3.7</v>
      </c>
      <c r="G36" s="1269">
        <v>26.3</v>
      </c>
      <c r="H36" s="1274">
        <v>0</v>
      </c>
      <c r="I36" s="1270">
        <v>26.3</v>
      </c>
      <c r="J36" s="1270">
        <v>0</v>
      </c>
      <c r="K36" s="1270">
        <v>26.3</v>
      </c>
      <c r="L36" s="1271">
        <v>0</v>
      </c>
    </row>
    <row r="37" spans="1:12" ht="18" customHeight="1">
      <c r="A37" s="48" t="s">
        <v>102</v>
      </c>
      <c r="B37" s="1269">
        <v>7.7</v>
      </c>
      <c r="C37" s="1270">
        <v>7.7</v>
      </c>
      <c r="D37" s="1270">
        <v>0</v>
      </c>
      <c r="E37" s="1270">
        <v>0</v>
      </c>
      <c r="F37" s="1270">
        <v>7.7</v>
      </c>
      <c r="G37" s="1269">
        <v>0</v>
      </c>
      <c r="H37" s="1274">
        <v>0</v>
      </c>
      <c r="I37" s="1270">
        <v>0</v>
      </c>
      <c r="J37" s="1270">
        <v>0</v>
      </c>
      <c r="K37" s="1270">
        <v>0</v>
      </c>
      <c r="L37" s="1271">
        <v>0</v>
      </c>
    </row>
    <row r="38" spans="1:12" ht="18" customHeight="1">
      <c r="A38" s="48" t="s">
        <v>101</v>
      </c>
      <c r="B38" s="1269">
        <v>4</v>
      </c>
      <c r="C38" s="1270">
        <v>4.2</v>
      </c>
      <c r="D38" s="1270">
        <v>0.4</v>
      </c>
      <c r="E38" s="1270">
        <v>2.7</v>
      </c>
      <c r="F38" s="1270">
        <v>4.3</v>
      </c>
      <c r="G38" s="1269">
        <v>16.8</v>
      </c>
      <c r="H38" s="1274">
        <v>0</v>
      </c>
      <c r="I38" s="1270">
        <v>17.3</v>
      </c>
      <c r="J38" s="1270">
        <v>0</v>
      </c>
      <c r="K38" s="1270">
        <v>17.3</v>
      </c>
      <c r="L38" s="1271">
        <v>0</v>
      </c>
    </row>
    <row r="39" spans="1:12" ht="18" customHeight="1">
      <c r="A39" s="48" t="s">
        <v>100</v>
      </c>
      <c r="B39" s="1269">
        <v>7.2</v>
      </c>
      <c r="C39" s="1270">
        <v>8</v>
      </c>
      <c r="D39" s="1270">
        <v>0.9</v>
      </c>
      <c r="E39" s="1270">
        <v>0</v>
      </c>
      <c r="F39" s="1270">
        <v>8</v>
      </c>
      <c r="G39" s="1269">
        <v>9.6</v>
      </c>
      <c r="H39" s="1274">
        <v>0</v>
      </c>
      <c r="I39" s="1270">
        <v>10.6</v>
      </c>
      <c r="J39" s="1270">
        <v>0</v>
      </c>
      <c r="K39" s="1270">
        <v>10.6</v>
      </c>
      <c r="L39" s="1271">
        <v>0</v>
      </c>
    </row>
    <row r="40" spans="1:12" ht="18" customHeight="1">
      <c r="A40" s="48" t="s">
        <v>99</v>
      </c>
      <c r="B40" s="1269">
        <v>4.2</v>
      </c>
      <c r="C40" s="1270">
        <v>4.3</v>
      </c>
      <c r="D40" s="1270">
        <v>0</v>
      </c>
      <c r="E40" s="1270">
        <v>5.4</v>
      </c>
      <c r="F40" s="1270">
        <v>4.3</v>
      </c>
      <c r="G40" s="1269">
        <v>10.5</v>
      </c>
      <c r="H40" s="1274">
        <v>0</v>
      </c>
      <c r="I40" s="1270">
        <v>10.5</v>
      </c>
      <c r="J40" s="1270">
        <v>0</v>
      </c>
      <c r="K40" s="1270">
        <v>10.5</v>
      </c>
      <c r="L40" s="1271">
        <v>0</v>
      </c>
    </row>
    <row r="41" spans="1:12" ht="18" customHeight="1">
      <c r="A41" s="48" t="s">
        <v>98</v>
      </c>
      <c r="B41" s="1269">
        <v>3.3</v>
      </c>
      <c r="C41" s="1270">
        <v>3.4</v>
      </c>
      <c r="D41" s="1270">
        <v>0</v>
      </c>
      <c r="E41" s="1270">
        <v>8.8000000000000007</v>
      </c>
      <c r="F41" s="1270">
        <v>3</v>
      </c>
      <c r="G41" s="1269">
        <v>17.399999999999999</v>
      </c>
      <c r="H41" s="1274">
        <v>0</v>
      </c>
      <c r="I41" s="1270">
        <v>17.399999999999999</v>
      </c>
      <c r="J41" s="1270">
        <v>0</v>
      </c>
      <c r="K41" s="1270">
        <v>17.399999999999999</v>
      </c>
      <c r="L41" s="1271">
        <v>0</v>
      </c>
    </row>
    <row r="42" spans="1:12" ht="18" customHeight="1">
      <c r="A42" s="48" t="s">
        <v>97</v>
      </c>
      <c r="B42" s="1269">
        <v>5.2</v>
      </c>
      <c r="C42" s="1270">
        <v>5.3</v>
      </c>
      <c r="D42" s="1270">
        <v>0</v>
      </c>
      <c r="E42" s="1270">
        <v>4.9000000000000004</v>
      </c>
      <c r="F42" s="1270">
        <v>5.4</v>
      </c>
      <c r="G42" s="1269">
        <v>13.9</v>
      </c>
      <c r="H42" s="1274">
        <v>0</v>
      </c>
      <c r="I42" s="1270">
        <v>13.9</v>
      </c>
      <c r="J42" s="1270">
        <v>0</v>
      </c>
      <c r="K42" s="1270">
        <v>13.9</v>
      </c>
      <c r="L42" s="1271">
        <v>0</v>
      </c>
    </row>
    <row r="43" spans="1:12" ht="18" customHeight="1">
      <c r="A43" s="48" t="s">
        <v>96</v>
      </c>
      <c r="B43" s="1269">
        <v>5.6</v>
      </c>
      <c r="C43" s="1270">
        <v>5.6</v>
      </c>
      <c r="D43" s="1270">
        <v>0</v>
      </c>
      <c r="E43" s="1270">
        <v>11.4</v>
      </c>
      <c r="F43" s="1270">
        <v>5.2</v>
      </c>
      <c r="G43" s="1269">
        <v>12</v>
      </c>
      <c r="H43" s="1274">
        <v>0</v>
      </c>
      <c r="I43" s="1270">
        <v>12</v>
      </c>
      <c r="J43" s="1270">
        <v>0</v>
      </c>
      <c r="K43" s="1270">
        <v>12</v>
      </c>
      <c r="L43" s="1271">
        <v>0</v>
      </c>
    </row>
    <row r="44" spans="1:12" ht="18" customHeight="1">
      <c r="A44" s="67" t="s">
        <v>95</v>
      </c>
      <c r="B44" s="1269">
        <v>4.5999999999999996</v>
      </c>
      <c r="C44" s="1270">
        <v>4.5999999999999996</v>
      </c>
      <c r="D44" s="1270">
        <v>0</v>
      </c>
      <c r="E44" s="1270">
        <v>7.3</v>
      </c>
      <c r="F44" s="1270">
        <v>4.5999999999999996</v>
      </c>
      <c r="G44" s="1269">
        <v>3.8</v>
      </c>
      <c r="H44" s="1274">
        <v>0</v>
      </c>
      <c r="I44" s="1270">
        <v>3.8</v>
      </c>
      <c r="J44" s="1270">
        <v>0</v>
      </c>
      <c r="K44" s="1270">
        <v>3.8</v>
      </c>
      <c r="L44" s="1271">
        <v>0</v>
      </c>
    </row>
    <row r="45" spans="1:12" ht="18" customHeight="1">
      <c r="A45" s="48" t="s">
        <v>94</v>
      </c>
      <c r="B45" s="1269">
        <v>9.6999999999999993</v>
      </c>
      <c r="C45" s="1270">
        <v>10.3</v>
      </c>
      <c r="D45" s="1270">
        <v>0</v>
      </c>
      <c r="E45" s="1270">
        <v>0</v>
      </c>
      <c r="F45" s="1270">
        <v>10.3</v>
      </c>
      <c r="G45" s="1269">
        <v>12.7</v>
      </c>
      <c r="H45" s="1274">
        <v>0</v>
      </c>
      <c r="I45" s="1270">
        <v>12.7</v>
      </c>
      <c r="J45" s="1270">
        <v>0</v>
      </c>
      <c r="K45" s="1270">
        <v>12.7</v>
      </c>
      <c r="L45" s="1271">
        <v>0</v>
      </c>
    </row>
    <row r="46" spans="1:12" ht="18" customHeight="1">
      <c r="A46" s="48" t="s">
        <v>92</v>
      </c>
      <c r="B46" s="1269">
        <v>3.7</v>
      </c>
      <c r="C46" s="1270">
        <v>3.7</v>
      </c>
      <c r="D46" s="1270">
        <v>0</v>
      </c>
      <c r="E46" s="1270">
        <v>0</v>
      </c>
      <c r="F46" s="1270">
        <v>3.7</v>
      </c>
      <c r="G46" s="1269">
        <v>23.8</v>
      </c>
      <c r="H46" s="1274">
        <v>0</v>
      </c>
      <c r="I46" s="1270">
        <v>23.8</v>
      </c>
      <c r="J46" s="1270">
        <v>0</v>
      </c>
      <c r="K46" s="1270">
        <v>23.8</v>
      </c>
      <c r="L46" s="1271">
        <v>0</v>
      </c>
    </row>
    <row r="47" spans="1:12" ht="18" customHeight="1">
      <c r="A47" s="48" t="s">
        <v>91</v>
      </c>
      <c r="B47" s="1269">
        <v>1.2</v>
      </c>
      <c r="C47" s="1270">
        <v>1.2</v>
      </c>
      <c r="D47" s="1270">
        <v>0</v>
      </c>
      <c r="E47" s="1270">
        <v>0</v>
      </c>
      <c r="F47" s="1270">
        <v>1.2</v>
      </c>
      <c r="G47" s="1269">
        <v>0</v>
      </c>
      <c r="H47" s="1274">
        <v>0</v>
      </c>
      <c r="I47" s="1270">
        <v>0</v>
      </c>
      <c r="J47" s="1270">
        <v>0</v>
      </c>
      <c r="K47" s="1270">
        <v>0</v>
      </c>
      <c r="L47" s="1271">
        <v>0</v>
      </c>
    </row>
    <row r="48" spans="1:12" ht="18" customHeight="1">
      <c r="A48" s="48" t="s">
        <v>90</v>
      </c>
      <c r="B48" s="1269">
        <v>3.2</v>
      </c>
      <c r="C48" s="1270">
        <v>3.2</v>
      </c>
      <c r="D48" s="1270">
        <v>0</v>
      </c>
      <c r="E48" s="1270">
        <v>3.7</v>
      </c>
      <c r="F48" s="1270">
        <v>3.1</v>
      </c>
      <c r="G48" s="1269">
        <v>16.399999999999999</v>
      </c>
      <c r="H48" s="1274">
        <v>0</v>
      </c>
      <c r="I48" s="1270">
        <v>16.399999999999999</v>
      </c>
      <c r="J48" s="1270">
        <v>0</v>
      </c>
      <c r="K48" s="1270">
        <v>16.399999999999999</v>
      </c>
      <c r="L48" s="1271">
        <v>0</v>
      </c>
    </row>
    <row r="49" spans="1:12" ht="18" customHeight="1">
      <c r="A49" s="48" t="s">
        <v>89</v>
      </c>
      <c r="B49" s="1269">
        <v>5.9</v>
      </c>
      <c r="C49" s="1270">
        <v>5.9</v>
      </c>
      <c r="D49" s="1270">
        <v>0</v>
      </c>
      <c r="E49" s="1270">
        <v>0</v>
      </c>
      <c r="F49" s="1270">
        <v>5.9</v>
      </c>
      <c r="G49" s="1269">
        <v>9.1</v>
      </c>
      <c r="H49" s="1274">
        <v>0</v>
      </c>
      <c r="I49" s="1270">
        <v>9.1</v>
      </c>
      <c r="J49" s="1270">
        <v>0</v>
      </c>
      <c r="K49" s="1270">
        <v>9.1</v>
      </c>
      <c r="L49" s="1271">
        <v>0</v>
      </c>
    </row>
    <row r="50" spans="1:12" ht="18" customHeight="1">
      <c r="A50" s="48" t="s">
        <v>88</v>
      </c>
      <c r="B50" s="1269">
        <v>1.2</v>
      </c>
      <c r="C50" s="1270">
        <v>1.3</v>
      </c>
      <c r="D50" s="1270">
        <v>0</v>
      </c>
      <c r="E50" s="1270">
        <v>0</v>
      </c>
      <c r="F50" s="1270">
        <v>1.3</v>
      </c>
      <c r="G50" s="1269">
        <v>8.8000000000000007</v>
      </c>
      <c r="H50" s="1274">
        <v>0</v>
      </c>
      <c r="I50" s="1270">
        <v>8.8000000000000007</v>
      </c>
      <c r="J50" s="1270">
        <v>0</v>
      </c>
      <c r="K50" s="1270">
        <v>8.8000000000000007</v>
      </c>
      <c r="L50" s="1271">
        <v>0</v>
      </c>
    </row>
    <row r="51" spans="1:12" ht="18" customHeight="1">
      <c r="A51" s="48" t="s">
        <v>87</v>
      </c>
      <c r="B51" s="1269">
        <v>6.3</v>
      </c>
      <c r="C51" s="1270">
        <v>6.9</v>
      </c>
      <c r="D51" s="1270">
        <v>0.3</v>
      </c>
      <c r="E51" s="1270">
        <v>0</v>
      </c>
      <c r="F51" s="1270">
        <v>6.9</v>
      </c>
      <c r="G51" s="1269">
        <v>9.9</v>
      </c>
      <c r="H51" s="1274">
        <v>0</v>
      </c>
      <c r="I51" s="1270">
        <v>9.9</v>
      </c>
      <c r="J51" s="1270">
        <v>0</v>
      </c>
      <c r="K51" s="1270">
        <v>9.9</v>
      </c>
      <c r="L51" s="1271">
        <v>0</v>
      </c>
    </row>
    <row r="52" spans="1:12" ht="18" customHeight="1">
      <c r="A52" s="48" t="s">
        <v>86</v>
      </c>
      <c r="B52" s="1269">
        <v>4.4000000000000004</v>
      </c>
      <c r="C52" s="1270">
        <v>4.4000000000000004</v>
      </c>
      <c r="D52" s="1270">
        <v>0</v>
      </c>
      <c r="E52" s="1270">
        <v>0</v>
      </c>
      <c r="F52" s="1270">
        <v>4.4000000000000004</v>
      </c>
      <c r="G52" s="1269">
        <v>24.9</v>
      </c>
      <c r="H52" s="1274">
        <v>0</v>
      </c>
      <c r="I52" s="1270">
        <v>24.9</v>
      </c>
      <c r="J52" s="1270">
        <v>0</v>
      </c>
      <c r="K52" s="1270">
        <v>24.9</v>
      </c>
      <c r="L52" s="1271">
        <v>0</v>
      </c>
    </row>
    <row r="53" spans="1:12" ht="18" customHeight="1">
      <c r="A53" s="48" t="s">
        <v>85</v>
      </c>
      <c r="B53" s="1269">
        <v>4.5</v>
      </c>
      <c r="C53" s="1270">
        <v>7.2</v>
      </c>
      <c r="D53" s="1270">
        <v>0.5</v>
      </c>
      <c r="E53" s="1270">
        <v>10.199999999999999</v>
      </c>
      <c r="F53" s="1270">
        <v>4.0999999999999996</v>
      </c>
      <c r="G53" s="1269">
        <v>8.1999999999999993</v>
      </c>
      <c r="H53" s="1274">
        <v>0.8</v>
      </c>
      <c r="I53" s="1270">
        <v>12.7</v>
      </c>
      <c r="J53" s="1270">
        <v>0.9</v>
      </c>
      <c r="K53" s="1270">
        <v>14</v>
      </c>
      <c r="L53" s="1271">
        <v>0</v>
      </c>
    </row>
    <row r="54" spans="1:12" ht="18" customHeight="1">
      <c r="A54" s="48" t="s">
        <v>84</v>
      </c>
      <c r="B54" s="1269">
        <v>5.5</v>
      </c>
      <c r="C54" s="1270">
        <v>6.1</v>
      </c>
      <c r="D54" s="1270">
        <v>0</v>
      </c>
      <c r="E54" s="1270">
        <v>0</v>
      </c>
      <c r="F54" s="1270">
        <v>6.1</v>
      </c>
      <c r="G54" s="1269">
        <v>12.6</v>
      </c>
      <c r="H54" s="1274">
        <v>0</v>
      </c>
      <c r="I54" s="1270">
        <v>12.6</v>
      </c>
      <c r="J54" s="1270">
        <v>0</v>
      </c>
      <c r="K54" s="1270">
        <v>12.6</v>
      </c>
      <c r="L54" s="1271">
        <v>0</v>
      </c>
    </row>
    <row r="55" spans="1:12" ht="18" customHeight="1">
      <c r="A55" s="48" t="s">
        <v>83</v>
      </c>
      <c r="B55" s="1269">
        <v>0.7</v>
      </c>
      <c r="C55" s="1270">
        <v>0.7</v>
      </c>
      <c r="D55" s="1270">
        <v>0</v>
      </c>
      <c r="E55" s="1270">
        <v>0</v>
      </c>
      <c r="F55" s="1270">
        <v>0.7</v>
      </c>
      <c r="G55" s="1269">
        <v>10.5</v>
      </c>
      <c r="H55" s="1274">
        <v>0</v>
      </c>
      <c r="I55" s="1270">
        <v>10.5</v>
      </c>
      <c r="J55" s="1270">
        <v>0</v>
      </c>
      <c r="K55" s="1270">
        <v>10.5</v>
      </c>
      <c r="L55" s="1271">
        <v>0</v>
      </c>
    </row>
    <row r="56" spans="1:12" ht="18" customHeight="1">
      <c r="A56" s="48" t="s">
        <v>81</v>
      </c>
      <c r="B56" s="1269">
        <v>7.7</v>
      </c>
      <c r="C56" s="1270">
        <v>8.9</v>
      </c>
      <c r="D56" s="1270">
        <v>0.6</v>
      </c>
      <c r="E56" s="1270">
        <v>0</v>
      </c>
      <c r="F56" s="1270">
        <v>8.9</v>
      </c>
      <c r="G56" s="1269">
        <v>16.7</v>
      </c>
      <c r="H56" s="1274">
        <v>0</v>
      </c>
      <c r="I56" s="1270">
        <v>17.2</v>
      </c>
      <c r="J56" s="1270">
        <v>0</v>
      </c>
      <c r="K56" s="1270">
        <v>17.600000000000001</v>
      </c>
      <c r="L56" s="1271">
        <v>0</v>
      </c>
    </row>
    <row r="57" spans="1:12" ht="18" customHeight="1">
      <c r="A57" s="48" t="s">
        <v>79</v>
      </c>
      <c r="B57" s="1269">
        <v>6.5</v>
      </c>
      <c r="C57" s="1270">
        <v>6.7</v>
      </c>
      <c r="D57" s="1270">
        <v>0</v>
      </c>
      <c r="E57" s="1270">
        <v>0</v>
      </c>
      <c r="F57" s="1270">
        <v>6.7</v>
      </c>
      <c r="G57" s="1269">
        <v>13</v>
      </c>
      <c r="H57" s="1274">
        <v>0</v>
      </c>
      <c r="I57" s="1270">
        <v>13</v>
      </c>
      <c r="J57" s="1270">
        <v>0</v>
      </c>
      <c r="K57" s="1270">
        <v>13</v>
      </c>
      <c r="L57" s="1271">
        <v>0</v>
      </c>
    </row>
    <row r="58" spans="1:12" ht="18" customHeight="1">
      <c r="A58" s="48" t="s">
        <v>78</v>
      </c>
      <c r="B58" s="1269">
        <v>3.6</v>
      </c>
      <c r="C58" s="1270">
        <v>3.7</v>
      </c>
      <c r="D58" s="1270">
        <v>0</v>
      </c>
      <c r="E58" s="1270">
        <v>0</v>
      </c>
      <c r="F58" s="1270">
        <v>3.7</v>
      </c>
      <c r="G58" s="1269">
        <v>24.7</v>
      </c>
      <c r="H58" s="1274">
        <v>0</v>
      </c>
      <c r="I58" s="1270">
        <v>27.9</v>
      </c>
      <c r="J58" s="1270">
        <v>0.7</v>
      </c>
      <c r="K58" s="1270">
        <v>28.8</v>
      </c>
      <c r="L58" s="1271">
        <v>0</v>
      </c>
    </row>
    <row r="59" spans="1:12" ht="18" customHeight="1">
      <c r="A59" s="48" t="s">
        <v>77</v>
      </c>
      <c r="B59" s="1269">
        <v>4.7</v>
      </c>
      <c r="C59" s="1270">
        <v>6.4</v>
      </c>
      <c r="D59" s="1270">
        <v>0</v>
      </c>
      <c r="E59" s="1270">
        <v>0</v>
      </c>
      <c r="F59" s="1270">
        <v>6.4</v>
      </c>
      <c r="G59" s="1269">
        <v>12.9</v>
      </c>
      <c r="H59" s="1274">
        <v>0</v>
      </c>
      <c r="I59" s="1270">
        <v>12.9</v>
      </c>
      <c r="J59" s="1270">
        <v>0</v>
      </c>
      <c r="K59" s="1270">
        <v>12.9</v>
      </c>
      <c r="L59" s="1271">
        <v>0</v>
      </c>
    </row>
    <row r="60" spans="1:12" ht="18" customHeight="1">
      <c r="A60" s="48" t="s">
        <v>76</v>
      </c>
      <c r="B60" s="1269">
        <v>4.0999999999999996</v>
      </c>
      <c r="C60" s="1270">
        <v>4.3</v>
      </c>
      <c r="D60" s="1270">
        <v>0</v>
      </c>
      <c r="E60" s="1270">
        <v>8.3000000000000007</v>
      </c>
      <c r="F60" s="1270">
        <v>4</v>
      </c>
      <c r="G60" s="1269">
        <v>15.4</v>
      </c>
      <c r="H60" s="1274">
        <v>0</v>
      </c>
      <c r="I60" s="1270">
        <v>15.4</v>
      </c>
      <c r="J60" s="1270">
        <v>0</v>
      </c>
      <c r="K60" s="1270">
        <v>15.4</v>
      </c>
      <c r="L60" s="1271">
        <v>0</v>
      </c>
    </row>
    <row r="61" spans="1:12" ht="18" customHeight="1">
      <c r="A61" s="48" t="s">
        <v>74</v>
      </c>
      <c r="B61" s="1269">
        <v>3.4</v>
      </c>
      <c r="C61" s="1270">
        <v>3.6</v>
      </c>
      <c r="D61" s="1270">
        <v>0</v>
      </c>
      <c r="E61" s="1270">
        <v>2.5</v>
      </c>
      <c r="F61" s="1270">
        <v>3.8</v>
      </c>
      <c r="G61" s="1269">
        <v>4.0999999999999996</v>
      </c>
      <c r="H61" s="1274">
        <v>0</v>
      </c>
      <c r="I61" s="1270">
        <v>4.0999999999999996</v>
      </c>
      <c r="J61" s="1270">
        <v>0</v>
      </c>
      <c r="K61" s="1270">
        <v>4.0999999999999996</v>
      </c>
      <c r="L61" s="1271">
        <v>0</v>
      </c>
    </row>
    <row r="62" spans="1:12" ht="18" customHeight="1">
      <c r="A62" s="48" t="s">
        <v>72</v>
      </c>
      <c r="B62" s="1269">
        <v>5.0999999999999996</v>
      </c>
      <c r="C62" s="1270">
        <v>5.2</v>
      </c>
      <c r="D62" s="1270">
        <v>0</v>
      </c>
      <c r="E62" s="1270">
        <v>0</v>
      </c>
      <c r="F62" s="1270">
        <v>5.2</v>
      </c>
      <c r="G62" s="1269">
        <v>23.9</v>
      </c>
      <c r="H62" s="1274">
        <v>0</v>
      </c>
      <c r="I62" s="1270">
        <v>23.9</v>
      </c>
      <c r="J62" s="1270">
        <v>0</v>
      </c>
      <c r="K62" s="1270">
        <v>23.9</v>
      </c>
      <c r="L62" s="1271">
        <v>0</v>
      </c>
    </row>
    <row r="63" spans="1:12" ht="18" customHeight="1">
      <c r="A63" s="48" t="s">
        <v>71</v>
      </c>
      <c r="B63" s="1269">
        <v>6.8</v>
      </c>
      <c r="C63" s="1270">
        <v>6.8</v>
      </c>
      <c r="D63" s="1270">
        <v>0</v>
      </c>
      <c r="E63" s="1270">
        <v>0</v>
      </c>
      <c r="F63" s="1270">
        <v>6.8</v>
      </c>
      <c r="G63" s="1269">
        <v>33.799999999999997</v>
      </c>
      <c r="H63" s="1274">
        <v>0</v>
      </c>
      <c r="I63" s="1270">
        <v>33.799999999999997</v>
      </c>
      <c r="J63" s="1270">
        <v>0</v>
      </c>
      <c r="K63" s="1270">
        <v>33.799999999999997</v>
      </c>
      <c r="L63" s="1271">
        <v>0</v>
      </c>
    </row>
    <row r="64" spans="1:12" ht="18" customHeight="1">
      <c r="A64" s="48" t="s">
        <v>70</v>
      </c>
      <c r="B64" s="1269">
        <v>13</v>
      </c>
      <c r="C64" s="1270">
        <v>13</v>
      </c>
      <c r="D64" s="1270">
        <v>0</v>
      </c>
      <c r="E64" s="1270">
        <v>12.6</v>
      </c>
      <c r="F64" s="1270">
        <v>12.9</v>
      </c>
      <c r="G64" s="1269">
        <v>19.7</v>
      </c>
      <c r="H64" s="1274">
        <v>0</v>
      </c>
      <c r="I64" s="1270">
        <v>19.7</v>
      </c>
      <c r="J64" s="1270">
        <v>0</v>
      </c>
      <c r="K64" s="1270">
        <v>19.7</v>
      </c>
      <c r="L64" s="1271">
        <v>0</v>
      </c>
    </row>
    <row r="65" spans="1:12" ht="18" customHeight="1">
      <c r="A65" s="48" t="s">
        <v>69</v>
      </c>
      <c r="B65" s="1269">
        <v>2.4</v>
      </c>
      <c r="C65" s="1270">
        <v>2.4</v>
      </c>
      <c r="D65" s="1270">
        <v>0</v>
      </c>
      <c r="E65" s="1270">
        <v>0</v>
      </c>
      <c r="F65" s="1270">
        <v>2.4</v>
      </c>
      <c r="G65" s="1269">
        <v>21.1</v>
      </c>
      <c r="H65" s="1274">
        <v>22</v>
      </c>
      <c r="I65" s="1270">
        <v>21.1</v>
      </c>
      <c r="J65" s="1270">
        <v>0</v>
      </c>
      <c r="K65" s="1270">
        <v>20.8</v>
      </c>
      <c r="L65" s="1271">
        <v>0</v>
      </c>
    </row>
    <row r="66" spans="1:12" ht="18" customHeight="1">
      <c r="A66" s="48" t="s">
        <v>68</v>
      </c>
      <c r="B66" s="1269">
        <v>5.0999999999999996</v>
      </c>
      <c r="C66" s="1270">
        <v>5.0999999999999996</v>
      </c>
      <c r="D66" s="1270">
        <v>0</v>
      </c>
      <c r="E66" s="1270">
        <v>0</v>
      </c>
      <c r="F66" s="1270">
        <v>5.0999999999999996</v>
      </c>
      <c r="G66" s="1269">
        <v>9.1</v>
      </c>
      <c r="H66" s="1274">
        <v>0</v>
      </c>
      <c r="I66" s="1270">
        <v>9.1</v>
      </c>
      <c r="J66" s="1270">
        <v>0</v>
      </c>
      <c r="K66" s="1270">
        <v>9.1</v>
      </c>
      <c r="L66" s="1271">
        <v>0</v>
      </c>
    </row>
    <row r="67" spans="1:12" ht="18" customHeight="1">
      <c r="A67" s="48" t="s">
        <v>67</v>
      </c>
      <c r="B67" s="1269">
        <v>5.2</v>
      </c>
      <c r="C67" s="1270">
        <v>6.3</v>
      </c>
      <c r="D67" s="1270">
        <v>0.3</v>
      </c>
      <c r="E67" s="1270">
        <v>16.8</v>
      </c>
      <c r="F67" s="1270">
        <v>5.5</v>
      </c>
      <c r="G67" s="1269">
        <v>15.6</v>
      </c>
      <c r="H67" s="1274">
        <v>0</v>
      </c>
      <c r="I67" s="1270">
        <v>16.8</v>
      </c>
      <c r="J67" s="1270">
        <v>0</v>
      </c>
      <c r="K67" s="1270">
        <v>16.8</v>
      </c>
      <c r="L67" s="1271">
        <v>0</v>
      </c>
    </row>
    <row r="68" spans="1:12" ht="18" customHeight="1">
      <c r="A68" s="48" t="s">
        <v>66</v>
      </c>
      <c r="B68" s="1269">
        <v>5.5</v>
      </c>
      <c r="C68" s="1270">
        <v>5.5</v>
      </c>
      <c r="D68" s="1270">
        <v>0</v>
      </c>
      <c r="E68" s="1270">
        <v>0</v>
      </c>
      <c r="F68" s="1270">
        <v>5.5</v>
      </c>
      <c r="G68" s="1269">
        <v>20.5</v>
      </c>
      <c r="H68" s="1274">
        <v>0</v>
      </c>
      <c r="I68" s="1270">
        <v>20.5</v>
      </c>
      <c r="J68" s="1270">
        <v>0</v>
      </c>
      <c r="K68" s="1270">
        <v>20.5</v>
      </c>
      <c r="L68" s="1271">
        <v>0</v>
      </c>
    </row>
    <row r="69" spans="1:12" ht="18" customHeight="1">
      <c r="A69" s="48" t="s">
        <v>65</v>
      </c>
      <c r="B69" s="1269">
        <v>2.2999999999999998</v>
      </c>
      <c r="C69" s="1270">
        <v>2.2999999999999998</v>
      </c>
      <c r="D69" s="1270">
        <v>0</v>
      </c>
      <c r="E69" s="1270">
        <v>0</v>
      </c>
      <c r="F69" s="1270">
        <v>2.2999999999999998</v>
      </c>
      <c r="G69" s="1269">
        <v>22.7</v>
      </c>
      <c r="H69" s="1274">
        <v>0</v>
      </c>
      <c r="I69" s="1270">
        <v>22.7</v>
      </c>
      <c r="J69" s="1270">
        <v>0</v>
      </c>
      <c r="K69" s="1270">
        <v>22.7</v>
      </c>
      <c r="L69" s="1271">
        <v>0</v>
      </c>
    </row>
    <row r="70" spans="1:12" ht="18" customHeight="1">
      <c r="A70" s="48" t="s">
        <v>63</v>
      </c>
      <c r="B70" s="1269">
        <v>8.5</v>
      </c>
      <c r="C70" s="1270">
        <v>8.5</v>
      </c>
      <c r="D70" s="1270">
        <v>0</v>
      </c>
      <c r="E70" s="1270">
        <v>0</v>
      </c>
      <c r="F70" s="1270">
        <v>8.5</v>
      </c>
      <c r="G70" s="1269">
        <v>6.9</v>
      </c>
      <c r="H70" s="1274">
        <v>0</v>
      </c>
      <c r="I70" s="1270">
        <v>6.9</v>
      </c>
      <c r="J70" s="1270">
        <v>0</v>
      </c>
      <c r="K70" s="1270">
        <v>6.9</v>
      </c>
      <c r="L70" s="1271">
        <v>0</v>
      </c>
    </row>
    <row r="71" spans="1:12" ht="18" customHeight="1">
      <c r="A71" s="48" t="s">
        <v>62</v>
      </c>
      <c r="B71" s="1269">
        <v>4.9000000000000004</v>
      </c>
      <c r="C71" s="1270">
        <v>5.0999999999999996</v>
      </c>
      <c r="D71" s="1270">
        <v>0</v>
      </c>
      <c r="E71" s="1270">
        <v>0</v>
      </c>
      <c r="F71" s="1270">
        <v>5.0999999999999996</v>
      </c>
      <c r="G71" s="1269">
        <v>19.399999999999999</v>
      </c>
      <c r="H71" s="1274">
        <v>0</v>
      </c>
      <c r="I71" s="1270">
        <v>19.399999999999999</v>
      </c>
      <c r="J71" s="1270">
        <v>0</v>
      </c>
      <c r="K71" s="1270">
        <v>19.399999999999999</v>
      </c>
      <c r="L71" s="1271">
        <v>0</v>
      </c>
    </row>
    <row r="72" spans="1:12" ht="18" customHeight="1">
      <c r="A72" s="48" t="s">
        <v>61</v>
      </c>
      <c r="B72" s="1269">
        <v>7.3</v>
      </c>
      <c r="C72" s="1270">
        <v>7.3</v>
      </c>
      <c r="D72" s="1270">
        <v>0</v>
      </c>
      <c r="E72" s="1270">
        <v>0</v>
      </c>
      <c r="F72" s="1270">
        <v>7.3</v>
      </c>
      <c r="G72" s="1269">
        <v>1.3</v>
      </c>
      <c r="H72" s="1274">
        <v>0</v>
      </c>
      <c r="I72" s="1270">
        <v>1.3</v>
      </c>
      <c r="J72" s="1270">
        <v>0</v>
      </c>
      <c r="K72" s="1270">
        <v>1.3</v>
      </c>
      <c r="L72" s="1271">
        <v>0</v>
      </c>
    </row>
    <row r="73" spans="1:12" ht="18" customHeight="1">
      <c r="A73" s="48" t="s">
        <v>60</v>
      </c>
      <c r="B73" s="1269">
        <v>2.9</v>
      </c>
      <c r="C73" s="1270">
        <v>3.8</v>
      </c>
      <c r="D73" s="1270">
        <v>0.3</v>
      </c>
      <c r="E73" s="1270">
        <v>9.3000000000000007</v>
      </c>
      <c r="F73" s="1270">
        <v>2.2000000000000002</v>
      </c>
      <c r="G73" s="1269">
        <v>9.8000000000000007</v>
      </c>
      <c r="H73" s="1274">
        <v>100</v>
      </c>
      <c r="I73" s="1270">
        <v>12.6</v>
      </c>
      <c r="J73" s="1270">
        <v>0.6</v>
      </c>
      <c r="K73" s="1270">
        <v>12.5</v>
      </c>
      <c r="L73" s="1271">
        <v>0</v>
      </c>
    </row>
    <row r="74" spans="1:12" ht="18" customHeight="1">
      <c r="A74" s="48" t="s">
        <v>58</v>
      </c>
      <c r="B74" s="1269">
        <v>2.4</v>
      </c>
      <c r="C74" s="1270">
        <v>2.6</v>
      </c>
      <c r="D74" s="1270">
        <v>0</v>
      </c>
      <c r="E74" s="1270">
        <v>30.3</v>
      </c>
      <c r="F74" s="1270">
        <v>2.2999999999999998</v>
      </c>
      <c r="G74" s="1269">
        <v>18.399999999999999</v>
      </c>
      <c r="H74" s="1274">
        <v>0</v>
      </c>
      <c r="I74" s="1270">
        <v>19.7</v>
      </c>
      <c r="J74" s="1270">
        <v>0</v>
      </c>
      <c r="K74" s="1270">
        <v>19.7</v>
      </c>
      <c r="L74" s="1271">
        <v>0</v>
      </c>
    </row>
    <row r="75" spans="1:12" ht="18" customHeight="1">
      <c r="A75" s="48" t="s">
        <v>56</v>
      </c>
      <c r="B75" s="1269">
        <v>3</v>
      </c>
      <c r="C75" s="1270">
        <v>3</v>
      </c>
      <c r="D75" s="1270">
        <v>0</v>
      </c>
      <c r="E75" s="1270">
        <v>2.2000000000000002</v>
      </c>
      <c r="F75" s="1270">
        <v>3.1</v>
      </c>
      <c r="G75" s="1269">
        <v>8.4</v>
      </c>
      <c r="H75" s="1274">
        <v>0</v>
      </c>
      <c r="I75" s="1270">
        <v>8.4</v>
      </c>
      <c r="J75" s="1270">
        <v>0</v>
      </c>
      <c r="K75" s="1270">
        <v>8.4</v>
      </c>
      <c r="L75" s="1271">
        <v>0</v>
      </c>
    </row>
    <row r="76" spans="1:12" ht="18" customHeight="1">
      <c r="A76" s="48" t="s">
        <v>55</v>
      </c>
      <c r="B76" s="1269">
        <v>3.4</v>
      </c>
      <c r="C76" s="1270">
        <v>3.4</v>
      </c>
      <c r="D76" s="1270">
        <v>2.2999999999999998</v>
      </c>
      <c r="E76" s="1270">
        <v>4.4000000000000004</v>
      </c>
      <c r="F76" s="1270">
        <v>3.3</v>
      </c>
      <c r="G76" s="1269">
        <v>2.2000000000000002</v>
      </c>
      <c r="H76" s="1274">
        <v>0</v>
      </c>
      <c r="I76" s="1270">
        <v>2.2000000000000002</v>
      </c>
      <c r="J76" s="1270">
        <v>0</v>
      </c>
      <c r="K76" s="1270">
        <v>2.2000000000000002</v>
      </c>
      <c r="L76" s="1271">
        <v>0</v>
      </c>
    </row>
    <row r="77" spans="1:12" ht="18" customHeight="1">
      <c r="A77" s="67" t="s">
        <v>54</v>
      </c>
      <c r="B77" s="1269">
        <v>4.9000000000000004</v>
      </c>
      <c r="C77" s="1270">
        <v>4.9000000000000004</v>
      </c>
      <c r="D77" s="1270">
        <v>0</v>
      </c>
      <c r="E77" s="1270">
        <v>0</v>
      </c>
      <c r="F77" s="1270">
        <v>4.9000000000000004</v>
      </c>
      <c r="G77" s="1269">
        <v>14.4</v>
      </c>
      <c r="H77" s="1274">
        <v>0</v>
      </c>
      <c r="I77" s="1270">
        <v>14.4</v>
      </c>
      <c r="J77" s="1270">
        <v>0</v>
      </c>
      <c r="K77" s="1270">
        <v>14.4</v>
      </c>
      <c r="L77" s="1271">
        <v>0</v>
      </c>
    </row>
    <row r="78" spans="1:12" ht="18" customHeight="1">
      <c r="A78" s="48" t="s">
        <v>53</v>
      </c>
      <c r="B78" s="1269">
        <v>4.9000000000000004</v>
      </c>
      <c r="C78" s="1270">
        <v>4.9000000000000004</v>
      </c>
      <c r="D78" s="1270">
        <v>0</v>
      </c>
      <c r="E78" s="1270">
        <v>0</v>
      </c>
      <c r="F78" s="1270">
        <v>4.9000000000000004</v>
      </c>
      <c r="G78" s="1269">
        <v>7.7</v>
      </c>
      <c r="H78" s="1274">
        <v>0</v>
      </c>
      <c r="I78" s="1270">
        <v>7.7</v>
      </c>
      <c r="J78" s="1270">
        <v>0</v>
      </c>
      <c r="K78" s="1270">
        <v>7.7</v>
      </c>
      <c r="L78" s="1271">
        <v>0</v>
      </c>
    </row>
    <row r="79" spans="1:12" ht="18" customHeight="1">
      <c r="A79" s="48" t="s">
        <v>52</v>
      </c>
      <c r="B79" s="1269">
        <v>4.3</v>
      </c>
      <c r="C79" s="1270">
        <v>5.0999999999999996</v>
      </c>
      <c r="D79" s="1270">
        <v>0.4</v>
      </c>
      <c r="E79" s="1270">
        <v>4.3</v>
      </c>
      <c r="F79" s="1270">
        <v>5.3</v>
      </c>
      <c r="G79" s="1269">
        <v>10.1</v>
      </c>
      <c r="H79" s="1274">
        <v>16.899999999999999</v>
      </c>
      <c r="I79" s="1270">
        <v>11.6</v>
      </c>
      <c r="J79" s="1270">
        <v>0.3</v>
      </c>
      <c r="K79" s="1270">
        <v>9.8000000000000007</v>
      </c>
      <c r="L79" s="1271">
        <v>0</v>
      </c>
    </row>
    <row r="80" spans="1:12" ht="18" customHeight="1">
      <c r="A80" s="48" t="s">
        <v>143</v>
      </c>
      <c r="B80" s="1269">
        <v>3.9</v>
      </c>
      <c r="C80" s="1270">
        <v>4.0999999999999996</v>
      </c>
      <c r="D80" s="1270">
        <v>0.6</v>
      </c>
      <c r="E80" s="1270">
        <v>21.6</v>
      </c>
      <c r="F80" s="1270">
        <v>3.3</v>
      </c>
      <c r="G80" s="1269">
        <v>17.7</v>
      </c>
      <c r="H80" s="1274">
        <v>0</v>
      </c>
      <c r="I80" s="1270">
        <v>17.7</v>
      </c>
      <c r="J80" s="1270">
        <v>0</v>
      </c>
      <c r="K80" s="1270">
        <v>17.7</v>
      </c>
      <c r="L80" s="1271">
        <v>0</v>
      </c>
    </row>
    <row r="81" spans="1:12" ht="18" customHeight="1">
      <c r="A81" s="48" t="s">
        <v>48</v>
      </c>
      <c r="B81" s="1269">
        <v>4.5999999999999996</v>
      </c>
      <c r="C81" s="1270">
        <v>5.6</v>
      </c>
      <c r="D81" s="1270">
        <v>0.5</v>
      </c>
      <c r="E81" s="1270">
        <v>0</v>
      </c>
      <c r="F81" s="1270">
        <v>5.6</v>
      </c>
      <c r="G81" s="1269">
        <v>24.4</v>
      </c>
      <c r="H81" s="1274">
        <v>0</v>
      </c>
      <c r="I81" s="1270">
        <v>28.4</v>
      </c>
      <c r="J81" s="1270">
        <v>0</v>
      </c>
      <c r="K81" s="1270">
        <v>28.4</v>
      </c>
      <c r="L81" s="1271">
        <v>0</v>
      </c>
    </row>
    <row r="82" spans="1:12" ht="18" customHeight="1">
      <c r="A82" s="48" t="s">
        <v>47</v>
      </c>
      <c r="B82" s="1269">
        <v>0.5</v>
      </c>
      <c r="C82" s="1270">
        <v>0.5</v>
      </c>
      <c r="D82" s="1270">
        <v>0</v>
      </c>
      <c r="E82" s="1270">
        <v>0</v>
      </c>
      <c r="F82" s="1270">
        <v>0.5</v>
      </c>
      <c r="G82" s="1269">
        <v>5.3</v>
      </c>
      <c r="H82" s="1274">
        <v>0</v>
      </c>
      <c r="I82" s="1270">
        <v>5.3</v>
      </c>
      <c r="J82" s="1270">
        <v>0</v>
      </c>
      <c r="K82" s="1270">
        <v>5.3</v>
      </c>
      <c r="L82" s="1271">
        <v>0</v>
      </c>
    </row>
    <row r="83" spans="1:12" ht="18" customHeight="1">
      <c r="A83" s="48" t="s">
        <v>46</v>
      </c>
      <c r="B83" s="1269">
        <v>4.8</v>
      </c>
      <c r="C83" s="1270">
        <v>5.2</v>
      </c>
      <c r="D83" s="1270">
        <v>0</v>
      </c>
      <c r="E83" s="1270">
        <v>13.8</v>
      </c>
      <c r="F83" s="1270">
        <v>4.0999999999999996</v>
      </c>
      <c r="G83" s="1269">
        <v>21.8</v>
      </c>
      <c r="H83" s="1274">
        <v>25.1</v>
      </c>
      <c r="I83" s="1270">
        <v>22.5</v>
      </c>
      <c r="J83" s="1270">
        <v>2.5</v>
      </c>
      <c r="K83" s="1270">
        <v>22</v>
      </c>
      <c r="L83" s="1271">
        <v>0</v>
      </c>
    </row>
    <row r="84" spans="1:12" ht="18" customHeight="1">
      <c r="A84" s="48" t="s">
        <v>45</v>
      </c>
      <c r="B84" s="1269">
        <v>2.5</v>
      </c>
      <c r="C84" s="1270">
        <v>2.5</v>
      </c>
      <c r="D84" s="1270">
        <v>0</v>
      </c>
      <c r="E84" s="1270">
        <v>4.4000000000000004</v>
      </c>
      <c r="F84" s="1270">
        <v>2.4</v>
      </c>
      <c r="G84" s="1269">
        <v>16.8</v>
      </c>
      <c r="H84" s="1274">
        <v>0</v>
      </c>
      <c r="I84" s="1270">
        <v>16.8</v>
      </c>
      <c r="J84" s="1270">
        <v>0</v>
      </c>
      <c r="K84" s="1270">
        <v>16.8</v>
      </c>
      <c r="L84" s="1271">
        <v>0</v>
      </c>
    </row>
    <row r="85" spans="1:12" ht="18" customHeight="1">
      <c r="A85" s="48" t="s">
        <v>44</v>
      </c>
      <c r="B85" s="1269">
        <v>3.9</v>
      </c>
      <c r="C85" s="1270">
        <v>4.0999999999999996</v>
      </c>
      <c r="D85" s="1270">
        <v>1.2</v>
      </c>
      <c r="E85" s="1270">
        <v>0</v>
      </c>
      <c r="F85" s="1270">
        <v>4.0999999999999996</v>
      </c>
      <c r="G85" s="1269">
        <v>6.8</v>
      </c>
      <c r="H85" s="1274">
        <v>0</v>
      </c>
      <c r="I85" s="1270">
        <v>6.8</v>
      </c>
      <c r="J85" s="1270">
        <v>0</v>
      </c>
      <c r="K85" s="1270">
        <v>6.8</v>
      </c>
      <c r="L85" s="1271">
        <v>0</v>
      </c>
    </row>
    <row r="86" spans="1:12" ht="18" customHeight="1">
      <c r="A86" s="68" t="s">
        <v>43</v>
      </c>
      <c r="B86" s="1269">
        <v>5.9</v>
      </c>
      <c r="C86" s="1270">
        <v>6</v>
      </c>
      <c r="D86" s="1270">
        <v>0</v>
      </c>
      <c r="E86" s="1270">
        <v>0</v>
      </c>
      <c r="F86" s="1270">
        <v>6</v>
      </c>
      <c r="G86" s="1269">
        <v>16.100000000000001</v>
      </c>
      <c r="H86" s="1274">
        <v>0</v>
      </c>
      <c r="I86" s="1270">
        <v>16.100000000000001</v>
      </c>
      <c r="J86" s="1270">
        <v>0</v>
      </c>
      <c r="K86" s="1270">
        <v>16.100000000000001</v>
      </c>
      <c r="L86" s="1271">
        <v>0</v>
      </c>
    </row>
    <row r="87" spans="1:12" ht="18" customHeight="1">
      <c r="A87" s="48" t="s">
        <v>42</v>
      </c>
      <c r="B87" s="1269">
        <v>8.9</v>
      </c>
      <c r="C87" s="1270">
        <v>9.6999999999999993</v>
      </c>
      <c r="D87" s="1270">
        <v>0.4</v>
      </c>
      <c r="E87" s="1270">
        <v>0</v>
      </c>
      <c r="F87" s="1270">
        <v>10.6</v>
      </c>
      <c r="G87" s="1269">
        <v>7.3</v>
      </c>
      <c r="H87" s="1274">
        <v>0</v>
      </c>
      <c r="I87" s="1270">
        <v>7.3</v>
      </c>
      <c r="J87" s="1270">
        <v>0</v>
      </c>
      <c r="K87" s="1270">
        <v>7.3</v>
      </c>
      <c r="L87" s="1271">
        <v>0</v>
      </c>
    </row>
    <row r="88" spans="1:12" ht="18" customHeight="1">
      <c r="A88" s="48" t="s">
        <v>40</v>
      </c>
      <c r="B88" s="1269">
        <v>2</v>
      </c>
      <c r="C88" s="1270">
        <v>2</v>
      </c>
      <c r="D88" s="1270">
        <v>0</v>
      </c>
      <c r="E88" s="1270">
        <v>0</v>
      </c>
      <c r="F88" s="1270">
        <v>2</v>
      </c>
      <c r="G88" s="1269">
        <v>13.5</v>
      </c>
      <c r="H88" s="1274">
        <v>0</v>
      </c>
      <c r="I88" s="1270">
        <v>13.5</v>
      </c>
      <c r="J88" s="1270">
        <v>0</v>
      </c>
      <c r="K88" s="1270">
        <v>13.5</v>
      </c>
      <c r="L88" s="1271">
        <v>0</v>
      </c>
    </row>
    <row r="89" spans="1:12" ht="18" customHeight="1">
      <c r="A89" s="48" t="s">
        <v>38</v>
      </c>
      <c r="B89" s="1269">
        <v>7.8</v>
      </c>
      <c r="C89" s="1270">
        <v>9</v>
      </c>
      <c r="D89" s="1270">
        <v>0.1</v>
      </c>
      <c r="E89" s="1270">
        <v>11</v>
      </c>
      <c r="F89" s="1270">
        <v>8.4</v>
      </c>
      <c r="G89" s="1269">
        <v>18.3</v>
      </c>
      <c r="H89" s="1274">
        <v>0</v>
      </c>
      <c r="I89" s="1270">
        <v>19.7</v>
      </c>
      <c r="J89" s="1270">
        <v>0</v>
      </c>
      <c r="K89" s="1270">
        <v>19.7</v>
      </c>
      <c r="L89" s="1271">
        <v>0</v>
      </c>
    </row>
    <row r="90" spans="1:12" ht="18" customHeight="1">
      <c r="A90" s="48" t="s">
        <v>37</v>
      </c>
      <c r="B90" s="1269">
        <v>4.5999999999999996</v>
      </c>
      <c r="C90" s="1270">
        <v>4.5999999999999996</v>
      </c>
      <c r="D90" s="1270">
        <v>0</v>
      </c>
      <c r="E90" s="1270">
        <v>0</v>
      </c>
      <c r="F90" s="1270">
        <v>4.5999999999999996</v>
      </c>
      <c r="G90" s="1269">
        <v>0</v>
      </c>
      <c r="H90" s="1274">
        <v>0</v>
      </c>
      <c r="I90" s="1270">
        <v>0</v>
      </c>
      <c r="J90" s="1270">
        <v>0</v>
      </c>
      <c r="K90" s="1270">
        <v>0</v>
      </c>
      <c r="L90" s="1271">
        <v>0</v>
      </c>
    </row>
    <row r="91" spans="1:12" ht="18" customHeight="1">
      <c r="A91" s="48" t="s">
        <v>36</v>
      </c>
      <c r="B91" s="1269">
        <v>4.2</v>
      </c>
      <c r="C91" s="1270">
        <v>4.5999999999999996</v>
      </c>
      <c r="D91" s="1270">
        <v>0</v>
      </c>
      <c r="E91" s="1270">
        <v>0</v>
      </c>
      <c r="F91" s="1270">
        <v>4.5999999999999996</v>
      </c>
      <c r="G91" s="1269">
        <v>28.7</v>
      </c>
      <c r="H91" s="1274">
        <v>0</v>
      </c>
      <c r="I91" s="1270">
        <v>28.7</v>
      </c>
      <c r="J91" s="1270">
        <v>0</v>
      </c>
      <c r="K91" s="1270">
        <v>28.7</v>
      </c>
      <c r="L91" s="1271">
        <v>0</v>
      </c>
    </row>
    <row r="92" spans="1:12" ht="18" customHeight="1">
      <c r="A92" s="48" t="s">
        <v>34</v>
      </c>
      <c r="B92" s="1269">
        <v>5.7</v>
      </c>
      <c r="C92" s="1270">
        <v>6.6</v>
      </c>
      <c r="D92" s="1270">
        <v>0.2</v>
      </c>
      <c r="E92" s="1270">
        <v>8.5</v>
      </c>
      <c r="F92" s="1270">
        <v>6</v>
      </c>
      <c r="G92" s="1269">
        <v>16.899999999999999</v>
      </c>
      <c r="H92" s="1274">
        <v>0</v>
      </c>
      <c r="I92" s="1270">
        <v>19.2</v>
      </c>
      <c r="J92" s="1270">
        <v>0.3</v>
      </c>
      <c r="K92" s="1270">
        <v>19.2</v>
      </c>
      <c r="L92" s="1271">
        <v>0</v>
      </c>
    </row>
    <row r="93" spans="1:12" ht="18" customHeight="1">
      <c r="A93" s="48" t="s">
        <v>33</v>
      </c>
      <c r="B93" s="1269">
        <v>6.2</v>
      </c>
      <c r="C93" s="1270">
        <v>6.6</v>
      </c>
      <c r="D93" s="1270">
        <v>0</v>
      </c>
      <c r="E93" s="1270">
        <v>2.7</v>
      </c>
      <c r="F93" s="1270">
        <v>6.6</v>
      </c>
      <c r="G93" s="1269">
        <v>7.3</v>
      </c>
      <c r="H93" s="1274">
        <v>0</v>
      </c>
      <c r="I93" s="1270">
        <v>7.3</v>
      </c>
      <c r="J93" s="1270">
        <v>0</v>
      </c>
      <c r="K93" s="1270">
        <v>7.3</v>
      </c>
      <c r="L93" s="1271">
        <v>0</v>
      </c>
    </row>
    <row r="94" spans="1:12" ht="18" customHeight="1">
      <c r="A94" s="48" t="s">
        <v>32</v>
      </c>
      <c r="B94" s="1269">
        <v>1.1000000000000001</v>
      </c>
      <c r="C94" s="1270">
        <v>1.1000000000000001</v>
      </c>
      <c r="D94" s="1270">
        <v>0</v>
      </c>
      <c r="E94" s="1270">
        <v>0</v>
      </c>
      <c r="F94" s="1270">
        <v>1.1000000000000001</v>
      </c>
      <c r="G94" s="1269">
        <v>16.600000000000001</v>
      </c>
      <c r="H94" s="1274">
        <v>0</v>
      </c>
      <c r="I94" s="1270">
        <v>16.600000000000001</v>
      </c>
      <c r="J94" s="1270">
        <v>0</v>
      </c>
      <c r="K94" s="1270">
        <v>16.600000000000001</v>
      </c>
      <c r="L94" s="1271">
        <v>0</v>
      </c>
    </row>
    <row r="95" spans="1:12" ht="18" customHeight="1">
      <c r="A95" s="48" t="s">
        <v>30</v>
      </c>
      <c r="B95" s="1269">
        <v>3.3</v>
      </c>
      <c r="C95" s="1270">
        <v>3.7</v>
      </c>
      <c r="D95" s="1270">
        <v>0.4</v>
      </c>
      <c r="E95" s="1270">
        <v>1.8</v>
      </c>
      <c r="F95" s="1270">
        <v>3.8</v>
      </c>
      <c r="G95" s="1269">
        <v>3.8</v>
      </c>
      <c r="H95" s="1274">
        <v>0</v>
      </c>
      <c r="I95" s="1270">
        <v>3.8</v>
      </c>
      <c r="J95" s="1270">
        <v>0</v>
      </c>
      <c r="K95" s="1270">
        <v>3.8</v>
      </c>
      <c r="L95" s="1271">
        <v>0</v>
      </c>
    </row>
    <row r="96" spans="1:12" ht="18" customHeight="1">
      <c r="A96" s="48" t="s">
        <v>29</v>
      </c>
      <c r="B96" s="1269">
        <v>3.7</v>
      </c>
      <c r="C96" s="1270">
        <v>3.9</v>
      </c>
      <c r="D96" s="1270">
        <v>0</v>
      </c>
      <c r="E96" s="1270">
        <v>12.5</v>
      </c>
      <c r="F96" s="1270">
        <v>3.9</v>
      </c>
      <c r="G96" s="1269">
        <v>14.2</v>
      </c>
      <c r="H96" s="1274">
        <v>0</v>
      </c>
      <c r="I96" s="1270">
        <v>14.8</v>
      </c>
      <c r="J96" s="1270">
        <v>0</v>
      </c>
      <c r="K96" s="1270">
        <v>14.8</v>
      </c>
      <c r="L96" s="1271">
        <v>0</v>
      </c>
    </row>
    <row r="97" spans="1:12" ht="18" customHeight="1">
      <c r="A97" s="48" t="s">
        <v>26</v>
      </c>
      <c r="B97" s="1269">
        <v>8</v>
      </c>
      <c r="C97" s="1270">
        <v>9</v>
      </c>
      <c r="D97" s="1270">
        <v>0.2</v>
      </c>
      <c r="E97" s="1270">
        <v>0</v>
      </c>
      <c r="F97" s="1270">
        <v>9</v>
      </c>
      <c r="G97" s="1269">
        <v>19.100000000000001</v>
      </c>
      <c r="H97" s="1274">
        <v>0</v>
      </c>
      <c r="I97" s="1270">
        <v>21.3</v>
      </c>
      <c r="J97" s="1270">
        <v>0.8</v>
      </c>
      <c r="K97" s="1270">
        <v>21.3</v>
      </c>
      <c r="L97" s="1271">
        <v>0</v>
      </c>
    </row>
    <row r="98" spans="1:12" ht="18" customHeight="1">
      <c r="A98" s="48" t="s">
        <v>24</v>
      </c>
      <c r="B98" s="1269">
        <v>2.8</v>
      </c>
      <c r="C98" s="1270">
        <v>3.4</v>
      </c>
      <c r="D98" s="1270">
        <v>0.6</v>
      </c>
      <c r="E98" s="1270">
        <v>0</v>
      </c>
      <c r="F98" s="1270">
        <v>3.4</v>
      </c>
      <c r="G98" s="1269">
        <v>19.8</v>
      </c>
      <c r="H98" s="1274">
        <v>0</v>
      </c>
      <c r="I98" s="1270">
        <v>22.4</v>
      </c>
      <c r="J98" s="1270">
        <v>1.3</v>
      </c>
      <c r="K98" s="1270">
        <v>22.4</v>
      </c>
      <c r="L98" s="1271">
        <v>0</v>
      </c>
    </row>
    <row r="99" spans="1:12" ht="18" customHeight="1">
      <c r="A99" s="48" t="s">
        <v>22</v>
      </c>
      <c r="B99" s="1269">
        <v>6.3</v>
      </c>
      <c r="C99" s="1270">
        <v>6.3</v>
      </c>
      <c r="D99" s="1270">
        <v>0</v>
      </c>
      <c r="E99" s="1270">
        <v>0</v>
      </c>
      <c r="F99" s="1270">
        <v>6.3</v>
      </c>
      <c r="G99" s="1269">
        <v>23.5</v>
      </c>
      <c r="H99" s="1274">
        <v>0</v>
      </c>
      <c r="I99" s="1270">
        <v>23.5</v>
      </c>
      <c r="J99" s="1270">
        <v>0</v>
      </c>
      <c r="K99" s="1270">
        <v>23.5</v>
      </c>
      <c r="L99" s="1271">
        <v>0</v>
      </c>
    </row>
    <row r="100" spans="1:12" ht="18" customHeight="1">
      <c r="A100" s="48" t="s">
        <v>20</v>
      </c>
      <c r="B100" s="1269">
        <v>4.0999999999999996</v>
      </c>
      <c r="C100" s="1270">
        <v>4.3</v>
      </c>
      <c r="D100" s="1270">
        <v>0</v>
      </c>
      <c r="E100" s="1270">
        <v>0</v>
      </c>
      <c r="F100" s="1270">
        <v>4.3</v>
      </c>
      <c r="G100" s="1269">
        <v>7.7</v>
      </c>
      <c r="H100" s="1274">
        <v>0</v>
      </c>
      <c r="I100" s="1270">
        <v>7.7</v>
      </c>
      <c r="J100" s="1270">
        <v>0</v>
      </c>
      <c r="K100" s="1270">
        <v>7.7</v>
      </c>
      <c r="L100" s="1271">
        <v>0</v>
      </c>
    </row>
    <row r="101" spans="1:12" ht="18" customHeight="1">
      <c r="A101" s="48" t="s">
        <v>18</v>
      </c>
      <c r="B101" s="1269">
        <v>5.5</v>
      </c>
      <c r="C101" s="1270">
        <v>6.3</v>
      </c>
      <c r="D101" s="1270">
        <v>0.3</v>
      </c>
      <c r="E101" s="1270">
        <v>8.1</v>
      </c>
      <c r="F101" s="1270">
        <v>6.2</v>
      </c>
      <c r="G101" s="1269">
        <v>13.1</v>
      </c>
      <c r="H101" s="1274">
        <v>0</v>
      </c>
      <c r="I101" s="1270">
        <v>13.1</v>
      </c>
      <c r="J101" s="1270">
        <v>0</v>
      </c>
      <c r="K101" s="1270">
        <v>13.1</v>
      </c>
      <c r="L101" s="1271">
        <v>0</v>
      </c>
    </row>
    <row r="102" spans="1:12" ht="18" customHeight="1">
      <c r="A102" s="48" t="s">
        <v>16</v>
      </c>
      <c r="B102" s="1269">
        <v>0.1</v>
      </c>
      <c r="C102" s="1270">
        <v>0.1</v>
      </c>
      <c r="D102" s="1270">
        <v>0</v>
      </c>
      <c r="E102" s="1270">
        <v>0</v>
      </c>
      <c r="F102" s="1270">
        <v>0.1</v>
      </c>
      <c r="G102" s="1269">
        <v>5.3</v>
      </c>
      <c r="H102" s="1274">
        <v>0</v>
      </c>
      <c r="I102" s="1270">
        <v>5.3</v>
      </c>
      <c r="J102" s="1270">
        <v>0</v>
      </c>
      <c r="K102" s="1270">
        <v>5.3</v>
      </c>
      <c r="L102" s="1271">
        <v>0</v>
      </c>
    </row>
    <row r="103" spans="1:12" ht="18" customHeight="1">
      <c r="A103" s="48" t="s">
        <v>13</v>
      </c>
      <c r="B103" s="1269">
        <v>3.3</v>
      </c>
      <c r="C103" s="1270">
        <v>3.3</v>
      </c>
      <c r="D103" s="1270">
        <v>0</v>
      </c>
      <c r="E103" s="1270">
        <v>0</v>
      </c>
      <c r="F103" s="1270">
        <v>3.3</v>
      </c>
      <c r="G103" s="1269">
        <v>9.5</v>
      </c>
      <c r="H103" s="1274">
        <v>0</v>
      </c>
      <c r="I103" s="1270">
        <v>9.5</v>
      </c>
      <c r="J103" s="1270">
        <v>0</v>
      </c>
      <c r="K103" s="1270">
        <v>9.5</v>
      </c>
      <c r="L103" s="1271">
        <v>0</v>
      </c>
    </row>
    <row r="104" spans="1:12" ht="18" customHeight="1">
      <c r="A104" s="48" t="s">
        <v>10</v>
      </c>
      <c r="B104" s="1269">
        <v>2.7</v>
      </c>
      <c r="C104" s="1270">
        <v>2.7</v>
      </c>
      <c r="D104" s="1270">
        <v>0</v>
      </c>
      <c r="E104" s="1270">
        <v>0</v>
      </c>
      <c r="F104" s="1270">
        <v>2.7</v>
      </c>
      <c r="G104" s="1269">
        <v>9.1999999999999993</v>
      </c>
      <c r="H104" s="1274">
        <v>0</v>
      </c>
      <c r="I104" s="1270">
        <v>9.1999999999999993</v>
      </c>
      <c r="J104" s="1270">
        <v>0</v>
      </c>
      <c r="K104" s="1270">
        <v>9.1999999999999993</v>
      </c>
      <c r="L104" s="1271">
        <v>0</v>
      </c>
    </row>
    <row r="105" spans="1:12" ht="18" customHeight="1">
      <c r="A105" s="48" t="s">
        <v>135</v>
      </c>
      <c r="B105" s="1269">
        <v>0.3</v>
      </c>
      <c r="C105" s="1270">
        <v>0.2</v>
      </c>
      <c r="D105" s="1270">
        <v>0.7</v>
      </c>
      <c r="E105" s="1270">
        <v>0</v>
      </c>
      <c r="F105" s="1270">
        <v>0.2</v>
      </c>
      <c r="G105" s="1269">
        <v>15</v>
      </c>
      <c r="H105" s="1274">
        <v>0</v>
      </c>
      <c r="I105" s="1270">
        <v>15</v>
      </c>
      <c r="J105" s="1270">
        <v>0</v>
      </c>
      <c r="K105" s="1270">
        <v>15</v>
      </c>
      <c r="L105" s="1271">
        <v>0</v>
      </c>
    </row>
    <row r="106" spans="1:12" ht="18" customHeight="1">
      <c r="A106" s="48" t="s">
        <v>8</v>
      </c>
      <c r="B106" s="1269">
        <v>11.3</v>
      </c>
      <c r="C106" s="1270">
        <v>11.3</v>
      </c>
      <c r="D106" s="1270">
        <v>0</v>
      </c>
      <c r="E106" s="1270">
        <v>2.1</v>
      </c>
      <c r="F106" s="1270">
        <v>11.9</v>
      </c>
      <c r="G106" s="1269">
        <v>10.3</v>
      </c>
      <c r="H106" s="1274">
        <v>0</v>
      </c>
      <c r="I106" s="1270">
        <v>10.3</v>
      </c>
      <c r="J106" s="1270">
        <v>0</v>
      </c>
      <c r="K106" s="1270">
        <v>10.3</v>
      </c>
      <c r="L106" s="1271">
        <v>0</v>
      </c>
    </row>
    <row r="107" spans="1:12" ht="18" customHeight="1">
      <c r="A107" s="48" t="s">
        <v>5</v>
      </c>
      <c r="B107" s="1269">
        <v>4.5</v>
      </c>
      <c r="C107" s="1270">
        <v>5.0999999999999996</v>
      </c>
      <c r="D107" s="1270">
        <v>0</v>
      </c>
      <c r="E107" s="1270">
        <v>5.2</v>
      </c>
      <c r="F107" s="1270">
        <v>5.0999999999999996</v>
      </c>
      <c r="G107" s="1269">
        <v>9.6</v>
      </c>
      <c r="H107" s="1274">
        <v>0</v>
      </c>
      <c r="I107" s="1270">
        <v>10.6</v>
      </c>
      <c r="J107" s="1270">
        <v>0</v>
      </c>
      <c r="K107" s="1270">
        <v>10.6</v>
      </c>
      <c r="L107" s="1271">
        <v>0</v>
      </c>
    </row>
    <row r="108" spans="1:12" ht="18" customHeight="1">
      <c r="A108" s="69" t="s">
        <v>2</v>
      </c>
      <c r="B108" s="1272">
        <v>4.3</v>
      </c>
      <c r="C108" s="1273">
        <v>4.8</v>
      </c>
      <c r="D108" s="1273">
        <v>0</v>
      </c>
      <c r="E108" s="1273">
        <v>16.399999999999999</v>
      </c>
      <c r="F108" s="1273">
        <v>4.7</v>
      </c>
      <c r="G108" s="1272">
        <v>7.7</v>
      </c>
      <c r="H108" s="1275">
        <v>0</v>
      </c>
      <c r="I108" s="1273">
        <v>8.6999999999999993</v>
      </c>
      <c r="J108" s="1273">
        <v>0</v>
      </c>
      <c r="K108" s="1273">
        <v>8.6999999999999993</v>
      </c>
      <c r="L108" s="1273">
        <v>0</v>
      </c>
    </row>
    <row r="109" spans="1:12" ht="18" customHeight="1">
      <c r="A109" s="651" t="s">
        <v>2830</v>
      </c>
      <c r="B109" s="1265"/>
      <c r="C109" s="1217"/>
      <c r="D109" s="1217"/>
      <c r="E109" s="1217"/>
      <c r="F109" s="1217"/>
      <c r="G109" s="1265"/>
      <c r="H109" s="1217"/>
      <c r="I109" s="1217"/>
      <c r="J109" s="1217"/>
      <c r="K109" s="1217"/>
    </row>
    <row r="110" spans="1:12" ht="18" customHeight="1">
      <c r="A110" s="29" t="s">
        <v>2908</v>
      </c>
    </row>
  </sheetData>
  <mergeCells count="4">
    <mergeCell ref="B3:L3"/>
    <mergeCell ref="B4:F4"/>
    <mergeCell ref="A3:A5"/>
    <mergeCell ref="G4:L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/>
  <dimension ref="A1:L100"/>
  <sheetViews>
    <sheetView zoomScaleNormal="100" workbookViewId="0">
      <selection activeCell="D32" sqref="D32"/>
    </sheetView>
  </sheetViews>
  <sheetFormatPr defaultColWidth="11.42578125" defaultRowHeight="18" customHeight="1"/>
  <cols>
    <col min="1" max="1" width="34.7109375" style="65" customWidth="1"/>
    <col min="2" max="11" width="13.5703125" style="65" customWidth="1"/>
    <col min="12" max="16384" width="11.42578125" style="65"/>
  </cols>
  <sheetData>
    <row r="1" spans="1:11" ht="18" customHeight="1">
      <c r="A1" s="219" t="s">
        <v>1970</v>
      </c>
      <c r="B1" s="220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>
      <c r="A2" s="221"/>
      <c r="B2" s="220"/>
      <c r="C2" s="219"/>
      <c r="D2" s="219"/>
      <c r="E2" s="219"/>
      <c r="F2" s="219"/>
      <c r="G2" s="219"/>
      <c r="H2" s="219"/>
      <c r="I2" s="219"/>
      <c r="J2" s="219"/>
      <c r="K2" s="222"/>
    </row>
    <row r="3" spans="1:11" ht="21.95" customHeight="1">
      <c r="A3" s="1542" t="s">
        <v>379</v>
      </c>
      <c r="B3" s="1544" t="s">
        <v>1941</v>
      </c>
      <c r="C3" s="1544"/>
      <c r="D3" s="1544"/>
      <c r="E3" s="1544"/>
      <c r="F3" s="1544"/>
      <c r="G3" s="1544"/>
      <c r="H3" s="1544"/>
      <c r="I3" s="1544"/>
      <c r="J3" s="1544"/>
      <c r="K3" s="1545"/>
    </row>
    <row r="4" spans="1:11" ht="21.95" customHeight="1">
      <c r="A4" s="1543"/>
      <c r="B4" s="1546" t="s">
        <v>163</v>
      </c>
      <c r="C4" s="1546" t="s">
        <v>1161</v>
      </c>
      <c r="D4" s="1546"/>
      <c r="E4" s="1546"/>
      <c r="F4" s="1546"/>
      <c r="G4" s="1546"/>
      <c r="H4" s="1546"/>
      <c r="I4" s="1546"/>
      <c r="J4" s="1546"/>
      <c r="K4" s="1547"/>
    </row>
    <row r="5" spans="1:11" ht="35.1" customHeight="1">
      <c r="A5" s="1543"/>
      <c r="B5" s="1546"/>
      <c r="C5" s="241" t="s">
        <v>380</v>
      </c>
      <c r="D5" s="241" t="s">
        <v>381</v>
      </c>
      <c r="E5" s="241" t="s">
        <v>382</v>
      </c>
      <c r="F5" s="241" t="s">
        <v>383</v>
      </c>
      <c r="G5" s="241" t="s">
        <v>384</v>
      </c>
      <c r="H5" s="241" t="s">
        <v>385</v>
      </c>
      <c r="I5" s="241" t="s">
        <v>386</v>
      </c>
      <c r="J5" s="224" t="s">
        <v>1969</v>
      </c>
      <c r="K5" s="242" t="s">
        <v>309</v>
      </c>
    </row>
    <row r="6" spans="1:11" ht="21.95" customHeight="1">
      <c r="A6" s="202" t="s">
        <v>163</v>
      </c>
      <c r="B6" s="956">
        <v>1051</v>
      </c>
      <c r="C6" s="956">
        <v>325</v>
      </c>
      <c r="D6" s="956">
        <v>350</v>
      </c>
      <c r="E6" s="956">
        <v>158</v>
      </c>
      <c r="F6" s="956">
        <v>113</v>
      </c>
      <c r="G6" s="956">
        <v>67</v>
      </c>
      <c r="H6" s="956">
        <v>19</v>
      </c>
      <c r="I6" s="956">
        <v>4</v>
      </c>
      <c r="J6" s="956" t="s">
        <v>403</v>
      </c>
      <c r="K6" s="957">
        <v>16</v>
      </c>
    </row>
    <row r="7" spans="1:11" ht="18" customHeight="1">
      <c r="A7" s="1541" t="s">
        <v>776</v>
      </c>
      <c r="B7" s="1541"/>
      <c r="C7" s="1541"/>
      <c r="D7" s="1541"/>
      <c r="E7" s="1541"/>
      <c r="F7" s="1541"/>
      <c r="G7" s="1541"/>
      <c r="H7" s="1541"/>
      <c r="I7" s="1541"/>
      <c r="J7" s="1541"/>
      <c r="K7" s="1541"/>
    </row>
    <row r="8" spans="1:11" ht="18" customHeight="1">
      <c r="A8" s="226" t="s">
        <v>777</v>
      </c>
      <c r="B8" s="958">
        <v>924</v>
      </c>
      <c r="C8" s="959">
        <v>260</v>
      </c>
      <c r="D8" s="959">
        <v>313</v>
      </c>
      <c r="E8" s="959">
        <v>139</v>
      </c>
      <c r="F8" s="959">
        <v>108</v>
      </c>
      <c r="G8" s="959">
        <v>65</v>
      </c>
      <c r="H8" s="959">
        <v>19</v>
      </c>
      <c r="I8" s="959">
        <v>4</v>
      </c>
      <c r="J8" s="959" t="s">
        <v>403</v>
      </c>
      <c r="K8" s="959">
        <v>14</v>
      </c>
    </row>
    <row r="9" spans="1:11" ht="18" customHeight="1">
      <c r="A9" s="227" t="s">
        <v>778</v>
      </c>
      <c r="B9" s="958">
        <v>772</v>
      </c>
      <c r="C9" s="959">
        <v>225</v>
      </c>
      <c r="D9" s="959">
        <v>257</v>
      </c>
      <c r="E9" s="959">
        <v>116</v>
      </c>
      <c r="F9" s="959">
        <v>93</v>
      </c>
      <c r="G9" s="959">
        <v>52</v>
      </c>
      <c r="H9" s="959">
        <v>11</v>
      </c>
      <c r="I9" s="959">
        <v>4</v>
      </c>
      <c r="J9" s="959" t="s">
        <v>403</v>
      </c>
      <c r="K9" s="959">
        <v>13</v>
      </c>
    </row>
    <row r="10" spans="1:11" ht="18" customHeight="1">
      <c r="A10" s="227" t="s">
        <v>387</v>
      </c>
      <c r="B10" s="958">
        <v>152</v>
      </c>
      <c r="C10" s="959">
        <v>35</v>
      </c>
      <c r="D10" s="959">
        <v>56</v>
      </c>
      <c r="E10" s="959">
        <v>23</v>
      </c>
      <c r="F10" s="959">
        <v>15</v>
      </c>
      <c r="G10" s="959">
        <v>14</v>
      </c>
      <c r="H10" s="959">
        <v>8</v>
      </c>
      <c r="I10" s="959">
        <v>1</v>
      </c>
      <c r="J10" s="959" t="s">
        <v>403</v>
      </c>
      <c r="K10" s="959">
        <v>1</v>
      </c>
    </row>
    <row r="11" spans="1:11" ht="18" customHeight="1">
      <c r="A11" s="226" t="s">
        <v>779</v>
      </c>
      <c r="B11" s="958">
        <v>126</v>
      </c>
      <c r="C11" s="959">
        <v>64</v>
      </c>
      <c r="D11" s="959">
        <v>36</v>
      </c>
      <c r="E11" s="959">
        <v>19</v>
      </c>
      <c r="F11" s="959">
        <v>4</v>
      </c>
      <c r="G11" s="959">
        <v>1</v>
      </c>
      <c r="H11" s="959" t="s">
        <v>403</v>
      </c>
      <c r="I11" s="959" t="s">
        <v>403</v>
      </c>
      <c r="J11" s="959" t="s">
        <v>403</v>
      </c>
      <c r="K11" s="959">
        <v>1</v>
      </c>
    </row>
    <row r="12" spans="1:11" ht="18" customHeight="1">
      <c r="A12" s="227" t="s">
        <v>778</v>
      </c>
      <c r="B12" s="958">
        <v>14</v>
      </c>
      <c r="C12" s="959">
        <v>4</v>
      </c>
      <c r="D12" s="959">
        <v>6</v>
      </c>
      <c r="E12" s="959">
        <v>3</v>
      </c>
      <c r="F12" s="959" t="s">
        <v>403</v>
      </c>
      <c r="G12" s="959" t="s">
        <v>403</v>
      </c>
      <c r="H12" s="959" t="s">
        <v>403</v>
      </c>
      <c r="I12" s="959" t="s">
        <v>403</v>
      </c>
      <c r="J12" s="959" t="s">
        <v>403</v>
      </c>
      <c r="K12" s="959">
        <v>1</v>
      </c>
    </row>
    <row r="13" spans="1:11" ht="18" customHeight="1">
      <c r="A13" s="227" t="s">
        <v>387</v>
      </c>
      <c r="B13" s="958">
        <v>113</v>
      </c>
      <c r="C13" s="959">
        <v>60</v>
      </c>
      <c r="D13" s="959">
        <v>30</v>
      </c>
      <c r="E13" s="959">
        <v>16</v>
      </c>
      <c r="F13" s="959">
        <v>4</v>
      </c>
      <c r="G13" s="959">
        <v>1</v>
      </c>
      <c r="H13" s="959" t="s">
        <v>403</v>
      </c>
      <c r="I13" s="959" t="s">
        <v>403</v>
      </c>
      <c r="J13" s="959" t="s">
        <v>403</v>
      </c>
      <c r="K13" s="959">
        <v>1</v>
      </c>
    </row>
    <row r="14" spans="1:11" ht="18" customHeight="1">
      <c r="A14" s="1540" t="s">
        <v>780</v>
      </c>
      <c r="B14" s="1540"/>
      <c r="C14" s="1540"/>
      <c r="D14" s="1540"/>
      <c r="E14" s="1540"/>
      <c r="F14" s="1540"/>
      <c r="G14" s="1540"/>
      <c r="H14" s="1540"/>
      <c r="I14" s="1540"/>
      <c r="J14" s="1540"/>
      <c r="K14" s="1540"/>
    </row>
    <row r="15" spans="1:11" ht="18" customHeight="1">
      <c r="A15" s="226" t="s">
        <v>388</v>
      </c>
      <c r="B15" s="960">
        <v>1013</v>
      </c>
      <c r="C15" s="961">
        <v>302</v>
      </c>
      <c r="D15" s="961">
        <v>337</v>
      </c>
      <c r="E15" s="961">
        <v>156</v>
      </c>
      <c r="F15" s="961">
        <v>113</v>
      </c>
      <c r="G15" s="961">
        <v>67</v>
      </c>
      <c r="H15" s="961">
        <v>19</v>
      </c>
      <c r="I15" s="961">
        <v>4</v>
      </c>
      <c r="J15" s="961" t="s">
        <v>403</v>
      </c>
      <c r="K15" s="961">
        <v>15</v>
      </c>
    </row>
    <row r="16" spans="1:11" ht="18" customHeight="1">
      <c r="A16" s="227" t="s">
        <v>781</v>
      </c>
      <c r="B16" s="958">
        <v>226</v>
      </c>
      <c r="C16" s="959">
        <v>62</v>
      </c>
      <c r="D16" s="959">
        <v>75</v>
      </c>
      <c r="E16" s="959">
        <v>35</v>
      </c>
      <c r="F16" s="959">
        <v>26</v>
      </c>
      <c r="G16" s="959">
        <v>20</v>
      </c>
      <c r="H16" s="959">
        <v>5</v>
      </c>
      <c r="I16" s="959">
        <v>3</v>
      </c>
      <c r="J16" s="959" t="s">
        <v>403</v>
      </c>
      <c r="K16" s="959">
        <v>1</v>
      </c>
    </row>
    <row r="17" spans="1:12" ht="18" customHeight="1">
      <c r="A17" s="227" t="s">
        <v>389</v>
      </c>
      <c r="B17" s="958">
        <v>150</v>
      </c>
      <c r="C17" s="959">
        <v>40</v>
      </c>
      <c r="D17" s="959">
        <v>47</v>
      </c>
      <c r="E17" s="959">
        <v>24</v>
      </c>
      <c r="F17" s="959">
        <v>23</v>
      </c>
      <c r="G17" s="959">
        <v>13</v>
      </c>
      <c r="H17" s="959">
        <v>4</v>
      </c>
      <c r="I17" s="959">
        <v>1</v>
      </c>
      <c r="J17" s="959" t="s">
        <v>403</v>
      </c>
      <c r="K17" s="959" t="s">
        <v>403</v>
      </c>
      <c r="L17" s="228"/>
    </row>
    <row r="18" spans="1:12" ht="18" customHeight="1">
      <c r="A18" s="227" t="s">
        <v>390</v>
      </c>
      <c r="B18" s="958">
        <v>196</v>
      </c>
      <c r="C18" s="959">
        <v>57</v>
      </c>
      <c r="D18" s="959">
        <v>74</v>
      </c>
      <c r="E18" s="959">
        <v>26</v>
      </c>
      <c r="F18" s="959">
        <v>16</v>
      </c>
      <c r="G18" s="959">
        <v>14</v>
      </c>
      <c r="H18" s="959">
        <v>6</v>
      </c>
      <c r="I18" s="959">
        <v>1</v>
      </c>
      <c r="J18" s="959" t="s">
        <v>403</v>
      </c>
      <c r="K18" s="959">
        <v>3</v>
      </c>
      <c r="L18" s="228"/>
    </row>
    <row r="19" spans="1:12" ht="18" customHeight="1">
      <c r="A19" s="227" t="s">
        <v>391</v>
      </c>
      <c r="B19" s="958">
        <v>401</v>
      </c>
      <c r="C19" s="959">
        <v>128</v>
      </c>
      <c r="D19" s="959">
        <v>130</v>
      </c>
      <c r="E19" s="959">
        <v>66</v>
      </c>
      <c r="F19" s="959">
        <v>42</v>
      </c>
      <c r="G19" s="959">
        <v>20</v>
      </c>
      <c r="H19" s="959">
        <v>4</v>
      </c>
      <c r="I19" s="959" t="s">
        <v>403</v>
      </c>
      <c r="J19" s="959" t="s">
        <v>403</v>
      </c>
      <c r="K19" s="959">
        <v>11</v>
      </c>
      <c r="L19" s="228"/>
    </row>
    <row r="20" spans="1:12" ht="18" customHeight="1">
      <c r="A20" s="227" t="s">
        <v>387</v>
      </c>
      <c r="B20" s="958">
        <v>40</v>
      </c>
      <c r="C20" s="959">
        <v>14</v>
      </c>
      <c r="D20" s="959">
        <v>12</v>
      </c>
      <c r="E20" s="959">
        <v>6</v>
      </c>
      <c r="F20" s="959">
        <v>6</v>
      </c>
      <c r="G20" s="959">
        <v>1</v>
      </c>
      <c r="H20" s="959" t="s">
        <v>403</v>
      </c>
      <c r="I20" s="959" t="s">
        <v>403</v>
      </c>
      <c r="J20" s="959" t="s">
        <v>403</v>
      </c>
      <c r="K20" s="959">
        <v>1</v>
      </c>
      <c r="L20" s="228"/>
    </row>
    <row r="21" spans="1:12" ht="18" customHeight="1">
      <c r="A21" s="226" t="s">
        <v>392</v>
      </c>
      <c r="B21" s="958">
        <v>38</v>
      </c>
      <c r="C21" s="959">
        <v>23</v>
      </c>
      <c r="D21" s="959">
        <v>13</v>
      </c>
      <c r="E21" s="959">
        <v>2</v>
      </c>
      <c r="F21" s="959" t="s">
        <v>403</v>
      </c>
      <c r="G21" s="959" t="s">
        <v>403</v>
      </c>
      <c r="H21" s="959" t="s">
        <v>403</v>
      </c>
      <c r="I21" s="959" t="s">
        <v>403</v>
      </c>
      <c r="J21" s="959" t="s">
        <v>403</v>
      </c>
      <c r="K21" s="959">
        <v>1</v>
      </c>
      <c r="L21" s="228"/>
    </row>
    <row r="22" spans="1:12" ht="18" customHeight="1">
      <c r="A22" s="1540" t="s">
        <v>782</v>
      </c>
      <c r="B22" s="1540"/>
      <c r="C22" s="1540"/>
      <c r="D22" s="1540"/>
      <c r="E22" s="1540"/>
      <c r="F22" s="1540"/>
      <c r="G22" s="1540"/>
      <c r="H22" s="1540"/>
      <c r="I22" s="1540"/>
      <c r="J22" s="1540"/>
      <c r="K22" s="1540"/>
      <c r="L22" s="229"/>
    </row>
    <row r="23" spans="1:12" ht="18" customHeight="1">
      <c r="A23" s="226" t="s">
        <v>388</v>
      </c>
      <c r="B23" s="958">
        <v>1013</v>
      </c>
      <c r="C23" s="959">
        <v>302</v>
      </c>
      <c r="D23" s="959">
        <v>337</v>
      </c>
      <c r="E23" s="959">
        <v>156</v>
      </c>
      <c r="F23" s="959">
        <v>113</v>
      </c>
      <c r="G23" s="959">
        <v>67</v>
      </c>
      <c r="H23" s="959">
        <v>19</v>
      </c>
      <c r="I23" s="959">
        <v>4</v>
      </c>
      <c r="J23" s="959" t="s">
        <v>403</v>
      </c>
      <c r="K23" s="959">
        <v>15</v>
      </c>
      <c r="L23" s="228"/>
    </row>
    <row r="24" spans="1:12" ht="18" customHeight="1">
      <c r="A24" s="227" t="s">
        <v>783</v>
      </c>
      <c r="B24" s="958">
        <v>1009</v>
      </c>
      <c r="C24" s="959">
        <v>300</v>
      </c>
      <c r="D24" s="959">
        <v>336</v>
      </c>
      <c r="E24" s="959">
        <v>155</v>
      </c>
      <c r="F24" s="959">
        <v>113</v>
      </c>
      <c r="G24" s="959">
        <v>67</v>
      </c>
      <c r="H24" s="959">
        <v>19</v>
      </c>
      <c r="I24" s="959">
        <v>4</v>
      </c>
      <c r="J24" s="959" t="s">
        <v>403</v>
      </c>
      <c r="K24" s="959">
        <v>14</v>
      </c>
      <c r="L24" s="228"/>
    </row>
    <row r="25" spans="1:12" ht="18" customHeight="1">
      <c r="A25" s="227" t="s">
        <v>393</v>
      </c>
      <c r="B25" s="958">
        <v>4</v>
      </c>
      <c r="C25" s="959">
        <v>2</v>
      </c>
      <c r="D25" s="959">
        <v>1</v>
      </c>
      <c r="E25" s="959">
        <v>1</v>
      </c>
      <c r="F25" s="959" t="s">
        <v>403</v>
      </c>
      <c r="G25" s="959" t="s">
        <v>403</v>
      </c>
      <c r="H25" s="959" t="s">
        <v>403</v>
      </c>
      <c r="I25" s="959" t="s">
        <v>403</v>
      </c>
      <c r="J25" s="959" t="s">
        <v>403</v>
      </c>
      <c r="K25" s="959">
        <v>1</v>
      </c>
      <c r="L25" s="228"/>
    </row>
    <row r="26" spans="1:12" ht="18" customHeight="1">
      <c r="A26" s="226" t="s">
        <v>392</v>
      </c>
      <c r="B26" s="958">
        <v>38</v>
      </c>
      <c r="C26" s="959">
        <v>23</v>
      </c>
      <c r="D26" s="959">
        <v>13</v>
      </c>
      <c r="E26" s="959">
        <v>2</v>
      </c>
      <c r="F26" s="959" t="s">
        <v>403</v>
      </c>
      <c r="G26" s="959" t="s">
        <v>403</v>
      </c>
      <c r="H26" s="959" t="s">
        <v>403</v>
      </c>
      <c r="I26" s="959" t="s">
        <v>403</v>
      </c>
      <c r="J26" s="959" t="s">
        <v>403</v>
      </c>
      <c r="K26" s="959">
        <v>1</v>
      </c>
      <c r="L26" s="228"/>
    </row>
    <row r="27" spans="1:12" ht="18" customHeight="1">
      <c r="A27" s="1540" t="s">
        <v>784</v>
      </c>
      <c r="B27" s="1540"/>
      <c r="C27" s="1540"/>
      <c r="D27" s="1540"/>
      <c r="E27" s="1540"/>
      <c r="F27" s="1540"/>
      <c r="G27" s="1540"/>
      <c r="H27" s="1540"/>
      <c r="I27" s="1540"/>
      <c r="J27" s="1540"/>
      <c r="K27" s="1540"/>
      <c r="L27" s="229"/>
    </row>
    <row r="28" spans="1:12" ht="18" customHeight="1">
      <c r="A28" s="226" t="s">
        <v>785</v>
      </c>
      <c r="B28" s="958">
        <v>754</v>
      </c>
      <c r="C28" s="959">
        <v>216</v>
      </c>
      <c r="D28" s="959">
        <v>237</v>
      </c>
      <c r="E28" s="959">
        <v>113</v>
      </c>
      <c r="F28" s="959">
        <v>98</v>
      </c>
      <c r="G28" s="959">
        <v>60</v>
      </c>
      <c r="H28" s="959">
        <v>18</v>
      </c>
      <c r="I28" s="959">
        <v>4</v>
      </c>
      <c r="J28" s="959" t="s">
        <v>403</v>
      </c>
      <c r="K28" s="959">
        <v>8</v>
      </c>
      <c r="L28" s="228"/>
    </row>
    <row r="29" spans="1:12" ht="18" customHeight="1">
      <c r="A29" s="226" t="s">
        <v>786</v>
      </c>
      <c r="B29" s="958">
        <v>125</v>
      </c>
      <c r="C29" s="959">
        <v>41</v>
      </c>
      <c r="D29" s="959">
        <v>48</v>
      </c>
      <c r="E29" s="959">
        <v>23</v>
      </c>
      <c r="F29" s="959">
        <v>8</v>
      </c>
      <c r="G29" s="959">
        <v>4</v>
      </c>
      <c r="H29" s="959">
        <v>1</v>
      </c>
      <c r="I29" s="959" t="s">
        <v>403</v>
      </c>
      <c r="J29" s="959" t="s">
        <v>403</v>
      </c>
      <c r="K29" s="959">
        <v>1</v>
      </c>
      <c r="L29" s="228"/>
    </row>
    <row r="30" spans="1:12" ht="18" customHeight="1">
      <c r="A30" s="226" t="s">
        <v>387</v>
      </c>
      <c r="B30" s="958">
        <v>172</v>
      </c>
      <c r="C30" s="959">
        <v>67</v>
      </c>
      <c r="D30" s="959">
        <v>65</v>
      </c>
      <c r="E30" s="959">
        <v>22</v>
      </c>
      <c r="F30" s="959">
        <v>8</v>
      </c>
      <c r="G30" s="959">
        <v>3</v>
      </c>
      <c r="H30" s="959" t="s">
        <v>403</v>
      </c>
      <c r="I30" s="959" t="s">
        <v>403</v>
      </c>
      <c r="J30" s="959" t="s">
        <v>403</v>
      </c>
      <c r="K30" s="959">
        <v>8</v>
      </c>
      <c r="L30" s="228"/>
    </row>
    <row r="31" spans="1:12" ht="18" customHeight="1">
      <c r="A31" s="1540" t="s">
        <v>787</v>
      </c>
      <c r="B31" s="1540"/>
      <c r="C31" s="1540"/>
      <c r="D31" s="1540"/>
      <c r="E31" s="1540"/>
      <c r="F31" s="1540"/>
      <c r="G31" s="1540"/>
      <c r="H31" s="1540"/>
      <c r="I31" s="1540"/>
      <c r="J31" s="1540"/>
      <c r="K31" s="1540"/>
      <c r="L31" s="229"/>
    </row>
    <row r="32" spans="1:12" ht="18" customHeight="1">
      <c r="A32" s="226" t="s">
        <v>388</v>
      </c>
      <c r="B32" s="960">
        <v>1050</v>
      </c>
      <c r="C32" s="961">
        <v>324</v>
      </c>
      <c r="D32" s="961">
        <v>349</v>
      </c>
      <c r="E32" s="961">
        <v>158</v>
      </c>
      <c r="F32" s="961">
        <v>113</v>
      </c>
      <c r="G32" s="961">
        <v>67</v>
      </c>
      <c r="H32" s="961">
        <v>19</v>
      </c>
      <c r="I32" s="961">
        <v>4</v>
      </c>
      <c r="J32" s="961" t="s">
        <v>403</v>
      </c>
      <c r="K32" s="961">
        <v>16</v>
      </c>
      <c r="L32" s="228"/>
    </row>
    <row r="33" spans="1:12" ht="18" customHeight="1">
      <c r="A33" s="226" t="s">
        <v>392</v>
      </c>
      <c r="B33" s="958">
        <v>1</v>
      </c>
      <c r="C33" s="959">
        <v>1</v>
      </c>
      <c r="D33" s="959">
        <v>1</v>
      </c>
      <c r="E33" s="959" t="s">
        <v>403</v>
      </c>
      <c r="F33" s="959" t="s">
        <v>403</v>
      </c>
      <c r="G33" s="959" t="s">
        <v>403</v>
      </c>
      <c r="H33" s="959" t="s">
        <v>403</v>
      </c>
      <c r="I33" s="959" t="s">
        <v>403</v>
      </c>
      <c r="J33" s="959" t="s">
        <v>403</v>
      </c>
      <c r="K33" s="959" t="s">
        <v>403</v>
      </c>
      <c r="L33" s="228"/>
    </row>
    <row r="34" spans="1:12" ht="18" customHeight="1">
      <c r="A34" s="1540" t="s">
        <v>788</v>
      </c>
      <c r="B34" s="1540"/>
      <c r="C34" s="1540"/>
      <c r="D34" s="1540"/>
      <c r="E34" s="1540"/>
      <c r="F34" s="1540"/>
      <c r="G34" s="1540"/>
      <c r="H34" s="1540"/>
      <c r="I34" s="1540"/>
      <c r="J34" s="1540"/>
      <c r="K34" s="1540"/>
      <c r="L34" s="229"/>
    </row>
    <row r="35" spans="1:12" ht="18" customHeight="1">
      <c r="A35" s="226" t="s">
        <v>388</v>
      </c>
      <c r="B35" s="958">
        <v>910</v>
      </c>
      <c r="C35" s="959">
        <v>245</v>
      </c>
      <c r="D35" s="959">
        <v>305</v>
      </c>
      <c r="E35" s="959">
        <v>147</v>
      </c>
      <c r="F35" s="959">
        <v>110</v>
      </c>
      <c r="G35" s="959">
        <v>66</v>
      </c>
      <c r="H35" s="959">
        <v>19</v>
      </c>
      <c r="I35" s="959">
        <v>4</v>
      </c>
      <c r="J35" s="959" t="s">
        <v>403</v>
      </c>
      <c r="K35" s="959">
        <v>14</v>
      </c>
      <c r="L35" s="228"/>
    </row>
    <row r="36" spans="1:12" ht="18" customHeight="1">
      <c r="A36" s="226" t="s">
        <v>392</v>
      </c>
      <c r="B36" s="958">
        <v>141</v>
      </c>
      <c r="C36" s="959">
        <v>80</v>
      </c>
      <c r="D36" s="959">
        <v>45</v>
      </c>
      <c r="E36" s="959">
        <v>11</v>
      </c>
      <c r="F36" s="959">
        <v>3</v>
      </c>
      <c r="G36" s="959">
        <v>1</v>
      </c>
      <c r="H36" s="959" t="s">
        <v>403</v>
      </c>
      <c r="I36" s="959" t="s">
        <v>403</v>
      </c>
      <c r="J36" s="959" t="s">
        <v>403</v>
      </c>
      <c r="K36" s="959">
        <v>1</v>
      </c>
      <c r="L36" s="228"/>
    </row>
    <row r="37" spans="1:12" ht="21.95" customHeight="1">
      <c r="A37" s="230" t="s">
        <v>164</v>
      </c>
      <c r="B37" s="962">
        <v>791</v>
      </c>
      <c r="C37" s="962">
        <v>221</v>
      </c>
      <c r="D37" s="962">
        <v>252</v>
      </c>
      <c r="E37" s="962">
        <v>127</v>
      </c>
      <c r="F37" s="962">
        <v>99</v>
      </c>
      <c r="G37" s="962">
        <v>62</v>
      </c>
      <c r="H37" s="962">
        <v>19</v>
      </c>
      <c r="I37" s="962">
        <v>4</v>
      </c>
      <c r="J37" s="962" t="s">
        <v>403</v>
      </c>
      <c r="K37" s="963">
        <v>6</v>
      </c>
      <c r="L37" s="231"/>
    </row>
    <row r="38" spans="1:12" ht="18" customHeight="1">
      <c r="A38" s="1541" t="s">
        <v>776</v>
      </c>
      <c r="B38" s="1541"/>
      <c r="C38" s="1541"/>
      <c r="D38" s="1541"/>
      <c r="E38" s="1541"/>
      <c r="F38" s="1541"/>
      <c r="G38" s="1541"/>
      <c r="H38" s="1541"/>
      <c r="I38" s="1541"/>
      <c r="J38" s="1541"/>
      <c r="K38" s="1541"/>
      <c r="L38" s="228"/>
    </row>
    <row r="39" spans="1:12" ht="18" customHeight="1">
      <c r="A39" s="226" t="s">
        <v>777</v>
      </c>
      <c r="B39" s="958">
        <v>763</v>
      </c>
      <c r="C39" s="964">
        <v>206</v>
      </c>
      <c r="D39" s="964">
        <v>244</v>
      </c>
      <c r="E39" s="964">
        <v>123</v>
      </c>
      <c r="F39" s="964">
        <v>98</v>
      </c>
      <c r="G39" s="964">
        <v>62</v>
      </c>
      <c r="H39" s="964">
        <v>19</v>
      </c>
      <c r="I39" s="964">
        <v>4</v>
      </c>
      <c r="J39" s="964" t="s">
        <v>403</v>
      </c>
      <c r="K39" s="964">
        <v>6</v>
      </c>
      <c r="L39" s="228"/>
    </row>
    <row r="40" spans="1:12" ht="18" customHeight="1">
      <c r="A40" s="227" t="s">
        <v>778</v>
      </c>
      <c r="B40" s="958">
        <v>641</v>
      </c>
      <c r="C40" s="964">
        <v>179</v>
      </c>
      <c r="D40" s="964">
        <v>203</v>
      </c>
      <c r="E40" s="964">
        <v>104</v>
      </c>
      <c r="F40" s="964">
        <v>84</v>
      </c>
      <c r="G40" s="964">
        <v>49</v>
      </c>
      <c r="H40" s="964">
        <v>11</v>
      </c>
      <c r="I40" s="964">
        <v>4</v>
      </c>
      <c r="J40" s="964" t="s">
        <v>403</v>
      </c>
      <c r="K40" s="964">
        <v>6</v>
      </c>
      <c r="L40" s="228"/>
    </row>
    <row r="41" spans="1:12" ht="18" customHeight="1">
      <c r="A41" s="227" t="s">
        <v>387</v>
      </c>
      <c r="B41" s="958">
        <v>122</v>
      </c>
      <c r="C41" s="964">
        <v>27</v>
      </c>
      <c r="D41" s="964">
        <v>42</v>
      </c>
      <c r="E41" s="964">
        <v>19</v>
      </c>
      <c r="F41" s="964">
        <v>14</v>
      </c>
      <c r="G41" s="964">
        <v>13</v>
      </c>
      <c r="H41" s="964">
        <v>8</v>
      </c>
      <c r="I41" s="964">
        <v>1</v>
      </c>
      <c r="J41" s="964" t="s">
        <v>403</v>
      </c>
      <c r="K41" s="964" t="s">
        <v>403</v>
      </c>
      <c r="L41" s="228"/>
    </row>
    <row r="42" spans="1:12" ht="18" customHeight="1">
      <c r="A42" s="226" t="s">
        <v>779</v>
      </c>
      <c r="B42" s="958">
        <v>28</v>
      </c>
      <c r="C42" s="964">
        <v>14</v>
      </c>
      <c r="D42" s="964">
        <v>8</v>
      </c>
      <c r="E42" s="964">
        <v>4</v>
      </c>
      <c r="F42" s="964">
        <v>1</v>
      </c>
      <c r="G42" s="964" t="s">
        <v>403</v>
      </c>
      <c r="H42" s="964" t="s">
        <v>403</v>
      </c>
      <c r="I42" s="964" t="s">
        <v>403</v>
      </c>
      <c r="J42" s="964" t="s">
        <v>403</v>
      </c>
      <c r="K42" s="964">
        <v>1</v>
      </c>
      <c r="L42" s="228"/>
    </row>
    <row r="43" spans="1:12" ht="18" customHeight="1">
      <c r="A43" s="227" t="s">
        <v>778</v>
      </c>
      <c r="B43" s="958">
        <v>8</v>
      </c>
      <c r="C43" s="964">
        <v>3</v>
      </c>
      <c r="D43" s="964">
        <v>3</v>
      </c>
      <c r="E43" s="964">
        <v>2</v>
      </c>
      <c r="F43" s="964" t="s">
        <v>403</v>
      </c>
      <c r="G43" s="964" t="s">
        <v>403</v>
      </c>
      <c r="H43" s="964" t="s">
        <v>403</v>
      </c>
      <c r="I43" s="964" t="s">
        <v>403</v>
      </c>
      <c r="J43" s="964" t="s">
        <v>403</v>
      </c>
      <c r="K43" s="964">
        <v>1</v>
      </c>
      <c r="L43" s="228"/>
    </row>
    <row r="44" spans="1:12" ht="18" customHeight="1">
      <c r="A44" s="227" t="s">
        <v>387</v>
      </c>
      <c r="B44" s="958">
        <v>20</v>
      </c>
      <c r="C44" s="964">
        <v>12</v>
      </c>
      <c r="D44" s="964">
        <v>5</v>
      </c>
      <c r="E44" s="964">
        <v>2</v>
      </c>
      <c r="F44" s="964">
        <v>1</v>
      </c>
      <c r="G44" s="964" t="s">
        <v>403</v>
      </c>
      <c r="H44" s="964" t="s">
        <v>403</v>
      </c>
      <c r="I44" s="964" t="s">
        <v>403</v>
      </c>
      <c r="J44" s="964" t="s">
        <v>403</v>
      </c>
      <c r="K44" s="964" t="s">
        <v>403</v>
      </c>
      <c r="L44" s="228"/>
    </row>
    <row r="45" spans="1:12" ht="18" customHeight="1">
      <c r="A45" s="1540" t="s">
        <v>780</v>
      </c>
      <c r="B45" s="1540"/>
      <c r="C45" s="1540"/>
      <c r="D45" s="1540"/>
      <c r="E45" s="1540"/>
      <c r="F45" s="1540"/>
      <c r="G45" s="1540"/>
      <c r="H45" s="1540"/>
      <c r="I45" s="1540"/>
      <c r="J45" s="1540"/>
      <c r="K45" s="1540"/>
      <c r="L45" s="228"/>
    </row>
    <row r="46" spans="1:12" ht="18" customHeight="1">
      <c r="A46" s="226" t="s">
        <v>388</v>
      </c>
      <c r="B46" s="958">
        <v>787</v>
      </c>
      <c r="C46" s="964">
        <v>218</v>
      </c>
      <c r="D46" s="964">
        <v>251</v>
      </c>
      <c r="E46" s="964">
        <v>126</v>
      </c>
      <c r="F46" s="964">
        <v>99</v>
      </c>
      <c r="G46" s="964">
        <v>62</v>
      </c>
      <c r="H46" s="964">
        <v>19</v>
      </c>
      <c r="I46" s="964">
        <v>4</v>
      </c>
      <c r="J46" s="964" t="s">
        <v>403</v>
      </c>
      <c r="K46" s="964">
        <v>6</v>
      </c>
      <c r="L46" s="228"/>
    </row>
    <row r="47" spans="1:12" ht="18" customHeight="1">
      <c r="A47" s="227" t="s">
        <v>781</v>
      </c>
      <c r="B47" s="958">
        <v>211</v>
      </c>
      <c r="C47" s="964">
        <v>59</v>
      </c>
      <c r="D47" s="964">
        <v>68</v>
      </c>
      <c r="E47" s="964">
        <v>33</v>
      </c>
      <c r="F47" s="964">
        <v>23</v>
      </c>
      <c r="G47" s="964">
        <v>19</v>
      </c>
      <c r="H47" s="964">
        <v>5</v>
      </c>
      <c r="I47" s="964">
        <v>3</v>
      </c>
      <c r="J47" s="964" t="s">
        <v>403</v>
      </c>
      <c r="K47" s="964">
        <v>1</v>
      </c>
      <c r="L47" s="228"/>
    </row>
    <row r="48" spans="1:12" ht="18" customHeight="1">
      <c r="A48" s="227" t="s">
        <v>389</v>
      </c>
      <c r="B48" s="958">
        <v>147</v>
      </c>
      <c r="C48" s="964">
        <v>40</v>
      </c>
      <c r="D48" s="964">
        <v>46</v>
      </c>
      <c r="E48" s="964">
        <v>21</v>
      </c>
      <c r="F48" s="964">
        <v>23</v>
      </c>
      <c r="G48" s="964">
        <v>13</v>
      </c>
      <c r="H48" s="964">
        <v>4</v>
      </c>
      <c r="I48" s="964">
        <v>1</v>
      </c>
      <c r="J48" s="964" t="s">
        <v>403</v>
      </c>
      <c r="K48" s="964" t="s">
        <v>403</v>
      </c>
      <c r="L48" s="228"/>
    </row>
    <row r="49" spans="1:11" ht="18" customHeight="1">
      <c r="A49" s="227" t="s">
        <v>390</v>
      </c>
      <c r="B49" s="958">
        <v>149</v>
      </c>
      <c r="C49" s="964">
        <v>41</v>
      </c>
      <c r="D49" s="964">
        <v>53</v>
      </c>
      <c r="E49" s="964">
        <v>21</v>
      </c>
      <c r="F49" s="964">
        <v>14</v>
      </c>
      <c r="G49" s="964">
        <v>13</v>
      </c>
      <c r="H49" s="964">
        <v>6</v>
      </c>
      <c r="I49" s="964">
        <v>1</v>
      </c>
      <c r="J49" s="964" t="s">
        <v>403</v>
      </c>
      <c r="K49" s="964">
        <v>1</v>
      </c>
    </row>
    <row r="50" spans="1:11" ht="18" customHeight="1">
      <c r="A50" s="227" t="s">
        <v>391</v>
      </c>
      <c r="B50" s="958">
        <v>245</v>
      </c>
      <c r="C50" s="964">
        <v>65</v>
      </c>
      <c r="D50" s="964">
        <v>75</v>
      </c>
      <c r="E50" s="964">
        <v>45</v>
      </c>
      <c r="F50" s="964">
        <v>35</v>
      </c>
      <c r="G50" s="964">
        <v>16</v>
      </c>
      <c r="H50" s="964">
        <v>4</v>
      </c>
      <c r="I50" s="964" t="s">
        <v>403</v>
      </c>
      <c r="J50" s="964" t="s">
        <v>403</v>
      </c>
      <c r="K50" s="964">
        <v>4</v>
      </c>
    </row>
    <row r="51" spans="1:11" ht="18" customHeight="1">
      <c r="A51" s="227" t="s">
        <v>387</v>
      </c>
      <c r="B51" s="958">
        <v>35</v>
      </c>
      <c r="C51" s="964">
        <v>14</v>
      </c>
      <c r="D51" s="964">
        <v>9</v>
      </c>
      <c r="E51" s="964">
        <v>6</v>
      </c>
      <c r="F51" s="964">
        <v>4</v>
      </c>
      <c r="G51" s="964">
        <v>1</v>
      </c>
      <c r="H51" s="964" t="s">
        <v>403</v>
      </c>
      <c r="I51" s="964" t="s">
        <v>403</v>
      </c>
      <c r="J51" s="964" t="s">
        <v>403</v>
      </c>
      <c r="K51" s="964" t="s">
        <v>403</v>
      </c>
    </row>
    <row r="52" spans="1:11" ht="18" customHeight="1">
      <c r="A52" s="226" t="s">
        <v>392</v>
      </c>
      <c r="B52" s="958">
        <v>4</v>
      </c>
      <c r="C52" s="964">
        <v>3</v>
      </c>
      <c r="D52" s="964">
        <v>1</v>
      </c>
      <c r="E52" s="964">
        <v>1</v>
      </c>
      <c r="F52" s="964" t="s">
        <v>403</v>
      </c>
      <c r="G52" s="964" t="s">
        <v>403</v>
      </c>
      <c r="H52" s="964" t="s">
        <v>403</v>
      </c>
      <c r="I52" s="964" t="s">
        <v>403</v>
      </c>
      <c r="J52" s="964" t="s">
        <v>403</v>
      </c>
      <c r="K52" s="964" t="s">
        <v>403</v>
      </c>
    </row>
    <row r="53" spans="1:11" ht="18" customHeight="1">
      <c r="A53" s="1540" t="s">
        <v>782</v>
      </c>
      <c r="B53" s="1540"/>
      <c r="C53" s="1540"/>
      <c r="D53" s="1540"/>
      <c r="E53" s="1540"/>
      <c r="F53" s="1540"/>
      <c r="G53" s="1540"/>
      <c r="H53" s="1540"/>
      <c r="I53" s="1540"/>
      <c r="J53" s="1540"/>
      <c r="K53" s="1540"/>
    </row>
    <row r="54" spans="1:11" ht="18" customHeight="1">
      <c r="A54" s="226" t="s">
        <v>388</v>
      </c>
      <c r="B54" s="958">
        <v>787</v>
      </c>
      <c r="C54" s="964">
        <v>218</v>
      </c>
      <c r="D54" s="964">
        <v>251</v>
      </c>
      <c r="E54" s="964">
        <v>126</v>
      </c>
      <c r="F54" s="964">
        <v>99</v>
      </c>
      <c r="G54" s="964">
        <v>62</v>
      </c>
      <c r="H54" s="964">
        <v>19</v>
      </c>
      <c r="I54" s="964">
        <v>4</v>
      </c>
      <c r="J54" s="964" t="s">
        <v>403</v>
      </c>
      <c r="K54" s="964">
        <v>6</v>
      </c>
    </row>
    <row r="55" spans="1:11" ht="18" customHeight="1">
      <c r="A55" s="227" t="s">
        <v>783</v>
      </c>
      <c r="B55" s="958">
        <v>783</v>
      </c>
      <c r="C55" s="964">
        <v>217</v>
      </c>
      <c r="D55" s="964">
        <v>250</v>
      </c>
      <c r="E55" s="964">
        <v>126</v>
      </c>
      <c r="F55" s="964">
        <v>99</v>
      </c>
      <c r="G55" s="964">
        <v>62</v>
      </c>
      <c r="H55" s="964">
        <v>19</v>
      </c>
      <c r="I55" s="964">
        <v>4</v>
      </c>
      <c r="J55" s="964" t="s">
        <v>403</v>
      </c>
      <c r="K55" s="964">
        <v>6</v>
      </c>
    </row>
    <row r="56" spans="1:11" ht="18" customHeight="1">
      <c r="A56" s="227" t="s">
        <v>393</v>
      </c>
      <c r="B56" s="958">
        <v>3</v>
      </c>
      <c r="C56" s="964">
        <v>1</v>
      </c>
      <c r="D56" s="964">
        <v>1</v>
      </c>
      <c r="E56" s="964">
        <v>1</v>
      </c>
      <c r="F56" s="964" t="s">
        <v>403</v>
      </c>
      <c r="G56" s="964" t="s">
        <v>403</v>
      </c>
      <c r="H56" s="964" t="s">
        <v>403</v>
      </c>
      <c r="I56" s="964" t="s">
        <v>403</v>
      </c>
      <c r="J56" s="964" t="s">
        <v>403</v>
      </c>
      <c r="K56" s="964">
        <v>1</v>
      </c>
    </row>
    <row r="57" spans="1:11" ht="18" customHeight="1">
      <c r="A57" s="226" t="s">
        <v>392</v>
      </c>
      <c r="B57" s="958">
        <v>4</v>
      </c>
      <c r="C57" s="964">
        <v>3</v>
      </c>
      <c r="D57" s="964">
        <v>1</v>
      </c>
      <c r="E57" s="964">
        <v>1</v>
      </c>
      <c r="F57" s="964" t="s">
        <v>403</v>
      </c>
      <c r="G57" s="964" t="s">
        <v>403</v>
      </c>
      <c r="H57" s="964" t="s">
        <v>403</v>
      </c>
      <c r="I57" s="964" t="s">
        <v>403</v>
      </c>
      <c r="J57" s="964" t="s">
        <v>403</v>
      </c>
      <c r="K57" s="964" t="s">
        <v>403</v>
      </c>
    </row>
    <row r="58" spans="1:11" ht="18" customHeight="1">
      <c r="A58" s="1540" t="s">
        <v>784</v>
      </c>
      <c r="B58" s="1540"/>
      <c r="C58" s="1540"/>
      <c r="D58" s="1540"/>
      <c r="E58" s="1540"/>
      <c r="F58" s="1540"/>
      <c r="G58" s="1540"/>
      <c r="H58" s="1540"/>
      <c r="I58" s="1540"/>
      <c r="J58" s="1540"/>
      <c r="K58" s="1540"/>
    </row>
    <row r="59" spans="1:11" ht="18" customHeight="1">
      <c r="A59" s="226" t="s">
        <v>785</v>
      </c>
      <c r="B59" s="958">
        <v>666</v>
      </c>
      <c r="C59" s="964">
        <v>180</v>
      </c>
      <c r="D59" s="964">
        <v>204</v>
      </c>
      <c r="E59" s="964">
        <v>105</v>
      </c>
      <c r="F59" s="964">
        <v>92</v>
      </c>
      <c r="G59" s="964">
        <v>57</v>
      </c>
      <c r="H59" s="964">
        <v>18</v>
      </c>
      <c r="I59" s="964">
        <v>4</v>
      </c>
      <c r="J59" s="964" t="s">
        <v>403</v>
      </c>
      <c r="K59" s="964">
        <v>6</v>
      </c>
    </row>
    <row r="60" spans="1:11" ht="18" customHeight="1">
      <c r="A60" s="226" t="s">
        <v>786</v>
      </c>
      <c r="B60" s="958">
        <v>118</v>
      </c>
      <c r="C60" s="964">
        <v>37</v>
      </c>
      <c r="D60" s="964">
        <v>47</v>
      </c>
      <c r="E60" s="964">
        <v>21</v>
      </c>
      <c r="F60" s="964">
        <v>8</v>
      </c>
      <c r="G60" s="964">
        <v>4</v>
      </c>
      <c r="H60" s="964">
        <v>1</v>
      </c>
      <c r="I60" s="964" t="s">
        <v>403</v>
      </c>
      <c r="J60" s="964" t="s">
        <v>403</v>
      </c>
      <c r="K60" s="964">
        <v>1</v>
      </c>
    </row>
    <row r="61" spans="1:11" ht="18" customHeight="1">
      <c r="A61" s="226" t="s">
        <v>387</v>
      </c>
      <c r="B61" s="958">
        <v>7</v>
      </c>
      <c r="C61" s="964">
        <v>4</v>
      </c>
      <c r="D61" s="964">
        <v>2</v>
      </c>
      <c r="E61" s="964">
        <v>1</v>
      </c>
      <c r="F61" s="964" t="s">
        <v>403</v>
      </c>
      <c r="G61" s="964">
        <v>1</v>
      </c>
      <c r="H61" s="964" t="s">
        <v>403</v>
      </c>
      <c r="I61" s="964" t="s">
        <v>403</v>
      </c>
      <c r="J61" s="964" t="s">
        <v>403</v>
      </c>
      <c r="K61" s="964" t="s">
        <v>403</v>
      </c>
    </row>
    <row r="62" spans="1:11" ht="18" customHeight="1">
      <c r="A62" s="1540" t="s">
        <v>787</v>
      </c>
      <c r="B62" s="1540"/>
      <c r="C62" s="1540"/>
      <c r="D62" s="1540"/>
      <c r="E62" s="1540"/>
      <c r="F62" s="1540"/>
      <c r="G62" s="1540"/>
      <c r="H62" s="1540"/>
      <c r="I62" s="1540"/>
      <c r="J62" s="1540"/>
      <c r="K62" s="1540"/>
    </row>
    <row r="63" spans="1:11" ht="18" customHeight="1">
      <c r="A63" s="226" t="s">
        <v>388</v>
      </c>
      <c r="B63" s="958">
        <v>790</v>
      </c>
      <c r="C63" s="964">
        <v>220</v>
      </c>
      <c r="D63" s="964">
        <v>252</v>
      </c>
      <c r="E63" s="964">
        <v>127</v>
      </c>
      <c r="F63" s="964">
        <v>99</v>
      </c>
      <c r="G63" s="964">
        <v>62</v>
      </c>
      <c r="H63" s="964">
        <v>19</v>
      </c>
      <c r="I63" s="964">
        <v>4</v>
      </c>
      <c r="J63" s="964" t="s">
        <v>403</v>
      </c>
      <c r="K63" s="964">
        <v>6</v>
      </c>
    </row>
    <row r="64" spans="1:11" ht="18" customHeight="1">
      <c r="A64" s="226" t="s">
        <v>392</v>
      </c>
      <c r="B64" s="958">
        <v>1</v>
      </c>
      <c r="C64" s="964">
        <v>1</v>
      </c>
      <c r="D64" s="964">
        <v>1</v>
      </c>
      <c r="E64" s="964" t="s">
        <v>403</v>
      </c>
      <c r="F64" s="964" t="s">
        <v>403</v>
      </c>
      <c r="G64" s="964" t="s">
        <v>403</v>
      </c>
      <c r="H64" s="964" t="s">
        <v>403</v>
      </c>
      <c r="I64" s="964" t="s">
        <v>403</v>
      </c>
      <c r="J64" s="964" t="s">
        <v>403</v>
      </c>
      <c r="K64" s="964" t="s">
        <v>403</v>
      </c>
    </row>
    <row r="65" spans="1:11" ht="18" customHeight="1">
      <c r="A65" s="1540" t="s">
        <v>788</v>
      </c>
      <c r="B65" s="1540"/>
      <c r="C65" s="1540"/>
      <c r="D65" s="1540"/>
      <c r="E65" s="1540"/>
      <c r="F65" s="1540"/>
      <c r="G65" s="1540"/>
      <c r="H65" s="1540"/>
      <c r="I65" s="1540"/>
      <c r="J65" s="1540"/>
      <c r="K65" s="1540"/>
    </row>
    <row r="66" spans="1:11" ht="18" customHeight="1">
      <c r="A66" s="226" t="s">
        <v>388</v>
      </c>
      <c r="B66" s="958">
        <v>717</v>
      </c>
      <c r="C66" s="964">
        <v>176</v>
      </c>
      <c r="D66" s="964">
        <v>230</v>
      </c>
      <c r="E66" s="964">
        <v>123</v>
      </c>
      <c r="F66" s="964">
        <v>98</v>
      </c>
      <c r="G66" s="964">
        <v>61</v>
      </c>
      <c r="H66" s="964">
        <v>19</v>
      </c>
      <c r="I66" s="964">
        <v>4</v>
      </c>
      <c r="J66" s="964" t="s">
        <v>403</v>
      </c>
      <c r="K66" s="964">
        <v>6</v>
      </c>
    </row>
    <row r="67" spans="1:11" ht="18" customHeight="1">
      <c r="A67" s="226" t="s">
        <v>392</v>
      </c>
      <c r="B67" s="965">
        <v>74</v>
      </c>
      <c r="C67" s="964">
        <v>45</v>
      </c>
      <c r="D67" s="964">
        <v>23</v>
      </c>
      <c r="E67" s="964">
        <v>4</v>
      </c>
      <c r="F67" s="964">
        <v>1</v>
      </c>
      <c r="G67" s="964">
        <v>1</v>
      </c>
      <c r="H67" s="964" t="s">
        <v>403</v>
      </c>
      <c r="I67" s="964" t="s">
        <v>403</v>
      </c>
      <c r="J67" s="964" t="s">
        <v>403</v>
      </c>
      <c r="K67" s="964">
        <v>1</v>
      </c>
    </row>
    <row r="68" spans="1:11" ht="21.95" customHeight="1">
      <c r="A68" s="230" t="s">
        <v>1277</v>
      </c>
      <c r="B68" s="962">
        <v>260</v>
      </c>
      <c r="C68" s="962">
        <v>104</v>
      </c>
      <c r="D68" s="962">
        <v>98</v>
      </c>
      <c r="E68" s="962">
        <v>31</v>
      </c>
      <c r="F68" s="962">
        <v>13</v>
      </c>
      <c r="G68" s="962">
        <v>5</v>
      </c>
      <c r="H68" s="962" t="s">
        <v>403</v>
      </c>
      <c r="I68" s="962" t="s">
        <v>403</v>
      </c>
      <c r="J68" s="962" t="s">
        <v>403</v>
      </c>
      <c r="K68" s="963">
        <v>9</v>
      </c>
    </row>
    <row r="69" spans="1:11" ht="18" customHeight="1">
      <c r="A69" s="1541" t="s">
        <v>776</v>
      </c>
      <c r="B69" s="1541"/>
      <c r="C69" s="1541"/>
      <c r="D69" s="1541"/>
      <c r="E69" s="1541"/>
      <c r="F69" s="1541"/>
      <c r="G69" s="1541"/>
      <c r="H69" s="1541"/>
      <c r="I69" s="1541"/>
      <c r="J69" s="1541"/>
      <c r="K69" s="1541"/>
    </row>
    <row r="70" spans="1:11" ht="18" customHeight="1">
      <c r="A70" s="226" t="s">
        <v>777</v>
      </c>
      <c r="B70" s="958">
        <v>162</v>
      </c>
      <c r="C70" s="964">
        <v>54</v>
      </c>
      <c r="D70" s="964">
        <v>69</v>
      </c>
      <c r="E70" s="964">
        <v>16</v>
      </c>
      <c r="F70" s="964">
        <v>10</v>
      </c>
      <c r="G70" s="964">
        <v>4</v>
      </c>
      <c r="H70" s="964" t="s">
        <v>403</v>
      </c>
      <c r="I70" s="964" t="s">
        <v>403</v>
      </c>
      <c r="J70" s="964" t="s">
        <v>403</v>
      </c>
      <c r="K70" s="964">
        <v>9</v>
      </c>
    </row>
    <row r="71" spans="1:11" ht="18" customHeight="1">
      <c r="A71" s="227" t="s">
        <v>778</v>
      </c>
      <c r="B71" s="958">
        <v>131</v>
      </c>
      <c r="C71" s="964">
        <v>46</v>
      </c>
      <c r="D71" s="964">
        <v>55</v>
      </c>
      <c r="E71" s="964">
        <v>12</v>
      </c>
      <c r="F71" s="964">
        <v>9</v>
      </c>
      <c r="G71" s="964">
        <v>3</v>
      </c>
      <c r="H71" s="964" t="s">
        <v>403</v>
      </c>
      <c r="I71" s="964" t="s">
        <v>403</v>
      </c>
      <c r="J71" s="964" t="s">
        <v>403</v>
      </c>
      <c r="K71" s="964">
        <v>8</v>
      </c>
    </row>
    <row r="72" spans="1:11" ht="18" customHeight="1">
      <c r="A72" s="227" t="s">
        <v>387</v>
      </c>
      <c r="B72" s="958">
        <v>30</v>
      </c>
      <c r="C72" s="964">
        <v>8</v>
      </c>
      <c r="D72" s="964">
        <v>14</v>
      </c>
      <c r="E72" s="964">
        <v>4</v>
      </c>
      <c r="F72" s="964">
        <v>1</v>
      </c>
      <c r="G72" s="964">
        <v>1</v>
      </c>
      <c r="H72" s="964" t="s">
        <v>403</v>
      </c>
      <c r="I72" s="964" t="s">
        <v>403</v>
      </c>
      <c r="J72" s="964" t="s">
        <v>403</v>
      </c>
      <c r="K72" s="964">
        <v>1</v>
      </c>
    </row>
    <row r="73" spans="1:11" ht="18" customHeight="1">
      <c r="A73" s="226" t="s">
        <v>779</v>
      </c>
      <c r="B73" s="958">
        <v>98</v>
      </c>
      <c r="C73" s="964">
        <v>50</v>
      </c>
      <c r="D73" s="964">
        <v>28</v>
      </c>
      <c r="E73" s="964">
        <v>15</v>
      </c>
      <c r="F73" s="964">
        <v>3</v>
      </c>
      <c r="G73" s="964">
        <v>1</v>
      </c>
      <c r="H73" s="964" t="s">
        <v>403</v>
      </c>
      <c r="I73" s="964" t="s">
        <v>403</v>
      </c>
      <c r="J73" s="964" t="s">
        <v>403</v>
      </c>
      <c r="K73" s="964">
        <v>1</v>
      </c>
    </row>
    <row r="74" spans="1:11" ht="18" customHeight="1">
      <c r="A74" s="227" t="s">
        <v>778</v>
      </c>
      <c r="B74" s="958">
        <v>6</v>
      </c>
      <c r="C74" s="964">
        <v>2</v>
      </c>
      <c r="D74" s="964">
        <v>3</v>
      </c>
      <c r="E74" s="964">
        <v>1</v>
      </c>
      <c r="F74" s="964" t="s">
        <v>403</v>
      </c>
      <c r="G74" s="964" t="s">
        <v>403</v>
      </c>
      <c r="H74" s="964" t="s">
        <v>403</v>
      </c>
      <c r="I74" s="964" t="s">
        <v>403</v>
      </c>
      <c r="J74" s="964" t="s">
        <v>403</v>
      </c>
      <c r="K74" s="964" t="s">
        <v>403</v>
      </c>
    </row>
    <row r="75" spans="1:11" ht="18" customHeight="1">
      <c r="A75" s="227" t="s">
        <v>387</v>
      </c>
      <c r="B75" s="958">
        <v>93</v>
      </c>
      <c r="C75" s="964">
        <v>48</v>
      </c>
      <c r="D75" s="964">
        <v>25</v>
      </c>
      <c r="E75" s="964">
        <v>14</v>
      </c>
      <c r="F75" s="964">
        <v>3</v>
      </c>
      <c r="G75" s="964">
        <v>1</v>
      </c>
      <c r="H75" s="964" t="s">
        <v>403</v>
      </c>
      <c r="I75" s="964" t="s">
        <v>403</v>
      </c>
      <c r="J75" s="964" t="s">
        <v>403</v>
      </c>
      <c r="K75" s="964">
        <v>1</v>
      </c>
    </row>
    <row r="76" spans="1:11" ht="18" customHeight="1">
      <c r="A76" s="1540" t="s">
        <v>780</v>
      </c>
      <c r="B76" s="1540"/>
      <c r="C76" s="1540"/>
      <c r="D76" s="1540"/>
      <c r="E76" s="1540"/>
      <c r="F76" s="1540"/>
      <c r="G76" s="1540"/>
      <c r="H76" s="1540"/>
      <c r="I76" s="1540"/>
      <c r="J76" s="1540"/>
      <c r="K76" s="1540"/>
    </row>
    <row r="77" spans="1:11" ht="18" customHeight="1">
      <c r="A77" s="226" t="s">
        <v>388</v>
      </c>
      <c r="B77" s="958">
        <v>227</v>
      </c>
      <c r="C77" s="964">
        <v>84</v>
      </c>
      <c r="D77" s="964">
        <v>86</v>
      </c>
      <c r="E77" s="964">
        <v>30</v>
      </c>
      <c r="F77" s="964">
        <v>13</v>
      </c>
      <c r="G77" s="964">
        <v>5</v>
      </c>
      <c r="H77" s="964" t="s">
        <v>403</v>
      </c>
      <c r="I77" s="964" t="s">
        <v>403</v>
      </c>
      <c r="J77" s="964" t="s">
        <v>403</v>
      </c>
      <c r="K77" s="964">
        <v>9</v>
      </c>
    </row>
    <row r="78" spans="1:11" ht="18" customHeight="1">
      <c r="A78" s="227" t="s">
        <v>781</v>
      </c>
      <c r="B78" s="958">
        <v>15</v>
      </c>
      <c r="C78" s="964">
        <v>3</v>
      </c>
      <c r="D78" s="964">
        <v>7</v>
      </c>
      <c r="E78" s="964">
        <v>1</v>
      </c>
      <c r="F78" s="964">
        <v>3</v>
      </c>
      <c r="G78" s="964">
        <v>1</v>
      </c>
      <c r="H78" s="964" t="s">
        <v>403</v>
      </c>
      <c r="I78" s="964" t="s">
        <v>403</v>
      </c>
      <c r="J78" s="964" t="s">
        <v>403</v>
      </c>
      <c r="K78" s="964" t="s">
        <v>403</v>
      </c>
    </row>
    <row r="79" spans="1:11" ht="18" customHeight="1">
      <c r="A79" s="227" t="s">
        <v>389</v>
      </c>
      <c r="B79" s="958">
        <v>4</v>
      </c>
      <c r="C79" s="964">
        <v>1</v>
      </c>
      <c r="D79" s="964">
        <v>1</v>
      </c>
      <c r="E79" s="964">
        <v>3</v>
      </c>
      <c r="F79" s="964" t="s">
        <v>403</v>
      </c>
      <c r="G79" s="964" t="s">
        <v>403</v>
      </c>
      <c r="H79" s="964" t="s">
        <v>403</v>
      </c>
      <c r="I79" s="964" t="s">
        <v>403</v>
      </c>
      <c r="J79" s="964" t="s">
        <v>403</v>
      </c>
      <c r="K79" s="964" t="s">
        <v>403</v>
      </c>
    </row>
    <row r="80" spans="1:11" ht="18" customHeight="1">
      <c r="A80" s="227" t="s">
        <v>390</v>
      </c>
      <c r="B80" s="958">
        <v>47</v>
      </c>
      <c r="C80" s="964">
        <v>16</v>
      </c>
      <c r="D80" s="964">
        <v>21</v>
      </c>
      <c r="E80" s="964">
        <v>5</v>
      </c>
      <c r="F80" s="964">
        <v>2</v>
      </c>
      <c r="G80" s="964">
        <v>1</v>
      </c>
      <c r="H80" s="964" t="s">
        <v>403</v>
      </c>
      <c r="I80" s="964" t="s">
        <v>403</v>
      </c>
      <c r="J80" s="964" t="s">
        <v>403</v>
      </c>
      <c r="K80" s="964">
        <v>2</v>
      </c>
    </row>
    <row r="81" spans="1:11" ht="18" customHeight="1">
      <c r="A81" s="227" t="s">
        <v>391</v>
      </c>
      <c r="B81" s="958">
        <v>156</v>
      </c>
      <c r="C81" s="964">
        <v>64</v>
      </c>
      <c r="D81" s="964">
        <v>55</v>
      </c>
      <c r="E81" s="964">
        <v>21</v>
      </c>
      <c r="F81" s="964">
        <v>7</v>
      </c>
      <c r="G81" s="964">
        <v>3</v>
      </c>
      <c r="H81" s="964" t="s">
        <v>403</v>
      </c>
      <c r="I81" s="964" t="s">
        <v>403</v>
      </c>
      <c r="J81" s="964" t="s">
        <v>403</v>
      </c>
      <c r="K81" s="964">
        <v>6</v>
      </c>
    </row>
    <row r="82" spans="1:11" ht="18" customHeight="1">
      <c r="A82" s="227" t="s">
        <v>387</v>
      </c>
      <c r="B82" s="958">
        <v>5</v>
      </c>
      <c r="C82" s="964">
        <v>1</v>
      </c>
      <c r="D82" s="964">
        <v>3</v>
      </c>
      <c r="E82" s="964" t="s">
        <v>403</v>
      </c>
      <c r="F82" s="964">
        <v>1</v>
      </c>
      <c r="G82" s="964" t="s">
        <v>403</v>
      </c>
      <c r="H82" s="964" t="s">
        <v>403</v>
      </c>
      <c r="I82" s="964" t="s">
        <v>403</v>
      </c>
      <c r="J82" s="964" t="s">
        <v>403</v>
      </c>
      <c r="K82" s="964">
        <v>1</v>
      </c>
    </row>
    <row r="83" spans="1:11" ht="18" customHeight="1">
      <c r="A83" s="226" t="s">
        <v>392</v>
      </c>
      <c r="B83" s="958">
        <v>33</v>
      </c>
      <c r="C83" s="964">
        <v>20</v>
      </c>
      <c r="D83" s="964">
        <v>11</v>
      </c>
      <c r="E83" s="964">
        <v>1</v>
      </c>
      <c r="F83" s="964" t="s">
        <v>403</v>
      </c>
      <c r="G83" s="964" t="s">
        <v>403</v>
      </c>
      <c r="H83" s="964" t="s">
        <v>403</v>
      </c>
      <c r="I83" s="964" t="s">
        <v>403</v>
      </c>
      <c r="J83" s="964" t="s">
        <v>403</v>
      </c>
      <c r="K83" s="964">
        <v>1</v>
      </c>
    </row>
    <row r="84" spans="1:11" ht="18" customHeight="1">
      <c r="A84" s="1540" t="s">
        <v>782</v>
      </c>
      <c r="B84" s="1540"/>
      <c r="C84" s="1540"/>
      <c r="D84" s="1540"/>
      <c r="E84" s="1540"/>
      <c r="F84" s="1540"/>
      <c r="G84" s="1540"/>
      <c r="H84" s="1540"/>
      <c r="I84" s="1540"/>
      <c r="J84" s="1540"/>
      <c r="K84" s="1540"/>
    </row>
    <row r="85" spans="1:11" ht="18" customHeight="1">
      <c r="A85" s="226" t="s">
        <v>388</v>
      </c>
      <c r="B85" s="958">
        <v>227</v>
      </c>
      <c r="C85" s="964">
        <v>84</v>
      </c>
      <c r="D85" s="964">
        <v>86</v>
      </c>
      <c r="E85" s="964">
        <v>30</v>
      </c>
      <c r="F85" s="964">
        <v>13</v>
      </c>
      <c r="G85" s="964">
        <v>5</v>
      </c>
      <c r="H85" s="964" t="s">
        <v>403</v>
      </c>
      <c r="I85" s="964" t="s">
        <v>403</v>
      </c>
      <c r="J85" s="964" t="s">
        <v>403</v>
      </c>
      <c r="K85" s="964">
        <v>9</v>
      </c>
    </row>
    <row r="86" spans="1:11" ht="18" customHeight="1">
      <c r="A86" s="227" t="s">
        <v>783</v>
      </c>
      <c r="B86" s="958">
        <v>225</v>
      </c>
      <c r="C86" s="964">
        <v>83</v>
      </c>
      <c r="D86" s="964">
        <v>86</v>
      </c>
      <c r="E86" s="964">
        <v>30</v>
      </c>
      <c r="F86" s="964">
        <v>13</v>
      </c>
      <c r="G86" s="964">
        <v>5</v>
      </c>
      <c r="H86" s="964" t="s">
        <v>403</v>
      </c>
      <c r="I86" s="964" t="s">
        <v>403</v>
      </c>
      <c r="J86" s="964" t="s">
        <v>403</v>
      </c>
      <c r="K86" s="964">
        <v>9</v>
      </c>
    </row>
    <row r="87" spans="1:11" ht="18" customHeight="1">
      <c r="A87" s="227" t="s">
        <v>393</v>
      </c>
      <c r="B87" s="958">
        <v>1</v>
      </c>
      <c r="C87" s="964">
        <v>1</v>
      </c>
      <c r="D87" s="964">
        <v>1</v>
      </c>
      <c r="E87" s="964" t="s">
        <v>403</v>
      </c>
      <c r="F87" s="964" t="s">
        <v>403</v>
      </c>
      <c r="G87" s="964" t="s">
        <v>403</v>
      </c>
      <c r="H87" s="964" t="s">
        <v>403</v>
      </c>
      <c r="I87" s="964" t="s">
        <v>403</v>
      </c>
      <c r="J87" s="964" t="s">
        <v>403</v>
      </c>
      <c r="K87" s="964" t="s">
        <v>403</v>
      </c>
    </row>
    <row r="88" spans="1:11" ht="18" customHeight="1">
      <c r="A88" s="226" t="s">
        <v>392</v>
      </c>
      <c r="B88" s="958">
        <v>33</v>
      </c>
      <c r="C88" s="964">
        <v>20</v>
      </c>
      <c r="D88" s="964">
        <v>11</v>
      </c>
      <c r="E88" s="964">
        <v>1</v>
      </c>
      <c r="F88" s="964" t="s">
        <v>403</v>
      </c>
      <c r="G88" s="964" t="s">
        <v>403</v>
      </c>
      <c r="H88" s="964" t="s">
        <v>403</v>
      </c>
      <c r="I88" s="964" t="s">
        <v>403</v>
      </c>
      <c r="J88" s="964" t="s">
        <v>403</v>
      </c>
      <c r="K88" s="964">
        <v>1</v>
      </c>
    </row>
    <row r="89" spans="1:11" ht="18" customHeight="1">
      <c r="A89" s="1540" t="s">
        <v>784</v>
      </c>
      <c r="B89" s="1540"/>
      <c r="C89" s="1540"/>
      <c r="D89" s="1540"/>
      <c r="E89" s="1540"/>
      <c r="F89" s="1540"/>
      <c r="G89" s="1540"/>
      <c r="H89" s="1540"/>
      <c r="I89" s="1540"/>
      <c r="J89" s="1540"/>
      <c r="K89" s="1540"/>
    </row>
    <row r="90" spans="1:11" ht="18" customHeight="1">
      <c r="A90" s="226" t="s">
        <v>785</v>
      </c>
      <c r="B90" s="958">
        <v>89</v>
      </c>
      <c r="C90" s="964">
        <v>36</v>
      </c>
      <c r="D90" s="964">
        <v>33</v>
      </c>
      <c r="E90" s="964">
        <v>8</v>
      </c>
      <c r="F90" s="964">
        <v>6</v>
      </c>
      <c r="G90" s="964">
        <v>3</v>
      </c>
      <c r="H90" s="964" t="s">
        <v>403</v>
      </c>
      <c r="I90" s="964" t="s">
        <v>403</v>
      </c>
      <c r="J90" s="964" t="s">
        <v>403</v>
      </c>
      <c r="K90" s="964">
        <v>2</v>
      </c>
    </row>
    <row r="91" spans="1:11" ht="18" customHeight="1">
      <c r="A91" s="226" t="s">
        <v>786</v>
      </c>
      <c r="B91" s="958">
        <v>6</v>
      </c>
      <c r="C91" s="964">
        <v>4</v>
      </c>
      <c r="D91" s="964">
        <v>1</v>
      </c>
      <c r="E91" s="964">
        <v>1</v>
      </c>
      <c r="F91" s="964" t="s">
        <v>403</v>
      </c>
      <c r="G91" s="964" t="s">
        <v>403</v>
      </c>
      <c r="H91" s="964" t="s">
        <v>403</v>
      </c>
      <c r="I91" s="964" t="s">
        <v>403</v>
      </c>
      <c r="J91" s="964" t="s">
        <v>403</v>
      </c>
      <c r="K91" s="964" t="s">
        <v>403</v>
      </c>
    </row>
    <row r="92" spans="1:11" ht="18" customHeight="1">
      <c r="A92" s="226" t="s">
        <v>387</v>
      </c>
      <c r="B92" s="958">
        <v>165</v>
      </c>
      <c r="C92" s="964">
        <v>64</v>
      </c>
      <c r="D92" s="964">
        <v>63</v>
      </c>
      <c r="E92" s="964">
        <v>21</v>
      </c>
      <c r="F92" s="964">
        <v>8</v>
      </c>
      <c r="G92" s="964">
        <v>2</v>
      </c>
      <c r="H92" s="964" t="s">
        <v>403</v>
      </c>
      <c r="I92" s="964" t="s">
        <v>403</v>
      </c>
      <c r="J92" s="964" t="s">
        <v>403</v>
      </c>
      <c r="K92" s="964">
        <v>8</v>
      </c>
    </row>
    <row r="93" spans="1:11" ht="18" customHeight="1">
      <c r="A93" s="1540" t="s">
        <v>787</v>
      </c>
      <c r="B93" s="1540"/>
      <c r="C93" s="1540"/>
      <c r="D93" s="1540"/>
      <c r="E93" s="1540"/>
      <c r="F93" s="1540"/>
      <c r="G93" s="1540"/>
      <c r="H93" s="1540"/>
      <c r="I93" s="1540"/>
      <c r="J93" s="1540"/>
      <c r="K93" s="1540"/>
    </row>
    <row r="94" spans="1:11" ht="18" customHeight="1">
      <c r="A94" s="226" t="s">
        <v>388</v>
      </c>
      <c r="B94" s="958">
        <v>260</v>
      </c>
      <c r="C94" s="964">
        <v>104</v>
      </c>
      <c r="D94" s="964">
        <v>98</v>
      </c>
      <c r="E94" s="964">
        <v>31</v>
      </c>
      <c r="F94" s="964">
        <v>13</v>
      </c>
      <c r="G94" s="964">
        <v>5</v>
      </c>
      <c r="H94" s="964" t="s">
        <v>403</v>
      </c>
      <c r="I94" s="964" t="s">
        <v>403</v>
      </c>
      <c r="J94" s="964" t="s">
        <v>403</v>
      </c>
      <c r="K94" s="964">
        <v>9</v>
      </c>
    </row>
    <row r="95" spans="1:11" ht="18" customHeight="1">
      <c r="A95" s="226" t="s">
        <v>392</v>
      </c>
      <c r="B95" s="958" t="s">
        <v>403</v>
      </c>
      <c r="C95" s="964" t="s">
        <v>403</v>
      </c>
      <c r="D95" s="964" t="s">
        <v>403</v>
      </c>
      <c r="E95" s="964" t="s">
        <v>403</v>
      </c>
      <c r="F95" s="964" t="s">
        <v>403</v>
      </c>
      <c r="G95" s="964" t="s">
        <v>403</v>
      </c>
      <c r="H95" s="964" t="s">
        <v>403</v>
      </c>
      <c r="I95" s="964" t="s">
        <v>403</v>
      </c>
      <c r="J95" s="964" t="s">
        <v>403</v>
      </c>
      <c r="K95" s="964" t="s">
        <v>403</v>
      </c>
    </row>
    <row r="96" spans="1:11" ht="18" customHeight="1">
      <c r="A96" s="1540" t="s">
        <v>788</v>
      </c>
      <c r="B96" s="1540"/>
      <c r="C96" s="1540"/>
      <c r="D96" s="1540"/>
      <c r="E96" s="1540"/>
      <c r="F96" s="1540"/>
      <c r="G96" s="1540"/>
      <c r="H96" s="1540"/>
      <c r="I96" s="1540"/>
      <c r="J96" s="1540"/>
      <c r="K96" s="1540"/>
    </row>
    <row r="97" spans="1:11" ht="18" customHeight="1">
      <c r="A97" s="232" t="s">
        <v>388</v>
      </c>
      <c r="B97" s="965">
        <v>193</v>
      </c>
      <c r="C97" s="966">
        <v>69</v>
      </c>
      <c r="D97" s="966">
        <v>75</v>
      </c>
      <c r="E97" s="966">
        <v>23</v>
      </c>
      <c r="F97" s="966">
        <v>12</v>
      </c>
      <c r="G97" s="966">
        <v>5</v>
      </c>
      <c r="H97" s="966" t="s">
        <v>403</v>
      </c>
      <c r="I97" s="966" t="s">
        <v>403</v>
      </c>
      <c r="J97" s="966" t="s">
        <v>403</v>
      </c>
      <c r="K97" s="966">
        <v>9</v>
      </c>
    </row>
    <row r="98" spans="1:11" ht="18" customHeight="1">
      <c r="A98" s="233" t="s">
        <v>392</v>
      </c>
      <c r="B98" s="967">
        <v>67</v>
      </c>
      <c r="C98" s="968">
        <v>35</v>
      </c>
      <c r="D98" s="968">
        <v>23</v>
      </c>
      <c r="E98" s="968">
        <v>8</v>
      </c>
      <c r="F98" s="968">
        <v>1</v>
      </c>
      <c r="G98" s="968" t="s">
        <v>403</v>
      </c>
      <c r="H98" s="968" t="s">
        <v>403</v>
      </c>
      <c r="I98" s="968" t="s">
        <v>403</v>
      </c>
      <c r="J98" s="968" t="s">
        <v>403</v>
      </c>
      <c r="K98" s="968">
        <v>1</v>
      </c>
    </row>
    <row r="99" spans="1:11" ht="18" customHeight="1">
      <c r="A99" s="2" t="s">
        <v>2284</v>
      </c>
      <c r="B99" s="229"/>
      <c r="C99" s="228"/>
      <c r="D99" s="228"/>
      <c r="E99" s="228"/>
      <c r="F99" s="228"/>
      <c r="G99" s="228"/>
      <c r="H99" s="228"/>
      <c r="I99" s="228"/>
      <c r="J99" s="228"/>
      <c r="K99" s="228"/>
    </row>
    <row r="100" spans="1:11" ht="18" customHeight="1">
      <c r="A100" s="2" t="s">
        <v>2285</v>
      </c>
      <c r="B100" s="229"/>
      <c r="C100" s="228"/>
      <c r="D100" s="228"/>
      <c r="E100" s="228"/>
      <c r="F100" s="228"/>
      <c r="G100" s="228"/>
      <c r="H100" s="228"/>
      <c r="I100" s="228"/>
      <c r="J100" s="228"/>
      <c r="K100" s="228"/>
    </row>
  </sheetData>
  <mergeCells count="22">
    <mergeCell ref="A3:A5"/>
    <mergeCell ref="B3:K3"/>
    <mergeCell ref="B4:B5"/>
    <mergeCell ref="C4:K4"/>
    <mergeCell ref="A7:K7"/>
    <mergeCell ref="A38:K38"/>
    <mergeCell ref="A45:K45"/>
    <mergeCell ref="A53:K53"/>
    <mergeCell ref="A58:K58"/>
    <mergeCell ref="A62:K62"/>
    <mergeCell ref="A14:K14"/>
    <mergeCell ref="A22:K22"/>
    <mergeCell ref="A27:K27"/>
    <mergeCell ref="A31:K31"/>
    <mergeCell ref="A34:K34"/>
    <mergeCell ref="A93:K93"/>
    <mergeCell ref="A96:K96"/>
    <mergeCell ref="A65:K65"/>
    <mergeCell ref="A69:K69"/>
    <mergeCell ref="A76:K76"/>
    <mergeCell ref="A84:K84"/>
    <mergeCell ref="A89:K8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3"/>
  <dimension ref="A1:L111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3.28515625" style="47" customWidth="1"/>
    <col min="3" max="6" width="13.28515625" style="48" customWidth="1"/>
    <col min="7" max="8" width="13.28515625" style="47" customWidth="1"/>
    <col min="9" max="12" width="13.28515625" style="48" customWidth="1"/>
    <col min="13" max="16384" width="9.140625" style="48"/>
  </cols>
  <sheetData>
    <row r="1" spans="1:12" s="68" customFormat="1" ht="18" customHeight="1">
      <c r="A1" s="52" t="s">
        <v>2945</v>
      </c>
      <c r="B1" s="102"/>
      <c r="G1" s="102"/>
      <c r="H1" s="102"/>
    </row>
    <row r="2" spans="1:12" ht="18" customHeight="1">
      <c r="B2" s="102"/>
      <c r="C2" s="68"/>
      <c r="D2" s="68"/>
      <c r="E2" s="68"/>
      <c r="F2" s="68"/>
    </row>
    <row r="3" spans="1:12" ht="21.95" customHeight="1">
      <c r="A3" s="1521" t="s">
        <v>684</v>
      </c>
      <c r="B3" s="1484" t="s">
        <v>2952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5"/>
    </row>
    <row r="4" spans="1:12" ht="21.95" customHeight="1">
      <c r="A4" s="1522"/>
      <c r="B4" s="1525" t="s">
        <v>426</v>
      </c>
      <c r="C4" s="1525"/>
      <c r="D4" s="1525"/>
      <c r="E4" s="1525"/>
      <c r="F4" s="1525"/>
      <c r="G4" s="1525" t="s">
        <v>427</v>
      </c>
      <c r="H4" s="1525"/>
      <c r="I4" s="1525"/>
      <c r="J4" s="1525"/>
      <c r="K4" s="1525"/>
      <c r="L4" s="1535"/>
    </row>
    <row r="5" spans="1:12" ht="35.1" customHeight="1">
      <c r="A5" s="1590"/>
      <c r="B5" s="1175" t="s">
        <v>163</v>
      </c>
      <c r="C5" s="1175" t="s">
        <v>1265</v>
      </c>
      <c r="D5" s="1175" t="s">
        <v>1266</v>
      </c>
      <c r="E5" s="1175" t="s">
        <v>1267</v>
      </c>
      <c r="F5" s="1175" t="s">
        <v>1268</v>
      </c>
      <c r="G5" s="1175" t="s">
        <v>163</v>
      </c>
      <c r="H5" s="1175" t="s">
        <v>1551</v>
      </c>
      <c r="I5" s="1175" t="s">
        <v>1265</v>
      </c>
      <c r="J5" s="1175" t="s">
        <v>1266</v>
      </c>
      <c r="K5" s="1175" t="s">
        <v>1267</v>
      </c>
      <c r="L5" s="1176" t="s">
        <v>1268</v>
      </c>
    </row>
    <row r="6" spans="1:12" s="321" customFormat="1" ht="21.95" customHeight="1">
      <c r="A6" s="114" t="s">
        <v>368</v>
      </c>
      <c r="B6" s="1267">
        <v>28.7</v>
      </c>
      <c r="C6" s="1267">
        <v>33</v>
      </c>
      <c r="D6" s="1267">
        <v>7.4</v>
      </c>
      <c r="E6" s="1267">
        <v>43.8</v>
      </c>
      <c r="F6" s="1267">
        <v>31.3</v>
      </c>
      <c r="G6" s="1267" t="s">
        <v>2831</v>
      </c>
      <c r="H6" s="1267">
        <v>32.6</v>
      </c>
      <c r="I6" s="1267">
        <v>42.6</v>
      </c>
      <c r="J6" s="1267">
        <v>9.1</v>
      </c>
      <c r="K6" s="1267">
        <v>43.2</v>
      </c>
      <c r="L6" s="1268">
        <v>0</v>
      </c>
    </row>
    <row r="7" spans="1:12" ht="18" customHeight="1">
      <c r="A7" s="48" t="s">
        <v>132</v>
      </c>
      <c r="B7" s="1269">
        <v>38.700000000000003</v>
      </c>
      <c r="C7" s="1270">
        <v>38.700000000000003</v>
      </c>
      <c r="D7" s="1270">
        <v>0</v>
      </c>
      <c r="E7" s="1270">
        <v>59.4</v>
      </c>
      <c r="F7" s="1270">
        <v>36</v>
      </c>
      <c r="G7" s="1269">
        <v>48.2</v>
      </c>
      <c r="H7" s="1270">
        <v>0</v>
      </c>
      <c r="I7" s="1270">
        <v>48.2</v>
      </c>
      <c r="J7" s="1270">
        <v>0</v>
      </c>
      <c r="K7" s="1270">
        <v>48.2</v>
      </c>
      <c r="L7" s="1270">
        <v>0</v>
      </c>
    </row>
    <row r="8" spans="1:12" ht="18" customHeight="1">
      <c r="A8" s="48" t="s">
        <v>131</v>
      </c>
      <c r="B8" s="1269">
        <v>40.200000000000003</v>
      </c>
      <c r="C8" s="1270">
        <v>41.6</v>
      </c>
      <c r="D8" s="1270">
        <v>2.2000000000000002</v>
      </c>
      <c r="E8" s="1270">
        <v>0</v>
      </c>
      <c r="F8" s="1270">
        <v>41.6</v>
      </c>
      <c r="G8" s="1269">
        <v>43.800000000000004</v>
      </c>
      <c r="H8" s="1270">
        <v>0</v>
      </c>
      <c r="I8" s="1270">
        <v>43.800000000000004</v>
      </c>
      <c r="J8" s="1270">
        <v>0</v>
      </c>
      <c r="K8" s="1270">
        <v>43.800000000000004</v>
      </c>
      <c r="L8" s="1270">
        <v>0</v>
      </c>
    </row>
    <row r="9" spans="1:12" ht="18" customHeight="1">
      <c r="A9" s="48" t="s">
        <v>130</v>
      </c>
      <c r="B9" s="1269">
        <v>22.6</v>
      </c>
      <c r="C9" s="1270">
        <v>28.3</v>
      </c>
      <c r="D9" s="1270">
        <v>6.3</v>
      </c>
      <c r="E9" s="1270">
        <v>42.6</v>
      </c>
      <c r="F9" s="1270">
        <v>26.400000000000002</v>
      </c>
      <c r="G9" s="1269">
        <v>34.5</v>
      </c>
      <c r="H9" s="1270">
        <v>15.6</v>
      </c>
      <c r="I9" s="1270">
        <v>42.800000000000004</v>
      </c>
      <c r="J9" s="1270">
        <v>8</v>
      </c>
      <c r="K9" s="1270">
        <v>44.6</v>
      </c>
      <c r="L9" s="1270">
        <v>0</v>
      </c>
    </row>
    <row r="10" spans="1:12" ht="18" customHeight="1">
      <c r="A10" s="48" t="s">
        <v>129</v>
      </c>
      <c r="B10" s="1269">
        <v>23.900000000000002</v>
      </c>
      <c r="C10" s="1270">
        <v>25.400000000000002</v>
      </c>
      <c r="D10" s="1270">
        <v>6.3</v>
      </c>
      <c r="E10" s="1270">
        <v>0</v>
      </c>
      <c r="F10" s="1270">
        <v>25.400000000000002</v>
      </c>
      <c r="G10" s="1269">
        <v>36.300000000000004</v>
      </c>
      <c r="H10" s="1270">
        <v>0</v>
      </c>
      <c r="I10" s="1270">
        <v>39.700000000000003</v>
      </c>
      <c r="J10" s="1270">
        <v>10.5</v>
      </c>
      <c r="K10" s="1270">
        <v>39.700000000000003</v>
      </c>
      <c r="L10" s="1270">
        <v>0</v>
      </c>
    </row>
    <row r="11" spans="1:12" ht="18" customHeight="1">
      <c r="A11" s="48" t="s">
        <v>128</v>
      </c>
      <c r="B11" s="1269">
        <v>34.6</v>
      </c>
      <c r="C11" s="1270">
        <v>40.6</v>
      </c>
      <c r="D11" s="1270">
        <v>8.9</v>
      </c>
      <c r="E11" s="1270">
        <v>0</v>
      </c>
      <c r="F11" s="1270">
        <v>40.6</v>
      </c>
      <c r="G11" s="1269">
        <v>34.9</v>
      </c>
      <c r="H11" s="1270">
        <v>0</v>
      </c>
      <c r="I11" s="1270">
        <v>34.9</v>
      </c>
      <c r="J11" s="1270">
        <v>0</v>
      </c>
      <c r="K11" s="1270">
        <v>34.9</v>
      </c>
      <c r="L11" s="1270">
        <v>0</v>
      </c>
    </row>
    <row r="12" spans="1:12" ht="18" customHeight="1">
      <c r="A12" s="48" t="s">
        <v>127</v>
      </c>
      <c r="B12" s="1269">
        <v>39.1</v>
      </c>
      <c r="C12" s="1270">
        <v>42.300000000000004</v>
      </c>
      <c r="D12" s="1270">
        <v>9.2000000000000011</v>
      </c>
      <c r="E12" s="1270">
        <v>0</v>
      </c>
      <c r="F12" s="1270">
        <v>42.300000000000004</v>
      </c>
      <c r="G12" s="1269">
        <v>63.2</v>
      </c>
      <c r="H12" s="1270">
        <v>0</v>
      </c>
      <c r="I12" s="1270">
        <v>63.2</v>
      </c>
      <c r="J12" s="1270">
        <v>0</v>
      </c>
      <c r="K12" s="1270">
        <v>63.2</v>
      </c>
      <c r="L12" s="1270">
        <v>0</v>
      </c>
    </row>
    <row r="13" spans="1:12" ht="18" customHeight="1">
      <c r="A13" s="48" t="s">
        <v>126</v>
      </c>
      <c r="B13" s="1269">
        <v>27.5</v>
      </c>
      <c r="C13" s="1270">
        <v>30.8</v>
      </c>
      <c r="D13" s="1270">
        <v>3.5</v>
      </c>
      <c r="E13" s="1270">
        <v>30.5</v>
      </c>
      <c r="F13" s="1270">
        <v>30.900000000000002</v>
      </c>
      <c r="G13" s="1269">
        <v>30</v>
      </c>
      <c r="H13" s="1270">
        <v>21.5</v>
      </c>
      <c r="I13" s="1270">
        <v>30</v>
      </c>
      <c r="J13" s="1270">
        <v>0</v>
      </c>
      <c r="K13" s="1270">
        <v>31.5</v>
      </c>
      <c r="L13" s="1270">
        <v>0</v>
      </c>
    </row>
    <row r="14" spans="1:12" ht="18" customHeight="1">
      <c r="A14" s="48" t="s">
        <v>125</v>
      </c>
      <c r="B14" s="1269">
        <v>30.2</v>
      </c>
      <c r="C14" s="1270">
        <v>30.2</v>
      </c>
      <c r="D14" s="1270">
        <v>0</v>
      </c>
      <c r="E14" s="1270">
        <v>0</v>
      </c>
      <c r="F14" s="1270">
        <v>30.2</v>
      </c>
      <c r="G14" s="1269">
        <v>35.9</v>
      </c>
      <c r="H14" s="1270">
        <v>0</v>
      </c>
      <c r="I14" s="1270">
        <v>35.9</v>
      </c>
      <c r="J14" s="1270">
        <v>0</v>
      </c>
      <c r="K14" s="1270">
        <v>35.9</v>
      </c>
      <c r="L14" s="1270">
        <v>0</v>
      </c>
    </row>
    <row r="15" spans="1:12" ht="18" customHeight="1">
      <c r="A15" s="48" t="s">
        <v>124</v>
      </c>
      <c r="B15" s="1269">
        <v>35.800000000000004</v>
      </c>
      <c r="C15" s="1270">
        <v>35.800000000000004</v>
      </c>
      <c r="D15" s="1270">
        <v>0</v>
      </c>
      <c r="E15" s="1270">
        <v>0</v>
      </c>
      <c r="F15" s="1270">
        <v>35.800000000000004</v>
      </c>
      <c r="G15" s="1269">
        <v>58.4</v>
      </c>
      <c r="H15" s="1270">
        <v>0</v>
      </c>
      <c r="I15" s="1270">
        <v>58.4</v>
      </c>
      <c r="J15" s="1270">
        <v>0</v>
      </c>
      <c r="K15" s="1270">
        <v>58.4</v>
      </c>
      <c r="L15" s="1270">
        <v>0</v>
      </c>
    </row>
    <row r="16" spans="1:12" ht="18" customHeight="1">
      <c r="A16" s="48" t="s">
        <v>123</v>
      </c>
      <c r="B16" s="1269">
        <v>22.2</v>
      </c>
      <c r="C16" s="1270">
        <v>25.1</v>
      </c>
      <c r="D16" s="1270">
        <v>2.8000000000000003</v>
      </c>
      <c r="E16" s="1270">
        <v>0</v>
      </c>
      <c r="F16" s="1270">
        <v>25.1</v>
      </c>
      <c r="G16" s="1269">
        <v>33.700000000000003</v>
      </c>
      <c r="H16" s="1270">
        <v>0</v>
      </c>
      <c r="I16" s="1270">
        <v>41.1</v>
      </c>
      <c r="J16" s="1270">
        <v>4.4000000000000004</v>
      </c>
      <c r="K16" s="1270">
        <v>41.1</v>
      </c>
      <c r="L16" s="1270">
        <v>0</v>
      </c>
    </row>
    <row r="17" spans="1:12" ht="18" customHeight="1">
      <c r="A17" s="48" t="s">
        <v>122</v>
      </c>
      <c r="B17" s="1269">
        <v>31</v>
      </c>
      <c r="C17" s="1270">
        <v>31</v>
      </c>
      <c r="D17" s="1270">
        <v>0</v>
      </c>
      <c r="E17" s="1270">
        <v>38.9</v>
      </c>
      <c r="F17" s="1270">
        <v>30.8</v>
      </c>
      <c r="G17" s="1269">
        <v>37.6</v>
      </c>
      <c r="H17" s="1270">
        <v>0</v>
      </c>
      <c r="I17" s="1270">
        <v>37.6</v>
      </c>
      <c r="J17" s="1270">
        <v>0</v>
      </c>
      <c r="K17" s="1270">
        <v>37.6</v>
      </c>
      <c r="L17" s="1270">
        <v>0</v>
      </c>
    </row>
    <row r="18" spans="1:12" ht="18" customHeight="1">
      <c r="A18" s="48" t="s">
        <v>121</v>
      </c>
      <c r="B18" s="1269">
        <v>36.800000000000004</v>
      </c>
      <c r="C18" s="1270">
        <v>39.6</v>
      </c>
      <c r="D18" s="1270">
        <v>11.200000000000001</v>
      </c>
      <c r="E18" s="1270">
        <v>0</v>
      </c>
      <c r="F18" s="1270">
        <v>39.6</v>
      </c>
      <c r="G18" s="1269">
        <v>42.300000000000004</v>
      </c>
      <c r="H18" s="1270">
        <v>0</v>
      </c>
      <c r="I18" s="1270">
        <v>42.300000000000004</v>
      </c>
      <c r="J18" s="1270">
        <v>0</v>
      </c>
      <c r="K18" s="1270">
        <v>42.300000000000004</v>
      </c>
      <c r="L18" s="1270">
        <v>0</v>
      </c>
    </row>
    <row r="19" spans="1:12" ht="18" customHeight="1">
      <c r="A19" s="48" t="s">
        <v>120</v>
      </c>
      <c r="B19" s="1269">
        <v>36.300000000000004</v>
      </c>
      <c r="C19" s="1270">
        <v>37.300000000000004</v>
      </c>
      <c r="D19" s="1270">
        <v>3.5</v>
      </c>
      <c r="E19" s="1270">
        <v>30.3</v>
      </c>
      <c r="F19" s="1270">
        <v>37.300000000000004</v>
      </c>
      <c r="G19" s="1269">
        <v>44.1</v>
      </c>
      <c r="H19" s="1270">
        <v>0</v>
      </c>
      <c r="I19" s="1270">
        <v>44.1</v>
      </c>
      <c r="J19" s="1270">
        <v>0</v>
      </c>
      <c r="K19" s="1270">
        <v>44.1</v>
      </c>
      <c r="L19" s="1270">
        <v>0</v>
      </c>
    </row>
    <row r="20" spans="1:12" ht="18" customHeight="1">
      <c r="A20" s="48" t="s">
        <v>119</v>
      </c>
      <c r="B20" s="1269">
        <v>31.5</v>
      </c>
      <c r="C20" s="1270">
        <v>31.5</v>
      </c>
      <c r="D20" s="1270">
        <v>0</v>
      </c>
      <c r="E20" s="1270">
        <v>0</v>
      </c>
      <c r="F20" s="1270">
        <v>31.5</v>
      </c>
      <c r="G20" s="1269">
        <v>39.700000000000003</v>
      </c>
      <c r="H20" s="1270">
        <v>0</v>
      </c>
      <c r="I20" s="1270">
        <v>39.700000000000003</v>
      </c>
      <c r="J20" s="1270">
        <v>0</v>
      </c>
      <c r="K20" s="1270">
        <v>39.700000000000003</v>
      </c>
      <c r="L20" s="1270">
        <v>0</v>
      </c>
    </row>
    <row r="21" spans="1:12" ht="18" customHeight="1">
      <c r="A21" s="48" t="s">
        <v>118</v>
      </c>
      <c r="B21" s="1269">
        <v>26.8</v>
      </c>
      <c r="C21" s="1270">
        <v>27.2</v>
      </c>
      <c r="D21" s="1270">
        <v>5.8</v>
      </c>
      <c r="E21" s="1270">
        <v>0</v>
      </c>
      <c r="F21" s="1270">
        <v>27.2</v>
      </c>
      <c r="G21" s="1269">
        <v>38.800000000000004</v>
      </c>
      <c r="H21" s="1270">
        <v>0</v>
      </c>
      <c r="I21" s="1270">
        <v>39.6</v>
      </c>
      <c r="J21" s="1270">
        <v>14.3</v>
      </c>
      <c r="K21" s="1270">
        <v>39.6</v>
      </c>
      <c r="L21" s="1270">
        <v>0</v>
      </c>
    </row>
    <row r="22" spans="1:12" ht="18" customHeight="1">
      <c r="A22" s="48" t="s">
        <v>117</v>
      </c>
      <c r="B22" s="1269">
        <v>42.300000000000004</v>
      </c>
      <c r="C22" s="1270">
        <v>42.300000000000004</v>
      </c>
      <c r="D22" s="1270">
        <v>0</v>
      </c>
      <c r="E22" s="1270">
        <v>0</v>
      </c>
      <c r="F22" s="1270">
        <v>42.300000000000004</v>
      </c>
      <c r="G22" s="1269">
        <v>0</v>
      </c>
      <c r="H22" s="1270">
        <v>0</v>
      </c>
      <c r="I22" s="1270">
        <v>0</v>
      </c>
      <c r="J22" s="1270">
        <v>0</v>
      </c>
      <c r="K22" s="1270">
        <v>0</v>
      </c>
      <c r="L22" s="1270">
        <v>0</v>
      </c>
    </row>
    <row r="23" spans="1:12" ht="18" customHeight="1">
      <c r="A23" s="48" t="s">
        <v>116</v>
      </c>
      <c r="B23" s="1269">
        <v>27.5</v>
      </c>
      <c r="C23" s="1270">
        <v>27.5</v>
      </c>
      <c r="D23" s="1270">
        <v>0</v>
      </c>
      <c r="E23" s="1270">
        <v>0</v>
      </c>
      <c r="F23" s="1270">
        <v>27.5</v>
      </c>
      <c r="G23" s="1269">
        <v>33.299999999999997</v>
      </c>
      <c r="H23" s="1270">
        <v>0</v>
      </c>
      <c r="I23" s="1270">
        <v>33.299999999999997</v>
      </c>
      <c r="J23" s="1270">
        <v>0</v>
      </c>
      <c r="K23" s="1270">
        <v>33.299999999999997</v>
      </c>
      <c r="L23" s="1270">
        <v>0</v>
      </c>
    </row>
    <row r="24" spans="1:12" ht="18" customHeight="1">
      <c r="A24" s="48" t="s">
        <v>115</v>
      </c>
      <c r="B24" s="1269">
        <v>32.6</v>
      </c>
      <c r="C24" s="1270">
        <v>33.299999999999997</v>
      </c>
      <c r="D24" s="1270">
        <v>2.6</v>
      </c>
      <c r="E24" s="1270">
        <v>0</v>
      </c>
      <c r="F24" s="1270">
        <v>33.299999999999997</v>
      </c>
      <c r="G24" s="1269">
        <v>37.4</v>
      </c>
      <c r="H24" s="1270">
        <v>0</v>
      </c>
      <c r="I24" s="1270">
        <v>37.4</v>
      </c>
      <c r="J24" s="1270">
        <v>0</v>
      </c>
      <c r="K24" s="1270">
        <v>37.4</v>
      </c>
      <c r="L24" s="1270">
        <v>0</v>
      </c>
    </row>
    <row r="25" spans="1:12" ht="18" customHeight="1">
      <c r="A25" s="48" t="s">
        <v>114</v>
      </c>
      <c r="B25" s="1269">
        <v>40.800000000000004</v>
      </c>
      <c r="C25" s="1270">
        <v>40.800000000000004</v>
      </c>
      <c r="D25" s="1270">
        <v>0</v>
      </c>
      <c r="E25" s="1270">
        <v>55.6</v>
      </c>
      <c r="F25" s="1270">
        <v>40.700000000000003</v>
      </c>
      <c r="G25" s="1269">
        <v>44.800000000000004</v>
      </c>
      <c r="H25" s="1270">
        <v>0</v>
      </c>
      <c r="I25" s="1270">
        <v>44.800000000000004</v>
      </c>
      <c r="J25" s="1270">
        <v>0</v>
      </c>
      <c r="K25" s="1270">
        <v>44.800000000000004</v>
      </c>
      <c r="L25" s="1270">
        <v>0</v>
      </c>
    </row>
    <row r="26" spans="1:12" ht="18" customHeight="1">
      <c r="A26" s="48" t="s">
        <v>113</v>
      </c>
      <c r="B26" s="1269">
        <v>31</v>
      </c>
      <c r="C26" s="1270">
        <v>31</v>
      </c>
      <c r="D26" s="1270">
        <v>0</v>
      </c>
      <c r="E26" s="1270">
        <v>0</v>
      </c>
      <c r="F26" s="1270">
        <v>31</v>
      </c>
      <c r="G26" s="1269">
        <v>25.2</v>
      </c>
      <c r="H26" s="1270">
        <v>0</v>
      </c>
      <c r="I26" s="1270">
        <v>25.2</v>
      </c>
      <c r="J26" s="1270">
        <v>0</v>
      </c>
      <c r="K26" s="1270">
        <v>25.2</v>
      </c>
      <c r="L26" s="1270">
        <v>0</v>
      </c>
    </row>
    <row r="27" spans="1:12" ht="18" customHeight="1">
      <c r="A27" s="48" t="s">
        <v>112</v>
      </c>
      <c r="B27" s="1269">
        <v>26.1</v>
      </c>
      <c r="C27" s="1270">
        <v>26.1</v>
      </c>
      <c r="D27" s="1270">
        <v>0</v>
      </c>
      <c r="E27" s="1270">
        <v>0</v>
      </c>
      <c r="F27" s="1270">
        <v>26.1</v>
      </c>
      <c r="G27" s="1269">
        <v>41.1</v>
      </c>
      <c r="H27" s="1270">
        <v>0</v>
      </c>
      <c r="I27" s="1270">
        <v>41.1</v>
      </c>
      <c r="J27" s="1270">
        <v>0</v>
      </c>
      <c r="K27" s="1270">
        <v>41.1</v>
      </c>
      <c r="L27" s="1270">
        <v>0</v>
      </c>
    </row>
    <row r="28" spans="1:12" ht="18" customHeight="1">
      <c r="A28" s="48" t="s">
        <v>111</v>
      </c>
      <c r="B28" s="1269">
        <v>32.299999999999997</v>
      </c>
      <c r="C28" s="1270">
        <v>32.299999999999997</v>
      </c>
      <c r="D28" s="1270">
        <v>0</v>
      </c>
      <c r="E28" s="1270">
        <v>0</v>
      </c>
      <c r="F28" s="1270">
        <v>32.299999999999997</v>
      </c>
      <c r="G28" s="1269">
        <v>52.6</v>
      </c>
      <c r="H28" s="1270">
        <v>0</v>
      </c>
      <c r="I28" s="1270">
        <v>52.6</v>
      </c>
      <c r="J28" s="1270">
        <v>0</v>
      </c>
      <c r="K28" s="1270">
        <v>52.6</v>
      </c>
      <c r="L28" s="1270">
        <v>0</v>
      </c>
    </row>
    <row r="29" spans="1:12" ht="18" customHeight="1">
      <c r="A29" s="48" t="s">
        <v>110</v>
      </c>
      <c r="B29" s="1269">
        <v>35.9</v>
      </c>
      <c r="C29" s="1270">
        <v>35.9</v>
      </c>
      <c r="D29" s="1270">
        <v>0</v>
      </c>
      <c r="E29" s="1270">
        <v>0</v>
      </c>
      <c r="F29" s="1270">
        <v>35.9</v>
      </c>
      <c r="G29" s="1269">
        <v>53.4</v>
      </c>
      <c r="H29" s="1270">
        <v>0</v>
      </c>
      <c r="I29" s="1270">
        <v>53.4</v>
      </c>
      <c r="J29" s="1270">
        <v>0</v>
      </c>
      <c r="K29" s="1270">
        <v>53.4</v>
      </c>
      <c r="L29" s="1270">
        <v>0</v>
      </c>
    </row>
    <row r="30" spans="1:12" ht="18" customHeight="1">
      <c r="A30" s="48" t="s">
        <v>109</v>
      </c>
      <c r="B30" s="1269">
        <v>12.700000000000001</v>
      </c>
      <c r="C30" s="1270">
        <v>13.200000000000001</v>
      </c>
      <c r="D30" s="1270">
        <v>1.5</v>
      </c>
      <c r="E30" s="1270">
        <v>0</v>
      </c>
      <c r="F30" s="1270">
        <v>13.200000000000001</v>
      </c>
      <c r="G30" s="1269">
        <v>32</v>
      </c>
      <c r="H30" s="1270">
        <v>18.2</v>
      </c>
      <c r="I30" s="1270">
        <v>32.700000000000003</v>
      </c>
      <c r="J30" s="1270">
        <v>5.7</v>
      </c>
      <c r="K30" s="1270">
        <v>33.700000000000003</v>
      </c>
      <c r="L30" s="1270">
        <v>0</v>
      </c>
    </row>
    <row r="31" spans="1:12" ht="18" customHeight="1">
      <c r="A31" s="48" t="s">
        <v>108</v>
      </c>
      <c r="B31" s="1269">
        <v>31.6</v>
      </c>
      <c r="C31" s="1270">
        <v>33.9</v>
      </c>
      <c r="D31" s="1270">
        <v>6.9</v>
      </c>
      <c r="E31" s="1270">
        <v>0</v>
      </c>
      <c r="F31" s="1270">
        <v>33.9</v>
      </c>
      <c r="G31" s="1269">
        <v>56.300000000000004</v>
      </c>
      <c r="H31" s="1270">
        <v>0</v>
      </c>
      <c r="I31" s="1270">
        <v>56.6</v>
      </c>
      <c r="J31" s="1270">
        <v>12.5</v>
      </c>
      <c r="K31" s="1270">
        <v>56.6</v>
      </c>
      <c r="L31" s="1270">
        <v>0</v>
      </c>
    </row>
    <row r="32" spans="1:12" ht="18" customHeight="1">
      <c r="A32" s="48" t="s">
        <v>107</v>
      </c>
      <c r="B32" s="1269">
        <v>29.1</v>
      </c>
      <c r="C32" s="1270">
        <v>33</v>
      </c>
      <c r="D32" s="1270">
        <v>3.6</v>
      </c>
      <c r="E32" s="1270">
        <v>45.7</v>
      </c>
      <c r="F32" s="1270">
        <v>31.6</v>
      </c>
      <c r="G32" s="1269">
        <v>42.4</v>
      </c>
      <c r="H32" s="1270">
        <v>0</v>
      </c>
      <c r="I32" s="1270">
        <v>46.300000000000004</v>
      </c>
      <c r="J32" s="1270">
        <v>7.6000000000000005</v>
      </c>
      <c r="K32" s="1270">
        <v>46.300000000000004</v>
      </c>
      <c r="L32" s="1270">
        <v>0</v>
      </c>
    </row>
    <row r="33" spans="1:12" ht="18" customHeight="1">
      <c r="A33" s="48" t="s">
        <v>106</v>
      </c>
      <c r="B33" s="1269">
        <v>47.4</v>
      </c>
      <c r="C33" s="1270">
        <v>47.4</v>
      </c>
      <c r="D33" s="1270">
        <v>0</v>
      </c>
      <c r="E33" s="1270">
        <v>77.8</v>
      </c>
      <c r="F33" s="1270">
        <v>47.300000000000004</v>
      </c>
      <c r="G33" s="1269">
        <v>41.4</v>
      </c>
      <c r="H33" s="1270">
        <v>0</v>
      </c>
      <c r="I33" s="1270">
        <v>41.4</v>
      </c>
      <c r="J33" s="1270">
        <v>0</v>
      </c>
      <c r="K33" s="1270">
        <v>41.4</v>
      </c>
      <c r="L33" s="1270">
        <v>0</v>
      </c>
    </row>
    <row r="34" spans="1:12" ht="18" customHeight="1">
      <c r="A34" s="48" t="s">
        <v>105</v>
      </c>
      <c r="B34" s="1269">
        <v>29.5</v>
      </c>
      <c r="C34" s="1270">
        <v>29.5</v>
      </c>
      <c r="D34" s="1270">
        <v>0</v>
      </c>
      <c r="E34" s="1270">
        <v>34.9</v>
      </c>
      <c r="F34" s="1270">
        <v>29.3</v>
      </c>
      <c r="G34" s="1269">
        <v>29.8</v>
      </c>
      <c r="H34" s="1270">
        <v>0</v>
      </c>
      <c r="I34" s="1270">
        <v>29.8</v>
      </c>
      <c r="J34" s="1270">
        <v>0</v>
      </c>
      <c r="K34" s="1270">
        <v>29.8</v>
      </c>
      <c r="L34" s="1270">
        <v>0</v>
      </c>
    </row>
    <row r="35" spans="1:12" ht="18" customHeight="1">
      <c r="A35" s="48" t="s">
        <v>104</v>
      </c>
      <c r="B35" s="1269">
        <v>25.5</v>
      </c>
      <c r="C35" s="1270">
        <v>26.3</v>
      </c>
      <c r="D35" s="1270">
        <v>3.6</v>
      </c>
      <c r="E35" s="1270">
        <v>11.1</v>
      </c>
      <c r="F35" s="1270">
        <v>26.400000000000002</v>
      </c>
      <c r="G35" s="1269">
        <v>35.9</v>
      </c>
      <c r="H35" s="1270">
        <v>0</v>
      </c>
      <c r="I35" s="1270">
        <v>35.9</v>
      </c>
      <c r="J35" s="1270">
        <v>0</v>
      </c>
      <c r="K35" s="1270">
        <v>35.9</v>
      </c>
      <c r="L35" s="1270">
        <v>0</v>
      </c>
    </row>
    <row r="36" spans="1:12" ht="18" customHeight="1">
      <c r="A36" s="48" t="s">
        <v>103</v>
      </c>
      <c r="B36" s="1269">
        <v>28.900000000000002</v>
      </c>
      <c r="C36" s="1270">
        <v>28.900000000000002</v>
      </c>
      <c r="D36" s="1270">
        <v>0</v>
      </c>
      <c r="E36" s="1270">
        <v>0</v>
      </c>
      <c r="F36" s="1270">
        <v>28.900000000000002</v>
      </c>
      <c r="G36" s="1269">
        <v>56.2</v>
      </c>
      <c r="H36" s="1270">
        <v>0</v>
      </c>
      <c r="I36" s="1270">
        <v>56.2</v>
      </c>
      <c r="J36" s="1270">
        <v>0</v>
      </c>
      <c r="K36" s="1270">
        <v>56.2</v>
      </c>
      <c r="L36" s="1270">
        <v>0</v>
      </c>
    </row>
    <row r="37" spans="1:12" ht="18" customHeight="1">
      <c r="A37" s="48" t="s">
        <v>102</v>
      </c>
      <c r="B37" s="1269">
        <v>33.799999999999997</v>
      </c>
      <c r="C37" s="1270">
        <v>33.799999999999997</v>
      </c>
      <c r="D37" s="1270">
        <v>0</v>
      </c>
      <c r="E37" s="1270">
        <v>0</v>
      </c>
      <c r="F37" s="1270">
        <v>33.799999999999997</v>
      </c>
      <c r="G37" s="1269">
        <v>0</v>
      </c>
      <c r="H37" s="1270">
        <v>0</v>
      </c>
      <c r="I37" s="1270">
        <v>0</v>
      </c>
      <c r="J37" s="1270">
        <v>0</v>
      </c>
      <c r="K37" s="1270">
        <v>0</v>
      </c>
      <c r="L37" s="1270">
        <v>0</v>
      </c>
    </row>
    <row r="38" spans="1:12" ht="18" customHeight="1">
      <c r="A38" s="48" t="s">
        <v>101</v>
      </c>
      <c r="B38" s="1269">
        <v>34.1</v>
      </c>
      <c r="C38" s="1270">
        <v>36</v>
      </c>
      <c r="D38" s="1270">
        <v>6.8</v>
      </c>
      <c r="E38" s="1270">
        <v>32.9</v>
      </c>
      <c r="F38" s="1270">
        <v>36</v>
      </c>
      <c r="G38" s="1269">
        <v>48.9</v>
      </c>
      <c r="H38" s="1270">
        <v>0</v>
      </c>
      <c r="I38" s="1270">
        <v>50.300000000000004</v>
      </c>
      <c r="J38" s="1270">
        <v>8.6</v>
      </c>
      <c r="K38" s="1270">
        <v>50.300000000000004</v>
      </c>
      <c r="L38" s="1270">
        <v>0</v>
      </c>
    </row>
    <row r="39" spans="1:12" ht="18" customHeight="1">
      <c r="A39" s="48" t="s">
        <v>100</v>
      </c>
      <c r="B39" s="1269">
        <v>35.700000000000003</v>
      </c>
      <c r="C39" s="1270">
        <v>39.200000000000003</v>
      </c>
      <c r="D39" s="1270">
        <v>8.5</v>
      </c>
      <c r="E39" s="1270">
        <v>0</v>
      </c>
      <c r="F39" s="1270">
        <v>39.200000000000003</v>
      </c>
      <c r="G39" s="1269">
        <v>46.7</v>
      </c>
      <c r="H39" s="1270">
        <v>0</v>
      </c>
      <c r="I39" s="1270">
        <v>50.5</v>
      </c>
      <c r="J39" s="1270">
        <v>8.3000000000000007</v>
      </c>
      <c r="K39" s="1270">
        <v>50.5</v>
      </c>
      <c r="L39" s="1270">
        <v>0</v>
      </c>
    </row>
    <row r="40" spans="1:12" ht="18" customHeight="1">
      <c r="A40" s="48" t="s">
        <v>99</v>
      </c>
      <c r="B40" s="1269">
        <v>27.5</v>
      </c>
      <c r="C40" s="1270">
        <v>28.400000000000002</v>
      </c>
      <c r="D40" s="1270">
        <v>0.70000000000000007</v>
      </c>
      <c r="E40" s="1270">
        <v>36</v>
      </c>
      <c r="F40" s="1270">
        <v>28.1</v>
      </c>
      <c r="G40" s="1269">
        <v>33.299999999999997</v>
      </c>
      <c r="H40" s="1270">
        <v>0</v>
      </c>
      <c r="I40" s="1270">
        <v>33.299999999999997</v>
      </c>
      <c r="J40" s="1270">
        <v>0</v>
      </c>
      <c r="K40" s="1270">
        <v>33.299999999999997</v>
      </c>
      <c r="L40" s="1270">
        <v>0</v>
      </c>
    </row>
    <row r="41" spans="1:12" ht="18" customHeight="1">
      <c r="A41" s="48" t="s">
        <v>98</v>
      </c>
      <c r="B41" s="1269">
        <v>29.400000000000002</v>
      </c>
      <c r="C41" s="1270">
        <v>30.1</v>
      </c>
      <c r="D41" s="1270">
        <v>2.7</v>
      </c>
      <c r="E41" s="1270">
        <v>41.800000000000004</v>
      </c>
      <c r="F41" s="1270">
        <v>29</v>
      </c>
      <c r="G41" s="1269">
        <v>47.300000000000004</v>
      </c>
      <c r="H41" s="1270">
        <v>0</v>
      </c>
      <c r="I41" s="1270">
        <v>47.300000000000004</v>
      </c>
      <c r="J41" s="1270">
        <v>0</v>
      </c>
      <c r="K41" s="1270">
        <v>47.300000000000004</v>
      </c>
      <c r="L41" s="1270">
        <v>0</v>
      </c>
    </row>
    <row r="42" spans="1:12" ht="18" customHeight="1">
      <c r="A42" s="48" t="s">
        <v>97</v>
      </c>
      <c r="B42" s="1269">
        <v>29.8</v>
      </c>
      <c r="C42" s="1270">
        <v>30.1</v>
      </c>
      <c r="D42" s="1270">
        <v>2.4</v>
      </c>
      <c r="E42" s="1270">
        <v>25.900000000000002</v>
      </c>
      <c r="F42" s="1270">
        <v>31</v>
      </c>
      <c r="G42" s="1269">
        <v>35</v>
      </c>
      <c r="H42" s="1270">
        <v>0</v>
      </c>
      <c r="I42" s="1270">
        <v>35</v>
      </c>
      <c r="J42" s="1270">
        <v>0</v>
      </c>
      <c r="K42" s="1270">
        <v>35</v>
      </c>
      <c r="L42" s="1270">
        <v>0</v>
      </c>
    </row>
    <row r="43" spans="1:12" ht="18" customHeight="1">
      <c r="A43" s="48" t="s">
        <v>96</v>
      </c>
      <c r="B43" s="1269">
        <v>39.4</v>
      </c>
      <c r="C43" s="1270">
        <v>39.4</v>
      </c>
      <c r="D43" s="1270">
        <v>0</v>
      </c>
      <c r="E43" s="1270">
        <v>43.7</v>
      </c>
      <c r="F43" s="1270">
        <v>39.1</v>
      </c>
      <c r="G43" s="1269">
        <v>41</v>
      </c>
      <c r="H43" s="1270">
        <v>0</v>
      </c>
      <c r="I43" s="1270">
        <v>41</v>
      </c>
      <c r="J43" s="1270">
        <v>0</v>
      </c>
      <c r="K43" s="1270">
        <v>41</v>
      </c>
      <c r="L43" s="1270">
        <v>0</v>
      </c>
    </row>
    <row r="44" spans="1:12" ht="18" customHeight="1">
      <c r="A44" s="67" t="s">
        <v>95</v>
      </c>
      <c r="B44" s="1269">
        <v>29.900000000000002</v>
      </c>
      <c r="C44" s="1270">
        <v>29.900000000000002</v>
      </c>
      <c r="D44" s="1270">
        <v>0</v>
      </c>
      <c r="E44" s="1270">
        <v>30.2</v>
      </c>
      <c r="F44" s="1270">
        <v>29.900000000000002</v>
      </c>
      <c r="G44" s="1269">
        <v>32.799999999999997</v>
      </c>
      <c r="H44" s="1270">
        <v>0</v>
      </c>
      <c r="I44" s="1270">
        <v>32.799999999999997</v>
      </c>
      <c r="J44" s="1270">
        <v>0</v>
      </c>
      <c r="K44" s="1270">
        <v>32.799999999999997</v>
      </c>
      <c r="L44" s="1270">
        <v>0</v>
      </c>
    </row>
    <row r="45" spans="1:12" ht="18" customHeight="1">
      <c r="A45" s="48" t="s">
        <v>94</v>
      </c>
      <c r="B45" s="1269">
        <v>37.1</v>
      </c>
      <c r="C45" s="1270">
        <v>39.300000000000004</v>
      </c>
      <c r="D45" s="1270">
        <v>3.1</v>
      </c>
      <c r="E45" s="1270">
        <v>0</v>
      </c>
      <c r="F45" s="1270">
        <v>39.300000000000004</v>
      </c>
      <c r="G45" s="1269">
        <v>41</v>
      </c>
      <c r="H45" s="1270">
        <v>0</v>
      </c>
      <c r="I45" s="1270">
        <v>41</v>
      </c>
      <c r="J45" s="1270">
        <v>0</v>
      </c>
      <c r="K45" s="1270">
        <v>41</v>
      </c>
      <c r="L45" s="1270">
        <v>0</v>
      </c>
    </row>
    <row r="46" spans="1:12" ht="18" customHeight="1">
      <c r="A46" s="48" t="s">
        <v>92</v>
      </c>
      <c r="B46" s="1269">
        <v>34.5</v>
      </c>
      <c r="C46" s="1270">
        <v>34.5</v>
      </c>
      <c r="D46" s="1270">
        <v>0</v>
      </c>
      <c r="E46" s="1270">
        <v>0</v>
      </c>
      <c r="F46" s="1270">
        <v>34.5</v>
      </c>
      <c r="G46" s="1269">
        <v>57.1</v>
      </c>
      <c r="H46" s="1270">
        <v>0</v>
      </c>
      <c r="I46" s="1270">
        <v>57.1</v>
      </c>
      <c r="J46" s="1270">
        <v>0</v>
      </c>
      <c r="K46" s="1270">
        <v>57.1</v>
      </c>
      <c r="L46" s="1270">
        <v>0</v>
      </c>
    </row>
    <row r="47" spans="1:12" ht="18" customHeight="1">
      <c r="A47" s="48" t="s">
        <v>91</v>
      </c>
      <c r="B47" s="1269">
        <v>19.900000000000002</v>
      </c>
      <c r="C47" s="1270">
        <v>19.900000000000002</v>
      </c>
      <c r="D47" s="1270">
        <v>0</v>
      </c>
      <c r="E47" s="1270">
        <v>0</v>
      </c>
      <c r="F47" s="1270">
        <v>19.900000000000002</v>
      </c>
      <c r="G47" s="1269">
        <v>0</v>
      </c>
      <c r="H47" s="1270">
        <v>0</v>
      </c>
      <c r="I47" s="1270">
        <v>0</v>
      </c>
      <c r="J47" s="1270">
        <v>0</v>
      </c>
      <c r="K47" s="1270">
        <v>0</v>
      </c>
      <c r="L47" s="1270">
        <v>0</v>
      </c>
    </row>
    <row r="48" spans="1:12" ht="18" customHeight="1">
      <c r="A48" s="48" t="s">
        <v>90</v>
      </c>
      <c r="B48" s="1269">
        <v>29.8</v>
      </c>
      <c r="C48" s="1270">
        <v>29.8</v>
      </c>
      <c r="D48" s="1270">
        <v>0</v>
      </c>
      <c r="E48" s="1270">
        <v>33.200000000000003</v>
      </c>
      <c r="F48" s="1270">
        <v>29.3</v>
      </c>
      <c r="G48" s="1269">
        <v>54.5</v>
      </c>
      <c r="H48" s="1270">
        <v>0</v>
      </c>
      <c r="I48" s="1270">
        <v>54.5</v>
      </c>
      <c r="J48" s="1270">
        <v>0</v>
      </c>
      <c r="K48" s="1270">
        <v>54.5</v>
      </c>
      <c r="L48" s="1270">
        <v>0</v>
      </c>
    </row>
    <row r="49" spans="1:12" ht="18" customHeight="1">
      <c r="A49" s="48" t="s">
        <v>89</v>
      </c>
      <c r="B49" s="1269">
        <v>29.1</v>
      </c>
      <c r="C49" s="1270">
        <v>29.1</v>
      </c>
      <c r="D49" s="1270">
        <v>0</v>
      </c>
      <c r="E49" s="1270">
        <v>0</v>
      </c>
      <c r="F49" s="1270">
        <v>29.1</v>
      </c>
      <c r="G49" s="1269">
        <v>39.9</v>
      </c>
      <c r="H49" s="1270">
        <v>0</v>
      </c>
      <c r="I49" s="1270">
        <v>39.9</v>
      </c>
      <c r="J49" s="1270">
        <v>0</v>
      </c>
      <c r="K49" s="1270">
        <v>39.9</v>
      </c>
      <c r="L49" s="1270">
        <v>0</v>
      </c>
    </row>
    <row r="50" spans="1:12" ht="18" customHeight="1">
      <c r="A50" s="48" t="s">
        <v>88</v>
      </c>
      <c r="B50" s="1269">
        <v>25.400000000000002</v>
      </c>
      <c r="C50" s="1270">
        <v>26.5</v>
      </c>
      <c r="D50" s="1270">
        <v>0.6</v>
      </c>
      <c r="E50" s="1270">
        <v>0</v>
      </c>
      <c r="F50" s="1270">
        <v>26.5</v>
      </c>
      <c r="G50" s="1269">
        <v>32.5</v>
      </c>
      <c r="H50" s="1270">
        <v>0</v>
      </c>
      <c r="I50" s="1270">
        <v>32.5</v>
      </c>
      <c r="J50" s="1270">
        <v>0</v>
      </c>
      <c r="K50" s="1270">
        <v>32.5</v>
      </c>
      <c r="L50" s="1270">
        <v>0</v>
      </c>
    </row>
    <row r="51" spans="1:12" ht="18" customHeight="1">
      <c r="A51" s="48" t="s">
        <v>87</v>
      </c>
      <c r="B51" s="1269">
        <v>32.700000000000003</v>
      </c>
      <c r="C51" s="1270">
        <v>35.300000000000004</v>
      </c>
      <c r="D51" s="1270">
        <v>6.2</v>
      </c>
      <c r="E51" s="1270">
        <v>0</v>
      </c>
      <c r="F51" s="1270">
        <v>35.300000000000004</v>
      </c>
      <c r="G51" s="1269">
        <v>40.9</v>
      </c>
      <c r="H51" s="1270">
        <v>0</v>
      </c>
      <c r="I51" s="1270">
        <v>40.9</v>
      </c>
      <c r="J51" s="1270">
        <v>0</v>
      </c>
      <c r="K51" s="1270">
        <v>40.9</v>
      </c>
      <c r="L51" s="1270">
        <v>0</v>
      </c>
    </row>
    <row r="52" spans="1:12" ht="18" customHeight="1">
      <c r="A52" s="48" t="s">
        <v>86</v>
      </c>
      <c r="B52" s="1269">
        <v>30</v>
      </c>
      <c r="C52" s="1270">
        <v>30</v>
      </c>
      <c r="D52" s="1270">
        <v>0</v>
      </c>
      <c r="E52" s="1270">
        <v>0</v>
      </c>
      <c r="F52" s="1270">
        <v>30</v>
      </c>
      <c r="G52" s="1269">
        <v>52.300000000000004</v>
      </c>
      <c r="H52" s="1270">
        <v>0</v>
      </c>
      <c r="I52" s="1270">
        <v>52.300000000000004</v>
      </c>
      <c r="J52" s="1270">
        <v>0</v>
      </c>
      <c r="K52" s="1270">
        <v>52.300000000000004</v>
      </c>
      <c r="L52" s="1270">
        <v>0</v>
      </c>
    </row>
    <row r="53" spans="1:12" ht="18" customHeight="1">
      <c r="A53" s="48" t="s">
        <v>85</v>
      </c>
      <c r="B53" s="1269">
        <v>27.3</v>
      </c>
      <c r="C53" s="1270">
        <v>40.700000000000003</v>
      </c>
      <c r="D53" s="1270">
        <v>8.1999999999999993</v>
      </c>
      <c r="E53" s="1270">
        <v>46.2</v>
      </c>
      <c r="F53" s="1270">
        <v>34.800000000000004</v>
      </c>
      <c r="G53" s="1269">
        <v>30.2</v>
      </c>
      <c r="H53" s="1270">
        <v>32.5</v>
      </c>
      <c r="I53" s="1270">
        <v>43.300000000000004</v>
      </c>
      <c r="J53" s="1270">
        <v>9.1</v>
      </c>
      <c r="K53" s="1270">
        <v>44.4</v>
      </c>
      <c r="L53" s="1270">
        <v>0</v>
      </c>
    </row>
    <row r="54" spans="1:12" ht="18" customHeight="1">
      <c r="A54" s="48" t="s">
        <v>84</v>
      </c>
      <c r="B54" s="1269">
        <v>31</v>
      </c>
      <c r="C54" s="1270">
        <v>33.6</v>
      </c>
      <c r="D54" s="1270">
        <v>7.5</v>
      </c>
      <c r="E54" s="1270">
        <v>0</v>
      </c>
      <c r="F54" s="1270">
        <v>33.6</v>
      </c>
      <c r="G54" s="1269">
        <v>43</v>
      </c>
      <c r="H54" s="1270">
        <v>0</v>
      </c>
      <c r="I54" s="1270">
        <v>43</v>
      </c>
      <c r="J54" s="1270">
        <v>0</v>
      </c>
      <c r="K54" s="1270">
        <v>43</v>
      </c>
      <c r="L54" s="1270">
        <v>0</v>
      </c>
    </row>
    <row r="55" spans="1:12" ht="18" customHeight="1">
      <c r="A55" s="48" t="s">
        <v>83</v>
      </c>
      <c r="B55" s="1269">
        <v>25.900000000000002</v>
      </c>
      <c r="C55" s="1270">
        <v>25.900000000000002</v>
      </c>
      <c r="D55" s="1270">
        <v>0</v>
      </c>
      <c r="E55" s="1270">
        <v>0</v>
      </c>
      <c r="F55" s="1270">
        <v>25.900000000000002</v>
      </c>
      <c r="G55" s="1269">
        <v>36.300000000000004</v>
      </c>
      <c r="H55" s="1270">
        <v>0</v>
      </c>
      <c r="I55" s="1270">
        <v>36.300000000000004</v>
      </c>
      <c r="J55" s="1270">
        <v>0</v>
      </c>
      <c r="K55" s="1270">
        <v>36.300000000000004</v>
      </c>
      <c r="L55" s="1270">
        <v>0</v>
      </c>
    </row>
    <row r="56" spans="1:12" ht="18" customHeight="1">
      <c r="A56" s="48" t="s">
        <v>81</v>
      </c>
      <c r="B56" s="1269">
        <v>39.6</v>
      </c>
      <c r="C56" s="1270">
        <v>43.800000000000004</v>
      </c>
      <c r="D56" s="1270">
        <v>12.700000000000001</v>
      </c>
      <c r="E56" s="1270">
        <v>0</v>
      </c>
      <c r="F56" s="1270">
        <v>43.800000000000004</v>
      </c>
      <c r="G56" s="1269">
        <v>44.2</v>
      </c>
      <c r="H56" s="1270">
        <v>26.2</v>
      </c>
      <c r="I56" s="1270">
        <v>44.6</v>
      </c>
      <c r="J56" s="1270">
        <v>25</v>
      </c>
      <c r="K56" s="1270">
        <v>53.2</v>
      </c>
      <c r="L56" s="1270">
        <v>0</v>
      </c>
    </row>
    <row r="57" spans="1:12" ht="18" customHeight="1">
      <c r="A57" s="48" t="s">
        <v>79</v>
      </c>
      <c r="B57" s="1269">
        <v>36.300000000000004</v>
      </c>
      <c r="C57" s="1270">
        <v>37.4</v>
      </c>
      <c r="D57" s="1270">
        <v>0</v>
      </c>
      <c r="E57" s="1270">
        <v>0</v>
      </c>
      <c r="F57" s="1270">
        <v>37.4</v>
      </c>
      <c r="G57" s="1269">
        <v>38.200000000000003</v>
      </c>
      <c r="H57" s="1270">
        <v>0</v>
      </c>
      <c r="I57" s="1270">
        <v>38.200000000000003</v>
      </c>
      <c r="J57" s="1270">
        <v>0</v>
      </c>
      <c r="K57" s="1270">
        <v>38.200000000000003</v>
      </c>
      <c r="L57" s="1270">
        <v>0</v>
      </c>
    </row>
    <row r="58" spans="1:12" ht="18" customHeight="1">
      <c r="A58" s="48" t="s">
        <v>78</v>
      </c>
      <c r="B58" s="1269">
        <v>36.6</v>
      </c>
      <c r="C58" s="1270">
        <v>37.700000000000003</v>
      </c>
      <c r="D58" s="1270">
        <v>4.8</v>
      </c>
      <c r="E58" s="1270">
        <v>0</v>
      </c>
      <c r="F58" s="1270">
        <v>37.700000000000003</v>
      </c>
      <c r="G58" s="1269">
        <v>41.9</v>
      </c>
      <c r="H58" s="1270">
        <v>29.7</v>
      </c>
      <c r="I58" s="1270">
        <v>42.2</v>
      </c>
      <c r="J58" s="1270">
        <v>38.700000000000003</v>
      </c>
      <c r="K58" s="1270">
        <v>47.6</v>
      </c>
      <c r="L58" s="1270">
        <v>0</v>
      </c>
    </row>
    <row r="59" spans="1:12" ht="18" customHeight="1">
      <c r="A59" s="48" t="s">
        <v>77</v>
      </c>
      <c r="B59" s="1269">
        <v>27.6</v>
      </c>
      <c r="C59" s="1270">
        <v>34.300000000000004</v>
      </c>
      <c r="D59" s="1270">
        <v>8.1999999999999993</v>
      </c>
      <c r="E59" s="1270">
        <v>0</v>
      </c>
      <c r="F59" s="1270">
        <v>34.300000000000004</v>
      </c>
      <c r="G59" s="1269">
        <v>34.9</v>
      </c>
      <c r="H59" s="1270">
        <v>0</v>
      </c>
      <c r="I59" s="1270">
        <v>34.9</v>
      </c>
      <c r="J59" s="1270">
        <v>0</v>
      </c>
      <c r="K59" s="1270">
        <v>34.9</v>
      </c>
      <c r="L59" s="1270">
        <v>0</v>
      </c>
    </row>
    <row r="60" spans="1:12" ht="18" customHeight="1">
      <c r="A60" s="48" t="s">
        <v>76</v>
      </c>
      <c r="B60" s="1269">
        <v>37</v>
      </c>
      <c r="C60" s="1270">
        <v>38</v>
      </c>
      <c r="D60" s="1270">
        <v>0.9</v>
      </c>
      <c r="E60" s="1270">
        <v>41.9</v>
      </c>
      <c r="F60" s="1270">
        <v>37.6</v>
      </c>
      <c r="G60" s="1269">
        <v>43.2</v>
      </c>
      <c r="H60" s="1270">
        <v>0</v>
      </c>
      <c r="I60" s="1270">
        <v>43.2</v>
      </c>
      <c r="J60" s="1270">
        <v>0</v>
      </c>
      <c r="K60" s="1270">
        <v>43.2</v>
      </c>
      <c r="L60" s="1270">
        <v>0</v>
      </c>
    </row>
    <row r="61" spans="1:12" ht="18" customHeight="1">
      <c r="A61" s="48" t="s">
        <v>74</v>
      </c>
      <c r="B61" s="1269">
        <v>27.6</v>
      </c>
      <c r="C61" s="1270">
        <v>28.900000000000002</v>
      </c>
      <c r="D61" s="1270">
        <v>1.5</v>
      </c>
      <c r="E61" s="1270">
        <v>22.7</v>
      </c>
      <c r="F61" s="1270">
        <v>29.7</v>
      </c>
      <c r="G61" s="1269">
        <v>35.800000000000004</v>
      </c>
      <c r="H61" s="1270">
        <v>0</v>
      </c>
      <c r="I61" s="1270">
        <v>35.800000000000004</v>
      </c>
      <c r="J61" s="1270">
        <v>0</v>
      </c>
      <c r="K61" s="1270">
        <v>35.800000000000004</v>
      </c>
      <c r="L61" s="1270">
        <v>0</v>
      </c>
    </row>
    <row r="62" spans="1:12" ht="18" customHeight="1">
      <c r="A62" s="48" t="s">
        <v>72</v>
      </c>
      <c r="B62" s="1269">
        <v>26.5</v>
      </c>
      <c r="C62" s="1270">
        <v>27.2</v>
      </c>
      <c r="D62" s="1270">
        <v>4.9000000000000004</v>
      </c>
      <c r="E62" s="1270">
        <v>0</v>
      </c>
      <c r="F62" s="1270">
        <v>27.2</v>
      </c>
      <c r="G62" s="1269">
        <v>54.5</v>
      </c>
      <c r="H62" s="1270">
        <v>0</v>
      </c>
      <c r="I62" s="1270">
        <v>54.5</v>
      </c>
      <c r="J62" s="1270">
        <v>0</v>
      </c>
      <c r="K62" s="1270">
        <v>54.5</v>
      </c>
      <c r="L62" s="1270">
        <v>0</v>
      </c>
    </row>
    <row r="63" spans="1:12" ht="18" customHeight="1">
      <c r="A63" s="48" t="s">
        <v>71</v>
      </c>
      <c r="B63" s="1269">
        <v>35.300000000000004</v>
      </c>
      <c r="C63" s="1270">
        <v>35.300000000000004</v>
      </c>
      <c r="D63" s="1270">
        <v>0</v>
      </c>
      <c r="E63" s="1270">
        <v>0</v>
      </c>
      <c r="F63" s="1270">
        <v>35.300000000000004</v>
      </c>
      <c r="G63" s="1269">
        <v>69.400000000000006</v>
      </c>
      <c r="H63" s="1270">
        <v>0</v>
      </c>
      <c r="I63" s="1270">
        <v>69.400000000000006</v>
      </c>
      <c r="J63" s="1270">
        <v>0</v>
      </c>
      <c r="K63" s="1270">
        <v>69.400000000000006</v>
      </c>
      <c r="L63" s="1270">
        <v>0</v>
      </c>
    </row>
    <row r="64" spans="1:12" ht="18" customHeight="1">
      <c r="A64" s="48" t="s">
        <v>70</v>
      </c>
      <c r="B64" s="1269">
        <v>43.4</v>
      </c>
      <c r="C64" s="1270">
        <v>43.4</v>
      </c>
      <c r="D64" s="1270">
        <v>0</v>
      </c>
      <c r="E64" s="1270">
        <v>54.300000000000004</v>
      </c>
      <c r="F64" s="1270">
        <v>42.800000000000004</v>
      </c>
      <c r="G64" s="1269">
        <v>45.800000000000004</v>
      </c>
      <c r="H64" s="1270">
        <v>0</v>
      </c>
      <c r="I64" s="1270">
        <v>45.800000000000004</v>
      </c>
      <c r="J64" s="1270">
        <v>0</v>
      </c>
      <c r="K64" s="1270">
        <v>45.800000000000004</v>
      </c>
      <c r="L64" s="1270">
        <v>0</v>
      </c>
    </row>
    <row r="65" spans="1:12" ht="18" customHeight="1">
      <c r="A65" s="48" t="s">
        <v>69</v>
      </c>
      <c r="B65" s="1269">
        <v>25.1</v>
      </c>
      <c r="C65" s="1270">
        <v>25.5</v>
      </c>
      <c r="D65" s="1270">
        <v>0</v>
      </c>
      <c r="E65" s="1270">
        <v>0</v>
      </c>
      <c r="F65" s="1270">
        <v>25.5</v>
      </c>
      <c r="G65" s="1269">
        <v>50.9</v>
      </c>
      <c r="H65" s="1270">
        <v>56.7</v>
      </c>
      <c r="I65" s="1270">
        <v>50.9</v>
      </c>
      <c r="J65" s="1270">
        <v>0</v>
      </c>
      <c r="K65" s="1270">
        <v>48.9</v>
      </c>
      <c r="L65" s="1270">
        <v>0</v>
      </c>
    </row>
    <row r="66" spans="1:12" ht="18" customHeight="1">
      <c r="A66" s="48" t="s">
        <v>68</v>
      </c>
      <c r="B66" s="1269">
        <v>37.6</v>
      </c>
      <c r="C66" s="1270">
        <v>37.6</v>
      </c>
      <c r="D66" s="1270">
        <v>0</v>
      </c>
      <c r="E66" s="1270">
        <v>0</v>
      </c>
      <c r="F66" s="1270">
        <v>37.6</v>
      </c>
      <c r="G66" s="1269">
        <v>46.4</v>
      </c>
      <c r="H66" s="1270">
        <v>0</v>
      </c>
      <c r="I66" s="1270">
        <v>46.4</v>
      </c>
      <c r="J66" s="1270">
        <v>0</v>
      </c>
      <c r="K66" s="1270">
        <v>46.4</v>
      </c>
      <c r="L66" s="1270">
        <v>0</v>
      </c>
    </row>
    <row r="67" spans="1:12" ht="18" customHeight="1">
      <c r="A67" s="48" t="s">
        <v>67</v>
      </c>
      <c r="B67" s="1269">
        <v>36.6</v>
      </c>
      <c r="C67" s="1270">
        <v>42</v>
      </c>
      <c r="D67" s="1270">
        <v>10.6</v>
      </c>
      <c r="E67" s="1270">
        <v>67.900000000000006</v>
      </c>
      <c r="F67" s="1270">
        <v>40.1</v>
      </c>
      <c r="G67" s="1269">
        <v>44.2</v>
      </c>
      <c r="H67" s="1270">
        <v>0</v>
      </c>
      <c r="I67" s="1270">
        <v>47.300000000000004</v>
      </c>
      <c r="J67" s="1270">
        <v>6.3</v>
      </c>
      <c r="K67" s="1270">
        <v>47.300000000000004</v>
      </c>
      <c r="L67" s="1270">
        <v>0</v>
      </c>
    </row>
    <row r="68" spans="1:12" ht="18" customHeight="1">
      <c r="A68" s="48" t="s">
        <v>66</v>
      </c>
      <c r="B68" s="1269">
        <v>34.800000000000004</v>
      </c>
      <c r="C68" s="1270">
        <v>34.800000000000004</v>
      </c>
      <c r="D68" s="1270">
        <v>0</v>
      </c>
      <c r="E68" s="1270">
        <v>0</v>
      </c>
      <c r="F68" s="1270">
        <v>34.800000000000004</v>
      </c>
      <c r="G68" s="1269">
        <v>52.5</v>
      </c>
      <c r="H68" s="1270">
        <v>0</v>
      </c>
      <c r="I68" s="1270">
        <v>52.5</v>
      </c>
      <c r="J68" s="1270">
        <v>0</v>
      </c>
      <c r="K68" s="1270">
        <v>52.5</v>
      </c>
      <c r="L68" s="1270">
        <v>0</v>
      </c>
    </row>
    <row r="69" spans="1:12" ht="18" customHeight="1">
      <c r="A69" s="48" t="s">
        <v>65</v>
      </c>
      <c r="B69" s="1269">
        <v>42.9</v>
      </c>
      <c r="C69" s="1270">
        <v>42.9</v>
      </c>
      <c r="D69" s="1270">
        <v>0</v>
      </c>
      <c r="E69" s="1270">
        <v>0</v>
      </c>
      <c r="F69" s="1270">
        <v>42.9</v>
      </c>
      <c r="G69" s="1269">
        <v>42.9</v>
      </c>
      <c r="H69" s="1270">
        <v>0</v>
      </c>
      <c r="I69" s="1270">
        <v>42.9</v>
      </c>
      <c r="J69" s="1270">
        <v>0</v>
      </c>
      <c r="K69" s="1270">
        <v>42.9</v>
      </c>
      <c r="L69" s="1270">
        <v>0</v>
      </c>
    </row>
    <row r="70" spans="1:12" ht="18" customHeight="1">
      <c r="A70" s="48" t="s">
        <v>63</v>
      </c>
      <c r="B70" s="1269">
        <v>40.5</v>
      </c>
      <c r="C70" s="1270">
        <v>40.5</v>
      </c>
      <c r="D70" s="1270">
        <v>0</v>
      </c>
      <c r="E70" s="1270">
        <v>0</v>
      </c>
      <c r="F70" s="1270">
        <v>40.5</v>
      </c>
      <c r="G70" s="1269">
        <v>31.7</v>
      </c>
      <c r="H70" s="1270">
        <v>0</v>
      </c>
      <c r="I70" s="1270">
        <v>31.7</v>
      </c>
      <c r="J70" s="1270">
        <v>0</v>
      </c>
      <c r="K70" s="1270">
        <v>31.7</v>
      </c>
      <c r="L70" s="1270">
        <v>0</v>
      </c>
    </row>
    <row r="71" spans="1:12" ht="18" customHeight="1">
      <c r="A71" s="48" t="s">
        <v>62</v>
      </c>
      <c r="B71" s="1269">
        <v>31.8</v>
      </c>
      <c r="C71" s="1270">
        <v>32.700000000000003</v>
      </c>
      <c r="D71" s="1270">
        <v>3</v>
      </c>
      <c r="E71" s="1270">
        <v>0</v>
      </c>
      <c r="F71" s="1270">
        <v>32.700000000000003</v>
      </c>
      <c r="G71" s="1269">
        <v>37.5</v>
      </c>
      <c r="H71" s="1270">
        <v>0</v>
      </c>
      <c r="I71" s="1270">
        <v>37.5</v>
      </c>
      <c r="J71" s="1270">
        <v>0</v>
      </c>
      <c r="K71" s="1270">
        <v>37.5</v>
      </c>
      <c r="L71" s="1270">
        <v>0</v>
      </c>
    </row>
    <row r="72" spans="1:12" ht="18" customHeight="1">
      <c r="A72" s="48" t="s">
        <v>61</v>
      </c>
      <c r="B72" s="1269">
        <v>25.6</v>
      </c>
      <c r="C72" s="1270">
        <v>25.6</v>
      </c>
      <c r="D72" s="1270">
        <v>0</v>
      </c>
      <c r="E72" s="1270">
        <v>0</v>
      </c>
      <c r="F72" s="1270">
        <v>25.6</v>
      </c>
      <c r="G72" s="1269">
        <v>37.200000000000003</v>
      </c>
      <c r="H72" s="1270">
        <v>0</v>
      </c>
      <c r="I72" s="1270">
        <v>37.200000000000003</v>
      </c>
      <c r="J72" s="1270">
        <v>0</v>
      </c>
      <c r="K72" s="1270">
        <v>37.200000000000003</v>
      </c>
      <c r="L72" s="1270">
        <v>0</v>
      </c>
    </row>
    <row r="73" spans="1:12" ht="18" customHeight="1">
      <c r="A73" s="48" t="s">
        <v>60</v>
      </c>
      <c r="B73" s="1269">
        <v>23.1</v>
      </c>
      <c r="C73" s="1270">
        <v>28.7</v>
      </c>
      <c r="D73" s="1270">
        <v>4.4000000000000004</v>
      </c>
      <c r="E73" s="1270">
        <v>44.300000000000004</v>
      </c>
      <c r="F73" s="1270">
        <v>24</v>
      </c>
      <c r="G73" s="1269">
        <v>32.4</v>
      </c>
      <c r="H73" s="1270">
        <v>25.6</v>
      </c>
      <c r="I73" s="1270">
        <v>38</v>
      </c>
      <c r="J73" s="1270">
        <v>7.2</v>
      </c>
      <c r="K73" s="1270">
        <v>41.7</v>
      </c>
      <c r="L73" s="1270">
        <v>0</v>
      </c>
    </row>
    <row r="74" spans="1:12" ht="18" customHeight="1">
      <c r="A74" s="48" t="s">
        <v>58</v>
      </c>
      <c r="B74" s="1269">
        <v>18.400000000000002</v>
      </c>
      <c r="C74" s="1270">
        <v>19.8</v>
      </c>
      <c r="D74" s="1270">
        <v>2.5</v>
      </c>
      <c r="E74" s="1270">
        <v>66.7</v>
      </c>
      <c r="F74" s="1270">
        <v>19.400000000000002</v>
      </c>
      <c r="G74" s="1269">
        <v>41.800000000000004</v>
      </c>
      <c r="H74" s="1270">
        <v>0</v>
      </c>
      <c r="I74" s="1270">
        <v>44.1</v>
      </c>
      <c r="J74" s="1270">
        <v>9.6</v>
      </c>
      <c r="K74" s="1270">
        <v>44.1</v>
      </c>
      <c r="L74" s="1270">
        <v>0</v>
      </c>
    </row>
    <row r="75" spans="1:12" ht="18" customHeight="1">
      <c r="A75" s="48" t="s">
        <v>56</v>
      </c>
      <c r="B75" s="1269">
        <v>24.3</v>
      </c>
      <c r="C75" s="1270">
        <v>24.3</v>
      </c>
      <c r="D75" s="1270">
        <v>0</v>
      </c>
      <c r="E75" s="1270">
        <v>24.8</v>
      </c>
      <c r="F75" s="1270">
        <v>24.2</v>
      </c>
      <c r="G75" s="1269">
        <v>32.799999999999997</v>
      </c>
      <c r="H75" s="1270">
        <v>0</v>
      </c>
      <c r="I75" s="1270">
        <v>32.799999999999997</v>
      </c>
      <c r="J75" s="1270">
        <v>0</v>
      </c>
      <c r="K75" s="1270">
        <v>32.799999999999997</v>
      </c>
      <c r="L75" s="1270">
        <v>0</v>
      </c>
    </row>
    <row r="76" spans="1:12" ht="18" customHeight="1">
      <c r="A76" s="48" t="s">
        <v>55</v>
      </c>
      <c r="B76" s="1269">
        <v>36.200000000000003</v>
      </c>
      <c r="C76" s="1270">
        <v>37.300000000000004</v>
      </c>
      <c r="D76" s="1270">
        <v>5.6000000000000005</v>
      </c>
      <c r="E76" s="1270">
        <v>45.300000000000004</v>
      </c>
      <c r="F76" s="1270">
        <v>36.700000000000003</v>
      </c>
      <c r="G76" s="1269">
        <v>38.1</v>
      </c>
      <c r="H76" s="1270">
        <v>0</v>
      </c>
      <c r="I76" s="1270">
        <v>38.1</v>
      </c>
      <c r="J76" s="1270">
        <v>0</v>
      </c>
      <c r="K76" s="1270">
        <v>38.1</v>
      </c>
      <c r="L76" s="1270">
        <v>0</v>
      </c>
    </row>
    <row r="77" spans="1:12" ht="18" customHeight="1">
      <c r="A77" s="67" t="s">
        <v>54</v>
      </c>
      <c r="B77" s="1269">
        <v>32.799999999999997</v>
      </c>
      <c r="C77" s="1270">
        <v>32.799999999999997</v>
      </c>
      <c r="D77" s="1270">
        <v>0</v>
      </c>
      <c r="E77" s="1270">
        <v>0</v>
      </c>
      <c r="F77" s="1270">
        <v>32.799999999999997</v>
      </c>
      <c r="G77" s="1269">
        <v>42.7</v>
      </c>
      <c r="H77" s="1270">
        <v>0</v>
      </c>
      <c r="I77" s="1270">
        <v>42.7</v>
      </c>
      <c r="J77" s="1270">
        <v>0</v>
      </c>
      <c r="K77" s="1270">
        <v>42.7</v>
      </c>
      <c r="L77" s="1270">
        <v>0</v>
      </c>
    </row>
    <row r="78" spans="1:12" ht="18" customHeight="1">
      <c r="A78" s="48" t="s">
        <v>53</v>
      </c>
      <c r="B78" s="1269">
        <v>23.8</v>
      </c>
      <c r="C78" s="1270">
        <v>23.8</v>
      </c>
      <c r="D78" s="1270">
        <v>0</v>
      </c>
      <c r="E78" s="1270">
        <v>0</v>
      </c>
      <c r="F78" s="1270">
        <v>23.8</v>
      </c>
      <c r="G78" s="1269">
        <v>31</v>
      </c>
      <c r="H78" s="1270">
        <v>0</v>
      </c>
      <c r="I78" s="1270">
        <v>31</v>
      </c>
      <c r="J78" s="1270">
        <v>0</v>
      </c>
      <c r="K78" s="1270">
        <v>31</v>
      </c>
      <c r="L78" s="1270">
        <v>0</v>
      </c>
    </row>
    <row r="79" spans="1:12" ht="18" customHeight="1">
      <c r="A79" s="48" t="s">
        <v>52</v>
      </c>
      <c r="B79" s="1269">
        <v>22.7</v>
      </c>
      <c r="C79" s="1270">
        <v>26.5</v>
      </c>
      <c r="D79" s="1270">
        <v>3.5</v>
      </c>
      <c r="E79" s="1270">
        <v>27.6</v>
      </c>
      <c r="F79" s="1270">
        <v>26.3</v>
      </c>
      <c r="G79" s="1269">
        <v>40</v>
      </c>
      <c r="H79" s="1270">
        <v>57.7</v>
      </c>
      <c r="I79" s="1270">
        <v>44.2</v>
      </c>
      <c r="J79" s="1270">
        <v>9.9</v>
      </c>
      <c r="K79" s="1270">
        <v>40.1</v>
      </c>
      <c r="L79" s="1270">
        <v>0</v>
      </c>
    </row>
    <row r="80" spans="1:12" ht="18" customHeight="1">
      <c r="A80" s="48" t="s">
        <v>143</v>
      </c>
      <c r="B80" s="1269">
        <v>23.6</v>
      </c>
      <c r="C80" s="1270">
        <v>24.5</v>
      </c>
      <c r="D80" s="1270">
        <v>9.3000000000000007</v>
      </c>
      <c r="E80" s="1270">
        <v>43.300000000000004</v>
      </c>
      <c r="F80" s="1270">
        <v>23.6</v>
      </c>
      <c r="G80" s="1269">
        <v>40.200000000000003</v>
      </c>
      <c r="H80" s="1270">
        <v>0</v>
      </c>
      <c r="I80" s="1270">
        <v>40.200000000000003</v>
      </c>
      <c r="J80" s="1270">
        <v>0</v>
      </c>
      <c r="K80" s="1270">
        <v>40.200000000000003</v>
      </c>
      <c r="L80" s="1270">
        <v>0</v>
      </c>
    </row>
    <row r="81" spans="1:12" ht="18" customHeight="1">
      <c r="A81" s="48" t="s">
        <v>48</v>
      </c>
      <c r="B81" s="1269">
        <v>25.5</v>
      </c>
      <c r="C81" s="1270">
        <v>29.6</v>
      </c>
      <c r="D81" s="1270">
        <v>8.3000000000000007</v>
      </c>
      <c r="E81" s="1270">
        <v>0</v>
      </c>
      <c r="F81" s="1270">
        <v>29.6</v>
      </c>
      <c r="G81" s="1269">
        <v>43.9</v>
      </c>
      <c r="H81" s="1270">
        <v>0</v>
      </c>
      <c r="I81" s="1270">
        <v>49.800000000000004</v>
      </c>
      <c r="J81" s="1270">
        <v>5.6000000000000005</v>
      </c>
      <c r="K81" s="1270">
        <v>49.800000000000004</v>
      </c>
      <c r="L81" s="1270">
        <v>0</v>
      </c>
    </row>
    <row r="82" spans="1:12" ht="18" customHeight="1">
      <c r="A82" s="48" t="s">
        <v>47</v>
      </c>
      <c r="B82" s="1269">
        <v>30</v>
      </c>
      <c r="C82" s="1270">
        <v>30</v>
      </c>
      <c r="D82" s="1270">
        <v>0</v>
      </c>
      <c r="E82" s="1270">
        <v>0</v>
      </c>
      <c r="F82" s="1270">
        <v>30</v>
      </c>
      <c r="G82" s="1269">
        <v>29.900000000000002</v>
      </c>
      <c r="H82" s="1270">
        <v>0</v>
      </c>
      <c r="I82" s="1270">
        <v>29.900000000000002</v>
      </c>
      <c r="J82" s="1270">
        <v>0</v>
      </c>
      <c r="K82" s="1270">
        <v>29.900000000000002</v>
      </c>
      <c r="L82" s="1270">
        <v>0</v>
      </c>
    </row>
    <row r="83" spans="1:12" ht="18" customHeight="1">
      <c r="A83" s="48" t="s">
        <v>46</v>
      </c>
      <c r="B83" s="1269">
        <v>26.8</v>
      </c>
      <c r="C83" s="1270">
        <v>28.5</v>
      </c>
      <c r="D83" s="1270">
        <v>2.4</v>
      </c>
      <c r="E83" s="1270">
        <v>49.2</v>
      </c>
      <c r="F83" s="1270">
        <v>25.8</v>
      </c>
      <c r="G83" s="1269">
        <v>32.299999999999997</v>
      </c>
      <c r="H83" s="1270">
        <v>23.8</v>
      </c>
      <c r="I83" s="1270">
        <v>33.1</v>
      </c>
      <c r="J83" s="1270">
        <v>5</v>
      </c>
      <c r="K83" s="1270">
        <v>37.800000000000004</v>
      </c>
      <c r="L83" s="1270">
        <v>0</v>
      </c>
    </row>
    <row r="84" spans="1:12" ht="18" customHeight="1">
      <c r="A84" s="48" t="s">
        <v>45</v>
      </c>
      <c r="B84" s="1269">
        <v>32.5</v>
      </c>
      <c r="C84" s="1270">
        <v>32.5</v>
      </c>
      <c r="D84" s="1270">
        <v>0</v>
      </c>
      <c r="E84" s="1270">
        <v>33.299999999999997</v>
      </c>
      <c r="F84" s="1270">
        <v>32.4</v>
      </c>
      <c r="G84" s="1269">
        <v>41.800000000000004</v>
      </c>
      <c r="H84" s="1270">
        <v>0</v>
      </c>
      <c r="I84" s="1270">
        <v>41.800000000000004</v>
      </c>
      <c r="J84" s="1270">
        <v>0</v>
      </c>
      <c r="K84" s="1270">
        <v>41.800000000000004</v>
      </c>
      <c r="L84" s="1270">
        <v>0</v>
      </c>
    </row>
    <row r="85" spans="1:12" ht="18" customHeight="1">
      <c r="A85" s="48" t="s">
        <v>44</v>
      </c>
      <c r="B85" s="1269">
        <v>28.6</v>
      </c>
      <c r="C85" s="1270">
        <v>29.8</v>
      </c>
      <c r="D85" s="1270">
        <v>7.4</v>
      </c>
      <c r="E85" s="1270">
        <v>0</v>
      </c>
      <c r="F85" s="1270">
        <v>29.8</v>
      </c>
      <c r="G85" s="1269">
        <v>37.800000000000004</v>
      </c>
      <c r="H85" s="1270">
        <v>0</v>
      </c>
      <c r="I85" s="1270">
        <v>37.800000000000004</v>
      </c>
      <c r="J85" s="1270">
        <v>0</v>
      </c>
      <c r="K85" s="1270">
        <v>37.800000000000004</v>
      </c>
      <c r="L85" s="1270">
        <v>0</v>
      </c>
    </row>
    <row r="86" spans="1:12" ht="18" customHeight="1">
      <c r="A86" s="68" t="s">
        <v>43</v>
      </c>
      <c r="B86" s="1269">
        <v>36.700000000000003</v>
      </c>
      <c r="C86" s="1270">
        <v>36.700000000000003</v>
      </c>
      <c r="D86" s="1270">
        <v>40</v>
      </c>
      <c r="E86" s="1270">
        <v>0</v>
      </c>
      <c r="F86" s="1270">
        <v>36.700000000000003</v>
      </c>
      <c r="G86" s="1269">
        <v>39.1</v>
      </c>
      <c r="H86" s="1270">
        <v>0</v>
      </c>
      <c r="I86" s="1270">
        <v>39.1</v>
      </c>
      <c r="J86" s="1270">
        <v>0</v>
      </c>
      <c r="K86" s="1270">
        <v>39.1</v>
      </c>
      <c r="L86" s="1270">
        <v>0</v>
      </c>
    </row>
    <row r="87" spans="1:12" ht="18" customHeight="1">
      <c r="A87" s="48" t="s">
        <v>42</v>
      </c>
      <c r="B87" s="1269">
        <v>31.3</v>
      </c>
      <c r="C87" s="1270">
        <v>33.6</v>
      </c>
      <c r="D87" s="1270">
        <v>4.3</v>
      </c>
      <c r="E87" s="1270">
        <v>17</v>
      </c>
      <c r="F87" s="1270">
        <v>35.1</v>
      </c>
      <c r="G87" s="1269">
        <v>35.5</v>
      </c>
      <c r="H87" s="1270">
        <v>0</v>
      </c>
      <c r="I87" s="1270">
        <v>35.5</v>
      </c>
      <c r="J87" s="1270">
        <v>0</v>
      </c>
      <c r="K87" s="1270">
        <v>35.5</v>
      </c>
      <c r="L87" s="1270">
        <v>0</v>
      </c>
    </row>
    <row r="88" spans="1:12" ht="18" customHeight="1">
      <c r="A88" s="48" t="s">
        <v>40</v>
      </c>
      <c r="B88" s="1269">
        <v>32.700000000000003</v>
      </c>
      <c r="C88" s="1270">
        <v>32.700000000000003</v>
      </c>
      <c r="D88" s="1270">
        <v>0</v>
      </c>
      <c r="E88" s="1270">
        <v>0</v>
      </c>
      <c r="F88" s="1270">
        <v>32.700000000000003</v>
      </c>
      <c r="G88" s="1269">
        <v>41.2</v>
      </c>
      <c r="H88" s="1270">
        <v>0</v>
      </c>
      <c r="I88" s="1270">
        <v>41.2</v>
      </c>
      <c r="J88" s="1270">
        <v>0</v>
      </c>
      <c r="K88" s="1270">
        <v>41.2</v>
      </c>
      <c r="L88" s="1270">
        <v>0</v>
      </c>
    </row>
    <row r="89" spans="1:12" ht="18" customHeight="1">
      <c r="A89" s="48" t="s">
        <v>38</v>
      </c>
      <c r="B89" s="1269">
        <v>29.5</v>
      </c>
      <c r="C89" s="1270">
        <v>33.700000000000003</v>
      </c>
      <c r="D89" s="1270">
        <v>9</v>
      </c>
      <c r="E89" s="1270">
        <v>42.5</v>
      </c>
      <c r="F89" s="1270">
        <v>31.400000000000002</v>
      </c>
      <c r="G89" s="1269">
        <v>38.9</v>
      </c>
      <c r="H89" s="1270">
        <v>0</v>
      </c>
      <c r="I89" s="1270">
        <v>41.6</v>
      </c>
      <c r="J89" s="1270">
        <v>10.700000000000001</v>
      </c>
      <c r="K89" s="1270">
        <v>41.6</v>
      </c>
      <c r="L89" s="1270">
        <v>0</v>
      </c>
    </row>
    <row r="90" spans="1:12" ht="18" customHeight="1">
      <c r="A90" s="48" t="s">
        <v>37</v>
      </c>
      <c r="B90" s="1269">
        <v>36.4</v>
      </c>
      <c r="C90" s="1270">
        <v>36.4</v>
      </c>
      <c r="D90" s="1270">
        <v>0</v>
      </c>
      <c r="E90" s="1270">
        <v>0</v>
      </c>
      <c r="F90" s="1270">
        <v>36.4</v>
      </c>
      <c r="G90" s="1269">
        <v>0</v>
      </c>
      <c r="H90" s="1270">
        <v>0</v>
      </c>
      <c r="I90" s="1270">
        <v>0</v>
      </c>
      <c r="J90" s="1270">
        <v>0</v>
      </c>
      <c r="K90" s="1270">
        <v>0</v>
      </c>
      <c r="L90" s="1270">
        <v>0</v>
      </c>
    </row>
    <row r="91" spans="1:12" ht="18" customHeight="1">
      <c r="A91" s="48" t="s">
        <v>36</v>
      </c>
      <c r="B91" s="1269">
        <v>26.8</v>
      </c>
      <c r="C91" s="1270">
        <v>28.6</v>
      </c>
      <c r="D91" s="1270">
        <v>7</v>
      </c>
      <c r="E91" s="1270">
        <v>0</v>
      </c>
      <c r="F91" s="1270">
        <v>28.6</v>
      </c>
      <c r="G91" s="1269">
        <v>41.2</v>
      </c>
      <c r="H91" s="1270">
        <v>0</v>
      </c>
      <c r="I91" s="1270">
        <v>41.2</v>
      </c>
      <c r="J91" s="1270">
        <v>0</v>
      </c>
      <c r="K91" s="1270">
        <v>41.2</v>
      </c>
      <c r="L91" s="1270">
        <v>0</v>
      </c>
    </row>
    <row r="92" spans="1:12" ht="18" customHeight="1">
      <c r="A92" s="48" t="s">
        <v>34</v>
      </c>
      <c r="B92" s="1269">
        <v>33.1</v>
      </c>
      <c r="C92" s="1270">
        <v>38</v>
      </c>
      <c r="D92" s="1270">
        <v>4.5</v>
      </c>
      <c r="E92" s="1270">
        <v>45.9</v>
      </c>
      <c r="F92" s="1270">
        <v>35.4</v>
      </c>
      <c r="G92" s="1269">
        <v>44.800000000000004</v>
      </c>
      <c r="H92" s="1270">
        <v>29.900000000000002</v>
      </c>
      <c r="I92" s="1270">
        <v>49.2</v>
      </c>
      <c r="J92" s="1270">
        <v>9.2000000000000011</v>
      </c>
      <c r="K92" s="1270">
        <v>51.5</v>
      </c>
      <c r="L92" s="1270">
        <v>0</v>
      </c>
    </row>
    <row r="93" spans="1:12" ht="18" customHeight="1">
      <c r="A93" s="48" t="s">
        <v>33</v>
      </c>
      <c r="B93" s="1269">
        <v>30.8</v>
      </c>
      <c r="C93" s="1270">
        <v>32.5</v>
      </c>
      <c r="D93" s="1270">
        <v>2.5</v>
      </c>
      <c r="E93" s="1270">
        <v>45</v>
      </c>
      <c r="F93" s="1270">
        <v>32.200000000000003</v>
      </c>
      <c r="G93" s="1269">
        <v>40.800000000000004</v>
      </c>
      <c r="H93" s="1270">
        <v>0</v>
      </c>
      <c r="I93" s="1270">
        <v>40.800000000000004</v>
      </c>
      <c r="J93" s="1270">
        <v>0</v>
      </c>
      <c r="K93" s="1270">
        <v>40.800000000000004</v>
      </c>
      <c r="L93" s="1270">
        <v>0</v>
      </c>
    </row>
    <row r="94" spans="1:12" ht="18" customHeight="1">
      <c r="A94" s="48" t="s">
        <v>32</v>
      </c>
      <c r="B94" s="1269">
        <v>21.900000000000002</v>
      </c>
      <c r="C94" s="1270">
        <v>21.900000000000002</v>
      </c>
      <c r="D94" s="1270">
        <v>0</v>
      </c>
      <c r="E94" s="1270">
        <v>0</v>
      </c>
      <c r="F94" s="1270">
        <v>21.900000000000002</v>
      </c>
      <c r="G94" s="1269">
        <v>44.9</v>
      </c>
      <c r="H94" s="1270">
        <v>0</v>
      </c>
      <c r="I94" s="1270">
        <v>44.9</v>
      </c>
      <c r="J94" s="1270">
        <v>0</v>
      </c>
      <c r="K94" s="1270">
        <v>44.9</v>
      </c>
      <c r="L94" s="1270">
        <v>0</v>
      </c>
    </row>
    <row r="95" spans="1:12" ht="18" customHeight="1">
      <c r="A95" s="48" t="s">
        <v>30</v>
      </c>
      <c r="B95" s="1269">
        <v>27.7</v>
      </c>
      <c r="C95" s="1270">
        <v>29.8</v>
      </c>
      <c r="D95" s="1270">
        <v>13.5</v>
      </c>
      <c r="E95" s="1270">
        <v>6.1000000000000005</v>
      </c>
      <c r="F95" s="1270">
        <v>30.5</v>
      </c>
      <c r="G95" s="1269">
        <v>33.299999999999997</v>
      </c>
      <c r="H95" s="1270">
        <v>0</v>
      </c>
      <c r="I95" s="1270">
        <v>33.299999999999997</v>
      </c>
      <c r="J95" s="1270">
        <v>0</v>
      </c>
      <c r="K95" s="1270">
        <v>33.299999999999997</v>
      </c>
      <c r="L95" s="1270">
        <v>0</v>
      </c>
    </row>
    <row r="96" spans="1:12" ht="18" customHeight="1">
      <c r="A96" s="48" t="s">
        <v>29</v>
      </c>
      <c r="B96" s="1269">
        <v>32.700000000000003</v>
      </c>
      <c r="C96" s="1270">
        <v>34.1</v>
      </c>
      <c r="D96" s="1270">
        <v>6.4</v>
      </c>
      <c r="E96" s="1270">
        <v>61.800000000000004</v>
      </c>
      <c r="F96" s="1270">
        <v>33.9</v>
      </c>
      <c r="G96" s="1269">
        <v>37.1</v>
      </c>
      <c r="H96" s="1270">
        <v>0</v>
      </c>
      <c r="I96" s="1270">
        <v>38</v>
      </c>
      <c r="J96" s="1270">
        <v>15</v>
      </c>
      <c r="K96" s="1270">
        <v>38</v>
      </c>
      <c r="L96" s="1270">
        <v>0</v>
      </c>
    </row>
    <row r="97" spans="1:12" ht="18" customHeight="1">
      <c r="A97" s="48" t="s">
        <v>26</v>
      </c>
      <c r="B97" s="1269">
        <v>33.9</v>
      </c>
      <c r="C97" s="1270">
        <v>37.4</v>
      </c>
      <c r="D97" s="1270">
        <v>6.6000000000000005</v>
      </c>
      <c r="E97" s="1270">
        <v>0</v>
      </c>
      <c r="F97" s="1270">
        <v>37.4</v>
      </c>
      <c r="G97" s="1269">
        <v>43.9</v>
      </c>
      <c r="H97" s="1270">
        <v>0</v>
      </c>
      <c r="I97" s="1270">
        <v>48.4</v>
      </c>
      <c r="J97" s="1270">
        <v>6.1000000000000005</v>
      </c>
      <c r="K97" s="1270">
        <v>48.4</v>
      </c>
      <c r="L97" s="1270">
        <v>0</v>
      </c>
    </row>
    <row r="98" spans="1:12" ht="18" customHeight="1">
      <c r="A98" s="48" t="s">
        <v>24</v>
      </c>
      <c r="B98" s="1269">
        <v>29.8</v>
      </c>
      <c r="C98" s="1270">
        <v>35.700000000000003</v>
      </c>
      <c r="D98" s="1270">
        <v>8.1999999999999993</v>
      </c>
      <c r="E98" s="1270">
        <v>0</v>
      </c>
      <c r="F98" s="1270">
        <v>35.700000000000003</v>
      </c>
      <c r="G98" s="1269">
        <v>48.1</v>
      </c>
      <c r="H98" s="1270">
        <v>0</v>
      </c>
      <c r="I98" s="1270">
        <v>52.7</v>
      </c>
      <c r="J98" s="1270">
        <v>13.5</v>
      </c>
      <c r="K98" s="1270">
        <v>52.7</v>
      </c>
      <c r="L98" s="1270">
        <v>0</v>
      </c>
    </row>
    <row r="99" spans="1:12" ht="18" customHeight="1">
      <c r="A99" s="48" t="s">
        <v>22</v>
      </c>
      <c r="B99" s="1269">
        <v>33</v>
      </c>
      <c r="C99" s="1270">
        <v>33</v>
      </c>
      <c r="D99" s="1270">
        <v>0</v>
      </c>
      <c r="E99" s="1270">
        <v>0</v>
      </c>
      <c r="F99" s="1270">
        <v>33</v>
      </c>
      <c r="G99" s="1269">
        <v>50.7</v>
      </c>
      <c r="H99" s="1270">
        <v>0</v>
      </c>
      <c r="I99" s="1270">
        <v>50.7</v>
      </c>
      <c r="J99" s="1270">
        <v>0</v>
      </c>
      <c r="K99" s="1270">
        <v>50.7</v>
      </c>
      <c r="L99" s="1270">
        <v>0</v>
      </c>
    </row>
    <row r="100" spans="1:12" ht="18" customHeight="1">
      <c r="A100" s="48" t="s">
        <v>20</v>
      </c>
      <c r="B100" s="1269">
        <v>31.7</v>
      </c>
      <c r="C100" s="1270">
        <v>33</v>
      </c>
      <c r="D100" s="1270">
        <v>3.8000000000000003</v>
      </c>
      <c r="E100" s="1270">
        <v>14.3</v>
      </c>
      <c r="F100" s="1270">
        <v>33.1</v>
      </c>
      <c r="G100" s="1269">
        <v>44.9</v>
      </c>
      <c r="H100" s="1270">
        <v>0</v>
      </c>
      <c r="I100" s="1270">
        <v>44.9</v>
      </c>
      <c r="J100" s="1270">
        <v>0</v>
      </c>
      <c r="K100" s="1270">
        <v>44.9</v>
      </c>
      <c r="L100" s="1270">
        <v>0</v>
      </c>
    </row>
    <row r="101" spans="1:12" ht="18" customHeight="1">
      <c r="A101" s="48" t="s">
        <v>18</v>
      </c>
      <c r="B101" s="1269">
        <v>31.5</v>
      </c>
      <c r="C101" s="1270">
        <v>34.9</v>
      </c>
      <c r="D101" s="1270">
        <v>6.2</v>
      </c>
      <c r="E101" s="1270">
        <v>39.5</v>
      </c>
      <c r="F101" s="1270">
        <v>34.800000000000004</v>
      </c>
      <c r="G101" s="1269">
        <v>34.200000000000003</v>
      </c>
      <c r="H101" s="1270">
        <v>33</v>
      </c>
      <c r="I101" s="1270">
        <v>34.200000000000003</v>
      </c>
      <c r="J101" s="1270">
        <v>0</v>
      </c>
      <c r="K101" s="1270">
        <v>35.800000000000004</v>
      </c>
      <c r="L101" s="1270">
        <v>0</v>
      </c>
    </row>
    <row r="102" spans="1:12" ht="18" customHeight="1">
      <c r="A102" s="48" t="s">
        <v>16</v>
      </c>
      <c r="B102" s="1269">
        <v>43.6</v>
      </c>
      <c r="C102" s="1270">
        <v>43.6</v>
      </c>
      <c r="D102" s="1270">
        <v>0</v>
      </c>
      <c r="E102" s="1270">
        <v>0</v>
      </c>
      <c r="F102" s="1270">
        <v>43.6</v>
      </c>
      <c r="G102" s="1269">
        <v>53.1</v>
      </c>
      <c r="H102" s="1270">
        <v>0</v>
      </c>
      <c r="I102" s="1270">
        <v>53.1</v>
      </c>
      <c r="J102" s="1270">
        <v>0</v>
      </c>
      <c r="K102" s="1270">
        <v>53.1</v>
      </c>
      <c r="L102" s="1270">
        <v>0</v>
      </c>
    </row>
    <row r="103" spans="1:12" ht="18" customHeight="1">
      <c r="A103" s="48" t="s">
        <v>13</v>
      </c>
      <c r="B103" s="1269">
        <v>20.7</v>
      </c>
      <c r="C103" s="1270">
        <v>20.7</v>
      </c>
      <c r="D103" s="1270">
        <v>0</v>
      </c>
      <c r="E103" s="1270">
        <v>0</v>
      </c>
      <c r="F103" s="1270">
        <v>20.7</v>
      </c>
      <c r="G103" s="1269">
        <v>33.9</v>
      </c>
      <c r="H103" s="1270">
        <v>0</v>
      </c>
      <c r="I103" s="1270">
        <v>33.9</v>
      </c>
      <c r="J103" s="1270">
        <v>0</v>
      </c>
      <c r="K103" s="1270">
        <v>33.9</v>
      </c>
      <c r="L103" s="1270">
        <v>0</v>
      </c>
    </row>
    <row r="104" spans="1:12" ht="18" customHeight="1">
      <c r="A104" s="48" t="s">
        <v>10</v>
      </c>
      <c r="B104" s="1269">
        <v>22.6</v>
      </c>
      <c r="C104" s="1270">
        <v>22.6</v>
      </c>
      <c r="D104" s="1270">
        <v>0</v>
      </c>
      <c r="E104" s="1270">
        <v>0</v>
      </c>
      <c r="F104" s="1270">
        <v>22.6</v>
      </c>
      <c r="G104" s="1269">
        <v>37</v>
      </c>
      <c r="H104" s="1270">
        <v>0</v>
      </c>
      <c r="I104" s="1270">
        <v>37</v>
      </c>
      <c r="J104" s="1270">
        <v>0</v>
      </c>
      <c r="K104" s="1270">
        <v>37</v>
      </c>
      <c r="L104" s="1270">
        <v>0</v>
      </c>
    </row>
    <row r="105" spans="1:12" ht="18" customHeight="1">
      <c r="A105" s="48" t="s">
        <v>135</v>
      </c>
      <c r="B105" s="1269">
        <v>17</v>
      </c>
      <c r="C105" s="1270">
        <v>18.2</v>
      </c>
      <c r="D105" s="1270">
        <v>4.9000000000000004</v>
      </c>
      <c r="E105" s="1270">
        <v>0</v>
      </c>
      <c r="F105" s="1270">
        <v>18.2</v>
      </c>
      <c r="G105" s="1269">
        <v>36.800000000000004</v>
      </c>
      <c r="H105" s="1270">
        <v>0</v>
      </c>
      <c r="I105" s="1270">
        <v>36.800000000000004</v>
      </c>
      <c r="J105" s="1270">
        <v>0</v>
      </c>
      <c r="K105" s="1270">
        <v>36.800000000000004</v>
      </c>
      <c r="L105" s="1270">
        <v>0</v>
      </c>
    </row>
    <row r="106" spans="1:12" ht="18" customHeight="1">
      <c r="A106" s="48" t="s">
        <v>8</v>
      </c>
      <c r="B106" s="1269">
        <v>41.5</v>
      </c>
      <c r="C106" s="1270">
        <v>41.5</v>
      </c>
      <c r="D106" s="1270">
        <v>0</v>
      </c>
      <c r="E106" s="1270">
        <v>29.8</v>
      </c>
      <c r="F106" s="1270">
        <v>42.300000000000004</v>
      </c>
      <c r="G106" s="1269">
        <v>41.4</v>
      </c>
      <c r="H106" s="1270">
        <v>0</v>
      </c>
      <c r="I106" s="1270">
        <v>41.4</v>
      </c>
      <c r="J106" s="1270">
        <v>0</v>
      </c>
      <c r="K106" s="1270">
        <v>41.4</v>
      </c>
      <c r="L106" s="1270">
        <v>0</v>
      </c>
    </row>
    <row r="107" spans="1:12" ht="18" customHeight="1">
      <c r="A107" s="48" t="s">
        <v>5</v>
      </c>
      <c r="B107" s="1269">
        <v>25.6</v>
      </c>
      <c r="C107" s="1270">
        <v>27.900000000000002</v>
      </c>
      <c r="D107" s="1270">
        <v>3.6</v>
      </c>
      <c r="E107" s="1270">
        <v>26.3</v>
      </c>
      <c r="F107" s="1270">
        <v>28.1</v>
      </c>
      <c r="G107" s="1269">
        <v>37.800000000000004</v>
      </c>
      <c r="H107" s="1270">
        <v>0</v>
      </c>
      <c r="I107" s="1270">
        <v>41.4</v>
      </c>
      <c r="J107" s="1270">
        <v>3.9</v>
      </c>
      <c r="K107" s="1270">
        <v>41.4</v>
      </c>
      <c r="L107" s="1270">
        <v>0</v>
      </c>
    </row>
    <row r="108" spans="1:12" ht="18" customHeight="1">
      <c r="A108" s="69" t="s">
        <v>2</v>
      </c>
      <c r="B108" s="1272">
        <v>27.8</v>
      </c>
      <c r="C108" s="1273">
        <v>30.6</v>
      </c>
      <c r="D108" s="1273">
        <v>7.4</v>
      </c>
      <c r="E108" s="1273">
        <v>28.1</v>
      </c>
      <c r="F108" s="1273">
        <v>30.7</v>
      </c>
      <c r="G108" s="1272">
        <v>34</v>
      </c>
      <c r="H108" s="1273">
        <v>0</v>
      </c>
      <c r="I108" s="1273">
        <v>37.9</v>
      </c>
      <c r="J108" s="1273">
        <v>5.8</v>
      </c>
      <c r="K108" s="1273">
        <v>37.9</v>
      </c>
      <c r="L108" s="1273">
        <v>0</v>
      </c>
    </row>
    <row r="109" spans="1:12" ht="18" customHeight="1">
      <c r="A109" s="651" t="s">
        <v>2830</v>
      </c>
      <c r="B109" s="1265"/>
      <c r="C109" s="1217"/>
      <c r="D109" s="1217"/>
      <c r="E109" s="1217"/>
      <c r="F109" s="1217"/>
      <c r="G109" s="1265"/>
      <c r="H109" s="1265"/>
      <c r="I109" s="1217"/>
      <c r="J109" s="1217"/>
      <c r="K109" s="1217"/>
      <c r="L109" s="1217"/>
    </row>
    <row r="110" spans="1:12" ht="18" customHeight="1">
      <c r="A110" s="29" t="s">
        <v>2909</v>
      </c>
    </row>
    <row r="111" spans="1:12" ht="18" customHeight="1">
      <c r="A111" s="613"/>
    </row>
  </sheetData>
  <mergeCells count="4">
    <mergeCell ref="B3:L3"/>
    <mergeCell ref="B4:F4"/>
    <mergeCell ref="G4:L4"/>
    <mergeCell ref="A3:A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4"/>
  <dimension ref="A1:E111"/>
  <sheetViews>
    <sheetView zoomScaleNormal="100" workbookViewId="0">
      <selection activeCell="D32" sqref="D32"/>
    </sheetView>
  </sheetViews>
  <sheetFormatPr defaultRowHeight="18" customHeight="1"/>
  <cols>
    <col min="1" max="1" width="23.7109375" style="48" customWidth="1"/>
    <col min="2" max="3" width="36.28515625" style="53" customWidth="1"/>
    <col min="4" max="4" width="36.28515625" style="51" customWidth="1"/>
    <col min="5" max="5" width="36.28515625" style="53" customWidth="1"/>
    <col min="6" max="16384" width="9.140625" style="48"/>
  </cols>
  <sheetData>
    <row r="1" spans="1:5" s="68" customFormat="1" ht="18" customHeight="1">
      <c r="A1" s="52" t="s">
        <v>2832</v>
      </c>
      <c r="B1" s="52"/>
      <c r="C1" s="52"/>
      <c r="D1" s="111"/>
      <c r="E1" s="52"/>
    </row>
    <row r="2" spans="1:5" ht="18" customHeight="1">
      <c r="B2" s="52"/>
      <c r="C2" s="52"/>
      <c r="D2" s="111"/>
    </row>
    <row r="3" spans="1:5" ht="21.95" customHeight="1">
      <c r="A3" s="1521" t="s">
        <v>684</v>
      </c>
      <c r="B3" s="1536" t="s">
        <v>829</v>
      </c>
      <c r="C3" s="1536"/>
      <c r="D3" s="1536"/>
      <c r="E3" s="1537"/>
    </row>
    <row r="4" spans="1:5" ht="21.95" customHeight="1">
      <c r="A4" s="1522"/>
      <c r="B4" s="1538" t="s">
        <v>2912</v>
      </c>
      <c r="C4" s="1538"/>
      <c r="D4" s="1525" t="s">
        <v>2913</v>
      </c>
      <c r="E4" s="1535"/>
    </row>
    <row r="5" spans="1:5" ht="21.95" customHeight="1">
      <c r="A5" s="1590"/>
      <c r="B5" s="1228">
        <v>2000</v>
      </c>
      <c r="C5" s="1228">
        <v>2010</v>
      </c>
      <c r="D5" s="1228">
        <v>2000</v>
      </c>
      <c r="E5" s="1226">
        <v>2010</v>
      </c>
    </row>
    <row r="6" spans="1:5" s="321" customFormat="1" ht="21.95" customHeight="1">
      <c r="A6" s="114" t="s">
        <v>368</v>
      </c>
      <c r="B6" s="1287">
        <v>17.28</v>
      </c>
      <c r="C6" s="1287">
        <v>10.73</v>
      </c>
      <c r="D6" s="1287">
        <v>14.16</v>
      </c>
      <c r="E6" s="1288">
        <v>8.93</v>
      </c>
    </row>
    <row r="7" spans="1:5" ht="18" customHeight="1">
      <c r="A7" s="48" t="s">
        <v>132</v>
      </c>
      <c r="B7" s="1289">
        <v>10.25</v>
      </c>
      <c r="C7" s="1289">
        <v>4.25</v>
      </c>
      <c r="D7" s="1289">
        <v>26.61</v>
      </c>
      <c r="E7" s="1289">
        <v>27.5</v>
      </c>
    </row>
    <row r="8" spans="1:5" ht="18" customHeight="1">
      <c r="A8" s="48" t="s">
        <v>131</v>
      </c>
      <c r="B8" s="1289">
        <v>16.47</v>
      </c>
      <c r="C8" s="1289">
        <v>13.85</v>
      </c>
      <c r="D8" s="1289">
        <v>9.4</v>
      </c>
      <c r="E8" s="1289">
        <v>6.56</v>
      </c>
    </row>
    <row r="9" spans="1:5" ht="18" customHeight="1">
      <c r="A9" s="48" t="s">
        <v>130</v>
      </c>
      <c r="B9" s="1289">
        <v>13.46</v>
      </c>
      <c r="C9" s="1289">
        <v>8.4700000000000006</v>
      </c>
      <c r="D9" s="1289">
        <v>16.149999999999999</v>
      </c>
      <c r="E9" s="1289">
        <v>8.1999999999999993</v>
      </c>
    </row>
    <row r="10" spans="1:5" ht="18" customHeight="1">
      <c r="A10" s="48" t="s">
        <v>129</v>
      </c>
      <c r="B10" s="1289">
        <v>21.38</v>
      </c>
      <c r="C10" s="1289">
        <v>14.97</v>
      </c>
      <c r="D10" s="1289">
        <v>7.89</v>
      </c>
      <c r="E10" s="1289">
        <v>5.37</v>
      </c>
    </row>
    <row r="11" spans="1:5" ht="18" customHeight="1">
      <c r="A11" s="48" t="s">
        <v>128</v>
      </c>
      <c r="B11" s="1289">
        <v>14.48</v>
      </c>
      <c r="C11" s="1289">
        <v>12.45</v>
      </c>
      <c r="D11" s="1289">
        <v>8.2799999999999994</v>
      </c>
      <c r="E11" s="1289">
        <v>3.86</v>
      </c>
    </row>
    <row r="12" spans="1:5" ht="18" customHeight="1">
      <c r="A12" s="48" t="s">
        <v>127</v>
      </c>
      <c r="B12" s="1289">
        <v>12.46</v>
      </c>
      <c r="C12" s="1289">
        <v>6.85</v>
      </c>
      <c r="D12" s="1289">
        <v>10.039999999999999</v>
      </c>
      <c r="E12" s="1289">
        <v>5.71</v>
      </c>
    </row>
    <row r="13" spans="1:5" ht="18" customHeight="1">
      <c r="A13" s="48" t="s">
        <v>126</v>
      </c>
      <c r="B13" s="1289">
        <v>12.76</v>
      </c>
      <c r="C13" s="1289">
        <v>9.11</v>
      </c>
      <c r="D13" s="1289">
        <v>16.510000000000002</v>
      </c>
      <c r="E13" s="1289">
        <v>13.56</v>
      </c>
    </row>
    <row r="14" spans="1:5" ht="18" customHeight="1">
      <c r="A14" s="48" t="s">
        <v>125</v>
      </c>
      <c r="B14" s="1289">
        <v>7.12</v>
      </c>
      <c r="C14" s="1289">
        <v>6.27</v>
      </c>
      <c r="D14" s="1289">
        <v>20.54</v>
      </c>
      <c r="E14" s="1289">
        <v>26.51</v>
      </c>
    </row>
    <row r="15" spans="1:5" ht="18" customHeight="1">
      <c r="A15" s="48" t="s">
        <v>124</v>
      </c>
      <c r="B15" s="1289">
        <v>7.3</v>
      </c>
      <c r="C15" s="1289">
        <v>4.58</v>
      </c>
      <c r="D15" s="1289">
        <v>19.86</v>
      </c>
      <c r="E15" s="1289">
        <v>16.13</v>
      </c>
    </row>
    <row r="16" spans="1:5" ht="18" customHeight="1">
      <c r="A16" s="48" t="s">
        <v>123</v>
      </c>
      <c r="B16" s="1289">
        <v>20.440000000000001</v>
      </c>
      <c r="C16" s="1289">
        <v>14.98</v>
      </c>
      <c r="D16" s="1289">
        <v>7.44</v>
      </c>
      <c r="E16" s="1289">
        <v>6.73</v>
      </c>
    </row>
    <row r="17" spans="1:5" ht="18" customHeight="1">
      <c r="A17" s="48" t="s">
        <v>122</v>
      </c>
      <c r="B17" s="1289">
        <v>10.050000000000001</v>
      </c>
      <c r="C17" s="1289">
        <v>7.54</v>
      </c>
      <c r="D17" s="1289">
        <v>8.35</v>
      </c>
      <c r="E17" s="1289">
        <v>9.8699999999999992</v>
      </c>
    </row>
    <row r="18" spans="1:5" ht="18" customHeight="1">
      <c r="A18" s="48" t="s">
        <v>121</v>
      </c>
      <c r="B18" s="1289">
        <v>8.16</v>
      </c>
      <c r="C18" s="1289">
        <v>7.92</v>
      </c>
      <c r="D18" s="1289">
        <v>24.98</v>
      </c>
      <c r="E18" s="1289">
        <v>13.4</v>
      </c>
    </row>
    <row r="19" spans="1:5" ht="18" customHeight="1">
      <c r="A19" s="48" t="s">
        <v>120</v>
      </c>
      <c r="B19" s="1289">
        <v>22.6</v>
      </c>
      <c r="C19" s="1289">
        <v>14.63</v>
      </c>
      <c r="D19" s="1289">
        <v>10.26</v>
      </c>
      <c r="E19" s="1289">
        <v>4.08</v>
      </c>
    </row>
    <row r="20" spans="1:5" ht="18" customHeight="1">
      <c r="A20" s="48" t="s">
        <v>119</v>
      </c>
      <c r="B20" s="1289">
        <v>16.739999999999998</v>
      </c>
      <c r="C20" s="1289">
        <v>13.34</v>
      </c>
      <c r="D20" s="1289">
        <v>6.3</v>
      </c>
      <c r="E20" s="1289">
        <v>3.65</v>
      </c>
    </row>
    <row r="21" spans="1:5" ht="18" customHeight="1">
      <c r="A21" s="48" t="s">
        <v>118</v>
      </c>
      <c r="B21" s="1289">
        <v>20.72</v>
      </c>
      <c r="C21" s="1289">
        <v>24.13</v>
      </c>
      <c r="D21" s="1289">
        <v>3.56</v>
      </c>
      <c r="E21" s="1289">
        <v>3.34</v>
      </c>
    </row>
    <row r="22" spans="1:5" ht="18" customHeight="1">
      <c r="A22" s="48" t="s">
        <v>117</v>
      </c>
      <c r="B22" s="1289">
        <v>1.38</v>
      </c>
      <c r="C22" s="1289">
        <v>5.84</v>
      </c>
      <c r="D22" s="1289">
        <v>34.520000000000003</v>
      </c>
      <c r="E22" s="1289">
        <v>23.83</v>
      </c>
    </row>
    <row r="23" spans="1:5" ht="18" customHeight="1">
      <c r="A23" s="48" t="s">
        <v>116</v>
      </c>
      <c r="B23" s="1289">
        <v>9.0500000000000007</v>
      </c>
      <c r="C23" s="1289">
        <v>4.16</v>
      </c>
      <c r="D23" s="1289">
        <v>22.46</v>
      </c>
      <c r="E23" s="1289">
        <v>26.53</v>
      </c>
    </row>
    <row r="24" spans="1:5" ht="18" customHeight="1">
      <c r="A24" s="48" t="s">
        <v>115</v>
      </c>
      <c r="B24" s="1289">
        <v>23.97</v>
      </c>
      <c r="C24" s="1289">
        <v>10.61</v>
      </c>
      <c r="D24" s="1289">
        <v>13.91</v>
      </c>
      <c r="E24" s="1289">
        <v>5</v>
      </c>
    </row>
    <row r="25" spans="1:5" ht="18" customHeight="1">
      <c r="A25" s="48" t="s">
        <v>114</v>
      </c>
      <c r="B25" s="1289">
        <v>3.85</v>
      </c>
      <c r="C25" s="1289">
        <v>3.56</v>
      </c>
      <c r="D25" s="1289">
        <v>40.96</v>
      </c>
      <c r="E25" s="1289">
        <v>32.4</v>
      </c>
    </row>
    <row r="26" spans="1:5" ht="18" customHeight="1">
      <c r="A26" s="48" t="s">
        <v>113</v>
      </c>
      <c r="B26" s="1289">
        <v>11.55</v>
      </c>
      <c r="C26" s="1289">
        <v>2.19</v>
      </c>
      <c r="D26" s="1289">
        <v>19.75</v>
      </c>
      <c r="E26" s="1289">
        <v>6.82</v>
      </c>
    </row>
    <row r="27" spans="1:5" ht="18" customHeight="1">
      <c r="A27" s="48" t="s">
        <v>112</v>
      </c>
      <c r="B27" s="1289">
        <v>8.32</v>
      </c>
      <c r="C27" s="1289">
        <v>2.06</v>
      </c>
      <c r="D27" s="1289">
        <v>25.08</v>
      </c>
      <c r="E27" s="1289">
        <v>21.41</v>
      </c>
    </row>
    <row r="28" spans="1:5" ht="18" customHeight="1">
      <c r="A28" s="48" t="s">
        <v>111</v>
      </c>
      <c r="B28" s="1289">
        <v>14.02</v>
      </c>
      <c r="C28" s="1289">
        <v>10.77</v>
      </c>
      <c r="D28" s="1289">
        <v>14.67</v>
      </c>
      <c r="E28" s="1289">
        <v>7.25</v>
      </c>
    </row>
    <row r="29" spans="1:5" ht="18" customHeight="1">
      <c r="A29" s="48" t="s">
        <v>110</v>
      </c>
      <c r="B29" s="1289">
        <v>17.75</v>
      </c>
      <c r="C29" s="1289">
        <v>13.4</v>
      </c>
      <c r="D29" s="1289">
        <v>1.86</v>
      </c>
      <c r="E29" s="1289">
        <v>2.4900000000000002</v>
      </c>
    </row>
    <row r="30" spans="1:5" ht="18" customHeight="1">
      <c r="A30" s="48" t="s">
        <v>109</v>
      </c>
      <c r="B30" s="1289">
        <v>14.71</v>
      </c>
      <c r="C30" s="1289">
        <v>10.75</v>
      </c>
      <c r="D30" s="1289">
        <v>11.68</v>
      </c>
      <c r="E30" s="1289">
        <v>9.5299999999999994</v>
      </c>
    </row>
    <row r="31" spans="1:5" ht="18" customHeight="1">
      <c r="A31" s="48" t="s">
        <v>108</v>
      </c>
      <c r="B31" s="1289">
        <v>3.06</v>
      </c>
      <c r="C31" s="1289">
        <v>2.46</v>
      </c>
      <c r="D31" s="1289">
        <v>38.97</v>
      </c>
      <c r="E31" s="1289">
        <v>24.65</v>
      </c>
    </row>
    <row r="32" spans="1:5" ht="18" customHeight="1">
      <c r="A32" s="48" t="s">
        <v>107</v>
      </c>
      <c r="B32" s="1289">
        <v>17.420000000000002</v>
      </c>
      <c r="C32" s="1289">
        <v>12.11</v>
      </c>
      <c r="D32" s="1289">
        <v>16.48</v>
      </c>
      <c r="E32" s="1289">
        <v>11.17</v>
      </c>
    </row>
    <row r="33" spans="1:5" ht="18" customHeight="1">
      <c r="A33" s="48" t="s">
        <v>106</v>
      </c>
      <c r="B33" s="1289">
        <v>4.34</v>
      </c>
      <c r="C33" s="1289">
        <v>2.84</v>
      </c>
      <c r="D33" s="1289">
        <v>25.03</v>
      </c>
      <c r="E33" s="1289">
        <v>18.04</v>
      </c>
    </row>
    <row r="34" spans="1:5" ht="18" customHeight="1">
      <c r="A34" s="48" t="s">
        <v>105</v>
      </c>
      <c r="B34" s="1289">
        <v>4.96</v>
      </c>
      <c r="C34" s="1289">
        <v>4.41</v>
      </c>
      <c r="D34" s="1289">
        <v>22.86</v>
      </c>
      <c r="E34" s="1289">
        <v>29.85</v>
      </c>
    </row>
    <row r="35" spans="1:5" ht="18" customHeight="1">
      <c r="A35" s="48" t="s">
        <v>104</v>
      </c>
      <c r="B35" s="1289">
        <v>2.2000000000000002</v>
      </c>
      <c r="C35" s="1289">
        <v>2.83</v>
      </c>
      <c r="D35" s="1289">
        <v>32.68</v>
      </c>
      <c r="E35" s="1289">
        <v>21.47</v>
      </c>
    </row>
    <row r="36" spans="1:5" ht="18" customHeight="1">
      <c r="A36" s="48" t="s">
        <v>103</v>
      </c>
      <c r="B36" s="1289">
        <v>10.97</v>
      </c>
      <c r="C36" s="1289">
        <v>14.01</v>
      </c>
      <c r="D36" s="1289">
        <v>3.99</v>
      </c>
      <c r="E36" s="1289">
        <v>6.05</v>
      </c>
    </row>
    <row r="37" spans="1:5" ht="18" customHeight="1">
      <c r="A37" s="48" t="s">
        <v>102</v>
      </c>
      <c r="B37" s="1289">
        <v>18.88</v>
      </c>
      <c r="C37" s="1289">
        <v>12.38</v>
      </c>
      <c r="D37" s="1289">
        <v>4.42</v>
      </c>
      <c r="E37" s="1289">
        <v>5.67</v>
      </c>
    </row>
    <row r="38" spans="1:5" ht="18" customHeight="1">
      <c r="A38" s="48" t="s">
        <v>101</v>
      </c>
      <c r="B38" s="1289">
        <v>10.16</v>
      </c>
      <c r="C38" s="1289">
        <v>8.1300000000000008</v>
      </c>
      <c r="D38" s="1289">
        <v>26.2</v>
      </c>
      <c r="E38" s="1289">
        <v>28.29</v>
      </c>
    </row>
    <row r="39" spans="1:5" ht="18" customHeight="1">
      <c r="A39" s="48" t="s">
        <v>100</v>
      </c>
      <c r="B39" s="1289">
        <v>19.399999999999999</v>
      </c>
      <c r="C39" s="1289">
        <v>7.81</v>
      </c>
      <c r="D39" s="1289">
        <v>16.37</v>
      </c>
      <c r="E39" s="1289">
        <v>1.62</v>
      </c>
    </row>
    <row r="40" spans="1:5" ht="18" customHeight="1">
      <c r="A40" s="48" t="s">
        <v>99</v>
      </c>
      <c r="B40" s="1289">
        <v>4.62</v>
      </c>
      <c r="C40" s="1289">
        <v>5.42</v>
      </c>
      <c r="D40" s="1289">
        <v>34.08</v>
      </c>
      <c r="E40" s="1289">
        <v>22.81</v>
      </c>
    </row>
    <row r="41" spans="1:5" ht="18" customHeight="1">
      <c r="A41" s="48" t="s">
        <v>98</v>
      </c>
      <c r="B41" s="1289">
        <v>10.6</v>
      </c>
      <c r="C41" s="1289">
        <v>4.87</v>
      </c>
      <c r="D41" s="1289">
        <v>13.61</v>
      </c>
      <c r="E41" s="1289">
        <v>10.98</v>
      </c>
    </row>
    <row r="42" spans="1:5" ht="18" customHeight="1">
      <c r="A42" s="48" t="s">
        <v>97</v>
      </c>
      <c r="B42" s="1289">
        <v>8.25</v>
      </c>
      <c r="C42" s="1289">
        <v>3.86</v>
      </c>
      <c r="D42" s="1289">
        <v>42.08</v>
      </c>
      <c r="E42" s="1289">
        <v>27.98</v>
      </c>
    </row>
    <row r="43" spans="1:5" ht="18" customHeight="1">
      <c r="A43" s="48" t="s">
        <v>96</v>
      </c>
      <c r="B43" s="1289">
        <v>4.54</v>
      </c>
      <c r="C43" s="1289">
        <v>7.34</v>
      </c>
      <c r="D43" s="1289">
        <v>14.45</v>
      </c>
      <c r="E43" s="1289">
        <v>8.5299999999999994</v>
      </c>
    </row>
    <row r="44" spans="1:5" ht="18" customHeight="1">
      <c r="A44" s="48" t="s">
        <v>95</v>
      </c>
      <c r="B44" s="1289">
        <v>19.14</v>
      </c>
      <c r="C44" s="1289">
        <v>10.35</v>
      </c>
      <c r="D44" s="1289">
        <v>11.23</v>
      </c>
      <c r="E44" s="1289">
        <v>8.58</v>
      </c>
    </row>
    <row r="45" spans="1:5" ht="18" customHeight="1">
      <c r="A45" s="48" t="s">
        <v>94</v>
      </c>
      <c r="B45" s="1289">
        <v>16.28</v>
      </c>
      <c r="C45" s="1289">
        <v>11.82</v>
      </c>
      <c r="D45" s="1289">
        <v>9.92</v>
      </c>
      <c r="E45" s="1289">
        <v>6.1</v>
      </c>
    </row>
    <row r="46" spans="1:5" ht="18" customHeight="1">
      <c r="A46" s="48" t="s">
        <v>92</v>
      </c>
      <c r="B46" s="1289">
        <v>14.63</v>
      </c>
      <c r="C46" s="1289">
        <v>8.5399999999999991</v>
      </c>
      <c r="D46" s="1289">
        <v>10.84</v>
      </c>
      <c r="E46" s="1289">
        <v>12.27</v>
      </c>
    </row>
    <row r="47" spans="1:5" ht="18" customHeight="1">
      <c r="A47" s="48" t="s">
        <v>91</v>
      </c>
      <c r="B47" s="1289">
        <v>0</v>
      </c>
      <c r="C47" s="1289">
        <v>11.19</v>
      </c>
      <c r="D47" s="1289">
        <v>0</v>
      </c>
      <c r="E47" s="1289">
        <v>5.19</v>
      </c>
    </row>
    <row r="48" spans="1:5" ht="18" customHeight="1">
      <c r="A48" s="48" t="s">
        <v>90</v>
      </c>
      <c r="B48" s="1289">
        <v>24.71</v>
      </c>
      <c r="C48" s="1289">
        <v>6.61</v>
      </c>
      <c r="D48" s="1289">
        <v>15.46</v>
      </c>
      <c r="E48" s="1289">
        <v>4.97</v>
      </c>
    </row>
    <row r="49" spans="1:5" ht="18" customHeight="1">
      <c r="A49" s="67" t="s">
        <v>89</v>
      </c>
      <c r="B49" s="1289">
        <v>16.170000000000002</v>
      </c>
      <c r="C49" s="1289">
        <v>6.41</v>
      </c>
      <c r="D49" s="1289">
        <v>12.64</v>
      </c>
      <c r="E49" s="1289">
        <v>8.2799999999999994</v>
      </c>
    </row>
    <row r="50" spans="1:5" ht="18" customHeight="1">
      <c r="A50" s="48" t="s">
        <v>88</v>
      </c>
      <c r="B50" s="1289">
        <v>13.88</v>
      </c>
      <c r="C50" s="1289">
        <v>8.69</v>
      </c>
      <c r="D50" s="1289">
        <v>9.7100000000000009</v>
      </c>
      <c r="E50" s="1289">
        <v>13.97</v>
      </c>
    </row>
    <row r="51" spans="1:5" ht="18" customHeight="1">
      <c r="A51" s="48" t="s">
        <v>87</v>
      </c>
      <c r="B51" s="1289">
        <v>16.07</v>
      </c>
      <c r="C51" s="1289">
        <v>3.22</v>
      </c>
      <c r="D51" s="1289">
        <v>23.38</v>
      </c>
      <c r="E51" s="1289">
        <v>14.73</v>
      </c>
    </row>
    <row r="52" spans="1:5" ht="18" customHeight="1">
      <c r="A52" s="48" t="s">
        <v>86</v>
      </c>
      <c r="B52" s="1289">
        <v>9.9499999999999993</v>
      </c>
      <c r="C52" s="1289">
        <v>8.23</v>
      </c>
      <c r="D52" s="1289">
        <v>12.53</v>
      </c>
      <c r="E52" s="1289">
        <v>10.7</v>
      </c>
    </row>
    <row r="53" spans="1:5" ht="18" customHeight="1">
      <c r="A53" s="48" t="s">
        <v>85</v>
      </c>
      <c r="B53" s="1289">
        <v>22.87</v>
      </c>
      <c r="C53" s="1289">
        <v>12.01</v>
      </c>
      <c r="D53" s="1289">
        <v>7.22</v>
      </c>
      <c r="E53" s="1289">
        <v>6.24</v>
      </c>
    </row>
    <row r="54" spans="1:5" ht="18" customHeight="1">
      <c r="A54" s="48" t="s">
        <v>84</v>
      </c>
      <c r="B54" s="1289">
        <v>10.76</v>
      </c>
      <c r="C54" s="1289">
        <v>7.39</v>
      </c>
      <c r="D54" s="1289">
        <v>19.510000000000002</v>
      </c>
      <c r="E54" s="1289">
        <v>19.079999999999998</v>
      </c>
    </row>
    <row r="55" spans="1:5" ht="18" customHeight="1">
      <c r="A55" s="48" t="s">
        <v>83</v>
      </c>
      <c r="B55" s="1289">
        <v>8.99</v>
      </c>
      <c r="C55" s="1289">
        <v>9.33</v>
      </c>
      <c r="D55" s="1289">
        <v>26.58</v>
      </c>
      <c r="E55" s="1289">
        <v>9.8800000000000008</v>
      </c>
    </row>
    <row r="56" spans="1:5" ht="18" customHeight="1">
      <c r="A56" s="48" t="s">
        <v>81</v>
      </c>
      <c r="B56" s="1289">
        <v>16.66</v>
      </c>
      <c r="C56" s="1289">
        <v>7.78</v>
      </c>
      <c r="D56" s="1289">
        <v>10.61</v>
      </c>
      <c r="E56" s="1289">
        <v>7.55</v>
      </c>
    </row>
    <row r="57" spans="1:5" ht="18" customHeight="1">
      <c r="A57" s="48" t="s">
        <v>79</v>
      </c>
      <c r="B57" s="1289">
        <v>8.41</v>
      </c>
      <c r="C57" s="1289">
        <v>6.48</v>
      </c>
      <c r="D57" s="1289">
        <v>22.43</v>
      </c>
      <c r="E57" s="1289">
        <v>26.81</v>
      </c>
    </row>
    <row r="58" spans="1:5" ht="18" customHeight="1">
      <c r="A58" s="48" t="s">
        <v>78</v>
      </c>
      <c r="B58" s="1289">
        <v>17.07</v>
      </c>
      <c r="C58" s="1289">
        <v>11.55</v>
      </c>
      <c r="D58" s="1289">
        <v>8.8800000000000008</v>
      </c>
      <c r="E58" s="1289">
        <v>7.82</v>
      </c>
    </row>
    <row r="59" spans="1:5" ht="18" customHeight="1">
      <c r="A59" s="48" t="s">
        <v>77</v>
      </c>
      <c r="B59" s="1289">
        <v>15.77</v>
      </c>
      <c r="C59" s="1289">
        <v>8.7799999999999994</v>
      </c>
      <c r="D59" s="1289">
        <v>11.43</v>
      </c>
      <c r="E59" s="1289">
        <v>9.52</v>
      </c>
    </row>
    <row r="60" spans="1:5" ht="18" customHeight="1">
      <c r="A60" s="48" t="s">
        <v>76</v>
      </c>
      <c r="B60" s="1289">
        <v>2.79</v>
      </c>
      <c r="C60" s="1289">
        <v>1.62</v>
      </c>
      <c r="D60" s="1289">
        <v>29.74</v>
      </c>
      <c r="E60" s="1289">
        <v>31.58</v>
      </c>
    </row>
    <row r="61" spans="1:5" ht="18" customHeight="1">
      <c r="A61" s="48" t="s">
        <v>74</v>
      </c>
      <c r="B61" s="1289">
        <v>19.45</v>
      </c>
      <c r="C61" s="1289">
        <v>16.309999999999999</v>
      </c>
      <c r="D61" s="1289">
        <v>6.37</v>
      </c>
      <c r="E61" s="1289">
        <v>4.4000000000000004</v>
      </c>
    </row>
    <row r="62" spans="1:5" ht="18" customHeight="1">
      <c r="A62" s="48" t="s">
        <v>72</v>
      </c>
      <c r="B62" s="1289">
        <v>34.119999999999997</v>
      </c>
      <c r="C62" s="1289">
        <v>17.89</v>
      </c>
      <c r="D62" s="1289">
        <v>5.41</v>
      </c>
      <c r="E62" s="1289">
        <v>1.85</v>
      </c>
    </row>
    <row r="63" spans="1:5" ht="18" customHeight="1">
      <c r="A63" s="48" t="s">
        <v>71</v>
      </c>
      <c r="B63" s="1290">
        <v>15.37</v>
      </c>
      <c r="C63" s="1289">
        <v>7.27</v>
      </c>
      <c r="D63" s="1289">
        <v>31.95</v>
      </c>
      <c r="E63" s="1289">
        <v>23.67</v>
      </c>
    </row>
    <row r="64" spans="1:5" ht="18" customHeight="1">
      <c r="A64" s="48" t="s">
        <v>70</v>
      </c>
      <c r="B64" s="1290">
        <v>7.96</v>
      </c>
      <c r="C64" s="1289">
        <v>14.19</v>
      </c>
      <c r="D64" s="1289">
        <v>26.59</v>
      </c>
      <c r="E64" s="1289">
        <v>17.7</v>
      </c>
    </row>
    <row r="65" spans="1:5" ht="18" customHeight="1">
      <c r="A65" s="48" t="s">
        <v>69</v>
      </c>
      <c r="B65" s="1290">
        <v>18.45</v>
      </c>
      <c r="C65" s="1289">
        <v>14.53</v>
      </c>
      <c r="D65" s="1289">
        <v>8.5500000000000007</v>
      </c>
      <c r="E65" s="1289">
        <v>2</v>
      </c>
    </row>
    <row r="66" spans="1:5" ht="18" customHeight="1">
      <c r="A66" s="48" t="s">
        <v>68</v>
      </c>
      <c r="B66" s="1290">
        <v>19.39</v>
      </c>
      <c r="C66" s="1289">
        <v>9.5299999999999994</v>
      </c>
      <c r="D66" s="1289">
        <v>13.04</v>
      </c>
      <c r="E66" s="1289">
        <v>8.07</v>
      </c>
    </row>
    <row r="67" spans="1:5" ht="18" customHeight="1">
      <c r="A67" s="48" t="s">
        <v>67</v>
      </c>
      <c r="B67" s="1290">
        <v>13.62</v>
      </c>
      <c r="C67" s="1289">
        <v>6.97</v>
      </c>
      <c r="D67" s="1289">
        <v>17.79</v>
      </c>
      <c r="E67" s="1289">
        <v>20.92</v>
      </c>
    </row>
    <row r="68" spans="1:5" ht="18" customHeight="1">
      <c r="A68" s="48" t="s">
        <v>66</v>
      </c>
      <c r="B68" s="1290">
        <v>11.73</v>
      </c>
      <c r="C68" s="1289">
        <v>6.98</v>
      </c>
      <c r="D68" s="1289">
        <v>33.14</v>
      </c>
      <c r="E68" s="1289">
        <v>19.28</v>
      </c>
    </row>
    <row r="69" spans="1:5" ht="18" customHeight="1">
      <c r="A69" s="48" t="s">
        <v>65</v>
      </c>
      <c r="B69" s="1290">
        <v>0.8</v>
      </c>
      <c r="C69" s="1289">
        <v>1.58</v>
      </c>
      <c r="D69" s="1289">
        <v>30.38</v>
      </c>
      <c r="E69" s="1289">
        <v>22.47</v>
      </c>
    </row>
    <row r="70" spans="1:5" ht="18" customHeight="1">
      <c r="A70" s="48" t="s">
        <v>63</v>
      </c>
      <c r="B70" s="1290">
        <v>12.45</v>
      </c>
      <c r="C70" s="1289">
        <v>6.38</v>
      </c>
      <c r="D70" s="1289">
        <v>26.16</v>
      </c>
      <c r="E70" s="1289">
        <v>27.87</v>
      </c>
    </row>
    <row r="71" spans="1:5" ht="18" customHeight="1">
      <c r="A71" s="48" t="s">
        <v>62</v>
      </c>
      <c r="B71" s="1290">
        <v>9.32</v>
      </c>
      <c r="C71" s="1289">
        <v>6.85</v>
      </c>
      <c r="D71" s="1289">
        <v>48.3</v>
      </c>
      <c r="E71" s="1289">
        <v>20.260000000000002</v>
      </c>
    </row>
    <row r="72" spans="1:5" ht="18" customHeight="1">
      <c r="A72" s="48" t="s">
        <v>61</v>
      </c>
      <c r="B72" s="1290">
        <v>4.9800000000000004</v>
      </c>
      <c r="C72" s="1289">
        <v>8.15</v>
      </c>
      <c r="D72" s="1289">
        <v>20.41</v>
      </c>
      <c r="E72" s="1289">
        <v>15.28</v>
      </c>
    </row>
    <row r="73" spans="1:5" ht="18" customHeight="1">
      <c r="A73" s="48" t="s">
        <v>60</v>
      </c>
      <c r="B73" s="1290">
        <v>13.77</v>
      </c>
      <c r="C73" s="1289">
        <v>8.18</v>
      </c>
      <c r="D73" s="1289">
        <v>15.08</v>
      </c>
      <c r="E73" s="1289">
        <v>8.01</v>
      </c>
    </row>
    <row r="74" spans="1:5" ht="18" customHeight="1">
      <c r="A74" s="48" t="s">
        <v>58</v>
      </c>
      <c r="B74" s="1290">
        <v>8.81</v>
      </c>
      <c r="C74" s="1289">
        <v>8.31</v>
      </c>
      <c r="D74" s="1289">
        <v>20.149999999999999</v>
      </c>
      <c r="E74" s="1289">
        <v>14.9</v>
      </c>
    </row>
    <row r="75" spans="1:5" ht="18" customHeight="1">
      <c r="A75" s="48" t="s">
        <v>56</v>
      </c>
      <c r="B75" s="1290">
        <v>4</v>
      </c>
      <c r="C75" s="1289">
        <v>3.36</v>
      </c>
      <c r="D75" s="1289">
        <v>26.91</v>
      </c>
      <c r="E75" s="1289">
        <v>19.36</v>
      </c>
    </row>
    <row r="76" spans="1:5" ht="18" customHeight="1">
      <c r="A76" s="48" t="s">
        <v>55</v>
      </c>
      <c r="B76" s="1290">
        <v>41.85</v>
      </c>
      <c r="C76" s="1289">
        <v>11.7</v>
      </c>
      <c r="D76" s="1289">
        <v>21.56</v>
      </c>
      <c r="E76" s="1289">
        <v>6.27</v>
      </c>
    </row>
    <row r="77" spans="1:5" ht="18" customHeight="1">
      <c r="A77" s="48" t="s">
        <v>54</v>
      </c>
      <c r="B77" s="1290">
        <v>11.17</v>
      </c>
      <c r="C77" s="1289">
        <v>9.48</v>
      </c>
      <c r="D77" s="1289">
        <v>4.37</v>
      </c>
      <c r="E77" s="1289">
        <v>3.28</v>
      </c>
    </row>
    <row r="78" spans="1:5" ht="18" customHeight="1">
      <c r="A78" s="48" t="s">
        <v>53</v>
      </c>
      <c r="B78" s="1290">
        <v>14.64</v>
      </c>
      <c r="C78" s="1289">
        <v>10.77</v>
      </c>
      <c r="D78" s="1289">
        <v>4.17</v>
      </c>
      <c r="E78" s="1289">
        <v>10.76</v>
      </c>
    </row>
    <row r="79" spans="1:5" ht="18" customHeight="1">
      <c r="A79" s="48" t="s">
        <v>52</v>
      </c>
      <c r="B79" s="1290">
        <v>19.329999999999998</v>
      </c>
      <c r="C79" s="1289">
        <v>12.44</v>
      </c>
      <c r="D79" s="1289">
        <v>8.26</v>
      </c>
      <c r="E79" s="1289">
        <v>10.17</v>
      </c>
    </row>
    <row r="80" spans="1:5" ht="18" customHeight="1">
      <c r="A80" s="48" t="s">
        <v>143</v>
      </c>
      <c r="B80" s="1290">
        <v>15.62</v>
      </c>
      <c r="C80" s="1289">
        <v>13.43</v>
      </c>
      <c r="D80" s="1289">
        <v>10.64</v>
      </c>
      <c r="E80" s="1289">
        <v>5.97</v>
      </c>
    </row>
    <row r="81" spans="1:5" ht="18" customHeight="1">
      <c r="A81" s="48" t="s">
        <v>48</v>
      </c>
      <c r="B81" s="1290">
        <v>20.34</v>
      </c>
      <c r="C81" s="1289">
        <v>15.53</v>
      </c>
      <c r="D81" s="1289">
        <v>9.5</v>
      </c>
      <c r="E81" s="1289">
        <v>2.66</v>
      </c>
    </row>
    <row r="82" spans="1:5" ht="18" customHeight="1">
      <c r="A82" s="48" t="s">
        <v>47</v>
      </c>
      <c r="B82" s="1290">
        <v>3.95</v>
      </c>
      <c r="C82" s="1289">
        <v>9.33</v>
      </c>
      <c r="D82" s="1289">
        <v>25.81</v>
      </c>
      <c r="E82" s="1289">
        <v>5.32</v>
      </c>
    </row>
    <row r="83" spans="1:5" ht="18" customHeight="1">
      <c r="A83" s="48" t="s">
        <v>46</v>
      </c>
      <c r="B83" s="1290">
        <v>13.04</v>
      </c>
      <c r="C83" s="1289">
        <v>6.96</v>
      </c>
      <c r="D83" s="1289">
        <v>16.64</v>
      </c>
      <c r="E83" s="1289">
        <v>19.95</v>
      </c>
    </row>
    <row r="84" spans="1:5" ht="18" customHeight="1">
      <c r="A84" s="48" t="s">
        <v>45</v>
      </c>
      <c r="B84" s="1290">
        <v>1.74</v>
      </c>
      <c r="C84" s="1289">
        <v>6.13</v>
      </c>
      <c r="D84" s="1289">
        <v>43.37</v>
      </c>
      <c r="E84" s="1289">
        <v>24.48</v>
      </c>
    </row>
    <row r="85" spans="1:5" ht="18" customHeight="1">
      <c r="A85" s="48" t="s">
        <v>44</v>
      </c>
      <c r="B85" s="1290">
        <v>22.65</v>
      </c>
      <c r="C85" s="1289">
        <v>10.76</v>
      </c>
      <c r="D85" s="1289">
        <v>9.24</v>
      </c>
      <c r="E85" s="1289">
        <v>4.93</v>
      </c>
    </row>
    <row r="86" spans="1:5" ht="18" customHeight="1">
      <c r="A86" s="48" t="s">
        <v>43</v>
      </c>
      <c r="B86" s="1290">
        <v>18.45</v>
      </c>
      <c r="C86" s="1289">
        <v>4.67</v>
      </c>
      <c r="D86" s="1289">
        <v>5.72</v>
      </c>
      <c r="E86" s="1289">
        <v>11.14</v>
      </c>
    </row>
    <row r="87" spans="1:5" ht="18" customHeight="1">
      <c r="A87" s="48" t="s">
        <v>42</v>
      </c>
      <c r="B87" s="1290">
        <v>9.67</v>
      </c>
      <c r="C87" s="1289">
        <v>13.59</v>
      </c>
      <c r="D87" s="1289">
        <v>14.02</v>
      </c>
      <c r="E87" s="1289">
        <v>15.21</v>
      </c>
    </row>
    <row r="88" spans="1:5" ht="18" customHeight="1">
      <c r="A88" s="48" t="s">
        <v>40</v>
      </c>
      <c r="B88" s="1290">
        <v>11.22</v>
      </c>
      <c r="C88" s="1289">
        <v>5.32</v>
      </c>
      <c r="D88" s="1289">
        <v>19.25</v>
      </c>
      <c r="E88" s="1289">
        <v>5.44</v>
      </c>
    </row>
    <row r="89" spans="1:5" ht="18" customHeight="1">
      <c r="A89" s="48" t="s">
        <v>38</v>
      </c>
      <c r="B89" s="1290">
        <v>27.71</v>
      </c>
      <c r="C89" s="1289">
        <v>16.63</v>
      </c>
      <c r="D89" s="1289">
        <v>5.28</v>
      </c>
      <c r="E89" s="1289">
        <v>4.8899999999999997</v>
      </c>
    </row>
    <row r="90" spans="1:5" ht="18" customHeight="1">
      <c r="A90" s="48" t="s">
        <v>37</v>
      </c>
      <c r="B90" s="1290">
        <v>15.78</v>
      </c>
      <c r="C90" s="1289">
        <v>14.11</v>
      </c>
      <c r="D90" s="1289">
        <v>13.51</v>
      </c>
      <c r="E90" s="1289">
        <v>2.5499999999999998</v>
      </c>
    </row>
    <row r="91" spans="1:5" ht="18" customHeight="1">
      <c r="A91" s="48" t="s">
        <v>36</v>
      </c>
      <c r="B91" s="1290">
        <v>29.82</v>
      </c>
      <c r="C91" s="1289">
        <v>14.32</v>
      </c>
      <c r="D91" s="1289">
        <v>9.73</v>
      </c>
      <c r="E91" s="1289">
        <v>0.94</v>
      </c>
    </row>
    <row r="92" spans="1:5" ht="18" customHeight="1">
      <c r="A92" s="48" t="s">
        <v>34</v>
      </c>
      <c r="B92" s="1289">
        <v>12.4</v>
      </c>
      <c r="C92" s="1289">
        <v>8.67</v>
      </c>
      <c r="D92" s="1289">
        <v>24.41</v>
      </c>
      <c r="E92" s="1289">
        <v>17.420000000000002</v>
      </c>
    </row>
    <row r="93" spans="1:5" ht="18" customHeight="1">
      <c r="A93" s="48" t="s">
        <v>33</v>
      </c>
      <c r="B93" s="1289">
        <v>4.79</v>
      </c>
      <c r="C93" s="1289">
        <v>6.73</v>
      </c>
      <c r="D93" s="1289">
        <v>18.89</v>
      </c>
      <c r="E93" s="1289">
        <v>14.86</v>
      </c>
    </row>
    <row r="94" spans="1:5" ht="18" customHeight="1">
      <c r="A94" s="48" t="s">
        <v>32</v>
      </c>
      <c r="B94" s="1289">
        <v>10.4</v>
      </c>
      <c r="C94" s="1289">
        <v>7.05</v>
      </c>
      <c r="D94" s="1289">
        <v>6.94</v>
      </c>
      <c r="E94" s="1289">
        <v>6.72</v>
      </c>
    </row>
    <row r="95" spans="1:5" ht="18" customHeight="1">
      <c r="A95" s="48" t="s">
        <v>30</v>
      </c>
      <c r="B95" s="1289">
        <v>22.4</v>
      </c>
      <c r="C95" s="1289">
        <v>10.01</v>
      </c>
      <c r="D95" s="1289">
        <v>9.2899999999999991</v>
      </c>
      <c r="E95" s="1289">
        <v>5.91</v>
      </c>
    </row>
    <row r="96" spans="1:5" ht="18" customHeight="1">
      <c r="A96" s="48" t="s">
        <v>29</v>
      </c>
      <c r="B96" s="1289">
        <v>9.34</v>
      </c>
      <c r="C96" s="1289">
        <v>4.4400000000000004</v>
      </c>
      <c r="D96" s="1289">
        <v>26.18</v>
      </c>
      <c r="E96" s="1289">
        <v>33.08</v>
      </c>
    </row>
    <row r="97" spans="1:5" ht="18" customHeight="1">
      <c r="A97" s="48" t="s">
        <v>26</v>
      </c>
      <c r="B97" s="1289">
        <v>17.8</v>
      </c>
      <c r="C97" s="1289">
        <v>12.55</v>
      </c>
      <c r="D97" s="1289">
        <v>7.33</v>
      </c>
      <c r="E97" s="1289">
        <v>6.3</v>
      </c>
    </row>
    <row r="98" spans="1:5" ht="18" customHeight="1">
      <c r="A98" s="48" t="s">
        <v>24</v>
      </c>
      <c r="B98" s="1289">
        <v>20.29</v>
      </c>
      <c r="C98" s="1289">
        <v>20.23</v>
      </c>
      <c r="D98" s="1289">
        <v>6.32</v>
      </c>
      <c r="E98" s="1289">
        <v>4.0199999999999996</v>
      </c>
    </row>
    <row r="99" spans="1:5" ht="18" customHeight="1">
      <c r="A99" s="48" t="s">
        <v>22</v>
      </c>
      <c r="B99" s="1289">
        <v>15.99</v>
      </c>
      <c r="C99" s="1289">
        <v>11.72</v>
      </c>
      <c r="D99" s="1289">
        <v>18.18</v>
      </c>
      <c r="E99" s="1289">
        <v>6.03</v>
      </c>
    </row>
    <row r="100" spans="1:5" ht="18" customHeight="1">
      <c r="A100" s="48" t="s">
        <v>20</v>
      </c>
      <c r="B100" s="1289">
        <v>8.89</v>
      </c>
      <c r="C100" s="1289">
        <v>9.81</v>
      </c>
      <c r="D100" s="1289">
        <v>21.1</v>
      </c>
      <c r="E100" s="1289">
        <v>12.75</v>
      </c>
    </row>
    <row r="101" spans="1:5" ht="18" customHeight="1">
      <c r="A101" s="48" t="s">
        <v>18</v>
      </c>
      <c r="B101" s="1289">
        <v>22.78</v>
      </c>
      <c r="C101" s="1289">
        <v>13.49</v>
      </c>
      <c r="D101" s="1289">
        <v>3.67</v>
      </c>
      <c r="E101" s="1289">
        <v>3.71</v>
      </c>
    </row>
    <row r="102" spans="1:5" ht="18" customHeight="1">
      <c r="A102" s="48" t="s">
        <v>16</v>
      </c>
      <c r="B102" s="1289">
        <v>4.5199999999999996</v>
      </c>
      <c r="C102" s="1289">
        <v>1.25</v>
      </c>
      <c r="D102" s="1289">
        <v>41.95</v>
      </c>
      <c r="E102" s="1289">
        <v>39.74</v>
      </c>
    </row>
    <row r="103" spans="1:5" ht="18" customHeight="1">
      <c r="A103" s="48" t="s">
        <v>13</v>
      </c>
      <c r="B103" s="1289">
        <v>10.36</v>
      </c>
      <c r="C103" s="1289">
        <v>4.71</v>
      </c>
      <c r="D103" s="1289">
        <v>11.86</v>
      </c>
      <c r="E103" s="1289">
        <v>20.79</v>
      </c>
    </row>
    <row r="104" spans="1:5" ht="18" customHeight="1">
      <c r="A104" s="48" t="s">
        <v>10</v>
      </c>
      <c r="B104" s="1289">
        <v>18.63</v>
      </c>
      <c r="C104" s="1289">
        <v>4.25</v>
      </c>
      <c r="D104" s="1289">
        <v>31.13</v>
      </c>
      <c r="E104" s="1289">
        <v>20.59</v>
      </c>
    </row>
    <row r="105" spans="1:5" ht="18" customHeight="1">
      <c r="A105" s="48" t="s">
        <v>135</v>
      </c>
      <c r="B105" s="1289">
        <v>17.059999999999999</v>
      </c>
      <c r="C105" s="1289">
        <v>14.03</v>
      </c>
      <c r="D105" s="1289">
        <v>13.9</v>
      </c>
      <c r="E105" s="1289">
        <v>7.29</v>
      </c>
    </row>
    <row r="106" spans="1:5" ht="18" customHeight="1">
      <c r="A106" s="48" t="s">
        <v>8</v>
      </c>
      <c r="B106" s="1289">
        <v>9.32</v>
      </c>
      <c r="C106" s="1289">
        <v>3.83</v>
      </c>
      <c r="D106" s="1289">
        <v>22.6</v>
      </c>
      <c r="E106" s="1289">
        <v>14.81</v>
      </c>
    </row>
    <row r="107" spans="1:5" ht="18" customHeight="1">
      <c r="A107" s="48" t="s">
        <v>5</v>
      </c>
      <c r="B107" s="1289">
        <v>16.07</v>
      </c>
      <c r="C107" s="1289">
        <v>11.7</v>
      </c>
      <c r="D107" s="1289">
        <v>11.73</v>
      </c>
      <c r="E107" s="1289">
        <v>9.74</v>
      </c>
    </row>
    <row r="108" spans="1:5" ht="18" customHeight="1">
      <c r="A108" s="69" t="s">
        <v>2</v>
      </c>
      <c r="B108" s="1291">
        <v>19.93</v>
      </c>
      <c r="C108" s="1291">
        <v>16.78</v>
      </c>
      <c r="D108" s="1291">
        <v>13.7</v>
      </c>
      <c r="E108" s="1291">
        <v>5.88</v>
      </c>
    </row>
    <row r="109" spans="1:5" ht="18" customHeight="1">
      <c r="A109" s="33" t="s">
        <v>2833</v>
      </c>
      <c r="B109" s="48"/>
      <c r="C109" s="48"/>
      <c r="D109" s="48"/>
      <c r="E109" s="48"/>
    </row>
    <row r="110" spans="1:5" ht="18" customHeight="1">
      <c r="A110" s="29" t="s">
        <v>2910</v>
      </c>
    </row>
    <row r="111" spans="1:5" ht="18" customHeight="1">
      <c r="A111" s="1331" t="s">
        <v>2911</v>
      </c>
    </row>
  </sheetData>
  <mergeCells count="4"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7"/>
  <dimension ref="A1:E111"/>
  <sheetViews>
    <sheetView zoomScaleNormal="100" workbookViewId="0">
      <selection activeCell="D32" sqref="D32"/>
    </sheetView>
  </sheetViews>
  <sheetFormatPr defaultRowHeight="18" customHeight="1"/>
  <cols>
    <col min="1" max="1" width="25.7109375" style="48" customWidth="1"/>
    <col min="2" max="3" width="47.7109375" style="53" customWidth="1"/>
    <col min="4" max="4" width="47.7109375" style="48" customWidth="1"/>
    <col min="5" max="16384" width="9.140625" style="48"/>
  </cols>
  <sheetData>
    <row r="1" spans="1:4" s="68" customFormat="1" ht="18" customHeight="1">
      <c r="A1" s="52" t="s">
        <v>2853</v>
      </c>
      <c r="B1" s="52"/>
      <c r="C1" s="52"/>
    </row>
    <row r="2" spans="1:4" ht="18" customHeight="1">
      <c r="B2" s="52"/>
    </row>
    <row r="3" spans="1:4" ht="21.95" customHeight="1">
      <c r="A3" s="1521" t="s">
        <v>684</v>
      </c>
      <c r="B3" s="1485" t="s">
        <v>2920</v>
      </c>
      <c r="C3" s="1531"/>
      <c r="D3" s="1531"/>
    </row>
    <row r="4" spans="1:4" ht="21.95" customHeight="1">
      <c r="A4" s="1522"/>
      <c r="B4" s="1174" t="s">
        <v>2917</v>
      </c>
      <c r="C4" s="1174" t="s">
        <v>2918</v>
      </c>
      <c r="D4" s="1174" t="s">
        <v>2919</v>
      </c>
    </row>
    <row r="5" spans="1:4" s="321" customFormat="1" ht="21.95" customHeight="1">
      <c r="A5" s="114" t="s">
        <v>368</v>
      </c>
      <c r="B5" s="1309">
        <v>64.634910686305204</v>
      </c>
      <c r="C5" s="1237">
        <v>26.725872160613001</v>
      </c>
      <c r="D5" s="1237">
        <v>3.38</v>
      </c>
    </row>
    <row r="6" spans="1:4" ht="18" customHeight="1">
      <c r="A6" s="48" t="s">
        <v>132</v>
      </c>
      <c r="B6" s="1240">
        <v>20.239842129231391</v>
      </c>
      <c r="C6" s="1240">
        <v>45.53964479077063</v>
      </c>
      <c r="D6" s="1240">
        <v>0</v>
      </c>
    </row>
    <row r="7" spans="1:4" ht="18" customHeight="1">
      <c r="A7" s="48" t="s">
        <v>131</v>
      </c>
      <c r="B7" s="1240">
        <v>46.082949308755758</v>
      </c>
      <c r="C7" s="1240">
        <v>34.562211981566819</v>
      </c>
      <c r="D7" s="1240">
        <v>11.52073732718894</v>
      </c>
    </row>
    <row r="8" spans="1:4" ht="18" customHeight="1">
      <c r="A8" s="48" t="s">
        <v>130</v>
      </c>
      <c r="B8" s="1240">
        <v>98.560557440176041</v>
      </c>
      <c r="C8" s="1240">
        <v>90.308975887045008</v>
      </c>
      <c r="D8" s="1240">
        <v>6.417896763546346</v>
      </c>
    </row>
    <row r="9" spans="1:4" ht="18" customHeight="1">
      <c r="A9" s="48" t="s">
        <v>129</v>
      </c>
      <c r="B9" s="1240">
        <v>66.827051590483833</v>
      </c>
      <c r="C9" s="1240">
        <v>22.275683863494606</v>
      </c>
      <c r="D9" s="1240">
        <v>0</v>
      </c>
    </row>
    <row r="10" spans="1:4" ht="18" customHeight="1">
      <c r="A10" s="48" t="s">
        <v>128</v>
      </c>
      <c r="B10" s="1240">
        <v>47.732696897374701</v>
      </c>
      <c r="C10" s="1240">
        <v>20.456870098874873</v>
      </c>
      <c r="D10" s="1240">
        <v>6.8189566996249571</v>
      </c>
    </row>
    <row r="11" spans="1:4" ht="18" customHeight="1">
      <c r="A11" s="48" t="s">
        <v>127</v>
      </c>
      <c r="B11" s="1240">
        <v>64.474532559638945</v>
      </c>
      <c r="C11" s="1240">
        <v>12.89490651192779</v>
      </c>
      <c r="D11" s="1240">
        <v>0</v>
      </c>
    </row>
    <row r="12" spans="1:4" ht="18" customHeight="1">
      <c r="A12" s="48" t="s">
        <v>126</v>
      </c>
      <c r="B12" s="1240">
        <v>17.221584385763489</v>
      </c>
      <c r="C12" s="1240">
        <v>0</v>
      </c>
      <c r="D12" s="1240">
        <v>0</v>
      </c>
    </row>
    <row r="13" spans="1:4" ht="18" customHeight="1">
      <c r="A13" s="48" t="s">
        <v>125</v>
      </c>
      <c r="B13" s="1240">
        <v>21.574973031283712</v>
      </c>
      <c r="C13" s="1240">
        <v>86.299892125134846</v>
      </c>
      <c r="D13" s="1240">
        <v>0</v>
      </c>
    </row>
    <row r="14" spans="1:4" ht="18" customHeight="1">
      <c r="A14" s="48" t="s">
        <v>124</v>
      </c>
      <c r="B14" s="1240">
        <v>0</v>
      </c>
      <c r="C14" s="1240">
        <v>15.386982612709648</v>
      </c>
      <c r="D14" s="1240">
        <v>0</v>
      </c>
    </row>
    <row r="15" spans="1:4" ht="18" customHeight="1">
      <c r="A15" s="48" t="s">
        <v>123</v>
      </c>
      <c r="B15" s="1240">
        <v>46.136101499423297</v>
      </c>
      <c r="C15" s="1240">
        <v>30.757400999615534</v>
      </c>
      <c r="D15" s="1240">
        <v>0</v>
      </c>
    </row>
    <row r="16" spans="1:4" ht="18" customHeight="1">
      <c r="A16" s="48" t="s">
        <v>122</v>
      </c>
      <c r="B16" s="1240">
        <v>85.95167605768313</v>
      </c>
      <c r="C16" s="1240">
        <v>95.501862286314577</v>
      </c>
      <c r="D16" s="1240">
        <v>9.5501862286314587</v>
      </c>
    </row>
    <row r="17" spans="1:4" ht="18" customHeight="1">
      <c r="A17" s="48" t="s">
        <v>121</v>
      </c>
      <c r="B17" s="1240">
        <v>19.404288347724847</v>
      </c>
      <c r="C17" s="1240">
        <v>38.808576695449695</v>
      </c>
      <c r="D17" s="1240">
        <v>0</v>
      </c>
    </row>
    <row r="18" spans="1:4" ht="18" customHeight="1">
      <c r="A18" s="48" t="s">
        <v>120</v>
      </c>
      <c r="B18" s="1240">
        <v>58.178997381945116</v>
      </c>
      <c r="C18" s="1240">
        <v>9.69649956365752</v>
      </c>
      <c r="D18" s="1240">
        <v>0</v>
      </c>
    </row>
    <row r="19" spans="1:4" ht="18" customHeight="1">
      <c r="A19" s="48" t="s">
        <v>119</v>
      </c>
      <c r="B19" s="1240">
        <v>15.026296018031557</v>
      </c>
      <c r="C19" s="1240">
        <v>30.052592036063114</v>
      </c>
      <c r="D19" s="1240">
        <v>0</v>
      </c>
    </row>
    <row r="20" spans="1:4" ht="18" customHeight="1">
      <c r="A20" s="48" t="s">
        <v>118</v>
      </c>
      <c r="B20" s="1240">
        <v>24.843770902211094</v>
      </c>
      <c r="C20" s="1240">
        <v>11.466355801020505</v>
      </c>
      <c r="D20" s="1240">
        <v>0</v>
      </c>
    </row>
    <row r="21" spans="1:4" ht="18" customHeight="1">
      <c r="A21" s="48" t="s">
        <v>117</v>
      </c>
      <c r="B21" s="1240">
        <v>21.567993098242209</v>
      </c>
      <c r="C21" s="1240">
        <v>21.567993098242209</v>
      </c>
      <c r="D21" s="1240">
        <v>10.783996549121104</v>
      </c>
    </row>
    <row r="22" spans="1:4" ht="18" customHeight="1">
      <c r="A22" s="48" t="s">
        <v>116</v>
      </c>
      <c r="B22" s="1240">
        <v>46.40909618285184</v>
      </c>
      <c r="C22" s="1240">
        <v>11.60227404571296</v>
      </c>
      <c r="D22" s="1240">
        <v>5.80113702285648</v>
      </c>
    </row>
    <row r="23" spans="1:4" ht="18" customHeight="1">
      <c r="A23" s="48" t="s">
        <v>115</v>
      </c>
      <c r="B23" s="1240">
        <v>59.780009564801531</v>
      </c>
      <c r="C23" s="1240">
        <v>17.934002869440459</v>
      </c>
      <c r="D23" s="1240">
        <v>0</v>
      </c>
    </row>
    <row r="24" spans="1:4" ht="18" customHeight="1">
      <c r="A24" s="48" t="s">
        <v>114</v>
      </c>
      <c r="B24" s="1240">
        <v>23.39728591483388</v>
      </c>
      <c r="C24" s="1240">
        <v>23.39728591483388</v>
      </c>
      <c r="D24" s="1240">
        <v>0</v>
      </c>
    </row>
    <row r="25" spans="1:4" ht="18" customHeight="1">
      <c r="A25" s="48" t="s">
        <v>113</v>
      </c>
      <c r="B25" s="1240">
        <v>27.987685418415897</v>
      </c>
      <c r="C25" s="1240">
        <v>13.993842709207948</v>
      </c>
      <c r="D25" s="1240">
        <v>0</v>
      </c>
    </row>
    <row r="26" spans="1:4" ht="18" customHeight="1">
      <c r="A26" s="48" t="s">
        <v>112</v>
      </c>
      <c r="B26" s="1240">
        <v>18.578727357176032</v>
      </c>
      <c r="C26" s="1240">
        <v>9.2893636785880158</v>
      </c>
      <c r="D26" s="1240">
        <v>0</v>
      </c>
    </row>
    <row r="27" spans="1:4" ht="18" customHeight="1">
      <c r="A27" s="48" t="s">
        <v>111</v>
      </c>
      <c r="B27" s="1240">
        <v>34.312043527278071</v>
      </c>
      <c r="C27" s="1240">
        <v>9.8034410077937348</v>
      </c>
      <c r="D27" s="1240">
        <v>4.9017205038968674</v>
      </c>
    </row>
    <row r="28" spans="1:4" ht="18" customHeight="1">
      <c r="A28" s="48" t="s">
        <v>110</v>
      </c>
      <c r="B28" s="1240">
        <v>0</v>
      </c>
      <c r="C28" s="1240">
        <v>0</v>
      </c>
      <c r="D28" s="1240">
        <v>0</v>
      </c>
    </row>
    <row r="29" spans="1:4" ht="18" customHeight="1">
      <c r="A29" s="48" t="s">
        <v>109</v>
      </c>
      <c r="B29" s="1240">
        <v>90.184879001954002</v>
      </c>
      <c r="C29" s="1240">
        <v>24.42507139636254</v>
      </c>
      <c r="D29" s="1240">
        <v>1.8788516458740419</v>
      </c>
    </row>
    <row r="30" spans="1:4" ht="18" customHeight="1">
      <c r="A30" s="48" t="s">
        <v>108</v>
      </c>
      <c r="B30" s="1240">
        <v>21.814056978316827</v>
      </c>
      <c r="C30" s="1240">
        <v>17.451245582653463</v>
      </c>
      <c r="D30" s="1240">
        <v>0</v>
      </c>
    </row>
    <row r="31" spans="1:4" ht="18" customHeight="1">
      <c r="A31" s="48" t="s">
        <v>107</v>
      </c>
      <c r="B31" s="1240">
        <v>51.149848596448152</v>
      </c>
      <c r="C31" s="1240">
        <v>22.505933382437188</v>
      </c>
      <c r="D31" s="1240">
        <v>4.0919878877158524</v>
      </c>
    </row>
    <row r="32" spans="1:4" ht="18" customHeight="1">
      <c r="A32" s="48" t="s">
        <v>106</v>
      </c>
      <c r="B32" s="1240">
        <v>64.587562280863622</v>
      </c>
      <c r="C32" s="1240">
        <v>18.453589223103894</v>
      </c>
      <c r="D32" s="1240">
        <v>9.2267946115519468</v>
      </c>
    </row>
    <row r="33" spans="1:4" ht="18" customHeight="1">
      <c r="A33" s="48" t="s">
        <v>105</v>
      </c>
      <c r="B33" s="1240">
        <v>28.71912693854107</v>
      </c>
      <c r="C33" s="1240">
        <v>34.46295232624928</v>
      </c>
      <c r="D33" s="1240">
        <v>22.975301550832857</v>
      </c>
    </row>
    <row r="34" spans="1:4" ht="18" customHeight="1">
      <c r="A34" s="48" t="s">
        <v>104</v>
      </c>
      <c r="B34" s="1240">
        <v>28.113578858588699</v>
      </c>
      <c r="C34" s="1240">
        <v>4.6855964764314493</v>
      </c>
      <c r="D34" s="1240">
        <v>9.3711929528628986</v>
      </c>
    </row>
    <row r="35" spans="1:4" ht="18" customHeight="1">
      <c r="A35" s="48" t="s">
        <v>103</v>
      </c>
      <c r="B35" s="1240">
        <v>44.622936189201248</v>
      </c>
      <c r="C35" s="1240">
        <v>0</v>
      </c>
      <c r="D35" s="1240">
        <v>0</v>
      </c>
    </row>
    <row r="36" spans="1:4" ht="18" customHeight="1">
      <c r="A36" s="48" t="s">
        <v>102</v>
      </c>
      <c r="B36" s="1240">
        <v>24.23654871546292</v>
      </c>
      <c r="C36" s="1240">
        <v>40.394247859104865</v>
      </c>
      <c r="D36" s="1240">
        <v>0</v>
      </c>
    </row>
    <row r="37" spans="1:4" ht="18" customHeight="1">
      <c r="A37" s="48" t="s">
        <v>101</v>
      </c>
      <c r="B37" s="1240">
        <v>7.9243488826668083</v>
      </c>
      <c r="C37" s="1240">
        <v>10.565798510222409</v>
      </c>
      <c r="D37" s="1240">
        <v>2.6414496275556023</v>
      </c>
    </row>
    <row r="38" spans="1:4" ht="18" customHeight="1">
      <c r="A38" s="48" t="s">
        <v>100</v>
      </c>
      <c r="B38" s="1240">
        <v>65.876152832674578</v>
      </c>
      <c r="C38" s="1240">
        <v>6.587615283267457</v>
      </c>
      <c r="D38" s="1240">
        <v>0</v>
      </c>
    </row>
    <row r="39" spans="1:4" ht="18" customHeight="1">
      <c r="A39" s="48" t="s">
        <v>99</v>
      </c>
      <c r="B39" s="1240">
        <v>15.917863822674995</v>
      </c>
      <c r="C39" s="1240">
        <v>31.835727645349991</v>
      </c>
      <c r="D39" s="1240">
        <v>11.938397867006248</v>
      </c>
    </row>
    <row r="40" spans="1:4" ht="18" customHeight="1">
      <c r="A40" s="48" t="s">
        <v>98</v>
      </c>
      <c r="B40" s="1240">
        <v>12.728044123886296</v>
      </c>
      <c r="C40" s="1240">
        <v>8.485362749257531</v>
      </c>
      <c r="D40" s="1240">
        <v>0</v>
      </c>
    </row>
    <row r="41" spans="1:4" ht="18" customHeight="1">
      <c r="A41" s="48" t="s">
        <v>97</v>
      </c>
      <c r="B41" s="1240">
        <v>50.451258478614271</v>
      </c>
      <c r="C41" s="1240">
        <v>28.028476932563482</v>
      </c>
      <c r="D41" s="1240">
        <v>0</v>
      </c>
    </row>
    <row r="42" spans="1:4" ht="18" customHeight="1">
      <c r="A42" s="48" t="s">
        <v>96</v>
      </c>
      <c r="B42" s="1240">
        <v>0</v>
      </c>
      <c r="C42" s="1240">
        <v>56.053811659192824</v>
      </c>
      <c r="D42" s="1240">
        <v>0</v>
      </c>
    </row>
    <row r="43" spans="1:4" ht="18" customHeight="1">
      <c r="A43" s="67" t="s">
        <v>95</v>
      </c>
      <c r="B43" s="1240">
        <v>14.388489208633093</v>
      </c>
      <c r="C43" s="1240">
        <v>0</v>
      </c>
      <c r="D43" s="1240">
        <v>14.388489208633093</v>
      </c>
    </row>
    <row r="44" spans="1:4" ht="18" customHeight="1">
      <c r="A44" s="48" t="s">
        <v>94</v>
      </c>
      <c r="B44" s="1240">
        <v>0</v>
      </c>
      <c r="C44" s="1240">
        <v>0</v>
      </c>
      <c r="D44" s="1240">
        <v>12.677484787018255</v>
      </c>
    </row>
    <row r="45" spans="1:4" ht="18" customHeight="1">
      <c r="A45" s="48" t="s">
        <v>92</v>
      </c>
      <c r="B45" s="1240">
        <v>72.411296162201296</v>
      </c>
      <c r="C45" s="1240">
        <v>90.514120202751627</v>
      </c>
      <c r="D45" s="1240">
        <v>0</v>
      </c>
    </row>
    <row r="46" spans="1:4" ht="18" customHeight="1">
      <c r="A46" s="48" t="s">
        <v>91</v>
      </c>
      <c r="B46" s="1240">
        <v>0</v>
      </c>
      <c r="C46" s="1240">
        <v>8.4125515268781026</v>
      </c>
      <c r="D46" s="1240">
        <v>0</v>
      </c>
    </row>
    <row r="47" spans="1:4" ht="18" customHeight="1">
      <c r="A47" s="48" t="s">
        <v>90</v>
      </c>
      <c r="B47" s="1240">
        <v>83.140069137531171</v>
      </c>
      <c r="C47" s="1240">
        <v>8.7515862250032814</v>
      </c>
      <c r="D47" s="1240">
        <v>0</v>
      </c>
    </row>
    <row r="48" spans="1:4" ht="18" customHeight="1">
      <c r="A48" s="48" t="s">
        <v>89</v>
      </c>
      <c r="B48" s="1240">
        <v>72.428778367938193</v>
      </c>
      <c r="C48" s="1240">
        <v>0</v>
      </c>
      <c r="D48" s="1240">
        <v>0</v>
      </c>
    </row>
    <row r="49" spans="1:4" ht="18" customHeight="1">
      <c r="A49" s="48" t="s">
        <v>88</v>
      </c>
      <c r="B49" s="1240">
        <v>16.547387581185617</v>
      </c>
      <c r="C49" s="1240">
        <v>53.779009638853267</v>
      </c>
      <c r="D49" s="1240">
        <v>4.1368468952964044</v>
      </c>
    </row>
    <row r="50" spans="1:4" ht="18" customHeight="1">
      <c r="A50" s="48" t="s">
        <v>87</v>
      </c>
      <c r="B50" s="1240">
        <v>66.711140760506993</v>
      </c>
      <c r="C50" s="1240">
        <v>33.355570380253496</v>
      </c>
      <c r="D50" s="1240">
        <v>0</v>
      </c>
    </row>
    <row r="51" spans="1:4" ht="18" customHeight="1">
      <c r="A51" s="48" t="s">
        <v>86</v>
      </c>
      <c r="B51" s="1240">
        <v>14.777051239425173</v>
      </c>
      <c r="C51" s="1240">
        <v>33.248365288706644</v>
      </c>
      <c r="D51" s="1240">
        <v>0</v>
      </c>
    </row>
    <row r="52" spans="1:4" ht="18" customHeight="1">
      <c r="A52" s="48" t="s">
        <v>85</v>
      </c>
      <c r="B52" s="1240">
        <v>89.994367485391649</v>
      </c>
      <c r="C52" s="1240">
        <v>25.907469427612746</v>
      </c>
      <c r="D52" s="1240">
        <v>3.7759874469395096</v>
      </c>
    </row>
    <row r="53" spans="1:4" ht="18" customHeight="1">
      <c r="A53" s="48" t="s">
        <v>84</v>
      </c>
      <c r="B53" s="1240">
        <v>62.870016241420863</v>
      </c>
      <c r="C53" s="1240">
        <v>26.195840100592026</v>
      </c>
      <c r="D53" s="1240">
        <v>0</v>
      </c>
    </row>
    <row r="54" spans="1:4" ht="18" customHeight="1">
      <c r="A54" s="48" t="s">
        <v>83</v>
      </c>
      <c r="B54" s="1240">
        <v>0</v>
      </c>
      <c r="C54" s="1240">
        <v>27.870680044593087</v>
      </c>
      <c r="D54" s="1240">
        <v>0</v>
      </c>
    </row>
    <row r="55" spans="1:4" ht="18" customHeight="1">
      <c r="A55" s="48" t="s">
        <v>81</v>
      </c>
      <c r="B55" s="1240">
        <v>23.494663355037925</v>
      </c>
      <c r="C55" s="1240">
        <v>13.425521917164531</v>
      </c>
      <c r="D55" s="1240">
        <v>0</v>
      </c>
    </row>
    <row r="56" spans="1:4" ht="18" customHeight="1">
      <c r="A56" s="48" t="s">
        <v>79</v>
      </c>
      <c r="B56" s="1240">
        <v>20.038072337441136</v>
      </c>
      <c r="C56" s="1240">
        <v>20.038072337441136</v>
      </c>
      <c r="D56" s="1240">
        <v>10.019036168720568</v>
      </c>
    </row>
    <row r="57" spans="1:4" ht="18" customHeight="1">
      <c r="A57" s="48" t="s">
        <v>78</v>
      </c>
      <c r="B57" s="1240">
        <v>96.833950825193668</v>
      </c>
      <c r="C57" s="1240">
        <v>16.84068710003368</v>
      </c>
      <c r="D57" s="1240">
        <v>6.3152576625126304</v>
      </c>
    </row>
    <row r="58" spans="1:4" ht="18" customHeight="1">
      <c r="A58" s="48" t="s">
        <v>77</v>
      </c>
      <c r="B58" s="1240">
        <v>67.21935917544252</v>
      </c>
      <c r="C58" s="1240">
        <v>0</v>
      </c>
      <c r="D58" s="1240">
        <v>0</v>
      </c>
    </row>
    <row r="59" spans="1:4" ht="18" customHeight="1">
      <c r="A59" s="48" t="s">
        <v>76</v>
      </c>
      <c r="B59" s="1240">
        <v>44.991615198985642</v>
      </c>
      <c r="C59" s="1240">
        <v>4.0901468362714217</v>
      </c>
      <c r="D59" s="1240">
        <v>0</v>
      </c>
    </row>
    <row r="60" spans="1:4" ht="18" customHeight="1">
      <c r="A60" s="48" t="s">
        <v>74</v>
      </c>
      <c r="B60" s="1240">
        <v>46.315789473684205</v>
      </c>
      <c r="C60" s="1240">
        <v>12.631578947368421</v>
      </c>
      <c r="D60" s="1240">
        <v>0</v>
      </c>
    </row>
    <row r="61" spans="1:4" ht="18" customHeight="1">
      <c r="A61" s="48" t="s">
        <v>72</v>
      </c>
      <c r="B61" s="1240">
        <v>49.103854652590229</v>
      </c>
      <c r="C61" s="1240">
        <v>61.379818315737786</v>
      </c>
      <c r="D61" s="1240">
        <v>0</v>
      </c>
    </row>
    <row r="62" spans="1:4" ht="18" customHeight="1">
      <c r="A62" s="48" t="s">
        <v>71</v>
      </c>
      <c r="B62" s="1240">
        <v>0</v>
      </c>
      <c r="C62" s="1240">
        <v>0</v>
      </c>
      <c r="D62" s="1240">
        <v>0</v>
      </c>
    </row>
    <row r="63" spans="1:4" ht="18" customHeight="1">
      <c r="A63" s="48" t="s">
        <v>70</v>
      </c>
      <c r="B63" s="1240">
        <v>14.384349827387801</v>
      </c>
      <c r="C63" s="1240">
        <v>14.384349827387801</v>
      </c>
      <c r="D63" s="1240">
        <v>0</v>
      </c>
    </row>
    <row r="64" spans="1:4" ht="18" customHeight="1">
      <c r="A64" s="48" t="s">
        <v>69</v>
      </c>
      <c r="B64" s="1240">
        <v>92.489826119126903</v>
      </c>
      <c r="C64" s="1240">
        <v>14.798372179060303</v>
      </c>
      <c r="D64" s="1240">
        <v>0</v>
      </c>
    </row>
    <row r="65" spans="1:4" ht="18" customHeight="1">
      <c r="A65" s="48" t="s">
        <v>68</v>
      </c>
      <c r="B65" s="1240">
        <v>16.25619767536373</v>
      </c>
      <c r="C65" s="1240">
        <v>48.768593026091196</v>
      </c>
      <c r="D65" s="1240">
        <v>0</v>
      </c>
    </row>
    <row r="66" spans="1:4" ht="18" customHeight="1">
      <c r="A66" s="48" t="s">
        <v>67</v>
      </c>
      <c r="B66" s="1240">
        <v>43.988269794721404</v>
      </c>
      <c r="C66" s="1240">
        <v>9.7751710654936463</v>
      </c>
      <c r="D66" s="1240">
        <v>4.8875855327468232</v>
      </c>
    </row>
    <row r="67" spans="1:4" ht="18" customHeight="1">
      <c r="A67" s="48" t="s">
        <v>66</v>
      </c>
      <c r="B67" s="1240">
        <v>11.483693155718878</v>
      </c>
      <c r="C67" s="1240">
        <v>45.934772622875514</v>
      </c>
      <c r="D67" s="1240">
        <v>0</v>
      </c>
    </row>
    <row r="68" spans="1:4" ht="18" customHeight="1">
      <c r="A68" s="48" t="s">
        <v>65</v>
      </c>
      <c r="B68" s="1240">
        <v>20.132876988121605</v>
      </c>
      <c r="C68" s="1240">
        <v>0</v>
      </c>
      <c r="D68" s="1240">
        <v>0</v>
      </c>
    </row>
    <row r="69" spans="1:4" ht="18" customHeight="1">
      <c r="A69" s="48" t="s">
        <v>63</v>
      </c>
      <c r="B69" s="1240">
        <v>35.874439461883405</v>
      </c>
      <c r="C69" s="1240">
        <v>0</v>
      </c>
      <c r="D69" s="1240">
        <v>0</v>
      </c>
    </row>
    <row r="70" spans="1:4" ht="18" customHeight="1">
      <c r="A70" s="48" t="s">
        <v>62</v>
      </c>
      <c r="B70" s="1240">
        <v>27.389756231169542</v>
      </c>
      <c r="C70" s="1240">
        <v>27.389756231169542</v>
      </c>
      <c r="D70" s="1240">
        <v>0</v>
      </c>
    </row>
    <row r="71" spans="1:4" ht="18" customHeight="1">
      <c r="A71" s="48" t="s">
        <v>61</v>
      </c>
      <c r="B71" s="1240">
        <v>19.227071716977505</v>
      </c>
      <c r="C71" s="1240">
        <v>0</v>
      </c>
      <c r="D71" s="1240">
        <v>0</v>
      </c>
    </row>
    <row r="72" spans="1:4" ht="18" customHeight="1">
      <c r="A72" s="48" t="s">
        <v>60</v>
      </c>
      <c r="B72" s="1240">
        <v>67.856032118521867</v>
      </c>
      <c r="C72" s="1240">
        <v>11.309338686420311</v>
      </c>
      <c r="D72" s="1240">
        <v>8.4820040148152334</v>
      </c>
    </row>
    <row r="73" spans="1:4" ht="18" customHeight="1">
      <c r="A73" s="48" t="s">
        <v>58</v>
      </c>
      <c r="B73" s="1240">
        <v>12.684453088664327</v>
      </c>
      <c r="C73" s="1240">
        <v>8.4563020591095519</v>
      </c>
      <c r="D73" s="1240">
        <v>4.228151029554776</v>
      </c>
    </row>
    <row r="74" spans="1:4" ht="18" customHeight="1">
      <c r="A74" s="48" t="s">
        <v>56</v>
      </c>
      <c r="B74" s="1240">
        <v>9.7257342929391157</v>
      </c>
      <c r="C74" s="1240">
        <v>38.902937171756463</v>
      </c>
      <c r="D74" s="1240">
        <v>9.7257342929391157</v>
      </c>
    </row>
    <row r="75" spans="1:4" ht="18" customHeight="1">
      <c r="A75" s="48" t="s">
        <v>55</v>
      </c>
      <c r="B75" s="1240">
        <v>59.096665259603206</v>
      </c>
      <c r="C75" s="1240">
        <v>0</v>
      </c>
      <c r="D75" s="1240">
        <v>0</v>
      </c>
    </row>
    <row r="76" spans="1:4" ht="18" customHeight="1">
      <c r="A76" s="67" t="s">
        <v>54</v>
      </c>
      <c r="B76" s="1240">
        <v>33.779219024456154</v>
      </c>
      <c r="C76" s="1240">
        <v>6.7558438048912306</v>
      </c>
      <c r="D76" s="1240">
        <v>0</v>
      </c>
    </row>
    <row r="77" spans="1:4" ht="18" customHeight="1">
      <c r="A77" s="48" t="s">
        <v>53</v>
      </c>
      <c r="B77" s="1240">
        <v>80.949811117107387</v>
      </c>
      <c r="C77" s="1240">
        <v>0</v>
      </c>
      <c r="D77" s="1240">
        <v>13.491635186184565</v>
      </c>
    </row>
    <row r="78" spans="1:4" ht="18" customHeight="1">
      <c r="A78" s="48" t="s">
        <v>52</v>
      </c>
      <c r="B78" s="1240">
        <v>41.057644933486614</v>
      </c>
      <c r="C78" s="1240">
        <v>19.707669568073577</v>
      </c>
      <c r="D78" s="1240">
        <v>1.6423057973394646</v>
      </c>
    </row>
    <row r="79" spans="1:4" ht="18" customHeight="1">
      <c r="A79" s="48" t="s">
        <v>143</v>
      </c>
      <c r="B79" s="1240">
        <v>34.746351633078525</v>
      </c>
      <c r="C79" s="1240">
        <v>23.164234422052349</v>
      </c>
      <c r="D79" s="1240">
        <v>0</v>
      </c>
    </row>
    <row r="80" spans="1:4" ht="18" customHeight="1">
      <c r="A80" s="48" t="s">
        <v>48</v>
      </c>
      <c r="B80" s="1240">
        <v>127.88864765190493</v>
      </c>
      <c r="C80" s="1240">
        <v>32.715700562115224</v>
      </c>
      <c r="D80" s="1240">
        <v>0</v>
      </c>
    </row>
    <row r="81" spans="1:4" ht="18" customHeight="1">
      <c r="A81" s="48" t="s">
        <v>47</v>
      </c>
      <c r="B81" s="1240">
        <v>0</v>
      </c>
      <c r="C81" s="1240">
        <v>0</v>
      </c>
      <c r="D81" s="1240">
        <v>0</v>
      </c>
    </row>
    <row r="82" spans="1:4" ht="18" customHeight="1">
      <c r="A82" s="48" t="s">
        <v>46</v>
      </c>
      <c r="B82" s="1240">
        <v>34.036759700476516</v>
      </c>
      <c r="C82" s="1240">
        <v>38.291354663036081</v>
      </c>
      <c r="D82" s="1240">
        <v>0</v>
      </c>
    </row>
    <row r="83" spans="1:4" ht="18" customHeight="1">
      <c r="A83" s="48" t="s">
        <v>45</v>
      </c>
      <c r="B83" s="1240">
        <v>14.445648248465149</v>
      </c>
      <c r="C83" s="1240">
        <v>28.891296496930298</v>
      </c>
      <c r="D83" s="1240">
        <v>0</v>
      </c>
    </row>
    <row r="84" spans="1:4" ht="18" customHeight="1">
      <c r="A84" s="48" t="s">
        <v>44</v>
      </c>
      <c r="B84" s="1240">
        <v>50.050050050050046</v>
      </c>
      <c r="C84" s="1240">
        <v>7.7000077000077001</v>
      </c>
      <c r="D84" s="1240">
        <v>3.85000385000385</v>
      </c>
    </row>
    <row r="85" spans="1:4" ht="18" customHeight="1">
      <c r="A85" s="68" t="s">
        <v>43</v>
      </c>
      <c r="B85" s="1240">
        <v>24.521824423737126</v>
      </c>
      <c r="C85" s="1240">
        <v>0</v>
      </c>
      <c r="D85" s="1240">
        <v>0</v>
      </c>
    </row>
    <row r="86" spans="1:4" ht="18" customHeight="1">
      <c r="A86" s="48" t="s">
        <v>42</v>
      </c>
      <c r="B86" s="1240">
        <v>25.922853587722937</v>
      </c>
      <c r="C86" s="1240">
        <v>57.030277892990462</v>
      </c>
      <c r="D86" s="1240">
        <v>0</v>
      </c>
    </row>
    <row r="87" spans="1:4" ht="18" customHeight="1">
      <c r="A87" s="48" t="s">
        <v>40</v>
      </c>
      <c r="B87" s="1240">
        <v>8.8261253309796999</v>
      </c>
      <c r="C87" s="1240">
        <v>0</v>
      </c>
      <c r="D87" s="1240">
        <v>0</v>
      </c>
    </row>
    <row r="88" spans="1:4" ht="18" customHeight="1">
      <c r="A88" s="48" t="s">
        <v>38</v>
      </c>
      <c r="B88" s="1240">
        <v>107.32103492284487</v>
      </c>
      <c r="C88" s="1240">
        <v>14.5028425571412</v>
      </c>
      <c r="D88" s="1240">
        <v>0</v>
      </c>
    </row>
    <row r="89" spans="1:4" ht="18" customHeight="1">
      <c r="A89" s="48" t="s">
        <v>37</v>
      </c>
      <c r="B89" s="1240">
        <v>30.270924776751929</v>
      </c>
      <c r="C89" s="1240">
        <v>0</v>
      </c>
      <c r="D89" s="1240">
        <v>0</v>
      </c>
    </row>
    <row r="90" spans="1:4" ht="18" customHeight="1">
      <c r="A90" s="48" t="s">
        <v>36</v>
      </c>
      <c r="B90" s="1240">
        <v>28.706760442084114</v>
      </c>
      <c r="C90" s="1240">
        <v>0</v>
      </c>
      <c r="D90" s="1240">
        <v>0</v>
      </c>
    </row>
    <row r="91" spans="1:4" ht="18" customHeight="1">
      <c r="A91" s="48" t="s">
        <v>34</v>
      </c>
      <c r="B91" s="1240">
        <v>72.602468483928448</v>
      </c>
      <c r="C91" s="1240">
        <v>41.801421248322448</v>
      </c>
      <c r="D91" s="1240">
        <v>11.000374012716431</v>
      </c>
    </row>
    <row r="92" spans="1:4" ht="18" customHeight="1">
      <c r="A92" s="48" t="s">
        <v>33</v>
      </c>
      <c r="B92" s="1240">
        <v>27.798369162342475</v>
      </c>
      <c r="C92" s="1240">
        <v>27.798369162342475</v>
      </c>
      <c r="D92" s="1240">
        <v>0</v>
      </c>
    </row>
    <row r="93" spans="1:4" ht="18" customHeight="1">
      <c r="A93" s="48" t="s">
        <v>32</v>
      </c>
      <c r="B93" s="1240">
        <v>0</v>
      </c>
      <c r="C93" s="1240">
        <v>0</v>
      </c>
      <c r="D93" s="1240">
        <v>0</v>
      </c>
    </row>
    <row r="94" spans="1:4" ht="18" customHeight="1">
      <c r="A94" s="48" t="s">
        <v>30</v>
      </c>
      <c r="B94" s="1240">
        <v>61.119357373613902</v>
      </c>
      <c r="C94" s="1240">
        <v>26.194010302977386</v>
      </c>
      <c r="D94" s="1240">
        <v>4.3656683838295649</v>
      </c>
    </row>
    <row r="95" spans="1:4" ht="18" customHeight="1">
      <c r="A95" s="48" t="s">
        <v>29</v>
      </c>
      <c r="B95" s="1240">
        <v>32.734295721627547</v>
      </c>
      <c r="C95" s="1240">
        <v>29.460866149464792</v>
      </c>
      <c r="D95" s="1240">
        <v>3.2734295721627547</v>
      </c>
    </row>
    <row r="96" spans="1:4" ht="18" customHeight="1">
      <c r="A96" s="48" t="s">
        <v>26</v>
      </c>
      <c r="B96" s="1240">
        <v>45.667661206844059</v>
      </c>
      <c r="C96" s="1240">
        <v>3.0445107471229371</v>
      </c>
      <c r="D96" s="1240">
        <v>6.0890214942458742</v>
      </c>
    </row>
    <row r="97" spans="1:5" ht="18" customHeight="1">
      <c r="A97" s="48" t="s">
        <v>24</v>
      </c>
      <c r="B97" s="1240">
        <v>79.901986896074149</v>
      </c>
      <c r="C97" s="1240">
        <v>15.980397379214828</v>
      </c>
      <c r="D97" s="1240">
        <v>3.5511994176032955</v>
      </c>
    </row>
    <row r="98" spans="1:5" ht="18" customHeight="1">
      <c r="A98" s="48" t="s">
        <v>22</v>
      </c>
      <c r="B98" s="1240">
        <v>27.173913043478262</v>
      </c>
      <c r="C98" s="1240">
        <v>0</v>
      </c>
      <c r="D98" s="1240">
        <v>0</v>
      </c>
    </row>
    <row r="99" spans="1:5" ht="18" customHeight="1">
      <c r="A99" s="48" t="s">
        <v>20</v>
      </c>
      <c r="B99" s="1240">
        <v>55.476792208592741</v>
      </c>
      <c r="C99" s="1240">
        <v>36.98452813906183</v>
      </c>
      <c r="D99" s="1240">
        <v>3.082044011588486</v>
      </c>
    </row>
    <row r="100" spans="1:5" ht="18" customHeight="1">
      <c r="A100" s="48" t="s">
        <v>18</v>
      </c>
      <c r="B100" s="1240">
        <v>119.84021304926765</v>
      </c>
      <c r="C100" s="1240">
        <v>33.288948069241016</v>
      </c>
      <c r="D100" s="1240">
        <v>0</v>
      </c>
    </row>
    <row r="101" spans="1:5" ht="18" customHeight="1">
      <c r="A101" s="48" t="s">
        <v>16</v>
      </c>
      <c r="B101" s="1240">
        <v>22.711787417669772</v>
      </c>
      <c r="C101" s="1240">
        <v>7.5705958058899228</v>
      </c>
      <c r="D101" s="1240">
        <v>7.5705958058899228</v>
      </c>
    </row>
    <row r="102" spans="1:5" ht="18" customHeight="1">
      <c r="A102" s="48" t="s">
        <v>13</v>
      </c>
      <c r="B102" s="1240">
        <v>0</v>
      </c>
      <c r="C102" s="1240">
        <v>48.606610499027866</v>
      </c>
      <c r="D102" s="1240">
        <v>16.202203499675957</v>
      </c>
    </row>
    <row r="103" spans="1:5" ht="18" customHeight="1">
      <c r="A103" s="48" t="s">
        <v>10</v>
      </c>
      <c r="B103" s="1240">
        <v>26.445231924683977</v>
      </c>
      <c r="C103" s="1240">
        <v>15.867139154810388</v>
      </c>
      <c r="D103" s="1240">
        <v>0</v>
      </c>
    </row>
    <row r="104" spans="1:5" ht="18" customHeight="1">
      <c r="A104" s="48" t="s">
        <v>135</v>
      </c>
      <c r="B104" s="1240">
        <v>52.635356604541002</v>
      </c>
      <c r="C104" s="1240">
        <v>16.747613465081226</v>
      </c>
      <c r="D104" s="1240">
        <v>0</v>
      </c>
    </row>
    <row r="105" spans="1:5" ht="18" customHeight="1">
      <c r="A105" s="48" t="s">
        <v>8</v>
      </c>
      <c r="B105" s="1240">
        <v>30.338655239106529</v>
      </c>
      <c r="C105" s="1240">
        <v>7.5846638097766323</v>
      </c>
      <c r="D105" s="1240">
        <v>7.5846638097766323</v>
      </c>
    </row>
    <row r="106" spans="1:5" ht="18" customHeight="1">
      <c r="A106" s="48" t="s">
        <v>5</v>
      </c>
      <c r="B106" s="1240">
        <v>57.212783878708905</v>
      </c>
      <c r="C106" s="1240">
        <v>12.713951973046422</v>
      </c>
      <c r="D106" s="1240">
        <v>1.5892439966308027</v>
      </c>
    </row>
    <row r="107" spans="1:5" ht="18" customHeight="1">
      <c r="A107" s="69" t="s">
        <v>2</v>
      </c>
      <c r="B107" s="1241">
        <v>70.910809959029308</v>
      </c>
      <c r="C107" s="1241">
        <v>7.8789788843365898</v>
      </c>
      <c r="D107" s="1241">
        <v>0</v>
      </c>
    </row>
    <row r="108" spans="1:5" ht="18" customHeight="1">
      <c r="A108" s="1308" t="s">
        <v>2843</v>
      </c>
      <c r="B108" s="1306"/>
      <c r="C108" s="1306"/>
      <c r="D108" s="1306"/>
      <c r="E108" s="1306"/>
    </row>
    <row r="109" spans="1:5" ht="18" customHeight="1">
      <c r="A109" s="29" t="s">
        <v>2914</v>
      </c>
      <c r="B109" s="1307"/>
      <c r="C109" s="1307"/>
      <c r="D109" s="1307"/>
      <c r="E109" s="1307"/>
    </row>
    <row r="110" spans="1:5" ht="18" customHeight="1">
      <c r="A110" s="1331" t="s">
        <v>2915</v>
      </c>
    </row>
    <row r="111" spans="1:5" ht="18" customHeight="1">
      <c r="A111" s="1331" t="s">
        <v>2916</v>
      </c>
    </row>
  </sheetData>
  <mergeCells count="2">
    <mergeCell ref="A3:A4"/>
    <mergeCell ref="B3:D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1"/>
  <dimension ref="A1:S109"/>
  <sheetViews>
    <sheetView zoomScaleNormal="100" workbookViewId="0">
      <selection activeCell="D32" sqref="D32"/>
    </sheetView>
  </sheetViews>
  <sheetFormatPr defaultRowHeight="18" customHeight="1"/>
  <cols>
    <col min="1" max="1" width="22.7109375" style="13" customWidth="1"/>
    <col min="2" max="13" width="12.140625" style="13" customWidth="1"/>
    <col min="14" max="16384" width="9.140625" style="13"/>
  </cols>
  <sheetData>
    <row r="1" spans="1:13" s="142" customFormat="1" ht="18" customHeight="1">
      <c r="A1" s="52" t="s">
        <v>2946</v>
      </c>
      <c r="B1" s="68"/>
      <c r="C1" s="68"/>
      <c r="D1" s="68"/>
      <c r="H1" s="68"/>
      <c r="I1" s="68"/>
      <c r="J1" s="68"/>
      <c r="K1" s="68"/>
      <c r="L1" s="68"/>
      <c r="M1" s="68"/>
    </row>
    <row r="2" spans="1:13" s="142" customFormat="1" ht="18" customHeight="1">
      <c r="B2" s="68"/>
      <c r="L2" s="72"/>
      <c r="M2" s="72"/>
    </row>
    <row r="3" spans="1:13" s="142" customFormat="1" ht="21.95" customHeight="1">
      <c r="A3" s="1521" t="s">
        <v>684</v>
      </c>
      <c r="B3" s="1484" t="s">
        <v>2834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4"/>
      <c r="M3" s="1485"/>
    </row>
    <row r="4" spans="1:13" s="142" customFormat="1" ht="21.95" customHeight="1">
      <c r="A4" s="1522"/>
      <c r="B4" s="1525" t="s">
        <v>163</v>
      </c>
      <c r="C4" s="1525"/>
      <c r="D4" s="1525"/>
      <c r="E4" s="1525" t="s">
        <v>2835</v>
      </c>
      <c r="F4" s="1525"/>
      <c r="G4" s="1525"/>
      <c r="H4" s="1525" t="s">
        <v>2836</v>
      </c>
      <c r="I4" s="1525"/>
      <c r="J4" s="1525"/>
      <c r="K4" s="1525" t="s">
        <v>685</v>
      </c>
      <c r="L4" s="1525"/>
      <c r="M4" s="1535"/>
    </row>
    <row r="5" spans="1:13" s="142" customFormat="1" ht="21.95" customHeight="1">
      <c r="A5" s="1522"/>
      <c r="B5" s="1299">
        <v>1991</v>
      </c>
      <c r="C5" s="1299">
        <v>2000</v>
      </c>
      <c r="D5" s="1299">
        <v>2010</v>
      </c>
      <c r="E5" s="1299">
        <v>1991</v>
      </c>
      <c r="F5" s="1299">
        <v>2000</v>
      </c>
      <c r="G5" s="1299">
        <v>2010</v>
      </c>
      <c r="H5" s="1299">
        <v>1991</v>
      </c>
      <c r="I5" s="1299">
        <v>2000</v>
      </c>
      <c r="J5" s="1299">
        <v>2010</v>
      </c>
      <c r="K5" s="1299">
        <v>1991</v>
      </c>
      <c r="L5" s="1299">
        <v>2000</v>
      </c>
      <c r="M5" s="1300">
        <v>2010</v>
      </c>
    </row>
    <row r="6" spans="1:13" s="142" customFormat="1" ht="21.95" customHeight="1">
      <c r="A6" s="114" t="s">
        <v>368</v>
      </c>
      <c r="B6" s="1292">
        <v>0.37</v>
      </c>
      <c r="C6" s="1292">
        <v>0.47099999999999997</v>
      </c>
      <c r="D6" s="1292">
        <v>0.63100000000000001</v>
      </c>
      <c r="E6" s="1292">
        <v>0.52700000000000002</v>
      </c>
      <c r="F6" s="1292">
        <v>0.57399999999999995</v>
      </c>
      <c r="G6" s="1292">
        <v>0.64100000000000001</v>
      </c>
      <c r="H6" s="1293">
        <v>0.55200000000000005</v>
      </c>
      <c r="I6" s="1292">
        <v>0.64700000000000002</v>
      </c>
      <c r="J6" s="1292">
        <v>0.755</v>
      </c>
      <c r="K6" s="1292">
        <v>0.17399999999999999</v>
      </c>
      <c r="L6" s="1292">
        <v>0.28199999999999997</v>
      </c>
      <c r="M6" s="1294">
        <v>0.52</v>
      </c>
    </row>
    <row r="7" spans="1:13" s="142" customFormat="1" ht="18" customHeight="1">
      <c r="A7" s="48" t="s">
        <v>132</v>
      </c>
      <c r="B7" s="1295">
        <v>0.28199999999999997</v>
      </c>
      <c r="C7" s="1295">
        <v>0.39200000000000002</v>
      </c>
      <c r="D7" s="1295">
        <v>0.54900000000000004</v>
      </c>
      <c r="E7" s="1296">
        <v>0.36699999999999999</v>
      </c>
      <c r="F7" s="1296">
        <v>0.45900000000000002</v>
      </c>
      <c r="G7" s="1296">
        <v>0.52700000000000002</v>
      </c>
      <c r="H7" s="1296">
        <v>0.57599999999999996</v>
      </c>
      <c r="I7" s="1296">
        <v>0.67500000000000004</v>
      </c>
      <c r="J7" s="1296">
        <v>0.72799999999999998</v>
      </c>
      <c r="K7" s="1296">
        <v>0.106</v>
      </c>
      <c r="L7" s="1296">
        <v>0.19500000000000001</v>
      </c>
      <c r="M7" s="1296">
        <v>0.432</v>
      </c>
    </row>
    <row r="8" spans="1:13" s="142" customFormat="1" ht="18" customHeight="1">
      <c r="A8" s="48" t="s">
        <v>131</v>
      </c>
      <c r="B8" s="1295">
        <v>0.30199999999999999</v>
      </c>
      <c r="C8" s="1295">
        <v>0.42799999999999999</v>
      </c>
      <c r="D8" s="1295">
        <v>0.56799999999999995</v>
      </c>
      <c r="E8" s="1296">
        <v>0.433</v>
      </c>
      <c r="F8" s="1296">
        <v>0.49099999999999999</v>
      </c>
      <c r="G8" s="1296">
        <v>0.54600000000000004</v>
      </c>
      <c r="H8" s="1296">
        <v>0.53700000000000003</v>
      </c>
      <c r="I8" s="1296">
        <v>0.66100000000000003</v>
      </c>
      <c r="J8" s="1296">
        <v>0.75600000000000001</v>
      </c>
      <c r="K8" s="1296">
        <v>0.11799999999999999</v>
      </c>
      <c r="L8" s="1296">
        <v>0.24199999999999999</v>
      </c>
      <c r="M8" s="1296">
        <v>0.44400000000000001</v>
      </c>
    </row>
    <row r="9" spans="1:13" s="142" customFormat="1" ht="18" customHeight="1">
      <c r="A9" s="48" t="s">
        <v>130</v>
      </c>
      <c r="B9" s="1295">
        <v>0.35899999999999999</v>
      </c>
      <c r="C9" s="1295">
        <v>0.47599999999999998</v>
      </c>
      <c r="D9" s="1295">
        <v>0.64900000000000002</v>
      </c>
      <c r="E9" s="1296">
        <v>0.53200000000000003</v>
      </c>
      <c r="F9" s="1296">
        <v>0.55800000000000005</v>
      </c>
      <c r="G9" s="1296">
        <v>0.63800000000000001</v>
      </c>
      <c r="H9" s="1296">
        <v>0.52500000000000002</v>
      </c>
      <c r="I9" s="1296">
        <v>0.65</v>
      </c>
      <c r="J9" s="1296">
        <v>0.78</v>
      </c>
      <c r="K9" s="1296">
        <v>0.16500000000000001</v>
      </c>
      <c r="L9" s="1296">
        <v>0.29699999999999999</v>
      </c>
      <c r="M9" s="1296">
        <v>0.54900000000000004</v>
      </c>
    </row>
    <row r="10" spans="1:13" s="142" customFormat="1" ht="18" customHeight="1">
      <c r="A10" s="48" t="s">
        <v>129</v>
      </c>
      <c r="B10" s="1295">
        <v>0.28499999999999998</v>
      </c>
      <c r="C10" s="1295">
        <v>0.40699999999999997</v>
      </c>
      <c r="D10" s="1295">
        <v>0.56100000000000005</v>
      </c>
      <c r="E10" s="1296">
        <v>0.434</v>
      </c>
      <c r="F10" s="1296">
        <v>0.47399999999999998</v>
      </c>
      <c r="G10" s="1296">
        <v>0.54500000000000004</v>
      </c>
      <c r="H10" s="1296">
        <v>0.63200000000000001</v>
      </c>
      <c r="I10" s="1296">
        <v>0.70099999999999996</v>
      </c>
      <c r="J10" s="1296">
        <v>0.752</v>
      </c>
      <c r="K10" s="1296">
        <v>8.4000000000000005E-2</v>
      </c>
      <c r="L10" s="1296">
        <v>0.20300000000000001</v>
      </c>
      <c r="M10" s="1296">
        <v>0.43099999999999999</v>
      </c>
    </row>
    <row r="11" spans="1:13" s="142" customFormat="1" ht="18" customHeight="1">
      <c r="A11" s="48" t="s">
        <v>128</v>
      </c>
      <c r="B11" s="1295">
        <v>0.26500000000000001</v>
      </c>
      <c r="C11" s="1295">
        <v>0.378</v>
      </c>
      <c r="D11" s="1295">
        <v>0.55700000000000005</v>
      </c>
      <c r="E11" s="1296">
        <v>0.39800000000000002</v>
      </c>
      <c r="F11" s="1296">
        <v>0.46</v>
      </c>
      <c r="G11" s="1296">
        <v>0.55200000000000005</v>
      </c>
      <c r="H11" s="1296">
        <v>0.55200000000000005</v>
      </c>
      <c r="I11" s="1296">
        <v>0.66700000000000004</v>
      </c>
      <c r="J11" s="1296">
        <v>0.73199999999999998</v>
      </c>
      <c r="K11" s="1296">
        <v>8.5000000000000006E-2</v>
      </c>
      <c r="L11" s="1296">
        <v>0.17599999999999999</v>
      </c>
      <c r="M11" s="1296">
        <v>0.42799999999999999</v>
      </c>
    </row>
    <row r="12" spans="1:13" s="142" customFormat="1" ht="18" customHeight="1">
      <c r="A12" s="48" t="s">
        <v>127</v>
      </c>
      <c r="B12" s="1295">
        <v>0.27500000000000002</v>
      </c>
      <c r="C12" s="1295">
        <v>0.44</v>
      </c>
      <c r="D12" s="1295">
        <v>0.61499999999999999</v>
      </c>
      <c r="E12" s="1296">
        <v>0.47599999999999998</v>
      </c>
      <c r="F12" s="1296">
        <v>0.53100000000000003</v>
      </c>
      <c r="G12" s="1296">
        <v>0.63800000000000001</v>
      </c>
      <c r="H12" s="1296">
        <v>0.55200000000000005</v>
      </c>
      <c r="I12" s="1296">
        <v>0.68300000000000005</v>
      </c>
      <c r="J12" s="1296">
        <v>0.76700000000000002</v>
      </c>
      <c r="K12" s="1296">
        <v>7.9000000000000001E-2</v>
      </c>
      <c r="L12" s="1296">
        <v>0.23499999999999999</v>
      </c>
      <c r="M12" s="1296">
        <v>0.47499999999999998</v>
      </c>
    </row>
    <row r="13" spans="1:13" s="142" customFormat="1" ht="18" customHeight="1">
      <c r="A13" s="48" t="s">
        <v>126</v>
      </c>
      <c r="B13" s="1295">
        <v>0.29099999999999998</v>
      </c>
      <c r="C13" s="1295">
        <v>0.40100000000000002</v>
      </c>
      <c r="D13" s="1295">
        <v>0.59399999999999997</v>
      </c>
      <c r="E13" s="1296">
        <v>0.46800000000000003</v>
      </c>
      <c r="F13" s="1296">
        <v>0.55100000000000005</v>
      </c>
      <c r="G13" s="1296">
        <v>0.56299999999999994</v>
      </c>
      <c r="H13" s="1296">
        <v>0.48099999999999998</v>
      </c>
      <c r="I13" s="1296">
        <v>0.622</v>
      </c>
      <c r="J13" s="1296">
        <v>0.752</v>
      </c>
      <c r="K13" s="1296">
        <v>0.11</v>
      </c>
      <c r="L13" s="1296">
        <v>0.188</v>
      </c>
      <c r="M13" s="1296">
        <v>0.496</v>
      </c>
    </row>
    <row r="14" spans="1:13" s="142" customFormat="1" ht="18" customHeight="1">
      <c r="A14" s="48" t="s">
        <v>125</v>
      </c>
      <c r="B14" s="1295">
        <v>0.29799999999999999</v>
      </c>
      <c r="C14" s="1295">
        <v>0.41599999999999998</v>
      </c>
      <c r="D14" s="1295">
        <v>0.59299999999999997</v>
      </c>
      <c r="E14" s="1296">
        <v>0.44400000000000001</v>
      </c>
      <c r="F14" s="1296">
        <v>0.46500000000000002</v>
      </c>
      <c r="G14" s="1296">
        <v>0.58699999999999997</v>
      </c>
      <c r="H14" s="1296">
        <v>0.56699999999999995</v>
      </c>
      <c r="I14" s="1296">
        <v>0.65500000000000003</v>
      </c>
      <c r="J14" s="1296">
        <v>0.76400000000000001</v>
      </c>
      <c r="K14" s="1296">
        <v>0.105</v>
      </c>
      <c r="L14" s="1296">
        <v>0.23599999999999999</v>
      </c>
      <c r="M14" s="1296">
        <v>0.46400000000000002</v>
      </c>
    </row>
    <row r="15" spans="1:13" s="142" customFormat="1" ht="18" customHeight="1">
      <c r="A15" s="48" t="s">
        <v>124</v>
      </c>
      <c r="B15" s="1295">
        <v>0.22700000000000001</v>
      </c>
      <c r="C15" s="1295">
        <v>0.33100000000000002</v>
      </c>
      <c r="D15" s="1295">
        <v>0.51700000000000002</v>
      </c>
      <c r="E15" s="1296">
        <v>0.373</v>
      </c>
      <c r="F15" s="1296">
        <v>0.41899999999999998</v>
      </c>
      <c r="G15" s="1296">
        <v>0.50700000000000001</v>
      </c>
      <c r="H15" s="1296">
        <v>0.495</v>
      </c>
      <c r="I15" s="1296">
        <v>0.629</v>
      </c>
      <c r="J15" s="1296">
        <v>0.72499999999999998</v>
      </c>
      <c r="K15" s="1296">
        <v>6.3E-2</v>
      </c>
      <c r="L15" s="1296">
        <v>0.13700000000000001</v>
      </c>
      <c r="M15" s="1296">
        <v>0.376</v>
      </c>
    </row>
    <row r="16" spans="1:13" s="142" customFormat="1" ht="18" customHeight="1">
      <c r="A16" s="48" t="s">
        <v>123</v>
      </c>
      <c r="B16" s="1295">
        <v>0.33300000000000002</v>
      </c>
      <c r="C16" s="1295">
        <v>0.42</v>
      </c>
      <c r="D16" s="1295">
        <v>0.60399999999999998</v>
      </c>
      <c r="E16" s="1296">
        <v>0.45</v>
      </c>
      <c r="F16" s="1296">
        <v>0.49199999999999999</v>
      </c>
      <c r="G16" s="1296">
        <v>0.56000000000000005</v>
      </c>
      <c r="H16" s="1296">
        <v>0.57599999999999996</v>
      </c>
      <c r="I16" s="1296">
        <v>0.66400000000000003</v>
      </c>
      <c r="J16" s="1296">
        <v>0.75800000000000001</v>
      </c>
      <c r="K16" s="1296">
        <v>0.14299999999999999</v>
      </c>
      <c r="L16" s="1296">
        <v>0.22700000000000001</v>
      </c>
      <c r="M16" s="1296">
        <v>0.51800000000000002</v>
      </c>
    </row>
    <row r="17" spans="1:19" s="142" customFormat="1" ht="18" customHeight="1">
      <c r="A17" s="48" t="s">
        <v>122</v>
      </c>
      <c r="B17" s="1295">
        <v>0.19700000000000001</v>
      </c>
      <c r="C17" s="1295">
        <v>0.311</v>
      </c>
      <c r="D17" s="1295">
        <v>0.51300000000000001</v>
      </c>
      <c r="E17" s="1296">
        <v>0.36899999999999999</v>
      </c>
      <c r="F17" s="1296">
        <v>0.437</v>
      </c>
      <c r="G17" s="1296">
        <v>0.53400000000000003</v>
      </c>
      <c r="H17" s="1296">
        <v>0.496</v>
      </c>
      <c r="I17" s="1296">
        <v>0.57399999999999995</v>
      </c>
      <c r="J17" s="1296">
        <v>0.69899999999999995</v>
      </c>
      <c r="K17" s="1296">
        <v>4.2000000000000003E-2</v>
      </c>
      <c r="L17" s="1296">
        <v>0.12</v>
      </c>
      <c r="M17" s="1296">
        <v>0.36199999999999999</v>
      </c>
    </row>
    <row r="18" spans="1:19" s="142" customFormat="1" ht="18" customHeight="1">
      <c r="A18" s="48" t="s">
        <v>121</v>
      </c>
      <c r="B18" s="1295">
        <v>0.28199999999999997</v>
      </c>
      <c r="C18" s="1295">
        <v>0.35899999999999999</v>
      </c>
      <c r="D18" s="1295">
        <v>0.53100000000000003</v>
      </c>
      <c r="E18" s="1296">
        <v>0.45</v>
      </c>
      <c r="F18" s="1296">
        <v>0.46300000000000002</v>
      </c>
      <c r="G18" s="1296">
        <v>0.55900000000000005</v>
      </c>
      <c r="H18" s="1296">
        <v>0.52700000000000002</v>
      </c>
      <c r="I18" s="1296">
        <v>0.621</v>
      </c>
      <c r="J18" s="1296">
        <v>0.69699999999999995</v>
      </c>
      <c r="K18" s="1296">
        <v>9.5000000000000001E-2</v>
      </c>
      <c r="L18" s="1296">
        <v>0.161</v>
      </c>
      <c r="M18" s="1296">
        <v>0.38400000000000001</v>
      </c>
    </row>
    <row r="19" spans="1:19" s="142" customFormat="1" ht="18" customHeight="1">
      <c r="A19" s="48" t="s">
        <v>120</v>
      </c>
      <c r="B19" s="1295">
        <v>0.28799999999999998</v>
      </c>
      <c r="C19" s="1295">
        <v>0.38500000000000001</v>
      </c>
      <c r="D19" s="1295">
        <v>0.56200000000000006</v>
      </c>
      <c r="E19" s="1296">
        <v>0.42899999999999999</v>
      </c>
      <c r="F19" s="1296">
        <v>0.44500000000000001</v>
      </c>
      <c r="G19" s="1296">
        <v>0.54200000000000004</v>
      </c>
      <c r="H19" s="1296">
        <v>0.49</v>
      </c>
      <c r="I19" s="1296">
        <v>0.59199999999999997</v>
      </c>
      <c r="J19" s="1296">
        <v>0.69099999999999995</v>
      </c>
      <c r="K19" s="1296">
        <v>0.114</v>
      </c>
      <c r="L19" s="1296">
        <v>0.217</v>
      </c>
      <c r="M19" s="1296">
        <v>0.47299999999999998</v>
      </c>
    </row>
    <row r="20" spans="1:19" s="142" customFormat="1" ht="18" customHeight="1">
      <c r="A20" s="48" t="s">
        <v>119</v>
      </c>
      <c r="B20" s="1295">
        <v>0.312</v>
      </c>
      <c r="C20" s="1295">
        <v>0.41199999999999998</v>
      </c>
      <c r="D20" s="1295">
        <v>0.55900000000000005</v>
      </c>
      <c r="E20" s="1296">
        <v>0.432</v>
      </c>
      <c r="F20" s="1296">
        <v>0.48</v>
      </c>
      <c r="G20" s="1296">
        <v>0.55000000000000004</v>
      </c>
      <c r="H20" s="1296">
        <v>0.51700000000000002</v>
      </c>
      <c r="I20" s="1296">
        <v>0.60099999999999998</v>
      </c>
      <c r="J20" s="1296">
        <v>0.72899999999999998</v>
      </c>
      <c r="K20" s="1296">
        <v>0.13600000000000001</v>
      </c>
      <c r="L20" s="1296">
        <v>0.24299999999999999</v>
      </c>
      <c r="M20" s="1296">
        <v>0.435</v>
      </c>
    </row>
    <row r="21" spans="1:19" s="142" customFormat="1" ht="18" customHeight="1">
      <c r="A21" s="48" t="s">
        <v>118</v>
      </c>
      <c r="B21" s="1295">
        <v>0.29199999999999998</v>
      </c>
      <c r="C21" s="1295">
        <v>0.39300000000000002</v>
      </c>
      <c r="D21" s="1295">
        <v>0.56999999999999995</v>
      </c>
      <c r="E21" s="1296">
        <v>0.46</v>
      </c>
      <c r="F21" s="1296">
        <v>0.46800000000000003</v>
      </c>
      <c r="G21" s="1296">
        <v>0.53100000000000003</v>
      </c>
      <c r="H21" s="1296">
        <v>0.57599999999999996</v>
      </c>
      <c r="I21" s="1296">
        <v>0.66400000000000003</v>
      </c>
      <c r="J21" s="1296">
        <v>0.74199999999999999</v>
      </c>
      <c r="K21" s="1296">
        <v>9.4E-2</v>
      </c>
      <c r="L21" s="1296">
        <v>0.19500000000000001</v>
      </c>
      <c r="M21" s="1296">
        <v>0.47</v>
      </c>
    </row>
    <row r="22" spans="1:19" s="142" customFormat="1" ht="18" customHeight="1">
      <c r="A22" s="48" t="s">
        <v>117</v>
      </c>
      <c r="B22" s="1295">
        <v>0.214</v>
      </c>
      <c r="C22" s="1295">
        <v>0.33700000000000002</v>
      </c>
      <c r="D22" s="1295">
        <v>0.52400000000000002</v>
      </c>
      <c r="E22" s="1296">
        <v>0.35699999999999998</v>
      </c>
      <c r="F22" s="1296">
        <v>0.42699999999999999</v>
      </c>
      <c r="G22" s="1296">
        <v>0.502</v>
      </c>
      <c r="H22" s="1296">
        <v>0.51600000000000001</v>
      </c>
      <c r="I22" s="1296">
        <v>0.63700000000000001</v>
      </c>
      <c r="J22" s="1296">
        <v>0.73899999999999999</v>
      </c>
      <c r="K22" s="1296">
        <v>5.2999999999999999E-2</v>
      </c>
      <c r="L22" s="1296">
        <v>0.14099999999999999</v>
      </c>
      <c r="M22" s="1296">
        <v>0.38700000000000001</v>
      </c>
    </row>
    <row r="23" spans="1:19" s="142" customFormat="1" ht="18" customHeight="1">
      <c r="A23" s="48" t="s">
        <v>116</v>
      </c>
      <c r="B23" s="1295">
        <v>0.20499999999999999</v>
      </c>
      <c r="C23" s="1295">
        <v>0.30599999999999999</v>
      </c>
      <c r="D23" s="1295">
        <v>0.50600000000000001</v>
      </c>
      <c r="E23" s="1296">
        <v>0.39</v>
      </c>
      <c r="F23" s="1296">
        <v>0.378</v>
      </c>
      <c r="G23" s="1296">
        <v>0.504</v>
      </c>
      <c r="H23" s="1296">
        <v>0.46700000000000003</v>
      </c>
      <c r="I23" s="1296">
        <v>0.60799999999999998</v>
      </c>
      <c r="J23" s="1296">
        <v>0.71899999999999997</v>
      </c>
      <c r="K23" s="1296">
        <v>4.7E-2</v>
      </c>
      <c r="L23" s="1296">
        <v>0.125</v>
      </c>
      <c r="M23" s="1296">
        <v>0.35699999999999998</v>
      </c>
    </row>
    <row r="24" spans="1:19" s="142" customFormat="1" ht="18" customHeight="1">
      <c r="A24" s="48" t="s">
        <v>115</v>
      </c>
      <c r="B24" s="1295">
        <v>0.28799999999999998</v>
      </c>
      <c r="C24" s="1295">
        <v>0.379</v>
      </c>
      <c r="D24" s="1295">
        <v>0.57299999999999995</v>
      </c>
      <c r="E24" s="1296">
        <v>0.41899999999999998</v>
      </c>
      <c r="F24" s="1296">
        <v>0.46400000000000002</v>
      </c>
      <c r="G24" s="1296">
        <v>0.55400000000000005</v>
      </c>
      <c r="H24" s="1296">
        <v>0.55200000000000005</v>
      </c>
      <c r="I24" s="1296">
        <v>0.625</v>
      </c>
      <c r="J24" s="1296">
        <v>0.74299999999999999</v>
      </c>
      <c r="K24" s="1296">
        <v>0.10299999999999999</v>
      </c>
      <c r="L24" s="1296">
        <v>0.188</v>
      </c>
      <c r="M24" s="1296">
        <v>0.45600000000000002</v>
      </c>
    </row>
    <row r="25" spans="1:19" s="142" customFormat="1" ht="18" customHeight="1">
      <c r="A25" s="48" t="s">
        <v>114</v>
      </c>
      <c r="B25" s="1295">
        <v>0.27100000000000002</v>
      </c>
      <c r="C25" s="1295">
        <v>0.35599999999999998</v>
      </c>
      <c r="D25" s="1295">
        <v>0.52600000000000002</v>
      </c>
      <c r="E25" s="1296">
        <v>0.41</v>
      </c>
      <c r="F25" s="1296">
        <v>0.432</v>
      </c>
      <c r="G25" s="1296">
        <v>0.51700000000000002</v>
      </c>
      <c r="H25" s="1296">
        <v>0.45700000000000002</v>
      </c>
      <c r="I25" s="1296">
        <v>0.57499999999999996</v>
      </c>
      <c r="J25" s="1296">
        <v>0.70899999999999996</v>
      </c>
      <c r="K25" s="1296">
        <v>0.106</v>
      </c>
      <c r="L25" s="1296">
        <v>0.182</v>
      </c>
      <c r="M25" s="1296">
        <v>0.39800000000000002</v>
      </c>
      <c r="S25" s="48"/>
    </row>
    <row r="26" spans="1:19" s="142" customFormat="1" ht="18" customHeight="1">
      <c r="A26" s="48" t="s">
        <v>113</v>
      </c>
      <c r="B26" s="1295">
        <v>0.28699999999999998</v>
      </c>
      <c r="C26" s="1295">
        <v>0.38300000000000001</v>
      </c>
      <c r="D26" s="1295">
        <v>0.57499999999999996</v>
      </c>
      <c r="E26" s="1296">
        <v>0.40500000000000003</v>
      </c>
      <c r="F26" s="1296">
        <v>0.437</v>
      </c>
      <c r="G26" s="1296">
        <v>0.53700000000000003</v>
      </c>
      <c r="H26" s="1296">
        <v>0.53700000000000003</v>
      </c>
      <c r="I26" s="1296">
        <v>0.60799999999999998</v>
      </c>
      <c r="J26" s="1296">
        <v>0.73699999999999999</v>
      </c>
      <c r="K26" s="1296">
        <v>0.109</v>
      </c>
      <c r="L26" s="1296">
        <v>0.21099999999999999</v>
      </c>
      <c r="M26" s="1296">
        <v>0.48099999999999998</v>
      </c>
    </row>
    <row r="27" spans="1:19" s="142" customFormat="1" ht="18" customHeight="1">
      <c r="A27" s="48" t="s">
        <v>112</v>
      </c>
      <c r="B27" s="1295">
        <v>0.23499999999999999</v>
      </c>
      <c r="C27" s="1295">
        <v>0.35399999999999998</v>
      </c>
      <c r="D27" s="1295">
        <v>0.53300000000000003</v>
      </c>
      <c r="E27" s="1296">
        <v>0.41799999999999998</v>
      </c>
      <c r="F27" s="1296">
        <v>0.44</v>
      </c>
      <c r="G27" s="1296">
        <v>0.52</v>
      </c>
      <c r="H27" s="1296">
        <v>0.51600000000000001</v>
      </c>
      <c r="I27" s="1296">
        <v>0.63700000000000001</v>
      </c>
      <c r="J27" s="1296">
        <v>0.73</v>
      </c>
      <c r="K27" s="1296">
        <v>0.06</v>
      </c>
      <c r="L27" s="1296">
        <v>0.158</v>
      </c>
      <c r="M27" s="1296">
        <v>0.39800000000000002</v>
      </c>
    </row>
    <row r="28" spans="1:19" s="142" customFormat="1" ht="18" customHeight="1">
      <c r="A28" s="48" t="s">
        <v>111</v>
      </c>
      <c r="B28" s="1295">
        <v>0.255</v>
      </c>
      <c r="C28" s="1295">
        <v>0.377</v>
      </c>
      <c r="D28" s="1295">
        <v>0.51700000000000002</v>
      </c>
      <c r="E28" s="1296">
        <v>0.40300000000000002</v>
      </c>
      <c r="F28" s="1296">
        <v>0.47799999999999998</v>
      </c>
      <c r="G28" s="1296">
        <v>0.54800000000000004</v>
      </c>
      <c r="H28" s="1296">
        <v>0.51700000000000002</v>
      </c>
      <c r="I28" s="1296">
        <v>0.59799999999999998</v>
      </c>
      <c r="J28" s="1296">
        <v>0.69299999999999995</v>
      </c>
      <c r="K28" s="1296">
        <v>0.08</v>
      </c>
      <c r="L28" s="1296">
        <v>0.187</v>
      </c>
      <c r="M28" s="1296">
        <v>0.36299999999999999</v>
      </c>
    </row>
    <row r="29" spans="1:19" s="142" customFormat="1" ht="18" customHeight="1">
      <c r="A29" s="48" t="s">
        <v>110</v>
      </c>
      <c r="B29" s="1295">
        <v>0.34399999999999997</v>
      </c>
      <c r="C29" s="1295">
        <v>0.46600000000000003</v>
      </c>
      <c r="D29" s="1295">
        <v>0.58599999999999997</v>
      </c>
      <c r="E29" s="1296">
        <v>0.48499999999999999</v>
      </c>
      <c r="F29" s="1296">
        <v>0.51100000000000001</v>
      </c>
      <c r="G29" s="1296">
        <v>0.58199999999999996</v>
      </c>
      <c r="H29" s="1296">
        <v>0.57599999999999996</v>
      </c>
      <c r="I29" s="1296">
        <v>0.69799999999999995</v>
      </c>
      <c r="J29" s="1296">
        <v>0.75700000000000001</v>
      </c>
      <c r="K29" s="1296">
        <v>0.14599999999999999</v>
      </c>
      <c r="L29" s="1296">
        <v>0.28399999999999997</v>
      </c>
      <c r="M29" s="1296">
        <v>0.45700000000000002</v>
      </c>
    </row>
    <row r="30" spans="1:19" s="142" customFormat="1" ht="18" customHeight="1">
      <c r="A30" s="48" t="s">
        <v>109</v>
      </c>
      <c r="B30" s="1295">
        <v>0.317</v>
      </c>
      <c r="C30" s="1295">
        <v>0.41899999999999998</v>
      </c>
      <c r="D30" s="1295">
        <v>0.626</v>
      </c>
      <c r="E30" s="1296">
        <v>0.47699999999999998</v>
      </c>
      <c r="F30" s="1296">
        <v>0.51500000000000001</v>
      </c>
      <c r="G30" s="1296">
        <v>0.59099999999999997</v>
      </c>
      <c r="H30" s="1296">
        <v>0.57599999999999996</v>
      </c>
      <c r="I30" s="1296">
        <v>0.63800000000000001</v>
      </c>
      <c r="J30" s="1296">
        <v>0.76900000000000002</v>
      </c>
      <c r="K30" s="1296">
        <v>0.11600000000000001</v>
      </c>
      <c r="L30" s="1296">
        <v>0.224</v>
      </c>
      <c r="M30" s="1296">
        <v>0.54100000000000004</v>
      </c>
    </row>
    <row r="31" spans="1:19" s="142" customFormat="1" ht="18" customHeight="1">
      <c r="A31" s="48" t="s">
        <v>108</v>
      </c>
      <c r="B31" s="1295">
        <v>0.20399999999999999</v>
      </c>
      <c r="C31" s="1295">
        <v>0.34399999999999997</v>
      </c>
      <c r="D31" s="1295">
        <v>0.52500000000000002</v>
      </c>
      <c r="E31" s="1296">
        <v>0.40200000000000002</v>
      </c>
      <c r="F31" s="1296">
        <v>0.43</v>
      </c>
      <c r="G31" s="1296">
        <v>0.51700000000000002</v>
      </c>
      <c r="H31" s="1296">
        <v>0.51600000000000001</v>
      </c>
      <c r="I31" s="1296">
        <v>0.63700000000000001</v>
      </c>
      <c r="J31" s="1296">
        <v>0.68700000000000006</v>
      </c>
      <c r="K31" s="1296">
        <v>4.1000000000000002E-2</v>
      </c>
      <c r="L31" s="1296">
        <v>0.14799999999999999</v>
      </c>
      <c r="M31" s="1296">
        <v>0.40799999999999997</v>
      </c>
    </row>
    <row r="32" spans="1:19" s="142" customFormat="1" ht="18" customHeight="1">
      <c r="A32" s="48" t="s">
        <v>107</v>
      </c>
      <c r="B32" s="1295">
        <v>0.33400000000000002</v>
      </c>
      <c r="C32" s="1295">
        <v>0.436</v>
      </c>
      <c r="D32" s="1295">
        <v>0.61199999999999999</v>
      </c>
      <c r="E32" s="1296">
        <v>0.46400000000000002</v>
      </c>
      <c r="F32" s="1296">
        <v>0.53700000000000003</v>
      </c>
      <c r="G32" s="1296">
        <v>0.59899999999999998</v>
      </c>
      <c r="H32" s="1296">
        <v>0.53700000000000003</v>
      </c>
      <c r="I32" s="1296">
        <v>0.65700000000000003</v>
      </c>
      <c r="J32" s="1296">
        <v>0.77400000000000002</v>
      </c>
      <c r="K32" s="1296">
        <v>0.14899999999999999</v>
      </c>
      <c r="L32" s="1296">
        <v>0.23499999999999999</v>
      </c>
      <c r="M32" s="1296">
        <v>0.49399999999999999</v>
      </c>
    </row>
    <row r="33" spans="1:13" s="142" customFormat="1" ht="18" customHeight="1">
      <c r="A33" s="48" t="s">
        <v>106</v>
      </c>
      <c r="B33" s="1295">
        <v>0.26100000000000001</v>
      </c>
      <c r="C33" s="1295">
        <v>0.37</v>
      </c>
      <c r="D33" s="1295">
        <v>0.53200000000000003</v>
      </c>
      <c r="E33" s="1296">
        <v>0.40300000000000002</v>
      </c>
      <c r="F33" s="1296">
        <v>0.47</v>
      </c>
      <c r="G33" s="1296">
        <v>0.51300000000000001</v>
      </c>
      <c r="H33" s="1296">
        <v>0.50900000000000001</v>
      </c>
      <c r="I33" s="1296">
        <v>0.63400000000000001</v>
      </c>
      <c r="J33" s="1296">
        <v>0.76200000000000001</v>
      </c>
      <c r="K33" s="1296">
        <v>8.6999999999999994E-2</v>
      </c>
      <c r="L33" s="1296">
        <v>0.17</v>
      </c>
      <c r="M33" s="1296">
        <v>0.38500000000000001</v>
      </c>
    </row>
    <row r="34" spans="1:13" s="142" customFormat="1" ht="18" customHeight="1">
      <c r="A34" s="48" t="s">
        <v>105</v>
      </c>
      <c r="B34" s="1295">
        <v>0.221</v>
      </c>
      <c r="C34" s="1295">
        <v>0.32200000000000001</v>
      </c>
      <c r="D34" s="1295">
        <v>0.53400000000000003</v>
      </c>
      <c r="E34" s="1296">
        <v>0.39400000000000002</v>
      </c>
      <c r="F34" s="1296">
        <v>0.40600000000000003</v>
      </c>
      <c r="G34" s="1296">
        <v>0.51500000000000001</v>
      </c>
      <c r="H34" s="1296">
        <v>0.54900000000000004</v>
      </c>
      <c r="I34" s="1296">
        <v>0.61</v>
      </c>
      <c r="J34" s="1296">
        <v>0.72</v>
      </c>
      <c r="K34" s="1296">
        <v>0.05</v>
      </c>
      <c r="L34" s="1296">
        <v>0.13500000000000001</v>
      </c>
      <c r="M34" s="1296">
        <v>0.41</v>
      </c>
    </row>
    <row r="35" spans="1:13" s="142" customFormat="1" ht="18" customHeight="1">
      <c r="A35" s="48" t="s">
        <v>104</v>
      </c>
      <c r="B35" s="1295">
        <v>0.25</v>
      </c>
      <c r="C35" s="1295">
        <v>0.371</v>
      </c>
      <c r="D35" s="1295">
        <v>0.53300000000000003</v>
      </c>
      <c r="E35" s="1296">
        <v>0.40300000000000002</v>
      </c>
      <c r="F35" s="1296">
        <v>0.45400000000000001</v>
      </c>
      <c r="G35" s="1296">
        <v>0.51200000000000001</v>
      </c>
      <c r="H35" s="1296">
        <v>0.48799999999999999</v>
      </c>
      <c r="I35" s="1296">
        <v>0.626</v>
      </c>
      <c r="J35" s="1296">
        <v>0.73599999999999999</v>
      </c>
      <c r="K35" s="1296">
        <v>7.9000000000000001E-2</v>
      </c>
      <c r="L35" s="1296">
        <v>0.18</v>
      </c>
      <c r="M35" s="1296">
        <v>0.40200000000000002</v>
      </c>
    </row>
    <row r="36" spans="1:13" s="142" customFormat="1" ht="18" customHeight="1">
      <c r="A36" s="48" t="s">
        <v>103</v>
      </c>
      <c r="B36" s="1295">
        <v>0.32900000000000001</v>
      </c>
      <c r="C36" s="1295">
        <v>0.41099999999999998</v>
      </c>
      <c r="D36" s="1295">
        <v>0.56499999999999995</v>
      </c>
      <c r="E36" s="1296">
        <v>0.42899999999999999</v>
      </c>
      <c r="F36" s="1296">
        <v>0.436</v>
      </c>
      <c r="G36" s="1296">
        <v>0.55000000000000004</v>
      </c>
      <c r="H36" s="1296">
        <v>0.55900000000000005</v>
      </c>
      <c r="I36" s="1296">
        <v>0.68700000000000006</v>
      </c>
      <c r="J36" s="1296">
        <v>0.70799999999999996</v>
      </c>
      <c r="K36" s="1296">
        <v>0.14899999999999999</v>
      </c>
      <c r="L36" s="1296">
        <v>0.23100000000000001</v>
      </c>
      <c r="M36" s="1296">
        <v>0.46200000000000002</v>
      </c>
    </row>
    <row r="37" spans="1:13" s="142" customFormat="1" ht="18" customHeight="1">
      <c r="A37" s="48" t="s">
        <v>102</v>
      </c>
      <c r="B37" s="1295">
        <v>0.23200000000000001</v>
      </c>
      <c r="C37" s="1295">
        <v>0.373</v>
      </c>
      <c r="D37" s="1295">
        <v>0.52700000000000002</v>
      </c>
      <c r="E37" s="1296">
        <v>0.40400000000000003</v>
      </c>
      <c r="F37" s="1296">
        <v>0.45</v>
      </c>
      <c r="G37" s="1296">
        <v>0.52800000000000002</v>
      </c>
      <c r="H37" s="1296">
        <v>0.49</v>
      </c>
      <c r="I37" s="1296">
        <v>0.60799999999999998</v>
      </c>
      <c r="J37" s="1296">
        <v>0.69299999999999995</v>
      </c>
      <c r="K37" s="1296">
        <v>6.3E-2</v>
      </c>
      <c r="L37" s="1296">
        <v>0.19</v>
      </c>
      <c r="M37" s="1296">
        <v>0.4</v>
      </c>
    </row>
    <row r="38" spans="1:13" s="142" customFormat="1" ht="18" customHeight="1">
      <c r="A38" s="48" t="s">
        <v>101</v>
      </c>
      <c r="B38" s="1295">
        <v>0.24099999999999999</v>
      </c>
      <c r="C38" s="1295">
        <v>0.33500000000000002</v>
      </c>
      <c r="D38" s="1295">
        <v>0.53600000000000003</v>
      </c>
      <c r="E38" s="1296">
        <v>0.40500000000000003</v>
      </c>
      <c r="F38" s="1296">
        <v>0.42199999999999999</v>
      </c>
      <c r="G38" s="1296">
        <v>0.498</v>
      </c>
      <c r="H38" s="1296">
        <v>0.51600000000000001</v>
      </c>
      <c r="I38" s="1296">
        <v>0.63400000000000001</v>
      </c>
      <c r="J38" s="1296">
        <v>0.76200000000000001</v>
      </c>
      <c r="K38" s="1296">
        <v>6.7000000000000004E-2</v>
      </c>
      <c r="L38" s="1296">
        <v>0.14099999999999999</v>
      </c>
      <c r="M38" s="1296">
        <v>0.40500000000000003</v>
      </c>
    </row>
    <row r="39" spans="1:13" s="142" customFormat="1" ht="18" customHeight="1">
      <c r="A39" s="48" t="s">
        <v>100</v>
      </c>
      <c r="B39" s="1295">
        <v>0.26600000000000001</v>
      </c>
      <c r="C39" s="1295">
        <v>0.33700000000000002</v>
      </c>
      <c r="D39" s="1295">
        <v>0.51800000000000002</v>
      </c>
      <c r="E39" s="1296">
        <v>0.39700000000000002</v>
      </c>
      <c r="F39" s="1296">
        <v>0.46300000000000002</v>
      </c>
      <c r="G39" s="1296">
        <v>0.51700000000000002</v>
      </c>
      <c r="H39" s="1296">
        <v>0.52700000000000002</v>
      </c>
      <c r="I39" s="1296">
        <v>0.65700000000000003</v>
      </c>
      <c r="J39" s="1296">
        <v>0.68400000000000005</v>
      </c>
      <c r="K39" s="1296">
        <v>0.09</v>
      </c>
      <c r="L39" s="1296">
        <v>0.126</v>
      </c>
      <c r="M39" s="1296">
        <v>0.39300000000000002</v>
      </c>
    </row>
    <row r="40" spans="1:13" s="142" customFormat="1" ht="18" customHeight="1">
      <c r="A40" s="48" t="s">
        <v>99</v>
      </c>
      <c r="B40" s="1295">
        <v>0.24099999999999999</v>
      </c>
      <c r="C40" s="1295">
        <v>0.36599999999999999</v>
      </c>
      <c r="D40" s="1295">
        <v>0.56399999999999995</v>
      </c>
      <c r="E40" s="1296">
        <v>0.39</v>
      </c>
      <c r="F40" s="1296">
        <v>0.39600000000000002</v>
      </c>
      <c r="G40" s="1296">
        <v>0.54700000000000004</v>
      </c>
      <c r="H40" s="1296">
        <v>0.51200000000000001</v>
      </c>
      <c r="I40" s="1296">
        <v>0.65</v>
      </c>
      <c r="J40" s="1296">
        <v>0.77400000000000002</v>
      </c>
      <c r="K40" s="1296">
        <v>7.0000000000000007E-2</v>
      </c>
      <c r="L40" s="1296">
        <v>0.191</v>
      </c>
      <c r="M40" s="1296">
        <v>0.42399999999999999</v>
      </c>
    </row>
    <row r="41" spans="1:13" s="142" customFormat="1" ht="18" customHeight="1">
      <c r="A41" s="48" t="s">
        <v>98</v>
      </c>
      <c r="B41" s="1295">
        <v>0.22</v>
      </c>
      <c r="C41" s="1295">
        <v>0.374</v>
      </c>
      <c r="D41" s="1295">
        <v>0.56799999999999995</v>
      </c>
      <c r="E41" s="1296">
        <v>0.39100000000000001</v>
      </c>
      <c r="F41" s="1296">
        <v>0.42799999999999999</v>
      </c>
      <c r="G41" s="1296">
        <v>0.55600000000000005</v>
      </c>
      <c r="H41" s="1296">
        <v>0.55900000000000005</v>
      </c>
      <c r="I41" s="1296">
        <v>0.69799999999999995</v>
      </c>
      <c r="J41" s="1296">
        <v>0.77100000000000002</v>
      </c>
      <c r="K41" s="1296">
        <v>4.9000000000000002E-2</v>
      </c>
      <c r="L41" s="1296">
        <v>0.17499999999999999</v>
      </c>
      <c r="M41" s="1296">
        <v>0.42799999999999999</v>
      </c>
    </row>
    <row r="42" spans="1:13" s="142" customFormat="1" ht="18" customHeight="1">
      <c r="A42" s="48" t="s">
        <v>97</v>
      </c>
      <c r="B42" s="1295">
        <v>0.189</v>
      </c>
      <c r="C42" s="1295">
        <v>0.28100000000000003</v>
      </c>
      <c r="D42" s="1295">
        <v>0.48399999999999999</v>
      </c>
      <c r="E42" s="1296">
        <v>0.36399999999999999</v>
      </c>
      <c r="F42" s="1296">
        <v>0.40899999999999997</v>
      </c>
      <c r="G42" s="1296">
        <v>0.501</v>
      </c>
      <c r="H42" s="1296">
        <v>0.46700000000000003</v>
      </c>
      <c r="I42" s="1296">
        <v>0.60299999999999998</v>
      </c>
      <c r="J42" s="1296">
        <v>0.71799999999999997</v>
      </c>
      <c r="K42" s="1296">
        <v>0.04</v>
      </c>
      <c r="L42" s="1296">
        <v>0.09</v>
      </c>
      <c r="M42" s="1296">
        <v>0.316</v>
      </c>
    </row>
    <row r="43" spans="1:13" s="142" customFormat="1" ht="18" customHeight="1">
      <c r="A43" s="48" t="s">
        <v>96</v>
      </c>
      <c r="B43" s="1295">
        <v>0.29599999999999999</v>
      </c>
      <c r="C43" s="1295">
        <v>0.4</v>
      </c>
      <c r="D43" s="1295">
        <v>0.58299999999999996</v>
      </c>
      <c r="E43" s="1296">
        <v>0.439</v>
      </c>
      <c r="F43" s="1296">
        <v>0.53500000000000003</v>
      </c>
      <c r="G43" s="1296">
        <v>0.54300000000000004</v>
      </c>
      <c r="H43" s="1296">
        <v>0.51600000000000001</v>
      </c>
      <c r="I43" s="1296">
        <v>0.63400000000000001</v>
      </c>
      <c r="J43" s="1296">
        <v>0.75900000000000001</v>
      </c>
      <c r="K43" s="1296">
        <v>0.114</v>
      </c>
      <c r="L43" s="1296">
        <v>0.188</v>
      </c>
      <c r="M43" s="1296">
        <v>0.48099999999999998</v>
      </c>
    </row>
    <row r="44" spans="1:13" s="142" customFormat="1" ht="18" customHeight="1">
      <c r="A44" s="67" t="s">
        <v>95</v>
      </c>
      <c r="B44" s="1295">
        <v>0.22900000000000001</v>
      </c>
      <c r="C44" s="1295">
        <v>0.35799999999999998</v>
      </c>
      <c r="D44" s="1295">
        <v>0.54800000000000004</v>
      </c>
      <c r="E44" s="1296">
        <v>0.437</v>
      </c>
      <c r="F44" s="1296">
        <v>0.434</v>
      </c>
      <c r="G44" s="1296">
        <v>0.53200000000000003</v>
      </c>
      <c r="H44" s="1296">
        <v>0.55200000000000005</v>
      </c>
      <c r="I44" s="1296">
        <v>0.63400000000000001</v>
      </c>
      <c r="J44" s="1296">
        <v>0.755</v>
      </c>
      <c r="K44" s="1296">
        <v>0.05</v>
      </c>
      <c r="L44" s="1296">
        <v>0.16700000000000001</v>
      </c>
      <c r="M44" s="1296">
        <v>0.41</v>
      </c>
    </row>
    <row r="45" spans="1:13" s="142" customFormat="1" ht="18" customHeight="1">
      <c r="A45" s="48" t="s">
        <v>94</v>
      </c>
      <c r="B45" s="1295">
        <v>0.33100000000000002</v>
      </c>
      <c r="C45" s="1295">
        <v>0.41399999999999998</v>
      </c>
      <c r="D45" s="1295">
        <v>0.56999999999999995</v>
      </c>
      <c r="E45" s="1296">
        <v>0.437</v>
      </c>
      <c r="F45" s="1296">
        <v>0.49</v>
      </c>
      <c r="G45" s="1296">
        <v>0.56000000000000005</v>
      </c>
      <c r="H45" s="1296">
        <v>0.627</v>
      </c>
      <c r="I45" s="1296">
        <v>0.7</v>
      </c>
      <c r="J45" s="1296">
        <v>0.73499999999999999</v>
      </c>
      <c r="K45" s="1296">
        <v>0.13200000000000001</v>
      </c>
      <c r="L45" s="1296">
        <v>0.20699999999999999</v>
      </c>
      <c r="M45" s="1296">
        <v>0.45100000000000001</v>
      </c>
    </row>
    <row r="46" spans="1:13" s="142" customFormat="1" ht="18" customHeight="1">
      <c r="A46" s="48" t="s">
        <v>92</v>
      </c>
      <c r="B46" s="1295">
        <v>0.221</v>
      </c>
      <c r="C46" s="1295">
        <v>0.38600000000000001</v>
      </c>
      <c r="D46" s="1295">
        <v>0.55200000000000005</v>
      </c>
      <c r="E46" s="1296">
        <v>0.38100000000000001</v>
      </c>
      <c r="F46" s="1296">
        <v>0.441</v>
      </c>
      <c r="G46" s="1296">
        <v>0.53200000000000003</v>
      </c>
      <c r="H46" s="1296">
        <v>0.48799999999999999</v>
      </c>
      <c r="I46" s="1296">
        <v>0.629</v>
      </c>
      <c r="J46" s="1296">
        <v>0.70099999999999996</v>
      </c>
      <c r="K46" s="1296">
        <v>5.8000000000000003E-2</v>
      </c>
      <c r="L46" s="1296">
        <v>0.20699999999999999</v>
      </c>
      <c r="M46" s="1296">
        <v>0.45100000000000001</v>
      </c>
    </row>
    <row r="47" spans="1:13" s="142" customFormat="1" ht="18" customHeight="1">
      <c r="A47" s="48" t="s">
        <v>91</v>
      </c>
      <c r="B47" s="1295">
        <v>0.26</v>
      </c>
      <c r="C47" s="1295">
        <v>0.38200000000000001</v>
      </c>
      <c r="D47" s="1295">
        <v>0.55600000000000005</v>
      </c>
      <c r="E47" s="1296">
        <v>0.43099999999999999</v>
      </c>
      <c r="F47" s="1296">
        <v>0.44500000000000001</v>
      </c>
      <c r="G47" s="1296">
        <v>0.51700000000000002</v>
      </c>
      <c r="H47" s="1296">
        <v>0.53700000000000003</v>
      </c>
      <c r="I47" s="1296">
        <v>0.65</v>
      </c>
      <c r="J47" s="1296">
        <v>0.77200000000000002</v>
      </c>
      <c r="K47" s="1296">
        <v>7.5999999999999998E-2</v>
      </c>
      <c r="L47" s="1296">
        <v>0.192</v>
      </c>
      <c r="M47" s="1296">
        <v>0.43</v>
      </c>
    </row>
    <row r="48" spans="1:13" s="142" customFormat="1" ht="18" customHeight="1">
      <c r="A48" s="48" t="s">
        <v>90</v>
      </c>
      <c r="B48" s="1295">
        <v>0.223</v>
      </c>
      <c r="C48" s="1295">
        <v>0.34899999999999998</v>
      </c>
      <c r="D48" s="1295">
        <v>0.53100000000000003</v>
      </c>
      <c r="E48" s="1296">
        <v>0.39900000000000002</v>
      </c>
      <c r="F48" s="1296">
        <v>0.44</v>
      </c>
      <c r="G48" s="1296">
        <v>0.50900000000000001</v>
      </c>
      <c r="H48" s="1296">
        <v>0.54800000000000004</v>
      </c>
      <c r="I48" s="1296">
        <v>0.63400000000000001</v>
      </c>
      <c r="J48" s="1296">
        <v>0.76400000000000001</v>
      </c>
      <c r="K48" s="1296">
        <v>5.0999999999999997E-2</v>
      </c>
      <c r="L48" s="1296">
        <v>0.152</v>
      </c>
      <c r="M48" s="1296">
        <v>0.38600000000000001</v>
      </c>
    </row>
    <row r="49" spans="1:13" s="142" customFormat="1" ht="18" customHeight="1">
      <c r="A49" s="48" t="s">
        <v>89</v>
      </c>
      <c r="B49" s="1295">
        <v>0.27800000000000002</v>
      </c>
      <c r="C49" s="1295">
        <v>0.38</v>
      </c>
      <c r="D49" s="1295">
        <v>0.56200000000000006</v>
      </c>
      <c r="E49" s="1296">
        <v>0.45300000000000001</v>
      </c>
      <c r="F49" s="1296">
        <v>0.443</v>
      </c>
      <c r="G49" s="1296">
        <v>0.57299999999999995</v>
      </c>
      <c r="H49" s="1296">
        <v>0.5</v>
      </c>
      <c r="I49" s="1296">
        <v>0.63100000000000001</v>
      </c>
      <c r="J49" s="1296">
        <v>0.71499999999999997</v>
      </c>
      <c r="K49" s="1296">
        <v>9.5000000000000001E-2</v>
      </c>
      <c r="L49" s="1296">
        <v>0.19600000000000001</v>
      </c>
      <c r="M49" s="1296">
        <v>0.434</v>
      </c>
    </row>
    <row r="50" spans="1:13" s="142" customFormat="1" ht="18" customHeight="1">
      <c r="A50" s="48" t="s">
        <v>88</v>
      </c>
      <c r="B50" s="1295">
        <v>0.28100000000000003</v>
      </c>
      <c r="C50" s="1295">
        <v>0.42599999999999999</v>
      </c>
      <c r="D50" s="1295">
        <v>0.57499999999999996</v>
      </c>
      <c r="E50" s="1296">
        <v>0.42899999999999999</v>
      </c>
      <c r="F50" s="1296">
        <v>0.48199999999999998</v>
      </c>
      <c r="G50" s="1296">
        <v>0.58599999999999997</v>
      </c>
      <c r="H50" s="1296">
        <v>0.55200000000000005</v>
      </c>
      <c r="I50" s="1296">
        <v>0.67400000000000004</v>
      </c>
      <c r="J50" s="1296">
        <v>0.71399999999999997</v>
      </c>
      <c r="K50" s="1296">
        <v>9.4E-2</v>
      </c>
      <c r="L50" s="1296">
        <v>0.23799999999999999</v>
      </c>
      <c r="M50" s="1296">
        <v>0.45400000000000001</v>
      </c>
    </row>
    <row r="51" spans="1:13" s="142" customFormat="1" ht="18" customHeight="1">
      <c r="A51" s="48" t="s">
        <v>87</v>
      </c>
      <c r="B51" s="1295">
        <v>0.248</v>
      </c>
      <c r="C51" s="1295">
        <v>0.38300000000000001</v>
      </c>
      <c r="D51" s="1295">
        <v>0.55200000000000005</v>
      </c>
      <c r="E51" s="1296">
        <v>0.40600000000000003</v>
      </c>
      <c r="F51" s="1296">
        <v>0.435</v>
      </c>
      <c r="G51" s="1296">
        <v>0.54100000000000004</v>
      </c>
      <c r="H51" s="1296">
        <v>0.51600000000000001</v>
      </c>
      <c r="I51" s="1296">
        <v>0.63400000000000001</v>
      </c>
      <c r="J51" s="1296">
        <v>0.70299999999999996</v>
      </c>
      <c r="K51" s="1296">
        <v>7.2999999999999995E-2</v>
      </c>
      <c r="L51" s="1296">
        <v>0.20399999999999999</v>
      </c>
      <c r="M51" s="1296">
        <v>0.443</v>
      </c>
    </row>
    <row r="52" spans="1:13" s="142" customFormat="1" ht="18" customHeight="1">
      <c r="A52" s="48" t="s">
        <v>86</v>
      </c>
      <c r="B52" s="1295">
        <v>0.214</v>
      </c>
      <c r="C52" s="1295">
        <v>0.36899999999999999</v>
      </c>
      <c r="D52" s="1295">
        <v>0.57999999999999996</v>
      </c>
      <c r="E52" s="1296">
        <v>0.39400000000000002</v>
      </c>
      <c r="F52" s="1296">
        <v>0.442</v>
      </c>
      <c r="G52" s="1296">
        <v>0.57499999999999996</v>
      </c>
      <c r="H52" s="1296">
        <v>0.51600000000000001</v>
      </c>
      <c r="I52" s="1296">
        <v>0.63700000000000001</v>
      </c>
      <c r="J52" s="1296">
        <v>0.74199999999999999</v>
      </c>
      <c r="K52" s="1296">
        <v>4.8000000000000001E-2</v>
      </c>
      <c r="L52" s="1296">
        <v>0.17799999999999999</v>
      </c>
      <c r="M52" s="1296">
        <v>0.45700000000000002</v>
      </c>
    </row>
    <row r="53" spans="1:13" s="142" customFormat="1" ht="18" customHeight="1">
      <c r="A53" s="48" t="s">
        <v>85</v>
      </c>
      <c r="B53" s="1295">
        <v>0.50700000000000001</v>
      </c>
      <c r="C53" s="1295">
        <v>0.58399999999999996</v>
      </c>
      <c r="D53" s="1295">
        <v>0.72099999999999997</v>
      </c>
      <c r="E53" s="1296">
        <v>0.64900000000000002</v>
      </c>
      <c r="F53" s="1296">
        <v>0.68899999999999995</v>
      </c>
      <c r="G53" s="1296">
        <v>0.73899999999999999</v>
      </c>
      <c r="H53" s="1296">
        <v>0.59399999999999997</v>
      </c>
      <c r="I53" s="1296">
        <v>0.66700000000000004</v>
      </c>
      <c r="J53" s="1296">
        <v>0.79900000000000004</v>
      </c>
      <c r="K53" s="1296">
        <v>0.33900000000000002</v>
      </c>
      <c r="L53" s="1296">
        <v>0.433</v>
      </c>
      <c r="M53" s="1296">
        <v>0.63500000000000001</v>
      </c>
    </row>
    <row r="54" spans="1:13" s="142" customFormat="1" ht="18" customHeight="1">
      <c r="A54" s="48" t="s">
        <v>84</v>
      </c>
      <c r="B54" s="1295">
        <v>0.28100000000000003</v>
      </c>
      <c r="C54" s="1295">
        <v>0.36499999999999999</v>
      </c>
      <c r="D54" s="1295">
        <v>0.56599999999999995</v>
      </c>
      <c r="E54" s="1296">
        <v>0.437</v>
      </c>
      <c r="F54" s="1296">
        <v>0.441</v>
      </c>
      <c r="G54" s="1296">
        <v>0.56599999999999995</v>
      </c>
      <c r="H54" s="1296">
        <v>0.51600000000000001</v>
      </c>
      <c r="I54" s="1296">
        <v>0.63400000000000001</v>
      </c>
      <c r="J54" s="1296">
        <v>0.755</v>
      </c>
      <c r="K54" s="1296">
        <v>9.8000000000000004E-2</v>
      </c>
      <c r="L54" s="1296">
        <v>0.17399999999999999</v>
      </c>
      <c r="M54" s="1296">
        <v>0.42399999999999999</v>
      </c>
    </row>
    <row r="55" spans="1:13" s="142" customFormat="1" ht="18" customHeight="1">
      <c r="A55" s="48" t="s">
        <v>83</v>
      </c>
      <c r="B55" s="1295">
        <v>0.27400000000000002</v>
      </c>
      <c r="C55" s="1295">
        <v>0.41199999999999998</v>
      </c>
      <c r="D55" s="1295">
        <v>0.57699999999999996</v>
      </c>
      <c r="E55" s="1296">
        <v>0.40300000000000002</v>
      </c>
      <c r="F55" s="1296">
        <v>0.44800000000000001</v>
      </c>
      <c r="G55" s="1296">
        <v>0.54</v>
      </c>
      <c r="H55" s="1296">
        <v>0.58399999999999996</v>
      </c>
      <c r="I55" s="1296">
        <v>0.67700000000000005</v>
      </c>
      <c r="J55" s="1296">
        <v>0.76600000000000001</v>
      </c>
      <c r="K55" s="1296">
        <v>8.6999999999999994E-2</v>
      </c>
      <c r="L55" s="1296">
        <v>0.23</v>
      </c>
      <c r="M55" s="1296">
        <v>0.46500000000000002</v>
      </c>
    </row>
    <row r="56" spans="1:13" s="142" customFormat="1" ht="18" customHeight="1">
      <c r="A56" s="48" t="s">
        <v>81</v>
      </c>
      <c r="B56" s="1295">
        <v>0.27800000000000002</v>
      </c>
      <c r="C56" s="1295">
        <v>0.41899999999999998</v>
      </c>
      <c r="D56" s="1295">
        <v>0.57399999999999995</v>
      </c>
      <c r="E56" s="1296">
        <v>0.42099999999999999</v>
      </c>
      <c r="F56" s="1296">
        <v>0.46500000000000002</v>
      </c>
      <c r="G56" s="1296">
        <v>0.55600000000000005</v>
      </c>
      <c r="H56" s="1296">
        <v>0.57799999999999996</v>
      </c>
      <c r="I56" s="1296">
        <v>0.71399999999999997</v>
      </c>
      <c r="J56" s="1296">
        <v>0.76600000000000001</v>
      </c>
      <c r="K56" s="1296">
        <v>8.7999999999999995E-2</v>
      </c>
      <c r="L56" s="1296">
        <v>0.222</v>
      </c>
      <c r="M56" s="1296">
        <v>0.443</v>
      </c>
    </row>
    <row r="57" spans="1:13" s="142" customFormat="1" ht="18" customHeight="1">
      <c r="A57" s="48" t="s">
        <v>79</v>
      </c>
      <c r="B57" s="1295">
        <v>0.3</v>
      </c>
      <c r="C57" s="1295">
        <v>0.34300000000000003</v>
      </c>
      <c r="D57" s="1295">
        <v>0.56899999999999995</v>
      </c>
      <c r="E57" s="1296">
        <v>0.36699999999999999</v>
      </c>
      <c r="F57" s="1296">
        <v>0.38100000000000001</v>
      </c>
      <c r="G57" s="1296">
        <v>0.53900000000000003</v>
      </c>
      <c r="H57" s="1296">
        <v>0.55500000000000005</v>
      </c>
      <c r="I57" s="1296">
        <v>0.66400000000000003</v>
      </c>
      <c r="J57" s="1296">
        <v>0.74199999999999999</v>
      </c>
      <c r="K57" s="1296">
        <v>0.13200000000000001</v>
      </c>
      <c r="L57" s="1296">
        <v>0.16</v>
      </c>
      <c r="M57" s="1296">
        <v>0.46</v>
      </c>
    </row>
    <row r="58" spans="1:13" s="142" customFormat="1" ht="18" customHeight="1">
      <c r="A58" s="48" t="s">
        <v>78</v>
      </c>
      <c r="B58" s="1295">
        <v>0.34899999999999998</v>
      </c>
      <c r="C58" s="1295">
        <v>0.46300000000000002</v>
      </c>
      <c r="D58" s="1295">
        <v>0.64200000000000002</v>
      </c>
      <c r="E58" s="1296">
        <v>0.46100000000000002</v>
      </c>
      <c r="F58" s="1296">
        <v>0.53600000000000003</v>
      </c>
      <c r="G58" s="1296">
        <v>0.64100000000000001</v>
      </c>
      <c r="H58" s="1296">
        <v>0.62</v>
      </c>
      <c r="I58" s="1296">
        <v>0.7</v>
      </c>
      <c r="J58" s="1296">
        <v>0.79300000000000004</v>
      </c>
      <c r="K58" s="1296">
        <v>0.14899999999999999</v>
      </c>
      <c r="L58" s="1296">
        <v>0.26500000000000001</v>
      </c>
      <c r="M58" s="1296">
        <v>0.52</v>
      </c>
    </row>
    <row r="59" spans="1:13" s="142" customFormat="1" ht="18" customHeight="1">
      <c r="A59" s="48" t="s">
        <v>77</v>
      </c>
      <c r="B59" s="1295">
        <v>0.32700000000000001</v>
      </c>
      <c r="C59" s="1295">
        <v>0.45200000000000001</v>
      </c>
      <c r="D59" s="1295">
        <v>0.59699999999999998</v>
      </c>
      <c r="E59" s="1296">
        <v>0.46500000000000002</v>
      </c>
      <c r="F59" s="1296">
        <v>0.52200000000000002</v>
      </c>
      <c r="G59" s="1296">
        <v>0.58099999999999996</v>
      </c>
      <c r="H59" s="1296">
        <v>0.57499999999999996</v>
      </c>
      <c r="I59" s="1296">
        <v>0.67700000000000005</v>
      </c>
      <c r="J59" s="1296">
        <v>0.751</v>
      </c>
      <c r="K59" s="1296">
        <v>0.13100000000000001</v>
      </c>
      <c r="L59" s="1296">
        <v>0.26100000000000001</v>
      </c>
      <c r="M59" s="1296">
        <v>0.48699999999999999</v>
      </c>
    </row>
    <row r="60" spans="1:13" s="142" customFormat="1" ht="18" customHeight="1">
      <c r="A60" s="48" t="s">
        <v>76</v>
      </c>
      <c r="B60" s="1295">
        <v>0.253</v>
      </c>
      <c r="C60" s="1295">
        <v>0.35599999999999998</v>
      </c>
      <c r="D60" s="1295">
        <v>0.504</v>
      </c>
      <c r="E60" s="1296">
        <v>0.38100000000000001</v>
      </c>
      <c r="F60" s="1296">
        <v>0.438</v>
      </c>
      <c r="G60" s="1296">
        <v>0.50600000000000001</v>
      </c>
      <c r="H60" s="1296">
        <v>0.54700000000000004</v>
      </c>
      <c r="I60" s="1296">
        <v>0.65400000000000003</v>
      </c>
      <c r="J60" s="1296">
        <v>0.68500000000000005</v>
      </c>
      <c r="K60" s="1296">
        <v>7.8E-2</v>
      </c>
      <c r="L60" s="1296">
        <v>0.157</v>
      </c>
      <c r="M60" s="1296">
        <v>0.36899999999999999</v>
      </c>
    </row>
    <row r="61" spans="1:13" s="142" customFormat="1" ht="18" customHeight="1">
      <c r="A61" s="48" t="s">
        <v>74</v>
      </c>
      <c r="B61" s="1295">
        <v>0.33200000000000002</v>
      </c>
      <c r="C61" s="1295">
        <v>0.39400000000000002</v>
      </c>
      <c r="D61" s="1295">
        <v>0.58399999999999996</v>
      </c>
      <c r="E61" s="1296">
        <v>0.41</v>
      </c>
      <c r="F61" s="1296">
        <v>0.45</v>
      </c>
      <c r="G61" s="1296">
        <v>0.54100000000000004</v>
      </c>
      <c r="H61" s="1296">
        <v>0.56699999999999995</v>
      </c>
      <c r="I61" s="1296">
        <v>0.63400000000000001</v>
      </c>
      <c r="J61" s="1296">
        <v>0.77700000000000002</v>
      </c>
      <c r="K61" s="1296">
        <v>0.157</v>
      </c>
      <c r="L61" s="1296">
        <v>0.215</v>
      </c>
      <c r="M61" s="1296">
        <v>0.47299999999999998</v>
      </c>
    </row>
    <row r="62" spans="1:13" s="142" customFormat="1" ht="18" customHeight="1">
      <c r="A62" s="48" t="s">
        <v>72</v>
      </c>
      <c r="B62" s="1295">
        <v>0.30599999999999999</v>
      </c>
      <c r="C62" s="1295">
        <v>0.379</v>
      </c>
      <c r="D62" s="1295">
        <v>0.56799999999999995</v>
      </c>
      <c r="E62" s="1296">
        <v>0.47799999999999998</v>
      </c>
      <c r="F62" s="1296">
        <v>0.47399999999999998</v>
      </c>
      <c r="G62" s="1296">
        <v>0.55700000000000005</v>
      </c>
      <c r="H62" s="1296">
        <v>0.51600000000000001</v>
      </c>
      <c r="I62" s="1296">
        <v>0.64600000000000002</v>
      </c>
      <c r="J62" s="1296">
        <v>0.71399999999999997</v>
      </c>
      <c r="K62" s="1296">
        <v>0.11600000000000001</v>
      </c>
      <c r="L62" s="1296">
        <v>0.17799999999999999</v>
      </c>
      <c r="M62" s="1296">
        <v>0.46</v>
      </c>
    </row>
    <row r="63" spans="1:13" s="142" customFormat="1" ht="18" customHeight="1">
      <c r="A63" s="48" t="s">
        <v>71</v>
      </c>
      <c r="B63" s="1295">
        <v>0.26300000000000001</v>
      </c>
      <c r="C63" s="1295">
        <v>0.38400000000000001</v>
      </c>
      <c r="D63" s="1295">
        <v>0.56299999999999994</v>
      </c>
      <c r="E63" s="1296">
        <v>0.41499999999999998</v>
      </c>
      <c r="F63" s="1296">
        <v>0.44600000000000001</v>
      </c>
      <c r="G63" s="1296">
        <v>0.54100000000000004</v>
      </c>
      <c r="H63" s="1296">
        <v>0.55200000000000005</v>
      </c>
      <c r="I63" s="1296">
        <v>0.67200000000000004</v>
      </c>
      <c r="J63" s="1296">
        <v>0.76700000000000002</v>
      </c>
      <c r="K63" s="1296">
        <v>7.9000000000000001E-2</v>
      </c>
      <c r="L63" s="1296">
        <v>0.189</v>
      </c>
      <c r="M63" s="1296">
        <v>0.43</v>
      </c>
    </row>
    <row r="64" spans="1:13" s="142" customFormat="1" ht="18" customHeight="1">
      <c r="A64" s="48" t="s">
        <v>70</v>
      </c>
      <c r="B64" s="1295">
        <v>0.251</v>
      </c>
      <c r="C64" s="1295">
        <v>0.38</v>
      </c>
      <c r="D64" s="1295">
        <v>0.53900000000000003</v>
      </c>
      <c r="E64" s="1296">
        <v>0.36799999999999999</v>
      </c>
      <c r="F64" s="1296">
        <v>0.51600000000000001</v>
      </c>
      <c r="G64" s="1296">
        <v>0.497</v>
      </c>
      <c r="H64" s="1296">
        <v>0.48799999999999999</v>
      </c>
      <c r="I64" s="1296">
        <v>0.61799999999999999</v>
      </c>
      <c r="J64" s="1296">
        <v>0.71</v>
      </c>
      <c r="K64" s="1296">
        <v>8.7999999999999995E-2</v>
      </c>
      <c r="L64" s="1296">
        <v>0.17199999999999999</v>
      </c>
      <c r="M64" s="1296">
        <v>0.443</v>
      </c>
    </row>
    <row r="65" spans="1:13" s="142" customFormat="1" ht="18" customHeight="1">
      <c r="A65" s="48" t="s">
        <v>69</v>
      </c>
      <c r="B65" s="1295">
        <v>0.27300000000000002</v>
      </c>
      <c r="C65" s="1295">
        <v>0.39100000000000001</v>
      </c>
      <c r="D65" s="1295">
        <v>0.52700000000000002</v>
      </c>
      <c r="E65" s="1296">
        <v>0.42799999999999999</v>
      </c>
      <c r="F65" s="1296">
        <v>0.47699999999999998</v>
      </c>
      <c r="G65" s="1296">
        <v>0.54200000000000004</v>
      </c>
      <c r="H65" s="1296">
        <v>0.52900000000000003</v>
      </c>
      <c r="I65" s="1296">
        <v>0.61499999999999999</v>
      </c>
      <c r="J65" s="1296">
        <v>0.68500000000000005</v>
      </c>
      <c r="K65" s="1296">
        <v>0.09</v>
      </c>
      <c r="L65" s="1296">
        <v>0.20399999999999999</v>
      </c>
      <c r="M65" s="1296">
        <v>0.39500000000000002</v>
      </c>
    </row>
    <row r="66" spans="1:13" s="142" customFormat="1" ht="18" customHeight="1">
      <c r="A66" s="48" t="s">
        <v>68</v>
      </c>
      <c r="B66" s="1295">
        <v>0.28100000000000003</v>
      </c>
      <c r="C66" s="1295">
        <v>0.35499999999999998</v>
      </c>
      <c r="D66" s="1295">
        <v>0.52100000000000002</v>
      </c>
      <c r="E66" s="1296">
        <v>0.49099999999999999</v>
      </c>
      <c r="F66" s="1296">
        <v>0.51700000000000002</v>
      </c>
      <c r="G66" s="1296">
        <v>0.54600000000000004</v>
      </c>
      <c r="H66" s="1296">
        <v>0.47899999999999998</v>
      </c>
      <c r="I66" s="1296">
        <v>0.55600000000000005</v>
      </c>
      <c r="J66" s="1296">
        <v>0.69</v>
      </c>
      <c r="K66" s="1296">
        <v>9.4E-2</v>
      </c>
      <c r="L66" s="1296">
        <v>0.156</v>
      </c>
      <c r="M66" s="1296">
        <v>0.375</v>
      </c>
    </row>
    <row r="67" spans="1:13" s="142" customFormat="1" ht="18" customHeight="1">
      <c r="A67" s="48" t="s">
        <v>67</v>
      </c>
      <c r="B67" s="1295">
        <v>0.32200000000000001</v>
      </c>
      <c r="C67" s="1295">
        <v>0.40500000000000003</v>
      </c>
      <c r="D67" s="1295">
        <v>0.56499999999999995</v>
      </c>
      <c r="E67" s="1296">
        <v>0.47</v>
      </c>
      <c r="F67" s="1296">
        <v>0.51100000000000001</v>
      </c>
      <c r="G67" s="1296">
        <v>0.56799999999999995</v>
      </c>
      <c r="H67" s="1296">
        <v>0.50900000000000001</v>
      </c>
      <c r="I67" s="1296">
        <v>0.63300000000000001</v>
      </c>
      <c r="J67" s="1296">
        <v>0.752</v>
      </c>
      <c r="K67" s="1296">
        <v>0.14000000000000001</v>
      </c>
      <c r="L67" s="1296">
        <v>0.20599999999999999</v>
      </c>
      <c r="M67" s="1296">
        <v>0.42199999999999999</v>
      </c>
    </row>
    <row r="68" spans="1:13" s="142" customFormat="1" ht="18" customHeight="1">
      <c r="A68" s="48" t="s">
        <v>66</v>
      </c>
      <c r="B68" s="1295">
        <v>0.25900000000000001</v>
      </c>
      <c r="C68" s="1295">
        <v>0.36199999999999999</v>
      </c>
      <c r="D68" s="1295">
        <v>0.52500000000000002</v>
      </c>
      <c r="E68" s="1296">
        <v>0.46100000000000002</v>
      </c>
      <c r="F68" s="1296">
        <v>0.49199999999999999</v>
      </c>
      <c r="G68" s="1296">
        <v>0.52700000000000002</v>
      </c>
      <c r="H68" s="1296">
        <v>0.51600000000000001</v>
      </c>
      <c r="I68" s="1296">
        <v>0.65</v>
      </c>
      <c r="J68" s="1296">
        <v>0.78500000000000003</v>
      </c>
      <c r="K68" s="1296">
        <v>7.2999999999999995E-2</v>
      </c>
      <c r="L68" s="1296">
        <v>0.14799999999999999</v>
      </c>
      <c r="M68" s="1296">
        <v>0.35</v>
      </c>
    </row>
    <row r="69" spans="1:13" s="142" customFormat="1" ht="18" customHeight="1">
      <c r="A69" s="48" t="s">
        <v>65</v>
      </c>
      <c r="B69" s="1295">
        <v>0.23799999999999999</v>
      </c>
      <c r="C69" s="1295">
        <v>0.36799999999999999</v>
      </c>
      <c r="D69" s="1295">
        <v>0.503</v>
      </c>
      <c r="E69" s="1296">
        <v>0.35699999999999998</v>
      </c>
      <c r="F69" s="1296">
        <v>0.40400000000000003</v>
      </c>
      <c r="G69" s="1296">
        <v>0.47299999999999998</v>
      </c>
      <c r="H69" s="1296">
        <v>0.51200000000000001</v>
      </c>
      <c r="I69" s="1296">
        <v>0.65400000000000003</v>
      </c>
      <c r="J69" s="1296">
        <v>0.67300000000000004</v>
      </c>
      <c r="K69" s="1296">
        <v>7.3999999999999996E-2</v>
      </c>
      <c r="L69" s="1296">
        <v>0.188</v>
      </c>
      <c r="M69" s="1296">
        <v>0.39900000000000002</v>
      </c>
    </row>
    <row r="70" spans="1:13" s="142" customFormat="1" ht="18" customHeight="1">
      <c r="A70" s="48" t="s">
        <v>63</v>
      </c>
      <c r="B70" s="1295">
        <v>0.217</v>
      </c>
      <c r="C70" s="1295">
        <v>0.30099999999999999</v>
      </c>
      <c r="D70" s="1295">
        <v>0.49299999999999999</v>
      </c>
      <c r="E70" s="1296">
        <v>0.35399999999999998</v>
      </c>
      <c r="F70" s="1296">
        <v>0.375</v>
      </c>
      <c r="G70" s="1296">
        <v>0.51300000000000001</v>
      </c>
      <c r="H70" s="1296">
        <v>0.46700000000000003</v>
      </c>
      <c r="I70" s="1296">
        <v>0.56899999999999995</v>
      </c>
      <c r="J70" s="1296">
        <v>0.67700000000000005</v>
      </c>
      <c r="K70" s="1296">
        <v>6.2E-2</v>
      </c>
      <c r="L70" s="1296">
        <v>0.128</v>
      </c>
      <c r="M70" s="1296">
        <v>0.34499999999999997</v>
      </c>
    </row>
    <row r="71" spans="1:13" s="142" customFormat="1" ht="18" customHeight="1">
      <c r="A71" s="48" t="s">
        <v>62</v>
      </c>
      <c r="B71" s="1295">
        <v>0.29099999999999998</v>
      </c>
      <c r="C71" s="1295">
        <v>0.39600000000000002</v>
      </c>
      <c r="D71" s="1295">
        <v>0.54700000000000004</v>
      </c>
      <c r="E71" s="1296">
        <v>0.37</v>
      </c>
      <c r="F71" s="1296">
        <v>0.44400000000000001</v>
      </c>
      <c r="G71" s="1296">
        <v>0.53800000000000003</v>
      </c>
      <c r="H71" s="1296">
        <v>0.50900000000000001</v>
      </c>
      <c r="I71" s="1296">
        <v>0.626</v>
      </c>
      <c r="J71" s="1296">
        <v>0.7</v>
      </c>
      <c r="K71" s="1296">
        <v>0.13100000000000001</v>
      </c>
      <c r="L71" s="1296">
        <v>0.223</v>
      </c>
      <c r="M71" s="1296">
        <v>0.434</v>
      </c>
    </row>
    <row r="72" spans="1:13" s="142" customFormat="1" ht="18" customHeight="1">
      <c r="A72" s="48" t="s">
        <v>61</v>
      </c>
      <c r="B72" s="1295">
        <v>0.317</v>
      </c>
      <c r="C72" s="1295">
        <v>0.40200000000000002</v>
      </c>
      <c r="D72" s="1295">
        <v>0.55800000000000005</v>
      </c>
      <c r="E72" s="1296">
        <v>0.377</v>
      </c>
      <c r="F72" s="1296">
        <v>0.42099999999999999</v>
      </c>
      <c r="G72" s="1296">
        <v>0.505</v>
      </c>
      <c r="H72" s="1296">
        <v>0.48799999999999999</v>
      </c>
      <c r="I72" s="1296">
        <v>0.61</v>
      </c>
      <c r="J72" s="1296">
        <v>0.73499999999999999</v>
      </c>
      <c r="K72" s="1296">
        <v>0.17299999999999999</v>
      </c>
      <c r="L72" s="1296">
        <v>0.253</v>
      </c>
      <c r="M72" s="1296">
        <v>0.46700000000000003</v>
      </c>
    </row>
    <row r="73" spans="1:13" s="142" customFormat="1" ht="18" customHeight="1">
      <c r="A73" s="48" t="s">
        <v>60</v>
      </c>
      <c r="B73" s="1295">
        <v>0.38500000000000001</v>
      </c>
      <c r="C73" s="1295">
        <v>0.48199999999999998</v>
      </c>
      <c r="D73" s="1295">
        <v>0.63800000000000001</v>
      </c>
      <c r="E73" s="1296">
        <v>0.503</v>
      </c>
      <c r="F73" s="1296">
        <v>0.54300000000000004</v>
      </c>
      <c r="G73" s="1296">
        <v>0.625</v>
      </c>
      <c r="H73" s="1296">
        <v>0.58399999999999996</v>
      </c>
      <c r="I73" s="1296">
        <v>0.71699999999999997</v>
      </c>
      <c r="J73" s="1296">
        <v>0.79400000000000004</v>
      </c>
      <c r="K73" s="1296">
        <v>0.19500000000000001</v>
      </c>
      <c r="L73" s="1296">
        <v>0.28699999999999998</v>
      </c>
      <c r="M73" s="1296">
        <v>0.52300000000000002</v>
      </c>
    </row>
    <row r="74" spans="1:13" s="142" customFormat="1" ht="18" customHeight="1">
      <c r="A74" s="48" t="s">
        <v>58</v>
      </c>
      <c r="B74" s="1295">
        <v>0.34499999999999997</v>
      </c>
      <c r="C74" s="1295">
        <v>0.434</v>
      </c>
      <c r="D74" s="1295">
        <v>0.59299999999999997</v>
      </c>
      <c r="E74" s="1296">
        <v>0.46700000000000003</v>
      </c>
      <c r="F74" s="1296">
        <v>0.495</v>
      </c>
      <c r="G74" s="1296">
        <v>0.53600000000000003</v>
      </c>
      <c r="H74" s="1296">
        <v>0.55500000000000005</v>
      </c>
      <c r="I74" s="1296">
        <v>0.66400000000000003</v>
      </c>
      <c r="J74" s="1296">
        <v>0.79300000000000004</v>
      </c>
      <c r="K74" s="1296">
        <v>0.159</v>
      </c>
      <c r="L74" s="1296">
        <v>0.249</v>
      </c>
      <c r="M74" s="1296">
        <v>0.49099999999999999</v>
      </c>
    </row>
    <row r="75" spans="1:13" s="142" customFormat="1" ht="18" customHeight="1">
      <c r="A75" s="48" t="s">
        <v>56</v>
      </c>
      <c r="B75" s="1295">
        <v>0.22700000000000001</v>
      </c>
      <c r="C75" s="1295">
        <v>0.35</v>
      </c>
      <c r="D75" s="1295">
        <v>0.54800000000000004</v>
      </c>
      <c r="E75" s="1296">
        <v>0.35399999999999998</v>
      </c>
      <c r="F75" s="1296">
        <v>0.40899999999999997</v>
      </c>
      <c r="G75" s="1296">
        <v>0.52600000000000002</v>
      </c>
      <c r="H75" s="1296">
        <v>0.51900000000000002</v>
      </c>
      <c r="I75" s="1296">
        <v>0.61799999999999999</v>
      </c>
      <c r="J75" s="1296">
        <v>0.754</v>
      </c>
      <c r="K75" s="1296">
        <v>6.4000000000000001E-2</v>
      </c>
      <c r="L75" s="1296">
        <v>0.17</v>
      </c>
      <c r="M75" s="1296">
        <v>0.41599999999999998</v>
      </c>
    </row>
    <row r="76" spans="1:13" s="142" customFormat="1" ht="18" customHeight="1">
      <c r="A76" s="48" t="s">
        <v>55</v>
      </c>
      <c r="B76" s="1295">
        <v>0.312</v>
      </c>
      <c r="C76" s="1295">
        <v>0.42299999999999999</v>
      </c>
      <c r="D76" s="1295">
        <v>0.60499999999999998</v>
      </c>
      <c r="E76" s="1296">
        <v>0.38900000000000001</v>
      </c>
      <c r="F76" s="1296">
        <v>0.49</v>
      </c>
      <c r="G76" s="1296">
        <v>0.59499999999999997</v>
      </c>
      <c r="H76" s="1296">
        <v>0.57699999999999996</v>
      </c>
      <c r="I76" s="1296">
        <v>0.64200000000000002</v>
      </c>
      <c r="J76" s="1296">
        <v>0.76700000000000002</v>
      </c>
      <c r="K76" s="1296">
        <v>0.13500000000000001</v>
      </c>
      <c r="L76" s="1296">
        <v>0.24</v>
      </c>
      <c r="M76" s="1296">
        <v>0.48599999999999999</v>
      </c>
    </row>
    <row r="77" spans="1:13" s="142" customFormat="1" ht="18" customHeight="1">
      <c r="A77" s="67" t="s">
        <v>54</v>
      </c>
      <c r="B77" s="1295">
        <v>0.249</v>
      </c>
      <c r="C77" s="1295">
        <v>0.38200000000000001</v>
      </c>
      <c r="D77" s="1295">
        <v>0.53300000000000003</v>
      </c>
      <c r="E77" s="1296">
        <v>0.40699999999999997</v>
      </c>
      <c r="F77" s="1296">
        <v>0.45200000000000001</v>
      </c>
      <c r="G77" s="1296">
        <v>0.51300000000000001</v>
      </c>
      <c r="H77" s="1296">
        <v>0.51800000000000002</v>
      </c>
      <c r="I77" s="1296">
        <v>0.61799999999999999</v>
      </c>
      <c r="J77" s="1296">
        <v>0.70299999999999996</v>
      </c>
      <c r="K77" s="1296">
        <v>7.2999999999999995E-2</v>
      </c>
      <c r="L77" s="1296">
        <v>0.2</v>
      </c>
      <c r="M77" s="1296">
        <v>0.42099999999999999</v>
      </c>
    </row>
    <row r="78" spans="1:13" s="142" customFormat="1" ht="18" customHeight="1">
      <c r="A78" s="48" t="s">
        <v>53</v>
      </c>
      <c r="B78" s="1295">
        <v>0.28199999999999997</v>
      </c>
      <c r="C78" s="1295">
        <v>0.42</v>
      </c>
      <c r="D78" s="1295">
        <v>0.58899999999999997</v>
      </c>
      <c r="E78" s="1296">
        <v>0.36499999999999999</v>
      </c>
      <c r="F78" s="1296">
        <v>0.44400000000000001</v>
      </c>
      <c r="G78" s="1296">
        <v>0.55100000000000005</v>
      </c>
      <c r="H78" s="1296">
        <v>0.53700000000000003</v>
      </c>
      <c r="I78" s="1296">
        <v>0.67200000000000004</v>
      </c>
      <c r="J78" s="1296">
        <v>0.73199999999999998</v>
      </c>
      <c r="K78" s="1296">
        <v>0.114</v>
      </c>
      <c r="L78" s="1296">
        <v>0.249</v>
      </c>
      <c r="M78" s="1296">
        <v>0.50700000000000001</v>
      </c>
    </row>
    <row r="79" spans="1:13" s="142" customFormat="1" ht="18" customHeight="1">
      <c r="A79" s="48" t="s">
        <v>52</v>
      </c>
      <c r="B79" s="1295">
        <v>0.41099999999999998</v>
      </c>
      <c r="C79" s="1295">
        <v>0.495</v>
      </c>
      <c r="D79" s="1295">
        <v>0.63</v>
      </c>
      <c r="E79" s="1296">
        <v>0.51600000000000001</v>
      </c>
      <c r="F79" s="1296">
        <v>0.55700000000000005</v>
      </c>
      <c r="G79" s="1296">
        <v>0.60199999999999998</v>
      </c>
      <c r="H79" s="1296">
        <v>0.55900000000000005</v>
      </c>
      <c r="I79" s="1296">
        <v>0.67300000000000004</v>
      </c>
      <c r="J79" s="1296">
        <v>0.77400000000000002</v>
      </c>
      <c r="K79" s="1296">
        <v>0.24</v>
      </c>
      <c r="L79" s="1296">
        <v>0.32300000000000001</v>
      </c>
      <c r="M79" s="1296">
        <v>0.53600000000000003</v>
      </c>
    </row>
    <row r="80" spans="1:13" s="142" customFormat="1" ht="18" customHeight="1">
      <c r="A80" s="48" t="s">
        <v>51</v>
      </c>
      <c r="B80" s="1295">
        <v>0.316</v>
      </c>
      <c r="C80" s="1295">
        <v>0.41699999999999998</v>
      </c>
      <c r="D80" s="1295">
        <v>0.57199999999999995</v>
      </c>
      <c r="E80" s="1296">
        <v>0.47499999999999998</v>
      </c>
      <c r="F80" s="1296">
        <v>0.48599999999999999</v>
      </c>
      <c r="G80" s="1296">
        <v>0.53800000000000003</v>
      </c>
      <c r="H80" s="1296">
        <v>0.55900000000000005</v>
      </c>
      <c r="I80" s="1296">
        <v>0.65800000000000003</v>
      </c>
      <c r="J80" s="1296">
        <v>0.72699999999999998</v>
      </c>
      <c r="K80" s="1296">
        <v>0.11899999999999999</v>
      </c>
      <c r="L80" s="1296">
        <v>0.22600000000000001</v>
      </c>
      <c r="M80" s="1296">
        <v>0.47899999999999998</v>
      </c>
    </row>
    <row r="81" spans="1:13" s="142" customFormat="1" ht="18" customHeight="1">
      <c r="A81" s="48" t="s">
        <v>48</v>
      </c>
      <c r="B81" s="1295">
        <v>0.32500000000000001</v>
      </c>
      <c r="C81" s="1295">
        <v>0.41799999999999998</v>
      </c>
      <c r="D81" s="1295">
        <v>0.61</v>
      </c>
      <c r="E81" s="1296">
        <v>0.47399999999999998</v>
      </c>
      <c r="F81" s="1296">
        <v>0.505</v>
      </c>
      <c r="G81" s="1296">
        <v>0.57799999999999996</v>
      </c>
      <c r="H81" s="1296">
        <v>0.499</v>
      </c>
      <c r="I81" s="1296">
        <v>0.63400000000000001</v>
      </c>
      <c r="J81" s="1296">
        <v>0.77100000000000002</v>
      </c>
      <c r="K81" s="1296">
        <v>0.14499999999999999</v>
      </c>
      <c r="L81" s="1296">
        <v>0.22800000000000001</v>
      </c>
      <c r="M81" s="1296">
        <v>0.50900000000000001</v>
      </c>
    </row>
    <row r="82" spans="1:13" s="142" customFormat="1" ht="18" customHeight="1">
      <c r="A82" s="48" t="s">
        <v>47</v>
      </c>
      <c r="B82" s="1295">
        <v>0.252</v>
      </c>
      <c r="C82" s="1295">
        <v>0.35499999999999998</v>
      </c>
      <c r="D82" s="1295">
        <v>0.57399999999999995</v>
      </c>
      <c r="E82" s="1296">
        <v>0.45100000000000001</v>
      </c>
      <c r="F82" s="1296">
        <v>0.441</v>
      </c>
      <c r="G82" s="1296">
        <v>0.57899999999999996</v>
      </c>
      <c r="H82" s="1296">
        <v>0.50600000000000001</v>
      </c>
      <c r="I82" s="1296">
        <v>0.64800000000000002</v>
      </c>
      <c r="J82" s="1296">
        <v>0.70299999999999996</v>
      </c>
      <c r="K82" s="1296">
        <v>7.0000000000000007E-2</v>
      </c>
      <c r="L82" s="1296">
        <v>0.156</v>
      </c>
      <c r="M82" s="1296">
        <v>0.46500000000000002</v>
      </c>
    </row>
    <row r="83" spans="1:13" s="142" customFormat="1" ht="18" customHeight="1">
      <c r="A83" s="48" t="s">
        <v>46</v>
      </c>
      <c r="B83" s="1295">
        <v>0.39800000000000002</v>
      </c>
      <c r="C83" s="1295">
        <v>0.432</v>
      </c>
      <c r="D83" s="1295">
        <v>0.58899999999999997</v>
      </c>
      <c r="E83" s="1296">
        <v>0.55300000000000005</v>
      </c>
      <c r="F83" s="1296">
        <v>0.55800000000000005</v>
      </c>
      <c r="G83" s="1296">
        <v>0.56299999999999994</v>
      </c>
      <c r="H83" s="1296">
        <v>0.53700000000000003</v>
      </c>
      <c r="I83" s="1296">
        <v>0.66700000000000004</v>
      </c>
      <c r="J83" s="1296">
        <v>0.78600000000000003</v>
      </c>
      <c r="K83" s="1296">
        <v>0.21299999999999999</v>
      </c>
      <c r="L83" s="1296">
        <v>0.217</v>
      </c>
      <c r="M83" s="1296">
        <v>0.46200000000000002</v>
      </c>
    </row>
    <row r="84" spans="1:13" s="142" customFormat="1" ht="18" customHeight="1">
      <c r="A84" s="48" t="s">
        <v>45</v>
      </c>
      <c r="B84" s="1295">
        <v>0.24</v>
      </c>
      <c r="C84" s="1295">
        <v>0.313</v>
      </c>
      <c r="D84" s="1295">
        <v>0.52600000000000002</v>
      </c>
      <c r="E84" s="1296">
        <v>0.34300000000000003</v>
      </c>
      <c r="F84" s="1296">
        <v>0.34699999999999998</v>
      </c>
      <c r="G84" s="1296">
        <v>0.48399999999999999</v>
      </c>
      <c r="H84" s="1296">
        <v>0.45600000000000002</v>
      </c>
      <c r="I84" s="1296">
        <v>0.57499999999999996</v>
      </c>
      <c r="J84" s="1296">
        <v>0.71899999999999997</v>
      </c>
      <c r="K84" s="1296">
        <v>8.7999999999999995E-2</v>
      </c>
      <c r="L84" s="1296">
        <v>0.154</v>
      </c>
      <c r="M84" s="1296">
        <v>0.41899999999999998</v>
      </c>
    </row>
    <row r="85" spans="1:13" s="142" customFormat="1" ht="18" customHeight="1">
      <c r="A85" s="48" t="s">
        <v>44</v>
      </c>
      <c r="B85" s="1295">
        <v>0.32200000000000001</v>
      </c>
      <c r="C85" s="1295">
        <v>0.42299999999999999</v>
      </c>
      <c r="D85" s="1295">
        <v>0.58599999999999997</v>
      </c>
      <c r="E85" s="1296">
        <v>0.47199999999999998</v>
      </c>
      <c r="F85" s="1296">
        <v>0.45800000000000002</v>
      </c>
      <c r="G85" s="1296">
        <v>0.55800000000000005</v>
      </c>
      <c r="H85" s="1296">
        <v>0.59399999999999997</v>
      </c>
      <c r="I85" s="1296">
        <v>0.67700000000000005</v>
      </c>
      <c r="J85" s="1296">
        <v>0.72299999999999998</v>
      </c>
      <c r="K85" s="1296">
        <v>0.11899999999999999</v>
      </c>
      <c r="L85" s="1296">
        <v>0.24399999999999999</v>
      </c>
      <c r="M85" s="1296">
        <v>0.498</v>
      </c>
    </row>
    <row r="86" spans="1:13" s="142" customFormat="1" ht="18" customHeight="1">
      <c r="A86" s="68" t="s">
        <v>43</v>
      </c>
      <c r="B86" s="1295">
        <v>0.255</v>
      </c>
      <c r="C86" s="1295">
        <v>0.34399999999999997</v>
      </c>
      <c r="D86" s="1295">
        <v>0.54100000000000004</v>
      </c>
      <c r="E86" s="1296">
        <v>0.38800000000000001</v>
      </c>
      <c r="F86" s="1296">
        <v>0.40500000000000003</v>
      </c>
      <c r="G86" s="1296">
        <v>0.54200000000000004</v>
      </c>
      <c r="H86" s="1296">
        <v>0.50900000000000001</v>
      </c>
      <c r="I86" s="1296">
        <v>0.63400000000000001</v>
      </c>
      <c r="J86" s="1296">
        <v>0.76900000000000002</v>
      </c>
      <c r="K86" s="1296">
        <v>8.4000000000000005E-2</v>
      </c>
      <c r="L86" s="1296">
        <v>0.159</v>
      </c>
      <c r="M86" s="1296">
        <v>0.379</v>
      </c>
    </row>
    <row r="87" spans="1:13" s="142" customFormat="1" ht="18" customHeight="1">
      <c r="A87" s="48" t="s">
        <v>42</v>
      </c>
      <c r="B87" s="1295">
        <v>0.27400000000000002</v>
      </c>
      <c r="C87" s="1295">
        <v>0.378</v>
      </c>
      <c r="D87" s="1295">
        <v>0.55100000000000005</v>
      </c>
      <c r="E87" s="1296">
        <v>0.40300000000000002</v>
      </c>
      <c r="F87" s="1296">
        <v>0.435</v>
      </c>
      <c r="G87" s="1296">
        <v>0.51300000000000001</v>
      </c>
      <c r="H87" s="1296">
        <v>0.47899999999999998</v>
      </c>
      <c r="I87" s="1296">
        <v>0.61799999999999999</v>
      </c>
      <c r="J87" s="1296">
        <v>0.75800000000000001</v>
      </c>
      <c r="K87" s="1296">
        <v>0.106</v>
      </c>
      <c r="L87" s="1296">
        <v>0.20100000000000001</v>
      </c>
      <c r="M87" s="1296">
        <v>0.43099999999999999</v>
      </c>
    </row>
    <row r="88" spans="1:13" s="142" customFormat="1" ht="18" customHeight="1">
      <c r="A88" s="48" t="s">
        <v>40</v>
      </c>
      <c r="B88" s="1295">
        <v>0.3</v>
      </c>
      <c r="C88" s="1295">
        <v>0.38400000000000001</v>
      </c>
      <c r="D88" s="1295">
        <v>0.55900000000000005</v>
      </c>
      <c r="E88" s="1296">
        <v>0.43</v>
      </c>
      <c r="F88" s="1296">
        <v>0.47199999999999998</v>
      </c>
      <c r="G88" s="1296">
        <v>0.53600000000000003</v>
      </c>
      <c r="H88" s="1296">
        <v>0.55300000000000005</v>
      </c>
      <c r="I88" s="1296">
        <v>0.64300000000000002</v>
      </c>
      <c r="J88" s="1296">
        <v>0.77500000000000002</v>
      </c>
      <c r="K88" s="1296">
        <v>0.113</v>
      </c>
      <c r="L88" s="1296">
        <v>0.187</v>
      </c>
      <c r="M88" s="1296">
        <v>0.42099999999999999</v>
      </c>
    </row>
    <row r="89" spans="1:13" s="142" customFormat="1" ht="18" customHeight="1">
      <c r="A89" s="48" t="s">
        <v>38</v>
      </c>
      <c r="B89" s="1295">
        <v>0.38900000000000001</v>
      </c>
      <c r="C89" s="1295">
        <v>0.505</v>
      </c>
      <c r="D89" s="1295">
        <v>0.64300000000000002</v>
      </c>
      <c r="E89" s="1296">
        <v>0.496</v>
      </c>
      <c r="F89" s="1296">
        <v>0.54200000000000004</v>
      </c>
      <c r="G89" s="1296">
        <v>0.61599999999999999</v>
      </c>
      <c r="H89" s="1296">
        <v>0.59399999999999997</v>
      </c>
      <c r="I89" s="1296">
        <v>0.71299999999999997</v>
      </c>
      <c r="J89" s="1296">
        <v>0.78800000000000003</v>
      </c>
      <c r="K89" s="1296">
        <v>0.2</v>
      </c>
      <c r="L89" s="1296">
        <v>0.33300000000000002</v>
      </c>
      <c r="M89" s="1296">
        <v>0.54700000000000004</v>
      </c>
    </row>
    <row r="90" spans="1:13" s="142" customFormat="1" ht="18" customHeight="1">
      <c r="A90" s="48" t="s">
        <v>37</v>
      </c>
      <c r="B90" s="1295">
        <v>0.219</v>
      </c>
      <c r="C90" s="1295">
        <v>0.33900000000000002</v>
      </c>
      <c r="D90" s="1295">
        <v>0.505</v>
      </c>
      <c r="E90" s="1296">
        <v>0.42299999999999999</v>
      </c>
      <c r="F90" s="1296">
        <v>0.44800000000000001</v>
      </c>
      <c r="G90" s="1296">
        <v>0.52400000000000002</v>
      </c>
      <c r="H90" s="1296">
        <v>0.46700000000000003</v>
      </c>
      <c r="I90" s="1296">
        <v>0.54100000000000004</v>
      </c>
      <c r="J90" s="1296">
        <v>0.67200000000000004</v>
      </c>
      <c r="K90" s="1296">
        <v>5.2999999999999999E-2</v>
      </c>
      <c r="L90" s="1296">
        <v>0.161</v>
      </c>
      <c r="M90" s="1296">
        <v>0.36499999999999999</v>
      </c>
    </row>
    <row r="91" spans="1:13" s="142" customFormat="1" ht="18" customHeight="1">
      <c r="A91" s="48" t="s">
        <v>36</v>
      </c>
      <c r="B91" s="1295">
        <v>0.375</v>
      </c>
      <c r="C91" s="1295">
        <v>0.434</v>
      </c>
      <c r="D91" s="1295">
        <v>0.59699999999999998</v>
      </c>
      <c r="E91" s="1296">
        <v>0.48299999999999998</v>
      </c>
      <c r="F91" s="1296">
        <v>0.495</v>
      </c>
      <c r="G91" s="1296">
        <v>0.57999999999999996</v>
      </c>
      <c r="H91" s="1296">
        <v>0.51600000000000001</v>
      </c>
      <c r="I91" s="1296">
        <v>0.65300000000000002</v>
      </c>
      <c r="J91" s="1296">
        <v>0.77</v>
      </c>
      <c r="K91" s="1296">
        <v>0.21199999999999999</v>
      </c>
      <c r="L91" s="1296">
        <v>0.253</v>
      </c>
      <c r="M91" s="1296">
        <v>0.47699999999999998</v>
      </c>
    </row>
    <row r="92" spans="1:13" s="142" customFormat="1" ht="18" customHeight="1">
      <c r="A92" s="48" t="s">
        <v>34</v>
      </c>
      <c r="B92" s="1295">
        <v>0.34899999999999998</v>
      </c>
      <c r="C92" s="1295">
        <v>0.42499999999999999</v>
      </c>
      <c r="D92" s="1295">
        <v>0.59099999999999997</v>
      </c>
      <c r="E92" s="1296">
        <v>0.442</v>
      </c>
      <c r="F92" s="1296">
        <v>0.50800000000000001</v>
      </c>
      <c r="G92" s="1296">
        <v>0.57899999999999996</v>
      </c>
      <c r="H92" s="1296">
        <v>0.55500000000000005</v>
      </c>
      <c r="I92" s="1296">
        <v>0.63800000000000001</v>
      </c>
      <c r="J92" s="1296">
        <v>0.77</v>
      </c>
      <c r="K92" s="1296">
        <v>0.17299999999999999</v>
      </c>
      <c r="L92" s="1296">
        <v>0.23699999999999999</v>
      </c>
      <c r="M92" s="1296">
        <v>0.46300000000000002</v>
      </c>
    </row>
    <row r="93" spans="1:13" s="142" customFormat="1" ht="18" customHeight="1">
      <c r="A93" s="48" t="s">
        <v>33</v>
      </c>
      <c r="B93" s="1295">
        <v>0.26600000000000001</v>
      </c>
      <c r="C93" s="1295">
        <v>0.35599999999999998</v>
      </c>
      <c r="D93" s="1295">
        <v>0.51900000000000002</v>
      </c>
      <c r="E93" s="1296">
        <v>0.41699999999999998</v>
      </c>
      <c r="F93" s="1296">
        <v>0.46300000000000002</v>
      </c>
      <c r="G93" s="1296">
        <v>0.51300000000000001</v>
      </c>
      <c r="H93" s="1296">
        <v>0.53100000000000003</v>
      </c>
      <c r="I93" s="1296">
        <v>0.64700000000000002</v>
      </c>
      <c r="J93" s="1296">
        <v>0.752</v>
      </c>
      <c r="K93" s="1296">
        <v>8.5000000000000006E-2</v>
      </c>
      <c r="L93" s="1296">
        <v>0.151</v>
      </c>
      <c r="M93" s="1296">
        <v>0.36199999999999999</v>
      </c>
    </row>
    <row r="94" spans="1:13" s="142" customFormat="1" ht="18" customHeight="1">
      <c r="A94" s="48" t="s">
        <v>32</v>
      </c>
      <c r="B94" s="1295">
        <v>0.30399999999999999</v>
      </c>
      <c r="C94" s="1295">
        <v>0.436</v>
      </c>
      <c r="D94" s="1295">
        <v>0.57199999999999995</v>
      </c>
      <c r="E94" s="1296">
        <v>0.38300000000000001</v>
      </c>
      <c r="F94" s="1296">
        <v>0.45400000000000001</v>
      </c>
      <c r="G94" s="1296">
        <v>0.53300000000000003</v>
      </c>
      <c r="H94" s="1296">
        <v>0.57199999999999995</v>
      </c>
      <c r="I94" s="1296">
        <v>0.70099999999999996</v>
      </c>
      <c r="J94" s="1296">
        <v>0.73199999999999998</v>
      </c>
      <c r="K94" s="1296">
        <v>0.128</v>
      </c>
      <c r="L94" s="1296">
        <v>0.26100000000000001</v>
      </c>
      <c r="M94" s="1296">
        <v>0.48</v>
      </c>
    </row>
    <row r="95" spans="1:13" s="142" customFormat="1" ht="18" customHeight="1">
      <c r="A95" s="48" t="s">
        <v>30</v>
      </c>
      <c r="B95" s="1295">
        <v>0.30399999999999999</v>
      </c>
      <c r="C95" s="1295">
        <v>0.40200000000000002</v>
      </c>
      <c r="D95" s="1295">
        <v>0.57299999999999995</v>
      </c>
      <c r="E95" s="1296">
        <v>0.44500000000000001</v>
      </c>
      <c r="F95" s="1296">
        <v>0.49099999999999999</v>
      </c>
      <c r="G95" s="1296">
        <v>0.57399999999999995</v>
      </c>
      <c r="H95" s="1296">
        <v>0.52700000000000002</v>
      </c>
      <c r="I95" s="1296">
        <v>0.64100000000000001</v>
      </c>
      <c r="J95" s="1296">
        <v>0.755</v>
      </c>
      <c r="K95" s="1296">
        <v>0.12</v>
      </c>
      <c r="L95" s="1296">
        <v>0.20599999999999999</v>
      </c>
      <c r="M95" s="1296">
        <v>0.434</v>
      </c>
    </row>
    <row r="96" spans="1:13" s="142" customFormat="1" ht="18" customHeight="1">
      <c r="A96" s="48" t="s">
        <v>29</v>
      </c>
      <c r="B96" s="1295">
        <v>0.20399999999999999</v>
      </c>
      <c r="C96" s="1295">
        <v>0.31900000000000001</v>
      </c>
      <c r="D96" s="1295">
        <v>0.52700000000000002</v>
      </c>
      <c r="E96" s="1296">
        <v>0.33200000000000002</v>
      </c>
      <c r="F96" s="1296">
        <v>0.38400000000000001</v>
      </c>
      <c r="G96" s="1296">
        <v>0.50800000000000001</v>
      </c>
      <c r="H96" s="1296">
        <v>0.433</v>
      </c>
      <c r="I96" s="1296">
        <v>0.57299999999999995</v>
      </c>
      <c r="J96" s="1296">
        <v>0.70299999999999996</v>
      </c>
      <c r="K96" s="1296">
        <v>5.8999999999999997E-2</v>
      </c>
      <c r="L96" s="1296">
        <v>0.14799999999999999</v>
      </c>
      <c r="M96" s="1296">
        <v>0.40899999999999997</v>
      </c>
    </row>
    <row r="97" spans="1:13" s="142" customFormat="1" ht="18" customHeight="1">
      <c r="A97" s="48" t="s">
        <v>26</v>
      </c>
      <c r="B97" s="1295">
        <v>0.26700000000000002</v>
      </c>
      <c r="C97" s="1295">
        <v>0.39600000000000002</v>
      </c>
      <c r="D97" s="1295">
        <v>0.53600000000000003</v>
      </c>
      <c r="E97" s="1296">
        <v>0.438</v>
      </c>
      <c r="F97" s="1296">
        <v>0.46200000000000002</v>
      </c>
      <c r="G97" s="1296">
        <v>0.55000000000000004</v>
      </c>
      <c r="H97" s="1296">
        <v>0.622</v>
      </c>
      <c r="I97" s="1296">
        <v>0.68400000000000005</v>
      </c>
      <c r="J97" s="1296">
        <v>0.70099999999999996</v>
      </c>
      <c r="K97" s="1296">
        <v>7.0000000000000007E-2</v>
      </c>
      <c r="L97" s="1296">
        <v>0.19600000000000001</v>
      </c>
      <c r="M97" s="1296">
        <v>0.4</v>
      </c>
    </row>
    <row r="98" spans="1:13" s="142" customFormat="1" ht="18" customHeight="1">
      <c r="A98" s="48" t="s">
        <v>24</v>
      </c>
      <c r="B98" s="1295">
        <v>0.36499999999999999</v>
      </c>
      <c r="C98" s="1295">
        <v>0.50600000000000001</v>
      </c>
      <c r="D98" s="1295">
        <v>0.623</v>
      </c>
      <c r="E98" s="1296">
        <v>0.501</v>
      </c>
      <c r="F98" s="1296">
        <v>0.56299999999999994</v>
      </c>
      <c r="G98" s="1296">
        <v>0.61199999999999999</v>
      </c>
      <c r="H98" s="1296">
        <v>0.57599999999999996</v>
      </c>
      <c r="I98" s="1296">
        <v>0.71799999999999997</v>
      </c>
      <c r="J98" s="1296">
        <v>0.77</v>
      </c>
      <c r="K98" s="1296">
        <v>0.16900000000000001</v>
      </c>
      <c r="L98" s="1296">
        <v>0.32</v>
      </c>
      <c r="M98" s="1296">
        <v>0.51400000000000001</v>
      </c>
    </row>
    <row r="99" spans="1:13" s="142" customFormat="1" ht="18" customHeight="1">
      <c r="A99" s="48" t="s">
        <v>22</v>
      </c>
      <c r="B99" s="1295">
        <v>0.33700000000000002</v>
      </c>
      <c r="C99" s="1295">
        <v>0.44400000000000001</v>
      </c>
      <c r="D99" s="1295">
        <v>0.59099999999999997</v>
      </c>
      <c r="E99" s="1296">
        <v>0.41099999999999998</v>
      </c>
      <c r="F99" s="1296">
        <v>0.48099999999999998</v>
      </c>
      <c r="G99" s="1296">
        <v>0.54500000000000004</v>
      </c>
      <c r="H99" s="1296">
        <v>0.63800000000000001</v>
      </c>
      <c r="I99" s="1296">
        <v>0.71399999999999997</v>
      </c>
      <c r="J99" s="1296">
        <v>0.752</v>
      </c>
      <c r="K99" s="1296">
        <v>0.14599999999999999</v>
      </c>
      <c r="L99" s="1296">
        <v>0.255</v>
      </c>
      <c r="M99" s="1296">
        <v>0.504</v>
      </c>
    </row>
    <row r="100" spans="1:13" s="142" customFormat="1" ht="18" customHeight="1">
      <c r="A100" s="48" t="s">
        <v>20</v>
      </c>
      <c r="B100" s="1295">
        <v>0.246</v>
      </c>
      <c r="C100" s="1295">
        <v>0.35099999999999998</v>
      </c>
      <c r="D100" s="1295">
        <v>0.54900000000000004</v>
      </c>
      <c r="E100" s="1296">
        <v>0.4</v>
      </c>
      <c r="F100" s="1296">
        <v>0.45900000000000002</v>
      </c>
      <c r="G100" s="1296">
        <v>0.53700000000000003</v>
      </c>
      <c r="H100" s="1296">
        <v>0.48799999999999999</v>
      </c>
      <c r="I100" s="1296">
        <v>0.63</v>
      </c>
      <c r="J100" s="1296">
        <v>0.71399999999999997</v>
      </c>
      <c r="K100" s="1296">
        <v>7.5999999999999998E-2</v>
      </c>
      <c r="L100" s="1296">
        <v>0.14899999999999999</v>
      </c>
      <c r="M100" s="1296">
        <v>0.432</v>
      </c>
    </row>
    <row r="101" spans="1:13" s="142" customFormat="1" ht="18" customHeight="1">
      <c r="A101" s="48" t="s">
        <v>18</v>
      </c>
      <c r="B101" s="1295">
        <v>0.41599999999999998</v>
      </c>
      <c r="C101" s="1295">
        <v>0.54300000000000004</v>
      </c>
      <c r="D101" s="1295">
        <v>0.66</v>
      </c>
      <c r="E101" s="1296">
        <v>0.51500000000000001</v>
      </c>
      <c r="F101" s="1296">
        <v>0.55500000000000005</v>
      </c>
      <c r="G101" s="1296">
        <v>0.61899999999999999</v>
      </c>
      <c r="H101" s="1296">
        <v>0.62</v>
      </c>
      <c r="I101" s="1296">
        <v>0.73199999999999998</v>
      </c>
      <c r="J101" s="1296">
        <v>0.79400000000000004</v>
      </c>
      <c r="K101" s="1296">
        <v>0.22500000000000001</v>
      </c>
      <c r="L101" s="1296">
        <v>0.39400000000000002</v>
      </c>
      <c r="M101" s="1296">
        <v>0.58499999999999996</v>
      </c>
    </row>
    <row r="102" spans="1:13" s="142" customFormat="1" ht="18" customHeight="1">
      <c r="A102" s="48" t="s">
        <v>16</v>
      </c>
      <c r="B102" s="1295">
        <v>0.21099999999999999</v>
      </c>
      <c r="C102" s="1295">
        <v>0.29899999999999999</v>
      </c>
      <c r="D102" s="1295">
        <v>0.51800000000000002</v>
      </c>
      <c r="E102" s="1296">
        <v>0.35199999999999998</v>
      </c>
      <c r="F102" s="1296">
        <v>0.36799999999999999</v>
      </c>
      <c r="G102" s="1296">
        <v>0.48099999999999998</v>
      </c>
      <c r="H102" s="1296">
        <v>0.46700000000000003</v>
      </c>
      <c r="I102" s="1296">
        <v>0.59199999999999997</v>
      </c>
      <c r="J102" s="1296">
        <v>0.72799999999999998</v>
      </c>
      <c r="K102" s="1296">
        <v>5.7000000000000002E-2</v>
      </c>
      <c r="L102" s="1296">
        <v>0.123</v>
      </c>
      <c r="M102" s="1296">
        <v>0.39800000000000002</v>
      </c>
    </row>
    <row r="103" spans="1:13" s="142" customFormat="1" ht="18" customHeight="1">
      <c r="A103" s="48" t="s">
        <v>13</v>
      </c>
      <c r="B103" s="1295">
        <v>0.26</v>
      </c>
      <c r="C103" s="1295">
        <v>0.39500000000000002</v>
      </c>
      <c r="D103" s="1295">
        <v>0.55500000000000005</v>
      </c>
      <c r="E103" s="1296">
        <v>0.39700000000000002</v>
      </c>
      <c r="F103" s="1296">
        <v>0.44900000000000001</v>
      </c>
      <c r="G103" s="1296">
        <v>0.53100000000000003</v>
      </c>
      <c r="H103" s="1296">
        <v>0.53700000000000003</v>
      </c>
      <c r="I103" s="1296">
        <v>0.66800000000000004</v>
      </c>
      <c r="J103" s="1296">
        <v>0.748</v>
      </c>
      <c r="K103" s="1296">
        <v>8.2000000000000003E-2</v>
      </c>
      <c r="L103" s="1296">
        <v>0.20599999999999999</v>
      </c>
      <c r="M103" s="1296">
        <v>0.43</v>
      </c>
    </row>
    <row r="104" spans="1:13" s="142" customFormat="1" ht="18" customHeight="1">
      <c r="A104" s="48" t="s">
        <v>10</v>
      </c>
      <c r="B104" s="1295">
        <v>0.27900000000000003</v>
      </c>
      <c r="C104" s="1295">
        <v>0.375</v>
      </c>
      <c r="D104" s="1295">
        <v>0.54100000000000004</v>
      </c>
      <c r="E104" s="1296">
        <v>0.40400000000000003</v>
      </c>
      <c r="F104" s="1296">
        <v>0.442</v>
      </c>
      <c r="G104" s="1296">
        <v>0.52900000000000003</v>
      </c>
      <c r="H104" s="1296">
        <v>0.55200000000000005</v>
      </c>
      <c r="I104" s="1296">
        <v>0.66900000000000004</v>
      </c>
      <c r="J104" s="1296">
        <v>0.71</v>
      </c>
      <c r="K104" s="1296">
        <v>9.7000000000000003E-2</v>
      </c>
      <c r="L104" s="1296">
        <v>0.17799999999999999</v>
      </c>
      <c r="M104" s="1296">
        <v>0.42099999999999999</v>
      </c>
    </row>
    <row r="105" spans="1:13" s="142" customFormat="1" ht="18" customHeight="1">
      <c r="A105" s="48" t="s">
        <v>135</v>
      </c>
      <c r="B105" s="1295">
        <v>0.253</v>
      </c>
      <c r="C105" s="1295">
        <v>0.39800000000000002</v>
      </c>
      <c r="D105" s="1295">
        <v>0.56399999999999995</v>
      </c>
      <c r="E105" s="1296">
        <v>0.443</v>
      </c>
      <c r="F105" s="1296">
        <v>0.48799999999999999</v>
      </c>
      <c r="G105" s="1296">
        <v>0.54900000000000004</v>
      </c>
      <c r="H105" s="1296">
        <v>0.496</v>
      </c>
      <c r="I105" s="1296">
        <v>0.56899999999999995</v>
      </c>
      <c r="J105" s="1296">
        <v>0.7</v>
      </c>
      <c r="K105" s="1296">
        <v>7.3999999999999996E-2</v>
      </c>
      <c r="L105" s="1296">
        <v>0.22700000000000001</v>
      </c>
      <c r="M105" s="1296">
        <v>0.46600000000000003</v>
      </c>
    </row>
    <row r="106" spans="1:13" s="142" customFormat="1" ht="18" customHeight="1">
      <c r="A106" s="48" t="s">
        <v>8</v>
      </c>
      <c r="B106" s="1295">
        <v>0.248</v>
      </c>
      <c r="C106" s="1295">
        <v>0.32</v>
      </c>
      <c r="D106" s="1295">
        <v>0.53200000000000003</v>
      </c>
      <c r="E106" s="1296">
        <v>0.315</v>
      </c>
      <c r="F106" s="1296">
        <v>0.376</v>
      </c>
      <c r="G106" s="1296">
        <v>0.499</v>
      </c>
      <c r="H106" s="1296">
        <v>0.50900000000000001</v>
      </c>
      <c r="I106" s="1296">
        <v>0.63400000000000001</v>
      </c>
      <c r="J106" s="1296">
        <v>0.76500000000000001</v>
      </c>
      <c r="K106" s="1296">
        <v>9.5000000000000001E-2</v>
      </c>
      <c r="L106" s="1296">
        <v>0.13800000000000001</v>
      </c>
      <c r="M106" s="1296">
        <v>0.39500000000000002</v>
      </c>
    </row>
    <row r="107" spans="1:13" ht="18" customHeight="1">
      <c r="A107" s="48" t="s">
        <v>5</v>
      </c>
      <c r="B107" s="1295">
        <v>0.312</v>
      </c>
      <c r="C107" s="1295">
        <v>0.40600000000000003</v>
      </c>
      <c r="D107" s="1295">
        <v>0.59299999999999997</v>
      </c>
      <c r="E107" s="1296">
        <v>0.46300000000000002</v>
      </c>
      <c r="F107" s="1296">
        <v>0.504</v>
      </c>
      <c r="G107" s="1296">
        <v>0.59</v>
      </c>
      <c r="H107" s="1296">
        <v>0.55800000000000005</v>
      </c>
      <c r="I107" s="1296">
        <v>0.65500000000000003</v>
      </c>
      <c r="J107" s="1296">
        <v>0.76400000000000001</v>
      </c>
      <c r="K107" s="1296">
        <v>0.11799999999999999</v>
      </c>
      <c r="L107" s="1296">
        <v>0.20300000000000001</v>
      </c>
      <c r="M107" s="1296">
        <v>0.46200000000000002</v>
      </c>
    </row>
    <row r="108" spans="1:13" ht="18" customHeight="1">
      <c r="A108" s="69" t="s">
        <v>2</v>
      </c>
      <c r="B108" s="1297">
        <v>0.30599999999999999</v>
      </c>
      <c r="C108" s="1297">
        <v>0.41499999999999998</v>
      </c>
      <c r="D108" s="1297">
        <v>0.58599999999999997</v>
      </c>
      <c r="E108" s="1298">
        <v>0.45200000000000001</v>
      </c>
      <c r="F108" s="1298">
        <v>0.505</v>
      </c>
      <c r="G108" s="1298">
        <v>0.55400000000000005</v>
      </c>
      <c r="H108" s="1298">
        <v>0.50600000000000001</v>
      </c>
      <c r="I108" s="1298">
        <v>0.64100000000000001</v>
      </c>
      <c r="J108" s="1298">
        <v>0.75800000000000001</v>
      </c>
      <c r="K108" s="1298">
        <v>0.125</v>
      </c>
      <c r="L108" s="1298">
        <v>0.221</v>
      </c>
      <c r="M108" s="1298">
        <v>0.47799999999999998</v>
      </c>
    </row>
    <row r="109" spans="1:13" ht="18" customHeight="1">
      <c r="A109" s="1301" t="s">
        <v>2837</v>
      </c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</row>
  </sheetData>
  <mergeCells count="6">
    <mergeCell ref="A3:A5"/>
    <mergeCell ref="B3:M3"/>
    <mergeCell ref="E4:G4"/>
    <mergeCell ref="B4:D4"/>
    <mergeCell ref="H4:J4"/>
    <mergeCell ref="K4:M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selection activeCell="D32" sqref="D32"/>
    </sheetView>
  </sheetViews>
  <sheetFormatPr defaultRowHeight="18" customHeight="1"/>
  <cols>
    <col min="1" max="1" width="78.7109375" style="48" customWidth="1"/>
    <col min="2" max="6" width="18" style="48" customWidth="1"/>
    <col min="7" max="7" width="9.140625" style="48"/>
    <col min="8" max="8" width="9.42578125" style="48" customWidth="1"/>
    <col min="9" max="16384" width="9.140625" style="48"/>
  </cols>
  <sheetData>
    <row r="1" spans="1:10" s="47" customFormat="1" ht="18" customHeight="1">
      <c r="A1" s="47" t="s">
        <v>2840</v>
      </c>
    </row>
    <row r="2" spans="1:10" s="53" customFormat="1" ht="18" customHeight="1">
      <c r="A2" s="52" t="s">
        <v>2841</v>
      </c>
    </row>
    <row r="3" spans="1:10" s="53" customFormat="1" ht="18" customHeight="1"/>
    <row r="4" spans="1:10" s="53" customFormat="1" ht="21.95" customHeight="1">
      <c r="A4" s="1517" t="s">
        <v>744</v>
      </c>
      <c r="B4" s="1651" t="s">
        <v>2842</v>
      </c>
      <c r="C4" s="1651"/>
      <c r="D4" s="1651"/>
      <c r="E4" s="1651"/>
      <c r="F4" s="1652"/>
    </row>
    <row r="5" spans="1:10" s="53" customFormat="1" ht="21.95" customHeight="1">
      <c r="A5" s="1518"/>
      <c r="B5" s="1280">
        <v>2010</v>
      </c>
      <c r="C5" s="1280">
        <v>2011</v>
      </c>
      <c r="D5" s="1280">
        <v>2012</v>
      </c>
      <c r="E5" s="1121" t="s">
        <v>1305</v>
      </c>
      <c r="F5" s="1122" t="s">
        <v>1557</v>
      </c>
    </row>
    <row r="6" spans="1:10" s="51" customFormat="1" ht="21.95" customHeight="1">
      <c r="A6" s="1123" t="s">
        <v>753</v>
      </c>
      <c r="B6" s="1310">
        <v>100</v>
      </c>
      <c r="C6" s="1310">
        <v>100</v>
      </c>
      <c r="D6" s="1310">
        <v>100</v>
      </c>
      <c r="E6" s="1310">
        <v>100</v>
      </c>
      <c r="F6" s="1311">
        <v>100</v>
      </c>
      <c r="G6" s="1302"/>
      <c r="H6" s="1302"/>
      <c r="I6" s="1302"/>
      <c r="J6" s="1302"/>
    </row>
    <row r="7" spans="1:10" s="47" customFormat="1" ht="21.95" customHeight="1">
      <c r="A7" s="1125" t="s">
        <v>754</v>
      </c>
      <c r="B7" s="1312">
        <v>10.293009453395245</v>
      </c>
      <c r="C7" s="1312">
        <v>9.8787861025543897</v>
      </c>
      <c r="D7" s="1312">
        <v>9.816538339487499</v>
      </c>
      <c r="E7" s="1312">
        <v>9.5874388937612487</v>
      </c>
      <c r="F7" s="1313">
        <v>9.0565113766399463</v>
      </c>
      <c r="G7" s="1302"/>
      <c r="H7" s="1302"/>
      <c r="I7" s="1302"/>
      <c r="J7" s="1302"/>
    </row>
    <row r="8" spans="1:10" s="47" customFormat="1" ht="21.95" customHeight="1">
      <c r="A8" s="1126" t="s">
        <v>755</v>
      </c>
      <c r="B8" s="1312">
        <v>89.706990546604757</v>
      </c>
      <c r="C8" s="1312">
        <v>90.121213897445614</v>
      </c>
      <c r="D8" s="1312">
        <v>90.183461660512492</v>
      </c>
      <c r="E8" s="1312">
        <v>90.412561106238769</v>
      </c>
      <c r="F8" s="1313">
        <v>90.943488623360054</v>
      </c>
      <c r="G8" s="1302"/>
      <c r="H8" s="1302"/>
      <c r="I8" s="1302"/>
      <c r="J8" s="1302"/>
    </row>
    <row r="9" spans="1:10" s="47" customFormat="1" ht="21.95" customHeight="1">
      <c r="A9" s="1127" t="s">
        <v>543</v>
      </c>
      <c r="B9" s="1314">
        <v>11.960140280031052</v>
      </c>
      <c r="C9" s="1314">
        <v>10.621387119259088</v>
      </c>
      <c r="D9" s="1314">
        <v>9.4926780607579815</v>
      </c>
      <c r="E9" s="1314">
        <v>10.368406263397942</v>
      </c>
      <c r="F9" s="1315">
        <v>11.076604632929163</v>
      </c>
    </row>
    <row r="10" spans="1:10" ht="18" customHeight="1">
      <c r="A10" s="1129" t="s">
        <v>1288</v>
      </c>
      <c r="B10" s="1316">
        <v>9.4632041884671896</v>
      </c>
      <c r="C10" s="1316">
        <v>10.275996901063134</v>
      </c>
      <c r="D10" s="1316">
        <v>9.1234838130112941</v>
      </c>
      <c r="E10" s="1316">
        <v>9.0107752301143922</v>
      </c>
      <c r="F10" s="1316">
        <v>8.9133483459549598</v>
      </c>
      <c r="G10" s="47"/>
      <c r="H10" s="47"/>
      <c r="I10" s="47"/>
      <c r="J10" s="47"/>
    </row>
    <row r="11" spans="1:10" ht="18" customHeight="1">
      <c r="A11" s="1129" t="s">
        <v>1289</v>
      </c>
      <c r="B11" s="1316">
        <v>1.1645263687154663</v>
      </c>
      <c r="C11" s="1316">
        <v>1.0085133307160461</v>
      </c>
      <c r="D11" s="1316">
        <v>1.2349167160486052</v>
      </c>
      <c r="E11" s="1316">
        <v>1.2641210275287906</v>
      </c>
      <c r="F11" s="1316">
        <v>1.1567847445384238</v>
      </c>
      <c r="G11" s="47"/>
      <c r="H11" s="47"/>
      <c r="I11" s="47"/>
      <c r="J11" s="47"/>
    </row>
    <row r="12" spans="1:10" ht="18" customHeight="1">
      <c r="A12" s="1129" t="s">
        <v>1290</v>
      </c>
      <c r="B12" s="1316">
        <v>1.3324097228483953</v>
      </c>
      <c r="C12" s="1316">
        <v>-0.66312311252009126</v>
      </c>
      <c r="D12" s="1316">
        <v>-0.86572246830191846</v>
      </c>
      <c r="E12" s="1316">
        <v>9.3510005754759221E-2</v>
      </c>
      <c r="F12" s="1316">
        <v>1.0064715424357795</v>
      </c>
      <c r="G12" s="47"/>
      <c r="H12" s="47"/>
      <c r="I12" s="1212"/>
      <c r="J12" s="47"/>
    </row>
    <row r="13" spans="1:10" s="47" customFormat="1" ht="21.95" customHeight="1">
      <c r="A13" s="1130" t="s">
        <v>747</v>
      </c>
      <c r="B13" s="1317">
        <v>19.343631743374186</v>
      </c>
      <c r="C13" s="1317">
        <v>22.819001970490092</v>
      </c>
      <c r="D13" s="1317">
        <v>19.98731798178471</v>
      </c>
      <c r="E13" s="1317">
        <v>17.577210538827437</v>
      </c>
      <c r="F13" s="1317">
        <v>15.954116479332104</v>
      </c>
    </row>
    <row r="14" spans="1:10" ht="18" customHeight="1">
      <c r="A14" s="1129" t="s">
        <v>1291</v>
      </c>
      <c r="B14" s="1316">
        <v>1.7320390748676906</v>
      </c>
      <c r="C14" s="1316">
        <v>2.0166694579274123</v>
      </c>
      <c r="D14" s="1316">
        <v>2.2692098751570717</v>
      </c>
      <c r="E14" s="1316">
        <v>2.1594328153813072</v>
      </c>
      <c r="F14" s="1316">
        <v>1.0299938419561918</v>
      </c>
      <c r="G14" s="1303"/>
      <c r="H14" s="47"/>
      <c r="I14" s="47"/>
      <c r="J14" s="47"/>
    </row>
    <row r="15" spans="1:10" ht="18" customHeight="1">
      <c r="A15" s="1129" t="s">
        <v>1292</v>
      </c>
      <c r="B15" s="1316">
        <v>8.2099061250401633</v>
      </c>
      <c r="C15" s="1316">
        <v>11.327020070081826</v>
      </c>
      <c r="D15" s="1316">
        <v>8.7535873537332627</v>
      </c>
      <c r="E15" s="1316">
        <v>6.8924056549092994</v>
      </c>
      <c r="F15" s="1316">
        <v>6.721862373712713</v>
      </c>
      <c r="G15" s="47"/>
      <c r="H15" s="47"/>
      <c r="I15" s="47"/>
      <c r="J15" s="47"/>
    </row>
    <row r="16" spans="1:10" ht="18" customHeight="1">
      <c r="A16" s="1129" t="s">
        <v>1293</v>
      </c>
      <c r="B16" s="1316">
        <v>2.1824073911894848</v>
      </c>
      <c r="C16" s="1316">
        <v>2.0404592965867234</v>
      </c>
      <c r="D16" s="1316">
        <v>2.0557480330629025</v>
      </c>
      <c r="E16" s="1316">
        <v>1.5929439698166978</v>
      </c>
      <c r="F16" s="1316">
        <v>1.5669583293997553</v>
      </c>
      <c r="G16" s="47"/>
      <c r="H16" s="47"/>
      <c r="I16" s="47"/>
      <c r="J16" s="47"/>
    </row>
    <row r="17" spans="1:10" ht="18" customHeight="1">
      <c r="A17" s="1129" t="s">
        <v>745</v>
      </c>
      <c r="B17" s="1316">
        <v>7.2192791522768447</v>
      </c>
      <c r="C17" s="1316">
        <v>7.4348531458941327</v>
      </c>
      <c r="D17" s="1316">
        <v>6.9087727198314726</v>
      </c>
      <c r="E17" s="1316">
        <v>6.9324280987201323</v>
      </c>
      <c r="F17" s="1316">
        <v>6.6353019342634392</v>
      </c>
      <c r="G17" s="47"/>
      <c r="H17" s="47"/>
      <c r="I17" s="47"/>
      <c r="J17" s="47"/>
    </row>
    <row r="18" spans="1:10" s="47" customFormat="1" ht="21.95" customHeight="1">
      <c r="A18" s="1130" t="s">
        <v>748</v>
      </c>
      <c r="B18" s="1317">
        <v>68.696227976594741</v>
      </c>
      <c r="C18" s="1317">
        <v>66.559610910250797</v>
      </c>
      <c r="D18" s="1317">
        <v>70.520003957457305</v>
      </c>
      <c r="E18" s="1317">
        <v>72.054383197774641</v>
      </c>
      <c r="F18" s="1317">
        <v>72.969278887738739</v>
      </c>
    </row>
    <row r="19" spans="1:10" ht="18" customHeight="1">
      <c r="A19" s="1129" t="s">
        <v>1294</v>
      </c>
      <c r="B19" s="1316">
        <v>13.821578094168871</v>
      </c>
      <c r="C19" s="1316">
        <v>14.628471226380604</v>
      </c>
      <c r="D19" s="1316">
        <v>16.194679758523815</v>
      </c>
      <c r="E19" s="1316">
        <v>15.054423235380082</v>
      </c>
      <c r="F19" s="1316">
        <v>15.759906617322084</v>
      </c>
      <c r="G19" s="47"/>
      <c r="H19" s="47"/>
      <c r="I19" s="47"/>
      <c r="J19" s="47"/>
    </row>
    <row r="20" spans="1:10" ht="18" customHeight="1">
      <c r="A20" s="1129" t="s">
        <v>1295</v>
      </c>
      <c r="B20" s="1316">
        <v>2.7723371344199585</v>
      </c>
      <c r="C20" s="1316">
        <v>2.714685352323571</v>
      </c>
      <c r="D20" s="1316">
        <v>2.6899131588512391</v>
      </c>
      <c r="E20" s="1316">
        <v>3.1214501081379837</v>
      </c>
      <c r="F20" s="1316">
        <v>3.1104865723895583</v>
      </c>
      <c r="G20" s="47"/>
      <c r="H20" s="47"/>
      <c r="I20" s="47"/>
      <c r="J20" s="47"/>
    </row>
    <row r="21" spans="1:10" ht="18" customHeight="1">
      <c r="A21" s="1129" t="s">
        <v>1296</v>
      </c>
      <c r="B21" s="1316">
        <v>2.4007301407824886</v>
      </c>
      <c r="C21" s="1316">
        <v>2.5647912336872376</v>
      </c>
      <c r="D21" s="1316">
        <v>2.9006065072831726</v>
      </c>
      <c r="E21" s="1316">
        <v>3.0463431664751557</v>
      </c>
      <c r="F21" s="1316">
        <v>2.6709072023272844</v>
      </c>
      <c r="G21" s="47"/>
      <c r="H21" s="47"/>
      <c r="I21" s="47"/>
      <c r="J21" s="47"/>
    </row>
    <row r="22" spans="1:10" ht="18" customHeight="1">
      <c r="A22" s="1129" t="s">
        <v>1297</v>
      </c>
      <c r="B22" s="1316">
        <v>1.8717728737080153</v>
      </c>
      <c r="C22" s="1316">
        <v>1.4159387521251752</v>
      </c>
      <c r="D22" s="1316">
        <v>1.1770539431951472</v>
      </c>
      <c r="E22" s="1316">
        <v>1.5166406724103296</v>
      </c>
      <c r="F22" s="1316">
        <v>1.5201557292925729</v>
      </c>
      <c r="G22" s="47"/>
      <c r="H22" s="47"/>
      <c r="I22" s="47"/>
      <c r="J22" s="47"/>
    </row>
    <row r="23" spans="1:10" ht="18" customHeight="1">
      <c r="A23" s="1129" t="s">
        <v>1298</v>
      </c>
      <c r="B23" s="1316">
        <v>2.4970401620320941</v>
      </c>
      <c r="C23" s="1316">
        <v>2.3145125494234127</v>
      </c>
      <c r="D23" s="1316">
        <v>2.4787686912158442</v>
      </c>
      <c r="E23" s="1316">
        <v>2.622628011587123</v>
      </c>
      <c r="F23" s="1316">
        <v>2.8215140177122522</v>
      </c>
      <c r="G23" s="47"/>
      <c r="H23" s="47"/>
      <c r="I23" s="47"/>
      <c r="J23" s="47"/>
    </row>
    <row r="24" spans="1:10" ht="18" customHeight="1">
      <c r="A24" s="1129" t="s">
        <v>1299</v>
      </c>
      <c r="B24" s="1316">
        <v>8.4443043763917913</v>
      </c>
      <c r="C24" s="1316">
        <v>7.2822274396910611</v>
      </c>
      <c r="D24" s="1316">
        <v>8.8569228113343197</v>
      </c>
      <c r="E24" s="1316">
        <v>9.1105711272787016</v>
      </c>
      <c r="F24" s="1316">
        <v>10.283772413767478</v>
      </c>
      <c r="G24" s="47"/>
      <c r="H24" s="47"/>
      <c r="I24" s="47"/>
      <c r="J24" s="47"/>
    </row>
    <row r="25" spans="1:10" ht="18" customHeight="1">
      <c r="A25" s="1129" t="s">
        <v>1300</v>
      </c>
      <c r="B25" s="1316">
        <v>3.9593621762777178</v>
      </c>
      <c r="C25" s="1316">
        <v>4.1386293796245175</v>
      </c>
      <c r="D25" s="1316">
        <v>4.1985186545801048</v>
      </c>
      <c r="E25" s="1316">
        <v>4.5340741316056521</v>
      </c>
      <c r="F25" s="1316">
        <v>4.5163716168164481</v>
      </c>
      <c r="G25" s="47"/>
      <c r="H25" s="47"/>
      <c r="I25" s="47"/>
      <c r="J25" s="47"/>
    </row>
    <row r="26" spans="1:10" ht="18" customHeight="1">
      <c r="A26" s="1129" t="s">
        <v>1301</v>
      </c>
      <c r="B26" s="1316">
        <v>27.235459734469668</v>
      </c>
      <c r="C26" s="1316">
        <v>26.082384428394661</v>
      </c>
      <c r="D26" s="1316">
        <v>25.904231502866189</v>
      </c>
      <c r="E26" s="1316">
        <v>27.756666505053406</v>
      </c>
      <c r="F26" s="1316">
        <v>26.763159520561203</v>
      </c>
      <c r="G26" s="47"/>
      <c r="H26" s="47"/>
      <c r="I26" s="47"/>
      <c r="J26" s="47"/>
    </row>
    <row r="27" spans="1:10" ht="18" customHeight="1">
      <c r="A27" s="1129" t="s">
        <v>1302</v>
      </c>
      <c r="B27" s="1316">
        <v>3.0403881683391027</v>
      </c>
      <c r="C27" s="1316">
        <v>3.0004689794710115</v>
      </c>
      <c r="D27" s="1316">
        <v>3.2240640178733737</v>
      </c>
      <c r="E27" s="1316">
        <v>2.4277168236067355</v>
      </c>
      <c r="F27" s="1316">
        <v>2.8611603610937193</v>
      </c>
      <c r="G27" s="47"/>
      <c r="H27" s="47"/>
      <c r="I27" s="47"/>
      <c r="J27" s="47"/>
    </row>
    <row r="28" spans="1:10" ht="18" customHeight="1">
      <c r="A28" s="1129" t="s">
        <v>1303</v>
      </c>
      <c r="B28" s="1316">
        <v>1.3047057192877658</v>
      </c>
      <c r="C28" s="1316">
        <v>1.1524308950177431</v>
      </c>
      <c r="D28" s="1316">
        <v>1.2647057135463917</v>
      </c>
      <c r="E28" s="1316">
        <v>1.164962096038876</v>
      </c>
      <c r="F28" s="1316">
        <v>1.1820122656026566</v>
      </c>
      <c r="G28" s="47"/>
      <c r="H28" s="47"/>
      <c r="I28" s="47"/>
      <c r="J28" s="47"/>
    </row>
    <row r="29" spans="1:10" ht="18" customHeight="1">
      <c r="A29" s="1131" t="s">
        <v>1304</v>
      </c>
      <c r="B29" s="1318">
        <v>1.3485493967172619</v>
      </c>
      <c r="C29" s="1318">
        <v>1.2650706741118096</v>
      </c>
      <c r="D29" s="1318">
        <v>1.6305391981877315</v>
      </c>
      <c r="E29" s="1318">
        <v>1.698907320200584</v>
      </c>
      <c r="F29" s="1318">
        <v>1.4798325708534936</v>
      </c>
      <c r="G29" s="47"/>
      <c r="H29" s="47"/>
      <c r="I29" s="47"/>
      <c r="J29" s="47"/>
    </row>
    <row r="30" spans="1:10" ht="32.1" customHeight="1">
      <c r="A30" s="1755" t="s">
        <v>2839</v>
      </c>
      <c r="B30" s="1755"/>
      <c r="C30" s="1755"/>
      <c r="D30" s="1755"/>
      <c r="E30" s="1755"/>
      <c r="F30" s="1755"/>
      <c r="G30" s="51"/>
    </row>
    <row r="31" spans="1:10" ht="18" customHeight="1">
      <c r="A31" s="693" t="s">
        <v>2838</v>
      </c>
      <c r="B31" s="47"/>
    </row>
    <row r="32" spans="1:10" ht="18" customHeight="1">
      <c r="A32" s="613"/>
    </row>
  </sheetData>
  <mergeCells count="3">
    <mergeCell ref="A4:A5"/>
    <mergeCell ref="B4:F4"/>
    <mergeCell ref="A30:F30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1"/>
  <sheetViews>
    <sheetView zoomScaleNormal="100" zoomScaleSheetLayoutView="90" workbookViewId="0">
      <selection activeCell="D32" sqref="D32"/>
    </sheetView>
  </sheetViews>
  <sheetFormatPr defaultRowHeight="18" customHeight="1"/>
  <cols>
    <col min="1" max="1" width="22.7109375" style="48" customWidth="1"/>
    <col min="2" max="2" width="29.140625" style="47" customWidth="1"/>
    <col min="3" max="3" width="29.140625" style="48" customWidth="1"/>
    <col min="4" max="4" width="29.140625" style="47" customWidth="1"/>
    <col min="5" max="5" width="29.140625" style="48" customWidth="1"/>
    <col min="6" max="6" width="29.140625" style="1094" customWidth="1"/>
    <col min="7" max="16384" width="9.140625" style="48"/>
  </cols>
  <sheetData>
    <row r="1" spans="1:7" s="68" customFormat="1" ht="32.1" customHeight="1">
      <c r="A1" s="1621" t="s">
        <v>2846</v>
      </c>
      <c r="B1" s="1621"/>
      <c r="C1" s="1621"/>
      <c r="D1" s="1621"/>
      <c r="E1" s="1621"/>
      <c r="F1" s="1621"/>
    </row>
    <row r="2" spans="1:7" s="68" customFormat="1" ht="18" customHeight="1">
      <c r="A2" s="52"/>
      <c r="B2" s="102"/>
      <c r="D2" s="102"/>
      <c r="F2" s="315" t="s">
        <v>821</v>
      </c>
    </row>
    <row r="3" spans="1:7" ht="27.95" customHeight="1">
      <c r="A3" s="1521" t="s">
        <v>684</v>
      </c>
      <c r="B3" s="1537">
        <v>2010</v>
      </c>
      <c r="C3" s="1578"/>
      <c r="D3" s="1578"/>
      <c r="E3" s="1578"/>
      <c r="F3" s="1578"/>
    </row>
    <row r="4" spans="1:7" ht="27.95" customHeight="1">
      <c r="A4" s="1522"/>
      <c r="B4" s="1539" t="s">
        <v>2921</v>
      </c>
      <c r="C4" s="1563"/>
      <c r="D4" s="1522"/>
      <c r="E4" s="1584" t="s">
        <v>2925</v>
      </c>
      <c r="F4" s="1585" t="s">
        <v>2926</v>
      </c>
    </row>
    <row r="5" spans="1:7" ht="27.95" customHeight="1">
      <c r="A5" s="1522"/>
      <c r="B5" s="1278" t="s">
        <v>543</v>
      </c>
      <c r="C5" s="1278" t="s">
        <v>747</v>
      </c>
      <c r="D5" s="1278" t="s">
        <v>748</v>
      </c>
      <c r="E5" s="1536"/>
      <c r="F5" s="1537"/>
    </row>
    <row r="6" spans="1:7" s="321" customFormat="1" ht="21.95" customHeight="1">
      <c r="A6" s="114" t="s">
        <v>368</v>
      </c>
      <c r="B6" s="319">
        <v>11.960140280031311</v>
      </c>
      <c r="C6" s="319">
        <v>19.343631743374136</v>
      </c>
      <c r="D6" s="319">
        <v>68.696227976594528</v>
      </c>
      <c r="E6" s="319">
        <v>89.706990546604843</v>
      </c>
      <c r="F6" s="320">
        <v>10.293009453395168</v>
      </c>
    </row>
    <row r="7" spans="1:7" s="53" customFormat="1" ht="18" customHeight="1">
      <c r="A7" s="53" t="s">
        <v>132</v>
      </c>
      <c r="B7" s="322">
        <v>12.506985025627277</v>
      </c>
      <c r="C7" s="322">
        <v>3.6652624215795981</v>
      </c>
      <c r="D7" s="1259">
        <v>83.827752552793129</v>
      </c>
      <c r="E7" s="322">
        <v>95.138370299987301</v>
      </c>
      <c r="F7" s="322">
        <v>4.8616297000127151</v>
      </c>
      <c r="G7" s="1264"/>
    </row>
    <row r="8" spans="1:7" s="53" customFormat="1" ht="18" customHeight="1">
      <c r="A8" s="53" t="s">
        <v>131</v>
      </c>
      <c r="B8" s="322">
        <v>32.509007398652322</v>
      </c>
      <c r="C8" s="322">
        <v>3.8896679220058914</v>
      </c>
      <c r="D8" s="1259">
        <v>63.601324679341801</v>
      </c>
      <c r="E8" s="322">
        <v>97.657131965896284</v>
      </c>
      <c r="F8" s="322">
        <v>2.3428680341037111</v>
      </c>
      <c r="G8" s="1264"/>
    </row>
    <row r="9" spans="1:7" s="53" customFormat="1" ht="18" customHeight="1">
      <c r="A9" s="53" t="s">
        <v>130</v>
      </c>
      <c r="B9" s="322">
        <v>8.9822496633689255</v>
      </c>
      <c r="C9" s="322">
        <v>14.36834459741481</v>
      </c>
      <c r="D9" s="1259">
        <v>76.649405739216263</v>
      </c>
      <c r="E9" s="322">
        <v>87.816295588595537</v>
      </c>
      <c r="F9" s="322">
        <v>12.183704411404465</v>
      </c>
    </row>
    <row r="10" spans="1:7" s="53" customFormat="1" ht="18" customHeight="1">
      <c r="A10" s="53" t="s">
        <v>129</v>
      </c>
      <c r="B10" s="322">
        <v>30.478737747569191</v>
      </c>
      <c r="C10" s="322">
        <v>14.341713143627342</v>
      </c>
      <c r="D10" s="1259">
        <v>55.179549108803464</v>
      </c>
      <c r="E10" s="322">
        <v>95.576813309508978</v>
      </c>
      <c r="F10" s="322">
        <v>4.4231866904910229</v>
      </c>
    </row>
    <row r="11" spans="1:7" s="53" customFormat="1" ht="18" customHeight="1">
      <c r="A11" s="53" t="s">
        <v>128</v>
      </c>
      <c r="B11" s="322">
        <v>31.882411826309355</v>
      </c>
      <c r="C11" s="322">
        <v>3.8935812170688653</v>
      </c>
      <c r="D11" s="1259">
        <v>64.224006956621793</v>
      </c>
      <c r="E11" s="322">
        <v>97.699320250960724</v>
      </c>
      <c r="F11" s="322">
        <v>2.3006797490392796</v>
      </c>
    </row>
    <row r="12" spans="1:7" s="53" customFormat="1" ht="18" customHeight="1">
      <c r="A12" s="53" t="s">
        <v>127</v>
      </c>
      <c r="B12" s="322">
        <v>12.020644189213444</v>
      </c>
      <c r="C12" s="322">
        <v>11.581963128415804</v>
      </c>
      <c r="D12" s="1259">
        <v>76.39739268237075</v>
      </c>
      <c r="E12" s="322">
        <v>91.032323410822826</v>
      </c>
      <c r="F12" s="322">
        <v>8.9676765891771897</v>
      </c>
    </row>
    <row r="13" spans="1:7" s="53" customFormat="1" ht="18" customHeight="1">
      <c r="A13" s="53" t="s">
        <v>126</v>
      </c>
      <c r="B13" s="322">
        <v>12.755759911762199</v>
      </c>
      <c r="C13" s="322">
        <v>4.6899685491469318</v>
      </c>
      <c r="D13" s="1259">
        <v>82.554271539090863</v>
      </c>
      <c r="E13" s="322">
        <v>95.950979869478616</v>
      </c>
      <c r="F13" s="322">
        <v>4.0490201305213747</v>
      </c>
    </row>
    <row r="14" spans="1:7" s="53" customFormat="1" ht="18" customHeight="1">
      <c r="A14" s="53" t="s">
        <v>125</v>
      </c>
      <c r="B14" s="322">
        <v>20.200087579285007</v>
      </c>
      <c r="C14" s="322">
        <v>2.9855807522779192</v>
      </c>
      <c r="D14" s="1259">
        <v>76.814331668437077</v>
      </c>
      <c r="E14" s="322">
        <v>97.774445763860726</v>
      </c>
      <c r="F14" s="322">
        <v>2.2255542361392613</v>
      </c>
    </row>
    <row r="15" spans="1:7" s="53" customFormat="1" ht="18" customHeight="1">
      <c r="A15" s="53" t="s">
        <v>124</v>
      </c>
      <c r="B15" s="322">
        <v>24.637210073740889</v>
      </c>
      <c r="C15" s="322">
        <v>13.654859919590612</v>
      </c>
      <c r="D15" s="1259">
        <v>61.707930006668491</v>
      </c>
      <c r="E15" s="322">
        <v>98.838979487812225</v>
      </c>
      <c r="F15" s="322">
        <v>1.1610205121877668</v>
      </c>
    </row>
    <row r="16" spans="1:7" s="53" customFormat="1" ht="18" customHeight="1">
      <c r="A16" s="53" t="s">
        <v>123</v>
      </c>
      <c r="B16" s="322">
        <v>24.509594202785628</v>
      </c>
      <c r="C16" s="322">
        <v>24.290067907875247</v>
      </c>
      <c r="D16" s="1259">
        <v>51.200337889339117</v>
      </c>
      <c r="E16" s="322">
        <v>94.019680315265944</v>
      </c>
      <c r="F16" s="322">
        <v>5.9803196847340558</v>
      </c>
    </row>
    <row r="17" spans="1:6" s="53" customFormat="1" ht="18" customHeight="1">
      <c r="A17" s="53" t="s">
        <v>122</v>
      </c>
      <c r="B17" s="322">
        <v>45.42356023448496</v>
      </c>
      <c r="C17" s="322">
        <v>2.9192094306441358</v>
      </c>
      <c r="D17" s="1259">
        <v>51.65723033487091</v>
      </c>
      <c r="E17" s="322">
        <v>98.763483690584792</v>
      </c>
      <c r="F17" s="322">
        <v>1.2365163094152087</v>
      </c>
    </row>
    <row r="18" spans="1:6" s="53" customFormat="1" ht="18" customHeight="1">
      <c r="A18" s="53" t="s">
        <v>121</v>
      </c>
      <c r="B18" s="322">
        <v>22.874920104784849</v>
      </c>
      <c r="C18" s="322">
        <v>5.1983594729946248</v>
      </c>
      <c r="D18" s="1259">
        <v>71.926720422220527</v>
      </c>
      <c r="E18" s="322">
        <v>97.871497188457241</v>
      </c>
      <c r="F18" s="322">
        <v>2.1285028115427447</v>
      </c>
    </row>
    <row r="19" spans="1:6" s="53" customFormat="1" ht="18" customHeight="1">
      <c r="A19" s="53" t="s">
        <v>120</v>
      </c>
      <c r="B19" s="322">
        <v>19.080727709364915</v>
      </c>
      <c r="C19" s="322">
        <v>13.292726112759205</v>
      </c>
      <c r="D19" s="1259">
        <v>67.626546177875895</v>
      </c>
      <c r="E19" s="322">
        <v>96.433125213965425</v>
      </c>
      <c r="F19" s="322">
        <v>3.5668747860345822</v>
      </c>
    </row>
    <row r="20" spans="1:6" s="53" customFormat="1" ht="18" customHeight="1">
      <c r="A20" s="53" t="s">
        <v>119</v>
      </c>
      <c r="B20" s="322">
        <v>28.80157829576752</v>
      </c>
      <c r="C20" s="322">
        <v>3.4590846162215563</v>
      </c>
      <c r="D20" s="1259">
        <v>67.739337088010927</v>
      </c>
      <c r="E20" s="322">
        <v>97.76249266486991</v>
      </c>
      <c r="F20" s="322">
        <v>2.237507335130088</v>
      </c>
    </row>
    <row r="21" spans="1:6" s="53" customFormat="1" ht="18" customHeight="1">
      <c r="A21" s="53" t="s">
        <v>118</v>
      </c>
      <c r="B21" s="322">
        <v>27.510143526244935</v>
      </c>
      <c r="C21" s="322">
        <v>16.748360000445672</v>
      </c>
      <c r="D21" s="1259">
        <v>55.741496473309383</v>
      </c>
      <c r="E21" s="322">
        <v>95.908829239966266</v>
      </c>
      <c r="F21" s="322">
        <v>4.091170760033739</v>
      </c>
    </row>
    <row r="22" spans="1:6" s="53" customFormat="1" ht="18" customHeight="1">
      <c r="A22" s="53" t="s">
        <v>117</v>
      </c>
      <c r="B22" s="322">
        <v>12.70343288390691</v>
      </c>
      <c r="C22" s="322">
        <v>5.7414114494808999</v>
      </c>
      <c r="D22" s="1259">
        <v>81.555155666612194</v>
      </c>
      <c r="E22" s="322">
        <v>96.170241065847591</v>
      </c>
      <c r="F22" s="322">
        <v>3.8297589341524025</v>
      </c>
    </row>
    <row r="23" spans="1:6" s="53" customFormat="1" ht="18" customHeight="1">
      <c r="A23" s="53" t="s">
        <v>116</v>
      </c>
      <c r="B23" s="322">
        <v>16.528582241911817</v>
      </c>
      <c r="C23" s="322">
        <v>2.6672305486092656</v>
      </c>
      <c r="D23" s="1259">
        <v>80.804187209478911</v>
      </c>
      <c r="E23" s="322">
        <v>97.754383678827182</v>
      </c>
      <c r="F23" s="322">
        <v>2.2456163211728142</v>
      </c>
    </row>
    <row r="24" spans="1:6" s="53" customFormat="1" ht="18" customHeight="1">
      <c r="A24" s="53" t="s">
        <v>115</v>
      </c>
      <c r="B24" s="322">
        <v>39.957953067661073</v>
      </c>
      <c r="C24" s="322">
        <v>4.2482527739521894</v>
      </c>
      <c r="D24" s="1259">
        <v>55.793794158386731</v>
      </c>
      <c r="E24" s="322">
        <v>97.415057960460587</v>
      </c>
      <c r="F24" s="322">
        <v>2.5849420395394191</v>
      </c>
    </row>
    <row r="25" spans="1:6" s="53" customFormat="1" ht="18" customHeight="1">
      <c r="A25" s="53" t="s">
        <v>114</v>
      </c>
      <c r="B25" s="322">
        <v>9.828437209732833</v>
      </c>
      <c r="C25" s="322">
        <v>3.1315983335220876</v>
      </c>
      <c r="D25" s="1259">
        <v>87.039964456745082</v>
      </c>
      <c r="E25" s="322">
        <v>97.625900784604454</v>
      </c>
      <c r="F25" s="322">
        <v>2.3740992153955442</v>
      </c>
    </row>
    <row r="26" spans="1:6" s="53" customFormat="1" ht="18" customHeight="1">
      <c r="A26" s="53" t="s">
        <v>113</v>
      </c>
      <c r="B26" s="322">
        <v>42.99685524757809</v>
      </c>
      <c r="C26" s="322">
        <v>3.1274657700122015</v>
      </c>
      <c r="D26" s="1259">
        <v>53.875678982409703</v>
      </c>
      <c r="E26" s="322">
        <v>98.70088908160632</v>
      </c>
      <c r="F26" s="322">
        <v>1.2991109183936831</v>
      </c>
    </row>
    <row r="27" spans="1:6" s="53" customFormat="1" ht="18" customHeight="1">
      <c r="A27" s="53" t="s">
        <v>112</v>
      </c>
      <c r="B27" s="322">
        <v>21.633961632644493</v>
      </c>
      <c r="C27" s="322">
        <v>6.441037047800398</v>
      </c>
      <c r="D27" s="1259">
        <v>71.925001319555122</v>
      </c>
      <c r="E27" s="322">
        <v>98.000016082883732</v>
      </c>
      <c r="F27" s="322">
        <v>1.9999839171162648</v>
      </c>
    </row>
    <row r="28" spans="1:6" s="53" customFormat="1" ht="18" customHeight="1">
      <c r="A28" s="53" t="s">
        <v>111</v>
      </c>
      <c r="B28" s="322">
        <v>26.201504840403008</v>
      </c>
      <c r="C28" s="322">
        <v>25.998764966685489</v>
      </c>
      <c r="D28" s="1259">
        <v>47.799730192911504</v>
      </c>
      <c r="E28" s="322">
        <v>95.684149841762746</v>
      </c>
      <c r="F28" s="322">
        <v>4.3158501582372537</v>
      </c>
    </row>
    <row r="29" spans="1:6" s="53" customFormat="1" ht="18" customHeight="1">
      <c r="A29" s="53" t="s">
        <v>110</v>
      </c>
      <c r="B29" s="322">
        <v>26.238363341485293</v>
      </c>
      <c r="C29" s="322">
        <v>4.0616983637039414</v>
      </c>
      <c r="D29" s="1259">
        <v>69.699938294810764</v>
      </c>
      <c r="E29" s="322">
        <v>98.118242524138296</v>
      </c>
      <c r="F29" s="322">
        <v>1.8817574758616931</v>
      </c>
    </row>
    <row r="30" spans="1:6" s="53" customFormat="1" ht="18" customHeight="1">
      <c r="A30" s="53" t="s">
        <v>109</v>
      </c>
      <c r="B30" s="322">
        <v>33.378873142204618</v>
      </c>
      <c r="C30" s="322">
        <v>31.555152834515134</v>
      </c>
      <c r="D30" s="1259">
        <v>35.065974023280248</v>
      </c>
      <c r="E30" s="322">
        <v>92.820864483188842</v>
      </c>
      <c r="F30" s="322">
        <v>7.1791355168111748</v>
      </c>
    </row>
    <row r="31" spans="1:6" s="53" customFormat="1" ht="18" customHeight="1">
      <c r="A31" s="53" t="s">
        <v>108</v>
      </c>
      <c r="B31" s="322">
        <v>31.911000613660949</v>
      </c>
      <c r="C31" s="322">
        <v>4.4743210334767962</v>
      </c>
      <c r="D31" s="1259">
        <v>63.614678352862256</v>
      </c>
      <c r="E31" s="322">
        <v>97.691843652602458</v>
      </c>
      <c r="F31" s="322">
        <v>2.3081563473975506</v>
      </c>
    </row>
    <row r="32" spans="1:6" s="53" customFormat="1" ht="18" customHeight="1">
      <c r="A32" s="53" t="s">
        <v>107</v>
      </c>
      <c r="B32" s="322">
        <v>2.6985378012098877</v>
      </c>
      <c r="C32" s="322">
        <v>33.968049715862684</v>
      </c>
      <c r="D32" s="1259">
        <v>63.333412482927422</v>
      </c>
      <c r="E32" s="322">
        <v>92.814116963098272</v>
      </c>
      <c r="F32" s="322">
        <v>7.1858830369017408</v>
      </c>
    </row>
    <row r="33" spans="1:6" s="53" customFormat="1" ht="18" customHeight="1">
      <c r="A33" s="53" t="s">
        <v>106</v>
      </c>
      <c r="B33" s="322">
        <v>13.500453365950191</v>
      </c>
      <c r="C33" s="322">
        <v>2.8851492040072944</v>
      </c>
      <c r="D33" s="1259">
        <v>83.614397430042516</v>
      </c>
      <c r="E33" s="322">
        <v>97.867271227948422</v>
      </c>
      <c r="F33" s="322">
        <v>2.132728772051582</v>
      </c>
    </row>
    <row r="34" spans="1:6" s="53" customFormat="1" ht="18" customHeight="1">
      <c r="A34" s="53" t="s">
        <v>105</v>
      </c>
      <c r="B34" s="322">
        <v>21.871487056394095</v>
      </c>
      <c r="C34" s="322">
        <v>2.9876216853348772</v>
      </c>
      <c r="D34" s="1259">
        <v>75.140891258271026</v>
      </c>
      <c r="E34" s="322">
        <v>98.426219382947892</v>
      </c>
      <c r="F34" s="322">
        <v>1.5737806170521156</v>
      </c>
    </row>
    <row r="35" spans="1:6" s="53" customFormat="1" ht="18" customHeight="1">
      <c r="A35" s="53" t="s">
        <v>104</v>
      </c>
      <c r="B35" s="322">
        <v>33.819150089430224</v>
      </c>
      <c r="C35" s="322">
        <v>3.2020449401666076</v>
      </c>
      <c r="D35" s="1259">
        <v>62.978804970403182</v>
      </c>
      <c r="E35" s="322">
        <v>98.203587318006598</v>
      </c>
      <c r="F35" s="322">
        <v>1.7964126819933999</v>
      </c>
    </row>
    <row r="36" spans="1:6" s="53" customFormat="1" ht="18" customHeight="1">
      <c r="A36" s="53" t="s">
        <v>103</v>
      </c>
      <c r="B36" s="322">
        <v>25.679069984627429</v>
      </c>
      <c r="C36" s="322">
        <v>42.039658028360769</v>
      </c>
      <c r="D36" s="1259">
        <v>32.281271987011813</v>
      </c>
      <c r="E36" s="322">
        <v>99.152432438458078</v>
      </c>
      <c r="F36" s="322">
        <v>0.84756756154191448</v>
      </c>
    </row>
    <row r="37" spans="1:6" s="53" customFormat="1" ht="18" customHeight="1">
      <c r="A37" s="53" t="s">
        <v>102</v>
      </c>
      <c r="B37" s="322">
        <v>38.581252660060841</v>
      </c>
      <c r="C37" s="322">
        <v>3.3452513657662739</v>
      </c>
      <c r="D37" s="1259">
        <v>58.073495974172893</v>
      </c>
      <c r="E37" s="322">
        <v>97.459558197700687</v>
      </c>
      <c r="F37" s="322">
        <v>2.5404418022993061</v>
      </c>
    </row>
    <row r="38" spans="1:6" s="53" customFormat="1" ht="18" customHeight="1">
      <c r="A38" s="53" t="s">
        <v>101</v>
      </c>
      <c r="B38" s="322">
        <v>27.202343445215011</v>
      </c>
      <c r="C38" s="322">
        <v>4.1207669866316854</v>
      </c>
      <c r="D38" s="1259">
        <v>68.676889568153314</v>
      </c>
      <c r="E38" s="322">
        <v>97.688747578693992</v>
      </c>
      <c r="F38" s="322">
        <v>2.3112524213060017</v>
      </c>
    </row>
    <row r="39" spans="1:6" s="53" customFormat="1" ht="18" customHeight="1">
      <c r="A39" s="53" t="s">
        <v>100</v>
      </c>
      <c r="B39" s="322">
        <v>34.733825822139593</v>
      </c>
      <c r="C39" s="322">
        <v>3.8892660943245589</v>
      </c>
      <c r="D39" s="1259">
        <v>61.376908083535852</v>
      </c>
      <c r="E39" s="322">
        <v>97.963192175484764</v>
      </c>
      <c r="F39" s="322">
        <v>2.036807824515241</v>
      </c>
    </row>
    <row r="40" spans="1:6" s="53" customFormat="1" ht="18" customHeight="1">
      <c r="A40" s="53" t="s">
        <v>99</v>
      </c>
      <c r="B40" s="322">
        <v>26.802649055970235</v>
      </c>
      <c r="C40" s="322">
        <v>3.4399945156814806</v>
      </c>
      <c r="D40" s="1259">
        <v>69.757356428348288</v>
      </c>
      <c r="E40" s="322">
        <v>98.33374264496166</v>
      </c>
      <c r="F40" s="322">
        <v>1.6662573550383297</v>
      </c>
    </row>
    <row r="41" spans="1:6" s="53" customFormat="1" ht="18" customHeight="1">
      <c r="A41" s="53" t="s">
        <v>98</v>
      </c>
      <c r="B41" s="322">
        <v>31.906844553730977</v>
      </c>
      <c r="C41" s="322">
        <v>23.171096803972347</v>
      </c>
      <c r="D41" s="1259">
        <v>44.922058642296676</v>
      </c>
      <c r="E41" s="322">
        <v>95.645059097622095</v>
      </c>
      <c r="F41" s="322">
        <v>4.3549409023779013</v>
      </c>
    </row>
    <row r="42" spans="1:6" s="53" customFormat="1" ht="18" customHeight="1">
      <c r="A42" s="53" t="s">
        <v>97</v>
      </c>
      <c r="B42" s="322">
        <v>16.568367180200418</v>
      </c>
      <c r="C42" s="322">
        <v>2.7908802206215761</v>
      </c>
      <c r="D42" s="1259">
        <v>80.640752599178001</v>
      </c>
      <c r="E42" s="322">
        <v>97.531367575981065</v>
      </c>
      <c r="F42" s="322">
        <v>2.4686324240189368</v>
      </c>
    </row>
    <row r="43" spans="1:6" s="53" customFormat="1" ht="18" customHeight="1">
      <c r="A43" s="53" t="s">
        <v>96</v>
      </c>
      <c r="B43" s="322">
        <v>20.589152547278587</v>
      </c>
      <c r="C43" s="322">
        <v>20.228239193332932</v>
      </c>
      <c r="D43" s="1259">
        <v>59.182608259388466</v>
      </c>
      <c r="E43" s="322">
        <v>95.483889206923763</v>
      </c>
      <c r="F43" s="322">
        <v>4.5161107930762316</v>
      </c>
    </row>
    <row r="44" spans="1:6" s="53" customFormat="1" ht="18" customHeight="1">
      <c r="A44" s="55" t="s">
        <v>95</v>
      </c>
      <c r="B44" s="322">
        <v>30.15827268155763</v>
      </c>
      <c r="C44" s="322">
        <v>16.520566612493496</v>
      </c>
      <c r="D44" s="1259">
        <v>53.321160705948877</v>
      </c>
      <c r="E44" s="322">
        <v>88.894495648056221</v>
      </c>
      <c r="F44" s="322">
        <v>11.105504351943777</v>
      </c>
    </row>
    <row r="45" spans="1:6" s="53" customFormat="1" ht="18" customHeight="1">
      <c r="A45" s="53" t="s">
        <v>94</v>
      </c>
      <c r="B45" s="322">
        <v>30.455674079326723</v>
      </c>
      <c r="C45" s="322">
        <v>3.9983355934950073</v>
      </c>
      <c r="D45" s="1259">
        <v>65.545990327178274</v>
      </c>
      <c r="E45" s="322">
        <v>98.121652686603511</v>
      </c>
      <c r="F45" s="322">
        <v>1.8783473133964939</v>
      </c>
    </row>
    <row r="46" spans="1:6" s="53" customFormat="1" ht="18" customHeight="1">
      <c r="A46" s="53" t="s">
        <v>92</v>
      </c>
      <c r="B46" s="322">
        <v>22.164570062675875</v>
      </c>
      <c r="C46" s="322">
        <v>4.3186602080301668</v>
      </c>
      <c r="D46" s="1259">
        <v>73.516769729293955</v>
      </c>
      <c r="E46" s="322">
        <v>96.89001927129209</v>
      </c>
      <c r="F46" s="322">
        <v>3.1099807287079058</v>
      </c>
    </row>
    <row r="47" spans="1:6" s="53" customFormat="1" ht="18" customHeight="1">
      <c r="A47" s="53" t="s">
        <v>91</v>
      </c>
      <c r="B47" s="322">
        <v>40.969341245179756</v>
      </c>
      <c r="C47" s="322">
        <v>26.670666323919111</v>
      </c>
      <c r="D47" s="1259">
        <v>32.359992430901137</v>
      </c>
      <c r="E47" s="322">
        <v>94.480031839895346</v>
      </c>
      <c r="F47" s="322">
        <v>5.5199681601046535</v>
      </c>
    </row>
    <row r="48" spans="1:6" s="53" customFormat="1" ht="18" customHeight="1">
      <c r="A48" s="53" t="s">
        <v>90</v>
      </c>
      <c r="B48" s="322">
        <v>27.083598016413564</v>
      </c>
      <c r="C48" s="322">
        <v>4.6338575928788117</v>
      </c>
      <c r="D48" s="1259">
        <v>68.282544390707628</v>
      </c>
      <c r="E48" s="322">
        <v>98.461844857087542</v>
      </c>
      <c r="F48" s="322">
        <v>1.5381551429124536</v>
      </c>
    </row>
    <row r="49" spans="1:6" s="53" customFormat="1" ht="18" customHeight="1">
      <c r="A49" s="53" t="s">
        <v>89</v>
      </c>
      <c r="B49" s="322">
        <v>34.832939145171537</v>
      </c>
      <c r="C49" s="322">
        <v>3.7334105846281807</v>
      </c>
      <c r="D49" s="1259">
        <v>61.433650270200282</v>
      </c>
      <c r="E49" s="322">
        <v>94.916797267045879</v>
      </c>
      <c r="F49" s="322">
        <v>5.083202732954117</v>
      </c>
    </row>
    <row r="50" spans="1:6" s="53" customFormat="1" ht="18" customHeight="1">
      <c r="A50" s="53" t="s">
        <v>88</v>
      </c>
      <c r="B50" s="322">
        <v>36.643290851816538</v>
      </c>
      <c r="C50" s="322">
        <v>4.200280604211506</v>
      </c>
      <c r="D50" s="1259">
        <v>59.156428543971963</v>
      </c>
      <c r="E50" s="322">
        <v>97.129953933053187</v>
      </c>
      <c r="F50" s="322">
        <v>2.870046066946804</v>
      </c>
    </row>
    <row r="51" spans="1:6" s="53" customFormat="1" ht="18" customHeight="1">
      <c r="A51" s="53" t="s">
        <v>87</v>
      </c>
      <c r="B51" s="322">
        <v>38.521935044643776</v>
      </c>
      <c r="C51" s="322">
        <v>3.5825356291261476</v>
      </c>
      <c r="D51" s="1259">
        <v>57.89552932623009</v>
      </c>
      <c r="E51" s="322">
        <v>98.153854907048512</v>
      </c>
      <c r="F51" s="322">
        <v>1.8461450929514813</v>
      </c>
    </row>
    <row r="52" spans="1:6" s="53" customFormat="1" ht="18" customHeight="1">
      <c r="A52" s="53" t="s">
        <v>86</v>
      </c>
      <c r="B52" s="322">
        <v>23.822368024561449</v>
      </c>
      <c r="C52" s="322">
        <v>2.6822448917720805</v>
      </c>
      <c r="D52" s="1259">
        <v>73.495387083666472</v>
      </c>
      <c r="E52" s="322">
        <v>98.483677422310492</v>
      </c>
      <c r="F52" s="322">
        <v>1.5163225776895053</v>
      </c>
    </row>
    <row r="53" spans="1:6" s="53" customFormat="1" ht="18" customHeight="1">
      <c r="A53" s="53" t="s">
        <v>85</v>
      </c>
      <c r="B53" s="322">
        <v>0.52633332050879422</v>
      </c>
      <c r="C53" s="322">
        <v>20.388000720198175</v>
      </c>
      <c r="D53" s="1259">
        <v>79.085665959293038</v>
      </c>
      <c r="E53" s="322">
        <v>85.008742215080574</v>
      </c>
      <c r="F53" s="322">
        <v>14.991257784919428</v>
      </c>
    </row>
    <row r="54" spans="1:6" s="53" customFormat="1" ht="18" customHeight="1">
      <c r="A54" s="53" t="s">
        <v>84</v>
      </c>
      <c r="B54" s="322">
        <v>23.813392729194415</v>
      </c>
      <c r="C54" s="322">
        <v>3.9646773710214398</v>
      </c>
      <c r="D54" s="1259">
        <v>72.221929899784129</v>
      </c>
      <c r="E54" s="322">
        <v>96.302433861111751</v>
      </c>
      <c r="F54" s="322">
        <v>3.6975661388882504</v>
      </c>
    </row>
    <row r="55" spans="1:6" s="53" customFormat="1" ht="18" customHeight="1">
      <c r="A55" s="53" t="s">
        <v>83</v>
      </c>
      <c r="B55" s="322">
        <v>23.363817362620367</v>
      </c>
      <c r="C55" s="322">
        <v>5.5373343661164931</v>
      </c>
      <c r="D55" s="1259">
        <v>71.098848271263137</v>
      </c>
      <c r="E55" s="322">
        <v>95.12041213468197</v>
      </c>
      <c r="F55" s="322">
        <v>4.8795878653180322</v>
      </c>
    </row>
    <row r="56" spans="1:6" s="53" customFormat="1" ht="18" customHeight="1">
      <c r="A56" s="53" t="s">
        <v>81</v>
      </c>
      <c r="B56" s="322">
        <v>12.23247892576746</v>
      </c>
      <c r="C56" s="322">
        <v>4.0043318425110792</v>
      </c>
      <c r="D56" s="1259">
        <v>83.763189231721469</v>
      </c>
      <c r="E56" s="322">
        <v>96.660867208409613</v>
      </c>
      <c r="F56" s="322">
        <v>3.3391327915903921</v>
      </c>
    </row>
    <row r="57" spans="1:6" s="53" customFormat="1" ht="18" customHeight="1">
      <c r="A57" s="53" t="s">
        <v>79</v>
      </c>
      <c r="B57" s="322">
        <v>8.5945597487160459</v>
      </c>
      <c r="C57" s="322">
        <v>56.991853040335883</v>
      </c>
      <c r="D57" s="1259">
        <v>34.41358721094808</v>
      </c>
      <c r="E57" s="322">
        <v>87.849805612519006</v>
      </c>
      <c r="F57" s="322">
        <v>12.150194387480989</v>
      </c>
    </row>
    <row r="58" spans="1:6" s="53" customFormat="1" ht="18" customHeight="1">
      <c r="A58" s="53" t="s">
        <v>78</v>
      </c>
      <c r="B58" s="322">
        <v>7.6075410268277039</v>
      </c>
      <c r="C58" s="322">
        <v>3.6361291218101082</v>
      </c>
      <c r="D58" s="1259">
        <v>88.756329851362196</v>
      </c>
      <c r="E58" s="322">
        <v>93.380234881103419</v>
      </c>
      <c r="F58" s="322">
        <v>6.6197651188965843</v>
      </c>
    </row>
    <row r="59" spans="1:6" s="53" customFormat="1" ht="18" customHeight="1">
      <c r="A59" s="53" t="s">
        <v>77</v>
      </c>
      <c r="B59" s="322">
        <v>15.982173215852368</v>
      </c>
      <c r="C59" s="322">
        <v>3.9366745240001397</v>
      </c>
      <c r="D59" s="1259">
        <v>80.081152260147491</v>
      </c>
      <c r="E59" s="322">
        <v>97.866247540431473</v>
      </c>
      <c r="F59" s="322">
        <v>2.1337524595685236</v>
      </c>
    </row>
    <row r="60" spans="1:6" s="53" customFormat="1" ht="18" customHeight="1">
      <c r="A60" s="53" t="s">
        <v>76</v>
      </c>
      <c r="B60" s="322">
        <v>19.513467399844494</v>
      </c>
      <c r="C60" s="322">
        <v>2.9316092087953374</v>
      </c>
      <c r="D60" s="1259">
        <v>77.554923391360163</v>
      </c>
      <c r="E60" s="322">
        <v>97.209428494550636</v>
      </c>
      <c r="F60" s="322">
        <v>2.7905715054493632</v>
      </c>
    </row>
    <row r="61" spans="1:6" s="53" customFormat="1" ht="18" customHeight="1">
      <c r="A61" s="53" t="s">
        <v>74</v>
      </c>
      <c r="B61" s="322">
        <v>22.983787029602681</v>
      </c>
      <c r="C61" s="322">
        <v>13.367036917142213</v>
      </c>
      <c r="D61" s="1259">
        <v>63.649176053255104</v>
      </c>
      <c r="E61" s="322">
        <v>94.830426421199377</v>
      </c>
      <c r="F61" s="322">
        <v>5.1695735788006223</v>
      </c>
    </row>
    <row r="62" spans="1:6" s="53" customFormat="1" ht="18" customHeight="1">
      <c r="A62" s="53" t="s">
        <v>72</v>
      </c>
      <c r="B62" s="322">
        <v>28.944132706750953</v>
      </c>
      <c r="C62" s="322">
        <v>5.4167162927597925</v>
      </c>
      <c r="D62" s="1259">
        <v>65.63915100048925</v>
      </c>
      <c r="E62" s="322">
        <v>96.538840052337406</v>
      </c>
      <c r="F62" s="322">
        <v>3.4611599476625976</v>
      </c>
    </row>
    <row r="63" spans="1:6" s="53" customFormat="1" ht="18" customHeight="1">
      <c r="A63" s="53" t="s">
        <v>71</v>
      </c>
      <c r="B63" s="322">
        <v>23.998534312230632</v>
      </c>
      <c r="C63" s="322">
        <v>6.5939022777951521</v>
      </c>
      <c r="D63" s="1259">
        <v>69.407563409974202</v>
      </c>
      <c r="E63" s="322">
        <v>97.453835463796779</v>
      </c>
      <c r="F63" s="322">
        <v>2.5461645362032193</v>
      </c>
    </row>
    <row r="64" spans="1:6" s="53" customFormat="1" ht="18" customHeight="1">
      <c r="A64" s="53" t="s">
        <v>70</v>
      </c>
      <c r="B64" s="322">
        <v>15.492702900931427</v>
      </c>
      <c r="C64" s="322">
        <v>3.2910448187701107</v>
      </c>
      <c r="D64" s="1259">
        <v>81.216252280298463</v>
      </c>
      <c r="E64" s="322">
        <v>97.472268539529679</v>
      </c>
      <c r="F64" s="322">
        <v>2.5277314604703087</v>
      </c>
    </row>
    <row r="65" spans="1:6" s="53" customFormat="1" ht="18" customHeight="1">
      <c r="A65" s="53" t="s">
        <v>69</v>
      </c>
      <c r="B65" s="322">
        <v>32.816239776821057</v>
      </c>
      <c r="C65" s="322">
        <v>8.0963042538877659</v>
      </c>
      <c r="D65" s="1259">
        <v>59.08745596929117</v>
      </c>
      <c r="E65" s="322">
        <v>96.059587732987808</v>
      </c>
      <c r="F65" s="322">
        <v>3.9404122670121873</v>
      </c>
    </row>
    <row r="66" spans="1:6" s="53" customFormat="1" ht="18" customHeight="1">
      <c r="A66" s="53" t="s">
        <v>68</v>
      </c>
      <c r="B66" s="322">
        <v>25.467358310587286</v>
      </c>
      <c r="C66" s="322">
        <v>31.496617338475176</v>
      </c>
      <c r="D66" s="1259">
        <v>43.036024350937538</v>
      </c>
      <c r="E66" s="322">
        <v>98.501762977844706</v>
      </c>
      <c r="F66" s="322">
        <v>1.4982370221552854</v>
      </c>
    </row>
    <row r="67" spans="1:6" s="53" customFormat="1" ht="18" customHeight="1">
      <c r="A67" s="53" t="s">
        <v>67</v>
      </c>
      <c r="B67" s="322">
        <v>10.908683424154706</v>
      </c>
      <c r="C67" s="322">
        <v>5.0608496476619393</v>
      </c>
      <c r="D67" s="1259">
        <v>84.030466928183358</v>
      </c>
      <c r="E67" s="322">
        <v>92.57020987543558</v>
      </c>
      <c r="F67" s="322">
        <v>7.4297901245644171</v>
      </c>
    </row>
    <row r="68" spans="1:6" s="53" customFormat="1" ht="18" customHeight="1">
      <c r="A68" s="53" t="s">
        <v>66</v>
      </c>
      <c r="B68" s="322">
        <v>19.354234170042687</v>
      </c>
      <c r="C68" s="322">
        <v>5.2262680711319636</v>
      </c>
      <c r="D68" s="1259">
        <v>75.419497758825344</v>
      </c>
      <c r="E68" s="322">
        <v>98.240794244413394</v>
      </c>
      <c r="F68" s="322">
        <v>1.7592057555866034</v>
      </c>
    </row>
    <row r="69" spans="1:6" s="53" customFormat="1" ht="18" customHeight="1">
      <c r="A69" s="53" t="s">
        <v>65</v>
      </c>
      <c r="B69" s="322">
        <v>16.197297652632482</v>
      </c>
      <c r="C69" s="322">
        <v>3.1850572318151609</v>
      </c>
      <c r="D69" s="1259">
        <v>80.617645115552349</v>
      </c>
      <c r="E69" s="322">
        <v>98.274832085454705</v>
      </c>
      <c r="F69" s="322">
        <v>1.7251679145452878</v>
      </c>
    </row>
    <row r="70" spans="1:6" s="53" customFormat="1" ht="18" customHeight="1">
      <c r="A70" s="53" t="s">
        <v>63</v>
      </c>
      <c r="B70" s="322">
        <v>13.451585722675238</v>
      </c>
      <c r="C70" s="322">
        <v>3.1048830739177626</v>
      </c>
      <c r="D70" s="1259">
        <v>83.443531203406991</v>
      </c>
      <c r="E70" s="322">
        <v>96.363055201058003</v>
      </c>
      <c r="F70" s="322">
        <v>3.6369447989419967</v>
      </c>
    </row>
    <row r="71" spans="1:6" s="53" customFormat="1" ht="18" customHeight="1">
      <c r="A71" s="53" t="s">
        <v>62</v>
      </c>
      <c r="B71" s="322">
        <v>15.173420448263981</v>
      </c>
      <c r="C71" s="322">
        <v>3.0590074399140619</v>
      </c>
      <c r="D71" s="1259">
        <v>81.767572111821949</v>
      </c>
      <c r="E71" s="322">
        <v>97.33542692516545</v>
      </c>
      <c r="F71" s="322">
        <v>2.6645730748345668</v>
      </c>
    </row>
    <row r="72" spans="1:6" s="53" customFormat="1" ht="18" customHeight="1">
      <c r="A72" s="53" t="s">
        <v>61</v>
      </c>
      <c r="B72" s="322">
        <v>7.6502279165968465</v>
      </c>
      <c r="C72" s="322">
        <v>3.5719580296603777</v>
      </c>
      <c r="D72" s="1259">
        <v>88.777814053742773</v>
      </c>
      <c r="E72" s="322">
        <v>98.468672861561018</v>
      </c>
      <c r="F72" s="322">
        <v>1.5313271384389791</v>
      </c>
    </row>
    <row r="73" spans="1:6" s="53" customFormat="1" ht="18" customHeight="1">
      <c r="A73" s="53" t="s">
        <v>60</v>
      </c>
      <c r="B73" s="322">
        <v>7.1141646544216881</v>
      </c>
      <c r="C73" s="322">
        <v>16.460381928656929</v>
      </c>
      <c r="D73" s="1259">
        <v>76.425453416921371</v>
      </c>
      <c r="E73" s="322">
        <v>92.635947415273819</v>
      </c>
      <c r="F73" s="322">
        <v>7.364052584726184</v>
      </c>
    </row>
    <row r="74" spans="1:6" s="53" customFormat="1" ht="18" customHeight="1">
      <c r="A74" s="53" t="s">
        <v>58</v>
      </c>
      <c r="B74" s="322">
        <v>12.94204364243631</v>
      </c>
      <c r="C74" s="322">
        <v>5.38070005830612</v>
      </c>
      <c r="D74" s="1259">
        <v>81.677256299257579</v>
      </c>
      <c r="E74" s="322">
        <v>96.381895041637407</v>
      </c>
      <c r="F74" s="322">
        <v>3.6181049583625815</v>
      </c>
    </row>
    <row r="75" spans="1:6" s="53" customFormat="1" ht="18" customHeight="1">
      <c r="A75" s="53" t="s">
        <v>56</v>
      </c>
      <c r="B75" s="322">
        <v>16.745296841524073</v>
      </c>
      <c r="C75" s="322">
        <v>3.4112626669539119</v>
      </c>
      <c r="D75" s="1259">
        <v>79.843440491522017</v>
      </c>
      <c r="E75" s="322">
        <v>95.49796062832354</v>
      </c>
      <c r="F75" s="322">
        <v>4.5020393716764637</v>
      </c>
    </row>
    <row r="76" spans="1:6" s="53" customFormat="1" ht="18" customHeight="1">
      <c r="A76" s="53" t="s">
        <v>55</v>
      </c>
      <c r="B76" s="322">
        <v>20.676213445664935</v>
      </c>
      <c r="C76" s="322">
        <v>21.948182765053389</v>
      </c>
      <c r="D76" s="1259">
        <v>57.375603789281669</v>
      </c>
      <c r="E76" s="322">
        <v>96.721606086604126</v>
      </c>
      <c r="F76" s="322">
        <v>3.2783939133958633</v>
      </c>
    </row>
    <row r="77" spans="1:6" s="53" customFormat="1" ht="18" customHeight="1">
      <c r="A77" s="55" t="s">
        <v>54</v>
      </c>
      <c r="B77" s="322">
        <v>44.923928692450161</v>
      </c>
      <c r="C77" s="322">
        <v>3.7976597935338385</v>
      </c>
      <c r="D77" s="1259">
        <v>51.278411514016007</v>
      </c>
      <c r="E77" s="322">
        <v>98.660609195459713</v>
      </c>
      <c r="F77" s="322">
        <v>1.3393908045402909</v>
      </c>
    </row>
    <row r="78" spans="1:6" s="53" customFormat="1" ht="18" customHeight="1">
      <c r="A78" s="53" t="s">
        <v>53</v>
      </c>
      <c r="B78" s="322">
        <v>14.429225494807385</v>
      </c>
      <c r="C78" s="322">
        <v>4.0335373107297841</v>
      </c>
      <c r="D78" s="1259">
        <v>81.537237194462833</v>
      </c>
      <c r="E78" s="322">
        <v>97.479907135146604</v>
      </c>
      <c r="F78" s="322">
        <v>2.520092864853392</v>
      </c>
    </row>
    <row r="79" spans="1:6" s="53" customFormat="1" ht="18" customHeight="1">
      <c r="A79" s="53" t="s">
        <v>52</v>
      </c>
      <c r="B79" s="322">
        <v>19.960778158029484</v>
      </c>
      <c r="C79" s="322">
        <v>7.4725655120911085</v>
      </c>
      <c r="D79" s="1259">
        <v>72.566656329879393</v>
      </c>
      <c r="E79" s="322">
        <v>94.267964552069884</v>
      </c>
      <c r="F79" s="322">
        <v>5.7320354479301114</v>
      </c>
    </row>
    <row r="80" spans="1:6" s="53" customFormat="1" ht="18" customHeight="1">
      <c r="A80" s="53" t="s">
        <v>143</v>
      </c>
      <c r="B80" s="322">
        <v>41.682264556914994</v>
      </c>
      <c r="C80" s="322">
        <v>3.4142287756021106</v>
      </c>
      <c r="D80" s="1259">
        <v>54.903506667482894</v>
      </c>
      <c r="E80" s="322">
        <v>97.980919025930746</v>
      </c>
      <c r="F80" s="322">
        <v>2.019080974069253</v>
      </c>
    </row>
    <row r="81" spans="1:6" s="53" customFormat="1" ht="18" customHeight="1">
      <c r="A81" s="53" t="s">
        <v>48</v>
      </c>
      <c r="B81" s="322">
        <v>10.506321234589775</v>
      </c>
      <c r="C81" s="322">
        <v>39.134182446056883</v>
      </c>
      <c r="D81" s="1259">
        <v>50.359496319353333</v>
      </c>
      <c r="E81" s="322">
        <v>95.863649946672354</v>
      </c>
      <c r="F81" s="322">
        <v>4.1363500533276341</v>
      </c>
    </row>
    <row r="82" spans="1:6" s="53" customFormat="1" ht="18" customHeight="1">
      <c r="A82" s="53" t="s">
        <v>47</v>
      </c>
      <c r="B82" s="322">
        <v>24.317391245865579</v>
      </c>
      <c r="C82" s="322">
        <v>2.9024537018621839</v>
      </c>
      <c r="D82" s="1259">
        <v>72.780155052272249</v>
      </c>
      <c r="E82" s="322">
        <v>98.330992994211158</v>
      </c>
      <c r="F82" s="322">
        <v>1.6690070057888524</v>
      </c>
    </row>
    <row r="83" spans="1:6" s="53" customFormat="1" ht="18" customHeight="1">
      <c r="A83" s="53" t="s">
        <v>46</v>
      </c>
      <c r="B83" s="322">
        <v>9.0703634448227195</v>
      </c>
      <c r="C83" s="322">
        <v>5.1061886048474392</v>
      </c>
      <c r="D83" s="1259">
        <v>85.823447950329836</v>
      </c>
      <c r="E83" s="322">
        <v>96.268398330711534</v>
      </c>
      <c r="F83" s="322">
        <v>3.731601669288461</v>
      </c>
    </row>
    <row r="84" spans="1:6" s="53" customFormat="1" ht="18" customHeight="1">
      <c r="A84" s="53" t="s">
        <v>45</v>
      </c>
      <c r="B84" s="322">
        <v>11.689979647508098</v>
      </c>
      <c r="C84" s="322">
        <v>2.5106136643058101</v>
      </c>
      <c r="D84" s="1259">
        <v>85.799406688186082</v>
      </c>
      <c r="E84" s="322">
        <v>97.716361492984305</v>
      </c>
      <c r="F84" s="322">
        <v>2.2836385070156888</v>
      </c>
    </row>
    <row r="85" spans="1:6" s="53" customFormat="1" ht="18" customHeight="1">
      <c r="A85" s="53" t="s">
        <v>44</v>
      </c>
      <c r="B85" s="322">
        <v>21.358464618629572</v>
      </c>
      <c r="C85" s="322">
        <v>19.029429342451138</v>
      </c>
      <c r="D85" s="1259">
        <v>59.612106038919286</v>
      </c>
      <c r="E85" s="322">
        <v>94.810951324868881</v>
      </c>
      <c r="F85" s="322">
        <v>5.1890486751311276</v>
      </c>
    </row>
    <row r="86" spans="1:6" s="53" customFormat="1" ht="18" customHeight="1">
      <c r="A86" s="52" t="s">
        <v>43</v>
      </c>
      <c r="B86" s="322">
        <v>36.841221709364596</v>
      </c>
      <c r="C86" s="322">
        <v>3.4518573061095745</v>
      </c>
      <c r="D86" s="1259">
        <v>59.706920984525837</v>
      </c>
      <c r="E86" s="322">
        <v>97.193528765821583</v>
      </c>
      <c r="F86" s="322">
        <v>2.8064712341784261</v>
      </c>
    </row>
    <row r="87" spans="1:6" s="53" customFormat="1" ht="18" customHeight="1">
      <c r="A87" s="53" t="s">
        <v>42</v>
      </c>
      <c r="B87" s="322">
        <v>17.224017386294818</v>
      </c>
      <c r="C87" s="322">
        <v>15.033767833722136</v>
      </c>
      <c r="D87" s="1259">
        <v>67.742214779983044</v>
      </c>
      <c r="E87" s="322">
        <v>94.52058362784544</v>
      </c>
      <c r="F87" s="322">
        <v>5.4794163721545521</v>
      </c>
    </row>
    <row r="88" spans="1:6" s="53" customFormat="1" ht="18" customHeight="1">
      <c r="A88" s="53" t="s">
        <v>40</v>
      </c>
      <c r="B88" s="322">
        <v>13.558711031181481</v>
      </c>
      <c r="C88" s="322">
        <v>10.758576546139857</v>
      </c>
      <c r="D88" s="1259">
        <v>75.682712422678662</v>
      </c>
      <c r="E88" s="322">
        <v>96.412688313204043</v>
      </c>
      <c r="F88" s="322">
        <v>3.5873116867959629</v>
      </c>
    </row>
    <row r="89" spans="1:6" s="53" customFormat="1" ht="18" customHeight="1">
      <c r="A89" s="53" t="s">
        <v>38</v>
      </c>
      <c r="B89" s="322">
        <v>12.557223998595152</v>
      </c>
      <c r="C89" s="322">
        <v>23.545096049758747</v>
      </c>
      <c r="D89" s="1259">
        <v>63.897679951646104</v>
      </c>
      <c r="E89" s="322">
        <v>90.875281711853532</v>
      </c>
      <c r="F89" s="322">
        <v>9.124718288146477</v>
      </c>
    </row>
    <row r="90" spans="1:6" s="53" customFormat="1" ht="18" customHeight="1">
      <c r="A90" s="53" t="s">
        <v>37</v>
      </c>
      <c r="B90" s="322">
        <v>59.924636143305079</v>
      </c>
      <c r="C90" s="322">
        <v>4.2122505329321447</v>
      </c>
      <c r="D90" s="1259">
        <v>35.863113323762782</v>
      </c>
      <c r="E90" s="322">
        <v>99.182094684865532</v>
      </c>
      <c r="F90" s="322">
        <v>0.8179053151344744</v>
      </c>
    </row>
    <row r="91" spans="1:6" s="53" customFormat="1" ht="18" customHeight="1">
      <c r="A91" s="53" t="s">
        <v>36</v>
      </c>
      <c r="B91" s="322">
        <v>16.935264718444561</v>
      </c>
      <c r="C91" s="322">
        <v>25.145664916397397</v>
      </c>
      <c r="D91" s="1259">
        <v>57.919070365158035</v>
      </c>
      <c r="E91" s="322">
        <v>92.456028175287557</v>
      </c>
      <c r="F91" s="322">
        <v>7.5439718247124432</v>
      </c>
    </row>
    <row r="92" spans="1:6" s="53" customFormat="1" ht="18" customHeight="1">
      <c r="A92" s="53" t="s">
        <v>34</v>
      </c>
      <c r="B92" s="322">
        <v>5.1627400028403114</v>
      </c>
      <c r="C92" s="322">
        <v>3.897302815958775</v>
      </c>
      <c r="D92" s="1259">
        <v>90.93995718120091</v>
      </c>
      <c r="E92" s="322">
        <v>90.937385424256391</v>
      </c>
      <c r="F92" s="322">
        <v>9.0626145757436039</v>
      </c>
    </row>
    <row r="93" spans="1:6" s="53" customFormat="1" ht="18" customHeight="1">
      <c r="A93" s="53" t="s">
        <v>33</v>
      </c>
      <c r="B93" s="322">
        <v>74.931071325633596</v>
      </c>
      <c r="C93" s="322">
        <v>3.5124565422356548</v>
      </c>
      <c r="D93" s="1259">
        <v>21.556472132130754</v>
      </c>
      <c r="E93" s="322">
        <v>99.45427951673048</v>
      </c>
      <c r="F93" s="322">
        <v>0.5457204832695205</v>
      </c>
    </row>
    <row r="94" spans="1:6" s="53" customFormat="1" ht="18" customHeight="1">
      <c r="A94" s="53" t="s">
        <v>32</v>
      </c>
      <c r="B94" s="322">
        <v>17.635755007101835</v>
      </c>
      <c r="C94" s="322">
        <v>9.5373639312165341</v>
      </c>
      <c r="D94" s="1259">
        <v>72.826881061681632</v>
      </c>
      <c r="E94" s="322">
        <v>95.548053860398213</v>
      </c>
      <c r="F94" s="322">
        <v>4.451946139601791</v>
      </c>
    </row>
    <row r="95" spans="1:6" s="53" customFormat="1" ht="18" customHeight="1">
      <c r="A95" s="53" t="s">
        <v>30</v>
      </c>
      <c r="B95" s="322">
        <v>27.077242773737691</v>
      </c>
      <c r="C95" s="322">
        <v>28.296095488853396</v>
      </c>
      <c r="D95" s="1259">
        <v>44.626661737408917</v>
      </c>
      <c r="E95" s="322">
        <v>90.289671992694323</v>
      </c>
      <c r="F95" s="322">
        <v>9.710328007305689</v>
      </c>
    </row>
    <row r="96" spans="1:6" s="53" customFormat="1" ht="18" customHeight="1">
      <c r="A96" s="53" t="s">
        <v>29</v>
      </c>
      <c r="B96" s="322">
        <v>12.299650915152291</v>
      </c>
      <c r="C96" s="322">
        <v>3.313790190462814</v>
      </c>
      <c r="D96" s="1259">
        <v>84.386558894384905</v>
      </c>
      <c r="E96" s="322">
        <v>97.698671967134004</v>
      </c>
      <c r="F96" s="322">
        <v>2.3013280328659911</v>
      </c>
    </row>
    <row r="97" spans="1:6" s="53" customFormat="1" ht="18" customHeight="1">
      <c r="A97" s="53" t="s">
        <v>26</v>
      </c>
      <c r="B97" s="322">
        <v>24.348207015401083</v>
      </c>
      <c r="C97" s="322">
        <v>28.559804402257555</v>
      </c>
      <c r="D97" s="1259">
        <v>47.091988582341365</v>
      </c>
      <c r="E97" s="322">
        <v>93.767336017288144</v>
      </c>
      <c r="F97" s="322">
        <v>6.2326639827118546</v>
      </c>
    </row>
    <row r="98" spans="1:6" s="53" customFormat="1" ht="18" customHeight="1">
      <c r="A98" s="53" t="s">
        <v>24</v>
      </c>
      <c r="B98" s="322">
        <v>12.70525762848429</v>
      </c>
      <c r="C98" s="322">
        <v>46.479042816122281</v>
      </c>
      <c r="D98" s="1259">
        <v>40.815699555393429</v>
      </c>
      <c r="E98" s="322">
        <v>92.451263253478615</v>
      </c>
      <c r="F98" s="322">
        <v>7.5487367465213815</v>
      </c>
    </row>
    <row r="99" spans="1:6" s="53" customFormat="1" ht="18" customHeight="1">
      <c r="A99" s="53" t="s">
        <v>22</v>
      </c>
      <c r="B99" s="322">
        <v>36.679355668976051</v>
      </c>
      <c r="C99" s="322">
        <v>3.3175521089454318</v>
      </c>
      <c r="D99" s="1259">
        <v>60.003092222078514</v>
      </c>
      <c r="E99" s="322">
        <v>98.340432973764848</v>
      </c>
      <c r="F99" s="322">
        <v>1.6595670262351605</v>
      </c>
    </row>
    <row r="100" spans="1:6" s="53" customFormat="1" ht="18" customHeight="1">
      <c r="A100" s="53" t="s">
        <v>20</v>
      </c>
      <c r="B100" s="322">
        <v>30.177030156474604</v>
      </c>
      <c r="C100" s="322">
        <v>3.4288613056244102</v>
      </c>
      <c r="D100" s="1259">
        <v>66.394108537900991</v>
      </c>
      <c r="E100" s="322">
        <v>95.301689339310485</v>
      </c>
      <c r="F100" s="322">
        <v>4.6983106606895131</v>
      </c>
    </row>
    <row r="101" spans="1:6" s="53" customFormat="1" ht="18" customHeight="1">
      <c r="A101" s="53" t="s">
        <v>18</v>
      </c>
      <c r="B101" s="322">
        <v>4.3705937053313413</v>
      </c>
      <c r="C101" s="322">
        <v>27.400403880419187</v>
      </c>
      <c r="D101" s="1259">
        <v>68.229002414249479</v>
      </c>
      <c r="E101" s="322">
        <v>96.055881969307876</v>
      </c>
      <c r="F101" s="322">
        <v>3.9441180306921177</v>
      </c>
    </row>
    <row r="102" spans="1:6" s="53" customFormat="1" ht="18" customHeight="1">
      <c r="A102" s="53" t="s">
        <v>16</v>
      </c>
      <c r="B102" s="322">
        <v>12.141643353674922</v>
      </c>
      <c r="C102" s="322">
        <v>2.4695362838406112</v>
      </c>
      <c r="D102" s="1259">
        <v>85.388820362484466</v>
      </c>
      <c r="E102" s="322">
        <v>98.180336488022178</v>
      </c>
      <c r="F102" s="322">
        <v>1.8196635119778162</v>
      </c>
    </row>
    <row r="103" spans="1:6" s="53" customFormat="1" ht="18" customHeight="1">
      <c r="A103" s="53" t="s">
        <v>13</v>
      </c>
      <c r="B103" s="322">
        <v>22.299288997081508</v>
      </c>
      <c r="C103" s="322">
        <v>2.7003539398203493</v>
      </c>
      <c r="D103" s="1259">
        <v>75.00035706309815</v>
      </c>
      <c r="E103" s="322">
        <v>98.09640433589793</v>
      </c>
      <c r="F103" s="322">
        <v>1.9035956641020726</v>
      </c>
    </row>
    <row r="104" spans="1:6" s="53" customFormat="1" ht="18" customHeight="1">
      <c r="A104" s="53" t="s">
        <v>10</v>
      </c>
      <c r="B104" s="322">
        <v>33.577455523023907</v>
      </c>
      <c r="C104" s="322">
        <v>3.3634844624328162</v>
      </c>
      <c r="D104" s="1259">
        <v>63.059060014543277</v>
      </c>
      <c r="E104" s="322">
        <v>98.082612268526859</v>
      </c>
      <c r="F104" s="322">
        <v>1.9173877314731469</v>
      </c>
    </row>
    <row r="105" spans="1:6" s="53" customFormat="1" ht="18" customHeight="1">
      <c r="A105" s="53" t="s">
        <v>135</v>
      </c>
      <c r="B105" s="322">
        <v>23.445937528627837</v>
      </c>
      <c r="C105" s="322">
        <v>17.376067318487245</v>
      </c>
      <c r="D105" s="1259">
        <v>59.177995152884918</v>
      </c>
      <c r="E105" s="322">
        <v>94.603428425443028</v>
      </c>
      <c r="F105" s="322">
        <v>5.3965715745569813</v>
      </c>
    </row>
    <row r="106" spans="1:6" s="53" customFormat="1" ht="18" customHeight="1">
      <c r="A106" s="53" t="s">
        <v>8</v>
      </c>
      <c r="B106" s="322">
        <v>21.109781975359994</v>
      </c>
      <c r="C106" s="322">
        <v>2.9871059087800425</v>
      </c>
      <c r="D106" s="1259">
        <v>75.903112115859955</v>
      </c>
      <c r="E106" s="322">
        <v>99.116571716888885</v>
      </c>
      <c r="F106" s="322">
        <v>0.88342828311110855</v>
      </c>
    </row>
    <row r="107" spans="1:6" s="53" customFormat="1" ht="18" customHeight="1">
      <c r="A107" s="53" t="s">
        <v>5</v>
      </c>
      <c r="B107" s="322">
        <v>26.020276605318948</v>
      </c>
      <c r="C107" s="322">
        <v>11.489675030853105</v>
      </c>
      <c r="D107" s="1259">
        <v>62.490048363827945</v>
      </c>
      <c r="E107" s="322">
        <v>92.628903893323539</v>
      </c>
      <c r="F107" s="322">
        <v>7.3710961066764558</v>
      </c>
    </row>
    <row r="108" spans="1:6" s="53" customFormat="1" ht="18" customHeight="1">
      <c r="A108" s="69" t="s">
        <v>2</v>
      </c>
      <c r="B108" s="323">
        <v>21.119642879003596</v>
      </c>
      <c r="C108" s="323">
        <v>3.7610840303004331</v>
      </c>
      <c r="D108" s="1261">
        <v>75.11927309069597</v>
      </c>
      <c r="E108" s="323">
        <v>96.91662098152392</v>
      </c>
      <c r="F108" s="323">
        <v>3.0833790184760672</v>
      </c>
    </row>
    <row r="109" spans="1:6" ht="32.1" customHeight="1">
      <c r="A109" s="1755" t="s">
        <v>2844</v>
      </c>
      <c r="B109" s="1755"/>
      <c r="C109" s="1755"/>
      <c r="D109" s="1755"/>
      <c r="E109" s="1755"/>
      <c r="F109" s="1755"/>
    </row>
    <row r="110" spans="1:6" ht="18" customHeight="1">
      <c r="A110" s="29" t="s">
        <v>2922</v>
      </c>
    </row>
    <row r="111" spans="1:6" ht="18" customHeight="1">
      <c r="A111" s="1331" t="s">
        <v>2923</v>
      </c>
    </row>
    <row r="112" spans="1:6" ht="18" customHeight="1">
      <c r="A112" s="1331" t="s">
        <v>2924</v>
      </c>
    </row>
    <row r="113" spans="1:7" ht="18" customHeight="1">
      <c r="A113" s="1331"/>
    </row>
    <row r="114" spans="1:7" ht="18" customHeight="1">
      <c r="A114" s="613"/>
      <c r="F114" s="315" t="s">
        <v>1236</v>
      </c>
    </row>
    <row r="115" spans="1:7" ht="27.95" customHeight="1">
      <c r="A115" s="1521" t="s">
        <v>684</v>
      </c>
      <c r="B115" s="1537">
        <v>2011</v>
      </c>
      <c r="C115" s="1578"/>
      <c r="D115" s="1578"/>
      <c r="E115" s="1578"/>
      <c r="F115" s="1578"/>
    </row>
    <row r="116" spans="1:7" ht="27.95" customHeight="1">
      <c r="A116" s="1522"/>
      <c r="B116" s="1539" t="s">
        <v>2921</v>
      </c>
      <c r="C116" s="1563"/>
      <c r="D116" s="1522"/>
      <c r="E116" s="1584" t="s">
        <v>2925</v>
      </c>
      <c r="F116" s="1585" t="s">
        <v>2926</v>
      </c>
    </row>
    <row r="117" spans="1:7" ht="27.95" customHeight="1">
      <c r="A117" s="1522"/>
      <c r="B117" s="1278" t="s">
        <v>543</v>
      </c>
      <c r="C117" s="1278" t="s">
        <v>747</v>
      </c>
      <c r="D117" s="1278" t="s">
        <v>748</v>
      </c>
      <c r="E117" s="1536"/>
      <c r="F117" s="1537"/>
    </row>
    <row r="118" spans="1:7" s="321" customFormat="1" ht="21.95" customHeight="1">
      <c r="A118" s="114" t="s">
        <v>368</v>
      </c>
      <c r="B118" s="319">
        <v>10.621387119258962</v>
      </c>
      <c r="C118" s="319">
        <v>22.819001970490195</v>
      </c>
      <c r="D118" s="319">
        <v>66.559610910250868</v>
      </c>
      <c r="E118" s="319">
        <v>90.121213897445585</v>
      </c>
      <c r="F118" s="319">
        <v>9.878786102554395</v>
      </c>
    </row>
    <row r="119" spans="1:7" s="53" customFormat="1" ht="18" customHeight="1">
      <c r="A119" s="53" t="s">
        <v>132</v>
      </c>
      <c r="B119" s="322">
        <v>5.5528783388313299</v>
      </c>
      <c r="C119" s="322">
        <v>37.060448954709244</v>
      </c>
      <c r="D119" s="1259">
        <v>57.386672706459422</v>
      </c>
      <c r="E119" s="1262">
        <v>95.097659684407986</v>
      </c>
      <c r="F119" s="322">
        <v>4.9023403155920215</v>
      </c>
      <c r="G119" s="1264"/>
    </row>
    <row r="120" spans="1:7" s="53" customFormat="1" ht="18" customHeight="1">
      <c r="A120" s="53" t="s">
        <v>131</v>
      </c>
      <c r="B120" s="322">
        <v>39.040989385731415</v>
      </c>
      <c r="C120" s="322">
        <v>4.1530171286784077</v>
      </c>
      <c r="D120" s="1259">
        <v>56.805993485590179</v>
      </c>
      <c r="E120" s="1262">
        <v>97.858846847861543</v>
      </c>
      <c r="F120" s="322">
        <v>2.1411531521384553</v>
      </c>
      <c r="G120" s="1264"/>
    </row>
    <row r="121" spans="1:7" s="53" customFormat="1" ht="18" customHeight="1">
      <c r="A121" s="53" t="s">
        <v>130</v>
      </c>
      <c r="B121" s="322">
        <v>6.4734833084477366</v>
      </c>
      <c r="C121" s="322">
        <v>12.89411347366158</v>
      </c>
      <c r="D121" s="1259">
        <v>80.632403217890698</v>
      </c>
      <c r="E121" s="1262">
        <v>87.145554883793722</v>
      </c>
      <c r="F121" s="322">
        <v>12.854445116206282</v>
      </c>
    </row>
    <row r="122" spans="1:7" s="53" customFormat="1" ht="18" customHeight="1">
      <c r="A122" s="53" t="s">
        <v>129</v>
      </c>
      <c r="B122" s="322">
        <v>25.988866847786525</v>
      </c>
      <c r="C122" s="322">
        <v>21.724356105913788</v>
      </c>
      <c r="D122" s="1259">
        <v>52.28677704629969</v>
      </c>
      <c r="E122" s="1262">
        <v>95.287080467410803</v>
      </c>
      <c r="F122" s="322">
        <v>4.7129195325892033</v>
      </c>
    </row>
    <row r="123" spans="1:7" s="53" customFormat="1" ht="18" customHeight="1">
      <c r="A123" s="53" t="s">
        <v>128</v>
      </c>
      <c r="B123" s="322">
        <v>26.416326809453665</v>
      </c>
      <c r="C123" s="322">
        <v>3.8941953208540951</v>
      </c>
      <c r="D123" s="1259">
        <v>69.68947786969224</v>
      </c>
      <c r="E123" s="1262">
        <v>97.742496825294509</v>
      </c>
      <c r="F123" s="322">
        <v>2.2575031747054854</v>
      </c>
    </row>
    <row r="124" spans="1:7" s="53" customFormat="1" ht="18" customHeight="1">
      <c r="A124" s="53" t="s">
        <v>127</v>
      </c>
      <c r="B124" s="322">
        <v>12.514705297962267</v>
      </c>
      <c r="C124" s="322">
        <v>15.883021280390874</v>
      </c>
      <c r="D124" s="1259">
        <v>71.602273421646856</v>
      </c>
      <c r="E124" s="1262">
        <v>91.282776320008949</v>
      </c>
      <c r="F124" s="322">
        <v>8.7172236799910472</v>
      </c>
    </row>
    <row r="125" spans="1:7" s="53" customFormat="1" ht="18" customHeight="1">
      <c r="A125" s="53" t="s">
        <v>126</v>
      </c>
      <c r="B125" s="322">
        <v>13.598016786654426</v>
      </c>
      <c r="C125" s="322">
        <v>9.5045469661381734</v>
      </c>
      <c r="D125" s="1259">
        <v>76.897436247207395</v>
      </c>
      <c r="E125" s="1262">
        <v>96.106653686655946</v>
      </c>
      <c r="F125" s="322">
        <v>3.8933463133440567</v>
      </c>
    </row>
    <row r="126" spans="1:7" s="53" customFormat="1" ht="18" customHeight="1">
      <c r="A126" s="53" t="s">
        <v>125</v>
      </c>
      <c r="B126" s="322">
        <v>20.472572295220026</v>
      </c>
      <c r="C126" s="322">
        <v>2.8565397568993474</v>
      </c>
      <c r="D126" s="1259">
        <v>76.670887947880615</v>
      </c>
      <c r="E126" s="1262">
        <v>97.713660768740098</v>
      </c>
      <c r="F126" s="322">
        <v>2.2863392312599018</v>
      </c>
    </row>
    <row r="127" spans="1:7" s="53" customFormat="1" ht="18" customHeight="1">
      <c r="A127" s="53" t="s">
        <v>124</v>
      </c>
      <c r="B127" s="322">
        <v>22.161740731384537</v>
      </c>
      <c r="C127" s="322">
        <v>15.114738929092105</v>
      </c>
      <c r="D127" s="1259">
        <v>62.72352033952334</v>
      </c>
      <c r="E127" s="1262">
        <v>98.667492625522044</v>
      </c>
      <c r="F127" s="322">
        <v>1.3325073744779501</v>
      </c>
    </row>
    <row r="128" spans="1:7" s="53" customFormat="1" ht="18" customHeight="1">
      <c r="A128" s="53" t="s">
        <v>123</v>
      </c>
      <c r="B128" s="322">
        <v>22.641095221004271</v>
      </c>
      <c r="C128" s="322">
        <v>30.722479280237835</v>
      </c>
      <c r="D128" s="1259">
        <v>46.636425498757895</v>
      </c>
      <c r="E128" s="1262">
        <v>94.21645588570172</v>
      </c>
      <c r="F128" s="322">
        <v>5.7835441142982784</v>
      </c>
    </row>
    <row r="129" spans="1:6" s="53" customFormat="1" ht="18" customHeight="1">
      <c r="A129" s="53" t="s">
        <v>122</v>
      </c>
      <c r="B129" s="322">
        <v>30.396228156130562</v>
      </c>
      <c r="C129" s="322">
        <v>4.7003565085736474</v>
      </c>
      <c r="D129" s="1259">
        <v>64.90341533529579</v>
      </c>
      <c r="E129" s="1262">
        <v>97.424563291575382</v>
      </c>
      <c r="F129" s="322">
        <v>2.5754367084246179</v>
      </c>
    </row>
    <row r="130" spans="1:6" s="53" customFormat="1" ht="18" customHeight="1">
      <c r="A130" s="53" t="s">
        <v>121</v>
      </c>
      <c r="B130" s="322">
        <v>18.381699835739777</v>
      </c>
      <c r="C130" s="322">
        <v>6.1122881872202273</v>
      </c>
      <c r="D130" s="1259">
        <v>75.506011977040004</v>
      </c>
      <c r="E130" s="1262">
        <v>97.2906448505708</v>
      </c>
      <c r="F130" s="322">
        <v>2.709355149429193</v>
      </c>
    </row>
    <row r="131" spans="1:6" s="53" customFormat="1" ht="18" customHeight="1">
      <c r="A131" s="53" t="s">
        <v>120</v>
      </c>
      <c r="B131" s="322">
        <v>9.8785097414155665</v>
      </c>
      <c r="C131" s="322">
        <v>21.727074625507655</v>
      </c>
      <c r="D131" s="1259">
        <v>68.39441563307679</v>
      </c>
      <c r="E131" s="1262">
        <v>96.06281569574692</v>
      </c>
      <c r="F131" s="322">
        <v>3.9371843042530852</v>
      </c>
    </row>
    <row r="132" spans="1:6" s="53" customFormat="1" ht="18" customHeight="1">
      <c r="A132" s="53" t="s">
        <v>119</v>
      </c>
      <c r="B132" s="322">
        <v>33.769036908891096</v>
      </c>
      <c r="C132" s="322">
        <v>3.1154048335251221</v>
      </c>
      <c r="D132" s="1259">
        <v>63.115558257583793</v>
      </c>
      <c r="E132" s="1262">
        <v>98.047630039522048</v>
      </c>
      <c r="F132" s="322">
        <v>1.9523699604779461</v>
      </c>
    </row>
    <row r="133" spans="1:6" s="53" customFormat="1" ht="18" customHeight="1">
      <c r="A133" s="53" t="s">
        <v>118</v>
      </c>
      <c r="B133" s="322">
        <v>25.904347991711969</v>
      </c>
      <c r="C133" s="322">
        <v>21.835882136204841</v>
      </c>
      <c r="D133" s="1259">
        <v>52.259769872083197</v>
      </c>
      <c r="E133" s="1262">
        <v>96.019259373938837</v>
      </c>
      <c r="F133" s="322">
        <v>3.9807406260611646</v>
      </c>
    </row>
    <row r="134" spans="1:6" s="53" customFormat="1" ht="18" customHeight="1">
      <c r="A134" s="53" t="s">
        <v>117</v>
      </c>
      <c r="B134" s="322">
        <v>8.0090359011539149</v>
      </c>
      <c r="C134" s="322">
        <v>5.8401526499759173</v>
      </c>
      <c r="D134" s="1259">
        <v>86.150811448870172</v>
      </c>
      <c r="E134" s="1262">
        <v>93.90017403559105</v>
      </c>
      <c r="F134" s="322">
        <v>6.0998259644089323</v>
      </c>
    </row>
    <row r="135" spans="1:6" s="53" customFormat="1" ht="18" customHeight="1">
      <c r="A135" s="53" t="s">
        <v>116</v>
      </c>
      <c r="B135" s="322">
        <v>14.126963795558661</v>
      </c>
      <c r="C135" s="322">
        <v>2.8428140428194282</v>
      </c>
      <c r="D135" s="1259">
        <v>83.030222161621907</v>
      </c>
      <c r="E135" s="1262">
        <v>97.029832718998492</v>
      </c>
      <c r="F135" s="322">
        <v>2.970167281001507</v>
      </c>
    </row>
    <row r="136" spans="1:6" s="53" customFormat="1" ht="18" customHeight="1">
      <c r="A136" s="53" t="s">
        <v>115</v>
      </c>
      <c r="B136" s="322">
        <v>17.873563152812345</v>
      </c>
      <c r="C136" s="322">
        <v>7.7346388258690641</v>
      </c>
      <c r="D136" s="1259">
        <v>74.391798021318607</v>
      </c>
      <c r="E136" s="1262">
        <v>95.915788014748145</v>
      </c>
      <c r="F136" s="322">
        <v>4.0842119852518515</v>
      </c>
    </row>
    <row r="137" spans="1:6" s="53" customFormat="1" ht="18" customHeight="1">
      <c r="A137" s="53" t="s">
        <v>114</v>
      </c>
      <c r="B137" s="322">
        <v>6.4275339999782091</v>
      </c>
      <c r="C137" s="322">
        <v>3.1061071961660405</v>
      </c>
      <c r="D137" s="1259">
        <v>90.466358803855769</v>
      </c>
      <c r="E137" s="1262">
        <v>96.770122368074894</v>
      </c>
      <c r="F137" s="322">
        <v>3.2298776319251079</v>
      </c>
    </row>
    <row r="138" spans="1:6" s="53" customFormat="1" ht="18" customHeight="1">
      <c r="A138" s="53" t="s">
        <v>113</v>
      </c>
      <c r="B138" s="322">
        <v>39.016426178762636</v>
      </c>
      <c r="C138" s="322">
        <v>4.1119805101658997</v>
      </c>
      <c r="D138" s="1259">
        <v>56.871593311071464</v>
      </c>
      <c r="E138" s="1262">
        <v>98.550478218508289</v>
      </c>
      <c r="F138" s="322">
        <v>1.4495217814917145</v>
      </c>
    </row>
    <row r="139" spans="1:6" s="53" customFormat="1" ht="18" customHeight="1">
      <c r="A139" s="53" t="s">
        <v>112</v>
      </c>
      <c r="B139" s="322">
        <v>17.699378832547104</v>
      </c>
      <c r="C139" s="322">
        <v>5.0482983483062718</v>
      </c>
      <c r="D139" s="1259">
        <v>77.252322819146627</v>
      </c>
      <c r="E139" s="1262">
        <v>98.206878812531599</v>
      </c>
      <c r="F139" s="322">
        <v>1.7931211874683994</v>
      </c>
    </row>
    <row r="140" spans="1:6" s="53" customFormat="1" ht="18" customHeight="1">
      <c r="A140" s="53" t="s">
        <v>111</v>
      </c>
      <c r="B140" s="322">
        <v>18.177285133142078</v>
      </c>
      <c r="C140" s="322">
        <v>39.706022916334838</v>
      </c>
      <c r="D140" s="1259">
        <v>42.116691950523077</v>
      </c>
      <c r="E140" s="1262">
        <v>96.182437361731772</v>
      </c>
      <c r="F140" s="322">
        <v>3.8175626382682375</v>
      </c>
    </row>
    <row r="141" spans="1:6" s="53" customFormat="1" ht="18" customHeight="1">
      <c r="A141" s="53" t="s">
        <v>110</v>
      </c>
      <c r="B141" s="322">
        <v>3.5197610918819477</v>
      </c>
      <c r="C141" s="322">
        <v>9.3059614867672344</v>
      </c>
      <c r="D141" s="1259">
        <v>87.174277421350837</v>
      </c>
      <c r="E141" s="1262">
        <v>97.482765438312342</v>
      </c>
      <c r="F141" s="322">
        <v>2.5172345616876699</v>
      </c>
    </row>
    <row r="142" spans="1:6" s="53" customFormat="1" ht="18" customHeight="1">
      <c r="A142" s="53" t="s">
        <v>109</v>
      </c>
      <c r="B142" s="322">
        <v>30.216280009195689</v>
      </c>
      <c r="C142" s="322">
        <v>41.269572820414893</v>
      </c>
      <c r="D142" s="1259">
        <v>28.51414717038941</v>
      </c>
      <c r="E142" s="1262">
        <v>93.390711150639376</v>
      </c>
      <c r="F142" s="322">
        <v>6.6092888493606328</v>
      </c>
    </row>
    <row r="143" spans="1:6" s="53" customFormat="1" ht="18" customHeight="1">
      <c r="A143" s="53" t="s">
        <v>108</v>
      </c>
      <c r="B143" s="322">
        <v>23.137078374416038</v>
      </c>
      <c r="C143" s="322">
        <v>4.2214236524088786</v>
      </c>
      <c r="D143" s="1259">
        <v>72.641497973175092</v>
      </c>
      <c r="E143" s="1262">
        <v>97.570257460214592</v>
      </c>
      <c r="F143" s="322">
        <v>2.4297425397854129</v>
      </c>
    </row>
    <row r="144" spans="1:6" s="53" customFormat="1" ht="18" customHeight="1">
      <c r="A144" s="53" t="s">
        <v>107</v>
      </c>
      <c r="B144" s="322">
        <v>1.6954632215425991</v>
      </c>
      <c r="C144" s="322">
        <v>42.045898160306052</v>
      </c>
      <c r="D144" s="1259">
        <v>56.258638618151359</v>
      </c>
      <c r="E144" s="1262">
        <v>93.273750539674452</v>
      </c>
      <c r="F144" s="322">
        <v>6.7262494603255423</v>
      </c>
    </row>
    <row r="145" spans="1:6" s="53" customFormat="1" ht="18" customHeight="1">
      <c r="A145" s="53" t="s">
        <v>106</v>
      </c>
      <c r="B145" s="322">
        <v>15.984657259194075</v>
      </c>
      <c r="C145" s="322">
        <v>2.8518586730119067</v>
      </c>
      <c r="D145" s="1259">
        <v>81.163484067794016</v>
      </c>
      <c r="E145" s="1262">
        <v>97.847910416577491</v>
      </c>
      <c r="F145" s="322">
        <v>2.1520895834225042</v>
      </c>
    </row>
    <row r="146" spans="1:6" s="53" customFormat="1" ht="18" customHeight="1">
      <c r="A146" s="53" t="s">
        <v>105</v>
      </c>
      <c r="B146" s="322">
        <v>14.885961534618955</v>
      </c>
      <c r="C146" s="322">
        <v>3.1211802738833865</v>
      </c>
      <c r="D146" s="1259">
        <v>81.992858191497646</v>
      </c>
      <c r="E146" s="1262">
        <v>97.92685131552868</v>
      </c>
      <c r="F146" s="322">
        <v>2.0731486844713216</v>
      </c>
    </row>
    <row r="147" spans="1:6" s="53" customFormat="1" ht="18" customHeight="1">
      <c r="A147" s="53" t="s">
        <v>104</v>
      </c>
      <c r="B147" s="322">
        <v>25.072625524337237</v>
      </c>
      <c r="C147" s="322">
        <v>3.0980916851312252</v>
      </c>
      <c r="D147" s="1259">
        <v>71.829282790531522</v>
      </c>
      <c r="E147" s="1262">
        <v>98.127070907108177</v>
      </c>
      <c r="F147" s="322">
        <v>1.8729290928918108</v>
      </c>
    </row>
    <row r="148" spans="1:6" s="53" customFormat="1" ht="18" customHeight="1">
      <c r="A148" s="53" t="s">
        <v>103</v>
      </c>
      <c r="B148" s="322">
        <v>23.568045491619131</v>
      </c>
      <c r="C148" s="322">
        <v>46.576611088812278</v>
      </c>
      <c r="D148" s="1259">
        <v>29.85534341956858</v>
      </c>
      <c r="E148" s="1262">
        <v>99.262633908315109</v>
      </c>
      <c r="F148" s="322">
        <v>0.73736609168490119</v>
      </c>
    </row>
    <row r="149" spans="1:6" s="53" customFormat="1" ht="18" customHeight="1">
      <c r="A149" s="53" t="s">
        <v>102</v>
      </c>
      <c r="B149" s="322">
        <v>29.818518789099326</v>
      </c>
      <c r="C149" s="322">
        <v>4.0491005442661736</v>
      </c>
      <c r="D149" s="1259">
        <v>66.132380666634504</v>
      </c>
      <c r="E149" s="1262">
        <v>97.295819742356912</v>
      </c>
      <c r="F149" s="322">
        <v>2.7041802576430833</v>
      </c>
    </row>
    <row r="150" spans="1:6" s="53" customFormat="1" ht="18" customHeight="1">
      <c r="A150" s="53" t="s">
        <v>101</v>
      </c>
      <c r="B150" s="322">
        <v>22.027026605560543</v>
      </c>
      <c r="C150" s="322">
        <v>3.4221502413160456</v>
      </c>
      <c r="D150" s="1259">
        <v>74.550823153123417</v>
      </c>
      <c r="E150" s="1262">
        <v>97.534500115809564</v>
      </c>
      <c r="F150" s="322">
        <v>2.4654998841904394</v>
      </c>
    </row>
    <row r="151" spans="1:6" s="53" customFormat="1" ht="18" customHeight="1">
      <c r="A151" s="53" t="s">
        <v>100</v>
      </c>
      <c r="B151" s="322">
        <v>14.02382770375625</v>
      </c>
      <c r="C151" s="322">
        <v>4.0918257883642655</v>
      </c>
      <c r="D151" s="1259">
        <v>81.884346507879485</v>
      </c>
      <c r="E151" s="1262">
        <v>97.781570623917617</v>
      </c>
      <c r="F151" s="322">
        <v>2.2184293760823839</v>
      </c>
    </row>
    <row r="152" spans="1:6" s="53" customFormat="1" ht="18" customHeight="1">
      <c r="A152" s="53" t="s">
        <v>99</v>
      </c>
      <c r="B152" s="322">
        <v>25.383230301032651</v>
      </c>
      <c r="C152" s="322">
        <v>4.3425447275671045</v>
      </c>
      <c r="D152" s="1259">
        <v>70.274224971400244</v>
      </c>
      <c r="E152" s="1262">
        <v>98.241679119310291</v>
      </c>
      <c r="F152" s="322">
        <v>1.7583208806897035</v>
      </c>
    </row>
    <row r="153" spans="1:6" s="53" customFormat="1" ht="18" customHeight="1">
      <c r="A153" s="53" t="s">
        <v>98</v>
      </c>
      <c r="B153" s="322">
        <v>25.248312321438572</v>
      </c>
      <c r="C153" s="322">
        <v>38.551958138181533</v>
      </c>
      <c r="D153" s="1259">
        <v>36.199729540379892</v>
      </c>
      <c r="E153" s="1262">
        <v>94.883712912718352</v>
      </c>
      <c r="F153" s="322">
        <v>5.1162870872816413</v>
      </c>
    </row>
    <row r="154" spans="1:6" s="53" customFormat="1" ht="18" customHeight="1">
      <c r="A154" s="53" t="s">
        <v>97</v>
      </c>
      <c r="B154" s="322">
        <v>12.973181544878686</v>
      </c>
      <c r="C154" s="322">
        <v>2.8055956771827253</v>
      </c>
      <c r="D154" s="1259">
        <v>84.221222777938593</v>
      </c>
      <c r="E154" s="1262">
        <v>96.836931194748018</v>
      </c>
      <c r="F154" s="322">
        <v>3.1630688052519762</v>
      </c>
    </row>
    <row r="155" spans="1:6" s="53" customFormat="1" ht="18" customHeight="1">
      <c r="A155" s="53" t="s">
        <v>96</v>
      </c>
      <c r="B155" s="322">
        <v>18.499382290243719</v>
      </c>
      <c r="C155" s="322">
        <v>23.880498039677793</v>
      </c>
      <c r="D155" s="1259">
        <v>57.620119670078473</v>
      </c>
      <c r="E155" s="1262">
        <v>95.988126876224939</v>
      </c>
      <c r="F155" s="322">
        <v>4.0118731237750547</v>
      </c>
    </row>
    <row r="156" spans="1:6" s="53" customFormat="1" ht="18" customHeight="1">
      <c r="A156" s="55" t="s">
        <v>95</v>
      </c>
      <c r="B156" s="322">
        <v>35.059009191349446</v>
      </c>
      <c r="C156" s="322">
        <v>14.523583874070333</v>
      </c>
      <c r="D156" s="1259">
        <v>50.417406934580221</v>
      </c>
      <c r="E156" s="1262">
        <v>92.147619351074553</v>
      </c>
      <c r="F156" s="322">
        <v>7.8523806489254442</v>
      </c>
    </row>
    <row r="157" spans="1:6" s="53" customFormat="1" ht="18" customHeight="1">
      <c r="A157" s="53" t="s">
        <v>94</v>
      </c>
      <c r="B157" s="322">
        <v>28.805082139540396</v>
      </c>
      <c r="C157" s="322">
        <v>11.802712021149295</v>
      </c>
      <c r="D157" s="1259">
        <v>59.392205839310307</v>
      </c>
      <c r="E157" s="1262">
        <v>98.213210165930064</v>
      </c>
      <c r="F157" s="322">
        <v>1.7867898340699375</v>
      </c>
    </row>
    <row r="158" spans="1:6" s="53" customFormat="1" ht="18" customHeight="1">
      <c r="A158" s="53" t="s">
        <v>92</v>
      </c>
      <c r="B158" s="322">
        <v>21.036504049433486</v>
      </c>
      <c r="C158" s="322">
        <v>7.2032750904644187</v>
      </c>
      <c r="D158" s="1259">
        <v>71.760220860102095</v>
      </c>
      <c r="E158" s="1262">
        <v>97.450208848990144</v>
      </c>
      <c r="F158" s="322">
        <v>2.5497911510098485</v>
      </c>
    </row>
    <row r="159" spans="1:6" s="53" customFormat="1" ht="18" customHeight="1">
      <c r="A159" s="53" t="s">
        <v>91</v>
      </c>
      <c r="B159" s="322">
        <v>39.851297042918873</v>
      </c>
      <c r="C159" s="322">
        <v>32.685423457007253</v>
      </c>
      <c r="D159" s="1259">
        <v>27.463279500073885</v>
      </c>
      <c r="E159" s="1262">
        <v>94.739566053245582</v>
      </c>
      <c r="F159" s="322">
        <v>5.2604339467544055</v>
      </c>
    </row>
    <row r="160" spans="1:6" s="53" customFormat="1" ht="18" customHeight="1">
      <c r="A160" s="53" t="s">
        <v>90</v>
      </c>
      <c r="B160" s="322">
        <v>11.114415399155304</v>
      </c>
      <c r="C160" s="322">
        <v>7.3524522729319308</v>
      </c>
      <c r="D160" s="1259">
        <v>81.533132327912767</v>
      </c>
      <c r="E160" s="1262">
        <v>97.942759328677212</v>
      </c>
      <c r="F160" s="322">
        <v>2.05724067132279</v>
      </c>
    </row>
    <row r="161" spans="1:6" s="53" customFormat="1" ht="18" customHeight="1">
      <c r="A161" s="53" t="s">
        <v>89</v>
      </c>
      <c r="B161" s="322">
        <v>41.411110626758997</v>
      </c>
      <c r="C161" s="322">
        <v>3.5796342232521901</v>
      </c>
      <c r="D161" s="1259">
        <v>55.009255149988824</v>
      </c>
      <c r="E161" s="1262">
        <v>98.160740872910964</v>
      </c>
      <c r="F161" s="322">
        <v>1.8392591270890297</v>
      </c>
    </row>
    <row r="162" spans="1:6" s="53" customFormat="1" ht="18" customHeight="1">
      <c r="A162" s="53" t="s">
        <v>88</v>
      </c>
      <c r="B162" s="322">
        <v>37.859605070872085</v>
      </c>
      <c r="C162" s="322">
        <v>6.4567394975207071</v>
      </c>
      <c r="D162" s="1259">
        <v>55.683655431607207</v>
      </c>
      <c r="E162" s="1262">
        <v>97.139284169078948</v>
      </c>
      <c r="F162" s="322">
        <v>2.860715830921043</v>
      </c>
    </row>
    <row r="163" spans="1:6" s="53" customFormat="1" ht="18" customHeight="1">
      <c r="A163" s="53" t="s">
        <v>87</v>
      </c>
      <c r="B163" s="322">
        <v>26.539222109233457</v>
      </c>
      <c r="C163" s="322">
        <v>3.3706074996545197</v>
      </c>
      <c r="D163" s="1259">
        <v>70.090170391112025</v>
      </c>
      <c r="E163" s="1262">
        <v>97.765182174431146</v>
      </c>
      <c r="F163" s="322">
        <v>2.2348178255688449</v>
      </c>
    </row>
    <row r="164" spans="1:6" s="53" customFormat="1" ht="18" customHeight="1">
      <c r="A164" s="53" t="s">
        <v>86</v>
      </c>
      <c r="B164" s="322">
        <v>20.895594247101808</v>
      </c>
      <c r="C164" s="322">
        <v>3.2173413170123051</v>
      </c>
      <c r="D164" s="1259">
        <v>75.88706443588589</v>
      </c>
      <c r="E164" s="1262">
        <v>98.368756811581136</v>
      </c>
      <c r="F164" s="322">
        <v>1.6312431884188554</v>
      </c>
    </row>
    <row r="165" spans="1:6" s="53" customFormat="1" ht="18" customHeight="1">
      <c r="A165" s="53" t="s">
        <v>85</v>
      </c>
      <c r="B165" s="322">
        <v>0.48810680829401337</v>
      </c>
      <c r="C165" s="322">
        <v>22.940656505037452</v>
      </c>
      <c r="D165" s="1259">
        <v>76.571236686668541</v>
      </c>
      <c r="E165" s="1262">
        <v>85.757329524939635</v>
      </c>
      <c r="F165" s="322">
        <v>14.242670475060356</v>
      </c>
    </row>
    <row r="166" spans="1:6" s="53" customFormat="1" ht="18" customHeight="1">
      <c r="A166" s="53" t="s">
        <v>84</v>
      </c>
      <c r="B166" s="322">
        <v>20.614389951909779</v>
      </c>
      <c r="C166" s="322">
        <v>4.7858454795629299</v>
      </c>
      <c r="D166" s="1259">
        <v>74.599764568527277</v>
      </c>
      <c r="E166" s="1262">
        <v>96.345966721691752</v>
      </c>
      <c r="F166" s="322">
        <v>3.654033278308245</v>
      </c>
    </row>
    <row r="167" spans="1:6" s="53" customFormat="1" ht="18" customHeight="1">
      <c r="A167" s="53" t="s">
        <v>83</v>
      </c>
      <c r="B167" s="322">
        <v>22.962412718799619</v>
      </c>
      <c r="C167" s="322">
        <v>5.2791050925297212</v>
      </c>
      <c r="D167" s="1259">
        <v>71.758482188670669</v>
      </c>
      <c r="E167" s="1262">
        <v>94.910662967758483</v>
      </c>
      <c r="F167" s="322">
        <v>5.0893370322415175</v>
      </c>
    </row>
    <row r="168" spans="1:6" s="53" customFormat="1" ht="18" customHeight="1">
      <c r="A168" s="53" t="s">
        <v>81</v>
      </c>
      <c r="B168" s="322">
        <v>9.3716017481586</v>
      </c>
      <c r="C168" s="322">
        <v>3.6409448164129001</v>
      </c>
      <c r="D168" s="1259">
        <v>86.987453435428506</v>
      </c>
      <c r="E168" s="1262">
        <v>96.057063800432729</v>
      </c>
      <c r="F168" s="322">
        <v>3.9429361995672716</v>
      </c>
    </row>
    <row r="169" spans="1:6" s="53" customFormat="1" ht="18" customHeight="1">
      <c r="A169" s="53" t="s">
        <v>79</v>
      </c>
      <c r="B169" s="322">
        <v>9.7074979996007471</v>
      </c>
      <c r="C169" s="322">
        <v>55.991138699174101</v>
      </c>
      <c r="D169" s="1259">
        <v>34.301363301225152</v>
      </c>
      <c r="E169" s="1262">
        <v>88.675920712168306</v>
      </c>
      <c r="F169" s="322">
        <v>11.324079287831692</v>
      </c>
    </row>
    <row r="170" spans="1:6" s="53" customFormat="1" ht="18" customHeight="1">
      <c r="A170" s="53" t="s">
        <v>78</v>
      </c>
      <c r="B170" s="322">
        <v>6.4835037132828361</v>
      </c>
      <c r="C170" s="322">
        <v>4.8874521719567703</v>
      </c>
      <c r="D170" s="1259">
        <v>88.629044114760376</v>
      </c>
      <c r="E170" s="1262">
        <v>93.46555380925335</v>
      </c>
      <c r="F170" s="322">
        <v>6.5344461907466487</v>
      </c>
    </row>
    <row r="171" spans="1:6" s="53" customFormat="1" ht="18" customHeight="1">
      <c r="A171" s="53" t="s">
        <v>77</v>
      </c>
      <c r="B171" s="322">
        <v>14.686485561921023</v>
      </c>
      <c r="C171" s="322">
        <v>3.8139733516699601</v>
      </c>
      <c r="D171" s="1259">
        <v>81.49954108640901</v>
      </c>
      <c r="E171" s="1262">
        <v>97.369222235062963</v>
      </c>
      <c r="F171" s="322">
        <v>2.6307777649370272</v>
      </c>
    </row>
    <row r="172" spans="1:6" s="53" customFormat="1" ht="18" customHeight="1">
      <c r="A172" s="53" t="s">
        <v>76</v>
      </c>
      <c r="B172" s="322">
        <v>15.86343387367903</v>
      </c>
      <c r="C172" s="322">
        <v>2.9464955144376739</v>
      </c>
      <c r="D172" s="1259">
        <v>81.1900706118833</v>
      </c>
      <c r="E172" s="1262">
        <v>96.979737945432319</v>
      </c>
      <c r="F172" s="322">
        <v>3.0202620545676808</v>
      </c>
    </row>
    <row r="173" spans="1:6" s="53" customFormat="1" ht="18" customHeight="1">
      <c r="A173" s="53" t="s">
        <v>74</v>
      </c>
      <c r="B173" s="322">
        <v>24.679376577636642</v>
      </c>
      <c r="C173" s="322">
        <v>20.833361360033063</v>
      </c>
      <c r="D173" s="1259">
        <v>54.487262062330288</v>
      </c>
      <c r="E173" s="1262">
        <v>95.580305768464882</v>
      </c>
      <c r="F173" s="322">
        <v>4.4196942315351286</v>
      </c>
    </row>
    <row r="174" spans="1:6" s="53" customFormat="1" ht="18" customHeight="1">
      <c r="A174" s="53" t="s">
        <v>72</v>
      </c>
      <c r="B174" s="322">
        <v>29.351920236200325</v>
      </c>
      <c r="C174" s="322">
        <v>6.8246835789587301</v>
      </c>
      <c r="D174" s="1259">
        <v>63.823396184840952</v>
      </c>
      <c r="E174" s="1262">
        <v>96.848987377098211</v>
      </c>
      <c r="F174" s="322">
        <v>3.1510126229017845</v>
      </c>
    </row>
    <row r="175" spans="1:6" s="53" customFormat="1" ht="18" customHeight="1">
      <c r="A175" s="53" t="s">
        <v>71</v>
      </c>
      <c r="B175" s="322">
        <v>22.167965721826892</v>
      </c>
      <c r="C175" s="322">
        <v>6.0012798065429651</v>
      </c>
      <c r="D175" s="1259">
        <v>71.830754471630158</v>
      </c>
      <c r="E175" s="1262">
        <v>97.744496122240932</v>
      </c>
      <c r="F175" s="322">
        <v>2.2555038777590655</v>
      </c>
    </row>
    <row r="176" spans="1:6" s="53" customFormat="1" ht="18" customHeight="1">
      <c r="A176" s="53" t="s">
        <v>70</v>
      </c>
      <c r="B176" s="322">
        <v>14.289559878632421</v>
      </c>
      <c r="C176" s="322">
        <v>3.2550994895915446</v>
      </c>
      <c r="D176" s="1259">
        <v>82.455340631776025</v>
      </c>
      <c r="E176" s="1262">
        <v>96.854730740169316</v>
      </c>
      <c r="F176" s="322">
        <v>3.1452692598306817</v>
      </c>
    </row>
    <row r="177" spans="1:6" s="53" customFormat="1" ht="18" customHeight="1">
      <c r="A177" s="53" t="s">
        <v>69</v>
      </c>
      <c r="B177" s="322">
        <v>23.741875666232009</v>
      </c>
      <c r="C177" s="322">
        <v>11.371457777291644</v>
      </c>
      <c r="D177" s="1259">
        <v>64.886666556476342</v>
      </c>
      <c r="E177" s="1262">
        <v>94.968755398831377</v>
      </c>
      <c r="F177" s="322">
        <v>5.0312446011686269</v>
      </c>
    </row>
    <row r="178" spans="1:6" s="53" customFormat="1" ht="18" customHeight="1">
      <c r="A178" s="53" t="s">
        <v>68</v>
      </c>
      <c r="B178" s="322">
        <v>26.83941855007863</v>
      </c>
      <c r="C178" s="322">
        <v>5.3266903147009259</v>
      </c>
      <c r="D178" s="1259">
        <v>67.833891135220441</v>
      </c>
      <c r="E178" s="1262">
        <v>96.337397970466384</v>
      </c>
      <c r="F178" s="322">
        <v>3.6626020295336104</v>
      </c>
    </row>
    <row r="179" spans="1:6" s="53" customFormat="1" ht="18" customHeight="1">
      <c r="A179" s="53" t="s">
        <v>67</v>
      </c>
      <c r="B179" s="322">
        <v>8.0516307529008202</v>
      </c>
      <c r="C179" s="322">
        <v>6.9257113605360745</v>
      </c>
      <c r="D179" s="1259">
        <v>85.022657886563096</v>
      </c>
      <c r="E179" s="1262">
        <v>92.479672517061701</v>
      </c>
      <c r="F179" s="322">
        <v>7.5203274829383018</v>
      </c>
    </row>
    <row r="180" spans="1:6" s="53" customFormat="1" ht="18" customHeight="1">
      <c r="A180" s="53" t="s">
        <v>66</v>
      </c>
      <c r="B180" s="322">
        <v>15.499476413221927</v>
      </c>
      <c r="C180" s="322">
        <v>3.5103945430144425</v>
      </c>
      <c r="D180" s="1259">
        <v>80.990129043763631</v>
      </c>
      <c r="E180" s="1262">
        <v>97.72302568587844</v>
      </c>
      <c r="F180" s="322">
        <v>2.2769743141215577</v>
      </c>
    </row>
    <row r="181" spans="1:6" s="53" customFormat="1" ht="18" customHeight="1">
      <c r="A181" s="53" t="s">
        <v>65</v>
      </c>
      <c r="B181" s="322">
        <v>14.867016945647185</v>
      </c>
      <c r="C181" s="322">
        <v>3.1059186740151219</v>
      </c>
      <c r="D181" s="1259">
        <v>82.027064380337691</v>
      </c>
      <c r="E181" s="1262">
        <v>97.792049946932622</v>
      </c>
      <c r="F181" s="322">
        <v>2.2079500530673712</v>
      </c>
    </row>
    <row r="182" spans="1:6" s="53" customFormat="1" ht="18" customHeight="1">
      <c r="A182" s="53" t="s">
        <v>63</v>
      </c>
      <c r="B182" s="322">
        <v>8.8588112697114134</v>
      </c>
      <c r="C182" s="322">
        <v>3.0620039998421351</v>
      </c>
      <c r="D182" s="1259">
        <v>88.079184730446457</v>
      </c>
      <c r="E182" s="1262">
        <v>95.167850724491771</v>
      </c>
      <c r="F182" s="322">
        <v>4.832149275508236</v>
      </c>
    </row>
    <row r="183" spans="1:6" s="53" customFormat="1" ht="18" customHeight="1">
      <c r="A183" s="53" t="s">
        <v>62</v>
      </c>
      <c r="B183" s="322">
        <v>11.988064582926651</v>
      </c>
      <c r="C183" s="322">
        <v>2.9735913479189175</v>
      </c>
      <c r="D183" s="1259">
        <v>85.038344069154419</v>
      </c>
      <c r="E183" s="1262">
        <v>97.00282653322769</v>
      </c>
      <c r="F183" s="322">
        <v>2.9971734667723018</v>
      </c>
    </row>
    <row r="184" spans="1:6" s="53" customFormat="1" ht="18" customHeight="1">
      <c r="A184" s="53" t="s">
        <v>61</v>
      </c>
      <c r="B184" s="322">
        <v>5.7870717150816295</v>
      </c>
      <c r="C184" s="322">
        <v>3.8345965318550745</v>
      </c>
      <c r="D184" s="1259">
        <v>90.378331753063307</v>
      </c>
      <c r="E184" s="1262">
        <v>98.420595002954116</v>
      </c>
      <c r="F184" s="322">
        <v>1.579404997045877</v>
      </c>
    </row>
    <row r="185" spans="1:6" s="53" customFormat="1" ht="18" customHeight="1">
      <c r="A185" s="53" t="s">
        <v>60</v>
      </c>
      <c r="B185" s="322">
        <v>5.4634611622230977</v>
      </c>
      <c r="C185" s="322">
        <v>19.594847868199636</v>
      </c>
      <c r="D185" s="1259">
        <v>74.941690969577266</v>
      </c>
      <c r="E185" s="1262">
        <v>93.100674014996926</v>
      </c>
      <c r="F185" s="322">
        <v>6.8993259850030828</v>
      </c>
    </row>
    <row r="186" spans="1:6" s="53" customFormat="1" ht="18" customHeight="1">
      <c r="A186" s="53" t="s">
        <v>58</v>
      </c>
      <c r="B186" s="322">
        <v>9.5210242533311042</v>
      </c>
      <c r="C186" s="322">
        <v>5.5023899742323055</v>
      </c>
      <c r="D186" s="1259">
        <v>84.976585772436579</v>
      </c>
      <c r="E186" s="1262">
        <v>96.047772998802543</v>
      </c>
      <c r="F186" s="322">
        <v>3.9522270011974463</v>
      </c>
    </row>
    <row r="187" spans="1:6" s="53" customFormat="1" ht="18" customHeight="1">
      <c r="A187" s="53" t="s">
        <v>56</v>
      </c>
      <c r="B187" s="322">
        <v>11.088475531058345</v>
      </c>
      <c r="C187" s="322">
        <v>3.3832206202023638</v>
      </c>
      <c r="D187" s="1259">
        <v>85.528303848739284</v>
      </c>
      <c r="E187" s="1262">
        <v>96.968589131078772</v>
      </c>
      <c r="F187" s="322">
        <v>3.031410868921232</v>
      </c>
    </row>
    <row r="188" spans="1:6" s="53" customFormat="1" ht="18" customHeight="1">
      <c r="A188" s="53" t="s">
        <v>55</v>
      </c>
      <c r="B188" s="322">
        <v>13.460711666961616</v>
      </c>
      <c r="C188" s="322">
        <v>18.016902830574978</v>
      </c>
      <c r="D188" s="1259">
        <v>68.522385502463408</v>
      </c>
      <c r="E188" s="1262">
        <v>95.272217875324415</v>
      </c>
      <c r="F188" s="322">
        <v>4.7277821246755849</v>
      </c>
    </row>
    <row r="189" spans="1:6" s="53" customFormat="1" ht="18" customHeight="1">
      <c r="A189" s="55" t="s">
        <v>54</v>
      </c>
      <c r="B189" s="322">
        <v>32.470357196546537</v>
      </c>
      <c r="C189" s="322">
        <v>7.0584000930882826</v>
      </c>
      <c r="D189" s="1259">
        <v>60.471242710365189</v>
      </c>
      <c r="E189" s="1262">
        <v>98.130390010862357</v>
      </c>
      <c r="F189" s="322">
        <v>1.8696099891376514</v>
      </c>
    </row>
    <row r="190" spans="1:6" s="53" customFormat="1" ht="18" customHeight="1">
      <c r="A190" s="53" t="s">
        <v>53</v>
      </c>
      <c r="B190" s="322">
        <v>12.565570452751631</v>
      </c>
      <c r="C190" s="322">
        <v>3.9530242480944202</v>
      </c>
      <c r="D190" s="1259">
        <v>83.481405299153948</v>
      </c>
      <c r="E190" s="1262">
        <v>96.154436303502649</v>
      </c>
      <c r="F190" s="322">
        <v>3.8455636964973428</v>
      </c>
    </row>
    <row r="191" spans="1:6" s="53" customFormat="1" ht="18" customHeight="1">
      <c r="A191" s="53" t="s">
        <v>52</v>
      </c>
      <c r="B191" s="322">
        <v>22.641930680024057</v>
      </c>
      <c r="C191" s="322">
        <v>9.6467320406147206</v>
      </c>
      <c r="D191" s="1259">
        <v>67.711337279361231</v>
      </c>
      <c r="E191" s="1262">
        <v>94.548000619378286</v>
      </c>
      <c r="F191" s="322">
        <v>5.4519993806217135</v>
      </c>
    </row>
    <row r="192" spans="1:6" s="53" customFormat="1" ht="18" customHeight="1">
      <c r="A192" s="53" t="s">
        <v>143</v>
      </c>
      <c r="B192" s="322">
        <v>42.063761742480679</v>
      </c>
      <c r="C192" s="322">
        <v>3.3602977669591318</v>
      </c>
      <c r="D192" s="1259">
        <v>54.575940490560207</v>
      </c>
      <c r="E192" s="1262">
        <v>97.882978632385729</v>
      </c>
      <c r="F192" s="322">
        <v>2.1170213676142646</v>
      </c>
    </row>
    <row r="193" spans="1:6" s="53" customFormat="1" ht="18" customHeight="1">
      <c r="A193" s="53" t="s">
        <v>48</v>
      </c>
      <c r="B193" s="322">
        <v>8.519676938871088</v>
      </c>
      <c r="C193" s="322">
        <v>43.604915509149471</v>
      </c>
      <c r="D193" s="1259">
        <v>47.87540755197945</v>
      </c>
      <c r="E193" s="1262">
        <v>95.880935253632146</v>
      </c>
      <c r="F193" s="322">
        <v>4.11906474636785</v>
      </c>
    </row>
    <row r="194" spans="1:6" s="53" customFormat="1" ht="18" customHeight="1">
      <c r="A194" s="53" t="s">
        <v>47</v>
      </c>
      <c r="B194" s="322">
        <v>27.354574891033963</v>
      </c>
      <c r="C194" s="322">
        <v>2.7698353174338153</v>
      </c>
      <c r="D194" s="1259">
        <v>69.875589791532221</v>
      </c>
      <c r="E194" s="1262">
        <v>98.375980740480387</v>
      </c>
      <c r="F194" s="322">
        <v>1.6240192595196188</v>
      </c>
    </row>
    <row r="195" spans="1:6" s="53" customFormat="1" ht="18" customHeight="1">
      <c r="A195" s="53" t="s">
        <v>46</v>
      </c>
      <c r="B195" s="322">
        <v>6.1685233988491301</v>
      </c>
      <c r="C195" s="322">
        <v>5.4659995390106992</v>
      </c>
      <c r="D195" s="1259">
        <v>88.365477062140172</v>
      </c>
      <c r="E195" s="1262">
        <v>95.865192365525843</v>
      </c>
      <c r="F195" s="322">
        <v>4.134807634474158</v>
      </c>
    </row>
    <row r="196" spans="1:6" s="53" customFormat="1" ht="18" customHeight="1">
      <c r="A196" s="53" t="s">
        <v>45</v>
      </c>
      <c r="B196" s="322">
        <v>10.836570444379221</v>
      </c>
      <c r="C196" s="322">
        <v>2.5493053189995742</v>
      </c>
      <c r="D196" s="1259">
        <v>86.614124236621208</v>
      </c>
      <c r="E196" s="1262">
        <v>97.735150614104668</v>
      </c>
      <c r="F196" s="322">
        <v>2.2648493858953311</v>
      </c>
    </row>
    <row r="197" spans="1:6" s="53" customFormat="1" ht="18" customHeight="1">
      <c r="A197" s="53" t="s">
        <v>44</v>
      </c>
      <c r="B197" s="322">
        <v>23.458104835052897</v>
      </c>
      <c r="C197" s="322">
        <v>21.642854137487518</v>
      </c>
      <c r="D197" s="1259">
        <v>54.899041027459582</v>
      </c>
      <c r="E197" s="1262">
        <v>94.996437315320321</v>
      </c>
      <c r="F197" s="322">
        <v>5.0035626846796895</v>
      </c>
    </row>
    <row r="198" spans="1:6" s="53" customFormat="1" ht="18" customHeight="1">
      <c r="A198" s="52" t="s">
        <v>43</v>
      </c>
      <c r="B198" s="322">
        <v>38.016805769172635</v>
      </c>
      <c r="C198" s="322">
        <v>3.3503240481599534</v>
      </c>
      <c r="D198" s="1259">
        <v>58.632870182667418</v>
      </c>
      <c r="E198" s="1262">
        <v>97.527752392991289</v>
      </c>
      <c r="F198" s="322">
        <v>2.4722476070087027</v>
      </c>
    </row>
    <row r="199" spans="1:6" s="53" customFormat="1" ht="18" customHeight="1">
      <c r="A199" s="53" t="s">
        <v>42</v>
      </c>
      <c r="B199" s="322">
        <v>15.990254671671838</v>
      </c>
      <c r="C199" s="322">
        <v>14.116545758686591</v>
      </c>
      <c r="D199" s="1259">
        <v>69.893199569641567</v>
      </c>
      <c r="E199" s="1262">
        <v>97.679611919528426</v>
      </c>
      <c r="F199" s="322">
        <v>2.3203880804715697</v>
      </c>
    </row>
    <row r="200" spans="1:6" s="53" customFormat="1" ht="18" customHeight="1">
      <c r="A200" s="53" t="s">
        <v>40</v>
      </c>
      <c r="B200" s="322">
        <v>12.841351173793585</v>
      </c>
      <c r="C200" s="322">
        <v>5.0384819968168451</v>
      </c>
      <c r="D200" s="1259">
        <v>82.120166829389561</v>
      </c>
      <c r="E200" s="1262">
        <v>95.037982331530031</v>
      </c>
      <c r="F200" s="322">
        <v>4.9620176684699571</v>
      </c>
    </row>
    <row r="201" spans="1:6" s="53" customFormat="1" ht="18" customHeight="1">
      <c r="A201" s="53" t="s">
        <v>38</v>
      </c>
      <c r="B201" s="322">
        <v>10.975851339619355</v>
      </c>
      <c r="C201" s="322">
        <v>30.512657909013758</v>
      </c>
      <c r="D201" s="1259">
        <v>58.511490751366878</v>
      </c>
      <c r="E201" s="1262">
        <v>92.129304771817615</v>
      </c>
      <c r="F201" s="322">
        <v>7.8706952281823837</v>
      </c>
    </row>
    <row r="202" spans="1:6" s="53" customFormat="1" ht="18" customHeight="1">
      <c r="A202" s="53" t="s">
        <v>37</v>
      </c>
      <c r="B202" s="322">
        <v>59.002940550145333</v>
      </c>
      <c r="C202" s="322">
        <v>5.6306619482959448</v>
      </c>
      <c r="D202" s="1259">
        <v>35.366397501558723</v>
      </c>
      <c r="E202" s="1262">
        <v>99.196226479783249</v>
      </c>
      <c r="F202" s="322">
        <v>0.80377352021675852</v>
      </c>
    </row>
    <row r="203" spans="1:6" s="53" customFormat="1" ht="18" customHeight="1">
      <c r="A203" s="53" t="s">
        <v>36</v>
      </c>
      <c r="B203" s="322">
        <v>15.090940272051254</v>
      </c>
      <c r="C203" s="322">
        <v>34.72335420461885</v>
      </c>
      <c r="D203" s="1259">
        <v>50.185705523329901</v>
      </c>
      <c r="E203" s="1262">
        <v>90.437651005627046</v>
      </c>
      <c r="F203" s="322">
        <v>9.5623489943729467</v>
      </c>
    </row>
    <row r="204" spans="1:6" s="53" customFormat="1" ht="18" customHeight="1">
      <c r="A204" s="53" t="s">
        <v>34</v>
      </c>
      <c r="B204" s="322">
        <v>4.8267021548966946</v>
      </c>
      <c r="C204" s="322">
        <v>4.5619180704651887</v>
      </c>
      <c r="D204" s="1259">
        <v>90.611379774638124</v>
      </c>
      <c r="E204" s="1262">
        <v>91.618082759584354</v>
      </c>
      <c r="F204" s="322">
        <v>8.3819172404156532</v>
      </c>
    </row>
    <row r="205" spans="1:6" s="53" customFormat="1" ht="18" customHeight="1">
      <c r="A205" s="53" t="s">
        <v>33</v>
      </c>
      <c r="B205" s="322">
        <v>73.16889330878324</v>
      </c>
      <c r="C205" s="322">
        <v>4.4212668812110705</v>
      </c>
      <c r="D205" s="1259">
        <v>22.409839810005689</v>
      </c>
      <c r="E205" s="1262">
        <v>99.308661394775172</v>
      </c>
      <c r="F205" s="322">
        <v>0.69133860522482693</v>
      </c>
    </row>
    <row r="206" spans="1:6" s="53" customFormat="1" ht="18" customHeight="1">
      <c r="A206" s="53" t="s">
        <v>32</v>
      </c>
      <c r="B206" s="322">
        <v>14.359991535690439</v>
      </c>
      <c r="C206" s="322">
        <v>8.9646104989186224</v>
      </c>
      <c r="D206" s="1259">
        <v>76.675397965390928</v>
      </c>
      <c r="E206" s="1262">
        <v>95.429366429849992</v>
      </c>
      <c r="F206" s="322">
        <v>4.5706335701500045</v>
      </c>
    </row>
    <row r="207" spans="1:6" s="53" customFormat="1" ht="18" customHeight="1">
      <c r="A207" s="53" t="s">
        <v>30</v>
      </c>
      <c r="B207" s="322">
        <v>22.151538268044707</v>
      </c>
      <c r="C207" s="322">
        <v>31.781612555162102</v>
      </c>
      <c r="D207" s="1259">
        <v>46.066849176793198</v>
      </c>
      <c r="E207" s="1262">
        <v>90.243593162141849</v>
      </c>
      <c r="F207" s="322">
        <v>9.7564068378581528</v>
      </c>
    </row>
    <row r="208" spans="1:6" s="53" customFormat="1" ht="18" customHeight="1">
      <c r="A208" s="53" t="s">
        <v>29</v>
      </c>
      <c r="B208" s="322">
        <v>9.1800968160938634</v>
      </c>
      <c r="C208" s="322">
        <v>3.2491338677068091</v>
      </c>
      <c r="D208" s="1259">
        <v>87.570769316199318</v>
      </c>
      <c r="E208" s="1262">
        <v>97.378883900617978</v>
      </c>
      <c r="F208" s="322">
        <v>2.6211160993820259</v>
      </c>
    </row>
    <row r="209" spans="1:6" s="53" customFormat="1" ht="18" customHeight="1">
      <c r="A209" s="53" t="s">
        <v>26</v>
      </c>
      <c r="B209" s="322">
        <v>24.296273390089922</v>
      </c>
      <c r="C209" s="322">
        <v>36.711680579118159</v>
      </c>
      <c r="D209" s="1259">
        <v>38.992046030791919</v>
      </c>
      <c r="E209" s="1262">
        <v>94.380457940480696</v>
      </c>
      <c r="F209" s="322">
        <v>5.6195420595193006</v>
      </c>
    </row>
    <row r="210" spans="1:6" s="53" customFormat="1" ht="18" customHeight="1">
      <c r="A210" s="53" t="s">
        <v>24</v>
      </c>
      <c r="B210" s="322">
        <v>12.128771111274666</v>
      </c>
      <c r="C210" s="322">
        <v>52.303382789316608</v>
      </c>
      <c r="D210" s="1259">
        <v>35.567846099408726</v>
      </c>
      <c r="E210" s="1262">
        <v>93.030713589223183</v>
      </c>
      <c r="F210" s="322">
        <v>6.9692864107768218</v>
      </c>
    </row>
    <row r="211" spans="1:6" s="53" customFormat="1" ht="18" customHeight="1">
      <c r="A211" s="53" t="s">
        <v>22</v>
      </c>
      <c r="B211" s="322">
        <v>36.29556683572968</v>
      </c>
      <c r="C211" s="322">
        <v>3.4153897547928898</v>
      </c>
      <c r="D211" s="1259">
        <v>60.289043409477436</v>
      </c>
      <c r="E211" s="1262">
        <v>98.209265287934244</v>
      </c>
      <c r="F211" s="322">
        <v>1.7907347120657495</v>
      </c>
    </row>
    <row r="212" spans="1:6" s="53" customFormat="1" ht="18" customHeight="1">
      <c r="A212" s="53" t="s">
        <v>20</v>
      </c>
      <c r="B212" s="322">
        <v>26.589777654306868</v>
      </c>
      <c r="C212" s="322">
        <v>3.5921441098913243</v>
      </c>
      <c r="D212" s="1259">
        <v>69.818078235801806</v>
      </c>
      <c r="E212" s="1262">
        <v>94.159635807463857</v>
      </c>
      <c r="F212" s="322">
        <v>5.8403641925361418</v>
      </c>
    </row>
    <row r="213" spans="1:6" s="53" customFormat="1" ht="18" customHeight="1">
      <c r="A213" s="53" t="s">
        <v>18</v>
      </c>
      <c r="B213" s="322">
        <v>7.3476186825418495</v>
      </c>
      <c r="C213" s="322">
        <v>29.246949046109329</v>
      </c>
      <c r="D213" s="1259">
        <v>63.405432271348829</v>
      </c>
      <c r="E213" s="1262">
        <v>94.360622884197142</v>
      </c>
      <c r="F213" s="322">
        <v>5.6393771158028567</v>
      </c>
    </row>
    <row r="214" spans="1:6" s="53" customFormat="1" ht="18" customHeight="1">
      <c r="A214" s="53" t="s">
        <v>16</v>
      </c>
      <c r="B214" s="322">
        <v>9.2526907184155149</v>
      </c>
      <c r="C214" s="322">
        <v>2.4931786946272001</v>
      </c>
      <c r="D214" s="1259">
        <v>88.254130586957274</v>
      </c>
      <c r="E214" s="1262">
        <v>98.105444465175708</v>
      </c>
      <c r="F214" s="322">
        <v>1.8945555348242851</v>
      </c>
    </row>
    <row r="215" spans="1:6" s="53" customFormat="1" ht="18" customHeight="1">
      <c r="A215" s="53" t="s">
        <v>13</v>
      </c>
      <c r="B215" s="322">
        <v>22.777405845459114</v>
      </c>
      <c r="C215" s="322">
        <v>2.7089021096345971</v>
      </c>
      <c r="D215" s="1259">
        <v>74.513692044906293</v>
      </c>
      <c r="E215" s="1262">
        <v>97.829888551552926</v>
      </c>
      <c r="F215" s="322">
        <v>2.1701114484470785</v>
      </c>
    </row>
    <row r="216" spans="1:6" s="53" customFormat="1" ht="18" customHeight="1">
      <c r="A216" s="53" t="s">
        <v>10</v>
      </c>
      <c r="B216" s="322">
        <v>29.804781859907493</v>
      </c>
      <c r="C216" s="322">
        <v>3.8364047910123626</v>
      </c>
      <c r="D216" s="1259">
        <v>66.358813349080137</v>
      </c>
      <c r="E216" s="1262">
        <v>97.791926172516526</v>
      </c>
      <c r="F216" s="322">
        <v>2.2080738274834806</v>
      </c>
    </row>
    <row r="217" spans="1:6" s="53" customFormat="1" ht="18" customHeight="1">
      <c r="A217" s="53" t="s">
        <v>135</v>
      </c>
      <c r="B217" s="322">
        <v>24.88676563998618</v>
      </c>
      <c r="C217" s="322">
        <v>21.092792314371074</v>
      </c>
      <c r="D217" s="1259">
        <v>54.020442045642739</v>
      </c>
      <c r="E217" s="1262">
        <v>95.76509360698482</v>
      </c>
      <c r="F217" s="322">
        <v>4.2349063930151667</v>
      </c>
    </row>
    <row r="218" spans="1:6" s="53" customFormat="1" ht="18" customHeight="1">
      <c r="A218" s="53" t="s">
        <v>8</v>
      </c>
      <c r="B218" s="322">
        <v>16.58880324619447</v>
      </c>
      <c r="C218" s="322">
        <v>2.9643560113526624</v>
      </c>
      <c r="D218" s="1259">
        <v>80.446840742452878</v>
      </c>
      <c r="E218" s="1262">
        <v>98.481293293249081</v>
      </c>
      <c r="F218" s="322">
        <v>1.5187067067509061</v>
      </c>
    </row>
    <row r="219" spans="1:6" s="53" customFormat="1" ht="18" customHeight="1">
      <c r="A219" s="53" t="s">
        <v>5</v>
      </c>
      <c r="B219" s="322">
        <v>18.090417101639293</v>
      </c>
      <c r="C219" s="322">
        <v>21.425307332491972</v>
      </c>
      <c r="D219" s="1259">
        <v>60.484275565868742</v>
      </c>
      <c r="E219" s="1262">
        <v>93.693632043485181</v>
      </c>
      <c r="F219" s="322">
        <v>6.3063679565148201</v>
      </c>
    </row>
    <row r="220" spans="1:6" s="53" customFormat="1" ht="18" customHeight="1">
      <c r="A220" s="69" t="s">
        <v>2</v>
      </c>
      <c r="B220" s="323">
        <v>10.620297068101067</v>
      </c>
      <c r="C220" s="323">
        <v>6.4719611534158563</v>
      </c>
      <c r="D220" s="1261">
        <v>82.907741778483086</v>
      </c>
      <c r="E220" s="1263">
        <v>90.279072468567577</v>
      </c>
      <c r="F220" s="323">
        <v>9.7209275314324284</v>
      </c>
    </row>
    <row r="221" spans="1:6" ht="32.1" customHeight="1">
      <c r="A221" s="1755" t="s">
        <v>2844</v>
      </c>
      <c r="B221" s="1755"/>
      <c r="C221" s="1755"/>
      <c r="D221" s="1755"/>
      <c r="E221" s="1755"/>
      <c r="F221" s="1755"/>
    </row>
    <row r="222" spans="1:6" ht="18" customHeight="1">
      <c r="A222" s="29" t="s">
        <v>2922</v>
      </c>
    </row>
    <row r="223" spans="1:6" ht="18" customHeight="1">
      <c r="A223" s="1331" t="s">
        <v>2923</v>
      </c>
    </row>
    <row r="224" spans="1:6" ht="18" customHeight="1">
      <c r="A224" s="1331" t="s">
        <v>2924</v>
      </c>
    </row>
    <row r="225" spans="1:7" ht="18" customHeight="1">
      <c r="A225" s="1331"/>
    </row>
    <row r="226" spans="1:7" ht="18" customHeight="1">
      <c r="F226" s="315" t="s">
        <v>1236</v>
      </c>
    </row>
    <row r="227" spans="1:7" ht="27.95" customHeight="1">
      <c r="A227" s="1521" t="s">
        <v>684</v>
      </c>
      <c r="B227" s="1537">
        <v>2012</v>
      </c>
      <c r="C227" s="1578"/>
      <c r="D227" s="1578"/>
      <c r="E227" s="1578"/>
      <c r="F227" s="1578"/>
    </row>
    <row r="228" spans="1:7" ht="27.95" customHeight="1">
      <c r="A228" s="1522"/>
      <c r="B228" s="1539" t="s">
        <v>2921</v>
      </c>
      <c r="C228" s="1563"/>
      <c r="D228" s="1522"/>
      <c r="E228" s="1584" t="s">
        <v>2925</v>
      </c>
      <c r="F228" s="1585" t="s">
        <v>2926</v>
      </c>
    </row>
    <row r="229" spans="1:7" ht="27.95" customHeight="1">
      <c r="A229" s="1522"/>
      <c r="B229" s="1278" t="s">
        <v>543</v>
      </c>
      <c r="C229" s="1278" t="s">
        <v>747</v>
      </c>
      <c r="D229" s="1278" t="s">
        <v>748</v>
      </c>
      <c r="E229" s="1536"/>
      <c r="F229" s="1537"/>
    </row>
    <row r="230" spans="1:7" s="321" customFormat="1" ht="21.95" customHeight="1">
      <c r="A230" s="114" t="s">
        <v>368</v>
      </c>
      <c r="B230" s="319">
        <v>9.4926780607575534</v>
      </c>
      <c r="C230" s="319">
        <v>19.987317981784436</v>
      </c>
      <c r="D230" s="319">
        <v>70.52000395745803</v>
      </c>
      <c r="E230" s="319">
        <v>90.183461660512449</v>
      </c>
      <c r="F230" s="320">
        <v>9.8165383394875221</v>
      </c>
    </row>
    <row r="231" spans="1:7" s="53" customFormat="1" ht="18" customHeight="1">
      <c r="A231" s="53" t="s">
        <v>132</v>
      </c>
      <c r="B231" s="322">
        <v>3.6287006514457647</v>
      </c>
      <c r="C231" s="322">
        <v>30.649179655671908</v>
      </c>
      <c r="D231" s="1259">
        <v>65.72211969288233</v>
      </c>
      <c r="E231" s="1262">
        <v>94.005762390912423</v>
      </c>
      <c r="F231" s="322">
        <v>5.9942376090875831</v>
      </c>
      <c r="G231" s="1264"/>
    </row>
    <row r="232" spans="1:7" s="53" customFormat="1" ht="18" customHeight="1">
      <c r="A232" s="53" t="s">
        <v>131</v>
      </c>
      <c r="B232" s="322">
        <v>32.857304158122872</v>
      </c>
      <c r="C232" s="322">
        <v>3.4693367099786765</v>
      </c>
      <c r="D232" s="1259">
        <v>63.673359131898444</v>
      </c>
      <c r="E232" s="1262">
        <v>97.215631722156175</v>
      </c>
      <c r="F232" s="322">
        <v>2.7843682778438179</v>
      </c>
      <c r="G232" s="1264"/>
    </row>
    <row r="233" spans="1:7" s="53" customFormat="1" ht="18" customHeight="1">
      <c r="A233" s="53" t="s">
        <v>130</v>
      </c>
      <c r="B233" s="322">
        <v>12.930357860367755</v>
      </c>
      <c r="C233" s="322">
        <v>11.656502009292304</v>
      </c>
      <c r="D233" s="1259">
        <v>75.413140130339954</v>
      </c>
      <c r="E233" s="1262">
        <v>88.50278463640646</v>
      </c>
      <c r="F233" s="322">
        <v>11.497215363593538</v>
      </c>
    </row>
    <row r="234" spans="1:7" s="53" customFormat="1" ht="18" customHeight="1">
      <c r="A234" s="53" t="s">
        <v>129</v>
      </c>
      <c r="B234" s="322">
        <v>24.200158031771995</v>
      </c>
      <c r="C234" s="322">
        <v>14.562054008418057</v>
      </c>
      <c r="D234" s="1259">
        <v>61.237787959809943</v>
      </c>
      <c r="E234" s="1262">
        <v>95.139500767787183</v>
      </c>
      <c r="F234" s="322">
        <v>4.8604992322128195</v>
      </c>
    </row>
    <row r="235" spans="1:7" s="53" customFormat="1" ht="18" customHeight="1">
      <c r="A235" s="53" t="s">
        <v>128</v>
      </c>
      <c r="B235" s="322">
        <v>22.644691378068764</v>
      </c>
      <c r="C235" s="322">
        <v>4.2766724504047273</v>
      </c>
      <c r="D235" s="1259">
        <v>73.078636171526526</v>
      </c>
      <c r="E235" s="1262">
        <v>97.646072496566006</v>
      </c>
      <c r="F235" s="322">
        <v>2.3539275034339986</v>
      </c>
    </row>
    <row r="236" spans="1:7" s="53" customFormat="1" ht="18" customHeight="1">
      <c r="A236" s="53" t="s">
        <v>127</v>
      </c>
      <c r="B236" s="322">
        <v>7.629664729588435</v>
      </c>
      <c r="C236" s="322">
        <v>23.553708768985459</v>
      </c>
      <c r="D236" s="1259">
        <v>68.8166265014261</v>
      </c>
      <c r="E236" s="1262">
        <v>94.462763896374199</v>
      </c>
      <c r="F236" s="322">
        <v>5.5372361036258049</v>
      </c>
    </row>
    <row r="237" spans="1:7" s="53" customFormat="1" ht="18" customHeight="1">
      <c r="A237" s="53" t="s">
        <v>126</v>
      </c>
      <c r="B237" s="322">
        <v>16.76096576870026</v>
      </c>
      <c r="C237" s="322">
        <v>6.7100444678953597</v>
      </c>
      <c r="D237" s="1259">
        <v>76.528989763404383</v>
      </c>
      <c r="E237" s="1262">
        <v>95.420200062577592</v>
      </c>
      <c r="F237" s="322">
        <v>4.5797999374224032</v>
      </c>
    </row>
    <row r="238" spans="1:7" s="53" customFormat="1" ht="18" customHeight="1">
      <c r="A238" s="53" t="s">
        <v>125</v>
      </c>
      <c r="B238" s="322">
        <v>26.306976095652789</v>
      </c>
      <c r="C238" s="322">
        <v>4.6258465199639778</v>
      </c>
      <c r="D238" s="1259">
        <v>69.067177384383243</v>
      </c>
      <c r="E238" s="1262">
        <v>98.067604050932601</v>
      </c>
      <c r="F238" s="322">
        <v>1.9323959490674041</v>
      </c>
    </row>
    <row r="239" spans="1:7" s="53" customFormat="1" ht="18" customHeight="1">
      <c r="A239" s="53" t="s">
        <v>124</v>
      </c>
      <c r="B239" s="322">
        <v>20.859694179346771</v>
      </c>
      <c r="C239" s="322">
        <v>15.664907644945108</v>
      </c>
      <c r="D239" s="1259">
        <v>63.475398175708108</v>
      </c>
      <c r="E239" s="1262">
        <v>98.54187764935385</v>
      </c>
      <c r="F239" s="322">
        <v>1.458122350646152</v>
      </c>
    </row>
    <row r="240" spans="1:7" s="53" customFormat="1" ht="18" customHeight="1">
      <c r="A240" s="53" t="s">
        <v>123</v>
      </c>
      <c r="B240" s="322">
        <v>14.890618399894384</v>
      </c>
      <c r="C240" s="322">
        <v>24.619289633028437</v>
      </c>
      <c r="D240" s="1259">
        <v>60.490091967077184</v>
      </c>
      <c r="E240" s="1262">
        <v>92.387262352722104</v>
      </c>
      <c r="F240" s="322">
        <v>7.6127376472778892</v>
      </c>
    </row>
    <row r="241" spans="1:6" s="53" customFormat="1" ht="18" customHeight="1">
      <c r="A241" s="53" t="s">
        <v>122</v>
      </c>
      <c r="B241" s="322">
        <v>1.7917561216351476</v>
      </c>
      <c r="C241" s="322">
        <v>8.0058731878503799</v>
      </c>
      <c r="D241" s="1259">
        <v>90.202370690514471</v>
      </c>
      <c r="E241" s="1262">
        <v>96.670078337856921</v>
      </c>
      <c r="F241" s="322">
        <v>3.3299216621430845</v>
      </c>
    </row>
    <row r="242" spans="1:6" s="53" customFormat="1" ht="18" customHeight="1">
      <c r="A242" s="53" t="s">
        <v>121</v>
      </c>
      <c r="B242" s="322">
        <v>12.39199980399431</v>
      </c>
      <c r="C242" s="322">
        <v>5.1155880420211632</v>
      </c>
      <c r="D242" s="1259">
        <v>82.492412153984517</v>
      </c>
      <c r="E242" s="1262">
        <v>96.17671458539975</v>
      </c>
      <c r="F242" s="322">
        <v>3.8232854146002553</v>
      </c>
    </row>
    <row r="243" spans="1:6" s="53" customFormat="1" ht="18" customHeight="1">
      <c r="A243" s="53" t="s">
        <v>120</v>
      </c>
      <c r="B243" s="322">
        <v>11.547371012210734</v>
      </c>
      <c r="C243" s="322">
        <v>24.453818109213117</v>
      </c>
      <c r="D243" s="1259">
        <v>63.998810878576151</v>
      </c>
      <c r="E243" s="1262">
        <v>94.457125970212502</v>
      </c>
      <c r="F243" s="322">
        <v>5.5428740297875008</v>
      </c>
    </row>
    <row r="244" spans="1:6" s="53" customFormat="1" ht="18" customHeight="1">
      <c r="A244" s="53" t="s">
        <v>119</v>
      </c>
      <c r="B244" s="322">
        <v>24.152066298110501</v>
      </c>
      <c r="C244" s="322">
        <v>2.5254079141006525</v>
      </c>
      <c r="D244" s="1259">
        <v>73.322525787788848</v>
      </c>
      <c r="E244" s="1262">
        <v>98.0502317724752</v>
      </c>
      <c r="F244" s="322">
        <v>1.9497682275247907</v>
      </c>
    </row>
    <row r="245" spans="1:6" s="53" customFormat="1" ht="18" customHeight="1">
      <c r="A245" s="53" t="s">
        <v>118</v>
      </c>
      <c r="B245" s="322">
        <v>19.603400128364097</v>
      </c>
      <c r="C245" s="322">
        <v>20.782362332380867</v>
      </c>
      <c r="D245" s="1259">
        <v>59.614237539255043</v>
      </c>
      <c r="E245" s="1262">
        <v>94.691287917789467</v>
      </c>
      <c r="F245" s="322">
        <v>5.3087120822105334</v>
      </c>
    </row>
    <row r="246" spans="1:6" s="53" customFormat="1" ht="18" customHeight="1">
      <c r="A246" s="53" t="s">
        <v>117</v>
      </c>
      <c r="B246" s="322">
        <v>9.0898994554274939</v>
      </c>
      <c r="C246" s="322">
        <v>6.2129176817950018</v>
      </c>
      <c r="D246" s="1259">
        <v>84.69718286277751</v>
      </c>
      <c r="E246" s="1262">
        <v>95.424480198370702</v>
      </c>
      <c r="F246" s="322">
        <v>4.5755198016292926</v>
      </c>
    </row>
    <row r="247" spans="1:6" s="53" customFormat="1" ht="18" customHeight="1">
      <c r="A247" s="53" t="s">
        <v>116</v>
      </c>
      <c r="B247" s="322">
        <v>9.0517990885608679</v>
      </c>
      <c r="C247" s="322">
        <v>2.5163357684870191</v>
      </c>
      <c r="D247" s="1259">
        <v>88.43186514295212</v>
      </c>
      <c r="E247" s="1262">
        <v>96.733454986869972</v>
      </c>
      <c r="F247" s="322">
        <v>3.2665450131300302</v>
      </c>
    </row>
    <row r="248" spans="1:6" s="53" customFormat="1" ht="18" customHeight="1">
      <c r="A248" s="53" t="s">
        <v>115</v>
      </c>
      <c r="B248" s="322">
        <v>26.025727346593563</v>
      </c>
      <c r="C248" s="322">
        <v>5.2273179325983046</v>
      </c>
      <c r="D248" s="1259">
        <v>68.746954720808134</v>
      </c>
      <c r="E248" s="1262">
        <v>96.118068504404249</v>
      </c>
      <c r="F248" s="322">
        <v>3.8819314955957482</v>
      </c>
    </row>
    <row r="249" spans="1:6" s="53" customFormat="1" ht="18" customHeight="1">
      <c r="A249" s="53" t="s">
        <v>114</v>
      </c>
      <c r="B249" s="322">
        <v>4.1441396168783342</v>
      </c>
      <c r="C249" s="322">
        <v>6.0177132204380657</v>
      </c>
      <c r="D249" s="1259">
        <v>89.838147162683597</v>
      </c>
      <c r="E249" s="1262">
        <v>96.678471285018944</v>
      </c>
      <c r="F249" s="322">
        <v>3.3215287149810653</v>
      </c>
    </row>
    <row r="250" spans="1:6" s="53" customFormat="1" ht="18" customHeight="1">
      <c r="A250" s="53" t="s">
        <v>113</v>
      </c>
      <c r="B250" s="322">
        <v>43.318773764883773</v>
      </c>
      <c r="C250" s="322">
        <v>3.6309279608493608</v>
      </c>
      <c r="D250" s="1259">
        <v>53.050298274266858</v>
      </c>
      <c r="E250" s="1262">
        <v>98.311532647979931</v>
      </c>
      <c r="F250" s="322">
        <v>1.6884673520200677</v>
      </c>
    </row>
    <row r="251" spans="1:6" s="53" customFormat="1" ht="18" customHeight="1">
      <c r="A251" s="53" t="s">
        <v>112</v>
      </c>
      <c r="B251" s="322">
        <v>33.666251669347986</v>
      </c>
      <c r="C251" s="322">
        <v>3.77377911559058</v>
      </c>
      <c r="D251" s="1259">
        <v>62.559969215061443</v>
      </c>
      <c r="E251" s="1262">
        <v>98.163509825559387</v>
      </c>
      <c r="F251" s="322">
        <v>1.8364901744406057</v>
      </c>
    </row>
    <row r="252" spans="1:6" s="53" customFormat="1" ht="18" customHeight="1">
      <c r="A252" s="53" t="s">
        <v>111</v>
      </c>
      <c r="B252" s="322">
        <v>21.382241970289158</v>
      </c>
      <c r="C252" s="322">
        <v>12.856899875370617</v>
      </c>
      <c r="D252" s="1259">
        <v>65.760858154340227</v>
      </c>
      <c r="E252" s="1262">
        <v>95.941021633377844</v>
      </c>
      <c r="F252" s="322">
        <v>4.0589783666221617</v>
      </c>
    </row>
    <row r="253" spans="1:6" s="53" customFormat="1" ht="18" customHeight="1">
      <c r="A253" s="53" t="s">
        <v>110</v>
      </c>
      <c r="B253" s="322">
        <v>16.045392714935218</v>
      </c>
      <c r="C253" s="322">
        <v>5.5531363282970494</v>
      </c>
      <c r="D253" s="1259">
        <v>78.401470956767739</v>
      </c>
      <c r="E253" s="1262">
        <v>98.07921093428547</v>
      </c>
      <c r="F253" s="322">
        <v>1.9207890657145184</v>
      </c>
    </row>
    <row r="254" spans="1:6" s="53" customFormat="1" ht="18" customHeight="1">
      <c r="A254" s="53" t="s">
        <v>109</v>
      </c>
      <c r="B254" s="322">
        <v>27.668625263797313</v>
      </c>
      <c r="C254" s="322">
        <v>34.058787994629277</v>
      </c>
      <c r="D254" s="1259">
        <v>38.27258674157342</v>
      </c>
      <c r="E254" s="1262">
        <v>92.347168143706241</v>
      </c>
      <c r="F254" s="322">
        <v>7.6528318562937638</v>
      </c>
    </row>
    <row r="255" spans="1:6" s="53" customFormat="1" ht="18" customHeight="1">
      <c r="A255" s="53" t="s">
        <v>108</v>
      </c>
      <c r="B255" s="322">
        <v>33.361862409616691</v>
      </c>
      <c r="C255" s="322">
        <v>3.71492827332853</v>
      </c>
      <c r="D255" s="1259">
        <v>62.92320931705477</v>
      </c>
      <c r="E255" s="1262">
        <v>97.533688067199236</v>
      </c>
      <c r="F255" s="322">
        <v>2.4663119328007483</v>
      </c>
    </row>
    <row r="256" spans="1:6" s="53" customFormat="1" ht="18" customHeight="1">
      <c r="A256" s="53" t="s">
        <v>107</v>
      </c>
      <c r="B256" s="322">
        <v>1.3044146563681858</v>
      </c>
      <c r="C256" s="322">
        <v>38.042145416279794</v>
      </c>
      <c r="D256" s="1259">
        <v>60.653439927352025</v>
      </c>
      <c r="E256" s="1262">
        <v>93.040824625963637</v>
      </c>
      <c r="F256" s="322">
        <v>6.9591753740363682</v>
      </c>
    </row>
    <row r="257" spans="1:6" s="53" customFormat="1" ht="18" customHeight="1">
      <c r="A257" s="53" t="s">
        <v>106</v>
      </c>
      <c r="B257" s="322">
        <v>8.9034008239556321</v>
      </c>
      <c r="C257" s="322">
        <v>2.300398225366723</v>
      </c>
      <c r="D257" s="1259">
        <v>88.796200950677644</v>
      </c>
      <c r="E257" s="1262">
        <v>97.678650993343354</v>
      </c>
      <c r="F257" s="322">
        <v>2.3213490066566513</v>
      </c>
    </row>
    <row r="258" spans="1:6" s="53" customFormat="1" ht="18" customHeight="1">
      <c r="A258" s="53" t="s">
        <v>105</v>
      </c>
      <c r="B258" s="322">
        <v>14.286673811918451</v>
      </c>
      <c r="C258" s="322">
        <v>2.6000564054301161</v>
      </c>
      <c r="D258" s="1259">
        <v>83.113269782651429</v>
      </c>
      <c r="E258" s="1262">
        <v>98.059915611580308</v>
      </c>
      <c r="F258" s="322">
        <v>1.9400843884197014</v>
      </c>
    </row>
    <row r="259" spans="1:6" s="53" customFormat="1" ht="18" customHeight="1">
      <c r="A259" s="53" t="s">
        <v>104</v>
      </c>
      <c r="B259" s="322">
        <v>33.490048293089096</v>
      </c>
      <c r="C259" s="322">
        <v>2.5857516205737383</v>
      </c>
      <c r="D259" s="1259">
        <v>63.924200086337159</v>
      </c>
      <c r="E259" s="1262">
        <v>98.104913769958543</v>
      </c>
      <c r="F259" s="322">
        <v>1.8950862300414459</v>
      </c>
    </row>
    <row r="260" spans="1:6" s="53" customFormat="1" ht="18" customHeight="1">
      <c r="A260" s="53" t="s">
        <v>103</v>
      </c>
      <c r="B260" s="322">
        <v>20.485397745097124</v>
      </c>
      <c r="C260" s="322">
        <v>42.017359854011936</v>
      </c>
      <c r="D260" s="1259">
        <v>37.49724240089094</v>
      </c>
      <c r="E260" s="1262">
        <v>99.100766003136243</v>
      </c>
      <c r="F260" s="322">
        <v>0.89923399686376115</v>
      </c>
    </row>
    <row r="261" spans="1:6" s="53" customFormat="1" ht="18" customHeight="1">
      <c r="A261" s="53" t="s">
        <v>102</v>
      </c>
      <c r="B261" s="322">
        <v>19.140734102021781</v>
      </c>
      <c r="C261" s="322">
        <v>4.4009248468929343</v>
      </c>
      <c r="D261" s="1259">
        <v>76.45834105108527</v>
      </c>
      <c r="E261" s="1262">
        <v>97.103539294412613</v>
      </c>
      <c r="F261" s="322">
        <v>2.8964607055873857</v>
      </c>
    </row>
    <row r="262" spans="1:6" s="53" customFormat="1" ht="18" customHeight="1">
      <c r="A262" s="53" t="s">
        <v>101</v>
      </c>
      <c r="B262" s="322">
        <v>32.557328458615103</v>
      </c>
      <c r="C262" s="322">
        <v>2.8398161552736072</v>
      </c>
      <c r="D262" s="1259">
        <v>64.602855386111287</v>
      </c>
      <c r="E262" s="1262">
        <v>97.380490777642166</v>
      </c>
      <c r="F262" s="322">
        <v>2.6195092223578387</v>
      </c>
    </row>
    <row r="263" spans="1:6" s="53" customFormat="1" ht="18" customHeight="1">
      <c r="A263" s="53" t="s">
        <v>100</v>
      </c>
      <c r="B263" s="322">
        <v>8.1353561416449942</v>
      </c>
      <c r="C263" s="322">
        <v>5.4330007845397699</v>
      </c>
      <c r="D263" s="1259">
        <v>86.431643073815252</v>
      </c>
      <c r="E263" s="1262">
        <v>96.040312641151033</v>
      </c>
      <c r="F263" s="322">
        <v>3.9596873588489698</v>
      </c>
    </row>
    <row r="264" spans="1:6" s="53" customFormat="1" ht="18" customHeight="1">
      <c r="A264" s="53" t="s">
        <v>99</v>
      </c>
      <c r="B264" s="322">
        <v>25.366369205782913</v>
      </c>
      <c r="C264" s="322">
        <v>4.2833419337513554</v>
      </c>
      <c r="D264" s="1259">
        <v>70.350288860465739</v>
      </c>
      <c r="E264" s="1262">
        <v>98.152756444797888</v>
      </c>
      <c r="F264" s="322">
        <v>1.8472435552021211</v>
      </c>
    </row>
    <row r="265" spans="1:6" s="53" customFormat="1" ht="18" customHeight="1">
      <c r="A265" s="53" t="s">
        <v>98</v>
      </c>
      <c r="B265" s="322">
        <v>23.991293242599689</v>
      </c>
      <c r="C265" s="322">
        <v>38.330907184488602</v>
      </c>
      <c r="D265" s="1259">
        <v>37.677799572911702</v>
      </c>
      <c r="E265" s="1262">
        <v>93.010442603874594</v>
      </c>
      <c r="F265" s="322">
        <v>6.9895573961254094</v>
      </c>
    </row>
    <row r="266" spans="1:6" s="53" customFormat="1" ht="18" customHeight="1">
      <c r="A266" s="53" t="s">
        <v>97</v>
      </c>
      <c r="B266" s="322">
        <v>5.871227309094551</v>
      </c>
      <c r="C266" s="322">
        <v>34.908287181493755</v>
      </c>
      <c r="D266" s="1259">
        <v>59.220485509411681</v>
      </c>
      <c r="E266" s="1262">
        <v>97.51505457132383</v>
      </c>
      <c r="F266" s="322">
        <v>2.484945428676165</v>
      </c>
    </row>
    <row r="267" spans="1:6" s="53" customFormat="1" ht="18" customHeight="1">
      <c r="A267" s="53" t="s">
        <v>96</v>
      </c>
      <c r="B267" s="322">
        <v>28.922400771498612</v>
      </c>
      <c r="C267" s="322">
        <v>15.385856536677259</v>
      </c>
      <c r="D267" s="1259">
        <v>55.691742691824132</v>
      </c>
      <c r="E267" s="1262">
        <v>95.90462756938075</v>
      </c>
      <c r="F267" s="322">
        <v>4.0953724306192454</v>
      </c>
    </row>
    <row r="268" spans="1:6" s="53" customFormat="1" ht="18" customHeight="1">
      <c r="A268" s="55" t="s">
        <v>95</v>
      </c>
      <c r="B268" s="322">
        <v>24.997742322971373</v>
      </c>
      <c r="C268" s="322">
        <v>16.452195271949844</v>
      </c>
      <c r="D268" s="1259">
        <v>58.550062405078798</v>
      </c>
      <c r="E268" s="1262">
        <v>94.344299176071161</v>
      </c>
      <c r="F268" s="322">
        <v>5.6557008239288509</v>
      </c>
    </row>
    <row r="269" spans="1:6" s="53" customFormat="1" ht="18" customHeight="1">
      <c r="A269" s="53" t="s">
        <v>94</v>
      </c>
      <c r="B269" s="322">
        <v>27.133930108455832</v>
      </c>
      <c r="C269" s="322">
        <v>3.4375541114926382</v>
      </c>
      <c r="D269" s="1259">
        <v>69.428515780051541</v>
      </c>
      <c r="E269" s="1262">
        <v>98.327697058847335</v>
      </c>
      <c r="F269" s="322">
        <v>1.6723029411526547</v>
      </c>
    </row>
    <row r="270" spans="1:6" s="53" customFormat="1" ht="18" customHeight="1">
      <c r="A270" s="53" t="s">
        <v>92</v>
      </c>
      <c r="B270" s="322">
        <v>22.385403254294378</v>
      </c>
      <c r="C270" s="322">
        <v>2.1734447554003036</v>
      </c>
      <c r="D270" s="1259">
        <v>75.441151990305315</v>
      </c>
      <c r="E270" s="1262">
        <v>97.615345638414411</v>
      </c>
      <c r="F270" s="322">
        <v>2.3846543615855897</v>
      </c>
    </row>
    <row r="271" spans="1:6" s="53" customFormat="1" ht="18" customHeight="1">
      <c r="A271" s="53" t="s">
        <v>91</v>
      </c>
      <c r="B271" s="322">
        <v>35.900023712584826</v>
      </c>
      <c r="C271" s="322">
        <v>30.971814260157199</v>
      </c>
      <c r="D271" s="1259">
        <v>33.128162027257986</v>
      </c>
      <c r="E271" s="1262">
        <v>93.70097396483591</v>
      </c>
      <c r="F271" s="322">
        <v>6.299026035164089</v>
      </c>
    </row>
    <row r="272" spans="1:6" s="53" customFormat="1" ht="18" customHeight="1">
      <c r="A272" s="53" t="s">
        <v>90</v>
      </c>
      <c r="B272" s="322">
        <v>8.5871730426060999</v>
      </c>
      <c r="C272" s="322">
        <v>4.676766247010776</v>
      </c>
      <c r="D272" s="1259">
        <v>86.736060710383128</v>
      </c>
      <c r="E272" s="1262">
        <v>97.097839813601752</v>
      </c>
      <c r="F272" s="322">
        <v>2.9021601863982482</v>
      </c>
    </row>
    <row r="273" spans="1:6" s="53" customFormat="1" ht="18" customHeight="1">
      <c r="A273" s="53" t="s">
        <v>89</v>
      </c>
      <c r="B273" s="322">
        <v>32.143494528197664</v>
      </c>
      <c r="C273" s="322">
        <v>3.03140816070171</v>
      </c>
      <c r="D273" s="1259">
        <v>64.82509731110062</v>
      </c>
      <c r="E273" s="1262">
        <v>98.073825471120827</v>
      </c>
      <c r="F273" s="322">
        <v>1.9261745288791672</v>
      </c>
    </row>
    <row r="274" spans="1:6" s="53" customFormat="1" ht="18" customHeight="1">
      <c r="A274" s="53" t="s">
        <v>88</v>
      </c>
      <c r="B274" s="322">
        <v>31.211591342020355</v>
      </c>
      <c r="C274" s="322">
        <v>6.3398615903406608</v>
      </c>
      <c r="D274" s="1259">
        <v>62.448547067638984</v>
      </c>
      <c r="E274" s="1262">
        <v>96.445730254163379</v>
      </c>
      <c r="F274" s="322">
        <v>3.5542697458366157</v>
      </c>
    </row>
    <row r="275" spans="1:6" s="53" customFormat="1" ht="18" customHeight="1">
      <c r="A275" s="53" t="s">
        <v>87</v>
      </c>
      <c r="B275" s="322">
        <v>34.337521323889675</v>
      </c>
      <c r="C275" s="322">
        <v>3.8220898303179309</v>
      </c>
      <c r="D275" s="1259">
        <v>61.840388845792404</v>
      </c>
      <c r="E275" s="1262">
        <v>97.523627109147341</v>
      </c>
      <c r="F275" s="322">
        <v>2.4763728908526668</v>
      </c>
    </row>
    <row r="276" spans="1:6" s="53" customFormat="1" ht="18" customHeight="1">
      <c r="A276" s="53" t="s">
        <v>86</v>
      </c>
      <c r="B276" s="322">
        <v>16.285349898951491</v>
      </c>
      <c r="C276" s="322">
        <v>3.0359186500297106</v>
      </c>
      <c r="D276" s="1259">
        <v>80.678731451018805</v>
      </c>
      <c r="E276" s="1262">
        <v>98.324628257985694</v>
      </c>
      <c r="F276" s="322">
        <v>1.6753717420143028</v>
      </c>
    </row>
    <row r="277" spans="1:6" s="53" customFormat="1" ht="18" customHeight="1">
      <c r="A277" s="53" t="s">
        <v>85</v>
      </c>
      <c r="B277" s="322">
        <v>0.42213324516220829</v>
      </c>
      <c r="C277" s="322">
        <v>19.908178026677017</v>
      </c>
      <c r="D277" s="1259">
        <v>79.669688728160764</v>
      </c>
      <c r="E277" s="1262">
        <v>86.523188081499512</v>
      </c>
      <c r="F277" s="322">
        <v>13.476811918500484</v>
      </c>
    </row>
    <row r="278" spans="1:6" s="53" customFormat="1" ht="18" customHeight="1">
      <c r="A278" s="53" t="s">
        <v>84</v>
      </c>
      <c r="B278" s="322">
        <v>14.869443478121081</v>
      </c>
      <c r="C278" s="322">
        <v>4.5054361698704701</v>
      </c>
      <c r="D278" s="1259">
        <v>80.625120352008452</v>
      </c>
      <c r="E278" s="1262">
        <v>95.620915035326746</v>
      </c>
      <c r="F278" s="322">
        <v>4.3790849646732513</v>
      </c>
    </row>
    <row r="279" spans="1:6" s="53" customFormat="1" ht="18" customHeight="1">
      <c r="A279" s="53" t="s">
        <v>83</v>
      </c>
      <c r="B279" s="322">
        <v>12.19193978696889</v>
      </c>
      <c r="C279" s="322">
        <v>4.8721228742507181</v>
      </c>
      <c r="D279" s="1259">
        <v>82.935937338780391</v>
      </c>
      <c r="E279" s="1262">
        <v>94.333718130419641</v>
      </c>
      <c r="F279" s="322">
        <v>5.666281869580363</v>
      </c>
    </row>
    <row r="280" spans="1:6" s="53" customFormat="1" ht="18" customHeight="1">
      <c r="A280" s="53" t="s">
        <v>81</v>
      </c>
      <c r="B280" s="322">
        <v>7.2127240476429444</v>
      </c>
      <c r="C280" s="322">
        <v>2.9130543291300834</v>
      </c>
      <c r="D280" s="1259">
        <v>89.874221623226973</v>
      </c>
      <c r="E280" s="1262">
        <v>95.391884585416904</v>
      </c>
      <c r="F280" s="322">
        <v>4.6081154145831036</v>
      </c>
    </row>
    <row r="281" spans="1:6" s="53" customFormat="1" ht="18" customHeight="1">
      <c r="A281" s="53" t="s">
        <v>79</v>
      </c>
      <c r="B281" s="322">
        <v>6.2791663523705497</v>
      </c>
      <c r="C281" s="322">
        <v>49.884730543813447</v>
      </c>
      <c r="D281" s="1259">
        <v>43.836103103816001</v>
      </c>
      <c r="E281" s="1262">
        <v>83.834618139181501</v>
      </c>
      <c r="F281" s="322">
        <v>16.165381860818499</v>
      </c>
    </row>
    <row r="282" spans="1:6" s="53" customFormat="1" ht="18" customHeight="1">
      <c r="A282" s="53" t="s">
        <v>78</v>
      </c>
      <c r="B282" s="322">
        <v>5.553611072186051</v>
      </c>
      <c r="C282" s="322">
        <v>5.5124064562222834</v>
      </c>
      <c r="D282" s="1259">
        <v>88.933982471591662</v>
      </c>
      <c r="E282" s="1262">
        <v>93.479333877945464</v>
      </c>
      <c r="F282" s="322">
        <v>6.5206661220545383</v>
      </c>
    </row>
    <row r="283" spans="1:6" s="53" customFormat="1" ht="18" customHeight="1">
      <c r="A283" s="53" t="s">
        <v>77</v>
      </c>
      <c r="B283" s="322">
        <v>15.883522773111805</v>
      </c>
      <c r="C283" s="322">
        <v>3.3652826398572206</v>
      </c>
      <c r="D283" s="1259">
        <v>80.75119458703098</v>
      </c>
      <c r="E283" s="1262">
        <v>97.846178404100669</v>
      </c>
      <c r="F283" s="322">
        <v>2.1538215958993217</v>
      </c>
    </row>
    <row r="284" spans="1:6" s="53" customFormat="1" ht="18" customHeight="1">
      <c r="A284" s="53" t="s">
        <v>76</v>
      </c>
      <c r="B284" s="322">
        <v>18.632082683516963</v>
      </c>
      <c r="C284" s="322">
        <v>2.5210341181359635</v>
      </c>
      <c r="D284" s="1259">
        <v>78.846883198347072</v>
      </c>
      <c r="E284" s="1262">
        <v>96.911870013796715</v>
      </c>
      <c r="F284" s="322">
        <v>3.0881299862032936</v>
      </c>
    </row>
    <row r="285" spans="1:6" s="53" customFormat="1" ht="18" customHeight="1">
      <c r="A285" s="53" t="s">
        <v>74</v>
      </c>
      <c r="B285" s="322">
        <v>17.938724809789036</v>
      </c>
      <c r="C285" s="322">
        <v>21.36684479370189</v>
      </c>
      <c r="D285" s="1259">
        <v>60.69443039650907</v>
      </c>
      <c r="E285" s="1262">
        <v>94.177267585334619</v>
      </c>
      <c r="F285" s="322">
        <v>5.8227324146653814</v>
      </c>
    </row>
    <row r="286" spans="1:6" s="53" customFormat="1" ht="18" customHeight="1">
      <c r="A286" s="53" t="s">
        <v>72</v>
      </c>
      <c r="B286" s="322">
        <v>14.971557693690235</v>
      </c>
      <c r="C286" s="322">
        <v>4.9581811340082727</v>
      </c>
      <c r="D286" s="1259">
        <v>80.070261172301485</v>
      </c>
      <c r="E286" s="1262">
        <v>96.048681045652913</v>
      </c>
      <c r="F286" s="322">
        <v>3.9513189543470877</v>
      </c>
    </row>
    <row r="287" spans="1:6" s="53" customFormat="1" ht="18" customHeight="1">
      <c r="A287" s="53" t="s">
        <v>71</v>
      </c>
      <c r="B287" s="322">
        <v>20.340812901800597</v>
      </c>
      <c r="C287" s="322">
        <v>4.7853728401076161</v>
      </c>
      <c r="D287" s="1259">
        <v>74.873814258091784</v>
      </c>
      <c r="E287" s="1262">
        <v>97.387950496107464</v>
      </c>
      <c r="F287" s="322">
        <v>2.6120495038925369</v>
      </c>
    </row>
    <row r="288" spans="1:6" s="53" customFormat="1" ht="18" customHeight="1">
      <c r="A288" s="53" t="s">
        <v>70</v>
      </c>
      <c r="B288" s="322">
        <v>16.6378178333958</v>
      </c>
      <c r="C288" s="322">
        <v>2.7290278915993933</v>
      </c>
      <c r="D288" s="1259">
        <v>80.633154275004799</v>
      </c>
      <c r="E288" s="1262">
        <v>97.424138604484753</v>
      </c>
      <c r="F288" s="322">
        <v>2.5758613955152407</v>
      </c>
    </row>
    <row r="289" spans="1:6" s="53" customFormat="1" ht="18" customHeight="1">
      <c r="A289" s="53" t="s">
        <v>69</v>
      </c>
      <c r="B289" s="322">
        <v>7.5288253969282595</v>
      </c>
      <c r="C289" s="322">
        <v>12.810552522569212</v>
      </c>
      <c r="D289" s="1259">
        <v>79.66062208050252</v>
      </c>
      <c r="E289" s="1262">
        <v>94.127755401187144</v>
      </c>
      <c r="F289" s="322">
        <v>5.8722445988128502</v>
      </c>
    </row>
    <row r="290" spans="1:6" s="53" customFormat="1" ht="18" customHeight="1">
      <c r="A290" s="53" t="s">
        <v>68</v>
      </c>
      <c r="B290" s="322">
        <v>17.752686592241218</v>
      </c>
      <c r="C290" s="322">
        <v>5.5952260593191285</v>
      </c>
      <c r="D290" s="1259">
        <v>76.65208734843965</v>
      </c>
      <c r="E290" s="1262">
        <v>95.741535716270548</v>
      </c>
      <c r="F290" s="322">
        <v>4.2584642837294506</v>
      </c>
    </row>
    <row r="291" spans="1:6" s="53" customFormat="1" ht="18" customHeight="1">
      <c r="A291" s="53" t="s">
        <v>67</v>
      </c>
      <c r="B291" s="322">
        <v>4.1243491110897548</v>
      </c>
      <c r="C291" s="322">
        <v>7.2418065075082696</v>
      </c>
      <c r="D291" s="1259">
        <v>88.633844381401971</v>
      </c>
      <c r="E291" s="1262">
        <v>91.919013549395586</v>
      </c>
      <c r="F291" s="322">
        <v>8.0809864506044118</v>
      </c>
    </row>
    <row r="292" spans="1:6" s="53" customFormat="1" ht="18" customHeight="1">
      <c r="A292" s="53" t="s">
        <v>66</v>
      </c>
      <c r="B292" s="322">
        <v>7.5009085590237001</v>
      </c>
      <c r="C292" s="322">
        <v>3.800982198831139</v>
      </c>
      <c r="D292" s="1259">
        <v>88.698109242145165</v>
      </c>
      <c r="E292" s="1262">
        <v>95.693486856347164</v>
      </c>
      <c r="F292" s="322">
        <v>4.3065131436528361</v>
      </c>
    </row>
    <row r="293" spans="1:6" s="53" customFormat="1" ht="18" customHeight="1">
      <c r="A293" s="53" t="s">
        <v>65</v>
      </c>
      <c r="B293" s="322">
        <v>15.092963245015886</v>
      </c>
      <c r="C293" s="322">
        <v>2.6714696759952279</v>
      </c>
      <c r="D293" s="1259">
        <v>82.235567078988879</v>
      </c>
      <c r="E293" s="1262">
        <v>98.160203812888653</v>
      </c>
      <c r="F293" s="322">
        <v>1.8397961871113608</v>
      </c>
    </row>
    <row r="294" spans="1:6" s="53" customFormat="1" ht="18" customHeight="1">
      <c r="A294" s="53" t="s">
        <v>63</v>
      </c>
      <c r="B294" s="322">
        <v>7.77125637164818</v>
      </c>
      <c r="C294" s="322">
        <v>2.6067815456095542</v>
      </c>
      <c r="D294" s="1259">
        <v>89.621962082742272</v>
      </c>
      <c r="E294" s="1262">
        <v>94.999190786559581</v>
      </c>
      <c r="F294" s="322">
        <v>5.0008092134404096</v>
      </c>
    </row>
    <row r="295" spans="1:6" s="53" customFormat="1" ht="18" customHeight="1">
      <c r="A295" s="53" t="s">
        <v>62</v>
      </c>
      <c r="B295" s="322">
        <v>8.404703075701196</v>
      </c>
      <c r="C295" s="322">
        <v>2.5728441325931013</v>
      </c>
      <c r="D295" s="1259">
        <v>89.022452791705703</v>
      </c>
      <c r="E295" s="1262">
        <v>96.029813436612244</v>
      </c>
      <c r="F295" s="322">
        <v>3.970186563387764</v>
      </c>
    </row>
    <row r="296" spans="1:6" s="53" customFormat="1" ht="18" customHeight="1">
      <c r="A296" s="53" t="s">
        <v>61</v>
      </c>
      <c r="B296" s="322">
        <v>5.0153761251492375</v>
      </c>
      <c r="C296" s="322">
        <v>3.3977156049724719</v>
      </c>
      <c r="D296" s="1259">
        <v>91.586908269878293</v>
      </c>
      <c r="E296" s="1262">
        <v>98.169500715685089</v>
      </c>
      <c r="F296" s="322">
        <v>1.8304992843149153</v>
      </c>
    </row>
    <row r="297" spans="1:6" s="53" customFormat="1" ht="18" customHeight="1">
      <c r="A297" s="53" t="s">
        <v>60</v>
      </c>
      <c r="B297" s="322">
        <v>7.9400920025570194</v>
      </c>
      <c r="C297" s="322">
        <v>15.021684303576421</v>
      </c>
      <c r="D297" s="1259">
        <v>77.038223693866556</v>
      </c>
      <c r="E297" s="1262">
        <v>92.645472293027183</v>
      </c>
      <c r="F297" s="322">
        <v>7.3545277069728368</v>
      </c>
    </row>
    <row r="298" spans="1:6" s="53" customFormat="1" ht="18" customHeight="1">
      <c r="A298" s="53" t="s">
        <v>58</v>
      </c>
      <c r="B298" s="322">
        <v>9.1464156951463274</v>
      </c>
      <c r="C298" s="322">
        <v>4.8480721316956989</v>
      </c>
      <c r="D298" s="1259">
        <v>86.005512173157982</v>
      </c>
      <c r="E298" s="1262">
        <v>95.900362923893184</v>
      </c>
      <c r="F298" s="322">
        <v>4.0996370761068075</v>
      </c>
    </row>
    <row r="299" spans="1:6" s="53" customFormat="1" ht="18" customHeight="1">
      <c r="A299" s="53" t="s">
        <v>56</v>
      </c>
      <c r="B299" s="322">
        <v>5.2024498025721178</v>
      </c>
      <c r="C299" s="322">
        <v>3.1026080542215175</v>
      </c>
      <c r="D299" s="1259">
        <v>91.694942143206376</v>
      </c>
      <c r="E299" s="1262">
        <v>96.948871497573748</v>
      </c>
      <c r="F299" s="322">
        <v>3.0511285024262573</v>
      </c>
    </row>
    <row r="300" spans="1:6" s="53" customFormat="1" ht="18" customHeight="1">
      <c r="A300" s="53" t="s">
        <v>55</v>
      </c>
      <c r="B300" s="322">
        <v>13.085452942025</v>
      </c>
      <c r="C300" s="322">
        <v>15.900916775185465</v>
      </c>
      <c r="D300" s="1259">
        <v>71.013630282789535</v>
      </c>
      <c r="E300" s="1262">
        <v>96.946959166268542</v>
      </c>
      <c r="F300" s="322">
        <v>3.0530408337314663</v>
      </c>
    </row>
    <row r="301" spans="1:6" s="53" customFormat="1" ht="18" customHeight="1">
      <c r="A301" s="55" t="s">
        <v>54</v>
      </c>
      <c r="B301" s="322">
        <v>34.844047771581913</v>
      </c>
      <c r="C301" s="322">
        <v>5.4783408152942821</v>
      </c>
      <c r="D301" s="1259">
        <v>59.677611413123813</v>
      </c>
      <c r="E301" s="1262">
        <v>98.342552500308486</v>
      </c>
      <c r="F301" s="322">
        <v>1.6574474996915021</v>
      </c>
    </row>
    <row r="302" spans="1:6" s="53" customFormat="1" ht="18" customHeight="1">
      <c r="A302" s="53" t="s">
        <v>53</v>
      </c>
      <c r="B302" s="322">
        <v>10.651941090562589</v>
      </c>
      <c r="C302" s="322">
        <v>3.3772409519529041</v>
      </c>
      <c r="D302" s="1259">
        <v>85.970817957484499</v>
      </c>
      <c r="E302" s="1262">
        <v>96.213542700922488</v>
      </c>
      <c r="F302" s="322">
        <v>3.7864572990775147</v>
      </c>
    </row>
    <row r="303" spans="1:6" s="53" customFormat="1" ht="18" customHeight="1">
      <c r="A303" s="53" t="s">
        <v>52</v>
      </c>
      <c r="B303" s="322">
        <v>17.153970936781501</v>
      </c>
      <c r="C303" s="322">
        <v>9.8821623506127168</v>
      </c>
      <c r="D303" s="1259">
        <v>72.963866712605778</v>
      </c>
      <c r="E303" s="1262">
        <v>93.521520824695045</v>
      </c>
      <c r="F303" s="322">
        <v>6.4784791753049502</v>
      </c>
    </row>
    <row r="304" spans="1:6" s="53" customFormat="1" ht="18" customHeight="1">
      <c r="A304" s="53" t="s">
        <v>143</v>
      </c>
      <c r="B304" s="322">
        <v>31.026754661939755</v>
      </c>
      <c r="C304" s="322">
        <v>3.2873439522231087</v>
      </c>
      <c r="D304" s="1259">
        <v>65.685901385837127</v>
      </c>
      <c r="E304" s="1262">
        <v>97.736366685393151</v>
      </c>
      <c r="F304" s="322">
        <v>2.2636333146068446</v>
      </c>
    </row>
    <row r="305" spans="1:6" s="53" customFormat="1" ht="18" customHeight="1">
      <c r="A305" s="53" t="s">
        <v>48</v>
      </c>
      <c r="B305" s="322">
        <v>3.6283483056427599</v>
      </c>
      <c r="C305" s="322">
        <v>55.348382249853387</v>
      </c>
      <c r="D305" s="1259">
        <v>41.02326944450386</v>
      </c>
      <c r="E305" s="1262">
        <v>97.053849468757321</v>
      </c>
      <c r="F305" s="322">
        <v>2.9461505312426755</v>
      </c>
    </row>
    <row r="306" spans="1:6" s="53" customFormat="1" ht="18" customHeight="1">
      <c r="A306" s="53" t="s">
        <v>47</v>
      </c>
      <c r="B306" s="322">
        <v>26.369917054468733</v>
      </c>
      <c r="C306" s="322">
        <v>2.1327363208898746</v>
      </c>
      <c r="D306" s="1259">
        <v>71.497346624641395</v>
      </c>
      <c r="E306" s="1262">
        <v>98.462957518125478</v>
      </c>
      <c r="F306" s="322">
        <v>1.5370424818745227</v>
      </c>
    </row>
    <row r="307" spans="1:6" s="53" customFormat="1" ht="18" customHeight="1">
      <c r="A307" s="53" t="s">
        <v>46</v>
      </c>
      <c r="B307" s="322">
        <v>3.7596294228167126</v>
      </c>
      <c r="C307" s="322">
        <v>5.1199819192307201</v>
      </c>
      <c r="D307" s="1259">
        <v>91.12038865795256</v>
      </c>
      <c r="E307" s="1262">
        <v>95.544988414028381</v>
      </c>
      <c r="F307" s="322">
        <v>4.4550115859716071</v>
      </c>
    </row>
    <row r="308" spans="1:6" s="53" customFormat="1" ht="18" customHeight="1">
      <c r="A308" s="53" t="s">
        <v>45</v>
      </c>
      <c r="B308" s="322">
        <v>7.8756028399320819</v>
      </c>
      <c r="C308" s="322">
        <v>2.6284163670022691</v>
      </c>
      <c r="D308" s="1259">
        <v>89.495980793065655</v>
      </c>
      <c r="E308" s="1262">
        <v>97.134837416889368</v>
      </c>
      <c r="F308" s="322">
        <v>2.8651625831106236</v>
      </c>
    </row>
    <row r="309" spans="1:6" s="53" customFormat="1" ht="18" customHeight="1">
      <c r="A309" s="53" t="s">
        <v>44</v>
      </c>
      <c r="B309" s="322">
        <v>15.402281344065049</v>
      </c>
      <c r="C309" s="322">
        <v>24.778108727575088</v>
      </c>
      <c r="D309" s="1259">
        <v>59.819609928359853</v>
      </c>
      <c r="E309" s="1262">
        <v>93.432887539310983</v>
      </c>
      <c r="F309" s="322">
        <v>6.5671124606890174</v>
      </c>
    </row>
    <row r="310" spans="1:6" s="53" customFormat="1" ht="18" customHeight="1">
      <c r="A310" s="52" t="s">
        <v>43</v>
      </c>
      <c r="B310" s="322">
        <v>26.752278171933796</v>
      </c>
      <c r="C310" s="322">
        <v>2.8606699121456023</v>
      </c>
      <c r="D310" s="1259">
        <v>70.387051915920594</v>
      </c>
      <c r="E310" s="1262">
        <v>97.840012071994877</v>
      </c>
      <c r="F310" s="322">
        <v>2.1599879280051155</v>
      </c>
    </row>
    <row r="311" spans="1:6" s="53" customFormat="1" ht="18" customHeight="1">
      <c r="A311" s="53" t="s">
        <v>42</v>
      </c>
      <c r="B311" s="322">
        <v>16.418628692671181</v>
      </c>
      <c r="C311" s="322">
        <v>19.804558734732638</v>
      </c>
      <c r="D311" s="1259">
        <v>63.776812572596178</v>
      </c>
      <c r="E311" s="1262">
        <v>97.268079798475924</v>
      </c>
      <c r="F311" s="322">
        <v>2.7319202015240798</v>
      </c>
    </row>
    <row r="312" spans="1:6" s="53" customFormat="1" ht="18" customHeight="1">
      <c r="A312" s="53" t="s">
        <v>40</v>
      </c>
      <c r="B312" s="322">
        <v>12.937243525794063</v>
      </c>
      <c r="C312" s="322">
        <v>4.4137943919367402</v>
      </c>
      <c r="D312" s="1259">
        <v>82.648962082269193</v>
      </c>
      <c r="E312" s="1262">
        <v>94.954070518481259</v>
      </c>
      <c r="F312" s="322">
        <v>5.0459294815187405</v>
      </c>
    </row>
    <row r="313" spans="1:6" s="53" customFormat="1" ht="18" customHeight="1">
      <c r="A313" s="53" t="s">
        <v>38</v>
      </c>
      <c r="B313" s="322">
        <v>6.3566855277362704</v>
      </c>
      <c r="C313" s="322">
        <v>29.764896477121123</v>
      </c>
      <c r="D313" s="1259">
        <v>63.878417995142598</v>
      </c>
      <c r="E313" s="1262">
        <v>90.090536812928661</v>
      </c>
      <c r="F313" s="322">
        <v>9.9094631870713457</v>
      </c>
    </row>
    <row r="314" spans="1:6" s="53" customFormat="1" ht="18" customHeight="1">
      <c r="A314" s="53" t="s">
        <v>37</v>
      </c>
      <c r="B314" s="322">
        <v>50.000218138965344</v>
      </c>
      <c r="C314" s="322">
        <v>7.3934079752145427</v>
      </c>
      <c r="D314" s="1259">
        <v>42.606373885820112</v>
      </c>
      <c r="E314" s="1262">
        <v>99.009414570080153</v>
      </c>
      <c r="F314" s="322">
        <v>0.9905854299198501</v>
      </c>
    </row>
    <row r="315" spans="1:6" s="53" customFormat="1" ht="18" customHeight="1">
      <c r="A315" s="53" t="s">
        <v>36</v>
      </c>
      <c r="B315" s="322">
        <v>11.649643913548438</v>
      </c>
      <c r="C315" s="322">
        <v>18.288936170018502</v>
      </c>
      <c r="D315" s="1259">
        <v>70.061419916433039</v>
      </c>
      <c r="E315" s="1262">
        <v>92.848640457458885</v>
      </c>
      <c r="F315" s="322">
        <v>7.1513595425411092</v>
      </c>
    </row>
    <row r="316" spans="1:6" s="53" customFormat="1" ht="18" customHeight="1">
      <c r="A316" s="53" t="s">
        <v>34</v>
      </c>
      <c r="B316" s="322">
        <v>2.7184175119835237</v>
      </c>
      <c r="C316" s="322">
        <v>4.4971907886044198</v>
      </c>
      <c r="D316" s="1259">
        <v>92.784391699412055</v>
      </c>
      <c r="E316" s="1262">
        <v>91.939676851348608</v>
      </c>
      <c r="F316" s="322">
        <v>8.0603231486514026</v>
      </c>
    </row>
    <row r="317" spans="1:6" s="53" customFormat="1" ht="18" customHeight="1">
      <c r="A317" s="53" t="s">
        <v>33</v>
      </c>
      <c r="B317" s="322">
        <v>76.051415889383932</v>
      </c>
      <c r="C317" s="322">
        <v>3.575081866707857</v>
      </c>
      <c r="D317" s="1259">
        <v>20.373502243908202</v>
      </c>
      <c r="E317" s="1262">
        <v>99.36538675683353</v>
      </c>
      <c r="F317" s="322">
        <v>0.63461324316646561</v>
      </c>
    </row>
    <row r="318" spans="1:6" s="53" customFormat="1" ht="18" customHeight="1">
      <c r="A318" s="53" t="s">
        <v>32</v>
      </c>
      <c r="B318" s="322">
        <v>15.643098061020311</v>
      </c>
      <c r="C318" s="322">
        <v>7.6938616599805707</v>
      </c>
      <c r="D318" s="1259">
        <v>76.663040278999119</v>
      </c>
      <c r="E318" s="1262">
        <v>95.904481773979313</v>
      </c>
      <c r="F318" s="322">
        <v>4.0955182260206868</v>
      </c>
    </row>
    <row r="319" spans="1:6" s="53" customFormat="1" ht="18" customHeight="1">
      <c r="A319" s="53" t="s">
        <v>30</v>
      </c>
      <c r="B319" s="322">
        <v>8.5381566545023464</v>
      </c>
      <c r="C319" s="322">
        <v>27.788546235759238</v>
      </c>
      <c r="D319" s="1259">
        <v>63.6732971097384</v>
      </c>
      <c r="E319" s="1262">
        <v>90.893118625324291</v>
      </c>
      <c r="F319" s="322">
        <v>9.1068813746757016</v>
      </c>
    </row>
    <row r="320" spans="1:6" s="53" customFormat="1" ht="18" customHeight="1">
      <c r="A320" s="53" t="s">
        <v>29</v>
      </c>
      <c r="B320" s="322">
        <v>6.9502751033805179</v>
      </c>
      <c r="C320" s="322">
        <v>2.9557800446230345</v>
      </c>
      <c r="D320" s="1259">
        <v>90.09394485199644</v>
      </c>
      <c r="E320" s="1262">
        <v>97.411626664292669</v>
      </c>
      <c r="F320" s="322">
        <v>2.5883733357073271</v>
      </c>
    </row>
    <row r="321" spans="1:6" s="53" customFormat="1" ht="18" customHeight="1">
      <c r="A321" s="53" t="s">
        <v>26</v>
      </c>
      <c r="B321" s="322">
        <v>21.526920572286585</v>
      </c>
      <c r="C321" s="322">
        <v>33.723909053134996</v>
      </c>
      <c r="D321" s="1259">
        <v>44.749170374578405</v>
      </c>
      <c r="E321" s="1262">
        <v>92.719190714298662</v>
      </c>
      <c r="F321" s="322">
        <v>7.2808092857013467</v>
      </c>
    </row>
    <row r="322" spans="1:6" s="53" customFormat="1" ht="18" customHeight="1">
      <c r="A322" s="53" t="s">
        <v>24</v>
      </c>
      <c r="B322" s="322">
        <v>7.2097356270778636</v>
      </c>
      <c r="C322" s="322">
        <v>52.885003667057177</v>
      </c>
      <c r="D322" s="1259">
        <v>39.905260705864968</v>
      </c>
      <c r="E322" s="1262">
        <v>92.213075454683377</v>
      </c>
      <c r="F322" s="322">
        <v>7.786924545316622</v>
      </c>
    </row>
    <row r="323" spans="1:6" s="53" customFormat="1" ht="18" customHeight="1">
      <c r="A323" s="53" t="s">
        <v>22</v>
      </c>
      <c r="B323" s="322">
        <v>25.129819300421648</v>
      </c>
      <c r="C323" s="322">
        <v>2.6983958436398781</v>
      </c>
      <c r="D323" s="1259">
        <v>72.171784855938483</v>
      </c>
      <c r="E323" s="1262">
        <v>97.432026775749435</v>
      </c>
      <c r="F323" s="322">
        <v>2.5679732242505611</v>
      </c>
    </row>
    <row r="324" spans="1:6" s="53" customFormat="1" ht="18" customHeight="1">
      <c r="A324" s="53" t="s">
        <v>20</v>
      </c>
      <c r="B324" s="322">
        <v>24.617655754186519</v>
      </c>
      <c r="C324" s="322">
        <v>3.7816914023324406</v>
      </c>
      <c r="D324" s="1259">
        <v>71.600652843481043</v>
      </c>
      <c r="E324" s="1262">
        <v>95.146875486449716</v>
      </c>
      <c r="F324" s="322">
        <v>4.8531245135502763</v>
      </c>
    </row>
    <row r="325" spans="1:6" s="53" customFormat="1" ht="18" customHeight="1">
      <c r="A325" s="53" t="s">
        <v>18</v>
      </c>
      <c r="B325" s="322">
        <v>5.4853334354241898</v>
      </c>
      <c r="C325" s="322">
        <v>31.605859037853207</v>
      </c>
      <c r="D325" s="1259">
        <v>62.908807526722597</v>
      </c>
      <c r="E325" s="1262">
        <v>97.378479198724847</v>
      </c>
      <c r="F325" s="322">
        <v>2.6215208012751581</v>
      </c>
    </row>
    <row r="326" spans="1:6" s="53" customFormat="1" ht="18" customHeight="1">
      <c r="A326" s="53" t="s">
        <v>16</v>
      </c>
      <c r="B326" s="322">
        <v>8.0777987772971702</v>
      </c>
      <c r="C326" s="322">
        <v>2.1533457281477602</v>
      </c>
      <c r="D326" s="1259">
        <v>89.768855494555069</v>
      </c>
      <c r="E326" s="1262">
        <v>97.99140734728276</v>
      </c>
      <c r="F326" s="322">
        <v>2.0085926527172409</v>
      </c>
    </row>
    <row r="327" spans="1:6" s="53" customFormat="1" ht="18" customHeight="1">
      <c r="A327" s="53" t="s">
        <v>13</v>
      </c>
      <c r="B327" s="322">
        <v>21.127144017402546</v>
      </c>
      <c r="C327" s="322">
        <v>3.4294209856534397</v>
      </c>
      <c r="D327" s="1259">
        <v>75.443434996944021</v>
      </c>
      <c r="E327" s="1262">
        <v>98.092004020184788</v>
      </c>
      <c r="F327" s="322">
        <v>1.9079959798152093</v>
      </c>
    </row>
    <row r="328" spans="1:6" s="53" customFormat="1" ht="18" customHeight="1">
      <c r="A328" s="53" t="s">
        <v>10</v>
      </c>
      <c r="B328" s="322">
        <v>46.560008802152666</v>
      </c>
      <c r="C328" s="322">
        <v>2.9041918770987389</v>
      </c>
      <c r="D328" s="1259">
        <v>50.535799320748595</v>
      </c>
      <c r="E328" s="1262">
        <v>98.265902939501316</v>
      </c>
      <c r="F328" s="322">
        <v>1.7340970604986956</v>
      </c>
    </row>
    <row r="329" spans="1:6" s="53" customFormat="1" ht="18" customHeight="1">
      <c r="A329" s="53" t="s">
        <v>135</v>
      </c>
      <c r="B329" s="322">
        <v>19.340012996952328</v>
      </c>
      <c r="C329" s="322">
        <v>18.23547917646383</v>
      </c>
      <c r="D329" s="1259">
        <v>62.424507826583827</v>
      </c>
      <c r="E329" s="1262">
        <v>94.123545346819483</v>
      </c>
      <c r="F329" s="322">
        <v>5.8764546531805166</v>
      </c>
    </row>
    <row r="330" spans="1:6" s="53" customFormat="1" ht="18" customHeight="1">
      <c r="A330" s="53" t="s">
        <v>8</v>
      </c>
      <c r="B330" s="322">
        <v>23.801366398182971</v>
      </c>
      <c r="C330" s="322">
        <v>2.7047625964289996</v>
      </c>
      <c r="D330" s="1259">
        <v>73.49387100538803</v>
      </c>
      <c r="E330" s="1262">
        <v>98.569224587724548</v>
      </c>
      <c r="F330" s="322">
        <v>1.4307754122754626</v>
      </c>
    </row>
    <row r="331" spans="1:6" s="53" customFormat="1" ht="18" customHeight="1">
      <c r="A331" s="53" t="s">
        <v>5</v>
      </c>
      <c r="B331" s="322">
        <v>16.487572421311533</v>
      </c>
      <c r="C331" s="322">
        <v>17.106464928153958</v>
      </c>
      <c r="D331" s="1259">
        <v>66.405962650534505</v>
      </c>
      <c r="E331" s="1262">
        <v>93.06781587272576</v>
      </c>
      <c r="F331" s="322">
        <v>6.9321841272742342</v>
      </c>
    </row>
    <row r="332" spans="1:6" s="53" customFormat="1" ht="18" customHeight="1">
      <c r="A332" s="69" t="s">
        <v>2</v>
      </c>
      <c r="B332" s="323">
        <v>15.007314124636048</v>
      </c>
      <c r="C332" s="323">
        <v>3.8877775826284982</v>
      </c>
      <c r="D332" s="1261">
        <v>81.104908292735459</v>
      </c>
      <c r="E332" s="1263">
        <v>90.730209769896376</v>
      </c>
      <c r="F332" s="323">
        <v>9.2697902301036272</v>
      </c>
    </row>
    <row r="333" spans="1:6" ht="32.1" customHeight="1">
      <c r="A333" s="1755" t="s">
        <v>2844</v>
      </c>
      <c r="B333" s="1755"/>
      <c r="C333" s="1755"/>
      <c r="D333" s="1755"/>
      <c r="E333" s="1755"/>
      <c r="F333" s="1755"/>
    </row>
    <row r="334" spans="1:6" ht="18" customHeight="1">
      <c r="A334" s="29" t="s">
        <v>2922</v>
      </c>
    </row>
    <row r="335" spans="1:6" ht="18" customHeight="1">
      <c r="A335" s="1331" t="s">
        <v>2923</v>
      </c>
    </row>
    <row r="336" spans="1:6" ht="18" customHeight="1">
      <c r="A336" s="1331" t="s">
        <v>2924</v>
      </c>
    </row>
    <row r="338" spans="1:6" ht="18" customHeight="1">
      <c r="F338" s="315" t="s">
        <v>1236</v>
      </c>
    </row>
    <row r="339" spans="1:6" ht="27.95" customHeight="1">
      <c r="A339" s="1577" t="s">
        <v>684</v>
      </c>
      <c r="B339" s="1537">
        <v>2013</v>
      </c>
      <c r="C339" s="1578"/>
      <c r="D339" s="1578"/>
      <c r="E339" s="1578"/>
      <c r="F339" s="1578"/>
    </row>
    <row r="340" spans="1:6" ht="27.95" customHeight="1">
      <c r="A340" s="1577"/>
      <c r="B340" s="1539" t="s">
        <v>2921</v>
      </c>
      <c r="C340" s="1563"/>
      <c r="D340" s="1522"/>
      <c r="E340" s="1584" t="s">
        <v>2925</v>
      </c>
      <c r="F340" s="1585" t="s">
        <v>2926</v>
      </c>
    </row>
    <row r="341" spans="1:6" ht="27.95" customHeight="1">
      <c r="A341" s="1577"/>
      <c r="B341" s="1278" t="s">
        <v>543</v>
      </c>
      <c r="C341" s="1278" t="s">
        <v>747</v>
      </c>
      <c r="D341" s="1278" t="s">
        <v>748</v>
      </c>
      <c r="E341" s="1536"/>
      <c r="F341" s="1537"/>
    </row>
    <row r="342" spans="1:6" s="321" customFormat="1" ht="21.95" customHeight="1">
      <c r="A342" s="114" t="s">
        <v>368</v>
      </c>
      <c r="B342" s="319">
        <v>10.368406263397814</v>
      </c>
      <c r="C342" s="319">
        <v>17.577210538827593</v>
      </c>
      <c r="D342" s="319">
        <v>72.05438319777457</v>
      </c>
      <c r="E342" s="319">
        <v>90.412561106238655</v>
      </c>
      <c r="F342" s="319">
        <v>9.5874388937612949</v>
      </c>
    </row>
    <row r="343" spans="1:6" ht="18" customHeight="1">
      <c r="A343" s="48" t="s">
        <v>132</v>
      </c>
      <c r="B343" s="322">
        <v>5.3235453538438344</v>
      </c>
      <c r="C343" s="322">
        <v>7.8319266318284768</v>
      </c>
      <c r="D343" s="1257">
        <v>86.844528014327693</v>
      </c>
      <c r="E343" s="322">
        <v>95.180701609892566</v>
      </c>
      <c r="F343" s="322">
        <v>4.8192983901074298</v>
      </c>
    </row>
    <row r="344" spans="1:6" ht="18" customHeight="1">
      <c r="A344" s="48" t="s">
        <v>131</v>
      </c>
      <c r="B344" s="322">
        <v>29.135457380040798</v>
      </c>
      <c r="C344" s="322">
        <v>3.2208626967827336</v>
      </c>
      <c r="D344" s="1257">
        <v>67.643679923176464</v>
      </c>
      <c r="E344" s="322">
        <v>97.789460164949901</v>
      </c>
      <c r="F344" s="322">
        <v>2.2105398350500978</v>
      </c>
    </row>
    <row r="345" spans="1:6" ht="18" customHeight="1">
      <c r="A345" s="48" t="s">
        <v>130</v>
      </c>
      <c r="B345" s="322">
        <v>8.9229020091675881</v>
      </c>
      <c r="C345" s="322">
        <v>10.27092202573167</v>
      </c>
      <c r="D345" s="1257">
        <v>80.806175965100749</v>
      </c>
      <c r="E345" s="322">
        <v>87.39544129911765</v>
      </c>
      <c r="F345" s="322">
        <v>12.604558700882345</v>
      </c>
    </row>
    <row r="346" spans="1:6" ht="18" customHeight="1">
      <c r="A346" s="48" t="s">
        <v>129</v>
      </c>
      <c r="B346" s="322">
        <v>27.514739217495404</v>
      </c>
      <c r="C346" s="322">
        <v>8.2479294258108791</v>
      </c>
      <c r="D346" s="1257">
        <v>64.237331356693716</v>
      </c>
      <c r="E346" s="322">
        <v>96.360960265353839</v>
      </c>
      <c r="F346" s="322">
        <v>3.639039734646158</v>
      </c>
    </row>
    <row r="347" spans="1:6" ht="18" customHeight="1">
      <c r="A347" s="48" t="s">
        <v>128</v>
      </c>
      <c r="B347" s="322">
        <v>28.914320275767935</v>
      </c>
      <c r="C347" s="322">
        <v>5.064297394033165</v>
      </c>
      <c r="D347" s="1257">
        <v>66.02138233019889</v>
      </c>
      <c r="E347" s="322">
        <v>97.381996685793666</v>
      </c>
      <c r="F347" s="322">
        <v>2.6180033142063461</v>
      </c>
    </row>
    <row r="348" spans="1:6" ht="18" customHeight="1">
      <c r="A348" s="48" t="s">
        <v>127</v>
      </c>
      <c r="B348" s="322">
        <v>10.053392053601188</v>
      </c>
      <c r="C348" s="322">
        <v>11.925165934204589</v>
      </c>
      <c r="D348" s="1257">
        <v>78.021442012194214</v>
      </c>
      <c r="E348" s="322">
        <v>94.938688770737983</v>
      </c>
      <c r="F348" s="322">
        <v>5.0613112292620137</v>
      </c>
    </row>
    <row r="349" spans="1:6" ht="18" customHeight="1">
      <c r="A349" s="48" t="s">
        <v>126</v>
      </c>
      <c r="B349" s="322">
        <v>16.289515611570089</v>
      </c>
      <c r="C349" s="322">
        <v>7.259730219441253</v>
      </c>
      <c r="D349" s="1257">
        <v>76.450754168988652</v>
      </c>
      <c r="E349" s="322">
        <v>94.675288823473934</v>
      </c>
      <c r="F349" s="322">
        <v>5.3247111765260629</v>
      </c>
    </row>
    <row r="350" spans="1:6" ht="18" customHeight="1">
      <c r="A350" s="48" t="s">
        <v>125</v>
      </c>
      <c r="B350" s="322">
        <v>26.408229678774859</v>
      </c>
      <c r="C350" s="322">
        <v>1.9708188561031275</v>
      </c>
      <c r="D350" s="1257">
        <v>71.620951465122019</v>
      </c>
      <c r="E350" s="322">
        <v>98.133942349206507</v>
      </c>
      <c r="F350" s="322">
        <v>1.8660576507935032</v>
      </c>
    </row>
    <row r="351" spans="1:6" ht="18" customHeight="1">
      <c r="A351" s="48" t="s">
        <v>124</v>
      </c>
      <c r="B351" s="322">
        <v>38.045465298341199</v>
      </c>
      <c r="C351" s="322">
        <v>12.046239053212629</v>
      </c>
      <c r="D351" s="1257">
        <v>49.908295648446163</v>
      </c>
      <c r="E351" s="322">
        <v>99.117963861955289</v>
      </c>
      <c r="F351" s="322">
        <v>0.88203613804471948</v>
      </c>
    </row>
    <row r="352" spans="1:6" ht="18" customHeight="1">
      <c r="A352" s="48" t="s">
        <v>123</v>
      </c>
      <c r="B352" s="322">
        <v>16.64064187592211</v>
      </c>
      <c r="C352" s="322">
        <v>25.853994674080155</v>
      </c>
      <c r="D352" s="1257">
        <v>57.505363449997738</v>
      </c>
      <c r="E352" s="322">
        <v>92.285543144093126</v>
      </c>
      <c r="F352" s="322">
        <v>7.7144568559068709</v>
      </c>
    </row>
    <row r="353" spans="1:6" ht="18" customHeight="1">
      <c r="A353" s="48" t="s">
        <v>122</v>
      </c>
      <c r="B353" s="322">
        <v>2.4852219376844364</v>
      </c>
      <c r="C353" s="322">
        <v>3.5017131221141575</v>
      </c>
      <c r="D353" s="1257">
        <v>94.013064940201403</v>
      </c>
      <c r="E353" s="322">
        <v>97.54518126142446</v>
      </c>
      <c r="F353" s="322">
        <v>2.4548187385755402</v>
      </c>
    </row>
    <row r="354" spans="1:6" ht="18" customHeight="1">
      <c r="A354" s="48" t="s">
        <v>121</v>
      </c>
      <c r="B354" s="322">
        <v>14.87877788193828</v>
      </c>
      <c r="C354" s="322">
        <v>4.1730197693494082</v>
      </c>
      <c r="D354" s="1257">
        <v>80.948202348712314</v>
      </c>
      <c r="E354" s="322">
        <v>96.497130478667088</v>
      </c>
      <c r="F354" s="322">
        <v>3.5028695213329049</v>
      </c>
    </row>
    <row r="355" spans="1:6" ht="18" customHeight="1">
      <c r="A355" s="48" t="s">
        <v>120</v>
      </c>
      <c r="B355" s="322">
        <v>9.5356540750094609</v>
      </c>
      <c r="C355" s="322">
        <v>11.380916208679064</v>
      </c>
      <c r="D355" s="1257">
        <v>79.083429716311471</v>
      </c>
      <c r="E355" s="322">
        <v>95.997898089289833</v>
      </c>
      <c r="F355" s="322">
        <v>4.0021019107101612</v>
      </c>
    </row>
    <row r="356" spans="1:6" ht="18" customHeight="1">
      <c r="A356" s="48" t="s">
        <v>119</v>
      </c>
      <c r="B356" s="322">
        <v>25.498549600076835</v>
      </c>
      <c r="C356" s="322">
        <v>2.22511089824315</v>
      </c>
      <c r="D356" s="1257">
        <v>72.276339501680013</v>
      </c>
      <c r="E356" s="322">
        <v>98.29451481126884</v>
      </c>
      <c r="F356" s="322">
        <v>1.7054851887311535</v>
      </c>
    </row>
    <row r="357" spans="1:6" ht="18" customHeight="1">
      <c r="A357" s="48" t="s">
        <v>118</v>
      </c>
      <c r="B357" s="322">
        <v>21.786192326991213</v>
      </c>
      <c r="C357" s="322">
        <v>12.921505589427642</v>
      </c>
      <c r="D357" s="1257">
        <v>65.292302083581134</v>
      </c>
      <c r="E357" s="322">
        <v>95.713286877065002</v>
      </c>
      <c r="F357" s="322">
        <v>4.2867131229350059</v>
      </c>
    </row>
    <row r="358" spans="1:6" ht="18" customHeight="1">
      <c r="A358" s="48" t="s">
        <v>117</v>
      </c>
      <c r="B358" s="322">
        <v>8.576761191082916</v>
      </c>
      <c r="C358" s="322">
        <v>4.4573310430408037</v>
      </c>
      <c r="D358" s="1257">
        <v>86.965907765876281</v>
      </c>
      <c r="E358" s="322">
        <v>96.140498531661549</v>
      </c>
      <c r="F358" s="322">
        <v>3.8595014683384519</v>
      </c>
    </row>
    <row r="359" spans="1:6" ht="18" customHeight="1">
      <c r="A359" s="48" t="s">
        <v>116</v>
      </c>
      <c r="B359" s="322">
        <v>8.3657175332353138</v>
      </c>
      <c r="C359" s="322">
        <v>2.6532182736723824</v>
      </c>
      <c r="D359" s="1257">
        <v>88.981064193092294</v>
      </c>
      <c r="E359" s="322">
        <v>96.702953916131889</v>
      </c>
      <c r="F359" s="322">
        <v>3.2970460838681084</v>
      </c>
    </row>
    <row r="360" spans="1:6" ht="18" customHeight="1">
      <c r="A360" s="48" t="s">
        <v>115</v>
      </c>
      <c r="B360" s="322">
        <v>27.129302640306975</v>
      </c>
      <c r="C360" s="322">
        <v>4.0315848105085603</v>
      </c>
      <c r="D360" s="1257">
        <v>68.839112549184478</v>
      </c>
      <c r="E360" s="322">
        <v>96.896825025798208</v>
      </c>
      <c r="F360" s="322">
        <v>3.1031749742018002</v>
      </c>
    </row>
    <row r="361" spans="1:6" ht="18" customHeight="1">
      <c r="A361" s="48" t="s">
        <v>114</v>
      </c>
      <c r="B361" s="322">
        <v>6.5591296124089675</v>
      </c>
      <c r="C361" s="322">
        <v>2.7816730262585105</v>
      </c>
      <c r="D361" s="1257">
        <v>90.659197361332517</v>
      </c>
      <c r="E361" s="322">
        <v>96.993775710441824</v>
      </c>
      <c r="F361" s="322">
        <v>3.0062242895581832</v>
      </c>
    </row>
    <row r="362" spans="1:6" ht="18" customHeight="1">
      <c r="A362" s="48" t="s">
        <v>113</v>
      </c>
      <c r="B362" s="322">
        <v>15.815930407067446</v>
      </c>
      <c r="C362" s="322">
        <v>4.5376389485999145</v>
      </c>
      <c r="D362" s="1257">
        <v>79.646430644332639</v>
      </c>
      <c r="E362" s="322">
        <v>97.481526251962308</v>
      </c>
      <c r="F362" s="322">
        <v>2.5184737480376991</v>
      </c>
    </row>
    <row r="363" spans="1:6" ht="18" customHeight="1">
      <c r="A363" s="48" t="s">
        <v>112</v>
      </c>
      <c r="B363" s="322">
        <v>28.154735098681588</v>
      </c>
      <c r="C363" s="322">
        <v>3.4155411231519293</v>
      </c>
      <c r="D363" s="1257">
        <v>68.42972377816649</v>
      </c>
      <c r="E363" s="322">
        <v>98.009138188768816</v>
      </c>
      <c r="F363" s="322">
        <v>1.9908618112311947</v>
      </c>
    </row>
    <row r="364" spans="1:6" ht="18" customHeight="1">
      <c r="A364" s="48" t="s">
        <v>111</v>
      </c>
      <c r="B364" s="322">
        <v>19.159563414110153</v>
      </c>
      <c r="C364" s="322">
        <v>6.5935617327251892</v>
      </c>
      <c r="D364" s="1257">
        <v>74.246874853164655</v>
      </c>
      <c r="E364" s="322">
        <v>96.846596594817726</v>
      </c>
      <c r="F364" s="322">
        <v>3.1534034051822744</v>
      </c>
    </row>
    <row r="365" spans="1:6" ht="18" customHeight="1">
      <c r="A365" s="48" t="s">
        <v>110</v>
      </c>
      <c r="B365" s="322">
        <v>35.607737966187521</v>
      </c>
      <c r="C365" s="322">
        <v>4.1899552148955745</v>
      </c>
      <c r="D365" s="1257">
        <v>60.202306818916909</v>
      </c>
      <c r="E365" s="322">
        <v>98.379847774335573</v>
      </c>
      <c r="F365" s="322">
        <v>1.6201522256644298</v>
      </c>
    </row>
    <row r="366" spans="1:6" ht="18" customHeight="1">
      <c r="A366" s="48" t="s">
        <v>109</v>
      </c>
      <c r="B366" s="322">
        <v>34.680173264429719</v>
      </c>
      <c r="C366" s="322">
        <v>27.52995298536441</v>
      </c>
      <c r="D366" s="1257">
        <v>37.789873750205857</v>
      </c>
      <c r="E366" s="322">
        <v>93.270519932346048</v>
      </c>
      <c r="F366" s="322">
        <v>6.7294800676539479</v>
      </c>
    </row>
    <row r="367" spans="1:6" ht="18" customHeight="1">
      <c r="A367" s="48" t="s">
        <v>108</v>
      </c>
      <c r="B367" s="322">
        <v>18.062809110065274</v>
      </c>
      <c r="C367" s="322">
        <v>3.4174131542696848</v>
      </c>
      <c r="D367" s="1257">
        <v>78.519777735665031</v>
      </c>
      <c r="E367" s="322">
        <v>97.017431125977453</v>
      </c>
      <c r="F367" s="322">
        <v>2.9825688740225549</v>
      </c>
    </row>
    <row r="368" spans="1:6" ht="18" customHeight="1">
      <c r="A368" s="48" t="s">
        <v>107</v>
      </c>
      <c r="B368" s="322">
        <v>1.7456786126311825</v>
      </c>
      <c r="C368" s="322">
        <v>24.42506323548178</v>
      </c>
      <c r="D368" s="1257">
        <v>73.829258151887046</v>
      </c>
      <c r="E368" s="322">
        <v>91.727256369553231</v>
      </c>
      <c r="F368" s="322">
        <v>8.2727436304467616</v>
      </c>
    </row>
    <row r="369" spans="1:6" ht="18" customHeight="1">
      <c r="A369" s="48" t="s">
        <v>106</v>
      </c>
      <c r="B369" s="322">
        <v>14.185258360538208</v>
      </c>
      <c r="C369" s="322">
        <v>2.2552360157080074</v>
      </c>
      <c r="D369" s="1257">
        <v>83.559505623753793</v>
      </c>
      <c r="E369" s="322">
        <v>97.920641437633336</v>
      </c>
      <c r="F369" s="322">
        <v>2.0793585623666608</v>
      </c>
    </row>
    <row r="370" spans="1:6" ht="18" customHeight="1">
      <c r="A370" s="48" t="s">
        <v>105</v>
      </c>
      <c r="B370" s="322">
        <v>15.042149047637258</v>
      </c>
      <c r="C370" s="322">
        <v>2.2214384149850406</v>
      </c>
      <c r="D370" s="1257">
        <v>82.736412537377689</v>
      </c>
      <c r="E370" s="322">
        <v>98.462643217216495</v>
      </c>
      <c r="F370" s="322">
        <v>1.5373567827835004</v>
      </c>
    </row>
    <row r="371" spans="1:6" ht="18" customHeight="1">
      <c r="A371" s="48" t="s">
        <v>104</v>
      </c>
      <c r="B371" s="322">
        <v>31.937319237104212</v>
      </c>
      <c r="C371" s="322">
        <v>2.3611513730760034</v>
      </c>
      <c r="D371" s="1257">
        <v>65.701529389819783</v>
      </c>
      <c r="E371" s="322">
        <v>98.327740127783912</v>
      </c>
      <c r="F371" s="322">
        <v>1.6722598722160864</v>
      </c>
    </row>
    <row r="372" spans="1:6" ht="18" customHeight="1">
      <c r="A372" s="48" t="s">
        <v>103</v>
      </c>
      <c r="B372" s="322">
        <v>20.304002771593396</v>
      </c>
      <c r="C372" s="322">
        <v>46.199257128491887</v>
      </c>
      <c r="D372" s="1257">
        <v>33.49674009991471</v>
      </c>
      <c r="E372" s="322">
        <v>99.274254937265937</v>
      </c>
      <c r="F372" s="322">
        <v>0.72574506273406325</v>
      </c>
    </row>
    <row r="373" spans="1:6" ht="18" customHeight="1">
      <c r="A373" s="48" t="s">
        <v>102</v>
      </c>
      <c r="B373" s="322">
        <v>25.200483808443195</v>
      </c>
      <c r="C373" s="322">
        <v>5.0007109719967895</v>
      </c>
      <c r="D373" s="1257">
        <v>69.798805219560009</v>
      </c>
      <c r="E373" s="322">
        <v>97.739523706031576</v>
      </c>
      <c r="F373" s="322">
        <v>2.2604762939684391</v>
      </c>
    </row>
    <row r="374" spans="1:6" ht="18" customHeight="1">
      <c r="A374" s="48" t="s">
        <v>101</v>
      </c>
      <c r="B374" s="322">
        <v>24.204527101038657</v>
      </c>
      <c r="C374" s="322">
        <v>2.8430398806566735</v>
      </c>
      <c r="D374" s="1257">
        <v>72.95243301830466</v>
      </c>
      <c r="E374" s="322">
        <v>97.319000389951654</v>
      </c>
      <c r="F374" s="322">
        <v>2.6809996100483504</v>
      </c>
    </row>
    <row r="375" spans="1:6" ht="18" customHeight="1">
      <c r="A375" s="48" t="s">
        <v>100</v>
      </c>
      <c r="B375" s="322">
        <v>19.5605302225906</v>
      </c>
      <c r="C375" s="322">
        <v>3.7060343819096166</v>
      </c>
      <c r="D375" s="1257">
        <v>76.733435395499782</v>
      </c>
      <c r="E375" s="322">
        <v>96.853753319139287</v>
      </c>
      <c r="F375" s="322">
        <v>3.146246680860723</v>
      </c>
    </row>
    <row r="376" spans="1:6" ht="18" customHeight="1">
      <c r="A376" s="48" t="s">
        <v>99</v>
      </c>
      <c r="B376" s="322">
        <v>29.947889200234286</v>
      </c>
      <c r="C376" s="322">
        <v>3.4203542111929925</v>
      </c>
      <c r="D376" s="1257">
        <v>66.631756588572728</v>
      </c>
      <c r="E376" s="322">
        <v>98.29100948036637</v>
      </c>
      <c r="F376" s="322">
        <v>1.7089905196336286</v>
      </c>
    </row>
    <row r="377" spans="1:6" ht="18" customHeight="1">
      <c r="A377" s="48" t="s">
        <v>98</v>
      </c>
      <c r="B377" s="322">
        <v>28.100570043139999</v>
      </c>
      <c r="C377" s="322">
        <v>28.58147426329532</v>
      </c>
      <c r="D377" s="1257">
        <v>43.317955693564699</v>
      </c>
      <c r="E377" s="322">
        <v>92.456595827373306</v>
      </c>
      <c r="F377" s="322">
        <v>7.5434041726267056</v>
      </c>
    </row>
    <row r="378" spans="1:6" ht="18" customHeight="1">
      <c r="A378" s="48" t="s">
        <v>97</v>
      </c>
      <c r="B378" s="322">
        <v>8.2527152083177562</v>
      </c>
      <c r="C378" s="322">
        <v>2.443540383566428</v>
      </c>
      <c r="D378" s="1257">
        <v>89.303744408115818</v>
      </c>
      <c r="E378" s="322">
        <v>88.743208503729818</v>
      </c>
      <c r="F378" s="322">
        <v>11.25679149627018</v>
      </c>
    </row>
    <row r="379" spans="1:6" ht="18" customHeight="1">
      <c r="A379" s="48" t="s">
        <v>96</v>
      </c>
      <c r="B379" s="322">
        <v>33.237153382715455</v>
      </c>
      <c r="C379" s="322">
        <v>3.1957695978652265</v>
      </c>
      <c r="D379" s="1257">
        <v>63.567077019419315</v>
      </c>
      <c r="E379" s="322">
        <v>98.029541338399213</v>
      </c>
      <c r="F379" s="322">
        <v>1.970458661600772</v>
      </c>
    </row>
    <row r="380" spans="1:6" ht="18" customHeight="1">
      <c r="A380" s="67" t="s">
        <v>95</v>
      </c>
      <c r="B380" s="322">
        <v>32.975866857895994</v>
      </c>
      <c r="C380" s="322">
        <v>9.1677827374868706</v>
      </c>
      <c r="D380" s="1257">
        <v>57.856350404617139</v>
      </c>
      <c r="E380" s="322">
        <v>98.230926005010119</v>
      </c>
      <c r="F380" s="322">
        <v>1.7690739949898777</v>
      </c>
    </row>
    <row r="381" spans="1:6" ht="18" customHeight="1">
      <c r="A381" s="48" t="s">
        <v>94</v>
      </c>
      <c r="B381" s="322">
        <v>51.557124197855565</v>
      </c>
      <c r="C381" s="322">
        <v>3.187976361942106</v>
      </c>
      <c r="D381" s="1257">
        <v>45.254899440202337</v>
      </c>
      <c r="E381" s="322">
        <v>98.569405086009567</v>
      </c>
      <c r="F381" s="322">
        <v>1.4305949139904388</v>
      </c>
    </row>
    <row r="382" spans="1:6" ht="18" customHeight="1">
      <c r="A382" s="48" t="s">
        <v>92</v>
      </c>
      <c r="B382" s="322">
        <v>26.03839815507439</v>
      </c>
      <c r="C382" s="322">
        <v>2.1293820173738647</v>
      </c>
      <c r="D382" s="1257">
        <v>71.832219827551754</v>
      </c>
      <c r="E382" s="322">
        <v>97.871927027568077</v>
      </c>
      <c r="F382" s="322">
        <v>2.1280729724319354</v>
      </c>
    </row>
    <row r="383" spans="1:6" ht="18" customHeight="1">
      <c r="A383" s="48" t="s">
        <v>91</v>
      </c>
      <c r="B383" s="322">
        <v>45.014410211136791</v>
      </c>
      <c r="C383" s="322">
        <v>20.266116973940669</v>
      </c>
      <c r="D383" s="1257">
        <v>34.719472814922547</v>
      </c>
      <c r="E383" s="322">
        <v>95.063610996077045</v>
      </c>
      <c r="F383" s="322">
        <v>4.9363890039229528</v>
      </c>
    </row>
    <row r="384" spans="1:6" ht="18" customHeight="1">
      <c r="A384" s="48" t="s">
        <v>90</v>
      </c>
      <c r="B384" s="322">
        <v>17.521763254682281</v>
      </c>
      <c r="C384" s="322">
        <v>3.4423548854260648</v>
      </c>
      <c r="D384" s="1257">
        <v>79.03588185989166</v>
      </c>
      <c r="E384" s="322">
        <v>98.024296208933976</v>
      </c>
      <c r="F384" s="322">
        <v>1.9757037910660165</v>
      </c>
    </row>
    <row r="385" spans="1:6" ht="18" customHeight="1">
      <c r="A385" s="48" t="s">
        <v>89</v>
      </c>
      <c r="B385" s="322">
        <v>29.039709313829874</v>
      </c>
      <c r="C385" s="322">
        <v>2.79833382140859</v>
      </c>
      <c r="D385" s="1257">
        <v>68.161956864761535</v>
      </c>
      <c r="E385" s="322">
        <v>97.675956802575712</v>
      </c>
      <c r="F385" s="322">
        <v>2.3240431974242877</v>
      </c>
    </row>
    <row r="386" spans="1:6" ht="18" customHeight="1">
      <c r="A386" s="48" t="s">
        <v>88</v>
      </c>
      <c r="B386" s="322">
        <v>32.518674451220789</v>
      </c>
      <c r="C386" s="322">
        <v>7.397942763110227</v>
      </c>
      <c r="D386" s="1257">
        <v>60.083382785668981</v>
      </c>
      <c r="E386" s="322">
        <v>96.71963493515257</v>
      </c>
      <c r="F386" s="322">
        <v>3.2803650648474201</v>
      </c>
    </row>
    <row r="387" spans="1:6" ht="18" customHeight="1">
      <c r="A387" s="48" t="s">
        <v>87</v>
      </c>
      <c r="B387" s="322">
        <v>21.542698387827802</v>
      </c>
      <c r="C387" s="322">
        <v>3.7018593177013481</v>
      </c>
      <c r="D387" s="1257">
        <v>74.755442294470853</v>
      </c>
      <c r="E387" s="322">
        <v>96.694087264075719</v>
      </c>
      <c r="F387" s="322">
        <v>3.3059127359242755</v>
      </c>
    </row>
    <row r="388" spans="1:6" ht="18" customHeight="1">
      <c r="A388" s="48" t="s">
        <v>86</v>
      </c>
      <c r="B388" s="322">
        <v>15.58320492656938</v>
      </c>
      <c r="C388" s="322">
        <v>12.711293731045025</v>
      </c>
      <c r="D388" s="1257">
        <v>71.705501342385602</v>
      </c>
      <c r="E388" s="322">
        <v>96.057204049004042</v>
      </c>
      <c r="F388" s="322">
        <v>3.9427959509959551</v>
      </c>
    </row>
    <row r="389" spans="1:6" ht="18" customHeight="1">
      <c r="A389" s="48" t="s">
        <v>85</v>
      </c>
      <c r="B389" s="322">
        <v>0.54146371039959984</v>
      </c>
      <c r="C389" s="322">
        <v>19.288073792641793</v>
      </c>
      <c r="D389" s="1257">
        <v>80.170462496958621</v>
      </c>
      <c r="E389" s="322">
        <v>86.887969302852312</v>
      </c>
      <c r="F389" s="322">
        <v>13.11203069714769</v>
      </c>
    </row>
    <row r="390" spans="1:6" ht="18" customHeight="1">
      <c r="A390" s="48" t="s">
        <v>84</v>
      </c>
      <c r="B390" s="322">
        <v>17.596978916226636</v>
      </c>
      <c r="C390" s="322">
        <v>4.4924929674152407</v>
      </c>
      <c r="D390" s="1257">
        <v>77.910528116358137</v>
      </c>
      <c r="E390" s="322">
        <v>95.998580534681082</v>
      </c>
      <c r="F390" s="322">
        <v>4.0014194653189286</v>
      </c>
    </row>
    <row r="391" spans="1:6" ht="18" customHeight="1">
      <c r="A391" s="48" t="s">
        <v>83</v>
      </c>
      <c r="B391" s="322">
        <v>20.438066955373355</v>
      </c>
      <c r="C391" s="322">
        <v>4.5930541378790908</v>
      </c>
      <c r="D391" s="1257">
        <v>74.968878906747562</v>
      </c>
      <c r="E391" s="322">
        <v>95.274495253226249</v>
      </c>
      <c r="F391" s="322">
        <v>4.7255047467737548</v>
      </c>
    </row>
    <row r="392" spans="1:6" ht="18" customHeight="1">
      <c r="A392" s="48" t="s">
        <v>81</v>
      </c>
      <c r="B392" s="322">
        <v>8.4195632169164902</v>
      </c>
      <c r="C392" s="322">
        <v>2.8455577720736649</v>
      </c>
      <c r="D392" s="1257">
        <v>88.734879011009852</v>
      </c>
      <c r="E392" s="322">
        <v>97.096037810489321</v>
      </c>
      <c r="F392" s="322">
        <v>2.9039621895106773</v>
      </c>
    </row>
    <row r="393" spans="1:6" ht="18" customHeight="1">
      <c r="A393" s="48" t="s">
        <v>79</v>
      </c>
      <c r="B393" s="322">
        <v>9.0213682156681649</v>
      </c>
      <c r="C393" s="322">
        <v>49.424717874583827</v>
      </c>
      <c r="D393" s="1257">
        <v>41.553913909748005</v>
      </c>
      <c r="E393" s="322">
        <v>84.444901013266289</v>
      </c>
      <c r="F393" s="322">
        <v>15.555098986733713</v>
      </c>
    </row>
    <row r="394" spans="1:6" ht="18" customHeight="1">
      <c r="A394" s="48" t="s">
        <v>78</v>
      </c>
      <c r="B394" s="322">
        <v>5.3100415496540387</v>
      </c>
      <c r="C394" s="322">
        <v>4.2163940027392144</v>
      </c>
      <c r="D394" s="1257">
        <v>90.473564447606748</v>
      </c>
      <c r="E394" s="322">
        <v>93.865774233434593</v>
      </c>
      <c r="F394" s="322">
        <v>6.1342257665654021</v>
      </c>
    </row>
    <row r="395" spans="1:6" ht="18" customHeight="1">
      <c r="A395" s="48" t="s">
        <v>77</v>
      </c>
      <c r="B395" s="322">
        <v>15.471552986704653</v>
      </c>
      <c r="C395" s="322">
        <v>3.0370351583577855</v>
      </c>
      <c r="D395" s="1257">
        <v>81.491411854937553</v>
      </c>
      <c r="E395" s="322">
        <v>97.985306832839854</v>
      </c>
      <c r="F395" s="322">
        <v>2.0146931671601576</v>
      </c>
    </row>
    <row r="396" spans="1:6" ht="18" customHeight="1">
      <c r="A396" s="48" t="s">
        <v>76</v>
      </c>
      <c r="B396" s="322">
        <v>20.83228895692114</v>
      </c>
      <c r="C396" s="322">
        <v>2.3313093830159168</v>
      </c>
      <c r="D396" s="1257">
        <v>76.836401660062933</v>
      </c>
      <c r="E396" s="322">
        <v>97.509195662821469</v>
      </c>
      <c r="F396" s="322">
        <v>2.4908043371785276</v>
      </c>
    </row>
    <row r="397" spans="1:6" ht="18" customHeight="1">
      <c r="A397" s="48" t="s">
        <v>74</v>
      </c>
      <c r="B397" s="322">
        <v>22.273411870187545</v>
      </c>
      <c r="C397" s="322">
        <v>17.35750706156994</v>
      </c>
      <c r="D397" s="1257">
        <v>60.369081068242515</v>
      </c>
      <c r="E397" s="322">
        <v>94.758577783675477</v>
      </c>
      <c r="F397" s="322">
        <v>5.2414222163245272</v>
      </c>
    </row>
    <row r="398" spans="1:6" ht="18" customHeight="1">
      <c r="A398" s="48" t="s">
        <v>72</v>
      </c>
      <c r="B398" s="322">
        <v>26.058250780292084</v>
      </c>
      <c r="C398" s="322">
        <v>4.6675670771874813</v>
      </c>
      <c r="D398" s="1257">
        <v>69.274182142520431</v>
      </c>
      <c r="E398" s="322">
        <v>96.792720895581411</v>
      </c>
      <c r="F398" s="322">
        <v>3.207279104418598</v>
      </c>
    </row>
    <row r="399" spans="1:6" ht="18" customHeight="1">
      <c r="A399" s="48" t="s">
        <v>71</v>
      </c>
      <c r="B399" s="322">
        <v>24.693065381938304</v>
      </c>
      <c r="C399" s="322">
        <v>3.0847399954877104</v>
      </c>
      <c r="D399" s="1257">
        <v>72.22219462257398</v>
      </c>
      <c r="E399" s="322">
        <v>98.255497176108392</v>
      </c>
      <c r="F399" s="322">
        <v>1.7445028238915943</v>
      </c>
    </row>
    <row r="400" spans="1:6" ht="18" customHeight="1">
      <c r="A400" s="48" t="s">
        <v>70</v>
      </c>
      <c r="B400" s="322">
        <v>15.173245687848238</v>
      </c>
      <c r="C400" s="322">
        <v>2.8079138040671565</v>
      </c>
      <c r="D400" s="1257">
        <v>82.018840508084594</v>
      </c>
      <c r="E400" s="322">
        <v>97.333691508236114</v>
      </c>
      <c r="F400" s="322">
        <v>2.666308491763882</v>
      </c>
    </row>
    <row r="401" spans="1:6" ht="18" customHeight="1">
      <c r="A401" s="48" t="s">
        <v>69</v>
      </c>
      <c r="B401" s="322">
        <v>20.23512191011655</v>
      </c>
      <c r="C401" s="322">
        <v>10.171049196149395</v>
      </c>
      <c r="D401" s="1257">
        <v>69.593828893734042</v>
      </c>
      <c r="E401" s="322">
        <v>95.745433811375733</v>
      </c>
      <c r="F401" s="322">
        <v>4.2545661886242643</v>
      </c>
    </row>
    <row r="402" spans="1:6" ht="18" customHeight="1">
      <c r="A402" s="48" t="s">
        <v>68</v>
      </c>
      <c r="B402" s="322">
        <v>25.350805043768432</v>
      </c>
      <c r="C402" s="322">
        <v>3.8173600294328147</v>
      </c>
      <c r="D402" s="1257">
        <v>70.831834926798749</v>
      </c>
      <c r="E402" s="322">
        <v>96.041598297789079</v>
      </c>
      <c r="F402" s="322">
        <v>3.9584017022109332</v>
      </c>
    </row>
    <row r="403" spans="1:6" ht="18" customHeight="1">
      <c r="A403" s="48" t="s">
        <v>67</v>
      </c>
      <c r="B403" s="322">
        <v>6.1969652801426331</v>
      </c>
      <c r="C403" s="322">
        <v>5.4055763484187356</v>
      </c>
      <c r="D403" s="1257">
        <v>88.397458371438631</v>
      </c>
      <c r="E403" s="322">
        <v>91.526472443633509</v>
      </c>
      <c r="F403" s="322">
        <v>8.4735275563664931</v>
      </c>
    </row>
    <row r="404" spans="1:6" ht="18" customHeight="1">
      <c r="A404" s="48" t="s">
        <v>66</v>
      </c>
      <c r="B404" s="322">
        <v>8.1765596386422494</v>
      </c>
      <c r="C404" s="322">
        <v>3.4403617228669034</v>
      </c>
      <c r="D404" s="1257">
        <v>88.383078638490844</v>
      </c>
      <c r="E404" s="322">
        <v>93.121650769015588</v>
      </c>
      <c r="F404" s="322">
        <v>6.8783492309844156</v>
      </c>
    </row>
    <row r="405" spans="1:6" ht="18" customHeight="1">
      <c r="A405" s="48" t="s">
        <v>65</v>
      </c>
      <c r="B405" s="322">
        <v>16.007600146247132</v>
      </c>
      <c r="C405" s="322">
        <v>2.4726033554710471</v>
      </c>
      <c r="D405" s="1257">
        <v>81.519796498281821</v>
      </c>
      <c r="E405" s="322">
        <v>96.795551052318032</v>
      </c>
      <c r="F405" s="322">
        <v>3.204448947681978</v>
      </c>
    </row>
    <row r="406" spans="1:6" ht="18" customHeight="1">
      <c r="A406" s="48" t="s">
        <v>63</v>
      </c>
      <c r="B406" s="322">
        <v>9.4197787657641232</v>
      </c>
      <c r="C406" s="322">
        <v>2.5638261725417957</v>
      </c>
      <c r="D406" s="1257">
        <v>88.016395061694084</v>
      </c>
      <c r="E406" s="322">
        <v>95.208742763933159</v>
      </c>
      <c r="F406" s="322">
        <v>4.7912572360668308</v>
      </c>
    </row>
    <row r="407" spans="1:6" ht="18" customHeight="1">
      <c r="A407" s="48" t="s">
        <v>62</v>
      </c>
      <c r="B407" s="322">
        <v>10.290400860954884</v>
      </c>
      <c r="C407" s="322">
        <v>2.5000332287762856</v>
      </c>
      <c r="D407" s="1257">
        <v>87.209565910268822</v>
      </c>
      <c r="E407" s="322">
        <v>96.373274887520679</v>
      </c>
      <c r="F407" s="322">
        <v>3.6267251124793218</v>
      </c>
    </row>
    <row r="408" spans="1:6" ht="18" customHeight="1">
      <c r="A408" s="48" t="s">
        <v>61</v>
      </c>
      <c r="B408" s="322">
        <v>10.611132894129129</v>
      </c>
      <c r="C408" s="322">
        <v>3.5528812541174211</v>
      </c>
      <c r="D408" s="1257">
        <v>85.835985851753463</v>
      </c>
      <c r="E408" s="322">
        <v>98.594033792976035</v>
      </c>
      <c r="F408" s="322">
        <v>1.4059662070239747</v>
      </c>
    </row>
    <row r="409" spans="1:6" ht="18" customHeight="1">
      <c r="A409" s="48" t="s">
        <v>60</v>
      </c>
      <c r="B409" s="322">
        <v>7.392674306767792</v>
      </c>
      <c r="C409" s="322">
        <v>13.389579326205487</v>
      </c>
      <c r="D409" s="1257">
        <v>79.21774636702672</v>
      </c>
      <c r="E409" s="322">
        <v>92.013510856109249</v>
      </c>
      <c r="F409" s="322">
        <v>7.9864891438907391</v>
      </c>
    </row>
    <row r="410" spans="1:6" ht="18" customHeight="1">
      <c r="A410" s="48" t="s">
        <v>58</v>
      </c>
      <c r="B410" s="322">
        <v>11.410170876053224</v>
      </c>
      <c r="C410" s="322">
        <v>3.811213741309563</v>
      </c>
      <c r="D410" s="1257">
        <v>84.778615382637213</v>
      </c>
      <c r="E410" s="322">
        <v>96.583535245173834</v>
      </c>
      <c r="F410" s="322">
        <v>3.4164647548261753</v>
      </c>
    </row>
    <row r="411" spans="1:6" ht="18" customHeight="1">
      <c r="A411" s="48" t="s">
        <v>56</v>
      </c>
      <c r="B411" s="322">
        <v>5.3040720509815316</v>
      </c>
      <c r="C411" s="322">
        <v>3.0410515946137378</v>
      </c>
      <c r="D411" s="1257">
        <v>91.65487635440472</v>
      </c>
      <c r="E411" s="322">
        <v>96.870172420919644</v>
      </c>
      <c r="F411" s="322">
        <v>3.1298275790803514</v>
      </c>
    </row>
    <row r="412" spans="1:6" ht="18" customHeight="1">
      <c r="A412" s="48" t="s">
        <v>55</v>
      </c>
      <c r="B412" s="322">
        <v>17.576264373881219</v>
      </c>
      <c r="C412" s="322">
        <v>13.722700828832707</v>
      </c>
      <c r="D412" s="1257">
        <v>68.70103479728607</v>
      </c>
      <c r="E412" s="322">
        <v>97.246529141326633</v>
      </c>
      <c r="F412" s="322">
        <v>2.7534708586733689</v>
      </c>
    </row>
    <row r="413" spans="1:6" ht="18" customHeight="1">
      <c r="A413" s="67" t="s">
        <v>54</v>
      </c>
      <c r="B413" s="322">
        <v>43.268144316967309</v>
      </c>
      <c r="C413" s="322">
        <v>3.3735284884850434</v>
      </c>
      <c r="D413" s="1257">
        <v>53.358327194547648</v>
      </c>
      <c r="E413" s="322">
        <v>98.651587162612884</v>
      </c>
      <c r="F413" s="322">
        <v>1.3484128373871185</v>
      </c>
    </row>
    <row r="414" spans="1:6" ht="18" customHeight="1">
      <c r="A414" s="48" t="s">
        <v>53</v>
      </c>
      <c r="B414" s="322">
        <v>11.082617488529472</v>
      </c>
      <c r="C414" s="322">
        <v>4.24791484056174</v>
      </c>
      <c r="D414" s="1257">
        <v>84.669467670908787</v>
      </c>
      <c r="E414" s="322">
        <v>96.772463198047461</v>
      </c>
      <c r="F414" s="322">
        <v>3.2275368019525477</v>
      </c>
    </row>
    <row r="415" spans="1:6" ht="18" customHeight="1">
      <c r="A415" s="48" t="s">
        <v>52</v>
      </c>
      <c r="B415" s="322">
        <v>17.860451192956827</v>
      </c>
      <c r="C415" s="322">
        <v>6.6211948539128747</v>
      </c>
      <c r="D415" s="1257">
        <v>75.518353953130287</v>
      </c>
      <c r="E415" s="322">
        <v>93.611272839333637</v>
      </c>
      <c r="F415" s="322">
        <v>6.388727160666356</v>
      </c>
    </row>
    <row r="416" spans="1:6" ht="18" customHeight="1">
      <c r="A416" s="48" t="s">
        <v>143</v>
      </c>
      <c r="B416" s="322">
        <v>37.501911790450251</v>
      </c>
      <c r="C416" s="322">
        <v>6.3700242569544345</v>
      </c>
      <c r="D416" s="1257">
        <v>56.128063952595319</v>
      </c>
      <c r="E416" s="322">
        <v>98.139743744239794</v>
      </c>
      <c r="F416" s="322">
        <v>1.8602562557602038</v>
      </c>
    </row>
    <row r="417" spans="1:6" ht="18" customHeight="1">
      <c r="A417" s="48" t="s">
        <v>48</v>
      </c>
      <c r="B417" s="322">
        <v>6.5063040835834922</v>
      </c>
      <c r="C417" s="322">
        <v>50.227891432386109</v>
      </c>
      <c r="D417" s="1257">
        <v>43.265804484030397</v>
      </c>
      <c r="E417" s="322">
        <v>97.441095386548554</v>
      </c>
      <c r="F417" s="322">
        <v>2.558904613451443</v>
      </c>
    </row>
    <row r="418" spans="1:6" ht="18" customHeight="1">
      <c r="A418" s="48" t="s">
        <v>47</v>
      </c>
      <c r="B418" s="322">
        <v>25.09068162176672</v>
      </c>
      <c r="C418" s="322">
        <v>1.9738954469033867</v>
      </c>
      <c r="D418" s="1257">
        <v>72.935422931329882</v>
      </c>
      <c r="E418" s="322">
        <v>98.571766557776442</v>
      </c>
      <c r="F418" s="322">
        <v>1.4282334422235641</v>
      </c>
    </row>
    <row r="419" spans="1:6" ht="18" customHeight="1">
      <c r="A419" s="48" t="s">
        <v>46</v>
      </c>
      <c r="B419" s="322">
        <v>3.5138293073564664</v>
      </c>
      <c r="C419" s="322">
        <v>4.3799222400681534</v>
      </c>
      <c r="D419" s="1257">
        <v>92.106248452575386</v>
      </c>
      <c r="E419" s="322">
        <v>95.225916958128352</v>
      </c>
      <c r="F419" s="322">
        <v>4.7740830418716458</v>
      </c>
    </row>
    <row r="420" spans="1:6" ht="18" customHeight="1">
      <c r="A420" s="48" t="s">
        <v>45</v>
      </c>
      <c r="B420" s="322">
        <v>17.024008728614863</v>
      </c>
      <c r="C420" s="322">
        <v>2.265955743094354</v>
      </c>
      <c r="D420" s="1257">
        <v>80.710035528290774</v>
      </c>
      <c r="E420" s="322">
        <v>97.503808738599091</v>
      </c>
      <c r="F420" s="322">
        <v>2.4961912614009143</v>
      </c>
    </row>
    <row r="421" spans="1:6" ht="18" customHeight="1">
      <c r="A421" s="48" t="s">
        <v>44</v>
      </c>
      <c r="B421" s="322">
        <v>21.390225051385332</v>
      </c>
      <c r="C421" s="322">
        <v>4.4341048179614582</v>
      </c>
      <c r="D421" s="1257">
        <v>74.175670130653202</v>
      </c>
      <c r="E421" s="322">
        <v>96.01814895677947</v>
      </c>
      <c r="F421" s="322">
        <v>3.9818510432205314</v>
      </c>
    </row>
    <row r="422" spans="1:6" ht="18" customHeight="1">
      <c r="A422" s="68" t="s">
        <v>43</v>
      </c>
      <c r="B422" s="322">
        <v>35.566215404836882</v>
      </c>
      <c r="C422" s="322">
        <v>2.5711667045839017</v>
      </c>
      <c r="D422" s="1257">
        <v>61.862617890579209</v>
      </c>
      <c r="E422" s="322">
        <v>98.125161291749336</v>
      </c>
      <c r="F422" s="322">
        <v>1.8748387082506666</v>
      </c>
    </row>
    <row r="423" spans="1:6" ht="18" customHeight="1">
      <c r="A423" s="48" t="s">
        <v>42</v>
      </c>
      <c r="B423" s="322">
        <v>18.64525930130932</v>
      </c>
      <c r="C423" s="322">
        <v>3.6751800301002446</v>
      </c>
      <c r="D423" s="1257">
        <v>77.67956066859044</v>
      </c>
      <c r="E423" s="322">
        <v>95.782987876608018</v>
      </c>
      <c r="F423" s="322">
        <v>4.2170121233919851</v>
      </c>
    </row>
    <row r="424" spans="1:6" ht="18" customHeight="1">
      <c r="A424" s="48" t="s">
        <v>40</v>
      </c>
      <c r="B424" s="322">
        <v>12.738869477237824</v>
      </c>
      <c r="C424" s="322">
        <v>4.2272404868879994</v>
      </c>
      <c r="D424" s="1257">
        <v>83.033890035874165</v>
      </c>
      <c r="E424" s="322">
        <v>95.641847588402584</v>
      </c>
      <c r="F424" s="322">
        <v>4.3581524115974162</v>
      </c>
    </row>
    <row r="425" spans="1:6" ht="18" customHeight="1">
      <c r="A425" s="48" t="s">
        <v>38</v>
      </c>
      <c r="B425" s="322">
        <v>11.415556594189301</v>
      </c>
      <c r="C425" s="322">
        <v>17.410270338862876</v>
      </c>
      <c r="D425" s="1257">
        <v>71.174173066947816</v>
      </c>
      <c r="E425" s="322">
        <v>91.590004863394157</v>
      </c>
      <c r="F425" s="322">
        <v>8.409995136605831</v>
      </c>
    </row>
    <row r="426" spans="1:6" ht="18" customHeight="1">
      <c r="A426" s="48" t="s">
        <v>37</v>
      </c>
      <c r="B426" s="322">
        <v>53.442025467940645</v>
      </c>
      <c r="C426" s="322">
        <v>6.0737003404572993</v>
      </c>
      <c r="D426" s="1257">
        <v>40.484274191602061</v>
      </c>
      <c r="E426" s="322">
        <v>99.036415330130239</v>
      </c>
      <c r="F426" s="322">
        <v>0.96358466986977565</v>
      </c>
    </row>
    <row r="427" spans="1:6" ht="18" customHeight="1">
      <c r="A427" s="48" t="s">
        <v>36</v>
      </c>
      <c r="B427" s="322">
        <v>25.011500156490513</v>
      </c>
      <c r="C427" s="322">
        <v>9.7961117479824384</v>
      </c>
      <c r="D427" s="1257">
        <v>65.19238809552705</v>
      </c>
      <c r="E427" s="322">
        <v>96.389047156708344</v>
      </c>
      <c r="F427" s="322">
        <v>3.6109528432916491</v>
      </c>
    </row>
    <row r="428" spans="1:6" ht="18" customHeight="1">
      <c r="A428" s="48" t="s">
        <v>34</v>
      </c>
      <c r="B428" s="322">
        <v>4.3156276470537724</v>
      </c>
      <c r="C428" s="322">
        <v>4.285229158980095</v>
      </c>
      <c r="D428" s="1257">
        <v>91.39914319396614</v>
      </c>
      <c r="E428" s="322">
        <v>92.284108517257181</v>
      </c>
      <c r="F428" s="322">
        <v>7.7158914827428147</v>
      </c>
    </row>
    <row r="429" spans="1:6" ht="18" customHeight="1">
      <c r="A429" s="48" t="s">
        <v>33</v>
      </c>
      <c r="B429" s="322">
        <v>62.131064273672798</v>
      </c>
      <c r="C429" s="322">
        <v>2.4533858721908595</v>
      </c>
      <c r="D429" s="1257">
        <v>35.415549854136337</v>
      </c>
      <c r="E429" s="322">
        <v>98.771507844905969</v>
      </c>
      <c r="F429" s="322">
        <v>1.2284921550940411</v>
      </c>
    </row>
    <row r="430" spans="1:6" ht="18" customHeight="1">
      <c r="A430" s="48" t="s">
        <v>32</v>
      </c>
      <c r="B430" s="322">
        <v>17.073108805318988</v>
      </c>
      <c r="C430" s="322">
        <v>6.0666159774576265</v>
      </c>
      <c r="D430" s="1257">
        <v>76.860275217223389</v>
      </c>
      <c r="E430" s="322">
        <v>97.146463930285307</v>
      </c>
      <c r="F430" s="322">
        <v>2.8535360697146919</v>
      </c>
    </row>
    <row r="431" spans="1:6" ht="18" customHeight="1">
      <c r="A431" s="48" t="s">
        <v>30</v>
      </c>
      <c r="B431" s="322">
        <v>17.564819472790418</v>
      </c>
      <c r="C431" s="322">
        <v>21.92697748050206</v>
      </c>
      <c r="D431" s="1257">
        <v>60.508203046707521</v>
      </c>
      <c r="E431" s="322">
        <v>93.345886422515903</v>
      </c>
      <c r="F431" s="322">
        <v>6.6541135774840985</v>
      </c>
    </row>
    <row r="432" spans="1:6" ht="18" customHeight="1">
      <c r="A432" s="48" t="s">
        <v>29</v>
      </c>
      <c r="B432" s="322">
        <v>7.702777547288238</v>
      </c>
      <c r="C432" s="322">
        <v>25.433890713145352</v>
      </c>
      <c r="D432" s="1257">
        <v>66.863331739566405</v>
      </c>
      <c r="E432" s="322">
        <v>97.905972715139001</v>
      </c>
      <c r="F432" s="322">
        <v>2.0940272848609904</v>
      </c>
    </row>
    <row r="433" spans="1:6" ht="18" customHeight="1">
      <c r="A433" s="48" t="s">
        <v>26</v>
      </c>
      <c r="B433" s="322">
        <v>22.45773129216866</v>
      </c>
      <c r="C433" s="322">
        <v>29.359275800357011</v>
      </c>
      <c r="D433" s="1257">
        <v>48.182992907474329</v>
      </c>
      <c r="E433" s="322">
        <v>92.32937465725567</v>
      </c>
      <c r="F433" s="322">
        <v>7.6706253427443292</v>
      </c>
    </row>
    <row r="434" spans="1:6" ht="18" customHeight="1">
      <c r="A434" s="48" t="s">
        <v>24</v>
      </c>
      <c r="B434" s="322">
        <v>11.04721871566427</v>
      </c>
      <c r="C434" s="322">
        <v>45.051357302869221</v>
      </c>
      <c r="D434" s="1257">
        <v>43.901423981466522</v>
      </c>
      <c r="E434" s="322">
        <v>91.352077089727146</v>
      </c>
      <c r="F434" s="322">
        <v>8.6479229102728432</v>
      </c>
    </row>
    <row r="435" spans="1:6" ht="18" customHeight="1">
      <c r="A435" s="48" t="s">
        <v>22</v>
      </c>
      <c r="B435" s="322">
        <v>34.914721928306882</v>
      </c>
      <c r="C435" s="322">
        <v>2.456352061658889</v>
      </c>
      <c r="D435" s="1257">
        <v>62.628926010034213</v>
      </c>
      <c r="E435" s="322">
        <v>97.990526238467908</v>
      </c>
      <c r="F435" s="322">
        <v>2.0094737615320861</v>
      </c>
    </row>
    <row r="436" spans="1:6" ht="18" customHeight="1">
      <c r="A436" s="48" t="s">
        <v>20</v>
      </c>
      <c r="B436" s="322">
        <v>23.776094421574829</v>
      </c>
      <c r="C436" s="322">
        <v>2.5790789504090359</v>
      </c>
      <c r="D436" s="1257">
        <v>73.644826628016133</v>
      </c>
      <c r="E436" s="322">
        <v>94.547014098973108</v>
      </c>
      <c r="F436" s="322">
        <v>5.4529859010268851</v>
      </c>
    </row>
    <row r="437" spans="1:6" ht="18" customHeight="1">
      <c r="A437" s="48" t="s">
        <v>18</v>
      </c>
      <c r="B437" s="322">
        <v>6.2813545890565576</v>
      </c>
      <c r="C437" s="322">
        <v>22.119909681903344</v>
      </c>
      <c r="D437" s="1257">
        <v>71.598735729040115</v>
      </c>
      <c r="E437" s="322">
        <v>95.732508803776383</v>
      </c>
      <c r="F437" s="322">
        <v>4.2674911962236166</v>
      </c>
    </row>
    <row r="438" spans="1:6" ht="18" customHeight="1">
      <c r="A438" s="48" t="s">
        <v>16</v>
      </c>
      <c r="B438" s="322">
        <v>9.5088259652547293</v>
      </c>
      <c r="C438" s="322">
        <v>2.2788488066932024</v>
      </c>
      <c r="D438" s="1257">
        <v>88.212325228052066</v>
      </c>
      <c r="E438" s="322">
        <v>98.03071968334325</v>
      </c>
      <c r="F438" s="322">
        <v>1.9692803166567474</v>
      </c>
    </row>
    <row r="439" spans="1:6" ht="18" customHeight="1">
      <c r="A439" s="48" t="s">
        <v>13</v>
      </c>
      <c r="B439" s="322">
        <v>21.926300470035319</v>
      </c>
      <c r="C439" s="322">
        <v>3.3459387397197822</v>
      </c>
      <c r="D439" s="1257">
        <v>74.727760790244901</v>
      </c>
      <c r="E439" s="322">
        <v>97.964788305221163</v>
      </c>
      <c r="F439" s="322">
        <v>2.0352116947788343</v>
      </c>
    </row>
    <row r="440" spans="1:6" ht="18" customHeight="1">
      <c r="A440" s="48" t="s">
        <v>10</v>
      </c>
      <c r="B440" s="322">
        <v>48.883205194064935</v>
      </c>
      <c r="C440" s="322">
        <v>2.7302728985023608</v>
      </c>
      <c r="D440" s="1257">
        <v>48.386521907432687</v>
      </c>
      <c r="E440" s="322">
        <v>98.498853538974686</v>
      </c>
      <c r="F440" s="322">
        <v>1.5011464610253138</v>
      </c>
    </row>
    <row r="441" spans="1:6" ht="18" customHeight="1">
      <c r="A441" s="48" t="s">
        <v>135</v>
      </c>
      <c r="B441" s="322">
        <v>21.228038403743927</v>
      </c>
      <c r="C441" s="322">
        <v>17.695344897270754</v>
      </c>
      <c r="D441" s="1257">
        <v>61.076616698985319</v>
      </c>
      <c r="E441" s="322">
        <v>94.034219449081235</v>
      </c>
      <c r="F441" s="322">
        <v>5.9657805509187689</v>
      </c>
    </row>
    <row r="442" spans="1:6" ht="18" customHeight="1">
      <c r="A442" s="48" t="s">
        <v>8</v>
      </c>
      <c r="B442" s="322">
        <v>22.583842687289067</v>
      </c>
      <c r="C442" s="322">
        <v>2.5048809413721895</v>
      </c>
      <c r="D442" s="1257">
        <v>74.911276371338758</v>
      </c>
      <c r="E442" s="322">
        <v>98.80748243159384</v>
      </c>
      <c r="F442" s="322">
        <v>1.1925175684061606</v>
      </c>
    </row>
    <row r="443" spans="1:6" ht="18" customHeight="1">
      <c r="A443" s="48" t="s">
        <v>5</v>
      </c>
      <c r="B443" s="322">
        <v>15.347196261277663</v>
      </c>
      <c r="C443" s="322">
        <v>8.4109063123789749</v>
      </c>
      <c r="D443" s="1257">
        <v>76.241897426343357</v>
      </c>
      <c r="E443" s="322">
        <v>92.982354003651068</v>
      </c>
      <c r="F443" s="322">
        <v>7.0176459963489357</v>
      </c>
    </row>
    <row r="444" spans="1:6" ht="18" customHeight="1">
      <c r="A444" s="69" t="s">
        <v>2</v>
      </c>
      <c r="B444" s="323">
        <v>16.105130994089823</v>
      </c>
      <c r="C444" s="323">
        <v>2.9006142251903997</v>
      </c>
      <c r="D444" s="1261">
        <v>80.994254780719771</v>
      </c>
      <c r="E444" s="323">
        <v>96.583544088147605</v>
      </c>
      <c r="F444" s="323">
        <v>3.4164559118523954</v>
      </c>
    </row>
    <row r="445" spans="1:6" ht="32.1" customHeight="1">
      <c r="A445" s="1755" t="s">
        <v>2844</v>
      </c>
      <c r="B445" s="1755"/>
      <c r="C445" s="1755"/>
      <c r="D445" s="1755"/>
      <c r="E445" s="1755"/>
      <c r="F445" s="1755"/>
    </row>
    <row r="446" spans="1:6" ht="18" customHeight="1">
      <c r="A446" s="29" t="s">
        <v>2922</v>
      </c>
    </row>
    <row r="447" spans="1:6" ht="18" customHeight="1">
      <c r="A447" s="1331" t="s">
        <v>2923</v>
      </c>
    </row>
    <row r="448" spans="1:6" ht="18" customHeight="1">
      <c r="A448" s="1331" t="s">
        <v>2924</v>
      </c>
    </row>
    <row r="449" spans="1:6" ht="18" customHeight="1">
      <c r="A449" s="1331"/>
    </row>
    <row r="450" spans="1:6" ht="18" customHeight="1">
      <c r="F450" s="315" t="s">
        <v>2238</v>
      </c>
    </row>
    <row r="451" spans="1:6" ht="27.95" customHeight="1">
      <c r="A451" s="1521" t="s">
        <v>684</v>
      </c>
      <c r="B451" s="1537">
        <v>2014</v>
      </c>
      <c r="C451" s="1578"/>
      <c r="D451" s="1578"/>
      <c r="E451" s="1578"/>
      <c r="F451" s="1578"/>
    </row>
    <row r="452" spans="1:6" ht="27.95" customHeight="1">
      <c r="A452" s="1522"/>
      <c r="B452" s="1539" t="s">
        <v>2921</v>
      </c>
      <c r="C452" s="1563"/>
      <c r="D452" s="1522"/>
      <c r="E452" s="1584" t="s">
        <v>2925</v>
      </c>
      <c r="F452" s="1585" t="s">
        <v>2926</v>
      </c>
    </row>
    <row r="453" spans="1:6" ht="27.95" customHeight="1">
      <c r="A453" s="1522"/>
      <c r="B453" s="1278" t="s">
        <v>543</v>
      </c>
      <c r="C453" s="1278" t="s">
        <v>747</v>
      </c>
      <c r="D453" s="1278" t="s">
        <v>748</v>
      </c>
      <c r="E453" s="1536"/>
      <c r="F453" s="1537"/>
    </row>
    <row r="454" spans="1:6" s="321" customFormat="1" ht="21.95" customHeight="1">
      <c r="A454" s="114" t="s">
        <v>368</v>
      </c>
      <c r="B454" s="319">
        <v>11.076604632929252</v>
      </c>
      <c r="C454" s="319">
        <v>15.95411647933178</v>
      </c>
      <c r="D454" s="319">
        <v>72.969278887738994</v>
      </c>
      <c r="E454" s="319">
        <v>90.943488623359997</v>
      </c>
      <c r="F454" s="320">
        <v>9.0565113766399605</v>
      </c>
    </row>
    <row r="455" spans="1:6" ht="18" customHeight="1">
      <c r="A455" s="48" t="s">
        <v>132</v>
      </c>
      <c r="B455" s="322">
        <v>5.2684764196740366</v>
      </c>
      <c r="C455" s="322">
        <v>5.5428535339796063</v>
      </c>
      <c r="D455" s="1257">
        <v>89.188670046346346</v>
      </c>
      <c r="E455" s="1262">
        <v>96.776241176078997</v>
      </c>
      <c r="F455" s="322">
        <v>3.2237588239209956</v>
      </c>
    </row>
    <row r="456" spans="1:6" ht="18" customHeight="1">
      <c r="A456" s="48" t="s">
        <v>131</v>
      </c>
      <c r="B456" s="322">
        <v>30.702544664654631</v>
      </c>
      <c r="C456" s="322">
        <v>3.1413274200258057</v>
      </c>
      <c r="D456" s="1257">
        <v>66.156127915319573</v>
      </c>
      <c r="E456" s="1262">
        <v>97.840942063780645</v>
      </c>
      <c r="F456" s="322">
        <v>2.1590579362193618</v>
      </c>
    </row>
    <row r="457" spans="1:6" ht="18" customHeight="1">
      <c r="A457" s="48" t="s">
        <v>130</v>
      </c>
      <c r="B457" s="322">
        <v>7.9625651100306216</v>
      </c>
      <c r="C457" s="322">
        <v>9.9166455956206434</v>
      </c>
      <c r="D457" s="1257">
        <v>82.120789294348739</v>
      </c>
      <c r="E457" s="1262">
        <v>89.092031268752436</v>
      </c>
      <c r="F457" s="322">
        <v>10.907968731247573</v>
      </c>
    </row>
    <row r="458" spans="1:6" ht="18" customHeight="1">
      <c r="A458" s="48" t="s">
        <v>129</v>
      </c>
      <c r="B458" s="322">
        <v>33.540889880466963</v>
      </c>
      <c r="C458" s="322">
        <v>5.4429850201017924</v>
      </c>
      <c r="D458" s="1257">
        <v>61.016125099431243</v>
      </c>
      <c r="E458" s="1262">
        <v>97.533643976977231</v>
      </c>
      <c r="F458" s="322">
        <v>2.4663560230227843</v>
      </c>
    </row>
    <row r="459" spans="1:6" ht="18" customHeight="1">
      <c r="A459" s="48" t="s">
        <v>128</v>
      </c>
      <c r="B459" s="322">
        <v>33.438316670135642</v>
      </c>
      <c r="C459" s="322">
        <v>3.3583285199620243</v>
      </c>
      <c r="D459" s="1257">
        <v>63.203354809902336</v>
      </c>
      <c r="E459" s="1262">
        <v>97.863405886739727</v>
      </c>
      <c r="F459" s="322">
        <v>2.1365941132602759</v>
      </c>
    </row>
    <row r="460" spans="1:6" ht="18" customHeight="1">
      <c r="A460" s="48" t="s">
        <v>127</v>
      </c>
      <c r="B460" s="322">
        <v>11.517924491495839</v>
      </c>
      <c r="C460" s="322">
        <v>9.4082077761738212</v>
      </c>
      <c r="D460" s="1257">
        <v>79.073867732330356</v>
      </c>
      <c r="E460" s="1262">
        <v>95.149807299130018</v>
      </c>
      <c r="F460" s="322">
        <v>4.8501927008699806</v>
      </c>
    </row>
    <row r="461" spans="1:6" ht="18" customHeight="1">
      <c r="A461" s="48" t="s">
        <v>126</v>
      </c>
      <c r="B461" s="322">
        <v>12.139277339059792</v>
      </c>
      <c r="C461" s="322">
        <v>6.661796215703002</v>
      </c>
      <c r="D461" s="1257">
        <v>81.198926445237205</v>
      </c>
      <c r="E461" s="1262">
        <v>94.699129313129532</v>
      </c>
      <c r="F461" s="322">
        <v>5.3008706868704749</v>
      </c>
    </row>
    <row r="462" spans="1:6" ht="18" customHeight="1">
      <c r="A462" s="48" t="s">
        <v>125</v>
      </c>
      <c r="B462" s="322">
        <v>21.922334827261995</v>
      </c>
      <c r="C462" s="322">
        <v>1.8319186877187512</v>
      </c>
      <c r="D462" s="1257">
        <v>76.245746485019254</v>
      </c>
      <c r="E462" s="1262">
        <v>98.337675164430578</v>
      </c>
      <c r="F462" s="322">
        <v>1.6623248355694313</v>
      </c>
    </row>
    <row r="463" spans="1:6" ht="18" customHeight="1">
      <c r="A463" s="48" t="s">
        <v>124</v>
      </c>
      <c r="B463" s="322">
        <v>29.688188388235982</v>
      </c>
      <c r="C463" s="322">
        <v>13.232359649956038</v>
      </c>
      <c r="D463" s="1257">
        <v>57.079451961807969</v>
      </c>
      <c r="E463" s="1262">
        <v>99.208993356777597</v>
      </c>
      <c r="F463" s="322">
        <v>0.79100664322240188</v>
      </c>
    </row>
    <row r="464" spans="1:6" ht="18" customHeight="1">
      <c r="A464" s="48" t="s">
        <v>123</v>
      </c>
      <c r="B464" s="322">
        <v>3.5680094892700014E-2</v>
      </c>
      <c r="C464" s="322">
        <v>37.498983960672767</v>
      </c>
      <c r="D464" s="1257">
        <v>62.465335944434528</v>
      </c>
      <c r="E464" s="1262">
        <v>89.509357203081109</v>
      </c>
      <c r="F464" s="322">
        <v>10.490642796918889</v>
      </c>
    </row>
    <row r="465" spans="1:6" ht="18" customHeight="1">
      <c r="A465" s="48" t="s">
        <v>122</v>
      </c>
      <c r="B465" s="322">
        <v>19.479325625913077</v>
      </c>
      <c r="C465" s="322">
        <v>3.1808842387188743</v>
      </c>
      <c r="D465" s="1257">
        <v>77.339790135368034</v>
      </c>
      <c r="E465" s="1262">
        <v>98.472768732603782</v>
      </c>
      <c r="F465" s="322">
        <v>1.5272312673962305</v>
      </c>
    </row>
    <row r="466" spans="1:6" ht="18" customHeight="1">
      <c r="A466" s="48" t="s">
        <v>121</v>
      </c>
      <c r="B466" s="322">
        <v>15.570972490658505</v>
      </c>
      <c r="C466" s="322">
        <v>4.7785135210250118</v>
      </c>
      <c r="D466" s="1257">
        <v>79.65051398831649</v>
      </c>
      <c r="E466" s="1262">
        <v>96.48682130198479</v>
      </c>
      <c r="F466" s="322">
        <v>3.5131786980152007</v>
      </c>
    </row>
    <row r="467" spans="1:6" ht="18" customHeight="1">
      <c r="A467" s="48" t="s">
        <v>120</v>
      </c>
      <c r="B467" s="322">
        <v>13.445708569118878</v>
      </c>
      <c r="C467" s="322">
        <v>12.479955173194297</v>
      </c>
      <c r="D467" s="1257">
        <v>74.074336257686824</v>
      </c>
      <c r="E467" s="1262">
        <v>95.632596602424002</v>
      </c>
      <c r="F467" s="322">
        <v>4.3674033975759894</v>
      </c>
    </row>
    <row r="468" spans="1:6" ht="18" customHeight="1">
      <c r="A468" s="48" t="s">
        <v>119</v>
      </c>
      <c r="B468" s="322">
        <v>24.989242347425904</v>
      </c>
      <c r="C468" s="322">
        <v>2.2528798955126472</v>
      </c>
      <c r="D468" s="1257">
        <v>72.757877757061451</v>
      </c>
      <c r="E468" s="1262">
        <v>98.167086674019345</v>
      </c>
      <c r="F468" s="322">
        <v>1.8329133259806574</v>
      </c>
    </row>
    <row r="469" spans="1:6" ht="18" customHeight="1">
      <c r="A469" s="48" t="s">
        <v>118</v>
      </c>
      <c r="B469" s="322">
        <v>21.086356196169497</v>
      </c>
      <c r="C469" s="322">
        <v>15.32145595799061</v>
      </c>
      <c r="D469" s="1257">
        <v>63.592187845839895</v>
      </c>
      <c r="E469" s="1262">
        <v>95.032637372352127</v>
      </c>
      <c r="F469" s="322">
        <v>4.9673626276478799</v>
      </c>
    </row>
    <row r="470" spans="1:6" ht="18" customHeight="1">
      <c r="A470" s="48" t="s">
        <v>117</v>
      </c>
      <c r="B470" s="322">
        <v>13.485294443455912</v>
      </c>
      <c r="C470" s="322">
        <v>5.5674672647555701</v>
      </c>
      <c r="D470" s="1257">
        <v>80.947238291788508</v>
      </c>
      <c r="E470" s="1262">
        <v>96.888166566521477</v>
      </c>
      <c r="F470" s="322">
        <v>3.1118334334785152</v>
      </c>
    </row>
    <row r="471" spans="1:6" ht="18" customHeight="1">
      <c r="A471" s="48" t="s">
        <v>116</v>
      </c>
      <c r="B471" s="322">
        <v>7.7258405406734658</v>
      </c>
      <c r="C471" s="322">
        <v>2.4924042129866066</v>
      </c>
      <c r="D471" s="1257">
        <v>89.781755246339927</v>
      </c>
      <c r="E471" s="1262">
        <v>97.008549671261946</v>
      </c>
      <c r="F471" s="322">
        <v>2.9914503287380514</v>
      </c>
    </row>
    <row r="472" spans="1:6" ht="18" customHeight="1">
      <c r="A472" s="48" t="s">
        <v>115</v>
      </c>
      <c r="B472" s="322">
        <v>25.062478159265726</v>
      </c>
      <c r="C472" s="322">
        <v>4.3034900336084103</v>
      </c>
      <c r="D472" s="1257">
        <v>70.634031807125865</v>
      </c>
      <c r="E472" s="1262">
        <v>96.906235517785902</v>
      </c>
      <c r="F472" s="322">
        <v>3.0937644822141048</v>
      </c>
    </row>
    <row r="473" spans="1:6" ht="18" customHeight="1">
      <c r="A473" s="48" t="s">
        <v>114</v>
      </c>
      <c r="B473" s="322">
        <v>4.9228684531247069</v>
      </c>
      <c r="C473" s="322">
        <v>3.013964191573633</v>
      </c>
      <c r="D473" s="1257">
        <v>92.063167355301658</v>
      </c>
      <c r="E473" s="1262">
        <v>97.076951560698561</v>
      </c>
      <c r="F473" s="322">
        <v>2.9230484393014411</v>
      </c>
    </row>
    <row r="474" spans="1:6" ht="18" customHeight="1">
      <c r="A474" s="48" t="s">
        <v>113</v>
      </c>
      <c r="B474" s="322">
        <v>36.069998351891044</v>
      </c>
      <c r="C474" s="322">
        <v>2.8413232329126035</v>
      </c>
      <c r="D474" s="1257">
        <v>61.088678415196362</v>
      </c>
      <c r="E474" s="1262">
        <v>98.074359626840433</v>
      </c>
      <c r="F474" s="322">
        <v>1.9256403731595644</v>
      </c>
    </row>
    <row r="475" spans="1:6" ht="18" customHeight="1">
      <c r="A475" s="48" t="s">
        <v>112</v>
      </c>
      <c r="B475" s="322">
        <v>27.205105979915174</v>
      </c>
      <c r="C475" s="322">
        <v>2.8533561212015424</v>
      </c>
      <c r="D475" s="1257">
        <v>69.941537898883283</v>
      </c>
      <c r="E475" s="1262">
        <v>98.290725256450926</v>
      </c>
      <c r="F475" s="322">
        <v>1.7092747435490787</v>
      </c>
    </row>
    <row r="476" spans="1:6" ht="18" customHeight="1">
      <c r="A476" s="48" t="s">
        <v>111</v>
      </c>
      <c r="B476" s="322">
        <v>30.80014995937379</v>
      </c>
      <c r="C476" s="322">
        <v>7.0021948255532322</v>
      </c>
      <c r="D476" s="1257">
        <v>62.197655215072992</v>
      </c>
      <c r="E476" s="1262">
        <v>97.104332526295849</v>
      </c>
      <c r="F476" s="322">
        <v>2.8956674737041577</v>
      </c>
    </row>
    <row r="477" spans="1:6" ht="18" customHeight="1">
      <c r="A477" s="48" t="s">
        <v>110</v>
      </c>
      <c r="B477" s="322">
        <v>31.366448126498948</v>
      </c>
      <c r="C477" s="322">
        <v>3.9620182875147028</v>
      </c>
      <c r="D477" s="1257">
        <v>64.671533585986367</v>
      </c>
      <c r="E477" s="1262">
        <v>98.480080830985543</v>
      </c>
      <c r="F477" s="322">
        <v>1.5199191690144613</v>
      </c>
    </row>
    <row r="478" spans="1:6" ht="18" customHeight="1">
      <c r="A478" s="48" t="s">
        <v>109</v>
      </c>
      <c r="B478" s="322">
        <v>36.151707713037673</v>
      </c>
      <c r="C478" s="322">
        <v>24.51439088842713</v>
      </c>
      <c r="D478" s="1257">
        <v>39.333901398535197</v>
      </c>
      <c r="E478" s="1262">
        <v>93.185901086609192</v>
      </c>
      <c r="F478" s="322">
        <v>6.814098913390815</v>
      </c>
    </row>
    <row r="479" spans="1:6" ht="18" customHeight="1">
      <c r="A479" s="48" t="s">
        <v>108</v>
      </c>
      <c r="B479" s="322">
        <v>15.439673198451057</v>
      </c>
      <c r="C479" s="322">
        <v>3.5308063465801358</v>
      </c>
      <c r="D479" s="1257">
        <v>81.029520454968804</v>
      </c>
      <c r="E479" s="1262">
        <v>97.175364973725991</v>
      </c>
      <c r="F479" s="322">
        <v>2.8246350262739957</v>
      </c>
    </row>
    <row r="480" spans="1:6" ht="18" customHeight="1">
      <c r="A480" s="48" t="s">
        <v>107</v>
      </c>
      <c r="B480" s="322">
        <v>1.5684638109165472</v>
      </c>
      <c r="C480" s="322">
        <v>15.812764191799547</v>
      </c>
      <c r="D480" s="1257">
        <v>82.618771997283915</v>
      </c>
      <c r="E480" s="1262">
        <v>91.704753880560304</v>
      </c>
      <c r="F480" s="322">
        <v>8.2952461194396907</v>
      </c>
    </row>
    <row r="481" spans="1:6" ht="18" customHeight="1">
      <c r="A481" s="48" t="s">
        <v>106</v>
      </c>
      <c r="B481" s="322">
        <v>11.50751578895915</v>
      </c>
      <c r="C481" s="322">
        <v>2.4642211257649942</v>
      </c>
      <c r="D481" s="1257">
        <v>86.028263085275853</v>
      </c>
      <c r="E481" s="1262">
        <v>97.788234380577691</v>
      </c>
      <c r="F481" s="322">
        <v>2.2117656194223145</v>
      </c>
    </row>
    <row r="482" spans="1:6" ht="18" customHeight="1">
      <c r="A482" s="48" t="s">
        <v>105</v>
      </c>
      <c r="B482" s="322">
        <v>13.574722616627492</v>
      </c>
      <c r="C482" s="322">
        <v>2.0683542466200402</v>
      </c>
      <c r="D482" s="1257">
        <v>84.356923136752457</v>
      </c>
      <c r="E482" s="1262">
        <v>98.28519268223755</v>
      </c>
      <c r="F482" s="322">
        <v>1.7148073177624352</v>
      </c>
    </row>
    <row r="483" spans="1:6" ht="18" customHeight="1">
      <c r="A483" s="48" t="s">
        <v>104</v>
      </c>
      <c r="B483" s="322">
        <v>27.789125359033171</v>
      </c>
      <c r="C483" s="322">
        <v>2.4762271972878511</v>
      </c>
      <c r="D483" s="1257">
        <v>69.734647443678966</v>
      </c>
      <c r="E483" s="1262">
        <v>98.493853492710386</v>
      </c>
      <c r="F483" s="322">
        <v>1.5061465072896072</v>
      </c>
    </row>
    <row r="484" spans="1:6" ht="18" customHeight="1">
      <c r="A484" s="48" t="s">
        <v>103</v>
      </c>
      <c r="B484" s="322">
        <v>30.225377485491389</v>
      </c>
      <c r="C484" s="322">
        <v>28.332212333054386</v>
      </c>
      <c r="D484" s="1257">
        <v>41.442410181454228</v>
      </c>
      <c r="E484" s="1262">
        <v>98.527003430343186</v>
      </c>
      <c r="F484" s="322">
        <v>1.4729965696568184</v>
      </c>
    </row>
    <row r="485" spans="1:6" ht="18" customHeight="1">
      <c r="A485" s="48" t="s">
        <v>102</v>
      </c>
      <c r="B485" s="322">
        <v>33.789245357298903</v>
      </c>
      <c r="C485" s="322">
        <v>2.7736302034738545</v>
      </c>
      <c r="D485" s="1257">
        <v>63.437124439227247</v>
      </c>
      <c r="E485" s="1262">
        <v>98.246038750767468</v>
      </c>
      <c r="F485" s="322">
        <v>1.7539612492325329</v>
      </c>
    </row>
    <row r="486" spans="1:6" ht="18" customHeight="1">
      <c r="A486" s="48" t="s">
        <v>101</v>
      </c>
      <c r="B486" s="322">
        <v>21.393084982570198</v>
      </c>
      <c r="C486" s="322">
        <v>2.6374969193850064</v>
      </c>
      <c r="D486" s="1257">
        <v>75.969418098044798</v>
      </c>
      <c r="E486" s="1262">
        <v>97.39849039187537</v>
      </c>
      <c r="F486" s="322">
        <v>2.6015096081246298</v>
      </c>
    </row>
    <row r="487" spans="1:6" ht="18" customHeight="1">
      <c r="A487" s="48" t="s">
        <v>100</v>
      </c>
      <c r="B487" s="322">
        <v>29.448501617738437</v>
      </c>
      <c r="C487" s="322">
        <v>3.1685125150699114</v>
      </c>
      <c r="D487" s="1257">
        <v>67.382985867191664</v>
      </c>
      <c r="E487" s="1262">
        <v>97.620616985881938</v>
      </c>
      <c r="F487" s="322">
        <v>2.3793830141180683</v>
      </c>
    </row>
    <row r="488" spans="1:6" ht="18" customHeight="1">
      <c r="A488" s="48" t="s">
        <v>99</v>
      </c>
      <c r="B488" s="322">
        <v>20.153533092252573</v>
      </c>
      <c r="C488" s="322">
        <v>3.1421549045033972</v>
      </c>
      <c r="D488" s="1257">
        <v>76.704312003244027</v>
      </c>
      <c r="E488" s="1262">
        <v>98.020310704639797</v>
      </c>
      <c r="F488" s="322">
        <v>1.9796892953602045</v>
      </c>
    </row>
    <row r="489" spans="1:6" ht="18" customHeight="1">
      <c r="A489" s="48" t="s">
        <v>98</v>
      </c>
      <c r="B489" s="322">
        <v>33.909207895868924</v>
      </c>
      <c r="C489" s="322">
        <v>22.737927013964736</v>
      </c>
      <c r="D489" s="1257">
        <v>43.352865090166333</v>
      </c>
      <c r="E489" s="1262">
        <v>94.193641891672627</v>
      </c>
      <c r="F489" s="322">
        <v>5.8063581083273741</v>
      </c>
    </row>
    <row r="490" spans="1:6" ht="18" customHeight="1">
      <c r="A490" s="48" t="s">
        <v>97</v>
      </c>
      <c r="B490" s="322">
        <v>7.3217459924788768</v>
      </c>
      <c r="C490" s="322">
        <v>2.3519935055799737</v>
      </c>
      <c r="D490" s="1257">
        <v>90.326260501941164</v>
      </c>
      <c r="E490" s="1262">
        <v>90.400281724780172</v>
      </c>
      <c r="F490" s="322">
        <v>9.5997182752198285</v>
      </c>
    </row>
    <row r="491" spans="1:6" ht="18" customHeight="1">
      <c r="A491" s="48" t="s">
        <v>96</v>
      </c>
      <c r="B491" s="322">
        <v>27.431018223133286</v>
      </c>
      <c r="C491" s="322">
        <v>3.724610106535601</v>
      </c>
      <c r="D491" s="1257">
        <v>68.844371670331114</v>
      </c>
      <c r="E491" s="1262">
        <v>98.056663206803336</v>
      </c>
      <c r="F491" s="322">
        <v>1.9433367931966725</v>
      </c>
    </row>
    <row r="492" spans="1:6" ht="18" customHeight="1">
      <c r="A492" s="67" t="s">
        <v>95</v>
      </c>
      <c r="B492" s="322">
        <v>52.488992040509928</v>
      </c>
      <c r="C492" s="322">
        <v>2.8300429008067431</v>
      </c>
      <c r="D492" s="1257">
        <v>44.680965058683327</v>
      </c>
      <c r="E492" s="1262">
        <v>98.872133685092052</v>
      </c>
      <c r="F492" s="322">
        <v>1.1278663149079582</v>
      </c>
    </row>
    <row r="493" spans="1:6" ht="18" customHeight="1">
      <c r="A493" s="48" t="s">
        <v>94</v>
      </c>
      <c r="B493" s="322">
        <v>42.346112299825215</v>
      </c>
      <c r="C493" s="322">
        <v>3.3526807735411599</v>
      </c>
      <c r="D493" s="1257">
        <v>54.301206926633625</v>
      </c>
      <c r="E493" s="1262">
        <v>98.595030238223472</v>
      </c>
      <c r="F493" s="322">
        <v>1.4049697617765218</v>
      </c>
    </row>
    <row r="494" spans="1:6" ht="18" customHeight="1">
      <c r="A494" s="48" t="s">
        <v>92</v>
      </c>
      <c r="B494" s="322">
        <v>27.700775519219516</v>
      </c>
      <c r="C494" s="322">
        <v>1.8198850416934773</v>
      </c>
      <c r="D494" s="1257">
        <v>70.479339439087013</v>
      </c>
      <c r="E494" s="1262">
        <v>98.477754971837513</v>
      </c>
      <c r="F494" s="322">
        <v>1.5222450281624917</v>
      </c>
    </row>
    <row r="495" spans="1:6" ht="18" customHeight="1">
      <c r="A495" s="48" t="s">
        <v>91</v>
      </c>
      <c r="B495" s="322">
        <v>49.771284105602312</v>
      </c>
      <c r="C495" s="322">
        <v>18.028848906205475</v>
      </c>
      <c r="D495" s="1257">
        <v>32.199866988192213</v>
      </c>
      <c r="E495" s="1262">
        <v>95.151687377742988</v>
      </c>
      <c r="F495" s="322">
        <v>4.848312622257005</v>
      </c>
    </row>
    <row r="496" spans="1:6" ht="18" customHeight="1">
      <c r="A496" s="48" t="s">
        <v>90</v>
      </c>
      <c r="B496" s="322">
        <v>22.710547904846074</v>
      </c>
      <c r="C496" s="322">
        <v>3.3425548850413613</v>
      </c>
      <c r="D496" s="1257">
        <v>73.946897210112567</v>
      </c>
      <c r="E496" s="1262">
        <v>98.319584097609663</v>
      </c>
      <c r="F496" s="322">
        <v>1.680415902390334</v>
      </c>
    </row>
    <row r="497" spans="1:6" ht="18" customHeight="1">
      <c r="A497" s="48" t="s">
        <v>89</v>
      </c>
      <c r="B497" s="322">
        <v>29.515787422055361</v>
      </c>
      <c r="C497" s="322">
        <v>3.017082677130654</v>
      </c>
      <c r="D497" s="1257">
        <v>67.467129900813987</v>
      </c>
      <c r="E497" s="1262">
        <v>98.769686041067573</v>
      </c>
      <c r="F497" s="322">
        <v>1.230313958932427</v>
      </c>
    </row>
    <row r="498" spans="1:6" ht="18" customHeight="1">
      <c r="A498" s="48" t="s">
        <v>88</v>
      </c>
      <c r="B498" s="322">
        <v>29.543195444261894</v>
      </c>
      <c r="C498" s="322">
        <v>8.1209349272371263</v>
      </c>
      <c r="D498" s="1257">
        <v>62.335869628500987</v>
      </c>
      <c r="E498" s="1262">
        <v>97.000597405577977</v>
      </c>
      <c r="F498" s="322">
        <v>2.9994025944220399</v>
      </c>
    </row>
    <row r="499" spans="1:6" ht="18" customHeight="1">
      <c r="A499" s="48" t="s">
        <v>87</v>
      </c>
      <c r="B499" s="322">
        <v>18.264361347516221</v>
      </c>
      <c r="C499" s="322">
        <v>3.4655377897540562</v>
      </c>
      <c r="D499" s="1257">
        <v>78.27010086272972</v>
      </c>
      <c r="E499" s="1262">
        <v>96.484978131747241</v>
      </c>
      <c r="F499" s="322">
        <v>3.5150218682527705</v>
      </c>
    </row>
    <row r="500" spans="1:6" ht="18" customHeight="1">
      <c r="A500" s="48" t="s">
        <v>86</v>
      </c>
      <c r="B500" s="322">
        <v>38.760171261403144</v>
      </c>
      <c r="C500" s="322">
        <v>9.1665214024514814</v>
      </c>
      <c r="D500" s="1257">
        <v>52.073307336145369</v>
      </c>
      <c r="E500" s="1262">
        <v>96.455290886688957</v>
      </c>
      <c r="F500" s="322">
        <v>3.5447091133110407</v>
      </c>
    </row>
    <row r="501" spans="1:6" ht="18" customHeight="1">
      <c r="A501" s="48" t="s">
        <v>85</v>
      </c>
      <c r="B501" s="322">
        <v>0.73083070062234889</v>
      </c>
      <c r="C501" s="322">
        <v>19.038399063891376</v>
      </c>
      <c r="D501" s="1257">
        <v>80.230770235486276</v>
      </c>
      <c r="E501" s="1262">
        <v>88.11073744763705</v>
      </c>
      <c r="F501" s="322">
        <v>11.889262552362947</v>
      </c>
    </row>
    <row r="502" spans="1:6" ht="18" customHeight="1">
      <c r="A502" s="48" t="s">
        <v>84</v>
      </c>
      <c r="B502" s="322">
        <v>17.39902091918297</v>
      </c>
      <c r="C502" s="322">
        <v>3.5174386202734427</v>
      </c>
      <c r="D502" s="1257">
        <v>79.083540460543588</v>
      </c>
      <c r="E502" s="1262">
        <v>96.277314802714102</v>
      </c>
      <c r="F502" s="322">
        <v>3.7226851972859079</v>
      </c>
    </row>
    <row r="503" spans="1:6" ht="18" customHeight="1">
      <c r="A503" s="48" t="s">
        <v>83</v>
      </c>
      <c r="B503" s="322">
        <v>33.519646454624151</v>
      </c>
      <c r="C503" s="322">
        <v>4.0042453504604678</v>
      </c>
      <c r="D503" s="1257">
        <v>62.476108194915383</v>
      </c>
      <c r="E503" s="1262">
        <v>96.542377094887939</v>
      </c>
      <c r="F503" s="322">
        <v>3.4576229051120624</v>
      </c>
    </row>
    <row r="504" spans="1:6" ht="18" customHeight="1">
      <c r="A504" s="48" t="s">
        <v>81</v>
      </c>
      <c r="B504" s="322">
        <v>6.2433875776479262</v>
      </c>
      <c r="C504" s="322">
        <v>3.1669662579723492</v>
      </c>
      <c r="D504" s="1257">
        <v>90.589646164379729</v>
      </c>
      <c r="E504" s="1262">
        <v>97.343371607463979</v>
      </c>
      <c r="F504" s="322">
        <v>2.6566283925360263</v>
      </c>
    </row>
    <row r="505" spans="1:6" ht="18" customHeight="1">
      <c r="A505" s="48" t="s">
        <v>79</v>
      </c>
      <c r="B505" s="322">
        <v>10.540995056329338</v>
      </c>
      <c r="C505" s="322">
        <v>38.490585946335948</v>
      </c>
      <c r="D505" s="1257">
        <v>50.968418997334716</v>
      </c>
      <c r="E505" s="1262">
        <v>79.101887995248447</v>
      </c>
      <c r="F505" s="322">
        <v>20.89811200475155</v>
      </c>
    </row>
    <row r="506" spans="1:6" ht="18" customHeight="1">
      <c r="A506" s="48" t="s">
        <v>78</v>
      </c>
      <c r="B506" s="322">
        <v>5.9499322017344198</v>
      </c>
      <c r="C506" s="322">
        <v>3.7813464135637118</v>
      </c>
      <c r="D506" s="1257">
        <v>90.268721384701863</v>
      </c>
      <c r="E506" s="1262">
        <v>94.283439876339401</v>
      </c>
      <c r="F506" s="322">
        <v>5.716560123660595</v>
      </c>
    </row>
    <row r="507" spans="1:6" ht="18" customHeight="1">
      <c r="A507" s="48" t="s">
        <v>77</v>
      </c>
      <c r="B507" s="322">
        <v>17.155573016547514</v>
      </c>
      <c r="C507" s="322">
        <v>2.6682484797820649</v>
      </c>
      <c r="D507" s="1257">
        <v>80.176178503670428</v>
      </c>
      <c r="E507" s="1262">
        <v>98.347290878311853</v>
      </c>
      <c r="F507" s="322">
        <v>1.6527091216881431</v>
      </c>
    </row>
    <row r="508" spans="1:6" ht="18" customHeight="1">
      <c r="A508" s="48" t="s">
        <v>76</v>
      </c>
      <c r="B508" s="322">
        <v>17.394346383970561</v>
      </c>
      <c r="C508" s="322">
        <v>2.3145936961080924</v>
      </c>
      <c r="D508" s="1257">
        <v>80.291059919921338</v>
      </c>
      <c r="E508" s="1262">
        <v>97.593002001084002</v>
      </c>
      <c r="F508" s="322">
        <v>2.4069979989160024</v>
      </c>
    </row>
    <row r="509" spans="1:6" ht="18" customHeight="1">
      <c r="A509" s="48" t="s">
        <v>74</v>
      </c>
      <c r="B509" s="322">
        <v>18.918043526954339</v>
      </c>
      <c r="C509" s="322">
        <v>19.97719081117183</v>
      </c>
      <c r="D509" s="1257">
        <v>61.104765661873827</v>
      </c>
      <c r="E509" s="1262">
        <v>94.300545075380782</v>
      </c>
      <c r="F509" s="322">
        <v>5.6994549246192179</v>
      </c>
    </row>
    <row r="510" spans="1:6" ht="18" customHeight="1">
      <c r="A510" s="48" t="s">
        <v>72</v>
      </c>
      <c r="B510" s="322">
        <v>28.887546292835349</v>
      </c>
      <c r="C510" s="322">
        <v>4.7819620487261689</v>
      </c>
      <c r="D510" s="1257">
        <v>66.33049165843849</v>
      </c>
      <c r="E510" s="1262">
        <v>97.223960311425444</v>
      </c>
      <c r="F510" s="322">
        <v>2.7760396885745577</v>
      </c>
    </row>
    <row r="511" spans="1:6" ht="18" customHeight="1">
      <c r="A511" s="48" t="s">
        <v>71</v>
      </c>
      <c r="B511" s="322">
        <v>28.175343772926652</v>
      </c>
      <c r="C511" s="322">
        <v>1.874666305506691</v>
      </c>
      <c r="D511" s="1257">
        <v>69.949989921566669</v>
      </c>
      <c r="E511" s="1262">
        <v>98.520652342751802</v>
      </c>
      <c r="F511" s="322">
        <v>1.4793476572481978</v>
      </c>
    </row>
    <row r="512" spans="1:6" ht="18" customHeight="1">
      <c r="A512" s="48" t="s">
        <v>70</v>
      </c>
      <c r="B512" s="322">
        <v>9.8353584063635555</v>
      </c>
      <c r="C512" s="322">
        <v>2.9674678317479262</v>
      </c>
      <c r="D512" s="1257">
        <v>87.197173761888507</v>
      </c>
      <c r="E512" s="1262">
        <v>97.487755897543806</v>
      </c>
      <c r="F512" s="322">
        <v>2.5122441024561932</v>
      </c>
    </row>
    <row r="513" spans="1:6" ht="18" customHeight="1">
      <c r="A513" s="48" t="s">
        <v>69</v>
      </c>
      <c r="B513" s="322">
        <v>26.635614019008045</v>
      </c>
      <c r="C513" s="322">
        <v>6.6083032356184113</v>
      </c>
      <c r="D513" s="1257">
        <v>66.756082745373547</v>
      </c>
      <c r="E513" s="1262">
        <v>96.574112985320298</v>
      </c>
      <c r="F513" s="322">
        <v>3.4258870146797133</v>
      </c>
    </row>
    <row r="514" spans="1:6" ht="18" customHeight="1">
      <c r="A514" s="48" t="s">
        <v>68</v>
      </c>
      <c r="B514" s="322">
        <v>32.573551260556137</v>
      </c>
      <c r="C514" s="322">
        <v>3.8184828162187072</v>
      </c>
      <c r="D514" s="1257">
        <v>63.607965923225152</v>
      </c>
      <c r="E514" s="1262">
        <v>97.749131918948791</v>
      </c>
      <c r="F514" s="322">
        <v>2.2508680810512054</v>
      </c>
    </row>
    <row r="515" spans="1:6" ht="18" customHeight="1">
      <c r="A515" s="48" t="s">
        <v>67</v>
      </c>
      <c r="B515" s="322">
        <v>4.3595179151518959</v>
      </c>
      <c r="C515" s="322">
        <v>3.5583425860801965</v>
      </c>
      <c r="D515" s="1257">
        <v>92.082139498767916</v>
      </c>
      <c r="E515" s="1262">
        <v>92.226789068037263</v>
      </c>
      <c r="F515" s="322">
        <v>7.7732109319627334</v>
      </c>
    </row>
    <row r="516" spans="1:6" ht="18" customHeight="1">
      <c r="A516" s="48" t="s">
        <v>66</v>
      </c>
      <c r="B516" s="322">
        <v>7.4802934206930223</v>
      </c>
      <c r="C516" s="322">
        <v>3.4118718980526737</v>
      </c>
      <c r="D516" s="1257">
        <v>89.107834681254317</v>
      </c>
      <c r="E516" s="1262">
        <v>94.130332317570236</v>
      </c>
      <c r="F516" s="322">
        <v>5.8696676824297604</v>
      </c>
    </row>
    <row r="517" spans="1:6" ht="18" customHeight="1">
      <c r="A517" s="48" t="s">
        <v>65</v>
      </c>
      <c r="B517" s="322">
        <v>12.431844734772062</v>
      </c>
      <c r="C517" s="322">
        <v>2.6130230837449302</v>
      </c>
      <c r="D517" s="1257">
        <v>84.955132181483009</v>
      </c>
      <c r="E517" s="1262">
        <v>98.405265005405525</v>
      </c>
      <c r="F517" s="322">
        <v>1.5947349945944693</v>
      </c>
    </row>
    <row r="518" spans="1:6" ht="18" customHeight="1">
      <c r="A518" s="48" t="s">
        <v>63</v>
      </c>
      <c r="B518" s="322">
        <v>8.3165216827234776</v>
      </c>
      <c r="C518" s="322">
        <v>2.6651871809000438</v>
      </c>
      <c r="D518" s="1257">
        <v>89.018291136376476</v>
      </c>
      <c r="E518" s="1262">
        <v>95.541279603073576</v>
      </c>
      <c r="F518" s="322">
        <v>4.4587203969264122</v>
      </c>
    </row>
    <row r="519" spans="1:6" ht="18" customHeight="1">
      <c r="A519" s="48" t="s">
        <v>62</v>
      </c>
      <c r="B519" s="322">
        <v>8.4223588307457806</v>
      </c>
      <c r="C519" s="322">
        <v>2.4153639966998259</v>
      </c>
      <c r="D519" s="1257">
        <v>89.162277172554397</v>
      </c>
      <c r="E519" s="1262">
        <v>96.790339084871135</v>
      </c>
      <c r="F519" s="322">
        <v>3.2096609151288731</v>
      </c>
    </row>
    <row r="520" spans="1:6" ht="18" customHeight="1">
      <c r="A520" s="48" t="s">
        <v>61</v>
      </c>
      <c r="B520" s="322">
        <v>5.5791661735927871</v>
      </c>
      <c r="C520" s="322">
        <v>3.3306487285556492</v>
      </c>
      <c r="D520" s="1257">
        <v>91.090185097851574</v>
      </c>
      <c r="E520" s="1262">
        <v>98.686278235205478</v>
      </c>
      <c r="F520" s="322">
        <v>1.3137217647945312</v>
      </c>
    </row>
    <row r="521" spans="1:6" ht="18" customHeight="1">
      <c r="A521" s="48" t="s">
        <v>60</v>
      </c>
      <c r="B521" s="322">
        <v>6.074912183552164</v>
      </c>
      <c r="C521" s="322">
        <v>13.609942936560765</v>
      </c>
      <c r="D521" s="1257">
        <v>80.315144879887058</v>
      </c>
      <c r="E521" s="1262">
        <v>92.50787109518069</v>
      </c>
      <c r="F521" s="322">
        <v>7.492128904819312</v>
      </c>
    </row>
    <row r="522" spans="1:6" ht="18" customHeight="1">
      <c r="A522" s="48" t="s">
        <v>58</v>
      </c>
      <c r="B522" s="322">
        <v>11.271200422850519</v>
      </c>
      <c r="C522" s="322">
        <v>3.6449833608327786</v>
      </c>
      <c r="D522" s="1257">
        <v>85.083816216316706</v>
      </c>
      <c r="E522" s="1262">
        <v>97.181664127677109</v>
      </c>
      <c r="F522" s="322">
        <v>2.8183358723228906</v>
      </c>
    </row>
    <row r="523" spans="1:6" ht="18" customHeight="1">
      <c r="A523" s="48" t="s">
        <v>56</v>
      </c>
      <c r="B523" s="322">
        <v>6.2865554441617411</v>
      </c>
      <c r="C523" s="322">
        <v>2.9130609235584326</v>
      </c>
      <c r="D523" s="1257">
        <v>90.800383632279818</v>
      </c>
      <c r="E523" s="1262">
        <v>96.596128419511956</v>
      </c>
      <c r="F523" s="322">
        <v>3.4038715804880355</v>
      </c>
    </row>
    <row r="524" spans="1:6" ht="18" customHeight="1">
      <c r="A524" s="48" t="s">
        <v>55</v>
      </c>
      <c r="B524" s="322">
        <v>16.859342380976383</v>
      </c>
      <c r="C524" s="322">
        <v>16.862395812659241</v>
      </c>
      <c r="D524" s="1257">
        <v>66.278261806364384</v>
      </c>
      <c r="E524" s="1262">
        <v>97.733576332768337</v>
      </c>
      <c r="F524" s="322">
        <v>2.2664236672316611</v>
      </c>
    </row>
    <row r="525" spans="1:6" ht="18" customHeight="1">
      <c r="A525" s="67" t="s">
        <v>54</v>
      </c>
      <c r="B525" s="322">
        <v>48.950646715342216</v>
      </c>
      <c r="C525" s="322">
        <v>3.4342807804259778</v>
      </c>
      <c r="D525" s="1257">
        <v>47.615072504231811</v>
      </c>
      <c r="E525" s="1262">
        <v>98.07791699187824</v>
      </c>
      <c r="F525" s="322">
        <v>1.9220830081217561</v>
      </c>
    </row>
    <row r="526" spans="1:6" ht="18" customHeight="1">
      <c r="A526" s="48" t="s">
        <v>53</v>
      </c>
      <c r="B526" s="322">
        <v>12.242544637517417</v>
      </c>
      <c r="C526" s="322">
        <v>4.2243431340668369</v>
      </c>
      <c r="D526" s="1257">
        <v>83.533112228415746</v>
      </c>
      <c r="E526" s="1262">
        <v>97.090496941068963</v>
      </c>
      <c r="F526" s="322">
        <v>2.9095030589310391</v>
      </c>
    </row>
    <row r="527" spans="1:6" ht="18" customHeight="1">
      <c r="A527" s="48" t="s">
        <v>52</v>
      </c>
      <c r="B527" s="322">
        <v>17.560910861208772</v>
      </c>
      <c r="C527" s="322">
        <v>7.932023870072606</v>
      </c>
      <c r="D527" s="1257">
        <v>74.50706526871862</v>
      </c>
      <c r="E527" s="1262">
        <v>94.034779981174381</v>
      </c>
      <c r="F527" s="322">
        <v>5.9652200188256197</v>
      </c>
    </row>
    <row r="528" spans="1:6" ht="18" customHeight="1">
      <c r="A528" s="48" t="s">
        <v>143</v>
      </c>
      <c r="B528" s="322">
        <v>45.453851310709048</v>
      </c>
      <c r="C528" s="322">
        <v>4.3707914963738457</v>
      </c>
      <c r="D528" s="1257">
        <v>50.175357192917104</v>
      </c>
      <c r="E528" s="1262">
        <v>98.77524598645681</v>
      </c>
      <c r="F528" s="322">
        <v>1.2247540135431993</v>
      </c>
    </row>
    <row r="529" spans="1:6" ht="18" customHeight="1">
      <c r="A529" s="48" t="s">
        <v>48</v>
      </c>
      <c r="B529" s="322">
        <v>10.22333317286064</v>
      </c>
      <c r="C529" s="322">
        <v>31.954192126645349</v>
      </c>
      <c r="D529" s="1257">
        <v>57.822474700494006</v>
      </c>
      <c r="E529" s="1262">
        <v>96.386405460633554</v>
      </c>
      <c r="F529" s="322">
        <v>3.6135945393664506</v>
      </c>
    </row>
    <row r="530" spans="1:6" ht="18" customHeight="1">
      <c r="A530" s="48" t="s">
        <v>47</v>
      </c>
      <c r="B530" s="322">
        <v>27.04728202331605</v>
      </c>
      <c r="C530" s="322">
        <v>1.9928588457088867</v>
      </c>
      <c r="D530" s="1257">
        <v>70.959859130975062</v>
      </c>
      <c r="E530" s="1262">
        <v>98.829408494536182</v>
      </c>
      <c r="F530" s="322">
        <v>1.1705915054638198</v>
      </c>
    </row>
    <row r="531" spans="1:6" ht="18" customHeight="1">
      <c r="A531" s="48" t="s">
        <v>46</v>
      </c>
      <c r="B531" s="322">
        <v>10.089806067463254</v>
      </c>
      <c r="C531" s="322">
        <v>3.751062607039247</v>
      </c>
      <c r="D531" s="1257">
        <v>86.159131325497484</v>
      </c>
      <c r="E531" s="1262">
        <v>96.295940895213775</v>
      </c>
      <c r="F531" s="322">
        <v>3.7040591047862268</v>
      </c>
    </row>
    <row r="532" spans="1:6" ht="18" customHeight="1">
      <c r="A532" s="48" t="s">
        <v>45</v>
      </c>
      <c r="B532" s="322">
        <v>10.734142834559659</v>
      </c>
      <c r="C532" s="322">
        <v>2.1401379674264951</v>
      </c>
      <c r="D532" s="1257">
        <v>87.12571919801384</v>
      </c>
      <c r="E532" s="1262">
        <v>97.641954362008136</v>
      </c>
      <c r="F532" s="322">
        <v>2.3580456379918679</v>
      </c>
    </row>
    <row r="533" spans="1:6" ht="18" customHeight="1">
      <c r="A533" s="48" t="s">
        <v>44</v>
      </c>
      <c r="B533" s="322">
        <v>21.16756749335234</v>
      </c>
      <c r="C533" s="322">
        <v>4.1844620205342631</v>
      </c>
      <c r="D533" s="1257">
        <v>74.647970486113408</v>
      </c>
      <c r="E533" s="1262">
        <v>96.648901605038702</v>
      </c>
      <c r="F533" s="322">
        <v>3.3510983949613085</v>
      </c>
    </row>
    <row r="534" spans="1:6" ht="18" customHeight="1">
      <c r="A534" s="68" t="s">
        <v>43</v>
      </c>
      <c r="B534" s="322">
        <v>36.876965820658555</v>
      </c>
      <c r="C534" s="322">
        <v>2.4137506994808557</v>
      </c>
      <c r="D534" s="1257">
        <v>60.709283479860588</v>
      </c>
      <c r="E534" s="1262">
        <v>98.456661055449146</v>
      </c>
      <c r="F534" s="322">
        <v>1.5433389445508507</v>
      </c>
    </row>
    <row r="535" spans="1:6" ht="18" customHeight="1">
      <c r="A535" s="48" t="s">
        <v>42</v>
      </c>
      <c r="B535" s="322">
        <v>23.815792856014912</v>
      </c>
      <c r="C535" s="322">
        <v>2.2178836804864361</v>
      </c>
      <c r="D535" s="1257">
        <v>73.966323463498654</v>
      </c>
      <c r="E535" s="1262">
        <v>97.717483479158119</v>
      </c>
      <c r="F535" s="322">
        <v>2.2825165208418809</v>
      </c>
    </row>
    <row r="536" spans="1:6" ht="18" customHeight="1">
      <c r="A536" s="48" t="s">
        <v>40</v>
      </c>
      <c r="B536" s="322">
        <v>15.070355156947107</v>
      </c>
      <c r="C536" s="322">
        <v>3.5107104310402364</v>
      </c>
      <c r="D536" s="1257">
        <v>81.418934412012661</v>
      </c>
      <c r="E536" s="1262">
        <v>97.304863451715491</v>
      </c>
      <c r="F536" s="322">
        <v>2.6951365482845171</v>
      </c>
    </row>
    <row r="537" spans="1:6" ht="18" customHeight="1">
      <c r="A537" s="48" t="s">
        <v>38</v>
      </c>
      <c r="B537" s="322">
        <v>10.385651021012224</v>
      </c>
      <c r="C537" s="322">
        <v>14.463954611177925</v>
      </c>
      <c r="D537" s="1257">
        <v>75.150394367809852</v>
      </c>
      <c r="E537" s="1262">
        <v>91.909232282297609</v>
      </c>
      <c r="F537" s="322">
        <v>8.090767717702386</v>
      </c>
    </row>
    <row r="538" spans="1:6" ht="18" customHeight="1">
      <c r="A538" s="48" t="s">
        <v>37</v>
      </c>
      <c r="B538" s="322">
        <v>59.734853798943966</v>
      </c>
      <c r="C538" s="322">
        <v>2.9571340758079843</v>
      </c>
      <c r="D538" s="1257">
        <v>37.308012125248055</v>
      </c>
      <c r="E538" s="1262">
        <v>99.203165907922326</v>
      </c>
      <c r="F538" s="322">
        <v>0.79683409207768519</v>
      </c>
    </row>
    <row r="539" spans="1:6" ht="18" customHeight="1">
      <c r="A539" s="48" t="s">
        <v>36</v>
      </c>
      <c r="B539" s="322">
        <v>15.612691810133464</v>
      </c>
      <c r="C539" s="322">
        <v>22.641293891794341</v>
      </c>
      <c r="D539" s="1257">
        <v>61.746014298072204</v>
      </c>
      <c r="E539" s="1262">
        <v>84.880725989267304</v>
      </c>
      <c r="F539" s="322">
        <v>15.119274010732701</v>
      </c>
    </row>
    <row r="540" spans="1:6" ht="18" customHeight="1">
      <c r="A540" s="48" t="s">
        <v>34</v>
      </c>
      <c r="B540" s="322">
        <v>2.8411912528427239</v>
      </c>
      <c r="C540" s="322">
        <v>4.4613855370485238</v>
      </c>
      <c r="D540" s="1257">
        <v>92.697423210108738</v>
      </c>
      <c r="E540" s="1262">
        <v>92.655150138981838</v>
      </c>
      <c r="F540" s="322">
        <v>7.3448498610181598</v>
      </c>
    </row>
    <row r="541" spans="1:6" ht="18" customHeight="1">
      <c r="A541" s="48" t="s">
        <v>33</v>
      </c>
      <c r="B541" s="322">
        <v>70.984606499535019</v>
      </c>
      <c r="C541" s="322">
        <v>2.8395008257019696</v>
      </c>
      <c r="D541" s="1257">
        <v>26.175892674763002</v>
      </c>
      <c r="E541" s="1262">
        <v>99.182571599079438</v>
      </c>
      <c r="F541" s="322">
        <v>0.81742840092056279</v>
      </c>
    </row>
    <row r="542" spans="1:6" ht="18" customHeight="1">
      <c r="A542" s="48" t="s">
        <v>32</v>
      </c>
      <c r="B542" s="322">
        <v>29.204226754452716</v>
      </c>
      <c r="C542" s="322">
        <v>3.9734186726997938</v>
      </c>
      <c r="D542" s="1257">
        <v>66.822354572847502</v>
      </c>
      <c r="E542" s="1262">
        <v>98.163267210032558</v>
      </c>
      <c r="F542" s="322">
        <v>1.8367327899674404</v>
      </c>
    </row>
    <row r="543" spans="1:6" ht="18" customHeight="1">
      <c r="A543" s="48" t="s">
        <v>30</v>
      </c>
      <c r="B543" s="322">
        <v>25.419083119738055</v>
      </c>
      <c r="C543" s="322">
        <v>25.638703695312437</v>
      </c>
      <c r="D543" s="1257">
        <v>48.942213184949509</v>
      </c>
      <c r="E543" s="1262">
        <v>92.863478549686135</v>
      </c>
      <c r="F543" s="322">
        <v>7.1365214503138636</v>
      </c>
    </row>
    <row r="544" spans="1:6" ht="18" customHeight="1">
      <c r="A544" s="48" t="s">
        <v>29</v>
      </c>
      <c r="B544" s="322">
        <v>6.005435750733275</v>
      </c>
      <c r="C544" s="322">
        <v>29.307964791129425</v>
      </c>
      <c r="D544" s="1257">
        <v>64.686599458137295</v>
      </c>
      <c r="E544" s="1262">
        <v>97.875656689335955</v>
      </c>
      <c r="F544" s="322">
        <v>2.1243433106640413</v>
      </c>
    </row>
    <row r="545" spans="1:6" ht="18" customHeight="1">
      <c r="A545" s="48" t="s">
        <v>26</v>
      </c>
      <c r="B545" s="322">
        <v>22.224318626206159</v>
      </c>
      <c r="C545" s="322">
        <v>35.051607552269907</v>
      </c>
      <c r="D545" s="1257">
        <v>42.724073821523945</v>
      </c>
      <c r="E545" s="1262">
        <v>90.803697795955756</v>
      </c>
      <c r="F545" s="322">
        <v>9.1963022040442368</v>
      </c>
    </row>
    <row r="546" spans="1:6" ht="18" customHeight="1">
      <c r="A546" s="48" t="s">
        <v>24</v>
      </c>
      <c r="B546" s="322">
        <v>10.420243167935418</v>
      </c>
      <c r="C546" s="322">
        <v>42.212003020858383</v>
      </c>
      <c r="D546" s="1257">
        <v>47.3677538112062</v>
      </c>
      <c r="E546" s="1262">
        <v>90.33973177103627</v>
      </c>
      <c r="F546" s="322">
        <v>9.6602682289637247</v>
      </c>
    </row>
    <row r="547" spans="1:6" ht="18" customHeight="1">
      <c r="A547" s="48" t="s">
        <v>22</v>
      </c>
      <c r="B547" s="322">
        <v>40.107933612578101</v>
      </c>
      <c r="C547" s="322">
        <v>2.3957193867923192</v>
      </c>
      <c r="D547" s="1257">
        <v>57.496347000629576</v>
      </c>
      <c r="E547" s="1262">
        <v>98.276042028493464</v>
      </c>
      <c r="F547" s="322">
        <v>1.7239579715065383</v>
      </c>
    </row>
    <row r="548" spans="1:6" ht="18" customHeight="1">
      <c r="A548" s="48" t="s">
        <v>20</v>
      </c>
      <c r="B548" s="322">
        <v>22.115038232832227</v>
      </c>
      <c r="C548" s="322">
        <v>2.5897720851435135</v>
      </c>
      <c r="D548" s="1257">
        <v>75.295189682024258</v>
      </c>
      <c r="E548" s="1262">
        <v>95.471832874689312</v>
      </c>
      <c r="F548" s="322">
        <v>4.5281671253106834</v>
      </c>
    </row>
    <row r="549" spans="1:6" ht="18" customHeight="1">
      <c r="A549" s="48" t="s">
        <v>18</v>
      </c>
      <c r="B549" s="322">
        <v>7.5901033463503493</v>
      </c>
      <c r="C549" s="322">
        <v>15.974822463826074</v>
      </c>
      <c r="D549" s="1257">
        <v>76.435074189823567</v>
      </c>
      <c r="E549" s="1262">
        <v>95.069131307415958</v>
      </c>
      <c r="F549" s="322">
        <v>4.9308686925840428</v>
      </c>
    </row>
    <row r="550" spans="1:6" ht="18" customHeight="1">
      <c r="A550" s="48" t="s">
        <v>16</v>
      </c>
      <c r="B550" s="322">
        <v>11.202177018724194</v>
      </c>
      <c r="C550" s="322">
        <v>2.1473651761566783</v>
      </c>
      <c r="D550" s="1257">
        <v>86.650457805119132</v>
      </c>
      <c r="E550" s="1262">
        <v>96.079181671172094</v>
      </c>
      <c r="F550" s="322">
        <v>3.9208183288278922</v>
      </c>
    </row>
    <row r="551" spans="1:6" ht="18" customHeight="1">
      <c r="A551" s="48" t="s">
        <v>13</v>
      </c>
      <c r="B551" s="322">
        <v>19.747533628145312</v>
      </c>
      <c r="C551" s="322">
        <v>5.3747983511972084</v>
      </c>
      <c r="D551" s="1257">
        <v>74.877668020657467</v>
      </c>
      <c r="E551" s="1262">
        <v>98.495711451959906</v>
      </c>
      <c r="F551" s="322">
        <v>1.5042885480400952</v>
      </c>
    </row>
    <row r="552" spans="1:6" ht="18" customHeight="1">
      <c r="A552" s="48" t="s">
        <v>10</v>
      </c>
      <c r="B552" s="322">
        <v>31.786677567438009</v>
      </c>
      <c r="C552" s="322">
        <v>3.0286160808223457</v>
      </c>
      <c r="D552" s="1257">
        <v>65.184706351739649</v>
      </c>
      <c r="E552" s="1262">
        <v>97.999317599378159</v>
      </c>
      <c r="F552" s="322">
        <v>2.0006824006218391</v>
      </c>
    </row>
    <row r="553" spans="1:6" ht="18" customHeight="1">
      <c r="A553" s="48" t="s">
        <v>135</v>
      </c>
      <c r="B553" s="322">
        <v>24.84459052876581</v>
      </c>
      <c r="C553" s="322">
        <v>6.6971002458841173</v>
      </c>
      <c r="D553" s="1257">
        <v>68.458309225350078</v>
      </c>
      <c r="E553" s="1262">
        <v>95.995077839379107</v>
      </c>
      <c r="F553" s="322">
        <v>4.0049221606209047</v>
      </c>
    </row>
    <row r="554" spans="1:6" ht="18" customHeight="1">
      <c r="A554" s="48" t="s">
        <v>8</v>
      </c>
      <c r="B554" s="322">
        <v>20.36649069307116</v>
      </c>
      <c r="C554" s="322">
        <v>2.528075124114626</v>
      </c>
      <c r="D554" s="1257">
        <v>77.105434182814207</v>
      </c>
      <c r="E554" s="1262">
        <v>97.39957525358102</v>
      </c>
      <c r="F554" s="322">
        <v>2.6004247464189718</v>
      </c>
    </row>
    <row r="555" spans="1:6" ht="18" customHeight="1">
      <c r="A555" s="48" t="s">
        <v>5</v>
      </c>
      <c r="B555" s="322">
        <v>23.016731902562189</v>
      </c>
      <c r="C555" s="322">
        <v>6.6631138252638795</v>
      </c>
      <c r="D555" s="1257">
        <v>70.320154272173923</v>
      </c>
      <c r="E555" s="1262">
        <v>94.065086577796464</v>
      </c>
      <c r="F555" s="322">
        <v>5.9349134222035422</v>
      </c>
    </row>
    <row r="556" spans="1:6" ht="18" customHeight="1">
      <c r="A556" s="69" t="s">
        <v>2</v>
      </c>
      <c r="B556" s="323">
        <v>18.791360299081113</v>
      </c>
      <c r="C556" s="323">
        <v>2.8230710213020078</v>
      </c>
      <c r="D556" s="1261">
        <v>78.385568679616881</v>
      </c>
      <c r="E556" s="1263">
        <v>96.662943836152081</v>
      </c>
      <c r="F556" s="323">
        <v>3.337056163847925</v>
      </c>
    </row>
    <row r="557" spans="1:6" ht="32.1" customHeight="1">
      <c r="A557" s="1755" t="s">
        <v>2844</v>
      </c>
      <c r="B557" s="1755"/>
      <c r="C557" s="1755"/>
      <c r="D557" s="1755"/>
      <c r="E557" s="1755"/>
      <c r="F557" s="1755"/>
    </row>
    <row r="558" spans="1:6" ht="18" customHeight="1">
      <c r="A558" s="29" t="s">
        <v>2922</v>
      </c>
    </row>
    <row r="559" spans="1:6" ht="18" customHeight="1">
      <c r="A559" s="1331" t="s">
        <v>2923</v>
      </c>
    </row>
    <row r="560" spans="1:6" ht="18" customHeight="1">
      <c r="A560" s="1331" t="s">
        <v>2924</v>
      </c>
    </row>
    <row r="561" spans="1:1" ht="18" customHeight="1">
      <c r="A561" s="1331"/>
    </row>
  </sheetData>
  <mergeCells count="31">
    <mergeCell ref="A557:F557"/>
    <mergeCell ref="A445:F445"/>
    <mergeCell ref="A451:A453"/>
    <mergeCell ref="B451:F451"/>
    <mergeCell ref="B452:D452"/>
    <mergeCell ref="E452:E453"/>
    <mergeCell ref="F452:F453"/>
    <mergeCell ref="A333:F333"/>
    <mergeCell ref="A339:A341"/>
    <mergeCell ref="B339:F339"/>
    <mergeCell ref="B340:D340"/>
    <mergeCell ref="E340:E341"/>
    <mergeCell ref="F340:F341"/>
    <mergeCell ref="A221:F221"/>
    <mergeCell ref="A227:A229"/>
    <mergeCell ref="B227:F227"/>
    <mergeCell ref="B228:D228"/>
    <mergeCell ref="E228:E229"/>
    <mergeCell ref="F228:F229"/>
    <mergeCell ref="A115:A117"/>
    <mergeCell ref="B115:F115"/>
    <mergeCell ref="B116:D116"/>
    <mergeCell ref="E116:E117"/>
    <mergeCell ref="F116:F117"/>
    <mergeCell ref="A1:F1"/>
    <mergeCell ref="A3:A5"/>
    <mergeCell ref="A109:F109"/>
    <mergeCell ref="B3:F3"/>
    <mergeCell ref="B4:D4"/>
    <mergeCell ref="E4:E5"/>
    <mergeCell ref="F4:F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2"/>
  <dimension ref="A1:N56"/>
  <sheetViews>
    <sheetView topLeftCell="A25" zoomScaleNormal="100" workbookViewId="0">
      <selection activeCell="D32" sqref="D32"/>
    </sheetView>
  </sheetViews>
  <sheetFormatPr defaultRowHeight="18" customHeight="1"/>
  <cols>
    <col min="1" max="1" width="25.28515625" style="48" customWidth="1"/>
    <col min="2" max="14" width="11" style="48" customWidth="1"/>
    <col min="15" max="16384" width="9.140625" style="48"/>
  </cols>
  <sheetData>
    <row r="1" spans="1:14" s="68" customFormat="1" ht="18" customHeight="1">
      <c r="A1" s="52" t="s">
        <v>2848</v>
      </c>
      <c r="G1" s="1319"/>
    </row>
    <row r="2" spans="1:14" ht="18" customHeight="1">
      <c r="N2" s="72" t="s">
        <v>821</v>
      </c>
    </row>
    <row r="3" spans="1:14" ht="24.95" customHeight="1">
      <c r="A3" s="1765" t="s">
        <v>1159</v>
      </c>
      <c r="B3" s="1525" t="s">
        <v>2849</v>
      </c>
      <c r="C3" s="1525"/>
      <c r="D3" s="1525"/>
      <c r="E3" s="1525"/>
      <c r="F3" s="1525"/>
      <c r="G3" s="1525"/>
      <c r="H3" s="1525"/>
      <c r="I3" s="1525"/>
      <c r="J3" s="1525"/>
      <c r="K3" s="1525"/>
      <c r="L3" s="1525"/>
      <c r="M3" s="1525"/>
      <c r="N3" s="1535"/>
    </row>
    <row r="4" spans="1:14" ht="24.95" customHeight="1">
      <c r="A4" s="1765"/>
      <c r="B4" s="112" t="s">
        <v>466</v>
      </c>
      <c r="C4" s="112" t="s">
        <v>467</v>
      </c>
      <c r="D4" s="112" t="s">
        <v>468</v>
      </c>
      <c r="E4" s="112" t="s">
        <v>469</v>
      </c>
      <c r="F4" s="112" t="s">
        <v>470</v>
      </c>
      <c r="G4" s="112" t="s">
        <v>471</v>
      </c>
      <c r="H4" s="112" t="s">
        <v>472</v>
      </c>
      <c r="I4" s="112" t="s">
        <v>473</v>
      </c>
      <c r="J4" s="112" t="s">
        <v>474</v>
      </c>
      <c r="K4" s="112" t="s">
        <v>475</v>
      </c>
      <c r="L4" s="112" t="s">
        <v>476</v>
      </c>
      <c r="M4" s="112" t="s">
        <v>477</v>
      </c>
      <c r="N4" s="1279" t="s">
        <v>587</v>
      </c>
    </row>
    <row r="5" spans="1:14" s="68" customFormat="1" ht="18" customHeight="1">
      <c r="A5" s="331" t="s">
        <v>1154</v>
      </c>
      <c r="B5" s="1321">
        <v>0.48</v>
      </c>
      <c r="C5" s="1321">
        <v>0.92</v>
      </c>
      <c r="D5" s="1321">
        <v>0.67</v>
      </c>
      <c r="E5" s="1321">
        <v>0.72</v>
      </c>
      <c r="F5" s="1321">
        <v>0.89</v>
      </c>
      <c r="G5" s="1321">
        <v>0.77</v>
      </c>
      <c r="H5" s="1321">
        <v>0.5</v>
      </c>
      <c r="I5" s="1321">
        <v>0.62</v>
      </c>
      <c r="J5" s="1321">
        <v>0.26</v>
      </c>
      <c r="K5" s="1321">
        <v>0.33</v>
      </c>
      <c r="L5" s="1322">
        <v>0.53</v>
      </c>
      <c r="M5" s="1322">
        <v>0.73</v>
      </c>
      <c r="N5" s="1323">
        <v>7.69</v>
      </c>
    </row>
    <row r="6" spans="1:14" s="68" customFormat="1" ht="18" customHeight="1">
      <c r="A6" s="331" t="s">
        <v>1155</v>
      </c>
      <c r="B6" s="1321">
        <v>0.44</v>
      </c>
      <c r="C6" s="1321">
        <v>0.15</v>
      </c>
      <c r="D6" s="1321">
        <v>0.33</v>
      </c>
      <c r="E6" s="1321">
        <v>1.04</v>
      </c>
      <c r="F6" s="1321">
        <v>0.79</v>
      </c>
      <c r="G6" s="1321">
        <v>0.6</v>
      </c>
      <c r="H6" s="1321">
        <v>0.25</v>
      </c>
      <c r="I6" s="1321">
        <v>0.61</v>
      </c>
      <c r="J6" s="1321">
        <v>0.46</v>
      </c>
      <c r="K6" s="1321">
        <v>0.21</v>
      </c>
      <c r="L6" s="1322">
        <v>0.42</v>
      </c>
      <c r="M6" s="1322">
        <v>0.79</v>
      </c>
      <c r="N6" s="1323">
        <v>6.28</v>
      </c>
    </row>
    <row r="7" spans="1:14" s="68" customFormat="1" ht="18" customHeight="1">
      <c r="A7" s="331" t="s">
        <v>1156</v>
      </c>
      <c r="B7" s="1321">
        <v>0.54</v>
      </c>
      <c r="C7" s="1321">
        <v>0.34</v>
      </c>
      <c r="D7" s="1321">
        <v>0.91</v>
      </c>
      <c r="E7" s="1321">
        <v>0.1</v>
      </c>
      <c r="F7" s="1321">
        <v>1.35</v>
      </c>
      <c r="G7" s="1321">
        <v>0.35</v>
      </c>
      <c r="H7" s="1321">
        <v>0.01</v>
      </c>
      <c r="I7" s="1321">
        <v>0.23</v>
      </c>
      <c r="J7" s="1321">
        <v>0.13</v>
      </c>
      <c r="K7" s="1321">
        <v>0.27</v>
      </c>
      <c r="L7" s="1322">
        <v>0.34</v>
      </c>
      <c r="M7" s="1322">
        <v>1.07</v>
      </c>
      <c r="N7" s="1323">
        <v>5.79</v>
      </c>
    </row>
    <row r="8" spans="1:14" s="68" customFormat="1" ht="18" customHeight="1">
      <c r="A8" s="331" t="s">
        <v>1157</v>
      </c>
      <c r="B8" s="1321">
        <v>1.62</v>
      </c>
      <c r="C8" s="1321">
        <v>0.15</v>
      </c>
      <c r="D8" s="1321">
        <v>4.01</v>
      </c>
      <c r="E8" s="1321">
        <v>0.21</v>
      </c>
      <c r="F8" s="1321">
        <v>0.59</v>
      </c>
      <c r="G8" s="1321">
        <v>3.17</v>
      </c>
      <c r="H8" s="1321">
        <v>0.31</v>
      </c>
      <c r="I8" s="1321">
        <v>0.49</v>
      </c>
      <c r="J8" s="1321">
        <v>0.13</v>
      </c>
      <c r="K8" s="1321">
        <v>0.34</v>
      </c>
      <c r="L8" s="1322">
        <v>2.27</v>
      </c>
      <c r="M8" s="1322">
        <v>0.46</v>
      </c>
      <c r="N8" s="1323">
        <v>14.19</v>
      </c>
    </row>
    <row r="9" spans="1:14" s="68" customFormat="1" ht="18" customHeight="1">
      <c r="A9" s="331" t="s">
        <v>685</v>
      </c>
      <c r="B9" s="1321">
        <v>0.26</v>
      </c>
      <c r="C9" s="1321">
        <v>0.1</v>
      </c>
      <c r="D9" s="1321">
        <v>0.48</v>
      </c>
      <c r="E9" s="1321">
        <v>0.05</v>
      </c>
      <c r="F9" s="1321">
        <v>0.04</v>
      </c>
      <c r="G9" s="1321">
        <v>0.04</v>
      </c>
      <c r="H9" s="1321">
        <v>7.0000000000000007E-2</v>
      </c>
      <c r="I9" s="1321">
        <v>0.04</v>
      </c>
      <c r="J9" s="1321">
        <v>0.01</v>
      </c>
      <c r="K9" s="1321">
        <v>0.03</v>
      </c>
      <c r="L9" s="1322">
        <v>0.1</v>
      </c>
      <c r="M9" s="1322">
        <v>8.49</v>
      </c>
      <c r="N9" s="1323">
        <v>9.81</v>
      </c>
    </row>
    <row r="10" spans="1:14" s="68" customFormat="1" ht="18" customHeight="1">
      <c r="A10" s="331" t="s">
        <v>686</v>
      </c>
      <c r="B10" s="1321">
        <v>1.08</v>
      </c>
      <c r="C10" s="1321">
        <v>0.66</v>
      </c>
      <c r="D10" s="1321">
        <v>3.29</v>
      </c>
      <c r="E10" s="1321">
        <v>0.39</v>
      </c>
      <c r="F10" s="1321">
        <v>0.16</v>
      </c>
      <c r="G10" s="1321">
        <v>1.97</v>
      </c>
      <c r="H10" s="1321">
        <v>1.55</v>
      </c>
      <c r="I10" s="1321">
        <v>0.19</v>
      </c>
      <c r="J10" s="1321">
        <v>1.51</v>
      </c>
      <c r="K10" s="1321">
        <v>0.7</v>
      </c>
      <c r="L10" s="1322">
        <v>0.66</v>
      </c>
      <c r="M10" s="1322">
        <v>1.84</v>
      </c>
      <c r="N10" s="1323">
        <v>13.38</v>
      </c>
    </row>
    <row r="11" spans="1:14" s="68" customFormat="1" ht="18" customHeight="1">
      <c r="A11" s="331" t="s">
        <v>1158</v>
      </c>
      <c r="B11" s="1321">
        <v>1.54</v>
      </c>
      <c r="C11" s="1321">
        <v>0.01</v>
      </c>
      <c r="D11" s="1321">
        <v>0.47</v>
      </c>
      <c r="E11" s="1321">
        <v>1.59</v>
      </c>
      <c r="F11" s="1321">
        <v>1.02</v>
      </c>
      <c r="G11" s="1321">
        <v>0.16</v>
      </c>
      <c r="H11" s="1321">
        <v>0.78</v>
      </c>
      <c r="I11" s="1321">
        <v>0.56999999999999995</v>
      </c>
      <c r="J11" s="1321">
        <v>1.54</v>
      </c>
      <c r="K11" s="1321">
        <v>0.76</v>
      </c>
      <c r="L11" s="1322">
        <v>0.05</v>
      </c>
      <c r="M11" s="1322">
        <v>0.23</v>
      </c>
      <c r="N11" s="1323">
        <v>9.0500000000000007</v>
      </c>
    </row>
    <row r="12" spans="1:14" s="68" customFormat="1" ht="18" customHeight="1">
      <c r="A12" s="331" t="s">
        <v>687</v>
      </c>
      <c r="B12" s="1321">
        <v>0.72</v>
      </c>
      <c r="C12" s="1321">
        <v>6.14</v>
      </c>
      <c r="D12" s="1321">
        <v>0.5</v>
      </c>
      <c r="E12" s="1321">
        <v>0.32</v>
      </c>
      <c r="F12" s="1321">
        <v>0.37</v>
      </c>
      <c r="G12" s="1321">
        <v>0.34</v>
      </c>
      <c r="H12" s="1321">
        <v>0.12</v>
      </c>
      <c r="I12" s="1321">
        <v>0.3</v>
      </c>
      <c r="J12" s="1321">
        <v>-0.84</v>
      </c>
      <c r="K12" s="1321">
        <v>1.39</v>
      </c>
      <c r="L12" s="1322">
        <v>0.95</v>
      </c>
      <c r="M12" s="1322">
        <v>0.35</v>
      </c>
      <c r="N12" s="1323">
        <v>11.03</v>
      </c>
    </row>
    <row r="13" spans="1:14" ht="18" customHeight="1">
      <c r="A13" s="331" t="s">
        <v>688</v>
      </c>
      <c r="B13" s="1321">
        <v>0.28000000000000003</v>
      </c>
      <c r="C13" s="1321">
        <v>0.35</v>
      </c>
      <c r="D13" s="1321">
        <v>0.39</v>
      </c>
      <c r="E13" s="1321">
        <v>0.69</v>
      </c>
      <c r="F13" s="1321">
        <v>0.98</v>
      </c>
      <c r="G13" s="1321">
        <v>0.53</v>
      </c>
      <c r="H13" s="1321">
        <v>0.14000000000000001</v>
      </c>
      <c r="I13" s="1321">
        <v>0.42</v>
      </c>
      <c r="J13" s="1321">
        <v>0.62</v>
      </c>
      <c r="K13" s="1321">
        <v>0.67</v>
      </c>
      <c r="L13" s="1322">
        <v>0.43</v>
      </c>
      <c r="M13" s="1322">
        <v>0.64</v>
      </c>
      <c r="N13" s="1323">
        <v>6.31</v>
      </c>
    </row>
    <row r="14" spans="1:14" ht="21.95" customHeight="1">
      <c r="A14" s="1327" t="s">
        <v>689</v>
      </c>
      <c r="B14" s="1324">
        <v>0.82</v>
      </c>
      <c r="C14" s="1324">
        <v>1.23</v>
      </c>
      <c r="D14" s="1324">
        <v>1.27</v>
      </c>
      <c r="E14" s="1324">
        <v>0.62</v>
      </c>
      <c r="F14" s="1324">
        <v>0.65</v>
      </c>
      <c r="G14" s="1324">
        <v>0.93</v>
      </c>
      <c r="H14" s="1324">
        <v>0.53</v>
      </c>
      <c r="I14" s="1324">
        <v>0.41</v>
      </c>
      <c r="J14" s="1324">
        <v>0.44</v>
      </c>
      <c r="K14" s="1324">
        <v>0.64</v>
      </c>
      <c r="L14" s="1325">
        <v>0.66</v>
      </c>
      <c r="M14" s="1325">
        <v>1.1599999999999999</v>
      </c>
      <c r="N14" s="1326">
        <v>9.76</v>
      </c>
    </row>
    <row r="15" spans="1:14" ht="18" customHeight="1">
      <c r="A15" s="1328" t="s">
        <v>2847</v>
      </c>
    </row>
    <row r="18" spans="1:14" ht="18" customHeight="1">
      <c r="N18" s="72" t="s">
        <v>2238</v>
      </c>
    </row>
    <row r="19" spans="1:14" ht="24.95" customHeight="1">
      <c r="A19" s="1765" t="s">
        <v>1159</v>
      </c>
      <c r="B19" s="1525" t="s">
        <v>2850</v>
      </c>
      <c r="C19" s="1525"/>
      <c r="D19" s="1525"/>
      <c r="E19" s="1525"/>
      <c r="F19" s="1525"/>
      <c r="G19" s="1525"/>
      <c r="H19" s="1525"/>
      <c r="I19" s="1525"/>
      <c r="J19" s="1525"/>
      <c r="K19" s="1525"/>
      <c r="L19" s="1525"/>
      <c r="M19" s="1525"/>
      <c r="N19" s="1535"/>
    </row>
    <row r="20" spans="1:14" ht="24.95" customHeight="1">
      <c r="A20" s="1765"/>
      <c r="B20" s="112" t="s">
        <v>466</v>
      </c>
      <c r="C20" s="112" t="s">
        <v>467</v>
      </c>
      <c r="D20" s="112" t="s">
        <v>468</v>
      </c>
      <c r="E20" s="112" t="s">
        <v>469</v>
      </c>
      <c r="F20" s="112" t="s">
        <v>470</v>
      </c>
      <c r="G20" s="112" t="s">
        <v>471</v>
      </c>
      <c r="H20" s="112" t="s">
        <v>472</v>
      </c>
      <c r="I20" s="112" t="s">
        <v>473</v>
      </c>
      <c r="J20" s="112" t="s">
        <v>474</v>
      </c>
      <c r="K20" s="112" t="s">
        <v>475</v>
      </c>
      <c r="L20" s="112" t="s">
        <v>476</v>
      </c>
      <c r="M20" s="112" t="s">
        <v>477</v>
      </c>
      <c r="N20" s="1279" t="s">
        <v>587</v>
      </c>
    </row>
    <row r="21" spans="1:14" ht="18" customHeight="1">
      <c r="A21" s="331" t="s">
        <v>1154</v>
      </c>
      <c r="B21" s="1321">
        <v>1.1100000000000001</v>
      </c>
      <c r="C21" s="1321">
        <v>0.82</v>
      </c>
      <c r="D21" s="1321">
        <v>0.85</v>
      </c>
      <c r="E21" s="1321">
        <v>0.65</v>
      </c>
      <c r="F21" s="1321">
        <v>0.74</v>
      </c>
      <c r="G21" s="1321">
        <v>2.72</v>
      </c>
      <c r="H21" s="1321">
        <v>1.56</v>
      </c>
      <c r="I21" s="1321">
        <v>0.98</v>
      </c>
      <c r="J21" s="1321">
        <v>1.4</v>
      </c>
      <c r="K21" s="1321">
        <v>0.71</v>
      </c>
      <c r="L21" s="1322">
        <v>-0.56999999999999995</v>
      </c>
      <c r="M21" s="1322">
        <v>-0.28000000000000003</v>
      </c>
      <c r="N21" s="1323">
        <v>11.21</v>
      </c>
    </row>
    <row r="22" spans="1:14" ht="18" customHeight="1">
      <c r="A22" s="331" t="s">
        <v>1155</v>
      </c>
      <c r="B22" s="1321">
        <v>0.35</v>
      </c>
      <c r="C22" s="1321">
        <v>0.66</v>
      </c>
      <c r="D22" s="1321">
        <v>0.42</v>
      </c>
      <c r="E22" s="1321">
        <v>0.35</v>
      </c>
      <c r="F22" s="1321">
        <v>0.12</v>
      </c>
      <c r="G22" s="1321">
        <v>0.24</v>
      </c>
      <c r="H22" s="1321">
        <v>0.18</v>
      </c>
      <c r="I22" s="1321">
        <v>0.14000000000000001</v>
      </c>
      <c r="J22" s="1321">
        <v>0.12</v>
      </c>
      <c r="K22" s="1321">
        <v>7.0000000000000007E-2</v>
      </c>
      <c r="L22" s="1322">
        <v>-0.02</v>
      </c>
      <c r="M22" s="1322">
        <v>0.11</v>
      </c>
      <c r="N22" s="1323">
        <v>2.76</v>
      </c>
    </row>
    <row r="23" spans="1:14" ht="18" customHeight="1">
      <c r="A23" s="331" t="s">
        <v>1156</v>
      </c>
      <c r="B23" s="1321">
        <v>0.47</v>
      </c>
      <c r="C23" s="1321">
        <v>0.28000000000000003</v>
      </c>
      <c r="D23" s="1321">
        <v>0</v>
      </c>
      <c r="E23" s="1321">
        <v>2.0099999999999998</v>
      </c>
      <c r="F23" s="1321">
        <v>0</v>
      </c>
      <c r="G23" s="1321">
        <v>0</v>
      </c>
      <c r="H23" s="1321">
        <v>0.31</v>
      </c>
      <c r="I23" s="1321">
        <v>7.0000000000000007E-2</v>
      </c>
      <c r="J23" s="1321">
        <v>0.06</v>
      </c>
      <c r="K23" s="1321">
        <v>-0.22</v>
      </c>
      <c r="L23" s="1322">
        <v>0.08</v>
      </c>
      <c r="M23" s="1322">
        <v>0.25</v>
      </c>
      <c r="N23" s="1323">
        <v>3.34</v>
      </c>
    </row>
    <row r="24" spans="1:14" ht="18" customHeight="1">
      <c r="A24" s="331" t="s">
        <v>1157</v>
      </c>
      <c r="B24" s="1321">
        <v>1.69</v>
      </c>
      <c r="C24" s="1321">
        <v>1.5</v>
      </c>
      <c r="D24" s="1321">
        <v>0.05</v>
      </c>
      <c r="E24" s="1321">
        <v>0.05</v>
      </c>
      <c r="F24" s="1321">
        <v>1.93</v>
      </c>
      <c r="G24" s="1321">
        <v>0.42</v>
      </c>
      <c r="H24" s="1321">
        <v>0.33</v>
      </c>
      <c r="I24" s="1321">
        <v>0.18</v>
      </c>
      <c r="J24" s="1321">
        <v>0.43</v>
      </c>
      <c r="K24" s="1321">
        <v>-0.19</v>
      </c>
      <c r="L24" s="1322">
        <v>0.01</v>
      </c>
      <c r="M24" s="1322">
        <v>0.87</v>
      </c>
      <c r="N24" s="1323">
        <v>7.5</v>
      </c>
    </row>
    <row r="25" spans="1:14" ht="18" customHeight="1">
      <c r="A25" s="331" t="s">
        <v>685</v>
      </c>
      <c r="B25" s="1321">
        <v>1.01</v>
      </c>
      <c r="C25" s="1321">
        <v>0.35</v>
      </c>
      <c r="D25" s="1321">
        <v>0.08</v>
      </c>
      <c r="E25" s="1321">
        <v>0.05</v>
      </c>
      <c r="F25" s="1321">
        <v>0.08</v>
      </c>
      <c r="G25" s="1321">
        <v>0.08</v>
      </c>
      <c r="H25" s="1321">
        <v>0.14000000000000001</v>
      </c>
      <c r="I25" s="1321">
        <v>0.1</v>
      </c>
      <c r="J25" s="1321">
        <v>0.06</v>
      </c>
      <c r="K25" s="1321">
        <v>0.06</v>
      </c>
      <c r="L25" s="1322">
        <v>0</v>
      </c>
      <c r="M25" s="1322">
        <v>0.04</v>
      </c>
      <c r="N25" s="1323">
        <v>2.04</v>
      </c>
    </row>
    <row r="26" spans="1:14" ht="18" customHeight="1">
      <c r="A26" s="331" t="s">
        <v>686</v>
      </c>
      <c r="B26" s="1321">
        <v>0.38</v>
      </c>
      <c r="C26" s="1321">
        <v>0.44</v>
      </c>
      <c r="D26" s="1321">
        <v>0.2</v>
      </c>
      <c r="E26" s="1321">
        <v>0.08</v>
      </c>
      <c r="F26" s="1321">
        <v>0.4</v>
      </c>
      <c r="G26" s="1321">
        <v>0.3</v>
      </c>
      <c r="H26" s="1321">
        <v>0.11</v>
      </c>
      <c r="I26" s="1321">
        <v>0.08</v>
      </c>
      <c r="J26" s="1321">
        <v>0.11</v>
      </c>
      <c r="K26" s="1321">
        <v>0.12</v>
      </c>
      <c r="L26" s="1322">
        <v>-0.01</v>
      </c>
      <c r="M26" s="1322">
        <v>0.2</v>
      </c>
      <c r="N26" s="1323">
        <v>2.4500000000000002</v>
      </c>
    </row>
    <row r="27" spans="1:14" ht="18" customHeight="1">
      <c r="A27" s="331" t="s">
        <v>1158</v>
      </c>
      <c r="B27" s="1321">
        <v>0.25</v>
      </c>
      <c r="C27" s="1321">
        <v>0.26</v>
      </c>
      <c r="D27" s="1321">
        <v>0.49</v>
      </c>
      <c r="E27" s="1321">
        <v>1.68</v>
      </c>
      <c r="F27" s="1321">
        <v>0.36</v>
      </c>
      <c r="G27" s="1321">
        <v>1.61</v>
      </c>
      <c r="H27" s="1321">
        <v>0.37</v>
      </c>
      <c r="I27" s="1321">
        <v>0.42</v>
      </c>
      <c r="J27" s="1321">
        <v>0.24</v>
      </c>
      <c r="K27" s="1321">
        <v>0.15</v>
      </c>
      <c r="L27" s="1322">
        <v>0.17</v>
      </c>
      <c r="M27" s="1322">
        <v>0.47</v>
      </c>
      <c r="N27" s="1323">
        <v>6.64</v>
      </c>
    </row>
    <row r="28" spans="1:14" ht="18" customHeight="1">
      <c r="A28" s="331" t="s">
        <v>687</v>
      </c>
      <c r="B28" s="1321">
        <v>5.29</v>
      </c>
      <c r="C28" s="1321">
        <v>0.7</v>
      </c>
      <c r="D28" s="1321">
        <v>0.37</v>
      </c>
      <c r="E28" s="1321">
        <v>0.22</v>
      </c>
      <c r="F28" s="1321">
        <v>0.22</v>
      </c>
      <c r="G28" s="1321">
        <v>0.52</v>
      </c>
      <c r="H28" s="1321">
        <v>0</v>
      </c>
      <c r="I28" s="1321">
        <v>0.52</v>
      </c>
      <c r="J28" s="1321">
        <v>0.14000000000000001</v>
      </c>
      <c r="K28" s="1321">
        <v>-0.04</v>
      </c>
      <c r="L28" s="1322">
        <v>-0.03</v>
      </c>
      <c r="M28" s="1322">
        <v>0.46</v>
      </c>
      <c r="N28" s="1323">
        <v>8.56</v>
      </c>
    </row>
    <row r="29" spans="1:14" ht="18" customHeight="1">
      <c r="A29" s="331" t="s">
        <v>688</v>
      </c>
      <c r="B29" s="1321">
        <v>0.11</v>
      </c>
      <c r="C29" s="1321">
        <v>1.52</v>
      </c>
      <c r="D29" s="1321">
        <v>0.79</v>
      </c>
      <c r="E29" s="1321">
        <v>0.35</v>
      </c>
      <c r="F29" s="1321">
        <v>0.48</v>
      </c>
      <c r="G29" s="1321">
        <v>0.61</v>
      </c>
      <c r="H29" s="1321">
        <v>0.59</v>
      </c>
      <c r="I29" s="1321">
        <v>0.71</v>
      </c>
      <c r="J29" s="1321">
        <v>0.97</v>
      </c>
      <c r="K29" s="1321">
        <v>0.86</v>
      </c>
      <c r="L29" s="1322">
        <v>0.69</v>
      </c>
      <c r="M29" s="1322">
        <v>0.71</v>
      </c>
      <c r="N29" s="1323">
        <v>8.7200000000000006</v>
      </c>
    </row>
    <row r="30" spans="1:14" s="68" customFormat="1" ht="21.95" customHeight="1">
      <c r="A30" s="1327" t="s">
        <v>689</v>
      </c>
      <c r="B30" s="1324">
        <v>1.51</v>
      </c>
      <c r="C30" s="1324">
        <v>0.73</v>
      </c>
      <c r="D30" s="1324">
        <v>0.44</v>
      </c>
      <c r="E30" s="1324">
        <v>0.55000000000000004</v>
      </c>
      <c r="F30" s="1324">
        <v>0.51</v>
      </c>
      <c r="G30" s="1324">
        <v>1.02</v>
      </c>
      <c r="H30" s="1324">
        <v>0.5</v>
      </c>
      <c r="I30" s="1324">
        <v>0.46</v>
      </c>
      <c r="J30" s="1324">
        <v>0.5</v>
      </c>
      <c r="K30" s="1324">
        <v>0.24</v>
      </c>
      <c r="L30" s="1325">
        <v>-0.04</v>
      </c>
      <c r="M30" s="1325">
        <v>0.27</v>
      </c>
      <c r="N30" s="1326">
        <v>6.88</v>
      </c>
    </row>
    <row r="31" spans="1:14" ht="18" customHeight="1">
      <c r="A31" s="1328" t="s">
        <v>2847</v>
      </c>
      <c r="B31" s="1302"/>
      <c r="C31" s="1302"/>
      <c r="D31" s="1302"/>
      <c r="E31" s="1302"/>
      <c r="F31" s="1302"/>
      <c r="G31" s="1302"/>
      <c r="H31" s="1302"/>
      <c r="I31" s="1302"/>
      <c r="J31" s="1302"/>
      <c r="K31" s="1302"/>
    </row>
    <row r="32" spans="1:14" s="68" customFormat="1" ht="18" customHeight="1">
      <c r="A32" s="1320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4" s="68" customFormat="1" ht="18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4" s="68" customFormat="1" ht="18" customHeight="1">
      <c r="A34" s="1526" t="s">
        <v>2851</v>
      </c>
      <c r="B34" s="1526"/>
      <c r="C34" s="1526"/>
      <c r="D34" s="1526"/>
      <c r="E34" s="1526"/>
      <c r="F34" s="1526"/>
      <c r="G34" s="1526"/>
      <c r="H34" s="1526"/>
      <c r="I34" s="1526"/>
      <c r="J34" s="1526"/>
      <c r="K34" s="1526"/>
      <c r="L34" s="1526"/>
      <c r="M34" s="1526"/>
      <c r="N34" s="1526"/>
    </row>
    <row r="35" spans="1:14" s="68" customFormat="1" ht="18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4" s="68" customFormat="1" ht="18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4" s="68" customFormat="1" ht="18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4" s="68" customFormat="1" ht="18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1:14" s="68" customFormat="1" ht="18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1" spans="1:14" s="47" customFormat="1" ht="18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56" spans="1:14" ht="18" customHeight="1">
      <c r="A56" s="1704" t="s">
        <v>2852</v>
      </c>
      <c r="B56" s="1704"/>
      <c r="C56" s="1704"/>
      <c r="D56" s="1704"/>
      <c r="E56" s="1704"/>
      <c r="F56" s="1704"/>
      <c r="G56" s="1704"/>
      <c r="H56" s="1704"/>
      <c r="I56" s="1704"/>
      <c r="J56" s="1704"/>
      <c r="K56" s="1704"/>
      <c r="L56" s="1704"/>
      <c r="M56" s="1704"/>
      <c r="N56" s="1704"/>
    </row>
  </sheetData>
  <mergeCells count="6">
    <mergeCell ref="A34:N34"/>
    <mergeCell ref="A56:N56"/>
    <mergeCell ref="A19:A20"/>
    <mergeCell ref="B19:N19"/>
    <mergeCell ref="A3:A4"/>
    <mergeCell ref="B3:N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114"/>
  <sheetViews>
    <sheetView zoomScaleNormal="100" workbookViewId="0">
      <selection activeCell="D32" sqref="D32"/>
    </sheetView>
  </sheetViews>
  <sheetFormatPr defaultRowHeight="15" customHeight="1"/>
  <cols>
    <col min="1" max="1" width="21.140625" style="48" customWidth="1"/>
    <col min="2" max="2" width="10.5703125" style="57" customWidth="1"/>
    <col min="3" max="3" width="8.28515625" style="48" customWidth="1"/>
    <col min="4" max="4" width="9.28515625" style="48" customWidth="1"/>
    <col min="5" max="5" width="9.28515625" style="74" customWidth="1"/>
    <col min="6" max="6" width="14.7109375" style="57" customWidth="1"/>
    <col min="7" max="7" width="16.42578125" style="57" customWidth="1"/>
    <col min="8" max="8" width="9.7109375" style="48" customWidth="1"/>
    <col min="9" max="9" width="12.42578125" style="48" customWidth="1"/>
    <col min="10" max="10" width="14.28515625" style="48" customWidth="1"/>
    <col min="11" max="11" width="30.5703125" style="73" customWidth="1"/>
    <col min="12" max="13" width="7.7109375" style="48" customWidth="1"/>
    <col min="14" max="16384" width="9.140625" style="48"/>
  </cols>
  <sheetData>
    <row r="1" spans="1:13" ht="18" customHeight="1">
      <c r="A1" s="71" t="s">
        <v>1945</v>
      </c>
      <c r="C1" s="57"/>
      <c r="D1" s="57"/>
      <c r="E1" s="72"/>
      <c r="H1" s="57"/>
      <c r="I1" s="57"/>
      <c r="J1" s="57"/>
    </row>
    <row r="2" spans="1:13" ht="18" customHeight="1">
      <c r="A2" s="71" t="s">
        <v>1983</v>
      </c>
      <c r="C2" s="57"/>
      <c r="D2" s="57"/>
      <c r="E2" s="72"/>
      <c r="H2" s="57"/>
      <c r="I2" s="57"/>
      <c r="J2" s="57"/>
    </row>
    <row r="3" spans="1:13" ht="18" customHeight="1">
      <c r="A3" s="73" t="s">
        <v>1984</v>
      </c>
      <c r="C3" s="57"/>
      <c r="D3" s="57"/>
      <c r="H3" s="57"/>
      <c r="I3" s="57"/>
      <c r="J3" s="57"/>
    </row>
    <row r="4" spans="1:13" ht="18" customHeight="1">
      <c r="C4" s="57"/>
      <c r="D4" s="57"/>
      <c r="E4" s="75"/>
      <c r="H4" s="57"/>
      <c r="I4" s="57"/>
      <c r="J4" s="57"/>
      <c r="K4" s="76"/>
      <c r="L4" s="53"/>
      <c r="M4" s="72"/>
    </row>
    <row r="5" spans="1:13" ht="35.1" customHeight="1">
      <c r="A5" s="1486" t="s">
        <v>158</v>
      </c>
      <c r="B5" s="1488" t="s">
        <v>1982</v>
      </c>
      <c r="C5" s="1488" t="s">
        <v>937</v>
      </c>
      <c r="D5" s="1488" t="s">
        <v>2232</v>
      </c>
      <c r="E5" s="1488"/>
      <c r="F5" s="1484" t="s">
        <v>1150</v>
      </c>
      <c r="G5" s="1484"/>
      <c r="H5" s="1488" t="s">
        <v>938</v>
      </c>
      <c r="I5" s="1488"/>
      <c r="J5" s="1488" t="s">
        <v>941</v>
      </c>
      <c r="K5" s="1484" t="s">
        <v>159</v>
      </c>
      <c r="L5" s="1484" t="s">
        <v>160</v>
      </c>
      <c r="M5" s="1485"/>
    </row>
    <row r="6" spans="1:13" ht="35.1" customHeight="1">
      <c r="A6" s="1487"/>
      <c r="B6" s="1489"/>
      <c r="C6" s="1489"/>
      <c r="D6" s="77">
        <v>2014</v>
      </c>
      <c r="E6" s="78">
        <v>2015</v>
      </c>
      <c r="F6" s="79" t="s">
        <v>942</v>
      </c>
      <c r="G6" s="79" t="s">
        <v>1045</v>
      </c>
      <c r="H6" s="80" t="s">
        <v>939</v>
      </c>
      <c r="I6" s="80" t="s">
        <v>940</v>
      </c>
      <c r="J6" s="1489"/>
      <c r="K6" s="1490"/>
      <c r="L6" s="79" t="s">
        <v>1173</v>
      </c>
      <c r="M6" s="81" t="s">
        <v>1174</v>
      </c>
    </row>
    <row r="7" spans="1:13" ht="29.45" customHeight="1">
      <c r="A7" s="536" t="s">
        <v>132</v>
      </c>
      <c r="B7" s="537">
        <v>1875</v>
      </c>
      <c r="C7" s="538">
        <v>570</v>
      </c>
      <c r="D7" s="539">
        <v>478.31700000000001</v>
      </c>
      <c r="E7" s="539">
        <v>468.846</v>
      </c>
      <c r="F7" s="540" t="s">
        <v>943</v>
      </c>
      <c r="G7" s="540" t="s">
        <v>1046</v>
      </c>
      <c r="H7" s="541">
        <v>248.29</v>
      </c>
      <c r="I7" s="541">
        <v>295</v>
      </c>
      <c r="J7" s="542" t="s">
        <v>854</v>
      </c>
      <c r="K7" s="533" t="s">
        <v>852</v>
      </c>
      <c r="L7" s="537" t="s">
        <v>35</v>
      </c>
      <c r="M7" s="537" t="s">
        <v>27</v>
      </c>
    </row>
    <row r="8" spans="1:13" ht="29.45" customHeight="1">
      <c r="A8" s="543" t="s">
        <v>131</v>
      </c>
      <c r="B8" s="544">
        <v>1801</v>
      </c>
      <c r="C8" s="545">
        <v>153</v>
      </c>
      <c r="D8" s="546">
        <v>189.47300000000001</v>
      </c>
      <c r="E8" s="546">
        <v>186.13499999999999</v>
      </c>
      <c r="F8" s="547" t="s">
        <v>944</v>
      </c>
      <c r="G8" s="547" t="s">
        <v>1047</v>
      </c>
      <c r="H8" s="548">
        <v>65.87</v>
      </c>
      <c r="I8" s="548">
        <v>90.2</v>
      </c>
      <c r="J8" s="549" t="s">
        <v>855</v>
      </c>
      <c r="K8" s="534" t="s">
        <v>853</v>
      </c>
      <c r="L8" s="544" t="s">
        <v>12</v>
      </c>
      <c r="M8" s="544" t="s">
        <v>0</v>
      </c>
    </row>
    <row r="9" spans="1:13" ht="29.45" customHeight="1">
      <c r="A9" s="536" t="s">
        <v>130</v>
      </c>
      <c r="B9" s="537">
        <v>1924</v>
      </c>
      <c r="C9" s="550">
        <v>264</v>
      </c>
      <c r="D9" s="539">
        <v>345.65499999999997</v>
      </c>
      <c r="E9" s="539">
        <v>345.65499999999997</v>
      </c>
      <c r="F9" s="540" t="s">
        <v>945</v>
      </c>
      <c r="G9" s="540" t="s">
        <v>1048</v>
      </c>
      <c r="H9" s="541">
        <v>105.45</v>
      </c>
      <c r="I9" s="541">
        <v>136</v>
      </c>
      <c r="J9" s="542" t="s">
        <v>856</v>
      </c>
      <c r="K9" s="533" t="s">
        <v>853</v>
      </c>
      <c r="L9" s="537" t="s">
        <v>28</v>
      </c>
      <c r="M9" s="537" t="s">
        <v>73</v>
      </c>
    </row>
    <row r="10" spans="1:13" ht="29.45" customHeight="1">
      <c r="A10" s="543" t="s">
        <v>129</v>
      </c>
      <c r="B10" s="544">
        <v>1764</v>
      </c>
      <c r="C10" s="545">
        <v>54</v>
      </c>
      <c r="D10" s="546">
        <v>534.98099999999999</v>
      </c>
      <c r="E10" s="546">
        <v>533.25800000000004</v>
      </c>
      <c r="F10" s="547" t="s">
        <v>946</v>
      </c>
      <c r="G10" s="547" t="s">
        <v>1049</v>
      </c>
      <c r="H10" s="548">
        <v>36.31</v>
      </c>
      <c r="I10" s="548">
        <v>47.6</v>
      </c>
      <c r="J10" s="549" t="s">
        <v>857</v>
      </c>
      <c r="K10" s="534" t="s">
        <v>853</v>
      </c>
      <c r="L10" s="544" t="s">
        <v>12</v>
      </c>
      <c r="M10" s="544" t="s">
        <v>0</v>
      </c>
    </row>
    <row r="11" spans="1:13" ht="29.45" customHeight="1">
      <c r="A11" s="536" t="s">
        <v>128</v>
      </c>
      <c r="B11" s="537">
        <v>1960</v>
      </c>
      <c r="C11" s="550">
        <v>10</v>
      </c>
      <c r="D11" s="539">
        <v>138.499</v>
      </c>
      <c r="E11" s="539">
        <v>131.63300000000001</v>
      </c>
      <c r="F11" s="540" t="s">
        <v>947</v>
      </c>
      <c r="G11" s="540" t="s">
        <v>1050</v>
      </c>
      <c r="H11" s="541">
        <v>35.1</v>
      </c>
      <c r="I11" s="541">
        <v>38.799999999999997</v>
      </c>
      <c r="J11" s="542" t="s">
        <v>858</v>
      </c>
      <c r="K11" s="533" t="s">
        <v>853</v>
      </c>
      <c r="L11" s="537" t="s">
        <v>19</v>
      </c>
      <c r="M11" s="537" t="s">
        <v>41</v>
      </c>
    </row>
    <row r="12" spans="1:13" ht="29.45" customHeight="1">
      <c r="A12" s="543" t="s">
        <v>127</v>
      </c>
      <c r="B12" s="544">
        <v>1963</v>
      </c>
      <c r="C12" s="545">
        <v>2</v>
      </c>
      <c r="D12" s="546">
        <v>76.616</v>
      </c>
      <c r="E12" s="546">
        <v>76.616</v>
      </c>
      <c r="F12" s="547" t="s">
        <v>948</v>
      </c>
      <c r="G12" s="547" t="s">
        <v>1051</v>
      </c>
      <c r="H12" s="548">
        <v>27.41</v>
      </c>
      <c r="I12" s="548">
        <v>37.5</v>
      </c>
      <c r="J12" s="549" t="s">
        <v>858</v>
      </c>
      <c r="K12" s="534" t="s">
        <v>853</v>
      </c>
      <c r="L12" s="544" t="s">
        <v>12</v>
      </c>
      <c r="M12" s="544" t="s">
        <v>0</v>
      </c>
    </row>
    <row r="13" spans="1:13" ht="29.45" customHeight="1">
      <c r="A13" s="536" t="s">
        <v>126</v>
      </c>
      <c r="B13" s="537">
        <v>1947</v>
      </c>
      <c r="C13" s="550">
        <v>120</v>
      </c>
      <c r="D13" s="539">
        <v>319.49900000000002</v>
      </c>
      <c r="E13" s="539">
        <v>319.49900000000002</v>
      </c>
      <c r="F13" s="540" t="s">
        <v>949</v>
      </c>
      <c r="G13" s="540" t="s">
        <v>1052</v>
      </c>
      <c r="H13" s="541">
        <v>156.34</v>
      </c>
      <c r="I13" s="541">
        <v>190</v>
      </c>
      <c r="J13" s="542" t="s">
        <v>859</v>
      </c>
      <c r="K13" s="533" t="s">
        <v>15</v>
      </c>
      <c r="L13" s="537" t="s">
        <v>14</v>
      </c>
      <c r="M13" s="537" t="s">
        <v>0</v>
      </c>
    </row>
    <row r="14" spans="1:13" ht="29.45" customHeight="1">
      <c r="A14" s="543" t="s">
        <v>125</v>
      </c>
      <c r="B14" s="544">
        <v>1962</v>
      </c>
      <c r="C14" s="545">
        <v>311</v>
      </c>
      <c r="D14" s="546">
        <v>66.655000000000001</v>
      </c>
      <c r="E14" s="546">
        <v>66.655000000000001</v>
      </c>
      <c r="F14" s="547" t="s">
        <v>950</v>
      </c>
      <c r="G14" s="547" t="s">
        <v>1053</v>
      </c>
      <c r="H14" s="548">
        <v>86.63</v>
      </c>
      <c r="I14" s="548" t="s">
        <v>860</v>
      </c>
      <c r="J14" s="549" t="s">
        <v>861</v>
      </c>
      <c r="K14" s="534" t="s">
        <v>853</v>
      </c>
      <c r="L14" s="544" t="s">
        <v>9</v>
      </c>
      <c r="M14" s="544" t="s">
        <v>11</v>
      </c>
    </row>
    <row r="15" spans="1:13" ht="29.45" customHeight="1">
      <c r="A15" s="536" t="s">
        <v>124</v>
      </c>
      <c r="B15" s="537">
        <v>1958</v>
      </c>
      <c r="C15" s="550">
        <v>30</v>
      </c>
      <c r="D15" s="539">
        <v>333.25900000000001</v>
      </c>
      <c r="E15" s="539">
        <v>333.25900000000001</v>
      </c>
      <c r="F15" s="540" t="s">
        <v>951</v>
      </c>
      <c r="G15" s="540" t="s">
        <v>1054</v>
      </c>
      <c r="H15" s="541">
        <v>173.16</v>
      </c>
      <c r="I15" s="541">
        <v>217</v>
      </c>
      <c r="J15" s="542" t="s">
        <v>862</v>
      </c>
      <c r="K15" s="533" t="s">
        <v>15</v>
      </c>
      <c r="L15" s="537" t="s">
        <v>50</v>
      </c>
      <c r="M15" s="537" t="s">
        <v>0</v>
      </c>
    </row>
    <row r="16" spans="1:13" ht="29.45" customHeight="1">
      <c r="A16" s="543" t="s">
        <v>123</v>
      </c>
      <c r="B16" s="544">
        <v>1958</v>
      </c>
      <c r="C16" s="545">
        <v>132</v>
      </c>
      <c r="D16" s="546">
        <v>186.529</v>
      </c>
      <c r="E16" s="546">
        <v>185.97300000000001</v>
      </c>
      <c r="F16" s="547" t="s">
        <v>952</v>
      </c>
      <c r="G16" s="547" t="s">
        <v>1055</v>
      </c>
      <c r="H16" s="548">
        <v>55.3</v>
      </c>
      <c r="I16" s="548">
        <v>76.400000000000006</v>
      </c>
      <c r="J16" s="549" t="s">
        <v>863</v>
      </c>
      <c r="K16" s="534" t="s">
        <v>853</v>
      </c>
      <c r="L16" s="544" t="s">
        <v>28</v>
      </c>
      <c r="M16" s="544" t="s">
        <v>0</v>
      </c>
    </row>
    <row r="17" spans="1:13" ht="29.45" customHeight="1">
      <c r="A17" s="536" t="s">
        <v>122</v>
      </c>
      <c r="B17" s="537">
        <v>1962</v>
      </c>
      <c r="C17" s="550">
        <v>100</v>
      </c>
      <c r="D17" s="539">
        <v>164.45699999999999</v>
      </c>
      <c r="E17" s="539">
        <v>165.251</v>
      </c>
      <c r="F17" s="540" t="s">
        <v>953</v>
      </c>
      <c r="G17" s="540" t="s">
        <v>1056</v>
      </c>
      <c r="H17" s="541">
        <v>57.31</v>
      </c>
      <c r="I17" s="541">
        <v>68.3</v>
      </c>
      <c r="J17" s="542" t="s">
        <v>864</v>
      </c>
      <c r="K17" s="533" t="s">
        <v>853</v>
      </c>
      <c r="L17" s="537" t="s">
        <v>23</v>
      </c>
      <c r="M17" s="537" t="s">
        <v>6</v>
      </c>
    </row>
    <row r="18" spans="1:13" ht="29.45" customHeight="1">
      <c r="A18" s="543" t="s">
        <v>121</v>
      </c>
      <c r="B18" s="544">
        <v>1958</v>
      </c>
      <c r="C18" s="545">
        <v>270</v>
      </c>
      <c r="D18" s="546">
        <v>273.767</v>
      </c>
      <c r="E18" s="546">
        <v>273.767</v>
      </c>
      <c r="F18" s="547" t="s">
        <v>954</v>
      </c>
      <c r="G18" s="547" t="s">
        <v>1057</v>
      </c>
      <c r="H18" s="548">
        <v>143.47999999999999</v>
      </c>
      <c r="I18" s="548">
        <v>177</v>
      </c>
      <c r="J18" s="549" t="s">
        <v>865</v>
      </c>
      <c r="K18" s="534" t="s">
        <v>853</v>
      </c>
      <c r="L18" s="544" t="s">
        <v>19</v>
      </c>
      <c r="M18" s="544" t="s">
        <v>6</v>
      </c>
    </row>
    <row r="19" spans="1:13" ht="29.45" customHeight="1">
      <c r="A19" s="536" t="s">
        <v>120</v>
      </c>
      <c r="B19" s="537">
        <v>1958</v>
      </c>
      <c r="C19" s="550">
        <v>102</v>
      </c>
      <c r="D19" s="539">
        <v>94.356999999999999</v>
      </c>
      <c r="E19" s="539">
        <v>94.356999999999999</v>
      </c>
      <c r="F19" s="540" t="s">
        <v>955</v>
      </c>
      <c r="G19" s="540" t="s">
        <v>1058</v>
      </c>
      <c r="H19" s="541">
        <v>56.45</v>
      </c>
      <c r="I19" s="541">
        <v>68.400000000000006</v>
      </c>
      <c r="J19" s="542" t="s">
        <v>866</v>
      </c>
      <c r="K19" s="533" t="s">
        <v>853</v>
      </c>
      <c r="L19" s="537" t="s">
        <v>64</v>
      </c>
      <c r="M19" s="537" t="s">
        <v>0</v>
      </c>
    </row>
    <row r="20" spans="1:13" ht="29.45" customHeight="1">
      <c r="A20" s="543" t="s">
        <v>119</v>
      </c>
      <c r="B20" s="544">
        <v>1997</v>
      </c>
      <c r="C20" s="545">
        <v>200</v>
      </c>
      <c r="D20" s="546">
        <v>66.384</v>
      </c>
      <c r="E20" s="546">
        <v>65.91</v>
      </c>
      <c r="F20" s="547" t="s">
        <v>956</v>
      </c>
      <c r="G20" s="547" t="s">
        <v>1059</v>
      </c>
      <c r="H20" s="548">
        <v>90.62</v>
      </c>
      <c r="I20" s="548">
        <v>118</v>
      </c>
      <c r="J20" s="549" t="s">
        <v>867</v>
      </c>
      <c r="K20" s="534" t="s">
        <v>853</v>
      </c>
      <c r="L20" s="544" t="s">
        <v>23</v>
      </c>
      <c r="M20" s="544" t="s">
        <v>49</v>
      </c>
    </row>
    <row r="21" spans="1:13" ht="29.45" customHeight="1">
      <c r="A21" s="536" t="s">
        <v>118</v>
      </c>
      <c r="B21" s="537">
        <v>1960</v>
      </c>
      <c r="C21" s="550">
        <v>176</v>
      </c>
      <c r="D21" s="539">
        <v>313.57299999999998</v>
      </c>
      <c r="E21" s="539">
        <v>312.70800000000003</v>
      </c>
      <c r="F21" s="540" t="s">
        <v>957</v>
      </c>
      <c r="G21" s="540" t="s">
        <v>1060</v>
      </c>
      <c r="H21" s="541">
        <v>71.97</v>
      </c>
      <c r="I21" s="541">
        <v>96.7</v>
      </c>
      <c r="J21" s="542" t="s">
        <v>868</v>
      </c>
      <c r="K21" s="533" t="s">
        <v>853</v>
      </c>
      <c r="L21" s="537" t="s">
        <v>28</v>
      </c>
      <c r="M21" s="537" t="s">
        <v>21</v>
      </c>
    </row>
    <row r="22" spans="1:13" ht="29.45" customHeight="1">
      <c r="A22" s="543" t="s">
        <v>117</v>
      </c>
      <c r="B22" s="544">
        <v>1960</v>
      </c>
      <c r="C22" s="545">
        <v>142</v>
      </c>
      <c r="D22" s="546">
        <v>169.988</v>
      </c>
      <c r="E22" s="546">
        <v>169.988</v>
      </c>
      <c r="F22" s="547" t="s">
        <v>958</v>
      </c>
      <c r="G22" s="547" t="s">
        <v>1061</v>
      </c>
      <c r="H22" s="548">
        <v>120.55</v>
      </c>
      <c r="I22" s="548">
        <v>174</v>
      </c>
      <c r="J22" s="549" t="s">
        <v>869</v>
      </c>
      <c r="K22" s="534" t="s">
        <v>853</v>
      </c>
      <c r="L22" s="544" t="s">
        <v>28</v>
      </c>
      <c r="M22" s="544" t="s">
        <v>93</v>
      </c>
    </row>
    <row r="23" spans="1:13" ht="29.45" customHeight="1">
      <c r="A23" s="536" t="s">
        <v>116</v>
      </c>
      <c r="B23" s="537">
        <v>1962</v>
      </c>
      <c r="C23" s="550">
        <v>342</v>
      </c>
      <c r="D23" s="539">
        <v>603.00599999999997</v>
      </c>
      <c r="E23" s="539">
        <v>602.77800000000002</v>
      </c>
      <c r="F23" s="540" t="s">
        <v>959</v>
      </c>
      <c r="G23" s="540" t="s">
        <v>1062</v>
      </c>
      <c r="H23" s="541">
        <v>216.41</v>
      </c>
      <c r="I23" s="541">
        <v>256</v>
      </c>
      <c r="J23" s="542" t="s">
        <v>870</v>
      </c>
      <c r="K23" s="533" t="s">
        <v>853</v>
      </c>
      <c r="L23" s="537" t="s">
        <v>28</v>
      </c>
      <c r="M23" s="537" t="s">
        <v>6</v>
      </c>
    </row>
    <row r="24" spans="1:13" ht="29.45" customHeight="1">
      <c r="A24" s="543" t="s">
        <v>115</v>
      </c>
      <c r="B24" s="544">
        <v>1890</v>
      </c>
      <c r="C24" s="545">
        <v>84</v>
      </c>
      <c r="D24" s="546">
        <v>257.048</v>
      </c>
      <c r="E24" s="546">
        <v>257.56099999999998</v>
      </c>
      <c r="F24" s="547" t="s">
        <v>960</v>
      </c>
      <c r="G24" s="547" t="s">
        <v>1063</v>
      </c>
      <c r="H24" s="548">
        <v>48.76</v>
      </c>
      <c r="I24" s="548">
        <v>58.7</v>
      </c>
      <c r="J24" s="549" t="s">
        <v>871</v>
      </c>
      <c r="K24" s="534" t="s">
        <v>853</v>
      </c>
      <c r="L24" s="544" t="s">
        <v>23</v>
      </c>
      <c r="M24" s="544" t="s">
        <v>93</v>
      </c>
    </row>
    <row r="25" spans="1:13" ht="29.45" customHeight="1">
      <c r="A25" s="536" t="s">
        <v>114</v>
      </c>
      <c r="B25" s="537">
        <v>1962</v>
      </c>
      <c r="C25" s="550">
        <v>347</v>
      </c>
      <c r="D25" s="539">
        <v>101.85299999999999</v>
      </c>
      <c r="E25" s="539">
        <v>101.85299999999999</v>
      </c>
      <c r="F25" s="540" t="s">
        <v>961</v>
      </c>
      <c r="G25" s="540" t="s">
        <v>1064</v>
      </c>
      <c r="H25" s="541">
        <v>184.09</v>
      </c>
      <c r="I25" s="541">
        <v>231</v>
      </c>
      <c r="J25" s="542" t="s">
        <v>872</v>
      </c>
      <c r="K25" s="533" t="s">
        <v>15</v>
      </c>
      <c r="L25" s="537" t="s">
        <v>35</v>
      </c>
      <c r="M25" s="537" t="s">
        <v>6</v>
      </c>
    </row>
    <row r="26" spans="1:13" ht="29.45" customHeight="1">
      <c r="A26" s="543" t="s">
        <v>113</v>
      </c>
      <c r="B26" s="544">
        <v>1962</v>
      </c>
      <c r="C26" s="545">
        <v>463</v>
      </c>
      <c r="D26" s="546">
        <v>169.27</v>
      </c>
      <c r="E26" s="546">
        <v>169.464</v>
      </c>
      <c r="F26" s="547" t="s">
        <v>962</v>
      </c>
      <c r="G26" s="547" t="s">
        <v>1065</v>
      </c>
      <c r="H26" s="548">
        <v>78.2</v>
      </c>
      <c r="I26" s="548">
        <v>101</v>
      </c>
      <c r="J26" s="549" t="s">
        <v>873</v>
      </c>
      <c r="K26" s="534" t="s">
        <v>853</v>
      </c>
      <c r="L26" s="544" t="s">
        <v>9</v>
      </c>
      <c r="M26" s="544" t="s">
        <v>75</v>
      </c>
    </row>
    <row r="27" spans="1:13" ht="29.45" customHeight="1">
      <c r="A27" s="536" t="s">
        <v>112</v>
      </c>
      <c r="B27" s="537">
        <v>1963</v>
      </c>
      <c r="C27" s="550">
        <v>280</v>
      </c>
      <c r="D27" s="539">
        <v>88.759</v>
      </c>
      <c r="E27" s="539">
        <v>88.759</v>
      </c>
      <c r="F27" s="540" t="s">
        <v>963</v>
      </c>
      <c r="G27" s="540" t="s">
        <v>1066</v>
      </c>
      <c r="H27" s="541">
        <v>96.54</v>
      </c>
      <c r="I27" s="541" t="s">
        <v>874</v>
      </c>
      <c r="J27" s="542" t="s">
        <v>875</v>
      </c>
      <c r="K27" s="533" t="s">
        <v>853</v>
      </c>
      <c r="L27" s="537" t="s">
        <v>50</v>
      </c>
      <c r="M27" s="537" t="s">
        <v>11</v>
      </c>
    </row>
    <row r="28" spans="1:13" ht="29.45" customHeight="1">
      <c r="A28" s="543" t="s">
        <v>111</v>
      </c>
      <c r="B28" s="544">
        <v>1901</v>
      </c>
      <c r="C28" s="545">
        <v>140</v>
      </c>
      <c r="D28" s="546">
        <v>207.89500000000001</v>
      </c>
      <c r="E28" s="546">
        <v>207.89400000000001</v>
      </c>
      <c r="F28" s="547" t="s">
        <v>964</v>
      </c>
      <c r="G28" s="547" t="s">
        <v>1067</v>
      </c>
      <c r="H28" s="548">
        <v>81.95</v>
      </c>
      <c r="I28" s="548">
        <v>116</v>
      </c>
      <c r="J28" s="549" t="s">
        <v>876</v>
      </c>
      <c r="K28" s="534" t="s">
        <v>853</v>
      </c>
      <c r="L28" s="544" t="s">
        <v>14</v>
      </c>
      <c r="M28" s="544" t="s">
        <v>31</v>
      </c>
    </row>
    <row r="29" spans="1:13" ht="29.45" customHeight="1">
      <c r="A29" s="536" t="s">
        <v>110</v>
      </c>
      <c r="B29" s="537">
        <v>1962</v>
      </c>
      <c r="C29" s="550">
        <v>31</v>
      </c>
      <c r="D29" s="539">
        <v>39.753</v>
      </c>
      <c r="E29" s="539">
        <v>39.607999999999997</v>
      </c>
      <c r="F29" s="540" t="s">
        <v>965</v>
      </c>
      <c r="G29" s="540" t="s">
        <v>1068</v>
      </c>
      <c r="H29" s="541">
        <v>10.050000000000001</v>
      </c>
      <c r="I29" s="541">
        <v>32.9</v>
      </c>
      <c r="J29" s="542" t="s">
        <v>877</v>
      </c>
      <c r="K29" s="533" t="s">
        <v>853</v>
      </c>
      <c r="L29" s="537" t="s">
        <v>4</v>
      </c>
      <c r="M29" s="537" t="s">
        <v>27</v>
      </c>
    </row>
    <row r="30" spans="1:13" ht="29.45" customHeight="1">
      <c r="A30" s="543" t="s">
        <v>109</v>
      </c>
      <c r="B30" s="544">
        <v>1866</v>
      </c>
      <c r="C30" s="545">
        <v>16</v>
      </c>
      <c r="D30" s="546">
        <v>898.625</v>
      </c>
      <c r="E30" s="546">
        <v>898.625</v>
      </c>
      <c r="F30" s="547" t="s">
        <v>966</v>
      </c>
      <c r="G30" s="547" t="s">
        <v>1069</v>
      </c>
      <c r="H30" s="548">
        <v>73.569999999999993</v>
      </c>
      <c r="I30" s="548">
        <v>92.8</v>
      </c>
      <c r="J30" s="549" t="s">
        <v>878</v>
      </c>
      <c r="K30" s="534" t="s">
        <v>853</v>
      </c>
      <c r="L30" s="544" t="s">
        <v>23</v>
      </c>
      <c r="M30" s="544" t="s">
        <v>6</v>
      </c>
    </row>
    <row r="31" spans="1:13" ht="29.45" customHeight="1">
      <c r="A31" s="536" t="s">
        <v>108</v>
      </c>
      <c r="B31" s="537">
        <v>1982</v>
      </c>
      <c r="C31" s="550">
        <v>252</v>
      </c>
      <c r="D31" s="539">
        <v>279.54599999999999</v>
      </c>
      <c r="E31" s="539">
        <v>279.54599999999999</v>
      </c>
      <c r="F31" s="540" t="s">
        <v>967</v>
      </c>
      <c r="G31" s="540" t="s">
        <v>1070</v>
      </c>
      <c r="H31" s="541">
        <v>116.51</v>
      </c>
      <c r="I31" s="541">
        <v>153</v>
      </c>
      <c r="J31" s="542" t="s">
        <v>879</v>
      </c>
      <c r="K31" s="533" t="s">
        <v>853</v>
      </c>
      <c r="L31" s="537" t="s">
        <v>4</v>
      </c>
      <c r="M31" s="537" t="s">
        <v>3</v>
      </c>
    </row>
    <row r="32" spans="1:13" ht="29.45" customHeight="1">
      <c r="A32" s="543" t="s">
        <v>107</v>
      </c>
      <c r="B32" s="544">
        <v>1952</v>
      </c>
      <c r="C32" s="545">
        <v>256</v>
      </c>
      <c r="D32" s="546">
        <v>608.49199999999996</v>
      </c>
      <c r="E32" s="546">
        <v>626.69000000000005</v>
      </c>
      <c r="F32" s="547" t="s">
        <v>968</v>
      </c>
      <c r="G32" s="547" t="s">
        <v>1071</v>
      </c>
      <c r="H32" s="548">
        <v>253.13</v>
      </c>
      <c r="I32" s="548">
        <v>298</v>
      </c>
      <c r="J32" s="549" t="s">
        <v>880</v>
      </c>
      <c r="K32" s="534" t="s">
        <v>15</v>
      </c>
      <c r="L32" s="544" t="s">
        <v>50</v>
      </c>
      <c r="M32" s="544" t="s">
        <v>3</v>
      </c>
    </row>
    <row r="33" spans="1:13" ht="29.45" customHeight="1">
      <c r="A33" s="536" t="s">
        <v>106</v>
      </c>
      <c r="B33" s="537">
        <v>1960</v>
      </c>
      <c r="C33" s="550">
        <v>245</v>
      </c>
      <c r="D33" s="539">
        <v>139.852</v>
      </c>
      <c r="E33" s="539">
        <v>139.85300000000001</v>
      </c>
      <c r="F33" s="540" t="s">
        <v>969</v>
      </c>
      <c r="G33" s="540" t="s">
        <v>1072</v>
      </c>
      <c r="H33" s="541">
        <v>155.19999999999999</v>
      </c>
      <c r="I33" s="541">
        <v>190</v>
      </c>
      <c r="J33" s="542" t="s">
        <v>881</v>
      </c>
      <c r="K33" s="533" t="s">
        <v>853</v>
      </c>
      <c r="L33" s="537" t="s">
        <v>1</v>
      </c>
      <c r="M33" s="537" t="s">
        <v>21</v>
      </c>
    </row>
    <row r="34" spans="1:13" ht="29.45" customHeight="1">
      <c r="A34" s="543" t="s">
        <v>105</v>
      </c>
      <c r="B34" s="544">
        <v>1993</v>
      </c>
      <c r="C34" s="545">
        <v>290</v>
      </c>
      <c r="D34" s="546">
        <v>259.60599999999999</v>
      </c>
      <c r="E34" s="546">
        <v>260.77199999999999</v>
      </c>
      <c r="F34" s="547" t="s">
        <v>970</v>
      </c>
      <c r="G34" s="547" t="s">
        <v>1073</v>
      </c>
      <c r="H34" s="548">
        <v>119.43</v>
      </c>
      <c r="I34" s="548">
        <v>152</v>
      </c>
      <c r="J34" s="549" t="s">
        <v>882</v>
      </c>
      <c r="K34" s="534" t="s">
        <v>853</v>
      </c>
      <c r="L34" s="544" t="s">
        <v>9</v>
      </c>
      <c r="M34" s="544" t="s">
        <v>93</v>
      </c>
    </row>
    <row r="35" spans="1:13" ht="29.45" customHeight="1">
      <c r="A35" s="536" t="s">
        <v>104</v>
      </c>
      <c r="B35" s="537">
        <v>1954</v>
      </c>
      <c r="C35" s="550">
        <v>220</v>
      </c>
      <c r="D35" s="539">
        <v>178.05500000000001</v>
      </c>
      <c r="E35" s="539">
        <v>178.05500000000001</v>
      </c>
      <c r="F35" s="540" t="s">
        <v>971</v>
      </c>
      <c r="G35" s="540" t="s">
        <v>1074</v>
      </c>
      <c r="H35" s="541">
        <v>109.73</v>
      </c>
      <c r="I35" s="541">
        <v>150</v>
      </c>
      <c r="J35" s="542" t="s">
        <v>883</v>
      </c>
      <c r="K35" s="533" t="s">
        <v>853</v>
      </c>
      <c r="L35" s="537" t="s">
        <v>28</v>
      </c>
      <c r="M35" s="537" t="s">
        <v>6</v>
      </c>
    </row>
    <row r="36" spans="1:13" ht="29.45" customHeight="1">
      <c r="A36" s="543" t="s">
        <v>103</v>
      </c>
      <c r="B36" s="544">
        <v>1960</v>
      </c>
      <c r="C36" s="545">
        <v>6</v>
      </c>
      <c r="D36" s="546">
        <v>109.801</v>
      </c>
      <c r="E36" s="546">
        <v>109.801</v>
      </c>
      <c r="F36" s="547" t="s">
        <v>972</v>
      </c>
      <c r="G36" s="547" t="s">
        <v>1075</v>
      </c>
      <c r="H36" s="548">
        <v>96.87</v>
      </c>
      <c r="I36" s="548">
        <v>122</v>
      </c>
      <c r="J36" s="549" t="s">
        <v>884</v>
      </c>
      <c r="K36" s="534" t="s">
        <v>853</v>
      </c>
      <c r="L36" s="544" t="s">
        <v>35</v>
      </c>
      <c r="M36" s="544" t="s">
        <v>21</v>
      </c>
    </row>
    <row r="37" spans="1:13" ht="29.45" customHeight="1">
      <c r="A37" s="536" t="s">
        <v>102</v>
      </c>
      <c r="B37" s="537">
        <v>1960</v>
      </c>
      <c r="C37" s="550">
        <v>78</v>
      </c>
      <c r="D37" s="539">
        <v>333.233</v>
      </c>
      <c r="E37" s="539">
        <v>333.05200000000002</v>
      </c>
      <c r="F37" s="540" t="s">
        <v>973</v>
      </c>
      <c r="G37" s="540" t="s">
        <v>1076</v>
      </c>
      <c r="H37" s="541">
        <v>41.79</v>
      </c>
      <c r="I37" s="541">
        <v>62.4</v>
      </c>
      <c r="J37" s="542" t="s">
        <v>885</v>
      </c>
      <c r="K37" s="533" t="s">
        <v>853</v>
      </c>
      <c r="L37" s="537" t="s">
        <v>4</v>
      </c>
      <c r="M37" s="537" t="s">
        <v>3</v>
      </c>
    </row>
    <row r="38" spans="1:13" ht="29.45" customHeight="1">
      <c r="A38" s="543" t="s">
        <v>101</v>
      </c>
      <c r="B38" s="544">
        <v>1958</v>
      </c>
      <c r="C38" s="545">
        <v>244</v>
      </c>
      <c r="D38" s="546">
        <v>514.35199999999998</v>
      </c>
      <c r="E38" s="546">
        <v>514.35199999999998</v>
      </c>
      <c r="F38" s="547" t="s">
        <v>974</v>
      </c>
      <c r="G38" s="547" t="s">
        <v>1077</v>
      </c>
      <c r="H38" s="548">
        <v>125.88</v>
      </c>
      <c r="I38" s="548">
        <v>162</v>
      </c>
      <c r="J38" s="549" t="s">
        <v>886</v>
      </c>
      <c r="K38" s="534" t="s">
        <v>853</v>
      </c>
      <c r="L38" s="544" t="s">
        <v>50</v>
      </c>
      <c r="M38" s="544" t="s">
        <v>93</v>
      </c>
    </row>
    <row r="39" spans="1:13" ht="29.45" customHeight="1">
      <c r="A39" s="536" t="s">
        <v>100</v>
      </c>
      <c r="B39" s="537">
        <v>1957</v>
      </c>
      <c r="C39" s="550">
        <v>505</v>
      </c>
      <c r="D39" s="539">
        <v>265.31200000000001</v>
      </c>
      <c r="E39" s="539">
        <v>265.31099999999998</v>
      </c>
      <c r="F39" s="540" t="s">
        <v>975</v>
      </c>
      <c r="G39" s="540" t="s">
        <v>1078</v>
      </c>
      <c r="H39" s="541">
        <v>78.83</v>
      </c>
      <c r="I39" s="541">
        <v>118</v>
      </c>
      <c r="J39" s="542" t="s">
        <v>887</v>
      </c>
      <c r="K39" s="533" t="s">
        <v>853</v>
      </c>
      <c r="L39" s="537" t="s">
        <v>4</v>
      </c>
      <c r="M39" s="537" t="s">
        <v>3</v>
      </c>
    </row>
    <row r="40" spans="1:13" ht="29.45" customHeight="1">
      <c r="A40" s="543" t="s">
        <v>99</v>
      </c>
      <c r="B40" s="544">
        <v>1957</v>
      </c>
      <c r="C40" s="545">
        <v>240</v>
      </c>
      <c r="D40" s="546">
        <v>334.363</v>
      </c>
      <c r="E40" s="546">
        <v>334.75400000000002</v>
      </c>
      <c r="F40" s="547" t="s">
        <v>976</v>
      </c>
      <c r="G40" s="547" t="s">
        <v>1079</v>
      </c>
      <c r="H40" s="548">
        <v>102.64</v>
      </c>
      <c r="I40" s="548">
        <v>134</v>
      </c>
      <c r="J40" s="549" t="s">
        <v>888</v>
      </c>
      <c r="K40" s="534" t="s">
        <v>853</v>
      </c>
      <c r="L40" s="544" t="s">
        <v>12</v>
      </c>
      <c r="M40" s="544" t="s">
        <v>3</v>
      </c>
    </row>
    <row r="41" spans="1:13" ht="29.45" customHeight="1">
      <c r="A41" s="536" t="s">
        <v>98</v>
      </c>
      <c r="B41" s="537">
        <v>1890</v>
      </c>
      <c r="C41" s="550">
        <v>14</v>
      </c>
      <c r="D41" s="539">
        <v>427.02800000000002</v>
      </c>
      <c r="E41" s="539">
        <v>427.02800000000002</v>
      </c>
      <c r="F41" s="540" t="s">
        <v>977</v>
      </c>
      <c r="G41" s="540" t="s">
        <v>1080</v>
      </c>
      <c r="H41" s="541">
        <v>116.89</v>
      </c>
      <c r="I41" s="541">
        <v>164</v>
      </c>
      <c r="J41" s="542" t="s">
        <v>889</v>
      </c>
      <c r="K41" s="533" t="s">
        <v>853</v>
      </c>
      <c r="L41" s="537" t="s">
        <v>28</v>
      </c>
      <c r="M41" s="537" t="s">
        <v>0</v>
      </c>
    </row>
    <row r="42" spans="1:13" ht="29.45" customHeight="1">
      <c r="A42" s="543" t="s">
        <v>97</v>
      </c>
      <c r="B42" s="544">
        <v>1962</v>
      </c>
      <c r="C42" s="545">
        <v>410</v>
      </c>
      <c r="D42" s="546">
        <v>373.392</v>
      </c>
      <c r="E42" s="546">
        <v>372.02199999999999</v>
      </c>
      <c r="F42" s="547" t="s">
        <v>978</v>
      </c>
      <c r="G42" s="547" t="s">
        <v>1081</v>
      </c>
      <c r="H42" s="548">
        <v>228.9</v>
      </c>
      <c r="I42" s="548">
        <v>273</v>
      </c>
      <c r="J42" s="549" t="s">
        <v>890</v>
      </c>
      <c r="K42" s="534" t="s">
        <v>15</v>
      </c>
      <c r="L42" s="544" t="s">
        <v>35</v>
      </c>
      <c r="M42" s="544" t="s">
        <v>4</v>
      </c>
    </row>
    <row r="43" spans="1:13" ht="29.45" customHeight="1">
      <c r="A43" s="536" t="s">
        <v>96</v>
      </c>
      <c r="B43" s="537">
        <v>1957</v>
      </c>
      <c r="C43" s="550">
        <v>135</v>
      </c>
      <c r="D43" s="539">
        <v>149.501</v>
      </c>
      <c r="E43" s="539">
        <v>149.501</v>
      </c>
      <c r="F43" s="540" t="s">
        <v>979</v>
      </c>
      <c r="G43" s="540" t="s">
        <v>1082</v>
      </c>
      <c r="H43" s="541">
        <v>164.52</v>
      </c>
      <c r="I43" s="541">
        <v>199</v>
      </c>
      <c r="J43" s="542" t="s">
        <v>891</v>
      </c>
      <c r="K43" s="533" t="s">
        <v>15</v>
      </c>
      <c r="L43" s="537" t="s">
        <v>50</v>
      </c>
      <c r="M43" s="537" t="s">
        <v>3</v>
      </c>
    </row>
    <row r="44" spans="1:13" ht="29.45" customHeight="1">
      <c r="A44" s="551" t="s">
        <v>95</v>
      </c>
      <c r="B44" s="544">
        <v>1958</v>
      </c>
      <c r="C44" s="545">
        <v>74</v>
      </c>
      <c r="D44" s="546">
        <v>210.386</v>
      </c>
      <c r="E44" s="546">
        <v>208.739</v>
      </c>
      <c r="F44" s="547" t="s">
        <v>980</v>
      </c>
      <c r="G44" s="547" t="s">
        <v>1083</v>
      </c>
      <c r="H44" s="548">
        <v>94.24</v>
      </c>
      <c r="I44" s="548">
        <v>125</v>
      </c>
      <c r="J44" s="549" t="s">
        <v>892</v>
      </c>
      <c r="K44" s="534" t="s">
        <v>853</v>
      </c>
      <c r="L44" s="544" t="s">
        <v>64</v>
      </c>
      <c r="M44" s="544" t="s">
        <v>3</v>
      </c>
    </row>
    <row r="45" spans="1:13" ht="29.45" customHeight="1">
      <c r="A45" s="536" t="s">
        <v>94</v>
      </c>
      <c r="B45" s="537">
        <v>1960</v>
      </c>
      <c r="C45" s="550">
        <v>5</v>
      </c>
      <c r="D45" s="539">
        <v>85.947999999999993</v>
      </c>
      <c r="E45" s="539">
        <v>85.947999999999993</v>
      </c>
      <c r="F45" s="540" t="s">
        <v>981</v>
      </c>
      <c r="G45" s="540" t="s">
        <v>1084</v>
      </c>
      <c r="H45" s="541">
        <v>79.400000000000006</v>
      </c>
      <c r="I45" s="541">
        <v>117</v>
      </c>
      <c r="J45" s="542" t="s">
        <v>893</v>
      </c>
      <c r="K45" s="533" t="s">
        <v>853</v>
      </c>
      <c r="L45" s="537" t="s">
        <v>23</v>
      </c>
      <c r="M45" s="537" t="s">
        <v>93</v>
      </c>
    </row>
    <row r="46" spans="1:13" ht="29.45" customHeight="1">
      <c r="A46" s="543" t="s">
        <v>92</v>
      </c>
      <c r="B46" s="544">
        <v>1962</v>
      </c>
      <c r="C46" s="545">
        <v>164</v>
      </c>
      <c r="D46" s="546">
        <v>103.714</v>
      </c>
      <c r="E46" s="546">
        <v>103.714</v>
      </c>
      <c r="F46" s="547" t="s">
        <v>982</v>
      </c>
      <c r="G46" s="547" t="s">
        <v>1085</v>
      </c>
      <c r="H46" s="548">
        <v>142.22999999999999</v>
      </c>
      <c r="I46" s="548">
        <v>176</v>
      </c>
      <c r="J46" s="549" t="s">
        <v>894</v>
      </c>
      <c r="K46" s="534" t="s">
        <v>853</v>
      </c>
      <c r="L46" s="544" t="s">
        <v>50</v>
      </c>
      <c r="M46" s="544" t="s">
        <v>0</v>
      </c>
    </row>
    <row r="47" spans="1:13" ht="29.45" customHeight="1">
      <c r="A47" s="536" t="s">
        <v>91</v>
      </c>
      <c r="B47" s="537">
        <v>2001</v>
      </c>
      <c r="C47" s="550">
        <v>16</v>
      </c>
      <c r="D47" s="539">
        <v>334.93</v>
      </c>
      <c r="E47" s="539">
        <v>334.93</v>
      </c>
      <c r="F47" s="540" t="s">
        <v>983</v>
      </c>
      <c r="G47" s="540" t="s">
        <v>1086</v>
      </c>
      <c r="H47" s="541">
        <v>53.13</v>
      </c>
      <c r="I47" s="541">
        <v>68.8</v>
      </c>
      <c r="J47" s="542" t="s">
        <v>864</v>
      </c>
      <c r="K47" s="533" t="s">
        <v>853</v>
      </c>
      <c r="L47" s="537" t="s">
        <v>23</v>
      </c>
      <c r="M47" s="537" t="s">
        <v>41</v>
      </c>
    </row>
    <row r="48" spans="1:13" ht="29.45" customHeight="1">
      <c r="A48" s="543" t="s">
        <v>90</v>
      </c>
      <c r="B48" s="544">
        <v>1962</v>
      </c>
      <c r="C48" s="545">
        <v>104</v>
      </c>
      <c r="D48" s="546">
        <v>298.29000000000002</v>
      </c>
      <c r="E48" s="546">
        <v>298.291</v>
      </c>
      <c r="F48" s="547" t="s">
        <v>984</v>
      </c>
      <c r="G48" s="547" t="s">
        <v>1087</v>
      </c>
      <c r="H48" s="548">
        <v>57.67</v>
      </c>
      <c r="I48" s="548">
        <v>75</v>
      </c>
      <c r="J48" s="549" t="s">
        <v>895</v>
      </c>
      <c r="K48" s="534" t="s">
        <v>853</v>
      </c>
      <c r="L48" s="544" t="s">
        <v>35</v>
      </c>
      <c r="M48" s="544" t="s">
        <v>6</v>
      </c>
    </row>
    <row r="49" spans="1:13" ht="29.45" customHeight="1">
      <c r="A49" s="536" t="s">
        <v>89</v>
      </c>
      <c r="B49" s="537">
        <v>1960</v>
      </c>
      <c r="C49" s="550">
        <v>94</v>
      </c>
      <c r="D49" s="539">
        <v>92.224000000000004</v>
      </c>
      <c r="E49" s="539">
        <v>88.793999999999997</v>
      </c>
      <c r="F49" s="540" t="s">
        <v>985</v>
      </c>
      <c r="G49" s="540" t="s">
        <v>1088</v>
      </c>
      <c r="H49" s="541">
        <v>80.739999999999995</v>
      </c>
      <c r="I49" s="541">
        <v>115</v>
      </c>
      <c r="J49" s="542" t="s">
        <v>876</v>
      </c>
      <c r="K49" s="533" t="s">
        <v>853</v>
      </c>
      <c r="L49" s="537" t="s">
        <v>23</v>
      </c>
      <c r="M49" s="537" t="s">
        <v>49</v>
      </c>
    </row>
    <row r="50" spans="1:13" s="68" customFormat="1" ht="29.45" customHeight="1">
      <c r="A50" s="543" t="s">
        <v>88</v>
      </c>
      <c r="B50" s="544">
        <v>1947</v>
      </c>
      <c r="C50" s="545">
        <v>175</v>
      </c>
      <c r="D50" s="546">
        <v>247.34200000000001</v>
      </c>
      <c r="E50" s="546">
        <v>247.72399999999999</v>
      </c>
      <c r="F50" s="547" t="s">
        <v>986</v>
      </c>
      <c r="G50" s="547" t="s">
        <v>1089</v>
      </c>
      <c r="H50" s="548">
        <v>89.38</v>
      </c>
      <c r="I50" s="548">
        <v>121</v>
      </c>
      <c r="J50" s="549" t="s">
        <v>896</v>
      </c>
      <c r="K50" s="534" t="s">
        <v>853</v>
      </c>
      <c r="L50" s="544" t="s">
        <v>1</v>
      </c>
      <c r="M50" s="544" t="s">
        <v>0</v>
      </c>
    </row>
    <row r="51" spans="1:13" ht="29.45" customHeight="1">
      <c r="A51" s="536" t="s">
        <v>87</v>
      </c>
      <c r="B51" s="537">
        <v>1962</v>
      </c>
      <c r="C51" s="550">
        <v>283</v>
      </c>
      <c r="D51" s="539">
        <v>83.622</v>
      </c>
      <c r="E51" s="539">
        <v>83.620999999999995</v>
      </c>
      <c r="F51" s="540" t="s">
        <v>987</v>
      </c>
      <c r="G51" s="540" t="s">
        <v>1090</v>
      </c>
      <c r="H51" s="541">
        <v>115.12</v>
      </c>
      <c r="I51" s="541">
        <v>150</v>
      </c>
      <c r="J51" s="542" t="s">
        <v>897</v>
      </c>
      <c r="K51" s="533" t="s">
        <v>853</v>
      </c>
      <c r="L51" s="537" t="s">
        <v>19</v>
      </c>
      <c r="M51" s="537" t="s">
        <v>0</v>
      </c>
    </row>
    <row r="52" spans="1:13" ht="29.45" customHeight="1">
      <c r="A52" s="543" t="s">
        <v>86</v>
      </c>
      <c r="B52" s="544">
        <v>1882</v>
      </c>
      <c r="C52" s="545">
        <v>140</v>
      </c>
      <c r="D52" s="546">
        <v>308.37200000000001</v>
      </c>
      <c r="E52" s="546">
        <v>309.20499999999998</v>
      </c>
      <c r="F52" s="547" t="s">
        <v>988</v>
      </c>
      <c r="G52" s="547" t="s">
        <v>1091</v>
      </c>
      <c r="H52" s="548">
        <v>88.75</v>
      </c>
      <c r="I52" s="548">
        <v>115</v>
      </c>
      <c r="J52" s="549" t="s">
        <v>893</v>
      </c>
      <c r="K52" s="534" t="s">
        <v>853</v>
      </c>
      <c r="L52" s="544" t="s">
        <v>19</v>
      </c>
      <c r="M52" s="544" t="s">
        <v>21</v>
      </c>
    </row>
    <row r="53" spans="1:13" ht="29.45" customHeight="1">
      <c r="A53" s="536" t="s">
        <v>85</v>
      </c>
      <c r="B53" s="537">
        <v>1815</v>
      </c>
      <c r="C53" s="550">
        <v>16</v>
      </c>
      <c r="D53" s="539">
        <v>509.90899999999999</v>
      </c>
      <c r="E53" s="539">
        <v>509.55200000000002</v>
      </c>
      <c r="F53" s="540" t="s">
        <v>989</v>
      </c>
      <c r="G53" s="540" t="s">
        <v>1092</v>
      </c>
      <c r="H53" s="541">
        <v>0</v>
      </c>
      <c r="I53" s="541">
        <v>0</v>
      </c>
      <c r="J53" s="542">
        <v>0</v>
      </c>
      <c r="K53" s="533" t="s">
        <v>853</v>
      </c>
      <c r="L53" s="537" t="s">
        <v>64</v>
      </c>
      <c r="M53" s="537" t="s">
        <v>11</v>
      </c>
    </row>
    <row r="54" spans="1:13" ht="29.45" customHeight="1">
      <c r="A54" s="543" t="s">
        <v>84</v>
      </c>
      <c r="B54" s="544">
        <v>1949</v>
      </c>
      <c r="C54" s="545">
        <v>182</v>
      </c>
      <c r="D54" s="546">
        <v>448.84699999999998</v>
      </c>
      <c r="E54" s="546">
        <v>448.84699999999998</v>
      </c>
      <c r="F54" s="547" t="s">
        <v>990</v>
      </c>
      <c r="G54" s="547" t="s">
        <v>1093</v>
      </c>
      <c r="H54" s="548">
        <v>140.93</v>
      </c>
      <c r="I54" s="548">
        <v>192</v>
      </c>
      <c r="J54" s="549" t="s">
        <v>898</v>
      </c>
      <c r="K54" s="534" t="s">
        <v>15</v>
      </c>
      <c r="L54" s="544" t="s">
        <v>50</v>
      </c>
      <c r="M54" s="544" t="s">
        <v>3</v>
      </c>
    </row>
    <row r="55" spans="1:13" ht="29.45" customHeight="1">
      <c r="A55" s="536" t="s">
        <v>83</v>
      </c>
      <c r="B55" s="537">
        <v>1962</v>
      </c>
      <c r="C55" s="550">
        <v>542</v>
      </c>
      <c r="D55" s="539">
        <v>93.102000000000004</v>
      </c>
      <c r="E55" s="539">
        <v>91.741</v>
      </c>
      <c r="F55" s="540" t="s">
        <v>991</v>
      </c>
      <c r="G55" s="540" t="s">
        <v>1094</v>
      </c>
      <c r="H55" s="541">
        <v>77.91</v>
      </c>
      <c r="I55" s="541">
        <v>106</v>
      </c>
      <c r="J55" s="542" t="s">
        <v>899</v>
      </c>
      <c r="K55" s="533" t="s">
        <v>15</v>
      </c>
      <c r="L55" s="537" t="s">
        <v>49</v>
      </c>
      <c r="M55" s="537" t="s">
        <v>82</v>
      </c>
    </row>
    <row r="56" spans="1:13" ht="29.45" customHeight="1">
      <c r="A56" s="543" t="s">
        <v>81</v>
      </c>
      <c r="B56" s="544">
        <v>1875</v>
      </c>
      <c r="C56" s="545">
        <v>5</v>
      </c>
      <c r="D56" s="546">
        <v>334.04700000000003</v>
      </c>
      <c r="E56" s="546">
        <v>334.04700000000003</v>
      </c>
      <c r="F56" s="547" t="s">
        <v>992</v>
      </c>
      <c r="G56" s="547" t="s">
        <v>1095</v>
      </c>
      <c r="H56" s="548">
        <v>89.12</v>
      </c>
      <c r="I56" s="548">
        <v>127</v>
      </c>
      <c r="J56" s="549" t="s">
        <v>900</v>
      </c>
      <c r="K56" s="534" t="s">
        <v>80</v>
      </c>
      <c r="L56" s="544" t="s">
        <v>19</v>
      </c>
      <c r="M56" s="544" t="s">
        <v>3</v>
      </c>
    </row>
    <row r="57" spans="1:13" ht="29.45" customHeight="1">
      <c r="A57" s="536" t="s">
        <v>79</v>
      </c>
      <c r="B57" s="537">
        <v>1958</v>
      </c>
      <c r="C57" s="550">
        <v>362</v>
      </c>
      <c r="D57" s="539">
        <v>333.173</v>
      </c>
      <c r="E57" s="539">
        <v>332.37299999999999</v>
      </c>
      <c r="F57" s="540" t="s">
        <v>993</v>
      </c>
      <c r="G57" s="540" t="s">
        <v>1096</v>
      </c>
      <c r="H57" s="541">
        <v>186.44</v>
      </c>
      <c r="I57" s="541">
        <v>231</v>
      </c>
      <c r="J57" s="542" t="s">
        <v>872</v>
      </c>
      <c r="K57" s="533" t="s">
        <v>15</v>
      </c>
      <c r="L57" s="537" t="s">
        <v>28</v>
      </c>
      <c r="M57" s="537" t="s">
        <v>41</v>
      </c>
    </row>
    <row r="58" spans="1:13" ht="29.45" customHeight="1">
      <c r="A58" s="543" t="s">
        <v>78</v>
      </c>
      <c r="B58" s="544">
        <v>1636</v>
      </c>
      <c r="C58" s="545">
        <v>31</v>
      </c>
      <c r="D58" s="546">
        <v>331.68400000000003</v>
      </c>
      <c r="E58" s="546">
        <v>332.14</v>
      </c>
      <c r="F58" s="547" t="s">
        <v>994</v>
      </c>
      <c r="G58" s="547" t="s">
        <v>1097</v>
      </c>
      <c r="H58" s="548">
        <v>21.71</v>
      </c>
      <c r="I58" s="548">
        <v>35.700000000000003</v>
      </c>
      <c r="J58" s="549" t="s">
        <v>901</v>
      </c>
      <c r="K58" s="534" t="s">
        <v>853</v>
      </c>
      <c r="L58" s="544" t="s">
        <v>64</v>
      </c>
      <c r="M58" s="544" t="s">
        <v>0</v>
      </c>
    </row>
    <row r="59" spans="1:13" ht="29.45" customHeight="1">
      <c r="A59" s="536" t="s">
        <v>77</v>
      </c>
      <c r="B59" s="537">
        <v>1962</v>
      </c>
      <c r="C59" s="552">
        <v>157</v>
      </c>
      <c r="D59" s="539">
        <v>174.34800000000001</v>
      </c>
      <c r="E59" s="539">
        <v>180.107</v>
      </c>
      <c r="F59" s="540" t="s">
        <v>995</v>
      </c>
      <c r="G59" s="540" t="s">
        <v>1098</v>
      </c>
      <c r="H59" s="541">
        <v>65.959999999999994</v>
      </c>
      <c r="I59" s="541">
        <v>88.5</v>
      </c>
      <c r="J59" s="542" t="s">
        <v>902</v>
      </c>
      <c r="K59" s="533" t="s">
        <v>853</v>
      </c>
      <c r="L59" s="537" t="s">
        <v>23</v>
      </c>
      <c r="M59" s="537" t="s">
        <v>0</v>
      </c>
    </row>
    <row r="60" spans="1:13" ht="29.45" customHeight="1">
      <c r="A60" s="543" t="s">
        <v>76</v>
      </c>
      <c r="B60" s="544">
        <v>1837</v>
      </c>
      <c r="C60" s="553">
        <v>633</v>
      </c>
      <c r="D60" s="546">
        <v>917.85799999999995</v>
      </c>
      <c r="E60" s="546">
        <v>914.726</v>
      </c>
      <c r="F60" s="547" t="s">
        <v>996</v>
      </c>
      <c r="G60" s="547" t="s">
        <v>1099</v>
      </c>
      <c r="H60" s="548">
        <v>229.99</v>
      </c>
      <c r="I60" s="548">
        <v>287</v>
      </c>
      <c r="J60" s="549" t="s">
        <v>903</v>
      </c>
      <c r="K60" s="534" t="s">
        <v>852</v>
      </c>
      <c r="L60" s="544" t="s">
        <v>9</v>
      </c>
      <c r="M60" s="544" t="s">
        <v>75</v>
      </c>
    </row>
    <row r="61" spans="1:13" ht="29.45" customHeight="1">
      <c r="A61" s="536" t="s">
        <v>74</v>
      </c>
      <c r="B61" s="537">
        <v>1958</v>
      </c>
      <c r="C61" s="552">
        <v>16</v>
      </c>
      <c r="D61" s="539">
        <v>238.34399999999999</v>
      </c>
      <c r="E61" s="539">
        <v>238.34399999999999</v>
      </c>
      <c r="F61" s="540" t="s">
        <v>997</v>
      </c>
      <c r="G61" s="540" t="s">
        <v>1100</v>
      </c>
      <c r="H61" s="541">
        <v>58.71</v>
      </c>
      <c r="I61" s="541">
        <v>76</v>
      </c>
      <c r="J61" s="542" t="s">
        <v>904</v>
      </c>
      <c r="K61" s="533" t="s">
        <v>853</v>
      </c>
      <c r="L61" s="537" t="s">
        <v>73</v>
      </c>
      <c r="M61" s="537" t="s">
        <v>3</v>
      </c>
    </row>
    <row r="62" spans="1:13" ht="29.45" customHeight="1">
      <c r="A62" s="543" t="s">
        <v>72</v>
      </c>
      <c r="B62" s="544">
        <v>1962</v>
      </c>
      <c r="C62" s="553">
        <v>148</v>
      </c>
      <c r="D62" s="546">
        <v>114.15600000000001</v>
      </c>
      <c r="E62" s="546">
        <v>114.15600000000001</v>
      </c>
      <c r="F62" s="547" t="s">
        <v>998</v>
      </c>
      <c r="G62" s="547" t="s">
        <v>1101</v>
      </c>
      <c r="H62" s="548">
        <v>31.86</v>
      </c>
      <c r="I62" s="548">
        <v>35.4</v>
      </c>
      <c r="J62" s="549" t="s">
        <v>905</v>
      </c>
      <c r="K62" s="534" t="s">
        <v>853</v>
      </c>
      <c r="L62" s="544" t="s">
        <v>23</v>
      </c>
      <c r="M62" s="544" t="s">
        <v>0</v>
      </c>
    </row>
    <row r="63" spans="1:13" ht="29.45" customHeight="1">
      <c r="A63" s="536" t="s">
        <v>71</v>
      </c>
      <c r="B63" s="537">
        <v>1962</v>
      </c>
      <c r="C63" s="552">
        <v>270</v>
      </c>
      <c r="D63" s="539">
        <v>167.46799999999999</v>
      </c>
      <c r="E63" s="539">
        <v>167.60400000000001</v>
      </c>
      <c r="F63" s="540" t="s">
        <v>999</v>
      </c>
      <c r="G63" s="540" t="s">
        <v>1102</v>
      </c>
      <c r="H63" s="541">
        <v>132.88</v>
      </c>
      <c r="I63" s="541">
        <v>169</v>
      </c>
      <c r="J63" s="542" t="s">
        <v>906</v>
      </c>
      <c r="K63" s="533" t="s">
        <v>15</v>
      </c>
      <c r="L63" s="537" t="s">
        <v>1</v>
      </c>
      <c r="M63" s="537" t="s">
        <v>39</v>
      </c>
    </row>
    <row r="64" spans="1:13" ht="29.45" customHeight="1">
      <c r="A64" s="543" t="s">
        <v>70</v>
      </c>
      <c r="B64" s="544">
        <v>1960</v>
      </c>
      <c r="C64" s="553">
        <v>228</v>
      </c>
      <c r="D64" s="546">
        <v>86.603999999999999</v>
      </c>
      <c r="E64" s="546">
        <v>86.603999999999999</v>
      </c>
      <c r="F64" s="547" t="s">
        <v>1000</v>
      </c>
      <c r="G64" s="547" t="s">
        <v>1103</v>
      </c>
      <c r="H64" s="548">
        <v>169.3</v>
      </c>
      <c r="I64" s="548">
        <v>206</v>
      </c>
      <c r="J64" s="549" t="s">
        <v>907</v>
      </c>
      <c r="K64" s="534" t="s">
        <v>15</v>
      </c>
      <c r="L64" s="544" t="s">
        <v>35</v>
      </c>
      <c r="M64" s="544" t="s">
        <v>21</v>
      </c>
    </row>
    <row r="65" spans="1:13" ht="29.45" customHeight="1">
      <c r="A65" s="536" t="s">
        <v>69</v>
      </c>
      <c r="B65" s="537">
        <v>1872</v>
      </c>
      <c r="C65" s="552">
        <v>82</v>
      </c>
      <c r="D65" s="539">
        <v>419.34199999999998</v>
      </c>
      <c r="E65" s="539">
        <v>418.02699999999999</v>
      </c>
      <c r="F65" s="540" t="s">
        <v>1001</v>
      </c>
      <c r="G65" s="540" t="s">
        <v>1104</v>
      </c>
      <c r="H65" s="541">
        <v>46</v>
      </c>
      <c r="I65" s="541">
        <v>54.7</v>
      </c>
      <c r="J65" s="542" t="s">
        <v>908</v>
      </c>
      <c r="K65" s="533" t="s">
        <v>853</v>
      </c>
      <c r="L65" s="537" t="s">
        <v>23</v>
      </c>
      <c r="M65" s="537" t="s">
        <v>6</v>
      </c>
    </row>
    <row r="66" spans="1:13" ht="29.45" customHeight="1">
      <c r="A66" s="543" t="s">
        <v>68</v>
      </c>
      <c r="B66" s="544">
        <v>1962</v>
      </c>
      <c r="C66" s="553">
        <v>146</v>
      </c>
      <c r="D66" s="546">
        <v>218.892</v>
      </c>
      <c r="E66" s="546">
        <v>215.548</v>
      </c>
      <c r="F66" s="547" t="s">
        <v>1002</v>
      </c>
      <c r="G66" s="547" t="s">
        <v>1105</v>
      </c>
      <c r="H66" s="548">
        <v>78.91</v>
      </c>
      <c r="I66" s="548">
        <v>100</v>
      </c>
      <c r="J66" s="549" t="s">
        <v>909</v>
      </c>
      <c r="K66" s="534" t="s">
        <v>853</v>
      </c>
      <c r="L66" s="544" t="s">
        <v>35</v>
      </c>
      <c r="M66" s="544" t="s">
        <v>0</v>
      </c>
    </row>
    <row r="67" spans="1:13" ht="29.45" customHeight="1">
      <c r="A67" s="536" t="s">
        <v>67</v>
      </c>
      <c r="B67" s="537">
        <v>1953</v>
      </c>
      <c r="C67" s="552">
        <v>286</v>
      </c>
      <c r="D67" s="539">
        <v>191.32300000000001</v>
      </c>
      <c r="E67" s="539">
        <v>191.32300000000001</v>
      </c>
      <c r="F67" s="540" t="s">
        <v>1003</v>
      </c>
      <c r="G67" s="540" t="s">
        <v>1106</v>
      </c>
      <c r="H67" s="541">
        <v>174.56</v>
      </c>
      <c r="I67" s="541">
        <v>213</v>
      </c>
      <c r="J67" s="542" t="s">
        <v>910</v>
      </c>
      <c r="K67" s="533" t="s">
        <v>15</v>
      </c>
      <c r="L67" s="537" t="s">
        <v>19</v>
      </c>
      <c r="M67" s="537" t="s">
        <v>27</v>
      </c>
    </row>
    <row r="68" spans="1:13" ht="29.45" customHeight="1">
      <c r="A68" s="543" t="s">
        <v>66</v>
      </c>
      <c r="B68" s="544">
        <v>1962</v>
      </c>
      <c r="C68" s="553">
        <v>230</v>
      </c>
      <c r="D68" s="546">
        <v>322.26400000000001</v>
      </c>
      <c r="E68" s="546">
        <v>321.43</v>
      </c>
      <c r="F68" s="547" t="s">
        <v>1004</v>
      </c>
      <c r="G68" s="547" t="s">
        <v>1107</v>
      </c>
      <c r="H68" s="548">
        <v>233.43</v>
      </c>
      <c r="I68" s="548">
        <v>275</v>
      </c>
      <c r="J68" s="549" t="s">
        <v>911</v>
      </c>
      <c r="K68" s="534" t="s">
        <v>15</v>
      </c>
      <c r="L68" s="544" t="s">
        <v>19</v>
      </c>
      <c r="M68" s="544" t="s">
        <v>49</v>
      </c>
    </row>
    <row r="69" spans="1:13" ht="29.45" customHeight="1">
      <c r="A69" s="536" t="s">
        <v>65</v>
      </c>
      <c r="B69" s="537">
        <v>1962</v>
      </c>
      <c r="C69" s="552">
        <v>118</v>
      </c>
      <c r="D69" s="539">
        <v>117.006</v>
      </c>
      <c r="E69" s="539">
        <v>117.006</v>
      </c>
      <c r="F69" s="540" t="s">
        <v>1005</v>
      </c>
      <c r="G69" s="540" t="s">
        <v>1108</v>
      </c>
      <c r="H69" s="541">
        <v>129.05000000000001</v>
      </c>
      <c r="I69" s="541">
        <v>176</v>
      </c>
      <c r="J69" s="542" t="s">
        <v>912</v>
      </c>
      <c r="K69" s="533" t="s">
        <v>15</v>
      </c>
      <c r="L69" s="537" t="s">
        <v>64</v>
      </c>
      <c r="M69" s="537" t="s">
        <v>0</v>
      </c>
    </row>
    <row r="70" spans="1:13" ht="29.45" customHeight="1">
      <c r="A70" s="543" t="s">
        <v>63</v>
      </c>
      <c r="B70" s="544">
        <v>1958</v>
      </c>
      <c r="C70" s="553">
        <v>231</v>
      </c>
      <c r="D70" s="546">
        <v>175.709</v>
      </c>
      <c r="E70" s="546">
        <v>175.709</v>
      </c>
      <c r="F70" s="547" t="s">
        <v>1006</v>
      </c>
      <c r="G70" s="547" t="s">
        <v>1109</v>
      </c>
      <c r="H70" s="548">
        <v>163.84</v>
      </c>
      <c r="I70" s="548">
        <v>210</v>
      </c>
      <c r="J70" s="549" t="s">
        <v>913</v>
      </c>
      <c r="K70" s="534" t="s">
        <v>15</v>
      </c>
      <c r="L70" s="544" t="s">
        <v>1</v>
      </c>
      <c r="M70" s="544" t="s">
        <v>0</v>
      </c>
    </row>
    <row r="71" spans="1:13" ht="29.45" customHeight="1">
      <c r="A71" s="536" t="s">
        <v>62</v>
      </c>
      <c r="B71" s="537">
        <v>1962</v>
      </c>
      <c r="C71" s="552">
        <v>380</v>
      </c>
      <c r="D71" s="539">
        <v>196.553</v>
      </c>
      <c r="E71" s="539">
        <v>196.56100000000001</v>
      </c>
      <c r="F71" s="540" t="s">
        <v>1007</v>
      </c>
      <c r="G71" s="540" t="s">
        <v>1110</v>
      </c>
      <c r="H71" s="541">
        <v>189.14</v>
      </c>
      <c r="I71" s="541">
        <v>238</v>
      </c>
      <c r="J71" s="542" t="s">
        <v>914</v>
      </c>
      <c r="K71" s="533" t="s">
        <v>15</v>
      </c>
      <c r="L71" s="537" t="s">
        <v>9</v>
      </c>
      <c r="M71" s="537" t="s">
        <v>41</v>
      </c>
    </row>
    <row r="72" spans="1:13" ht="29.45" customHeight="1">
      <c r="A72" s="543" t="s">
        <v>61</v>
      </c>
      <c r="B72" s="544">
        <v>1962</v>
      </c>
      <c r="C72" s="553">
        <v>160</v>
      </c>
      <c r="D72" s="546">
        <v>38.206000000000003</v>
      </c>
      <c r="E72" s="546">
        <v>38.206000000000003</v>
      </c>
      <c r="F72" s="547" t="s">
        <v>1008</v>
      </c>
      <c r="G72" s="547" t="s">
        <v>1111</v>
      </c>
      <c r="H72" s="548">
        <v>178.95</v>
      </c>
      <c r="I72" s="548">
        <v>216</v>
      </c>
      <c r="J72" s="549" t="s">
        <v>872</v>
      </c>
      <c r="K72" s="534" t="s">
        <v>15</v>
      </c>
      <c r="L72" s="544" t="s">
        <v>50</v>
      </c>
      <c r="M72" s="544" t="s">
        <v>21</v>
      </c>
    </row>
    <row r="73" spans="1:13" ht="29.45" customHeight="1">
      <c r="A73" s="536" t="s">
        <v>60</v>
      </c>
      <c r="B73" s="537">
        <v>1835</v>
      </c>
      <c r="C73" s="552">
        <v>342</v>
      </c>
      <c r="D73" s="539">
        <v>452.51499999999999</v>
      </c>
      <c r="E73" s="539">
        <v>450.95800000000003</v>
      </c>
      <c r="F73" s="540" t="s">
        <v>1009</v>
      </c>
      <c r="G73" s="540" t="s">
        <v>1112</v>
      </c>
      <c r="H73" s="541">
        <v>105.03</v>
      </c>
      <c r="I73" s="541">
        <v>137</v>
      </c>
      <c r="J73" s="542" t="s">
        <v>915</v>
      </c>
      <c r="K73" s="533" t="s">
        <v>853</v>
      </c>
      <c r="L73" s="537" t="s">
        <v>50</v>
      </c>
      <c r="M73" s="537" t="s">
        <v>59</v>
      </c>
    </row>
    <row r="74" spans="1:13" ht="29.45" customHeight="1">
      <c r="A74" s="543" t="s">
        <v>58</v>
      </c>
      <c r="B74" s="544">
        <v>1854</v>
      </c>
      <c r="C74" s="553">
        <v>19</v>
      </c>
      <c r="D74" s="546">
        <v>693.69200000000001</v>
      </c>
      <c r="E74" s="546">
        <v>693.69200000000001</v>
      </c>
      <c r="F74" s="547" t="s">
        <v>1010</v>
      </c>
      <c r="G74" s="547" t="s">
        <v>1113</v>
      </c>
      <c r="H74" s="548">
        <v>190.29</v>
      </c>
      <c r="I74" s="548">
        <v>243</v>
      </c>
      <c r="J74" s="549" t="s">
        <v>870</v>
      </c>
      <c r="K74" s="534" t="s">
        <v>15</v>
      </c>
      <c r="L74" s="544" t="s">
        <v>57</v>
      </c>
      <c r="M74" s="544" t="s">
        <v>49</v>
      </c>
    </row>
    <row r="75" spans="1:13" ht="29.45" customHeight="1">
      <c r="A75" s="536" t="s">
        <v>56</v>
      </c>
      <c r="B75" s="537">
        <v>1993</v>
      </c>
      <c r="C75" s="552">
        <v>550</v>
      </c>
      <c r="D75" s="539">
        <v>258.52499999999998</v>
      </c>
      <c r="E75" s="539">
        <v>254.09700000000001</v>
      </c>
      <c r="F75" s="540" t="s">
        <v>1011</v>
      </c>
      <c r="G75" s="540" t="s">
        <v>1114</v>
      </c>
      <c r="H75" s="541">
        <v>255.25</v>
      </c>
      <c r="I75" s="541">
        <v>301</v>
      </c>
      <c r="J75" s="542" t="s">
        <v>916</v>
      </c>
      <c r="K75" s="533" t="s">
        <v>15</v>
      </c>
      <c r="L75" s="537" t="s">
        <v>35</v>
      </c>
      <c r="M75" s="537" t="s">
        <v>0</v>
      </c>
    </row>
    <row r="76" spans="1:13" ht="29.45" customHeight="1">
      <c r="A76" s="543" t="s">
        <v>55</v>
      </c>
      <c r="B76" s="544">
        <v>1993</v>
      </c>
      <c r="C76" s="553">
        <v>5</v>
      </c>
      <c r="D76" s="546">
        <v>92.908000000000001</v>
      </c>
      <c r="E76" s="546">
        <v>92.852000000000004</v>
      </c>
      <c r="F76" s="547" t="s">
        <v>1012</v>
      </c>
      <c r="G76" s="547" t="s">
        <v>1115</v>
      </c>
      <c r="H76" s="548">
        <v>26.94</v>
      </c>
      <c r="I76" s="548">
        <v>29.4</v>
      </c>
      <c r="J76" s="549" t="s">
        <v>917</v>
      </c>
      <c r="K76" s="534" t="s">
        <v>853</v>
      </c>
      <c r="L76" s="544" t="s">
        <v>19</v>
      </c>
      <c r="M76" s="544" t="s">
        <v>41</v>
      </c>
    </row>
    <row r="77" spans="1:13" ht="29.45" customHeight="1">
      <c r="A77" s="554" t="s">
        <v>54</v>
      </c>
      <c r="B77" s="537">
        <v>1852</v>
      </c>
      <c r="C77" s="552">
        <v>4</v>
      </c>
      <c r="D77" s="539">
        <v>244.47300000000001</v>
      </c>
      <c r="E77" s="539">
        <v>251.66900000000001</v>
      </c>
      <c r="F77" s="540" t="s">
        <v>1013</v>
      </c>
      <c r="G77" s="540" t="s">
        <v>1116</v>
      </c>
      <c r="H77" s="541">
        <v>51.28</v>
      </c>
      <c r="I77" s="541">
        <v>72.3</v>
      </c>
      <c r="J77" s="542" t="s">
        <v>918</v>
      </c>
      <c r="K77" s="533" t="s">
        <v>853</v>
      </c>
      <c r="L77" s="537" t="s">
        <v>12</v>
      </c>
      <c r="M77" s="537" t="s">
        <v>0</v>
      </c>
    </row>
    <row r="78" spans="1:13" ht="29.45" customHeight="1">
      <c r="A78" s="543" t="s">
        <v>53</v>
      </c>
      <c r="B78" s="544">
        <v>1953</v>
      </c>
      <c r="C78" s="553">
        <v>292</v>
      </c>
      <c r="D78" s="546">
        <v>118.45699999999999</v>
      </c>
      <c r="E78" s="546">
        <v>118.458</v>
      </c>
      <c r="F78" s="547" t="s">
        <v>1014</v>
      </c>
      <c r="G78" s="547" t="s">
        <v>1117</v>
      </c>
      <c r="H78" s="548">
        <v>78.81</v>
      </c>
      <c r="I78" s="548">
        <v>102</v>
      </c>
      <c r="J78" s="549" t="s">
        <v>919</v>
      </c>
      <c r="K78" s="534" t="s">
        <v>853</v>
      </c>
      <c r="L78" s="544" t="s">
        <v>35</v>
      </c>
      <c r="M78" s="544" t="s">
        <v>39</v>
      </c>
    </row>
    <row r="79" spans="1:13" ht="29.45" customHeight="1">
      <c r="A79" s="536" t="s">
        <v>52</v>
      </c>
      <c r="B79" s="537">
        <v>1636</v>
      </c>
      <c r="C79" s="552">
        <v>27</v>
      </c>
      <c r="D79" s="539">
        <v>689.875</v>
      </c>
      <c r="E79" s="539">
        <v>689.875</v>
      </c>
      <c r="F79" s="540" t="s">
        <v>1015</v>
      </c>
      <c r="G79" s="540" t="s">
        <v>1118</v>
      </c>
      <c r="H79" s="541">
        <v>119.21</v>
      </c>
      <c r="I79" s="541">
        <v>152</v>
      </c>
      <c r="J79" s="542" t="s">
        <v>920</v>
      </c>
      <c r="K79" s="533" t="s">
        <v>853</v>
      </c>
      <c r="L79" s="537" t="s">
        <v>35</v>
      </c>
      <c r="M79" s="537" t="s">
        <v>0</v>
      </c>
    </row>
    <row r="80" spans="1:13" ht="29.45" customHeight="1">
      <c r="A80" s="543" t="s">
        <v>51</v>
      </c>
      <c r="B80" s="544">
        <v>1882</v>
      </c>
      <c r="C80" s="553">
        <v>3</v>
      </c>
      <c r="D80" s="546">
        <v>240.01400000000001</v>
      </c>
      <c r="E80" s="546">
        <v>240.01400000000001</v>
      </c>
      <c r="F80" s="547" t="s">
        <v>1016</v>
      </c>
      <c r="G80" s="547" t="s">
        <v>1119</v>
      </c>
      <c r="H80" s="548">
        <v>113.95</v>
      </c>
      <c r="I80" s="548">
        <v>141</v>
      </c>
      <c r="J80" s="549" t="s">
        <v>856</v>
      </c>
      <c r="K80" s="534" t="s">
        <v>853</v>
      </c>
      <c r="L80" s="544" t="s">
        <v>50</v>
      </c>
      <c r="M80" s="544" t="s">
        <v>49</v>
      </c>
    </row>
    <row r="81" spans="1:13" ht="29.45" customHeight="1">
      <c r="A81" s="536" t="s">
        <v>48</v>
      </c>
      <c r="B81" s="537">
        <v>1857</v>
      </c>
      <c r="C81" s="552">
        <v>13</v>
      </c>
      <c r="D81" s="539">
        <v>249.97900000000001</v>
      </c>
      <c r="E81" s="539">
        <v>251.066</v>
      </c>
      <c r="F81" s="540" t="s">
        <v>1017</v>
      </c>
      <c r="G81" s="540" t="s">
        <v>1120</v>
      </c>
      <c r="H81" s="541">
        <v>27.49</v>
      </c>
      <c r="I81" s="541">
        <v>37.700000000000003</v>
      </c>
      <c r="J81" s="542" t="s">
        <v>921</v>
      </c>
      <c r="K81" s="533" t="s">
        <v>853</v>
      </c>
      <c r="L81" s="537" t="s">
        <v>28</v>
      </c>
      <c r="M81" s="537" t="s">
        <v>0</v>
      </c>
    </row>
    <row r="82" spans="1:13" ht="29.45" customHeight="1">
      <c r="A82" s="543" t="s">
        <v>47</v>
      </c>
      <c r="B82" s="544">
        <v>1957</v>
      </c>
      <c r="C82" s="553">
        <v>310</v>
      </c>
      <c r="D82" s="546">
        <v>117.595</v>
      </c>
      <c r="E82" s="546">
        <v>117.08499999999999</v>
      </c>
      <c r="F82" s="547" t="s">
        <v>1018</v>
      </c>
      <c r="G82" s="547" t="s">
        <v>1121</v>
      </c>
      <c r="H82" s="548">
        <v>66.459999999999994</v>
      </c>
      <c r="I82" s="548">
        <v>88.6</v>
      </c>
      <c r="J82" s="549" t="s">
        <v>873</v>
      </c>
      <c r="K82" s="534" t="s">
        <v>853</v>
      </c>
      <c r="L82" s="544" t="s">
        <v>35</v>
      </c>
      <c r="M82" s="544" t="s">
        <v>3</v>
      </c>
    </row>
    <row r="83" spans="1:13" ht="29.45" customHeight="1">
      <c r="A83" s="536" t="s">
        <v>46</v>
      </c>
      <c r="B83" s="537">
        <v>1887</v>
      </c>
      <c r="C83" s="552">
        <v>88</v>
      </c>
      <c r="D83" s="539">
        <v>408.10700000000003</v>
      </c>
      <c r="E83" s="539">
        <v>410.11099999999999</v>
      </c>
      <c r="F83" s="540" t="s">
        <v>1019</v>
      </c>
      <c r="G83" s="540" t="s">
        <v>1122</v>
      </c>
      <c r="H83" s="541">
        <v>225.33</v>
      </c>
      <c r="I83" s="541">
        <v>278</v>
      </c>
      <c r="J83" s="542" t="s">
        <v>922</v>
      </c>
      <c r="K83" s="533" t="s">
        <v>15</v>
      </c>
      <c r="L83" s="537" t="s">
        <v>14</v>
      </c>
      <c r="M83" s="537" t="s">
        <v>6</v>
      </c>
    </row>
    <row r="84" spans="1:13" ht="29.45" customHeight="1">
      <c r="A84" s="543" t="s">
        <v>45</v>
      </c>
      <c r="B84" s="544">
        <v>1958</v>
      </c>
      <c r="C84" s="553">
        <v>292</v>
      </c>
      <c r="D84" s="546">
        <v>283.44499999999999</v>
      </c>
      <c r="E84" s="546">
        <v>284.25900000000001</v>
      </c>
      <c r="F84" s="547" t="s">
        <v>1020</v>
      </c>
      <c r="G84" s="547" t="s">
        <v>1123</v>
      </c>
      <c r="H84" s="548">
        <v>177.27</v>
      </c>
      <c r="I84" s="548">
        <v>218</v>
      </c>
      <c r="J84" s="549" t="s">
        <v>923</v>
      </c>
      <c r="K84" s="534" t="s">
        <v>15</v>
      </c>
      <c r="L84" s="544" t="s">
        <v>1</v>
      </c>
      <c r="M84" s="544" t="s">
        <v>41</v>
      </c>
    </row>
    <row r="85" spans="1:13" ht="29.45" customHeight="1">
      <c r="A85" s="536" t="s">
        <v>44</v>
      </c>
      <c r="B85" s="537">
        <v>1636</v>
      </c>
      <c r="C85" s="552">
        <v>54</v>
      </c>
      <c r="D85" s="539">
        <v>304.33600000000001</v>
      </c>
      <c r="E85" s="539">
        <v>313.23</v>
      </c>
      <c r="F85" s="540" t="s">
        <v>1021</v>
      </c>
      <c r="G85" s="540" t="s">
        <v>1124</v>
      </c>
      <c r="H85" s="541">
        <v>74.72</v>
      </c>
      <c r="I85" s="541">
        <v>98.7</v>
      </c>
      <c r="J85" s="542" t="s">
        <v>909</v>
      </c>
      <c r="K85" s="533" t="s">
        <v>853</v>
      </c>
      <c r="L85" s="537" t="s">
        <v>12</v>
      </c>
      <c r="M85" s="537" t="s">
        <v>6</v>
      </c>
    </row>
    <row r="86" spans="1:13" ht="29.45" customHeight="1">
      <c r="A86" s="543" t="s">
        <v>43</v>
      </c>
      <c r="B86" s="544">
        <v>1815</v>
      </c>
      <c r="C86" s="553">
        <v>22</v>
      </c>
      <c r="D86" s="546">
        <v>257.39600000000002</v>
      </c>
      <c r="E86" s="546">
        <v>257.39600000000002</v>
      </c>
      <c r="F86" s="547" t="s">
        <v>1022</v>
      </c>
      <c r="G86" s="547" t="s">
        <v>1125</v>
      </c>
      <c r="H86" s="548">
        <v>70.239999999999995</v>
      </c>
      <c r="I86" s="548">
        <v>109</v>
      </c>
      <c r="J86" s="549" t="s">
        <v>924</v>
      </c>
      <c r="K86" s="534" t="s">
        <v>853</v>
      </c>
      <c r="L86" s="544" t="s">
        <v>9</v>
      </c>
      <c r="M86" s="544" t="s">
        <v>25</v>
      </c>
    </row>
    <row r="87" spans="1:13" ht="29.45" customHeight="1">
      <c r="A87" s="536" t="s">
        <v>42</v>
      </c>
      <c r="B87" s="537">
        <v>1876</v>
      </c>
      <c r="C87" s="552">
        <v>10</v>
      </c>
      <c r="D87" s="539">
        <v>236.67699999999999</v>
      </c>
      <c r="E87" s="539">
        <v>236.67699999999999</v>
      </c>
      <c r="F87" s="540" t="s">
        <v>1023</v>
      </c>
      <c r="G87" s="540" t="s">
        <v>1126</v>
      </c>
      <c r="H87" s="541">
        <v>137.4</v>
      </c>
      <c r="I87" s="541">
        <v>176</v>
      </c>
      <c r="J87" s="542" t="s">
        <v>906</v>
      </c>
      <c r="K87" s="533" t="s">
        <v>853</v>
      </c>
      <c r="L87" s="537" t="s">
        <v>1</v>
      </c>
      <c r="M87" s="537" t="s">
        <v>41</v>
      </c>
    </row>
    <row r="88" spans="1:13" ht="29.45" customHeight="1">
      <c r="A88" s="543" t="s">
        <v>40</v>
      </c>
      <c r="B88" s="544">
        <v>1872</v>
      </c>
      <c r="C88" s="553">
        <v>366</v>
      </c>
      <c r="D88" s="546">
        <v>319.83100000000002</v>
      </c>
      <c r="E88" s="546">
        <v>319.82900000000001</v>
      </c>
      <c r="F88" s="547" t="s">
        <v>1024</v>
      </c>
      <c r="G88" s="547" t="s">
        <v>1127</v>
      </c>
      <c r="H88" s="548">
        <v>91.21</v>
      </c>
      <c r="I88" s="548">
        <v>118</v>
      </c>
      <c r="J88" s="549" t="s">
        <v>896</v>
      </c>
      <c r="K88" s="534" t="s">
        <v>853</v>
      </c>
      <c r="L88" s="544" t="s">
        <v>19</v>
      </c>
      <c r="M88" s="544" t="s">
        <v>39</v>
      </c>
    </row>
    <row r="89" spans="1:13" ht="29.45" customHeight="1">
      <c r="A89" s="536" t="s">
        <v>38</v>
      </c>
      <c r="B89" s="537">
        <v>1915</v>
      </c>
      <c r="C89" s="552">
        <v>39</v>
      </c>
      <c r="D89" s="539">
        <v>299.11</v>
      </c>
      <c r="E89" s="539">
        <v>299.11</v>
      </c>
      <c r="F89" s="540" t="s">
        <v>1025</v>
      </c>
      <c r="G89" s="540" t="s">
        <v>1128</v>
      </c>
      <c r="H89" s="541">
        <v>23.9</v>
      </c>
      <c r="I89" s="541">
        <v>29.8</v>
      </c>
      <c r="J89" s="542" t="s">
        <v>925</v>
      </c>
      <c r="K89" s="533" t="s">
        <v>853</v>
      </c>
      <c r="L89" s="537" t="s">
        <v>9</v>
      </c>
      <c r="M89" s="537" t="s">
        <v>17</v>
      </c>
    </row>
    <row r="90" spans="1:13" ht="29.45" customHeight="1">
      <c r="A90" s="543" t="s">
        <v>37</v>
      </c>
      <c r="B90" s="544">
        <v>1963</v>
      </c>
      <c r="C90" s="553">
        <v>32</v>
      </c>
      <c r="D90" s="546">
        <v>129.24199999999999</v>
      </c>
      <c r="E90" s="546">
        <v>129.24199999999999</v>
      </c>
      <c r="F90" s="547" t="s">
        <v>1026</v>
      </c>
      <c r="G90" s="547" t="s">
        <v>1129</v>
      </c>
      <c r="H90" s="548">
        <v>36.08</v>
      </c>
      <c r="I90" s="548">
        <v>57.9</v>
      </c>
      <c r="J90" s="549" t="s">
        <v>926</v>
      </c>
      <c r="K90" s="534" t="s">
        <v>853</v>
      </c>
      <c r="L90" s="544" t="s">
        <v>19</v>
      </c>
      <c r="M90" s="544" t="s">
        <v>0</v>
      </c>
    </row>
    <row r="91" spans="1:13" ht="29.45" customHeight="1">
      <c r="A91" s="536" t="s">
        <v>36</v>
      </c>
      <c r="B91" s="537">
        <v>1962</v>
      </c>
      <c r="C91" s="552">
        <v>32</v>
      </c>
      <c r="D91" s="539">
        <v>29.097999999999999</v>
      </c>
      <c r="E91" s="539">
        <v>28.856999999999999</v>
      </c>
      <c r="F91" s="540" t="s">
        <v>1027</v>
      </c>
      <c r="G91" s="540" t="s">
        <v>1130</v>
      </c>
      <c r="H91" s="541">
        <v>13.57</v>
      </c>
      <c r="I91" s="541">
        <v>26.5</v>
      </c>
      <c r="J91" s="542" t="s">
        <v>927</v>
      </c>
      <c r="K91" s="533" t="s">
        <v>853</v>
      </c>
      <c r="L91" s="537" t="s">
        <v>35</v>
      </c>
      <c r="M91" s="537" t="s">
        <v>3</v>
      </c>
    </row>
    <row r="92" spans="1:13" ht="29.45" customHeight="1">
      <c r="A92" s="543" t="s">
        <v>34</v>
      </c>
      <c r="B92" s="544">
        <v>1875</v>
      </c>
      <c r="C92" s="553">
        <v>250</v>
      </c>
      <c r="D92" s="546">
        <v>437.87700000000001</v>
      </c>
      <c r="E92" s="546">
        <v>437.87799999999999</v>
      </c>
      <c r="F92" s="547" t="s">
        <v>1028</v>
      </c>
      <c r="G92" s="547" t="s">
        <v>1131</v>
      </c>
      <c r="H92" s="548">
        <v>171.85</v>
      </c>
      <c r="I92" s="548">
        <v>207</v>
      </c>
      <c r="J92" s="549" t="s">
        <v>928</v>
      </c>
      <c r="K92" s="534" t="s">
        <v>15</v>
      </c>
      <c r="L92" s="544" t="s">
        <v>14</v>
      </c>
      <c r="M92" s="544" t="s">
        <v>6</v>
      </c>
    </row>
    <row r="93" spans="1:13" ht="29.45" customHeight="1">
      <c r="A93" s="536" t="s">
        <v>33</v>
      </c>
      <c r="B93" s="537">
        <v>1960</v>
      </c>
      <c r="C93" s="552">
        <v>221</v>
      </c>
      <c r="D93" s="539">
        <v>225.59200000000001</v>
      </c>
      <c r="E93" s="539">
        <v>225.40700000000001</v>
      </c>
      <c r="F93" s="540" t="s">
        <v>1029</v>
      </c>
      <c r="G93" s="540" t="s">
        <v>1132</v>
      </c>
      <c r="H93" s="541">
        <v>77.180000000000007</v>
      </c>
      <c r="I93" s="541">
        <v>105</v>
      </c>
      <c r="J93" s="542" t="s">
        <v>919</v>
      </c>
      <c r="K93" s="533" t="s">
        <v>853</v>
      </c>
      <c r="L93" s="537" t="s">
        <v>19</v>
      </c>
      <c r="M93" s="537" t="s">
        <v>3</v>
      </c>
    </row>
    <row r="94" spans="1:13" ht="29.45" customHeight="1">
      <c r="A94" s="543" t="s">
        <v>32</v>
      </c>
      <c r="B94" s="544">
        <v>1947</v>
      </c>
      <c r="C94" s="553">
        <v>25</v>
      </c>
      <c r="D94" s="546">
        <v>139.94499999999999</v>
      </c>
      <c r="E94" s="546">
        <v>139.94499999999999</v>
      </c>
      <c r="F94" s="547" t="s">
        <v>1030</v>
      </c>
      <c r="G94" s="547" t="s">
        <v>1133</v>
      </c>
      <c r="H94" s="548">
        <v>140.44</v>
      </c>
      <c r="I94" s="548">
        <v>187</v>
      </c>
      <c r="J94" s="549" t="s">
        <v>881</v>
      </c>
      <c r="K94" s="534" t="s">
        <v>853</v>
      </c>
      <c r="L94" s="544" t="s">
        <v>19</v>
      </c>
      <c r="M94" s="544" t="s">
        <v>31</v>
      </c>
    </row>
    <row r="95" spans="1:13" ht="29.45" customHeight="1">
      <c r="A95" s="536" t="s">
        <v>30</v>
      </c>
      <c r="B95" s="537">
        <v>1876</v>
      </c>
      <c r="C95" s="552">
        <v>256</v>
      </c>
      <c r="D95" s="539">
        <v>256.63900000000001</v>
      </c>
      <c r="E95" s="539">
        <v>256.637</v>
      </c>
      <c r="F95" s="540" t="s">
        <v>1031</v>
      </c>
      <c r="G95" s="540" t="s">
        <v>1134</v>
      </c>
      <c r="H95" s="541">
        <v>80.260000000000005</v>
      </c>
      <c r="I95" s="541">
        <v>99.1</v>
      </c>
      <c r="J95" s="542" t="s">
        <v>929</v>
      </c>
      <c r="K95" s="533" t="s">
        <v>853</v>
      </c>
      <c r="L95" s="537" t="s">
        <v>19</v>
      </c>
      <c r="M95" s="537" t="s">
        <v>3</v>
      </c>
    </row>
    <row r="96" spans="1:13" ht="29.45" customHeight="1">
      <c r="A96" s="543" t="s">
        <v>29</v>
      </c>
      <c r="B96" s="544">
        <v>1957</v>
      </c>
      <c r="C96" s="553">
        <v>255</v>
      </c>
      <c r="D96" s="546">
        <v>494.49799999999999</v>
      </c>
      <c r="E96" s="546">
        <v>494.49799999999999</v>
      </c>
      <c r="F96" s="547" t="s">
        <v>1032</v>
      </c>
      <c r="G96" s="547" t="s">
        <v>1135</v>
      </c>
      <c r="H96" s="548">
        <v>184.08</v>
      </c>
      <c r="I96" s="548">
        <v>223</v>
      </c>
      <c r="J96" s="549" t="s">
        <v>930</v>
      </c>
      <c r="K96" s="534" t="s">
        <v>15</v>
      </c>
      <c r="L96" s="544" t="s">
        <v>28</v>
      </c>
      <c r="M96" s="544" t="s">
        <v>27</v>
      </c>
    </row>
    <row r="97" spans="1:13" ht="29.45" customHeight="1">
      <c r="A97" s="536" t="s">
        <v>26</v>
      </c>
      <c r="B97" s="537">
        <v>1879</v>
      </c>
      <c r="C97" s="552">
        <v>4</v>
      </c>
      <c r="D97" s="539">
        <v>397.17500000000001</v>
      </c>
      <c r="E97" s="539">
        <v>397.36700000000002</v>
      </c>
      <c r="F97" s="540" t="s">
        <v>1033</v>
      </c>
      <c r="G97" s="540" t="s">
        <v>1136</v>
      </c>
      <c r="H97" s="541">
        <v>40.299999999999997</v>
      </c>
      <c r="I97" s="541">
        <v>53</v>
      </c>
      <c r="J97" s="542" t="s">
        <v>857</v>
      </c>
      <c r="K97" s="533" t="s">
        <v>853</v>
      </c>
      <c r="L97" s="537" t="s">
        <v>9</v>
      </c>
      <c r="M97" s="537" t="s">
        <v>25</v>
      </c>
    </row>
    <row r="98" spans="1:13" ht="29.45" customHeight="1">
      <c r="A98" s="543" t="s">
        <v>24</v>
      </c>
      <c r="B98" s="544">
        <v>1832</v>
      </c>
      <c r="C98" s="553">
        <v>12</v>
      </c>
      <c r="D98" s="546">
        <v>360.875</v>
      </c>
      <c r="E98" s="546">
        <v>360.88200000000001</v>
      </c>
      <c r="F98" s="547" t="s">
        <v>1034</v>
      </c>
      <c r="G98" s="547" t="s">
        <v>1137</v>
      </c>
      <c r="H98" s="548">
        <v>45.15</v>
      </c>
      <c r="I98" s="548">
        <v>63.6</v>
      </c>
      <c r="J98" s="549" t="s">
        <v>931</v>
      </c>
      <c r="K98" s="534" t="s">
        <v>853</v>
      </c>
      <c r="L98" s="544" t="s">
        <v>23</v>
      </c>
      <c r="M98" s="544" t="s">
        <v>11</v>
      </c>
    </row>
    <row r="99" spans="1:13" ht="29.45" customHeight="1">
      <c r="A99" s="536" t="s">
        <v>22</v>
      </c>
      <c r="B99" s="537">
        <v>1960</v>
      </c>
      <c r="C99" s="552">
        <v>1</v>
      </c>
      <c r="D99" s="539">
        <v>76.744</v>
      </c>
      <c r="E99" s="539">
        <v>76.744</v>
      </c>
      <c r="F99" s="540" t="s">
        <v>1035</v>
      </c>
      <c r="G99" s="540" t="s">
        <v>1138</v>
      </c>
      <c r="H99" s="541">
        <v>56.16</v>
      </c>
      <c r="I99" s="541">
        <v>93.6</v>
      </c>
      <c r="J99" s="542" t="s">
        <v>855</v>
      </c>
      <c r="K99" s="533" t="s">
        <v>853</v>
      </c>
      <c r="L99" s="537" t="s">
        <v>1</v>
      </c>
      <c r="M99" s="537" t="s">
        <v>21</v>
      </c>
    </row>
    <row r="100" spans="1:13" ht="29.45" customHeight="1">
      <c r="A100" s="543" t="s">
        <v>20</v>
      </c>
      <c r="B100" s="544">
        <v>1960</v>
      </c>
      <c r="C100" s="553">
        <v>201</v>
      </c>
      <c r="D100" s="546">
        <v>315.16800000000001</v>
      </c>
      <c r="E100" s="546">
        <v>315.16800000000001</v>
      </c>
      <c r="F100" s="547" t="s">
        <v>1036</v>
      </c>
      <c r="G100" s="547" t="s">
        <v>1139</v>
      </c>
      <c r="H100" s="548">
        <v>97.75</v>
      </c>
      <c r="I100" s="548">
        <v>131</v>
      </c>
      <c r="J100" s="549" t="s">
        <v>932</v>
      </c>
      <c r="K100" s="534" t="s">
        <v>853</v>
      </c>
      <c r="L100" s="544" t="s">
        <v>19</v>
      </c>
      <c r="M100" s="544" t="s">
        <v>0</v>
      </c>
    </row>
    <row r="101" spans="1:13" ht="29.45" customHeight="1">
      <c r="A101" s="536" t="s">
        <v>18</v>
      </c>
      <c r="B101" s="537">
        <v>1960</v>
      </c>
      <c r="C101" s="552">
        <v>6</v>
      </c>
      <c r="D101" s="539">
        <v>35.973999999999997</v>
      </c>
      <c r="E101" s="539">
        <v>35.973999999999997</v>
      </c>
      <c r="F101" s="540" t="s">
        <v>1037</v>
      </c>
      <c r="G101" s="540" t="s">
        <v>1140</v>
      </c>
      <c r="H101" s="541">
        <v>15.47</v>
      </c>
      <c r="I101" s="541">
        <v>21.2</v>
      </c>
      <c r="J101" s="542" t="s">
        <v>933</v>
      </c>
      <c r="K101" s="533" t="s">
        <v>853</v>
      </c>
      <c r="L101" s="537" t="s">
        <v>14</v>
      </c>
      <c r="M101" s="537" t="s">
        <v>17</v>
      </c>
    </row>
    <row r="102" spans="1:13" ht="29.45" customHeight="1">
      <c r="A102" s="543" t="s">
        <v>16</v>
      </c>
      <c r="B102" s="544">
        <v>1982</v>
      </c>
      <c r="C102" s="553">
        <v>352</v>
      </c>
      <c r="D102" s="546">
        <v>342.72300000000001</v>
      </c>
      <c r="E102" s="546">
        <v>341.98899999999998</v>
      </c>
      <c r="F102" s="547" t="s">
        <v>1038</v>
      </c>
      <c r="G102" s="547" t="s">
        <v>1141</v>
      </c>
      <c r="H102" s="548">
        <v>193.03</v>
      </c>
      <c r="I102" s="548">
        <v>239</v>
      </c>
      <c r="J102" s="549" t="s">
        <v>934</v>
      </c>
      <c r="K102" s="534" t="s">
        <v>15</v>
      </c>
      <c r="L102" s="544" t="s">
        <v>14</v>
      </c>
      <c r="M102" s="544" t="s">
        <v>6</v>
      </c>
    </row>
    <row r="103" spans="1:13" ht="29.45" customHeight="1">
      <c r="A103" s="536" t="s">
        <v>13</v>
      </c>
      <c r="B103" s="537">
        <v>1962</v>
      </c>
      <c r="C103" s="552">
        <v>212</v>
      </c>
      <c r="D103" s="539">
        <v>124.476</v>
      </c>
      <c r="E103" s="539">
        <v>124.761</v>
      </c>
      <c r="F103" s="540" t="s">
        <v>1039</v>
      </c>
      <c r="G103" s="540" t="s">
        <v>1142</v>
      </c>
      <c r="H103" s="541">
        <v>80.48</v>
      </c>
      <c r="I103" s="541">
        <v>108</v>
      </c>
      <c r="J103" s="542" t="s">
        <v>924</v>
      </c>
      <c r="K103" s="533" t="s">
        <v>853</v>
      </c>
      <c r="L103" s="537" t="s">
        <v>12</v>
      </c>
      <c r="M103" s="537" t="s">
        <v>11</v>
      </c>
    </row>
    <row r="104" spans="1:13" ht="29.45" customHeight="1">
      <c r="A104" s="543" t="s">
        <v>10</v>
      </c>
      <c r="B104" s="544">
        <v>1962</v>
      </c>
      <c r="C104" s="553">
        <v>159</v>
      </c>
      <c r="D104" s="546">
        <v>153.291</v>
      </c>
      <c r="E104" s="546">
        <v>153.291</v>
      </c>
      <c r="F104" s="547" t="s">
        <v>1040</v>
      </c>
      <c r="G104" s="547" t="s">
        <v>1143</v>
      </c>
      <c r="H104" s="548">
        <v>86.07</v>
      </c>
      <c r="I104" s="548">
        <v>114</v>
      </c>
      <c r="J104" s="549" t="s">
        <v>899</v>
      </c>
      <c r="K104" s="534" t="s">
        <v>853</v>
      </c>
      <c r="L104" s="544" t="s">
        <v>9</v>
      </c>
      <c r="M104" s="544" t="s">
        <v>0</v>
      </c>
    </row>
    <row r="105" spans="1:13" ht="29.45" customHeight="1">
      <c r="A105" s="536" t="s">
        <v>135</v>
      </c>
      <c r="B105" s="537">
        <v>1987</v>
      </c>
      <c r="C105" s="552">
        <v>156</v>
      </c>
      <c r="D105" s="539">
        <v>299.22300000000001</v>
      </c>
      <c r="E105" s="539">
        <v>299.22300000000001</v>
      </c>
      <c r="F105" s="540" t="s">
        <v>1041</v>
      </c>
      <c r="G105" s="540" t="s">
        <v>1144</v>
      </c>
      <c r="H105" s="541">
        <v>76.98</v>
      </c>
      <c r="I105" s="541">
        <v>104</v>
      </c>
      <c r="J105" s="542" t="s">
        <v>873</v>
      </c>
      <c r="K105" s="533" t="s">
        <v>853</v>
      </c>
      <c r="L105" s="537" t="s">
        <v>1</v>
      </c>
      <c r="M105" s="537" t="s">
        <v>6</v>
      </c>
    </row>
    <row r="106" spans="1:13" ht="29.45" customHeight="1">
      <c r="A106" s="543" t="s">
        <v>8</v>
      </c>
      <c r="B106" s="544">
        <v>1835</v>
      </c>
      <c r="C106" s="553">
        <v>10</v>
      </c>
      <c r="D106" s="546">
        <v>685.78</v>
      </c>
      <c r="E106" s="546">
        <v>685.78</v>
      </c>
      <c r="F106" s="547" t="s">
        <v>1042</v>
      </c>
      <c r="G106" s="547" t="s">
        <v>1145</v>
      </c>
      <c r="H106" s="548">
        <v>146.44999999999999</v>
      </c>
      <c r="I106" s="548">
        <v>190</v>
      </c>
      <c r="J106" s="549" t="s">
        <v>859</v>
      </c>
      <c r="K106" s="534" t="s">
        <v>853</v>
      </c>
      <c r="L106" s="544" t="s">
        <v>7</v>
      </c>
      <c r="M106" s="544" t="s">
        <v>6</v>
      </c>
    </row>
    <row r="107" spans="1:13" ht="29.45" customHeight="1">
      <c r="A107" s="536" t="s">
        <v>5</v>
      </c>
      <c r="B107" s="537">
        <v>1831</v>
      </c>
      <c r="C107" s="552">
        <v>155</v>
      </c>
      <c r="D107" s="539">
        <v>420.86200000000002</v>
      </c>
      <c r="E107" s="539">
        <v>420.72</v>
      </c>
      <c r="F107" s="540" t="s">
        <v>1043</v>
      </c>
      <c r="G107" s="540" t="s">
        <v>1146</v>
      </c>
      <c r="H107" s="541">
        <v>64.53</v>
      </c>
      <c r="I107" s="541">
        <v>78.7</v>
      </c>
      <c r="J107" s="542" t="s">
        <v>935</v>
      </c>
      <c r="K107" s="533" t="s">
        <v>853</v>
      </c>
      <c r="L107" s="537" t="s">
        <v>4</v>
      </c>
      <c r="M107" s="537" t="s">
        <v>3</v>
      </c>
    </row>
    <row r="108" spans="1:13" ht="29.45" customHeight="1">
      <c r="A108" s="555" t="s">
        <v>2</v>
      </c>
      <c r="B108" s="556">
        <v>1831</v>
      </c>
      <c r="C108" s="557">
        <v>210</v>
      </c>
      <c r="D108" s="558">
        <v>371.47199999999998</v>
      </c>
      <c r="E108" s="558">
        <v>371.61099999999999</v>
      </c>
      <c r="F108" s="559" t="s">
        <v>1044</v>
      </c>
      <c r="G108" s="559" t="s">
        <v>1147</v>
      </c>
      <c r="H108" s="560">
        <v>66.540000000000006</v>
      </c>
      <c r="I108" s="560">
        <v>83.1</v>
      </c>
      <c r="J108" s="561" t="s">
        <v>936</v>
      </c>
      <c r="K108" s="535" t="s">
        <v>853</v>
      </c>
      <c r="L108" s="556" t="s">
        <v>1</v>
      </c>
      <c r="M108" s="556" t="s">
        <v>0</v>
      </c>
    </row>
    <row r="109" spans="1:13" ht="12" customHeight="1">
      <c r="A109" s="39" t="s">
        <v>2267</v>
      </c>
      <c r="C109" s="57"/>
      <c r="D109" s="57"/>
      <c r="F109" s="58"/>
      <c r="G109" s="58"/>
      <c r="H109" s="59"/>
      <c r="I109" s="59"/>
      <c r="J109" s="59"/>
      <c r="K109" s="60"/>
      <c r="L109" s="53"/>
      <c r="M109" s="53"/>
    </row>
    <row r="110" spans="1:13" ht="12" customHeight="1">
      <c r="A110" s="1" t="s">
        <v>2268</v>
      </c>
    </row>
    <row r="113" spans="1:11" ht="15" customHeight="1">
      <c r="A113" s="83"/>
    </row>
    <row r="114" spans="1:11" ht="15" customHeight="1">
      <c r="A114" s="83"/>
      <c r="B114" s="48"/>
      <c r="F114" s="48"/>
      <c r="G114" s="48"/>
      <c r="K114" s="48"/>
    </row>
  </sheetData>
  <mergeCells count="9">
    <mergeCell ref="L5:M5"/>
    <mergeCell ref="A5:A6"/>
    <mergeCell ref="B5:B6"/>
    <mergeCell ref="C5:C6"/>
    <mergeCell ref="F5:G5"/>
    <mergeCell ref="K5:K6"/>
    <mergeCell ref="H5:I5"/>
    <mergeCell ref="J5:J6"/>
    <mergeCell ref="D5:E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D32" sqref="D32"/>
    </sheetView>
  </sheetViews>
  <sheetFormatPr defaultColWidth="11.42578125" defaultRowHeight="18" customHeight="1"/>
  <cols>
    <col min="1" max="1" width="34.7109375" style="142" customWidth="1"/>
    <col min="2" max="11" width="13.5703125" style="142" customWidth="1"/>
    <col min="12" max="16384" width="11.42578125" style="142"/>
  </cols>
  <sheetData>
    <row r="1" spans="1:11" ht="18" customHeight="1">
      <c r="A1" s="68" t="s">
        <v>1973</v>
      </c>
      <c r="B1" s="220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>
      <c r="A2" s="221"/>
      <c r="B2" s="220"/>
      <c r="C2" s="219"/>
      <c r="D2" s="219"/>
      <c r="E2" s="219"/>
      <c r="F2" s="219"/>
      <c r="G2" s="219"/>
      <c r="H2" s="219"/>
      <c r="I2" s="219"/>
      <c r="J2" s="219"/>
      <c r="K2" s="222"/>
    </row>
    <row r="3" spans="1:11" ht="21.95" customHeight="1">
      <c r="A3" s="1542" t="s">
        <v>379</v>
      </c>
      <c r="B3" s="1549" t="s">
        <v>1971</v>
      </c>
      <c r="C3" s="1550"/>
      <c r="D3" s="1550"/>
      <c r="E3" s="1550"/>
      <c r="F3" s="1550"/>
      <c r="G3" s="1550"/>
      <c r="H3" s="1550"/>
      <c r="I3" s="1550"/>
      <c r="J3" s="1550"/>
      <c r="K3" s="1550"/>
    </row>
    <row r="4" spans="1:11" ht="21.95" customHeight="1">
      <c r="A4" s="1548"/>
      <c r="B4" s="1546" t="s">
        <v>163</v>
      </c>
      <c r="C4" s="1555" t="s">
        <v>1161</v>
      </c>
      <c r="D4" s="1556"/>
      <c r="E4" s="1556"/>
      <c r="F4" s="1556"/>
      <c r="G4" s="1556"/>
      <c r="H4" s="1556"/>
      <c r="I4" s="1556"/>
      <c r="J4" s="1556"/>
      <c r="K4" s="1556"/>
    </row>
    <row r="5" spans="1:11" ht="35.1" customHeight="1">
      <c r="A5" s="1548"/>
      <c r="B5" s="1551"/>
      <c r="C5" s="223" t="s">
        <v>380</v>
      </c>
      <c r="D5" s="223" t="s">
        <v>381</v>
      </c>
      <c r="E5" s="223" t="s">
        <v>382</v>
      </c>
      <c r="F5" s="223" t="s">
        <v>383</v>
      </c>
      <c r="G5" s="223" t="s">
        <v>384</v>
      </c>
      <c r="H5" s="223" t="s">
        <v>385</v>
      </c>
      <c r="I5" s="223" t="s">
        <v>386</v>
      </c>
      <c r="J5" s="224" t="s">
        <v>1972</v>
      </c>
      <c r="K5" s="225" t="s">
        <v>309</v>
      </c>
    </row>
    <row r="6" spans="1:11" ht="21.95" customHeight="1">
      <c r="A6" s="202" t="s">
        <v>163</v>
      </c>
      <c r="B6" s="956">
        <v>3333</v>
      </c>
      <c r="C6" s="956">
        <v>841</v>
      </c>
      <c r="D6" s="956">
        <v>1129</v>
      </c>
      <c r="E6" s="956">
        <v>560</v>
      </c>
      <c r="F6" s="956">
        <v>420</v>
      </c>
      <c r="G6" s="956">
        <v>238</v>
      </c>
      <c r="H6" s="956">
        <v>60</v>
      </c>
      <c r="I6" s="956">
        <v>17</v>
      </c>
      <c r="J6" s="956" t="s">
        <v>403</v>
      </c>
      <c r="K6" s="957">
        <v>68</v>
      </c>
    </row>
    <row r="7" spans="1:11" ht="18" customHeight="1">
      <c r="A7" s="1541" t="s">
        <v>776</v>
      </c>
      <c r="B7" s="1541"/>
      <c r="C7" s="1541"/>
      <c r="D7" s="1541"/>
      <c r="E7" s="1541"/>
      <c r="F7" s="1541"/>
      <c r="G7" s="1541"/>
      <c r="H7" s="1541"/>
      <c r="I7" s="1541"/>
      <c r="J7" s="1541"/>
      <c r="K7" s="1541"/>
    </row>
    <row r="8" spans="1:11" ht="18" customHeight="1">
      <c r="A8" s="232" t="s">
        <v>777</v>
      </c>
      <c r="B8" s="958">
        <v>2899</v>
      </c>
      <c r="C8" s="959">
        <v>652</v>
      </c>
      <c r="D8" s="959">
        <v>1000</v>
      </c>
      <c r="E8" s="959">
        <v>478</v>
      </c>
      <c r="F8" s="959">
        <v>399</v>
      </c>
      <c r="G8" s="959">
        <v>233</v>
      </c>
      <c r="H8" s="959">
        <v>60</v>
      </c>
      <c r="I8" s="959">
        <v>17</v>
      </c>
      <c r="J8" s="959" t="s">
        <v>403</v>
      </c>
      <c r="K8" s="959">
        <v>61</v>
      </c>
    </row>
    <row r="9" spans="1:11" ht="18" customHeight="1">
      <c r="A9" s="227" t="s">
        <v>778</v>
      </c>
      <c r="B9" s="958">
        <v>2416</v>
      </c>
      <c r="C9" s="959">
        <v>563</v>
      </c>
      <c r="D9" s="959">
        <v>817</v>
      </c>
      <c r="E9" s="959">
        <v>400</v>
      </c>
      <c r="F9" s="959">
        <v>344</v>
      </c>
      <c r="G9" s="959">
        <v>185</v>
      </c>
      <c r="H9" s="959">
        <v>38</v>
      </c>
      <c r="I9" s="959">
        <v>14</v>
      </c>
      <c r="J9" s="959" t="s">
        <v>403</v>
      </c>
      <c r="K9" s="959">
        <v>55</v>
      </c>
    </row>
    <row r="10" spans="1:11" ht="18" customHeight="1">
      <c r="A10" s="227" t="s">
        <v>387</v>
      </c>
      <c r="B10" s="958">
        <v>483</v>
      </c>
      <c r="C10" s="959">
        <v>89</v>
      </c>
      <c r="D10" s="959">
        <v>183</v>
      </c>
      <c r="E10" s="959">
        <v>78</v>
      </c>
      <c r="F10" s="959">
        <v>55</v>
      </c>
      <c r="G10" s="959">
        <v>48</v>
      </c>
      <c r="H10" s="959">
        <v>22</v>
      </c>
      <c r="I10" s="959">
        <v>3</v>
      </c>
      <c r="J10" s="959" t="s">
        <v>403</v>
      </c>
      <c r="K10" s="959">
        <v>6</v>
      </c>
    </row>
    <row r="11" spans="1:11" ht="18" customHeight="1">
      <c r="A11" s="232" t="s">
        <v>779</v>
      </c>
      <c r="B11" s="958">
        <v>434</v>
      </c>
      <c r="C11" s="959">
        <v>189</v>
      </c>
      <c r="D11" s="959">
        <v>128</v>
      </c>
      <c r="E11" s="959">
        <v>82</v>
      </c>
      <c r="F11" s="959">
        <v>21</v>
      </c>
      <c r="G11" s="959">
        <v>5</v>
      </c>
      <c r="H11" s="959" t="s">
        <v>403</v>
      </c>
      <c r="I11" s="959" t="s">
        <v>403</v>
      </c>
      <c r="J11" s="959" t="s">
        <v>403</v>
      </c>
      <c r="K11" s="959">
        <v>7</v>
      </c>
    </row>
    <row r="12" spans="1:11" ht="18" customHeight="1">
      <c r="A12" s="227" t="s">
        <v>778</v>
      </c>
      <c r="B12" s="958">
        <v>47</v>
      </c>
      <c r="C12" s="959">
        <v>11</v>
      </c>
      <c r="D12" s="959">
        <v>21</v>
      </c>
      <c r="E12" s="959">
        <v>14</v>
      </c>
      <c r="F12" s="959" t="s">
        <v>403</v>
      </c>
      <c r="G12" s="959" t="s">
        <v>403</v>
      </c>
      <c r="H12" s="959" t="s">
        <v>403</v>
      </c>
      <c r="I12" s="959" t="s">
        <v>403</v>
      </c>
      <c r="J12" s="959" t="s">
        <v>403</v>
      </c>
      <c r="K12" s="959">
        <v>1</v>
      </c>
    </row>
    <row r="13" spans="1:11" ht="18" customHeight="1">
      <c r="A13" s="227" t="s">
        <v>387</v>
      </c>
      <c r="B13" s="958">
        <v>386</v>
      </c>
      <c r="C13" s="959">
        <v>178</v>
      </c>
      <c r="D13" s="959">
        <v>108</v>
      </c>
      <c r="E13" s="959">
        <v>69</v>
      </c>
      <c r="F13" s="959">
        <v>21</v>
      </c>
      <c r="G13" s="959">
        <v>5</v>
      </c>
      <c r="H13" s="959" t="s">
        <v>403</v>
      </c>
      <c r="I13" s="959" t="s">
        <v>403</v>
      </c>
      <c r="J13" s="959" t="s">
        <v>403</v>
      </c>
      <c r="K13" s="959">
        <v>6</v>
      </c>
    </row>
    <row r="14" spans="1:11" ht="18" customHeight="1">
      <c r="A14" s="1540" t="s">
        <v>780</v>
      </c>
      <c r="B14" s="1540"/>
      <c r="C14" s="1540"/>
      <c r="D14" s="1540"/>
      <c r="E14" s="1540"/>
      <c r="F14" s="1540"/>
      <c r="G14" s="1540"/>
      <c r="H14" s="1540"/>
      <c r="I14" s="1540"/>
      <c r="J14" s="1540"/>
      <c r="K14" s="1540"/>
    </row>
    <row r="15" spans="1:11" ht="18" customHeight="1">
      <c r="A15" s="232" t="s">
        <v>388</v>
      </c>
      <c r="B15" s="958">
        <v>3218</v>
      </c>
      <c r="C15" s="959">
        <v>793</v>
      </c>
      <c r="D15" s="959">
        <v>1080</v>
      </c>
      <c r="E15" s="959">
        <v>547</v>
      </c>
      <c r="F15" s="959">
        <v>420</v>
      </c>
      <c r="G15" s="959">
        <v>238</v>
      </c>
      <c r="H15" s="959">
        <v>60</v>
      </c>
      <c r="I15" s="959">
        <v>17</v>
      </c>
      <c r="J15" s="959" t="s">
        <v>403</v>
      </c>
      <c r="K15" s="959">
        <v>62</v>
      </c>
    </row>
    <row r="16" spans="1:11" ht="18" customHeight="1">
      <c r="A16" s="227" t="s">
        <v>781</v>
      </c>
      <c r="B16" s="958">
        <v>701</v>
      </c>
      <c r="C16" s="959">
        <v>147</v>
      </c>
      <c r="D16" s="959">
        <v>235</v>
      </c>
      <c r="E16" s="959">
        <v>115</v>
      </c>
      <c r="F16" s="959">
        <v>106</v>
      </c>
      <c r="G16" s="959">
        <v>67</v>
      </c>
      <c r="H16" s="959">
        <v>17</v>
      </c>
      <c r="I16" s="959">
        <v>10</v>
      </c>
      <c r="J16" s="959" t="s">
        <v>403</v>
      </c>
      <c r="K16" s="959">
        <v>4</v>
      </c>
    </row>
    <row r="17" spans="1:11" ht="18" customHeight="1">
      <c r="A17" s="227" t="s">
        <v>389</v>
      </c>
      <c r="B17" s="958">
        <v>447</v>
      </c>
      <c r="C17" s="959">
        <v>92</v>
      </c>
      <c r="D17" s="959">
        <v>136</v>
      </c>
      <c r="E17" s="959">
        <v>86</v>
      </c>
      <c r="F17" s="959">
        <v>78</v>
      </c>
      <c r="G17" s="959">
        <v>42</v>
      </c>
      <c r="H17" s="959">
        <v>9</v>
      </c>
      <c r="I17" s="959">
        <v>4</v>
      </c>
      <c r="J17" s="959" t="s">
        <v>403</v>
      </c>
      <c r="K17" s="959" t="s">
        <v>403</v>
      </c>
    </row>
    <row r="18" spans="1:11" ht="18" customHeight="1">
      <c r="A18" s="227" t="s">
        <v>390</v>
      </c>
      <c r="B18" s="958">
        <v>620</v>
      </c>
      <c r="C18" s="959">
        <v>147</v>
      </c>
      <c r="D18" s="959">
        <v>252</v>
      </c>
      <c r="E18" s="959">
        <v>91</v>
      </c>
      <c r="F18" s="959">
        <v>53</v>
      </c>
      <c r="G18" s="959">
        <v>45</v>
      </c>
      <c r="H18" s="959">
        <v>18</v>
      </c>
      <c r="I18" s="959">
        <v>3</v>
      </c>
      <c r="J18" s="959" t="s">
        <v>403</v>
      </c>
      <c r="K18" s="959">
        <v>11</v>
      </c>
    </row>
    <row r="19" spans="1:11" ht="18" customHeight="1">
      <c r="A19" s="227" t="s">
        <v>391</v>
      </c>
      <c r="B19" s="958">
        <v>1315</v>
      </c>
      <c r="C19" s="959">
        <v>368</v>
      </c>
      <c r="D19" s="959">
        <v>420</v>
      </c>
      <c r="E19" s="959">
        <v>230</v>
      </c>
      <c r="F19" s="959">
        <v>159</v>
      </c>
      <c r="G19" s="959">
        <v>79</v>
      </c>
      <c r="H19" s="959">
        <v>15</v>
      </c>
      <c r="I19" s="959" t="s">
        <v>403</v>
      </c>
      <c r="J19" s="959" t="s">
        <v>403</v>
      </c>
      <c r="K19" s="959">
        <v>44</v>
      </c>
    </row>
    <row r="20" spans="1:11" ht="18" customHeight="1">
      <c r="A20" s="227" t="s">
        <v>387</v>
      </c>
      <c r="B20" s="958">
        <v>135</v>
      </c>
      <c r="C20" s="959">
        <v>40</v>
      </c>
      <c r="D20" s="959">
        <v>36</v>
      </c>
      <c r="E20" s="959">
        <v>25</v>
      </c>
      <c r="F20" s="959">
        <v>25</v>
      </c>
      <c r="G20" s="959">
        <v>6</v>
      </c>
      <c r="H20" s="959" t="s">
        <v>403</v>
      </c>
      <c r="I20" s="959" t="s">
        <v>403</v>
      </c>
      <c r="J20" s="959" t="s">
        <v>403</v>
      </c>
      <c r="K20" s="959">
        <v>3</v>
      </c>
    </row>
    <row r="21" spans="1:11" ht="18" customHeight="1">
      <c r="A21" s="232" t="s">
        <v>392</v>
      </c>
      <c r="B21" s="958">
        <v>115</v>
      </c>
      <c r="C21" s="959">
        <v>48</v>
      </c>
      <c r="D21" s="959">
        <v>49</v>
      </c>
      <c r="E21" s="959">
        <v>13</v>
      </c>
      <c r="F21" s="959" t="s">
        <v>403</v>
      </c>
      <c r="G21" s="959" t="s">
        <v>403</v>
      </c>
      <c r="H21" s="959" t="s">
        <v>403</v>
      </c>
      <c r="I21" s="959" t="s">
        <v>403</v>
      </c>
      <c r="J21" s="959" t="s">
        <v>403</v>
      </c>
      <c r="K21" s="959">
        <v>6</v>
      </c>
    </row>
    <row r="22" spans="1:11" ht="18" customHeight="1">
      <c r="A22" s="1540" t="s">
        <v>782</v>
      </c>
      <c r="B22" s="1540"/>
      <c r="C22" s="1540"/>
      <c r="D22" s="1540"/>
      <c r="E22" s="1540"/>
      <c r="F22" s="1540"/>
      <c r="G22" s="1540"/>
      <c r="H22" s="1540"/>
      <c r="I22" s="1540"/>
      <c r="J22" s="1540"/>
      <c r="K22" s="1540"/>
    </row>
    <row r="23" spans="1:11" ht="18" customHeight="1">
      <c r="A23" s="232" t="s">
        <v>388</v>
      </c>
      <c r="B23" s="958">
        <v>3218</v>
      </c>
      <c r="C23" s="959">
        <v>793</v>
      </c>
      <c r="D23" s="959">
        <v>1080</v>
      </c>
      <c r="E23" s="959">
        <v>547</v>
      </c>
      <c r="F23" s="959">
        <v>420</v>
      </c>
      <c r="G23" s="959">
        <v>238</v>
      </c>
      <c r="H23" s="959">
        <v>60</v>
      </c>
      <c r="I23" s="959">
        <v>17</v>
      </c>
      <c r="J23" s="959" t="s">
        <v>403</v>
      </c>
      <c r="K23" s="959">
        <v>62</v>
      </c>
    </row>
    <row r="24" spans="1:11" ht="18" customHeight="1">
      <c r="A24" s="227" t="s">
        <v>783</v>
      </c>
      <c r="B24" s="958">
        <v>3207</v>
      </c>
      <c r="C24" s="959">
        <v>790</v>
      </c>
      <c r="D24" s="959">
        <v>1075</v>
      </c>
      <c r="E24" s="959">
        <v>546</v>
      </c>
      <c r="F24" s="959">
        <v>420</v>
      </c>
      <c r="G24" s="959">
        <v>238</v>
      </c>
      <c r="H24" s="959">
        <v>60</v>
      </c>
      <c r="I24" s="959">
        <v>17</v>
      </c>
      <c r="J24" s="959" t="s">
        <v>403</v>
      </c>
      <c r="K24" s="959">
        <v>61</v>
      </c>
    </row>
    <row r="25" spans="1:11" ht="18" customHeight="1">
      <c r="A25" s="227" t="s">
        <v>393</v>
      </c>
      <c r="B25" s="958">
        <v>11</v>
      </c>
      <c r="C25" s="959">
        <v>3</v>
      </c>
      <c r="D25" s="959">
        <v>5</v>
      </c>
      <c r="E25" s="959">
        <v>1</v>
      </c>
      <c r="F25" s="959" t="s">
        <v>403</v>
      </c>
      <c r="G25" s="959" t="s">
        <v>403</v>
      </c>
      <c r="H25" s="959" t="s">
        <v>403</v>
      </c>
      <c r="I25" s="959" t="s">
        <v>403</v>
      </c>
      <c r="J25" s="959" t="s">
        <v>403</v>
      </c>
      <c r="K25" s="959">
        <v>1</v>
      </c>
    </row>
    <row r="26" spans="1:11" ht="18" customHeight="1">
      <c r="A26" s="232" t="s">
        <v>392</v>
      </c>
      <c r="B26" s="958">
        <v>115</v>
      </c>
      <c r="C26" s="959">
        <v>48</v>
      </c>
      <c r="D26" s="959">
        <v>49</v>
      </c>
      <c r="E26" s="959">
        <v>13</v>
      </c>
      <c r="F26" s="959" t="s">
        <v>403</v>
      </c>
      <c r="G26" s="959" t="s">
        <v>403</v>
      </c>
      <c r="H26" s="959" t="s">
        <v>403</v>
      </c>
      <c r="I26" s="959" t="s">
        <v>403</v>
      </c>
      <c r="J26" s="959" t="s">
        <v>403</v>
      </c>
      <c r="K26" s="959">
        <v>6</v>
      </c>
    </row>
    <row r="27" spans="1:11" ht="18" customHeight="1">
      <c r="A27" s="1540" t="s">
        <v>784</v>
      </c>
      <c r="B27" s="1540"/>
      <c r="C27" s="1540"/>
      <c r="D27" s="1540"/>
      <c r="E27" s="1540"/>
      <c r="F27" s="1540"/>
      <c r="G27" s="1540"/>
      <c r="H27" s="1540"/>
      <c r="I27" s="1540"/>
      <c r="J27" s="1540"/>
      <c r="K27" s="1540"/>
    </row>
    <row r="28" spans="1:11" ht="18" customHeight="1">
      <c r="A28" s="232" t="s">
        <v>785</v>
      </c>
      <c r="B28" s="958">
        <v>2324</v>
      </c>
      <c r="C28" s="959">
        <v>529</v>
      </c>
      <c r="D28" s="959">
        <v>735</v>
      </c>
      <c r="E28" s="959">
        <v>381</v>
      </c>
      <c r="F28" s="959">
        <v>362</v>
      </c>
      <c r="G28" s="959">
        <v>211</v>
      </c>
      <c r="H28" s="959">
        <v>57</v>
      </c>
      <c r="I28" s="959">
        <v>17</v>
      </c>
      <c r="J28" s="959" t="s">
        <v>403</v>
      </c>
      <c r="K28" s="959">
        <v>31</v>
      </c>
    </row>
    <row r="29" spans="1:11" ht="18" customHeight="1">
      <c r="A29" s="232" t="s">
        <v>786</v>
      </c>
      <c r="B29" s="958">
        <v>412</v>
      </c>
      <c r="C29" s="959">
        <v>111</v>
      </c>
      <c r="D29" s="959">
        <v>165</v>
      </c>
      <c r="E29" s="959">
        <v>86</v>
      </c>
      <c r="F29" s="959">
        <v>28</v>
      </c>
      <c r="G29" s="959">
        <v>18</v>
      </c>
      <c r="H29" s="959">
        <v>3</v>
      </c>
      <c r="I29" s="959" t="s">
        <v>403</v>
      </c>
      <c r="J29" s="959" t="s">
        <v>403</v>
      </c>
      <c r="K29" s="959">
        <v>1</v>
      </c>
    </row>
    <row r="30" spans="1:11" ht="18" customHeight="1">
      <c r="A30" s="232" t="s">
        <v>387</v>
      </c>
      <c r="B30" s="958">
        <v>598</v>
      </c>
      <c r="C30" s="959">
        <v>201</v>
      </c>
      <c r="D30" s="959">
        <v>228</v>
      </c>
      <c r="E30" s="959">
        <v>93</v>
      </c>
      <c r="F30" s="959">
        <v>30</v>
      </c>
      <c r="G30" s="959">
        <v>9</v>
      </c>
      <c r="H30" s="959" t="s">
        <v>403</v>
      </c>
      <c r="I30" s="959" t="s">
        <v>403</v>
      </c>
      <c r="J30" s="959" t="s">
        <v>403</v>
      </c>
      <c r="K30" s="959">
        <v>36</v>
      </c>
    </row>
    <row r="31" spans="1:11" ht="18" customHeight="1">
      <c r="A31" s="1540" t="s">
        <v>787</v>
      </c>
      <c r="B31" s="1540"/>
      <c r="C31" s="1540"/>
      <c r="D31" s="1540"/>
      <c r="E31" s="1540"/>
      <c r="F31" s="1540"/>
      <c r="G31" s="1540"/>
      <c r="H31" s="1540"/>
      <c r="I31" s="1540"/>
      <c r="J31" s="1540"/>
      <c r="K31" s="1540"/>
    </row>
    <row r="32" spans="1:11" ht="18" customHeight="1">
      <c r="A32" s="232" t="s">
        <v>388</v>
      </c>
      <c r="B32" s="958">
        <v>3329</v>
      </c>
      <c r="C32" s="959">
        <v>841</v>
      </c>
      <c r="D32" s="959">
        <v>1126</v>
      </c>
      <c r="E32" s="959">
        <v>560</v>
      </c>
      <c r="F32" s="959">
        <v>420</v>
      </c>
      <c r="G32" s="959">
        <v>238</v>
      </c>
      <c r="H32" s="959">
        <v>60</v>
      </c>
      <c r="I32" s="959">
        <v>17</v>
      </c>
      <c r="J32" s="959" t="s">
        <v>403</v>
      </c>
      <c r="K32" s="959">
        <v>68</v>
      </c>
    </row>
    <row r="33" spans="1:11" ht="18" customHeight="1">
      <c r="A33" s="232" t="s">
        <v>392</v>
      </c>
      <c r="B33" s="958">
        <v>4</v>
      </c>
      <c r="C33" s="959">
        <v>1</v>
      </c>
      <c r="D33" s="959">
        <v>3</v>
      </c>
      <c r="E33" s="959" t="s">
        <v>403</v>
      </c>
      <c r="F33" s="959" t="s">
        <v>403</v>
      </c>
      <c r="G33" s="959" t="s">
        <v>403</v>
      </c>
      <c r="H33" s="959" t="s">
        <v>403</v>
      </c>
      <c r="I33" s="959" t="s">
        <v>403</v>
      </c>
      <c r="J33" s="959" t="s">
        <v>403</v>
      </c>
      <c r="K33" s="959" t="s">
        <v>403</v>
      </c>
    </row>
    <row r="34" spans="1:11" ht="18" customHeight="1">
      <c r="A34" s="1540" t="s">
        <v>788</v>
      </c>
      <c r="B34" s="1540"/>
      <c r="C34" s="1540"/>
      <c r="D34" s="1540"/>
      <c r="E34" s="1540"/>
      <c r="F34" s="1540"/>
      <c r="G34" s="1540"/>
      <c r="H34" s="1540"/>
      <c r="I34" s="1540"/>
      <c r="J34" s="1540"/>
      <c r="K34" s="1540"/>
    </row>
    <row r="35" spans="1:11" ht="18" customHeight="1">
      <c r="A35" s="232" t="s">
        <v>388</v>
      </c>
      <c r="B35" s="958">
        <v>2988</v>
      </c>
      <c r="C35" s="959">
        <v>693</v>
      </c>
      <c r="D35" s="959">
        <v>997</v>
      </c>
      <c r="E35" s="959">
        <v>517</v>
      </c>
      <c r="F35" s="959">
        <v>410</v>
      </c>
      <c r="G35" s="959">
        <v>235</v>
      </c>
      <c r="H35" s="959">
        <v>60</v>
      </c>
      <c r="I35" s="959">
        <v>17</v>
      </c>
      <c r="J35" s="959" t="s">
        <v>403</v>
      </c>
      <c r="K35" s="959">
        <v>59</v>
      </c>
    </row>
    <row r="36" spans="1:11" ht="18" customHeight="1">
      <c r="A36" s="232" t="s">
        <v>392</v>
      </c>
      <c r="B36" s="965">
        <v>345</v>
      </c>
      <c r="C36" s="969">
        <v>148</v>
      </c>
      <c r="D36" s="969">
        <v>132</v>
      </c>
      <c r="E36" s="969">
        <v>43</v>
      </c>
      <c r="F36" s="969">
        <v>10</v>
      </c>
      <c r="G36" s="969">
        <v>3</v>
      </c>
      <c r="H36" s="969" t="s">
        <v>403</v>
      </c>
      <c r="I36" s="969" t="s">
        <v>403</v>
      </c>
      <c r="J36" s="969" t="s">
        <v>403</v>
      </c>
      <c r="K36" s="969">
        <v>9</v>
      </c>
    </row>
    <row r="37" spans="1:11" ht="21.95" customHeight="1">
      <c r="A37" s="230" t="s">
        <v>164</v>
      </c>
      <c r="B37" s="956">
        <v>2462</v>
      </c>
      <c r="C37" s="956">
        <v>530</v>
      </c>
      <c r="D37" s="956">
        <v>807</v>
      </c>
      <c r="E37" s="956">
        <v>440</v>
      </c>
      <c r="F37" s="956">
        <v>363</v>
      </c>
      <c r="G37" s="956">
        <v>220</v>
      </c>
      <c r="H37" s="956">
        <v>60</v>
      </c>
      <c r="I37" s="956">
        <v>17</v>
      </c>
      <c r="J37" s="956" t="s">
        <v>403</v>
      </c>
      <c r="K37" s="957">
        <v>25</v>
      </c>
    </row>
    <row r="38" spans="1:11" ht="18" customHeight="1">
      <c r="A38" s="1552" t="s">
        <v>776</v>
      </c>
      <c r="B38" s="1553"/>
      <c r="C38" s="1553"/>
      <c r="D38" s="1553"/>
      <c r="E38" s="1553"/>
      <c r="F38" s="1553"/>
      <c r="G38" s="1553"/>
      <c r="H38" s="1553"/>
      <c r="I38" s="1553"/>
      <c r="J38" s="1553"/>
      <c r="K38" s="1554"/>
    </row>
    <row r="39" spans="1:11" ht="18" customHeight="1">
      <c r="A39" s="232" t="s">
        <v>777</v>
      </c>
      <c r="B39" s="958">
        <v>2370</v>
      </c>
      <c r="C39" s="964">
        <v>494</v>
      </c>
      <c r="D39" s="964">
        <v>776</v>
      </c>
      <c r="E39" s="964">
        <v>424</v>
      </c>
      <c r="F39" s="964">
        <v>356</v>
      </c>
      <c r="G39" s="964">
        <v>220</v>
      </c>
      <c r="H39" s="964">
        <v>60</v>
      </c>
      <c r="I39" s="964">
        <v>17</v>
      </c>
      <c r="J39" s="964" t="s">
        <v>403</v>
      </c>
      <c r="K39" s="964">
        <v>23</v>
      </c>
    </row>
    <row r="40" spans="1:11" ht="18" customHeight="1">
      <c r="A40" s="227" t="s">
        <v>778</v>
      </c>
      <c r="B40" s="958">
        <v>1978</v>
      </c>
      <c r="C40" s="964">
        <v>427</v>
      </c>
      <c r="D40" s="964">
        <v>634</v>
      </c>
      <c r="E40" s="964">
        <v>359</v>
      </c>
      <c r="F40" s="964">
        <v>308</v>
      </c>
      <c r="G40" s="964">
        <v>175</v>
      </c>
      <c r="H40" s="964">
        <v>38</v>
      </c>
      <c r="I40" s="964">
        <v>14</v>
      </c>
      <c r="J40" s="964" t="s">
        <v>403</v>
      </c>
      <c r="K40" s="964">
        <v>23</v>
      </c>
    </row>
    <row r="41" spans="1:11" ht="18" customHeight="1">
      <c r="A41" s="227" t="s">
        <v>387</v>
      </c>
      <c r="B41" s="958">
        <v>392</v>
      </c>
      <c r="C41" s="964">
        <v>67</v>
      </c>
      <c r="D41" s="964">
        <v>142</v>
      </c>
      <c r="E41" s="964">
        <v>65</v>
      </c>
      <c r="F41" s="964">
        <v>48</v>
      </c>
      <c r="G41" s="964">
        <v>45</v>
      </c>
      <c r="H41" s="964">
        <v>22</v>
      </c>
      <c r="I41" s="964">
        <v>3</v>
      </c>
      <c r="J41" s="964" t="s">
        <v>403</v>
      </c>
      <c r="K41" s="964" t="s">
        <v>403</v>
      </c>
    </row>
    <row r="42" spans="1:11" ht="18" customHeight="1">
      <c r="A42" s="232" t="s">
        <v>779</v>
      </c>
      <c r="B42" s="958">
        <v>93</v>
      </c>
      <c r="C42" s="964">
        <v>36</v>
      </c>
      <c r="D42" s="964">
        <v>31</v>
      </c>
      <c r="E42" s="964">
        <v>16</v>
      </c>
      <c r="F42" s="964">
        <v>8</v>
      </c>
      <c r="G42" s="964" t="s">
        <v>403</v>
      </c>
      <c r="H42" s="964" t="s">
        <v>403</v>
      </c>
      <c r="I42" s="964" t="s">
        <v>403</v>
      </c>
      <c r="J42" s="964" t="s">
        <v>403</v>
      </c>
      <c r="K42" s="964">
        <v>1</v>
      </c>
    </row>
    <row r="43" spans="1:11" ht="18" customHeight="1">
      <c r="A43" s="227" t="s">
        <v>778</v>
      </c>
      <c r="B43" s="958">
        <v>25</v>
      </c>
      <c r="C43" s="964">
        <v>4</v>
      </c>
      <c r="D43" s="964">
        <v>9</v>
      </c>
      <c r="E43" s="964">
        <v>11</v>
      </c>
      <c r="F43" s="964" t="s">
        <v>403</v>
      </c>
      <c r="G43" s="964" t="s">
        <v>403</v>
      </c>
      <c r="H43" s="964" t="s">
        <v>403</v>
      </c>
      <c r="I43" s="964" t="s">
        <v>403</v>
      </c>
      <c r="J43" s="964" t="s">
        <v>403</v>
      </c>
      <c r="K43" s="964">
        <v>1</v>
      </c>
    </row>
    <row r="44" spans="1:11" ht="18" customHeight="1">
      <c r="A44" s="227" t="s">
        <v>387</v>
      </c>
      <c r="B44" s="958">
        <v>67</v>
      </c>
      <c r="C44" s="964">
        <v>33</v>
      </c>
      <c r="D44" s="964">
        <v>22</v>
      </c>
      <c r="E44" s="964">
        <v>5</v>
      </c>
      <c r="F44" s="964">
        <v>8</v>
      </c>
      <c r="G44" s="964" t="s">
        <v>403</v>
      </c>
      <c r="H44" s="964" t="s">
        <v>403</v>
      </c>
      <c r="I44" s="964" t="s">
        <v>403</v>
      </c>
      <c r="J44" s="964" t="s">
        <v>403</v>
      </c>
      <c r="K44" s="964" t="s">
        <v>403</v>
      </c>
    </row>
    <row r="45" spans="1:11" ht="18" customHeight="1">
      <c r="A45" s="1540" t="s">
        <v>780</v>
      </c>
      <c r="B45" s="1540"/>
      <c r="C45" s="1540"/>
      <c r="D45" s="1540"/>
      <c r="E45" s="1540"/>
      <c r="F45" s="1540"/>
      <c r="G45" s="1540"/>
      <c r="H45" s="1540"/>
      <c r="I45" s="1540"/>
      <c r="J45" s="1540"/>
      <c r="K45" s="1540"/>
    </row>
    <row r="46" spans="1:11" ht="18" customHeight="1">
      <c r="A46" s="232" t="s">
        <v>388</v>
      </c>
      <c r="B46" s="958">
        <v>2449</v>
      </c>
      <c r="C46" s="964">
        <v>528</v>
      </c>
      <c r="D46" s="964">
        <v>801</v>
      </c>
      <c r="E46" s="964">
        <v>435</v>
      </c>
      <c r="F46" s="964">
        <v>363</v>
      </c>
      <c r="G46" s="964">
        <v>220</v>
      </c>
      <c r="H46" s="964">
        <v>60</v>
      </c>
      <c r="I46" s="964">
        <v>17</v>
      </c>
      <c r="J46" s="964" t="s">
        <v>403</v>
      </c>
      <c r="K46" s="964">
        <v>25</v>
      </c>
    </row>
    <row r="47" spans="1:11" ht="18" customHeight="1">
      <c r="A47" s="227" t="s">
        <v>781</v>
      </c>
      <c r="B47" s="958">
        <v>649</v>
      </c>
      <c r="C47" s="964">
        <v>137</v>
      </c>
      <c r="D47" s="964">
        <v>216</v>
      </c>
      <c r="E47" s="964">
        <v>111</v>
      </c>
      <c r="F47" s="964">
        <v>89</v>
      </c>
      <c r="G47" s="964">
        <v>64</v>
      </c>
      <c r="H47" s="964">
        <v>17</v>
      </c>
      <c r="I47" s="964">
        <v>10</v>
      </c>
      <c r="J47" s="964" t="s">
        <v>403</v>
      </c>
      <c r="K47" s="964">
        <v>4</v>
      </c>
    </row>
    <row r="48" spans="1:11" ht="18" customHeight="1">
      <c r="A48" s="227" t="s">
        <v>389</v>
      </c>
      <c r="B48" s="958">
        <v>432</v>
      </c>
      <c r="C48" s="964">
        <v>91</v>
      </c>
      <c r="D48" s="964">
        <v>134</v>
      </c>
      <c r="E48" s="964">
        <v>75</v>
      </c>
      <c r="F48" s="964">
        <v>78</v>
      </c>
      <c r="G48" s="964">
        <v>42</v>
      </c>
      <c r="H48" s="964">
        <v>9</v>
      </c>
      <c r="I48" s="964">
        <v>4</v>
      </c>
      <c r="J48" s="964" t="s">
        <v>403</v>
      </c>
      <c r="K48" s="964" t="s">
        <v>403</v>
      </c>
    </row>
    <row r="49" spans="1:11" ht="18" customHeight="1">
      <c r="A49" s="227" t="s">
        <v>390</v>
      </c>
      <c r="B49" s="958">
        <v>462</v>
      </c>
      <c r="C49" s="964">
        <v>89</v>
      </c>
      <c r="D49" s="964">
        <v>184</v>
      </c>
      <c r="E49" s="964">
        <v>76</v>
      </c>
      <c r="F49" s="964">
        <v>45</v>
      </c>
      <c r="G49" s="964">
        <v>42</v>
      </c>
      <c r="H49" s="964">
        <v>18</v>
      </c>
      <c r="I49" s="964">
        <v>3</v>
      </c>
      <c r="J49" s="964" t="s">
        <v>403</v>
      </c>
      <c r="K49" s="964">
        <v>4</v>
      </c>
    </row>
    <row r="50" spans="1:11" ht="18" customHeight="1">
      <c r="A50" s="227" t="s">
        <v>391</v>
      </c>
      <c r="B50" s="958">
        <v>789</v>
      </c>
      <c r="C50" s="964">
        <v>172</v>
      </c>
      <c r="D50" s="964">
        <v>238</v>
      </c>
      <c r="E50" s="964">
        <v>149</v>
      </c>
      <c r="F50" s="964">
        <v>132</v>
      </c>
      <c r="G50" s="964">
        <v>66</v>
      </c>
      <c r="H50" s="964">
        <v>15</v>
      </c>
      <c r="I50" s="964" t="s">
        <v>403</v>
      </c>
      <c r="J50" s="964" t="s">
        <v>403</v>
      </c>
      <c r="K50" s="964">
        <v>16</v>
      </c>
    </row>
    <row r="51" spans="1:11" ht="18" customHeight="1">
      <c r="A51" s="227" t="s">
        <v>387</v>
      </c>
      <c r="B51" s="958">
        <v>116</v>
      </c>
      <c r="C51" s="964">
        <v>38</v>
      </c>
      <c r="D51" s="964">
        <v>28</v>
      </c>
      <c r="E51" s="964">
        <v>25</v>
      </c>
      <c r="F51" s="964">
        <v>19</v>
      </c>
      <c r="G51" s="964">
        <v>6</v>
      </c>
      <c r="H51" s="964" t="s">
        <v>403</v>
      </c>
      <c r="I51" s="964" t="s">
        <v>403</v>
      </c>
      <c r="J51" s="964" t="s">
        <v>403</v>
      </c>
      <c r="K51" s="964" t="s">
        <v>403</v>
      </c>
    </row>
    <row r="52" spans="1:11" ht="18" customHeight="1">
      <c r="A52" s="232" t="s">
        <v>392</v>
      </c>
      <c r="B52" s="958">
        <v>13</v>
      </c>
      <c r="C52" s="964">
        <v>3</v>
      </c>
      <c r="D52" s="964">
        <v>6</v>
      </c>
      <c r="E52" s="964">
        <v>4</v>
      </c>
      <c r="F52" s="964" t="s">
        <v>403</v>
      </c>
      <c r="G52" s="964" t="s">
        <v>403</v>
      </c>
      <c r="H52" s="964" t="s">
        <v>403</v>
      </c>
      <c r="I52" s="964" t="s">
        <v>403</v>
      </c>
      <c r="J52" s="964" t="s">
        <v>403</v>
      </c>
      <c r="K52" s="964" t="s">
        <v>403</v>
      </c>
    </row>
    <row r="53" spans="1:11" ht="18" customHeight="1">
      <c r="A53" s="1540" t="s">
        <v>782</v>
      </c>
      <c r="B53" s="1540"/>
      <c r="C53" s="1540"/>
      <c r="D53" s="1540"/>
      <c r="E53" s="1540"/>
      <c r="F53" s="1540"/>
      <c r="G53" s="1540"/>
      <c r="H53" s="1540"/>
      <c r="I53" s="1540"/>
      <c r="J53" s="1540"/>
      <c r="K53" s="1540"/>
    </row>
    <row r="54" spans="1:11" ht="18" customHeight="1">
      <c r="A54" s="232" t="s">
        <v>388</v>
      </c>
      <c r="B54" s="958">
        <v>2449</v>
      </c>
      <c r="C54" s="964">
        <v>528</v>
      </c>
      <c r="D54" s="964">
        <v>801</v>
      </c>
      <c r="E54" s="964">
        <v>435</v>
      </c>
      <c r="F54" s="964">
        <v>363</v>
      </c>
      <c r="G54" s="964">
        <v>220</v>
      </c>
      <c r="H54" s="964">
        <v>60</v>
      </c>
      <c r="I54" s="964">
        <v>17</v>
      </c>
      <c r="J54" s="964" t="s">
        <v>403</v>
      </c>
      <c r="K54" s="964">
        <v>25</v>
      </c>
    </row>
    <row r="55" spans="1:11" ht="18" customHeight="1">
      <c r="A55" s="227" t="s">
        <v>783</v>
      </c>
      <c r="B55" s="958">
        <v>2442</v>
      </c>
      <c r="C55" s="964">
        <v>527</v>
      </c>
      <c r="D55" s="964">
        <v>798</v>
      </c>
      <c r="E55" s="964">
        <v>434</v>
      </c>
      <c r="F55" s="964">
        <v>363</v>
      </c>
      <c r="G55" s="964">
        <v>220</v>
      </c>
      <c r="H55" s="964">
        <v>60</v>
      </c>
      <c r="I55" s="964">
        <v>17</v>
      </c>
      <c r="J55" s="964" t="s">
        <v>403</v>
      </c>
      <c r="K55" s="964">
        <v>23</v>
      </c>
    </row>
    <row r="56" spans="1:11" ht="18" customHeight="1">
      <c r="A56" s="227" t="s">
        <v>393</v>
      </c>
      <c r="B56" s="958">
        <v>7</v>
      </c>
      <c r="C56" s="964">
        <v>1</v>
      </c>
      <c r="D56" s="964">
        <v>3</v>
      </c>
      <c r="E56" s="964">
        <v>1</v>
      </c>
      <c r="F56" s="964" t="s">
        <v>403</v>
      </c>
      <c r="G56" s="964" t="s">
        <v>403</v>
      </c>
      <c r="H56" s="964" t="s">
        <v>403</v>
      </c>
      <c r="I56" s="964" t="s">
        <v>403</v>
      </c>
      <c r="J56" s="964" t="s">
        <v>403</v>
      </c>
      <c r="K56" s="964">
        <v>1</v>
      </c>
    </row>
    <row r="57" spans="1:11" ht="18" customHeight="1">
      <c r="A57" s="232" t="s">
        <v>392</v>
      </c>
      <c r="B57" s="958">
        <v>13</v>
      </c>
      <c r="C57" s="964">
        <v>3</v>
      </c>
      <c r="D57" s="964">
        <v>6</v>
      </c>
      <c r="E57" s="964">
        <v>4</v>
      </c>
      <c r="F57" s="964" t="s">
        <v>403</v>
      </c>
      <c r="G57" s="964" t="s">
        <v>403</v>
      </c>
      <c r="H57" s="964" t="s">
        <v>403</v>
      </c>
      <c r="I57" s="964" t="s">
        <v>403</v>
      </c>
      <c r="J57" s="964" t="s">
        <v>403</v>
      </c>
      <c r="K57" s="964" t="s">
        <v>403</v>
      </c>
    </row>
    <row r="58" spans="1:11" ht="18" customHeight="1">
      <c r="A58" s="1540" t="s">
        <v>784</v>
      </c>
      <c r="B58" s="1540"/>
      <c r="C58" s="1540"/>
      <c r="D58" s="1540"/>
      <c r="E58" s="1540"/>
      <c r="F58" s="1540"/>
      <c r="G58" s="1540"/>
      <c r="H58" s="1540"/>
      <c r="I58" s="1540"/>
      <c r="J58" s="1540"/>
      <c r="K58" s="1540"/>
    </row>
    <row r="59" spans="1:11" ht="18" customHeight="1">
      <c r="A59" s="232" t="s">
        <v>785</v>
      </c>
      <c r="B59" s="958">
        <v>2041</v>
      </c>
      <c r="C59" s="964">
        <v>417</v>
      </c>
      <c r="D59" s="964">
        <v>637</v>
      </c>
      <c r="E59" s="964">
        <v>355</v>
      </c>
      <c r="F59" s="964">
        <v>335</v>
      </c>
      <c r="G59" s="964">
        <v>200</v>
      </c>
      <c r="H59" s="964">
        <v>57</v>
      </c>
      <c r="I59" s="964">
        <v>17</v>
      </c>
      <c r="J59" s="964" t="s">
        <v>403</v>
      </c>
      <c r="K59" s="964">
        <v>23</v>
      </c>
    </row>
    <row r="60" spans="1:11" ht="18" customHeight="1">
      <c r="A60" s="232" t="s">
        <v>786</v>
      </c>
      <c r="B60" s="958">
        <v>398</v>
      </c>
      <c r="C60" s="964">
        <v>104</v>
      </c>
      <c r="D60" s="964">
        <v>162</v>
      </c>
      <c r="E60" s="964">
        <v>81</v>
      </c>
      <c r="F60" s="964">
        <v>28</v>
      </c>
      <c r="G60" s="964">
        <v>18</v>
      </c>
      <c r="H60" s="964">
        <v>3</v>
      </c>
      <c r="I60" s="964" t="s">
        <v>403</v>
      </c>
      <c r="J60" s="964" t="s">
        <v>403</v>
      </c>
      <c r="K60" s="964">
        <v>1</v>
      </c>
    </row>
    <row r="61" spans="1:11" ht="18" customHeight="1">
      <c r="A61" s="232" t="s">
        <v>387</v>
      </c>
      <c r="B61" s="958">
        <v>23</v>
      </c>
      <c r="C61" s="964">
        <v>9</v>
      </c>
      <c r="D61" s="964">
        <v>8</v>
      </c>
      <c r="E61" s="964">
        <v>4</v>
      </c>
      <c r="F61" s="964" t="s">
        <v>403</v>
      </c>
      <c r="G61" s="964">
        <v>3</v>
      </c>
      <c r="H61" s="964" t="s">
        <v>403</v>
      </c>
      <c r="I61" s="964" t="s">
        <v>403</v>
      </c>
      <c r="J61" s="964" t="s">
        <v>403</v>
      </c>
      <c r="K61" s="964" t="s">
        <v>403</v>
      </c>
    </row>
    <row r="62" spans="1:11" ht="18" customHeight="1">
      <c r="A62" s="1540" t="s">
        <v>787</v>
      </c>
      <c r="B62" s="1540"/>
      <c r="C62" s="1540"/>
      <c r="D62" s="1540"/>
      <c r="E62" s="1540"/>
      <c r="F62" s="1540"/>
      <c r="G62" s="1540"/>
      <c r="H62" s="1540"/>
      <c r="I62" s="1540"/>
      <c r="J62" s="1540"/>
      <c r="K62" s="1540"/>
    </row>
    <row r="63" spans="1:11" ht="18" customHeight="1">
      <c r="A63" s="232" t="s">
        <v>388</v>
      </c>
      <c r="B63" s="958">
        <v>2458</v>
      </c>
      <c r="C63" s="964">
        <v>530</v>
      </c>
      <c r="D63" s="964">
        <v>804</v>
      </c>
      <c r="E63" s="964">
        <v>440</v>
      </c>
      <c r="F63" s="964">
        <v>363</v>
      </c>
      <c r="G63" s="964">
        <v>220</v>
      </c>
      <c r="H63" s="964">
        <v>60</v>
      </c>
      <c r="I63" s="964">
        <v>17</v>
      </c>
      <c r="J63" s="964" t="s">
        <v>403</v>
      </c>
      <c r="K63" s="964">
        <v>25</v>
      </c>
    </row>
    <row r="64" spans="1:11" ht="18" customHeight="1">
      <c r="A64" s="232" t="s">
        <v>392</v>
      </c>
      <c r="B64" s="958">
        <v>4</v>
      </c>
      <c r="C64" s="964">
        <v>1</v>
      </c>
      <c r="D64" s="964">
        <v>3</v>
      </c>
      <c r="E64" s="964" t="s">
        <v>403</v>
      </c>
      <c r="F64" s="964" t="s">
        <v>403</v>
      </c>
      <c r="G64" s="964" t="s">
        <v>403</v>
      </c>
      <c r="H64" s="964" t="s">
        <v>403</v>
      </c>
      <c r="I64" s="964" t="s">
        <v>403</v>
      </c>
      <c r="J64" s="964" t="s">
        <v>403</v>
      </c>
      <c r="K64" s="964" t="s">
        <v>403</v>
      </c>
    </row>
    <row r="65" spans="1:11" ht="18" customHeight="1">
      <c r="A65" s="1540" t="s">
        <v>788</v>
      </c>
      <c r="B65" s="1540"/>
      <c r="C65" s="1540"/>
      <c r="D65" s="1540"/>
      <c r="E65" s="1540"/>
      <c r="F65" s="1540"/>
      <c r="G65" s="1540"/>
      <c r="H65" s="1540"/>
      <c r="I65" s="1540"/>
      <c r="J65" s="1540"/>
      <c r="K65" s="1540"/>
    </row>
    <row r="66" spans="1:11" ht="18" customHeight="1">
      <c r="A66" s="232" t="s">
        <v>388</v>
      </c>
      <c r="B66" s="958">
        <v>2300</v>
      </c>
      <c r="C66" s="964">
        <v>452</v>
      </c>
      <c r="D66" s="964">
        <v>748</v>
      </c>
      <c r="E66" s="964">
        <v>426</v>
      </c>
      <c r="F66" s="964">
        <v>359</v>
      </c>
      <c r="G66" s="964">
        <v>217</v>
      </c>
      <c r="H66" s="964">
        <v>60</v>
      </c>
      <c r="I66" s="964">
        <v>17</v>
      </c>
      <c r="J66" s="964" t="s">
        <v>403</v>
      </c>
      <c r="K66" s="964">
        <v>21</v>
      </c>
    </row>
    <row r="67" spans="1:11" ht="18" customHeight="1">
      <c r="A67" s="232" t="s">
        <v>392</v>
      </c>
      <c r="B67" s="965">
        <v>162</v>
      </c>
      <c r="C67" s="964">
        <v>78</v>
      </c>
      <c r="D67" s="964">
        <v>59</v>
      </c>
      <c r="E67" s="964">
        <v>14</v>
      </c>
      <c r="F67" s="964">
        <v>4</v>
      </c>
      <c r="G67" s="964">
        <v>3</v>
      </c>
      <c r="H67" s="964" t="s">
        <v>403</v>
      </c>
      <c r="I67" s="964" t="s">
        <v>403</v>
      </c>
      <c r="J67" s="964" t="s">
        <v>403</v>
      </c>
      <c r="K67" s="964">
        <v>4</v>
      </c>
    </row>
    <row r="68" spans="1:11" ht="21.95" customHeight="1">
      <c r="A68" s="230" t="s">
        <v>165</v>
      </c>
      <c r="B68" s="956">
        <v>871</v>
      </c>
      <c r="C68" s="956">
        <v>311</v>
      </c>
      <c r="D68" s="956">
        <v>322</v>
      </c>
      <c r="E68" s="956">
        <v>120</v>
      </c>
      <c r="F68" s="956">
        <v>57</v>
      </c>
      <c r="G68" s="956">
        <v>18</v>
      </c>
      <c r="H68" s="956" t="s">
        <v>403</v>
      </c>
      <c r="I68" s="956" t="s">
        <v>403</v>
      </c>
      <c r="J68" s="956" t="s">
        <v>403</v>
      </c>
      <c r="K68" s="957">
        <v>43</v>
      </c>
    </row>
    <row r="69" spans="1:11" ht="18" customHeight="1">
      <c r="A69" s="1552" t="s">
        <v>776</v>
      </c>
      <c r="B69" s="1553"/>
      <c r="C69" s="1553"/>
      <c r="D69" s="1553"/>
      <c r="E69" s="1553"/>
      <c r="F69" s="1553"/>
      <c r="G69" s="1553"/>
      <c r="H69" s="1553"/>
      <c r="I69" s="1553"/>
      <c r="J69" s="1553"/>
      <c r="K69" s="1554"/>
    </row>
    <row r="70" spans="1:11" ht="18" customHeight="1">
      <c r="A70" s="232" t="s">
        <v>777</v>
      </c>
      <c r="B70" s="958">
        <v>530</v>
      </c>
      <c r="C70" s="964">
        <v>158</v>
      </c>
      <c r="D70" s="964">
        <v>225</v>
      </c>
      <c r="E70" s="964">
        <v>53</v>
      </c>
      <c r="F70" s="964">
        <v>43</v>
      </c>
      <c r="G70" s="964">
        <v>13</v>
      </c>
      <c r="H70" s="964" t="s">
        <v>403</v>
      </c>
      <c r="I70" s="964" t="s">
        <v>403</v>
      </c>
      <c r="J70" s="964" t="s">
        <v>403</v>
      </c>
      <c r="K70" s="964">
        <v>38</v>
      </c>
    </row>
    <row r="71" spans="1:11" ht="18" customHeight="1">
      <c r="A71" s="227" t="s">
        <v>778</v>
      </c>
      <c r="B71" s="958">
        <v>439</v>
      </c>
      <c r="C71" s="964">
        <v>137</v>
      </c>
      <c r="D71" s="964">
        <v>184</v>
      </c>
      <c r="E71" s="964">
        <v>40</v>
      </c>
      <c r="F71" s="964">
        <v>36</v>
      </c>
      <c r="G71" s="964">
        <v>10</v>
      </c>
      <c r="H71" s="964" t="s">
        <v>403</v>
      </c>
      <c r="I71" s="964" t="s">
        <v>403</v>
      </c>
      <c r="J71" s="964" t="s">
        <v>403</v>
      </c>
      <c r="K71" s="964">
        <v>31</v>
      </c>
    </row>
    <row r="72" spans="1:11" ht="18" customHeight="1">
      <c r="A72" s="227" t="s">
        <v>387</v>
      </c>
      <c r="B72" s="958">
        <v>91</v>
      </c>
      <c r="C72" s="964">
        <v>21</v>
      </c>
      <c r="D72" s="964">
        <v>41</v>
      </c>
      <c r="E72" s="964">
        <v>13</v>
      </c>
      <c r="F72" s="964">
        <v>7</v>
      </c>
      <c r="G72" s="964">
        <v>3</v>
      </c>
      <c r="H72" s="964" t="s">
        <v>403</v>
      </c>
      <c r="I72" s="964" t="s">
        <v>403</v>
      </c>
      <c r="J72" s="964" t="s">
        <v>403</v>
      </c>
      <c r="K72" s="964">
        <v>6</v>
      </c>
    </row>
    <row r="73" spans="1:11" ht="18" customHeight="1">
      <c r="A73" s="232" t="s">
        <v>779</v>
      </c>
      <c r="B73" s="958">
        <v>341</v>
      </c>
      <c r="C73" s="964">
        <v>153</v>
      </c>
      <c r="D73" s="964">
        <v>97</v>
      </c>
      <c r="E73" s="964">
        <v>67</v>
      </c>
      <c r="F73" s="964">
        <v>14</v>
      </c>
      <c r="G73" s="964">
        <v>5</v>
      </c>
      <c r="H73" s="964" t="s">
        <v>403</v>
      </c>
      <c r="I73" s="964" t="s">
        <v>403</v>
      </c>
      <c r="J73" s="964" t="s">
        <v>403</v>
      </c>
      <c r="K73" s="964">
        <v>6</v>
      </c>
    </row>
    <row r="74" spans="1:11" ht="18" customHeight="1">
      <c r="A74" s="227" t="s">
        <v>778</v>
      </c>
      <c r="B74" s="958">
        <v>22</v>
      </c>
      <c r="C74" s="964">
        <v>8</v>
      </c>
      <c r="D74" s="964">
        <v>11</v>
      </c>
      <c r="E74" s="964">
        <v>3</v>
      </c>
      <c r="F74" s="964" t="s">
        <v>403</v>
      </c>
      <c r="G74" s="964" t="s">
        <v>403</v>
      </c>
      <c r="H74" s="964" t="s">
        <v>403</v>
      </c>
      <c r="I74" s="964" t="s">
        <v>403</v>
      </c>
      <c r="J74" s="964" t="s">
        <v>403</v>
      </c>
      <c r="K74" s="964" t="s">
        <v>403</v>
      </c>
    </row>
    <row r="75" spans="1:11" ht="18" customHeight="1">
      <c r="A75" s="227" t="s">
        <v>387</v>
      </c>
      <c r="B75" s="958">
        <v>319</v>
      </c>
      <c r="C75" s="964">
        <v>145</v>
      </c>
      <c r="D75" s="964">
        <v>86</v>
      </c>
      <c r="E75" s="964">
        <v>64</v>
      </c>
      <c r="F75" s="964">
        <v>14</v>
      </c>
      <c r="G75" s="964">
        <v>5</v>
      </c>
      <c r="H75" s="964" t="s">
        <v>403</v>
      </c>
      <c r="I75" s="964" t="s">
        <v>403</v>
      </c>
      <c r="J75" s="964" t="s">
        <v>403</v>
      </c>
      <c r="K75" s="964">
        <v>6</v>
      </c>
    </row>
    <row r="76" spans="1:11" ht="18" customHeight="1">
      <c r="A76" s="1540" t="s">
        <v>780</v>
      </c>
      <c r="B76" s="1540"/>
      <c r="C76" s="1540"/>
      <c r="D76" s="1540"/>
      <c r="E76" s="1540"/>
      <c r="F76" s="1540"/>
      <c r="G76" s="1540"/>
      <c r="H76" s="1540"/>
      <c r="I76" s="1540"/>
      <c r="J76" s="1540"/>
      <c r="K76" s="1540"/>
    </row>
    <row r="77" spans="1:11" ht="18" customHeight="1">
      <c r="A77" s="232" t="s">
        <v>388</v>
      </c>
      <c r="B77" s="958">
        <v>769</v>
      </c>
      <c r="C77" s="964">
        <v>266</v>
      </c>
      <c r="D77" s="964">
        <v>279</v>
      </c>
      <c r="E77" s="964">
        <v>112</v>
      </c>
      <c r="F77" s="964">
        <v>57</v>
      </c>
      <c r="G77" s="964">
        <v>18</v>
      </c>
      <c r="H77" s="964" t="s">
        <v>403</v>
      </c>
      <c r="I77" s="964" t="s">
        <v>403</v>
      </c>
      <c r="J77" s="964" t="s">
        <v>403</v>
      </c>
      <c r="K77" s="964">
        <v>38</v>
      </c>
    </row>
    <row r="78" spans="1:11" ht="18" customHeight="1">
      <c r="A78" s="227" t="s">
        <v>781</v>
      </c>
      <c r="B78" s="958">
        <v>52</v>
      </c>
      <c r="C78" s="964">
        <v>9</v>
      </c>
      <c r="D78" s="964">
        <v>20</v>
      </c>
      <c r="E78" s="964">
        <v>4</v>
      </c>
      <c r="F78" s="964">
        <v>16</v>
      </c>
      <c r="G78" s="964">
        <v>3</v>
      </c>
      <c r="H78" s="964" t="s">
        <v>403</v>
      </c>
      <c r="I78" s="964" t="s">
        <v>403</v>
      </c>
      <c r="J78" s="964" t="s">
        <v>403</v>
      </c>
      <c r="K78" s="964" t="s">
        <v>403</v>
      </c>
    </row>
    <row r="79" spans="1:11" ht="18" customHeight="1">
      <c r="A79" s="227" t="s">
        <v>389</v>
      </c>
      <c r="B79" s="958">
        <v>14</v>
      </c>
      <c r="C79" s="964">
        <v>1</v>
      </c>
      <c r="D79" s="964">
        <v>2</v>
      </c>
      <c r="E79" s="964">
        <v>11</v>
      </c>
      <c r="F79" s="964" t="s">
        <v>403</v>
      </c>
      <c r="G79" s="964" t="s">
        <v>403</v>
      </c>
      <c r="H79" s="964" t="s">
        <v>403</v>
      </c>
      <c r="I79" s="964" t="s">
        <v>403</v>
      </c>
      <c r="J79" s="964" t="s">
        <v>403</v>
      </c>
      <c r="K79" s="964" t="s">
        <v>403</v>
      </c>
    </row>
    <row r="80" spans="1:11" ht="18" customHeight="1">
      <c r="A80" s="227" t="s">
        <v>390</v>
      </c>
      <c r="B80" s="958">
        <v>158</v>
      </c>
      <c r="C80" s="964">
        <v>58</v>
      </c>
      <c r="D80" s="964">
        <v>67</v>
      </c>
      <c r="E80" s="964">
        <v>16</v>
      </c>
      <c r="F80" s="964">
        <v>8</v>
      </c>
      <c r="G80" s="964">
        <v>3</v>
      </c>
      <c r="H80" s="964" t="s">
        <v>403</v>
      </c>
      <c r="I80" s="964" t="s">
        <v>403</v>
      </c>
      <c r="J80" s="964" t="s">
        <v>403</v>
      </c>
      <c r="K80" s="964">
        <v>7</v>
      </c>
    </row>
    <row r="81" spans="1:11" ht="18" customHeight="1">
      <c r="A81" s="227" t="s">
        <v>391</v>
      </c>
      <c r="B81" s="958">
        <v>526</v>
      </c>
      <c r="C81" s="964">
        <v>196</v>
      </c>
      <c r="D81" s="964">
        <v>182</v>
      </c>
      <c r="E81" s="964">
        <v>81</v>
      </c>
      <c r="F81" s="964">
        <v>27</v>
      </c>
      <c r="G81" s="964">
        <v>13</v>
      </c>
      <c r="H81" s="964" t="s">
        <v>403</v>
      </c>
      <c r="I81" s="964" t="s">
        <v>403</v>
      </c>
      <c r="J81" s="964" t="s">
        <v>403</v>
      </c>
      <c r="K81" s="964">
        <v>28</v>
      </c>
    </row>
    <row r="82" spans="1:11" ht="18" customHeight="1">
      <c r="A82" s="227" t="s">
        <v>387</v>
      </c>
      <c r="B82" s="958">
        <v>19</v>
      </c>
      <c r="C82" s="964">
        <v>1</v>
      </c>
      <c r="D82" s="964">
        <v>8</v>
      </c>
      <c r="E82" s="964" t="s">
        <v>403</v>
      </c>
      <c r="F82" s="964">
        <v>6</v>
      </c>
      <c r="G82" s="964" t="s">
        <v>403</v>
      </c>
      <c r="H82" s="964" t="s">
        <v>403</v>
      </c>
      <c r="I82" s="964" t="s">
        <v>403</v>
      </c>
      <c r="J82" s="964" t="s">
        <v>403</v>
      </c>
      <c r="K82" s="964">
        <v>3</v>
      </c>
    </row>
    <row r="83" spans="1:11" ht="18" customHeight="1">
      <c r="A83" s="232" t="s">
        <v>392</v>
      </c>
      <c r="B83" s="958">
        <v>102</v>
      </c>
      <c r="C83" s="964">
        <v>45</v>
      </c>
      <c r="D83" s="964">
        <v>43</v>
      </c>
      <c r="E83" s="964">
        <v>8</v>
      </c>
      <c r="F83" s="964" t="s">
        <v>403</v>
      </c>
      <c r="G83" s="964" t="s">
        <v>403</v>
      </c>
      <c r="H83" s="964" t="s">
        <v>403</v>
      </c>
      <c r="I83" s="964" t="s">
        <v>403</v>
      </c>
      <c r="J83" s="964" t="s">
        <v>403</v>
      </c>
      <c r="K83" s="964">
        <v>6</v>
      </c>
    </row>
    <row r="84" spans="1:11" ht="18" customHeight="1">
      <c r="A84" s="1540" t="s">
        <v>782</v>
      </c>
      <c r="B84" s="1540"/>
      <c r="C84" s="1540"/>
      <c r="D84" s="1540"/>
      <c r="E84" s="1540"/>
      <c r="F84" s="1540"/>
      <c r="G84" s="1540"/>
      <c r="H84" s="1540"/>
      <c r="I84" s="1540"/>
      <c r="J84" s="1540"/>
      <c r="K84" s="1540"/>
    </row>
    <row r="85" spans="1:11" ht="18" customHeight="1">
      <c r="A85" s="232" t="s">
        <v>388</v>
      </c>
      <c r="B85" s="958">
        <v>769</v>
      </c>
      <c r="C85" s="964">
        <v>266</v>
      </c>
      <c r="D85" s="964">
        <v>279</v>
      </c>
      <c r="E85" s="964">
        <v>112</v>
      </c>
      <c r="F85" s="964">
        <v>57</v>
      </c>
      <c r="G85" s="964">
        <v>18</v>
      </c>
      <c r="H85" s="964" t="s">
        <v>403</v>
      </c>
      <c r="I85" s="964" t="s">
        <v>403</v>
      </c>
      <c r="J85" s="964" t="s">
        <v>403</v>
      </c>
      <c r="K85" s="964">
        <v>38</v>
      </c>
    </row>
    <row r="86" spans="1:11" ht="18" customHeight="1">
      <c r="A86" s="227" t="s">
        <v>783</v>
      </c>
      <c r="B86" s="958">
        <v>765</v>
      </c>
      <c r="C86" s="964">
        <v>264</v>
      </c>
      <c r="D86" s="964">
        <v>277</v>
      </c>
      <c r="E86" s="964">
        <v>112</v>
      </c>
      <c r="F86" s="964">
        <v>57</v>
      </c>
      <c r="G86" s="964">
        <v>18</v>
      </c>
      <c r="H86" s="964" t="s">
        <v>403</v>
      </c>
      <c r="I86" s="964" t="s">
        <v>403</v>
      </c>
      <c r="J86" s="964" t="s">
        <v>403</v>
      </c>
      <c r="K86" s="964">
        <v>38</v>
      </c>
    </row>
    <row r="87" spans="1:11" ht="18" customHeight="1">
      <c r="A87" s="227" t="s">
        <v>393</v>
      </c>
      <c r="B87" s="958">
        <v>4</v>
      </c>
      <c r="C87" s="964">
        <v>2</v>
      </c>
      <c r="D87" s="964">
        <v>2</v>
      </c>
      <c r="E87" s="964" t="s">
        <v>403</v>
      </c>
      <c r="F87" s="964" t="s">
        <v>403</v>
      </c>
      <c r="G87" s="964" t="s">
        <v>403</v>
      </c>
      <c r="H87" s="964" t="s">
        <v>403</v>
      </c>
      <c r="I87" s="964" t="s">
        <v>403</v>
      </c>
      <c r="J87" s="964" t="s">
        <v>403</v>
      </c>
      <c r="K87" s="964" t="s">
        <v>403</v>
      </c>
    </row>
    <row r="88" spans="1:11" ht="18" customHeight="1">
      <c r="A88" s="232" t="s">
        <v>392</v>
      </c>
      <c r="B88" s="958">
        <v>102</v>
      </c>
      <c r="C88" s="964">
        <v>45</v>
      </c>
      <c r="D88" s="964">
        <v>43</v>
      </c>
      <c r="E88" s="964">
        <v>8</v>
      </c>
      <c r="F88" s="964" t="s">
        <v>403</v>
      </c>
      <c r="G88" s="964" t="s">
        <v>403</v>
      </c>
      <c r="H88" s="964" t="s">
        <v>403</v>
      </c>
      <c r="I88" s="964" t="s">
        <v>403</v>
      </c>
      <c r="J88" s="964" t="s">
        <v>403</v>
      </c>
      <c r="K88" s="964">
        <v>6</v>
      </c>
    </row>
    <row r="89" spans="1:11" ht="18" customHeight="1">
      <c r="A89" s="1540" t="s">
        <v>784</v>
      </c>
      <c r="B89" s="1540"/>
      <c r="C89" s="1540"/>
      <c r="D89" s="1540"/>
      <c r="E89" s="1540"/>
      <c r="F89" s="1540"/>
      <c r="G89" s="1540"/>
      <c r="H89" s="1540"/>
      <c r="I89" s="1540"/>
      <c r="J89" s="1540"/>
      <c r="K89" s="1540"/>
    </row>
    <row r="90" spans="1:11" ht="18" customHeight="1">
      <c r="A90" s="232" t="s">
        <v>785</v>
      </c>
      <c r="B90" s="958">
        <v>283</v>
      </c>
      <c r="C90" s="964">
        <v>112</v>
      </c>
      <c r="D90" s="964">
        <v>98</v>
      </c>
      <c r="E90" s="964">
        <v>26</v>
      </c>
      <c r="F90" s="964">
        <v>27</v>
      </c>
      <c r="G90" s="964">
        <v>11</v>
      </c>
      <c r="H90" s="964" t="s">
        <v>403</v>
      </c>
      <c r="I90" s="964" t="s">
        <v>403</v>
      </c>
      <c r="J90" s="964" t="s">
        <v>403</v>
      </c>
      <c r="K90" s="964">
        <v>8</v>
      </c>
    </row>
    <row r="91" spans="1:11" ht="18" customHeight="1">
      <c r="A91" s="232" t="s">
        <v>786</v>
      </c>
      <c r="B91" s="958">
        <v>14</v>
      </c>
      <c r="C91" s="964">
        <v>6</v>
      </c>
      <c r="D91" s="964">
        <v>3</v>
      </c>
      <c r="E91" s="964">
        <v>4</v>
      </c>
      <c r="F91" s="964" t="s">
        <v>403</v>
      </c>
      <c r="G91" s="964" t="s">
        <v>403</v>
      </c>
      <c r="H91" s="964" t="s">
        <v>403</v>
      </c>
      <c r="I91" s="964" t="s">
        <v>403</v>
      </c>
      <c r="J91" s="964" t="s">
        <v>403</v>
      </c>
      <c r="K91" s="964" t="s">
        <v>403</v>
      </c>
    </row>
    <row r="92" spans="1:11" ht="18" customHeight="1">
      <c r="A92" s="232" t="s">
        <v>387</v>
      </c>
      <c r="B92" s="958">
        <v>574</v>
      </c>
      <c r="C92" s="964">
        <v>193</v>
      </c>
      <c r="D92" s="964">
        <v>220</v>
      </c>
      <c r="E92" s="964">
        <v>89</v>
      </c>
      <c r="F92" s="964">
        <v>30</v>
      </c>
      <c r="G92" s="964">
        <v>6</v>
      </c>
      <c r="H92" s="964" t="s">
        <v>403</v>
      </c>
      <c r="I92" s="964" t="s">
        <v>403</v>
      </c>
      <c r="J92" s="964" t="s">
        <v>403</v>
      </c>
      <c r="K92" s="964">
        <v>36</v>
      </c>
    </row>
    <row r="93" spans="1:11" ht="18" customHeight="1">
      <c r="A93" s="1540" t="s">
        <v>787</v>
      </c>
      <c r="B93" s="1540"/>
      <c r="C93" s="1540"/>
      <c r="D93" s="1540"/>
      <c r="E93" s="1540"/>
      <c r="F93" s="1540"/>
      <c r="G93" s="1540"/>
      <c r="H93" s="1540"/>
      <c r="I93" s="1540"/>
      <c r="J93" s="1540"/>
      <c r="K93" s="1540"/>
    </row>
    <row r="94" spans="1:11" ht="18" customHeight="1">
      <c r="A94" s="232" t="s">
        <v>388</v>
      </c>
      <c r="B94" s="958">
        <v>871</v>
      </c>
      <c r="C94" s="964">
        <v>311</v>
      </c>
      <c r="D94" s="964">
        <v>322</v>
      </c>
      <c r="E94" s="964">
        <v>120</v>
      </c>
      <c r="F94" s="964">
        <v>57</v>
      </c>
      <c r="G94" s="964">
        <v>18</v>
      </c>
      <c r="H94" s="964" t="s">
        <v>403</v>
      </c>
      <c r="I94" s="964" t="s">
        <v>403</v>
      </c>
      <c r="J94" s="964" t="s">
        <v>403</v>
      </c>
      <c r="K94" s="964">
        <v>43</v>
      </c>
    </row>
    <row r="95" spans="1:11" ht="18" customHeight="1">
      <c r="A95" s="232" t="s">
        <v>392</v>
      </c>
      <c r="B95" s="958" t="s">
        <v>403</v>
      </c>
      <c r="C95" s="964" t="s">
        <v>403</v>
      </c>
      <c r="D95" s="964" t="s">
        <v>403</v>
      </c>
      <c r="E95" s="964" t="s">
        <v>403</v>
      </c>
      <c r="F95" s="964" t="s">
        <v>403</v>
      </c>
      <c r="G95" s="964" t="s">
        <v>403</v>
      </c>
      <c r="H95" s="964" t="s">
        <v>403</v>
      </c>
      <c r="I95" s="964" t="s">
        <v>403</v>
      </c>
      <c r="J95" s="964" t="s">
        <v>403</v>
      </c>
      <c r="K95" s="964" t="s">
        <v>403</v>
      </c>
    </row>
    <row r="96" spans="1:11" ht="18" customHeight="1">
      <c r="A96" s="1540" t="s">
        <v>788</v>
      </c>
      <c r="B96" s="1540"/>
      <c r="C96" s="1540"/>
      <c r="D96" s="1540"/>
      <c r="E96" s="1540"/>
      <c r="F96" s="1540"/>
      <c r="G96" s="1540"/>
      <c r="H96" s="1540"/>
      <c r="I96" s="1540"/>
      <c r="J96" s="1540"/>
      <c r="K96" s="1540"/>
    </row>
    <row r="97" spans="1:11" ht="18" customHeight="1">
      <c r="A97" s="232" t="s">
        <v>388</v>
      </c>
      <c r="B97" s="958">
        <v>687</v>
      </c>
      <c r="C97" s="964">
        <v>241</v>
      </c>
      <c r="D97" s="964">
        <v>249</v>
      </c>
      <c r="E97" s="964">
        <v>91</v>
      </c>
      <c r="F97" s="964">
        <v>51</v>
      </c>
      <c r="G97" s="964">
        <v>18</v>
      </c>
      <c r="H97" s="964" t="s">
        <v>403</v>
      </c>
      <c r="I97" s="964" t="s">
        <v>403</v>
      </c>
      <c r="J97" s="964" t="s">
        <v>403</v>
      </c>
      <c r="K97" s="964">
        <v>38</v>
      </c>
    </row>
    <row r="98" spans="1:11" ht="18" customHeight="1">
      <c r="A98" s="233" t="s">
        <v>392</v>
      </c>
      <c r="B98" s="967">
        <v>184</v>
      </c>
      <c r="C98" s="968">
        <v>70</v>
      </c>
      <c r="D98" s="968">
        <v>72</v>
      </c>
      <c r="E98" s="968">
        <v>30</v>
      </c>
      <c r="F98" s="968">
        <v>6</v>
      </c>
      <c r="G98" s="968" t="s">
        <v>403</v>
      </c>
      <c r="H98" s="968" t="s">
        <v>403</v>
      </c>
      <c r="I98" s="968" t="s">
        <v>403</v>
      </c>
      <c r="J98" s="968" t="s">
        <v>403</v>
      </c>
      <c r="K98" s="968">
        <v>6</v>
      </c>
    </row>
    <row r="99" spans="1:11" ht="18" customHeight="1">
      <c r="A99" s="36" t="s">
        <v>2282</v>
      </c>
      <c r="B99" s="234"/>
      <c r="C99" s="234"/>
      <c r="D99" s="234"/>
      <c r="E99" s="234"/>
      <c r="F99" s="234"/>
      <c r="G99" s="234"/>
      <c r="H99" s="234"/>
      <c r="I99" s="234"/>
      <c r="J99" s="234"/>
      <c r="K99" s="234"/>
    </row>
    <row r="100" spans="1:11" ht="18" customHeight="1">
      <c r="A100" s="3" t="s">
        <v>2286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ht="18" customHeight="1">
      <c r="A101" s="3" t="s">
        <v>1992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228"/>
    </row>
  </sheetData>
  <mergeCells count="22">
    <mergeCell ref="A89:K89"/>
    <mergeCell ref="A93:K93"/>
    <mergeCell ref="A96:K96"/>
    <mergeCell ref="A58:K58"/>
    <mergeCell ref="A62:K62"/>
    <mergeCell ref="A65:K65"/>
    <mergeCell ref="A69:K69"/>
    <mergeCell ref="A76:K76"/>
    <mergeCell ref="A84:K84"/>
    <mergeCell ref="A53:K53"/>
    <mergeCell ref="A3:A5"/>
    <mergeCell ref="B3:K3"/>
    <mergeCell ref="B4:B5"/>
    <mergeCell ref="A7:K7"/>
    <mergeCell ref="A14:K14"/>
    <mergeCell ref="A22:K22"/>
    <mergeCell ref="A27:K27"/>
    <mergeCell ref="A31:K31"/>
    <mergeCell ref="A34:K34"/>
    <mergeCell ref="A38:K38"/>
    <mergeCell ref="A45:K45"/>
    <mergeCell ref="C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/>
  <dimension ref="A1:K79"/>
  <sheetViews>
    <sheetView zoomScaleNormal="100" workbookViewId="0">
      <selection activeCell="D32" sqref="D32"/>
    </sheetView>
  </sheetViews>
  <sheetFormatPr defaultColWidth="11.42578125" defaultRowHeight="18" customHeight="1"/>
  <cols>
    <col min="1" max="1" width="22.7109375" style="48" customWidth="1"/>
    <col min="2" max="2" width="14.7109375" style="47" customWidth="1"/>
    <col min="3" max="11" width="14.7109375" style="48" customWidth="1"/>
    <col min="12" max="16384" width="11.42578125" style="48"/>
  </cols>
  <sheetData>
    <row r="1" spans="1:11" s="68" customFormat="1" ht="18" customHeight="1">
      <c r="A1" s="68" t="s">
        <v>1976</v>
      </c>
      <c r="B1" s="102"/>
    </row>
    <row r="2" spans="1:11" ht="18" customHeight="1">
      <c r="A2" s="68"/>
      <c r="B2" s="102"/>
      <c r="K2" s="72"/>
    </row>
    <row r="3" spans="1:11" ht="21.95" customHeight="1">
      <c r="A3" s="1521" t="s">
        <v>394</v>
      </c>
      <c r="B3" s="139" t="s">
        <v>1941</v>
      </c>
      <c r="C3" s="139"/>
      <c r="D3" s="139"/>
      <c r="E3" s="139"/>
      <c r="F3" s="139"/>
      <c r="G3" s="139"/>
      <c r="H3" s="139"/>
      <c r="I3" s="139"/>
      <c r="J3" s="139"/>
      <c r="K3" s="141"/>
    </row>
    <row r="4" spans="1:11" ht="21.95" customHeight="1">
      <c r="A4" s="1558"/>
      <c r="B4" s="1525" t="s">
        <v>163</v>
      </c>
      <c r="C4" s="143" t="s">
        <v>1161</v>
      </c>
      <c r="D4" s="160"/>
      <c r="E4" s="160"/>
      <c r="F4" s="160"/>
      <c r="G4" s="160"/>
      <c r="H4" s="160"/>
      <c r="I4" s="160"/>
      <c r="J4" s="160"/>
      <c r="K4" s="179"/>
    </row>
    <row r="5" spans="1:11" ht="35.1" customHeight="1">
      <c r="A5" s="1558"/>
      <c r="B5" s="1525"/>
      <c r="C5" s="237" t="s">
        <v>380</v>
      </c>
      <c r="D5" s="243" t="s">
        <v>381</v>
      </c>
      <c r="E5" s="243" t="s">
        <v>382</v>
      </c>
      <c r="F5" s="243" t="s">
        <v>383</v>
      </c>
      <c r="G5" s="243" t="s">
        <v>384</v>
      </c>
      <c r="H5" s="243" t="s">
        <v>385</v>
      </c>
      <c r="I5" s="243" t="s">
        <v>386</v>
      </c>
      <c r="J5" s="224" t="s">
        <v>1972</v>
      </c>
      <c r="K5" s="126" t="s">
        <v>309</v>
      </c>
    </row>
    <row r="6" spans="1:11" ht="21.95" customHeight="1">
      <c r="A6" s="202" t="s">
        <v>163</v>
      </c>
      <c r="B6" s="970">
        <v>1051</v>
      </c>
      <c r="C6" s="970">
        <v>325</v>
      </c>
      <c r="D6" s="970">
        <v>350</v>
      </c>
      <c r="E6" s="970">
        <v>158</v>
      </c>
      <c r="F6" s="970">
        <v>113</v>
      </c>
      <c r="G6" s="970">
        <v>67</v>
      </c>
      <c r="H6" s="970">
        <v>19</v>
      </c>
      <c r="I6" s="970">
        <v>4</v>
      </c>
      <c r="J6" s="970" t="s">
        <v>403</v>
      </c>
      <c r="K6" s="971">
        <v>16</v>
      </c>
    </row>
    <row r="7" spans="1:11" ht="18" customHeight="1">
      <c r="A7" s="1557" t="s">
        <v>789</v>
      </c>
      <c r="B7" s="1557"/>
      <c r="C7" s="1557"/>
      <c r="D7" s="1557"/>
      <c r="E7" s="1557"/>
      <c r="F7" s="1557"/>
      <c r="G7" s="1557"/>
      <c r="H7" s="1557"/>
      <c r="I7" s="1557"/>
      <c r="J7" s="1557"/>
      <c r="K7" s="1557"/>
    </row>
    <row r="8" spans="1:11" ht="18" customHeight="1">
      <c r="A8" s="245" t="s">
        <v>388</v>
      </c>
      <c r="B8" s="251">
        <v>1029</v>
      </c>
      <c r="C8" s="137">
        <v>310</v>
      </c>
      <c r="D8" s="137">
        <v>344</v>
      </c>
      <c r="E8" s="137">
        <v>157</v>
      </c>
      <c r="F8" s="137">
        <v>113</v>
      </c>
      <c r="G8" s="137">
        <v>67</v>
      </c>
      <c r="H8" s="137">
        <v>19</v>
      </c>
      <c r="I8" s="137">
        <v>4</v>
      </c>
      <c r="J8" s="137" t="s">
        <v>403</v>
      </c>
      <c r="K8" s="137">
        <v>15</v>
      </c>
    </row>
    <row r="9" spans="1:11" ht="18" customHeight="1">
      <c r="A9" s="245" t="s">
        <v>392</v>
      </c>
      <c r="B9" s="251">
        <v>21</v>
      </c>
      <c r="C9" s="137">
        <v>14</v>
      </c>
      <c r="D9" s="137">
        <v>6</v>
      </c>
      <c r="E9" s="137">
        <v>1</v>
      </c>
      <c r="F9" s="137" t="s">
        <v>403</v>
      </c>
      <c r="G9" s="137" t="s">
        <v>403</v>
      </c>
      <c r="H9" s="137" t="s">
        <v>403</v>
      </c>
      <c r="I9" s="137" t="s">
        <v>403</v>
      </c>
      <c r="J9" s="137" t="s">
        <v>403</v>
      </c>
      <c r="K9" s="137">
        <v>1</v>
      </c>
    </row>
    <row r="10" spans="1:11" ht="18" customHeight="1">
      <c r="A10" s="1557" t="s">
        <v>790</v>
      </c>
      <c r="B10" s="1557"/>
      <c r="C10" s="1557"/>
      <c r="D10" s="1557"/>
      <c r="E10" s="1557"/>
      <c r="F10" s="1557"/>
      <c r="G10" s="1557"/>
      <c r="H10" s="1557"/>
      <c r="I10" s="1557"/>
      <c r="J10" s="1557"/>
      <c r="K10" s="1557"/>
    </row>
    <row r="11" spans="1:11" ht="18" customHeight="1">
      <c r="A11" s="245" t="s">
        <v>388</v>
      </c>
      <c r="B11" s="251">
        <v>447</v>
      </c>
      <c r="C11" s="137">
        <v>109</v>
      </c>
      <c r="D11" s="137">
        <v>147</v>
      </c>
      <c r="E11" s="137">
        <v>81</v>
      </c>
      <c r="F11" s="137">
        <v>53</v>
      </c>
      <c r="G11" s="137">
        <v>40</v>
      </c>
      <c r="H11" s="137">
        <v>11</v>
      </c>
      <c r="I11" s="137">
        <v>2</v>
      </c>
      <c r="J11" s="137" t="s">
        <v>403</v>
      </c>
      <c r="K11" s="137">
        <v>4</v>
      </c>
    </row>
    <row r="12" spans="1:11" ht="18" customHeight="1">
      <c r="A12" s="245" t="s">
        <v>392</v>
      </c>
      <c r="B12" s="251">
        <v>604</v>
      </c>
      <c r="C12" s="137">
        <v>216</v>
      </c>
      <c r="D12" s="137">
        <v>203</v>
      </c>
      <c r="E12" s="137">
        <v>77</v>
      </c>
      <c r="F12" s="137">
        <v>59</v>
      </c>
      <c r="G12" s="137">
        <v>27</v>
      </c>
      <c r="H12" s="137">
        <v>8</v>
      </c>
      <c r="I12" s="137">
        <v>3</v>
      </c>
      <c r="J12" s="137" t="s">
        <v>403</v>
      </c>
      <c r="K12" s="137">
        <v>11</v>
      </c>
    </row>
    <row r="13" spans="1:11" ht="18" customHeight="1">
      <c r="A13" s="1557" t="s">
        <v>791</v>
      </c>
      <c r="B13" s="1557"/>
      <c r="C13" s="1557"/>
      <c r="D13" s="1557"/>
      <c r="E13" s="1557"/>
      <c r="F13" s="1557"/>
      <c r="G13" s="1557"/>
      <c r="H13" s="1557"/>
      <c r="I13" s="1557"/>
      <c r="J13" s="1557"/>
      <c r="K13" s="1557"/>
    </row>
    <row r="14" spans="1:11" ht="18" customHeight="1">
      <c r="A14" s="245" t="s">
        <v>388</v>
      </c>
      <c r="B14" s="251">
        <v>691</v>
      </c>
      <c r="C14" s="137">
        <v>191</v>
      </c>
      <c r="D14" s="137">
        <v>238</v>
      </c>
      <c r="E14" s="137">
        <v>110</v>
      </c>
      <c r="F14" s="137">
        <v>76</v>
      </c>
      <c r="G14" s="137">
        <v>50</v>
      </c>
      <c r="H14" s="137">
        <v>14</v>
      </c>
      <c r="I14" s="137">
        <v>3</v>
      </c>
      <c r="J14" s="137" t="s">
        <v>403</v>
      </c>
      <c r="K14" s="137">
        <v>9</v>
      </c>
    </row>
    <row r="15" spans="1:11" ht="18" customHeight="1">
      <c r="A15" s="245" t="s">
        <v>392</v>
      </c>
      <c r="B15" s="251">
        <v>360</v>
      </c>
      <c r="C15" s="137">
        <v>134</v>
      </c>
      <c r="D15" s="137">
        <v>111</v>
      </c>
      <c r="E15" s="137">
        <v>48</v>
      </c>
      <c r="F15" s="137">
        <v>37</v>
      </c>
      <c r="G15" s="137">
        <v>17</v>
      </c>
      <c r="H15" s="137">
        <v>5</v>
      </c>
      <c r="I15" s="137">
        <v>1</v>
      </c>
      <c r="J15" s="137" t="s">
        <v>403</v>
      </c>
      <c r="K15" s="137">
        <v>6</v>
      </c>
    </row>
    <row r="16" spans="1:11" ht="18" customHeight="1">
      <c r="A16" s="1557" t="s">
        <v>792</v>
      </c>
      <c r="B16" s="1557"/>
      <c r="C16" s="1557"/>
      <c r="D16" s="1557"/>
      <c r="E16" s="1557"/>
      <c r="F16" s="1557"/>
      <c r="G16" s="1557"/>
      <c r="H16" s="1557"/>
      <c r="I16" s="1557"/>
      <c r="J16" s="1557"/>
      <c r="K16" s="1557"/>
    </row>
    <row r="17" spans="1:11" ht="18" customHeight="1">
      <c r="A17" s="245" t="s">
        <v>388</v>
      </c>
      <c r="B17" s="251">
        <v>1014</v>
      </c>
      <c r="C17" s="137">
        <v>298</v>
      </c>
      <c r="D17" s="137">
        <v>344</v>
      </c>
      <c r="E17" s="137">
        <v>155</v>
      </c>
      <c r="F17" s="137">
        <v>112</v>
      </c>
      <c r="G17" s="137">
        <v>67</v>
      </c>
      <c r="H17" s="137">
        <v>19</v>
      </c>
      <c r="I17" s="137">
        <v>4</v>
      </c>
      <c r="J17" s="137" t="s">
        <v>403</v>
      </c>
      <c r="K17" s="137">
        <v>15</v>
      </c>
    </row>
    <row r="18" spans="1:11" ht="18" customHeight="1">
      <c r="A18" s="246" t="s">
        <v>793</v>
      </c>
      <c r="B18" s="251">
        <v>1013</v>
      </c>
      <c r="C18" s="137">
        <v>297</v>
      </c>
      <c r="D18" s="137">
        <v>344</v>
      </c>
      <c r="E18" s="137">
        <v>155</v>
      </c>
      <c r="F18" s="137">
        <v>112</v>
      </c>
      <c r="G18" s="137">
        <v>67</v>
      </c>
      <c r="H18" s="137">
        <v>19</v>
      </c>
      <c r="I18" s="137">
        <v>4</v>
      </c>
      <c r="J18" s="137" t="s">
        <v>403</v>
      </c>
      <c r="K18" s="137">
        <v>15</v>
      </c>
    </row>
    <row r="19" spans="1:11" ht="18" customHeight="1">
      <c r="A19" s="246" t="s">
        <v>395</v>
      </c>
      <c r="B19" s="251">
        <v>1</v>
      </c>
      <c r="C19" s="137">
        <v>1</v>
      </c>
      <c r="D19" s="137" t="s">
        <v>403</v>
      </c>
      <c r="E19" s="137">
        <v>1</v>
      </c>
      <c r="F19" s="137" t="s">
        <v>403</v>
      </c>
      <c r="G19" s="137" t="s">
        <v>403</v>
      </c>
      <c r="H19" s="137" t="s">
        <v>403</v>
      </c>
      <c r="I19" s="137" t="s">
        <v>403</v>
      </c>
      <c r="J19" s="137" t="s">
        <v>403</v>
      </c>
      <c r="K19" s="137" t="s">
        <v>403</v>
      </c>
    </row>
    <row r="20" spans="1:11" ht="18" customHeight="1">
      <c r="A20" s="245" t="s">
        <v>392</v>
      </c>
      <c r="B20" s="251">
        <v>36</v>
      </c>
      <c r="C20" s="137">
        <v>27</v>
      </c>
      <c r="D20" s="137">
        <v>6</v>
      </c>
      <c r="E20" s="137">
        <v>3</v>
      </c>
      <c r="F20" s="137">
        <v>1</v>
      </c>
      <c r="G20" s="137" t="s">
        <v>403</v>
      </c>
      <c r="H20" s="137" t="s">
        <v>403</v>
      </c>
      <c r="I20" s="137" t="s">
        <v>403</v>
      </c>
      <c r="J20" s="137" t="s">
        <v>403</v>
      </c>
      <c r="K20" s="137">
        <v>1</v>
      </c>
    </row>
    <row r="21" spans="1:11" ht="18" customHeight="1">
      <c r="A21" s="1557" t="s">
        <v>794</v>
      </c>
      <c r="B21" s="1557"/>
      <c r="C21" s="1557"/>
      <c r="D21" s="1557"/>
      <c r="E21" s="1557"/>
      <c r="F21" s="1557"/>
      <c r="G21" s="1557"/>
      <c r="H21" s="1557"/>
      <c r="I21" s="1557"/>
      <c r="J21" s="1557"/>
      <c r="K21" s="1557"/>
    </row>
    <row r="22" spans="1:11" ht="18" customHeight="1">
      <c r="A22" s="245" t="s">
        <v>388</v>
      </c>
      <c r="B22" s="251">
        <v>1005</v>
      </c>
      <c r="C22" s="137">
        <v>288</v>
      </c>
      <c r="D22" s="137">
        <v>346</v>
      </c>
      <c r="E22" s="137">
        <v>155</v>
      </c>
      <c r="F22" s="137">
        <v>111</v>
      </c>
      <c r="G22" s="137">
        <v>67</v>
      </c>
      <c r="H22" s="137">
        <v>19</v>
      </c>
      <c r="I22" s="137">
        <v>4</v>
      </c>
      <c r="J22" s="137" t="s">
        <v>403</v>
      </c>
      <c r="K22" s="137">
        <v>15</v>
      </c>
    </row>
    <row r="23" spans="1:11" ht="18" customHeight="1">
      <c r="A23" s="245" t="s">
        <v>392</v>
      </c>
      <c r="B23" s="251">
        <v>45</v>
      </c>
      <c r="C23" s="137">
        <v>36</v>
      </c>
      <c r="D23" s="137">
        <v>4</v>
      </c>
      <c r="E23" s="137">
        <v>3</v>
      </c>
      <c r="F23" s="137">
        <v>1</v>
      </c>
      <c r="G23" s="137" t="s">
        <v>403</v>
      </c>
      <c r="H23" s="137" t="s">
        <v>403</v>
      </c>
      <c r="I23" s="137" t="s">
        <v>403</v>
      </c>
      <c r="J23" s="137" t="s">
        <v>403</v>
      </c>
      <c r="K23" s="137">
        <v>1</v>
      </c>
    </row>
    <row r="24" spans="1:11" ht="18" customHeight="1">
      <c r="A24" s="1557" t="s">
        <v>795</v>
      </c>
      <c r="B24" s="1557"/>
      <c r="C24" s="1557"/>
      <c r="D24" s="1557"/>
      <c r="E24" s="1557"/>
      <c r="F24" s="1557"/>
      <c r="G24" s="1557"/>
      <c r="H24" s="1557"/>
      <c r="I24" s="1557"/>
      <c r="J24" s="1557"/>
      <c r="K24" s="1557"/>
    </row>
    <row r="25" spans="1:11" ht="18" customHeight="1">
      <c r="A25" s="245" t="s">
        <v>388</v>
      </c>
      <c r="B25" s="251">
        <v>70</v>
      </c>
      <c r="C25" s="137">
        <v>11</v>
      </c>
      <c r="D25" s="137">
        <v>16</v>
      </c>
      <c r="E25" s="137">
        <v>11</v>
      </c>
      <c r="F25" s="137">
        <v>9</v>
      </c>
      <c r="G25" s="137">
        <v>15</v>
      </c>
      <c r="H25" s="137">
        <v>6</v>
      </c>
      <c r="I25" s="137">
        <v>3</v>
      </c>
      <c r="J25" s="137" t="s">
        <v>403</v>
      </c>
      <c r="K25" s="137" t="s">
        <v>403</v>
      </c>
    </row>
    <row r="26" spans="1:11" ht="18" customHeight="1">
      <c r="A26" s="245" t="s">
        <v>392</v>
      </c>
      <c r="B26" s="251">
        <v>980</v>
      </c>
      <c r="C26" s="137">
        <v>314</v>
      </c>
      <c r="D26" s="137">
        <v>333</v>
      </c>
      <c r="E26" s="137">
        <v>147</v>
      </c>
      <c r="F26" s="137">
        <v>104</v>
      </c>
      <c r="G26" s="137">
        <v>52</v>
      </c>
      <c r="H26" s="137">
        <v>13</v>
      </c>
      <c r="I26" s="137">
        <v>2</v>
      </c>
      <c r="J26" s="137" t="s">
        <v>403</v>
      </c>
      <c r="K26" s="137">
        <v>16</v>
      </c>
    </row>
    <row r="27" spans="1:11" ht="18" customHeight="1">
      <c r="A27" s="1557" t="s">
        <v>796</v>
      </c>
      <c r="B27" s="1557"/>
      <c r="C27" s="1557"/>
      <c r="D27" s="1557"/>
      <c r="E27" s="1557"/>
      <c r="F27" s="1557"/>
      <c r="G27" s="1557"/>
      <c r="H27" s="1557"/>
      <c r="I27" s="1557"/>
      <c r="J27" s="1557"/>
      <c r="K27" s="1557"/>
    </row>
    <row r="28" spans="1:11" ht="18" customHeight="1">
      <c r="A28" s="245" t="s">
        <v>388</v>
      </c>
      <c r="B28" s="251">
        <v>318</v>
      </c>
      <c r="C28" s="137">
        <v>51</v>
      </c>
      <c r="D28" s="137">
        <v>83</v>
      </c>
      <c r="E28" s="137">
        <v>57</v>
      </c>
      <c r="F28" s="137">
        <v>55</v>
      </c>
      <c r="G28" s="137">
        <v>48</v>
      </c>
      <c r="H28" s="137">
        <v>18</v>
      </c>
      <c r="I28" s="137">
        <v>4</v>
      </c>
      <c r="J28" s="137" t="s">
        <v>403</v>
      </c>
      <c r="K28" s="137">
        <v>2</v>
      </c>
    </row>
    <row r="29" spans="1:11" ht="18" customHeight="1">
      <c r="A29" s="245" t="s">
        <v>392</v>
      </c>
      <c r="B29" s="251">
        <v>733</v>
      </c>
      <c r="C29" s="137">
        <v>274</v>
      </c>
      <c r="D29" s="137">
        <v>267</v>
      </c>
      <c r="E29" s="137">
        <v>101</v>
      </c>
      <c r="F29" s="137">
        <v>58</v>
      </c>
      <c r="G29" s="137">
        <v>18</v>
      </c>
      <c r="H29" s="137">
        <v>1</v>
      </c>
      <c r="I29" s="137">
        <v>1</v>
      </c>
      <c r="J29" s="137" t="s">
        <v>403</v>
      </c>
      <c r="K29" s="137">
        <v>14</v>
      </c>
    </row>
    <row r="30" spans="1:11" ht="21.95" customHeight="1">
      <c r="A30" s="247" t="s">
        <v>164</v>
      </c>
      <c r="B30" s="972">
        <v>791</v>
      </c>
      <c r="C30" s="973">
        <v>221</v>
      </c>
      <c r="D30" s="973">
        <v>252</v>
      </c>
      <c r="E30" s="973">
        <v>127</v>
      </c>
      <c r="F30" s="973">
        <v>99</v>
      </c>
      <c r="G30" s="973">
        <v>62</v>
      </c>
      <c r="H30" s="973">
        <v>19</v>
      </c>
      <c r="I30" s="973">
        <v>4</v>
      </c>
      <c r="J30" s="973" t="s">
        <v>403</v>
      </c>
      <c r="K30" s="974">
        <v>6</v>
      </c>
    </row>
    <row r="31" spans="1:11" ht="18" customHeight="1">
      <c r="A31" s="1557" t="s">
        <v>789</v>
      </c>
      <c r="B31" s="1557"/>
      <c r="C31" s="1557"/>
      <c r="D31" s="1557"/>
      <c r="E31" s="1557"/>
      <c r="F31" s="1557"/>
      <c r="G31" s="1557"/>
      <c r="H31" s="1557"/>
      <c r="I31" s="1557"/>
      <c r="J31" s="1557"/>
      <c r="K31" s="1557"/>
    </row>
    <row r="32" spans="1:11" ht="18" customHeight="1">
      <c r="A32" s="245" t="s">
        <v>388</v>
      </c>
      <c r="B32" s="251">
        <v>778</v>
      </c>
      <c r="C32" s="975">
        <v>213</v>
      </c>
      <c r="D32" s="975">
        <v>248</v>
      </c>
      <c r="E32" s="975">
        <v>127</v>
      </c>
      <c r="F32" s="975">
        <v>99</v>
      </c>
      <c r="G32" s="975">
        <v>62</v>
      </c>
      <c r="H32" s="975">
        <v>19</v>
      </c>
      <c r="I32" s="975">
        <v>4</v>
      </c>
      <c r="J32" s="975" t="s">
        <v>403</v>
      </c>
      <c r="K32" s="975">
        <v>6</v>
      </c>
    </row>
    <row r="33" spans="1:11" ht="18" customHeight="1">
      <c r="A33" s="245" t="s">
        <v>392</v>
      </c>
      <c r="B33" s="251">
        <v>13</v>
      </c>
      <c r="C33" s="975">
        <v>8</v>
      </c>
      <c r="D33" s="975">
        <v>4</v>
      </c>
      <c r="E33" s="975" t="s">
        <v>403</v>
      </c>
      <c r="F33" s="975" t="s">
        <v>403</v>
      </c>
      <c r="G33" s="975" t="s">
        <v>403</v>
      </c>
      <c r="H33" s="975" t="s">
        <v>403</v>
      </c>
      <c r="I33" s="975" t="s">
        <v>403</v>
      </c>
      <c r="J33" s="975" t="s">
        <v>403</v>
      </c>
      <c r="K33" s="975" t="s">
        <v>403</v>
      </c>
    </row>
    <row r="34" spans="1:11" ht="18" customHeight="1">
      <c r="A34" s="1557" t="s">
        <v>790</v>
      </c>
      <c r="B34" s="1557"/>
      <c r="C34" s="1557"/>
      <c r="D34" s="1557"/>
      <c r="E34" s="1557"/>
      <c r="F34" s="1557"/>
      <c r="G34" s="1557"/>
      <c r="H34" s="1557"/>
      <c r="I34" s="1557"/>
      <c r="J34" s="1557"/>
      <c r="K34" s="1557"/>
    </row>
    <row r="35" spans="1:11" ht="18" customHeight="1">
      <c r="A35" s="245" t="s">
        <v>388</v>
      </c>
      <c r="B35" s="251">
        <v>365</v>
      </c>
      <c r="C35" s="975">
        <v>88</v>
      </c>
      <c r="D35" s="975">
        <v>111</v>
      </c>
      <c r="E35" s="975">
        <v>69</v>
      </c>
      <c r="F35" s="975">
        <v>46</v>
      </c>
      <c r="G35" s="975">
        <v>36</v>
      </c>
      <c r="H35" s="975">
        <v>11</v>
      </c>
      <c r="I35" s="975">
        <v>2</v>
      </c>
      <c r="J35" s="975" t="s">
        <v>403</v>
      </c>
      <c r="K35" s="975">
        <v>3</v>
      </c>
    </row>
    <row r="36" spans="1:11" ht="18" customHeight="1">
      <c r="A36" s="245" t="s">
        <v>392</v>
      </c>
      <c r="B36" s="251">
        <v>426</v>
      </c>
      <c r="C36" s="975">
        <v>133</v>
      </c>
      <c r="D36" s="975">
        <v>141</v>
      </c>
      <c r="E36" s="975">
        <v>59</v>
      </c>
      <c r="F36" s="975">
        <v>53</v>
      </c>
      <c r="G36" s="975">
        <v>26</v>
      </c>
      <c r="H36" s="975">
        <v>8</v>
      </c>
      <c r="I36" s="975">
        <v>3</v>
      </c>
      <c r="J36" s="975" t="s">
        <v>403</v>
      </c>
      <c r="K36" s="975">
        <v>4</v>
      </c>
    </row>
    <row r="37" spans="1:11" ht="18" customHeight="1">
      <c r="A37" s="1557" t="s">
        <v>791</v>
      </c>
      <c r="B37" s="1557"/>
      <c r="C37" s="1557"/>
      <c r="D37" s="1557"/>
      <c r="E37" s="1557"/>
      <c r="F37" s="1557"/>
      <c r="G37" s="1557"/>
      <c r="H37" s="1557"/>
      <c r="I37" s="1557"/>
      <c r="J37" s="1557"/>
      <c r="K37" s="1557"/>
    </row>
    <row r="38" spans="1:11" ht="18" customHeight="1">
      <c r="A38" s="245" t="s">
        <v>388</v>
      </c>
      <c r="B38" s="251">
        <v>515</v>
      </c>
      <c r="C38" s="975">
        <v>129</v>
      </c>
      <c r="D38" s="975">
        <v>169</v>
      </c>
      <c r="E38" s="975">
        <v>87</v>
      </c>
      <c r="F38" s="975">
        <v>65</v>
      </c>
      <c r="G38" s="975">
        <v>45</v>
      </c>
      <c r="H38" s="975">
        <v>14</v>
      </c>
      <c r="I38" s="975">
        <v>3</v>
      </c>
      <c r="J38" s="975" t="s">
        <v>403</v>
      </c>
      <c r="K38" s="975">
        <v>3</v>
      </c>
    </row>
    <row r="39" spans="1:11" ht="18" customHeight="1">
      <c r="A39" s="245" t="s">
        <v>392</v>
      </c>
      <c r="B39" s="251">
        <v>276</v>
      </c>
      <c r="C39" s="975">
        <v>92</v>
      </c>
      <c r="D39" s="975">
        <v>84</v>
      </c>
      <c r="E39" s="975">
        <v>40</v>
      </c>
      <c r="F39" s="975">
        <v>35</v>
      </c>
      <c r="G39" s="975">
        <v>16</v>
      </c>
      <c r="H39" s="975">
        <v>5</v>
      </c>
      <c r="I39" s="975">
        <v>1</v>
      </c>
      <c r="J39" s="975" t="s">
        <v>403</v>
      </c>
      <c r="K39" s="975">
        <v>3</v>
      </c>
    </row>
    <row r="40" spans="1:11" ht="18" customHeight="1">
      <c r="A40" s="1557" t="s">
        <v>792</v>
      </c>
      <c r="B40" s="1557"/>
      <c r="C40" s="1557"/>
      <c r="D40" s="1557"/>
      <c r="E40" s="1557"/>
      <c r="F40" s="1557"/>
      <c r="G40" s="1557"/>
      <c r="H40" s="1557"/>
      <c r="I40" s="1557"/>
      <c r="J40" s="1557"/>
      <c r="K40" s="1557"/>
    </row>
    <row r="41" spans="1:11" ht="18" customHeight="1">
      <c r="A41" s="245" t="s">
        <v>388</v>
      </c>
      <c r="B41" s="251">
        <v>771</v>
      </c>
      <c r="C41" s="975">
        <v>207</v>
      </c>
      <c r="D41" s="975">
        <v>249</v>
      </c>
      <c r="E41" s="975">
        <v>126</v>
      </c>
      <c r="F41" s="975">
        <v>99</v>
      </c>
      <c r="G41" s="975">
        <v>62</v>
      </c>
      <c r="H41" s="975">
        <v>19</v>
      </c>
      <c r="I41" s="975">
        <v>4</v>
      </c>
      <c r="J41" s="975" t="s">
        <v>403</v>
      </c>
      <c r="K41" s="975">
        <v>6</v>
      </c>
    </row>
    <row r="42" spans="1:11" ht="18" customHeight="1">
      <c r="A42" s="246" t="s">
        <v>793</v>
      </c>
      <c r="B42" s="251">
        <v>770</v>
      </c>
      <c r="C42" s="975">
        <v>206</v>
      </c>
      <c r="D42" s="975">
        <v>249</v>
      </c>
      <c r="E42" s="975">
        <v>125</v>
      </c>
      <c r="F42" s="975">
        <v>99</v>
      </c>
      <c r="G42" s="975">
        <v>62</v>
      </c>
      <c r="H42" s="975">
        <v>19</v>
      </c>
      <c r="I42" s="975">
        <v>4</v>
      </c>
      <c r="J42" s="975" t="s">
        <v>403</v>
      </c>
      <c r="K42" s="975">
        <v>6</v>
      </c>
    </row>
    <row r="43" spans="1:11" ht="18" customHeight="1">
      <c r="A43" s="246" t="s">
        <v>395</v>
      </c>
      <c r="B43" s="251">
        <v>1</v>
      </c>
      <c r="C43" s="975">
        <v>1</v>
      </c>
      <c r="D43" s="975" t="s">
        <v>403</v>
      </c>
      <c r="E43" s="975">
        <v>1</v>
      </c>
      <c r="F43" s="975" t="s">
        <v>403</v>
      </c>
      <c r="G43" s="975" t="s">
        <v>403</v>
      </c>
      <c r="H43" s="975" t="s">
        <v>403</v>
      </c>
      <c r="I43" s="975" t="s">
        <v>403</v>
      </c>
      <c r="J43" s="975" t="s">
        <v>403</v>
      </c>
      <c r="K43" s="975" t="s">
        <v>403</v>
      </c>
    </row>
    <row r="44" spans="1:11" ht="18" customHeight="1">
      <c r="A44" s="245" t="s">
        <v>392</v>
      </c>
      <c r="B44" s="251">
        <v>20</v>
      </c>
      <c r="C44" s="975">
        <v>14</v>
      </c>
      <c r="D44" s="975">
        <v>4</v>
      </c>
      <c r="E44" s="975">
        <v>1</v>
      </c>
      <c r="F44" s="975">
        <v>1</v>
      </c>
      <c r="G44" s="975" t="s">
        <v>403</v>
      </c>
      <c r="H44" s="975" t="s">
        <v>403</v>
      </c>
      <c r="I44" s="975" t="s">
        <v>403</v>
      </c>
      <c r="J44" s="975" t="s">
        <v>403</v>
      </c>
      <c r="K44" s="975" t="s">
        <v>403</v>
      </c>
    </row>
    <row r="45" spans="1:11" ht="18" customHeight="1">
      <c r="A45" s="1557" t="s">
        <v>794</v>
      </c>
      <c r="B45" s="1557"/>
      <c r="C45" s="1557"/>
      <c r="D45" s="1557"/>
      <c r="E45" s="1557"/>
      <c r="F45" s="1557"/>
      <c r="G45" s="1557"/>
      <c r="H45" s="1557"/>
      <c r="I45" s="1557"/>
      <c r="J45" s="1557"/>
      <c r="K45" s="1557"/>
    </row>
    <row r="46" spans="1:11" ht="18" customHeight="1">
      <c r="A46" s="245" t="s">
        <v>388</v>
      </c>
      <c r="B46" s="251">
        <v>771</v>
      </c>
      <c r="C46" s="975">
        <v>205</v>
      </c>
      <c r="D46" s="975">
        <v>250</v>
      </c>
      <c r="E46" s="975">
        <v>126</v>
      </c>
      <c r="F46" s="975">
        <v>99</v>
      </c>
      <c r="G46" s="975">
        <v>62</v>
      </c>
      <c r="H46" s="975">
        <v>19</v>
      </c>
      <c r="I46" s="975">
        <v>4</v>
      </c>
      <c r="J46" s="975" t="s">
        <v>403</v>
      </c>
      <c r="K46" s="975">
        <v>6</v>
      </c>
    </row>
    <row r="47" spans="1:11" ht="18" customHeight="1">
      <c r="A47" s="245" t="s">
        <v>392</v>
      </c>
      <c r="B47" s="251">
        <v>20</v>
      </c>
      <c r="C47" s="975">
        <v>16</v>
      </c>
      <c r="D47" s="975">
        <v>2</v>
      </c>
      <c r="E47" s="975">
        <v>1</v>
      </c>
      <c r="F47" s="975">
        <v>1</v>
      </c>
      <c r="G47" s="975" t="s">
        <v>403</v>
      </c>
      <c r="H47" s="975" t="s">
        <v>403</v>
      </c>
      <c r="I47" s="975" t="s">
        <v>403</v>
      </c>
      <c r="J47" s="975" t="s">
        <v>403</v>
      </c>
      <c r="K47" s="975">
        <v>1</v>
      </c>
    </row>
    <row r="48" spans="1:11" ht="18" customHeight="1">
      <c r="A48" s="1557" t="s">
        <v>795</v>
      </c>
      <c r="B48" s="1557"/>
      <c r="C48" s="1557"/>
      <c r="D48" s="1557"/>
      <c r="E48" s="1557"/>
      <c r="F48" s="1557"/>
      <c r="G48" s="1557"/>
      <c r="H48" s="1557"/>
      <c r="I48" s="1557"/>
      <c r="J48" s="1557"/>
      <c r="K48" s="1557"/>
    </row>
    <row r="49" spans="1:11" ht="18" customHeight="1">
      <c r="A49" s="245" t="s">
        <v>388</v>
      </c>
      <c r="B49" s="251">
        <v>61</v>
      </c>
      <c r="C49" s="975">
        <v>8</v>
      </c>
      <c r="D49" s="975">
        <v>14</v>
      </c>
      <c r="E49" s="975">
        <v>10</v>
      </c>
      <c r="F49" s="975">
        <v>8</v>
      </c>
      <c r="G49" s="975">
        <v>13</v>
      </c>
      <c r="H49" s="975">
        <v>6</v>
      </c>
      <c r="I49" s="975">
        <v>3</v>
      </c>
      <c r="J49" s="975" t="s">
        <v>403</v>
      </c>
      <c r="K49" s="975" t="s">
        <v>403</v>
      </c>
    </row>
    <row r="50" spans="1:11" ht="18" customHeight="1">
      <c r="A50" s="245" t="s">
        <v>392</v>
      </c>
      <c r="B50" s="251">
        <v>730</v>
      </c>
      <c r="C50" s="975">
        <v>213</v>
      </c>
      <c r="D50" s="975">
        <v>238</v>
      </c>
      <c r="E50" s="975">
        <v>117</v>
      </c>
      <c r="F50" s="975">
        <v>91</v>
      </c>
      <c r="G50" s="975">
        <v>49</v>
      </c>
      <c r="H50" s="975">
        <v>13</v>
      </c>
      <c r="I50" s="975">
        <v>2</v>
      </c>
      <c r="J50" s="975" t="s">
        <v>403</v>
      </c>
      <c r="K50" s="975">
        <v>6</v>
      </c>
    </row>
    <row r="51" spans="1:11" ht="18" customHeight="1">
      <c r="A51" s="1557" t="s">
        <v>796</v>
      </c>
      <c r="B51" s="1557"/>
      <c r="C51" s="1557"/>
      <c r="D51" s="1557"/>
      <c r="E51" s="1557"/>
      <c r="F51" s="1557"/>
      <c r="G51" s="1557"/>
      <c r="H51" s="1557"/>
      <c r="I51" s="1557"/>
      <c r="J51" s="1557"/>
      <c r="K51" s="1557"/>
    </row>
    <row r="52" spans="1:11" ht="18" customHeight="1">
      <c r="A52" s="245" t="s">
        <v>388</v>
      </c>
      <c r="B52" s="251">
        <v>295</v>
      </c>
      <c r="C52" s="975">
        <v>48</v>
      </c>
      <c r="D52" s="975">
        <v>70</v>
      </c>
      <c r="E52" s="975">
        <v>53</v>
      </c>
      <c r="F52" s="975">
        <v>54</v>
      </c>
      <c r="G52" s="975">
        <v>47</v>
      </c>
      <c r="H52" s="975">
        <v>18</v>
      </c>
      <c r="I52" s="975">
        <v>4</v>
      </c>
      <c r="J52" s="975" t="s">
        <v>403</v>
      </c>
      <c r="K52" s="975">
        <v>1</v>
      </c>
    </row>
    <row r="53" spans="1:11" ht="18" customHeight="1">
      <c r="A53" s="245" t="s">
        <v>392</v>
      </c>
      <c r="B53" s="251">
        <v>496</v>
      </c>
      <c r="C53" s="975">
        <v>173</v>
      </c>
      <c r="D53" s="975">
        <v>182</v>
      </c>
      <c r="E53" s="975">
        <v>74</v>
      </c>
      <c r="F53" s="975">
        <v>45</v>
      </c>
      <c r="G53" s="975">
        <v>15</v>
      </c>
      <c r="H53" s="975">
        <v>1</v>
      </c>
      <c r="I53" s="975">
        <v>1</v>
      </c>
      <c r="J53" s="975" t="s">
        <v>403</v>
      </c>
      <c r="K53" s="975">
        <v>5</v>
      </c>
    </row>
    <row r="54" spans="1:11" ht="21.95" customHeight="1">
      <c r="A54" s="247" t="s">
        <v>165</v>
      </c>
      <c r="B54" s="972">
        <v>260</v>
      </c>
      <c r="C54" s="973">
        <v>104</v>
      </c>
      <c r="D54" s="973">
        <v>98</v>
      </c>
      <c r="E54" s="973">
        <v>31</v>
      </c>
      <c r="F54" s="973">
        <v>13</v>
      </c>
      <c r="G54" s="973">
        <v>5</v>
      </c>
      <c r="H54" s="973" t="s">
        <v>403</v>
      </c>
      <c r="I54" s="973" t="s">
        <v>403</v>
      </c>
      <c r="J54" s="973" t="s">
        <v>403</v>
      </c>
      <c r="K54" s="974">
        <v>9</v>
      </c>
    </row>
    <row r="55" spans="1:11" ht="18" customHeight="1">
      <c r="A55" s="1557" t="s">
        <v>789</v>
      </c>
      <c r="B55" s="1557"/>
      <c r="C55" s="1557"/>
      <c r="D55" s="1557"/>
      <c r="E55" s="1557"/>
      <c r="F55" s="1557"/>
      <c r="G55" s="1557"/>
      <c r="H55" s="1557"/>
      <c r="I55" s="1557"/>
      <c r="J55" s="1557"/>
      <c r="K55" s="1557"/>
    </row>
    <row r="56" spans="1:11" ht="18" customHeight="1">
      <c r="A56" s="245" t="s">
        <v>388</v>
      </c>
      <c r="B56" s="251">
        <v>251</v>
      </c>
      <c r="C56" s="975">
        <v>98</v>
      </c>
      <c r="D56" s="975">
        <v>96</v>
      </c>
      <c r="E56" s="975">
        <v>30</v>
      </c>
      <c r="F56" s="975">
        <v>13</v>
      </c>
      <c r="G56" s="975">
        <v>5</v>
      </c>
      <c r="H56" s="975" t="s">
        <v>403</v>
      </c>
      <c r="I56" s="975" t="s">
        <v>403</v>
      </c>
      <c r="J56" s="975" t="s">
        <v>403</v>
      </c>
      <c r="K56" s="975">
        <v>9</v>
      </c>
    </row>
    <row r="57" spans="1:11" ht="18" customHeight="1">
      <c r="A57" s="245" t="s">
        <v>392</v>
      </c>
      <c r="B57" s="251">
        <v>9</v>
      </c>
      <c r="C57" s="975">
        <v>6</v>
      </c>
      <c r="D57" s="975">
        <v>1</v>
      </c>
      <c r="E57" s="975">
        <v>1</v>
      </c>
      <c r="F57" s="975" t="s">
        <v>403</v>
      </c>
      <c r="G57" s="975" t="s">
        <v>403</v>
      </c>
      <c r="H57" s="975" t="s">
        <v>403</v>
      </c>
      <c r="I57" s="975" t="s">
        <v>403</v>
      </c>
      <c r="J57" s="975" t="s">
        <v>403</v>
      </c>
      <c r="K57" s="975">
        <v>1</v>
      </c>
    </row>
    <row r="58" spans="1:11" ht="18" customHeight="1">
      <c r="A58" s="1557" t="s">
        <v>790</v>
      </c>
      <c r="B58" s="1557"/>
      <c r="C58" s="1557"/>
      <c r="D58" s="1557"/>
      <c r="E58" s="1557"/>
      <c r="F58" s="1557"/>
      <c r="G58" s="1557"/>
      <c r="H58" s="1557"/>
      <c r="I58" s="1557"/>
      <c r="J58" s="1557"/>
      <c r="K58" s="1557"/>
    </row>
    <row r="59" spans="1:11" ht="18" customHeight="1">
      <c r="A59" s="245" t="s">
        <v>388</v>
      </c>
      <c r="B59" s="251">
        <v>82</v>
      </c>
      <c r="C59" s="975">
        <v>21</v>
      </c>
      <c r="D59" s="975">
        <v>36</v>
      </c>
      <c r="E59" s="975">
        <v>12</v>
      </c>
      <c r="F59" s="975">
        <v>8</v>
      </c>
      <c r="G59" s="975">
        <v>4</v>
      </c>
      <c r="H59" s="975" t="s">
        <v>403</v>
      </c>
      <c r="I59" s="975" t="s">
        <v>403</v>
      </c>
      <c r="J59" s="975" t="s">
        <v>403</v>
      </c>
      <c r="K59" s="975">
        <v>2</v>
      </c>
    </row>
    <row r="60" spans="1:11" ht="18" customHeight="1">
      <c r="A60" s="245" t="s">
        <v>392</v>
      </c>
      <c r="B60" s="251">
        <v>178</v>
      </c>
      <c r="C60" s="975">
        <v>83</v>
      </c>
      <c r="D60" s="975">
        <v>62</v>
      </c>
      <c r="E60" s="975">
        <v>19</v>
      </c>
      <c r="F60" s="975">
        <v>6</v>
      </c>
      <c r="G60" s="975">
        <v>1</v>
      </c>
      <c r="H60" s="975" t="s">
        <v>403</v>
      </c>
      <c r="I60" s="975" t="s">
        <v>403</v>
      </c>
      <c r="J60" s="975" t="s">
        <v>403</v>
      </c>
      <c r="K60" s="975">
        <v>8</v>
      </c>
    </row>
    <row r="61" spans="1:11" ht="18" customHeight="1">
      <c r="A61" s="1557" t="s">
        <v>791</v>
      </c>
      <c r="B61" s="1557"/>
      <c r="C61" s="1557"/>
      <c r="D61" s="1557"/>
      <c r="E61" s="1557"/>
      <c r="F61" s="1557"/>
      <c r="G61" s="1557"/>
      <c r="H61" s="1557"/>
      <c r="I61" s="1557"/>
      <c r="J61" s="1557"/>
      <c r="K61" s="1557"/>
    </row>
    <row r="62" spans="1:11" ht="18" customHeight="1">
      <c r="A62" s="245" t="s">
        <v>388</v>
      </c>
      <c r="B62" s="251">
        <v>176</v>
      </c>
      <c r="C62" s="975">
        <v>62</v>
      </c>
      <c r="D62" s="975">
        <v>70</v>
      </c>
      <c r="E62" s="975">
        <v>23</v>
      </c>
      <c r="F62" s="975">
        <v>11</v>
      </c>
      <c r="G62" s="975">
        <v>4</v>
      </c>
      <c r="H62" s="975" t="s">
        <v>403</v>
      </c>
      <c r="I62" s="975" t="s">
        <v>403</v>
      </c>
      <c r="J62" s="975" t="s">
        <v>403</v>
      </c>
      <c r="K62" s="975">
        <v>6</v>
      </c>
    </row>
    <row r="63" spans="1:11" ht="18" customHeight="1">
      <c r="A63" s="245" t="s">
        <v>392</v>
      </c>
      <c r="B63" s="251">
        <v>84</v>
      </c>
      <c r="C63" s="975">
        <v>42</v>
      </c>
      <c r="D63" s="975">
        <v>28</v>
      </c>
      <c r="E63" s="975">
        <v>8</v>
      </c>
      <c r="F63" s="975">
        <v>3</v>
      </c>
      <c r="G63" s="975">
        <v>1</v>
      </c>
      <c r="H63" s="975" t="s">
        <v>403</v>
      </c>
      <c r="I63" s="975" t="s">
        <v>403</v>
      </c>
      <c r="J63" s="975" t="s">
        <v>403</v>
      </c>
      <c r="K63" s="975">
        <v>3</v>
      </c>
    </row>
    <row r="64" spans="1:11" ht="18" customHeight="1">
      <c r="A64" s="1557" t="s">
        <v>792</v>
      </c>
      <c r="B64" s="1557"/>
      <c r="C64" s="1557"/>
      <c r="D64" s="1557"/>
      <c r="E64" s="1557"/>
      <c r="F64" s="1557"/>
      <c r="G64" s="1557"/>
      <c r="H64" s="1557"/>
      <c r="I64" s="1557"/>
      <c r="J64" s="1557"/>
      <c r="K64" s="1557"/>
    </row>
    <row r="65" spans="1:11" ht="18" customHeight="1">
      <c r="A65" s="245" t="s">
        <v>388</v>
      </c>
      <c r="B65" s="251">
        <v>243</v>
      </c>
      <c r="C65" s="975">
        <v>91</v>
      </c>
      <c r="D65" s="975">
        <v>96</v>
      </c>
      <c r="E65" s="975">
        <v>30</v>
      </c>
      <c r="F65" s="975">
        <v>13</v>
      </c>
      <c r="G65" s="975">
        <v>5</v>
      </c>
      <c r="H65" s="975" t="s">
        <v>403</v>
      </c>
      <c r="I65" s="975" t="s">
        <v>403</v>
      </c>
      <c r="J65" s="975" t="s">
        <v>403</v>
      </c>
      <c r="K65" s="975">
        <v>9</v>
      </c>
    </row>
    <row r="66" spans="1:11" ht="18" customHeight="1">
      <c r="A66" s="246" t="s">
        <v>793</v>
      </c>
      <c r="B66" s="251">
        <v>243</v>
      </c>
      <c r="C66" s="975">
        <v>91</v>
      </c>
      <c r="D66" s="975">
        <v>96</v>
      </c>
      <c r="E66" s="975">
        <v>30</v>
      </c>
      <c r="F66" s="975">
        <v>13</v>
      </c>
      <c r="G66" s="975">
        <v>5</v>
      </c>
      <c r="H66" s="975" t="s">
        <v>403</v>
      </c>
      <c r="I66" s="975" t="s">
        <v>403</v>
      </c>
      <c r="J66" s="975" t="s">
        <v>403</v>
      </c>
      <c r="K66" s="975">
        <v>9</v>
      </c>
    </row>
    <row r="67" spans="1:11" ht="18" customHeight="1">
      <c r="A67" s="246" t="s">
        <v>395</v>
      </c>
      <c r="B67" s="251" t="s">
        <v>403</v>
      </c>
      <c r="C67" s="975" t="s">
        <v>403</v>
      </c>
      <c r="D67" s="975" t="s">
        <v>403</v>
      </c>
      <c r="E67" s="975" t="s">
        <v>403</v>
      </c>
      <c r="F67" s="975" t="s">
        <v>403</v>
      </c>
      <c r="G67" s="975" t="s">
        <v>403</v>
      </c>
      <c r="H67" s="975" t="s">
        <v>403</v>
      </c>
      <c r="I67" s="975" t="s">
        <v>403</v>
      </c>
      <c r="J67" s="975" t="s">
        <v>403</v>
      </c>
      <c r="K67" s="975" t="s">
        <v>403</v>
      </c>
    </row>
    <row r="68" spans="1:11" ht="18" customHeight="1">
      <c r="A68" s="245" t="s">
        <v>392</v>
      </c>
      <c r="B68" s="251">
        <v>17</v>
      </c>
      <c r="C68" s="975">
        <v>13</v>
      </c>
      <c r="D68" s="975">
        <v>2</v>
      </c>
      <c r="E68" s="975">
        <v>1</v>
      </c>
      <c r="F68" s="975" t="s">
        <v>403</v>
      </c>
      <c r="G68" s="975" t="s">
        <v>403</v>
      </c>
      <c r="H68" s="975" t="s">
        <v>403</v>
      </c>
      <c r="I68" s="975" t="s">
        <v>403</v>
      </c>
      <c r="J68" s="975" t="s">
        <v>403</v>
      </c>
      <c r="K68" s="975">
        <v>1</v>
      </c>
    </row>
    <row r="69" spans="1:11" ht="18" customHeight="1">
      <c r="A69" s="1557" t="s">
        <v>794</v>
      </c>
      <c r="B69" s="1557"/>
      <c r="C69" s="1557"/>
      <c r="D69" s="1557"/>
      <c r="E69" s="1557"/>
      <c r="F69" s="1557"/>
      <c r="G69" s="1557"/>
      <c r="H69" s="1557"/>
      <c r="I69" s="1557"/>
      <c r="J69" s="1557"/>
      <c r="K69" s="1557"/>
    </row>
    <row r="70" spans="1:11" ht="18" customHeight="1">
      <c r="A70" s="245" t="s">
        <v>388</v>
      </c>
      <c r="B70" s="251">
        <v>234</v>
      </c>
      <c r="C70" s="975">
        <v>83</v>
      </c>
      <c r="D70" s="975">
        <v>96</v>
      </c>
      <c r="E70" s="975">
        <v>28</v>
      </c>
      <c r="F70" s="975">
        <v>13</v>
      </c>
      <c r="G70" s="975">
        <v>5</v>
      </c>
      <c r="H70" s="975" t="s">
        <v>403</v>
      </c>
      <c r="I70" s="975" t="s">
        <v>403</v>
      </c>
      <c r="J70" s="975" t="s">
        <v>403</v>
      </c>
      <c r="K70" s="975">
        <v>9</v>
      </c>
    </row>
    <row r="71" spans="1:11" ht="18" customHeight="1">
      <c r="A71" s="245" t="s">
        <v>392</v>
      </c>
      <c r="B71" s="251">
        <v>26</v>
      </c>
      <c r="C71" s="975">
        <v>21</v>
      </c>
      <c r="D71" s="975">
        <v>2</v>
      </c>
      <c r="E71" s="975">
        <v>3</v>
      </c>
      <c r="F71" s="975">
        <v>1</v>
      </c>
      <c r="G71" s="975" t="s">
        <v>403</v>
      </c>
      <c r="H71" s="975" t="s">
        <v>403</v>
      </c>
      <c r="I71" s="975" t="s">
        <v>403</v>
      </c>
      <c r="J71" s="975" t="s">
        <v>403</v>
      </c>
      <c r="K71" s="975" t="s">
        <v>403</v>
      </c>
    </row>
    <row r="72" spans="1:11" ht="18" customHeight="1">
      <c r="A72" s="1557" t="s">
        <v>795</v>
      </c>
      <c r="B72" s="1557"/>
      <c r="C72" s="1557"/>
      <c r="D72" s="1557"/>
      <c r="E72" s="1557"/>
      <c r="F72" s="1557"/>
      <c r="G72" s="1557"/>
      <c r="H72" s="1557"/>
      <c r="I72" s="1557"/>
      <c r="J72" s="1557"/>
      <c r="K72" s="1557"/>
    </row>
    <row r="73" spans="1:11" ht="18" customHeight="1">
      <c r="A73" s="245" t="s">
        <v>388</v>
      </c>
      <c r="B73" s="251">
        <v>9</v>
      </c>
      <c r="C73" s="975">
        <v>3</v>
      </c>
      <c r="D73" s="975">
        <v>2</v>
      </c>
      <c r="E73" s="975">
        <v>1</v>
      </c>
      <c r="F73" s="975">
        <v>1</v>
      </c>
      <c r="G73" s="975">
        <v>3</v>
      </c>
      <c r="H73" s="975" t="s">
        <v>403</v>
      </c>
      <c r="I73" s="975" t="s">
        <v>403</v>
      </c>
      <c r="J73" s="975" t="s">
        <v>403</v>
      </c>
      <c r="K73" s="975" t="s">
        <v>403</v>
      </c>
    </row>
    <row r="74" spans="1:11" ht="18" customHeight="1">
      <c r="A74" s="245" t="s">
        <v>392</v>
      </c>
      <c r="B74" s="251">
        <v>250</v>
      </c>
      <c r="C74" s="975">
        <v>101</v>
      </c>
      <c r="D74" s="975">
        <v>96</v>
      </c>
      <c r="E74" s="975">
        <v>30</v>
      </c>
      <c r="F74" s="975">
        <v>13</v>
      </c>
      <c r="G74" s="975">
        <v>3</v>
      </c>
      <c r="H74" s="975" t="s">
        <v>403</v>
      </c>
      <c r="I74" s="975" t="s">
        <v>403</v>
      </c>
      <c r="J74" s="975" t="s">
        <v>403</v>
      </c>
      <c r="K74" s="975">
        <v>9</v>
      </c>
    </row>
    <row r="75" spans="1:11" ht="18" customHeight="1">
      <c r="A75" s="1557" t="s">
        <v>796</v>
      </c>
      <c r="B75" s="1557"/>
      <c r="C75" s="1557"/>
      <c r="D75" s="1557"/>
      <c r="E75" s="1557"/>
      <c r="F75" s="1557"/>
      <c r="G75" s="1557"/>
      <c r="H75" s="1557"/>
      <c r="I75" s="1557"/>
      <c r="J75" s="1557"/>
      <c r="K75" s="1557"/>
    </row>
    <row r="76" spans="1:11" ht="18" customHeight="1">
      <c r="A76" s="245" t="s">
        <v>388</v>
      </c>
      <c r="B76" s="251">
        <v>23</v>
      </c>
      <c r="C76" s="975">
        <v>3</v>
      </c>
      <c r="D76" s="975">
        <v>13</v>
      </c>
      <c r="E76" s="975">
        <v>4</v>
      </c>
      <c r="F76" s="975">
        <v>1</v>
      </c>
      <c r="G76" s="975">
        <v>2</v>
      </c>
      <c r="H76" s="975" t="s">
        <v>403</v>
      </c>
      <c r="I76" s="975" t="s">
        <v>403</v>
      </c>
      <c r="J76" s="975" t="s">
        <v>403</v>
      </c>
      <c r="K76" s="975">
        <v>1</v>
      </c>
    </row>
    <row r="77" spans="1:11" ht="18" customHeight="1">
      <c r="A77" s="173" t="s">
        <v>392</v>
      </c>
      <c r="B77" s="532">
        <v>237</v>
      </c>
      <c r="C77" s="976">
        <v>101</v>
      </c>
      <c r="D77" s="976">
        <v>85</v>
      </c>
      <c r="E77" s="976">
        <v>27</v>
      </c>
      <c r="F77" s="976">
        <v>13</v>
      </c>
      <c r="G77" s="976">
        <v>3</v>
      </c>
      <c r="H77" s="976" t="s">
        <v>403</v>
      </c>
      <c r="I77" s="976" t="s">
        <v>403</v>
      </c>
      <c r="J77" s="976" t="s">
        <v>403</v>
      </c>
      <c r="K77" s="976">
        <v>9</v>
      </c>
    </row>
    <row r="78" spans="1:11" s="68" customFormat="1" ht="18" customHeight="1">
      <c r="A78" s="2" t="s">
        <v>2282</v>
      </c>
      <c r="B78" s="102"/>
    </row>
    <row r="79" spans="1:11" s="68" customFormat="1" ht="18" customHeight="1">
      <c r="A79" s="4" t="s">
        <v>2294</v>
      </c>
      <c r="B79" s="102"/>
    </row>
  </sheetData>
  <mergeCells count="23">
    <mergeCell ref="A3:A5"/>
    <mergeCell ref="B4:B5"/>
    <mergeCell ref="A7:K7"/>
    <mergeCell ref="A10:K10"/>
    <mergeCell ref="A13:K13"/>
    <mergeCell ref="A34:K34"/>
    <mergeCell ref="A37:K37"/>
    <mergeCell ref="A40:K40"/>
    <mergeCell ref="A45:K45"/>
    <mergeCell ref="A48:K48"/>
    <mergeCell ref="A16:K16"/>
    <mergeCell ref="A21:K21"/>
    <mergeCell ref="A24:K24"/>
    <mergeCell ref="A27:K27"/>
    <mergeCell ref="A31:K31"/>
    <mergeCell ref="A69:K69"/>
    <mergeCell ref="A72:K72"/>
    <mergeCell ref="A75:K75"/>
    <mergeCell ref="A51:K51"/>
    <mergeCell ref="A55:K55"/>
    <mergeCell ref="A58:K58"/>
    <mergeCell ref="A61:K61"/>
    <mergeCell ref="A64:K6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A1:K80"/>
  <sheetViews>
    <sheetView zoomScaleNormal="100" workbookViewId="0">
      <selection activeCell="D32" sqref="D32"/>
    </sheetView>
  </sheetViews>
  <sheetFormatPr defaultColWidth="11.42578125" defaultRowHeight="18" customHeight="1"/>
  <cols>
    <col min="1" max="1" width="22.7109375" style="48" customWidth="1"/>
    <col min="2" max="2" width="14.7109375" style="47" customWidth="1"/>
    <col min="3" max="10" width="14.7109375" style="48" customWidth="1"/>
    <col min="11" max="11" width="14.7109375" style="53" customWidth="1"/>
    <col min="12" max="16384" width="11.42578125" style="48"/>
  </cols>
  <sheetData>
    <row r="1" spans="1:11" s="68" customFormat="1" ht="35.1" customHeight="1">
      <c r="A1" s="1559" t="s">
        <v>1977</v>
      </c>
      <c r="B1" s="1559"/>
      <c r="C1" s="1559"/>
      <c r="D1" s="1559"/>
      <c r="E1" s="1559"/>
      <c r="F1" s="1559"/>
      <c r="G1" s="1559"/>
      <c r="H1" s="1559"/>
      <c r="I1" s="1559"/>
      <c r="J1" s="1559"/>
      <c r="K1" s="1559"/>
    </row>
    <row r="2" spans="1:11" ht="18" customHeight="1">
      <c r="A2" s="52"/>
      <c r="B2" s="102"/>
      <c r="K2" s="248"/>
    </row>
    <row r="3" spans="1:11" ht="21.95" customHeight="1">
      <c r="A3" s="1521" t="s">
        <v>394</v>
      </c>
      <c r="B3" s="1561" t="s">
        <v>1974</v>
      </c>
      <c r="C3" s="1562"/>
      <c r="D3" s="1562"/>
      <c r="E3" s="1562"/>
      <c r="F3" s="1562"/>
      <c r="G3" s="1562"/>
      <c r="H3" s="1562"/>
      <c r="I3" s="1562"/>
      <c r="J3" s="1562"/>
      <c r="K3" s="1562"/>
    </row>
    <row r="4" spans="1:11" ht="21.95" customHeight="1">
      <c r="A4" s="1522"/>
      <c r="B4" s="1538" t="s">
        <v>163</v>
      </c>
      <c r="C4" s="1539" t="s">
        <v>1161</v>
      </c>
      <c r="D4" s="1563"/>
      <c r="E4" s="1563"/>
      <c r="F4" s="1563"/>
      <c r="G4" s="1563"/>
      <c r="H4" s="1563"/>
      <c r="I4" s="1563"/>
      <c r="J4" s="1563"/>
      <c r="K4" s="1563"/>
    </row>
    <row r="5" spans="1:11" ht="35.1" customHeight="1">
      <c r="A5" s="1522"/>
      <c r="B5" s="1538"/>
      <c r="C5" s="240" t="s">
        <v>380</v>
      </c>
      <c r="D5" s="244" t="s">
        <v>381</v>
      </c>
      <c r="E5" s="244" t="s">
        <v>382</v>
      </c>
      <c r="F5" s="244" t="s">
        <v>383</v>
      </c>
      <c r="G5" s="244" t="s">
        <v>384</v>
      </c>
      <c r="H5" s="244" t="s">
        <v>385</v>
      </c>
      <c r="I5" s="244" t="s">
        <v>386</v>
      </c>
      <c r="J5" s="244" t="s">
        <v>1975</v>
      </c>
      <c r="K5" s="126" t="s">
        <v>309</v>
      </c>
    </row>
    <row r="6" spans="1:11" ht="21.95" customHeight="1">
      <c r="A6" s="202" t="s">
        <v>163</v>
      </c>
      <c r="B6" s="249">
        <v>3333</v>
      </c>
      <c r="C6" s="249">
        <v>841</v>
      </c>
      <c r="D6" s="249">
        <v>1129</v>
      </c>
      <c r="E6" s="249">
        <v>560</v>
      </c>
      <c r="F6" s="249">
        <v>420</v>
      </c>
      <c r="G6" s="249">
        <v>238</v>
      </c>
      <c r="H6" s="249">
        <v>60</v>
      </c>
      <c r="I6" s="249">
        <v>17</v>
      </c>
      <c r="J6" s="249" t="s">
        <v>403</v>
      </c>
      <c r="K6" s="250">
        <v>68</v>
      </c>
    </row>
    <row r="7" spans="1:11" ht="18" customHeight="1">
      <c r="A7" s="1560" t="s">
        <v>789</v>
      </c>
      <c r="B7" s="1560"/>
      <c r="C7" s="1560"/>
      <c r="D7" s="1560"/>
      <c r="E7" s="1560"/>
      <c r="F7" s="1560"/>
      <c r="G7" s="1560"/>
      <c r="H7" s="1560"/>
      <c r="I7" s="1560"/>
      <c r="J7" s="1560"/>
      <c r="K7" s="1560"/>
    </row>
    <row r="8" spans="1:11" ht="18" customHeight="1">
      <c r="A8" s="245" t="s">
        <v>388</v>
      </c>
      <c r="B8" s="251">
        <v>3290</v>
      </c>
      <c r="C8" s="137">
        <v>822</v>
      </c>
      <c r="D8" s="137">
        <v>1112</v>
      </c>
      <c r="E8" s="137">
        <v>558</v>
      </c>
      <c r="F8" s="137">
        <v>420</v>
      </c>
      <c r="G8" s="137">
        <v>238</v>
      </c>
      <c r="H8" s="137">
        <v>60</v>
      </c>
      <c r="I8" s="137">
        <v>17</v>
      </c>
      <c r="J8" s="137" t="s">
        <v>403</v>
      </c>
      <c r="K8" s="136">
        <v>62</v>
      </c>
    </row>
    <row r="9" spans="1:11" ht="18" customHeight="1">
      <c r="A9" s="245" t="s">
        <v>392</v>
      </c>
      <c r="B9" s="251">
        <v>43</v>
      </c>
      <c r="C9" s="137">
        <v>19</v>
      </c>
      <c r="D9" s="137">
        <v>16</v>
      </c>
      <c r="E9" s="137">
        <v>2</v>
      </c>
      <c r="F9" s="137" t="s">
        <v>403</v>
      </c>
      <c r="G9" s="137" t="s">
        <v>403</v>
      </c>
      <c r="H9" s="137" t="s">
        <v>403</v>
      </c>
      <c r="I9" s="137" t="s">
        <v>403</v>
      </c>
      <c r="J9" s="137" t="s">
        <v>403</v>
      </c>
      <c r="K9" s="136">
        <v>6</v>
      </c>
    </row>
    <row r="10" spans="1:11" ht="18" customHeight="1">
      <c r="A10" s="1560" t="s">
        <v>790</v>
      </c>
      <c r="B10" s="1560"/>
      <c r="C10" s="1560"/>
      <c r="D10" s="1560"/>
      <c r="E10" s="1560"/>
      <c r="F10" s="1560"/>
      <c r="G10" s="1560"/>
      <c r="H10" s="1560"/>
      <c r="I10" s="1560"/>
      <c r="J10" s="1560"/>
      <c r="K10" s="1560"/>
    </row>
    <row r="11" spans="1:11" ht="18" customHeight="1">
      <c r="A11" s="245" t="s">
        <v>388</v>
      </c>
      <c r="B11" s="251">
        <v>1416</v>
      </c>
      <c r="C11" s="137">
        <v>272</v>
      </c>
      <c r="D11" s="137">
        <v>461</v>
      </c>
      <c r="E11" s="137">
        <v>279</v>
      </c>
      <c r="F11" s="137">
        <v>201</v>
      </c>
      <c r="G11" s="137">
        <v>139</v>
      </c>
      <c r="H11" s="137">
        <v>35</v>
      </c>
      <c r="I11" s="137">
        <v>8</v>
      </c>
      <c r="J11" s="137" t="s">
        <v>403</v>
      </c>
      <c r="K11" s="136">
        <v>21</v>
      </c>
    </row>
    <row r="12" spans="1:11" ht="18" customHeight="1">
      <c r="A12" s="245" t="s">
        <v>392</v>
      </c>
      <c r="B12" s="251">
        <v>1917</v>
      </c>
      <c r="C12" s="137">
        <v>569</v>
      </c>
      <c r="D12" s="137">
        <v>668</v>
      </c>
      <c r="E12" s="137">
        <v>281</v>
      </c>
      <c r="F12" s="137">
        <v>220</v>
      </c>
      <c r="G12" s="137">
        <v>99</v>
      </c>
      <c r="H12" s="137">
        <v>25</v>
      </c>
      <c r="I12" s="137">
        <v>9</v>
      </c>
      <c r="J12" s="137" t="s">
        <v>403</v>
      </c>
      <c r="K12" s="136">
        <v>47</v>
      </c>
    </row>
    <row r="13" spans="1:11" ht="18" customHeight="1">
      <c r="A13" s="1560" t="s">
        <v>791</v>
      </c>
      <c r="B13" s="1560"/>
      <c r="C13" s="1560"/>
      <c r="D13" s="1560"/>
      <c r="E13" s="1560"/>
      <c r="F13" s="1560"/>
      <c r="G13" s="1560"/>
      <c r="H13" s="1560"/>
      <c r="I13" s="1560"/>
      <c r="J13" s="1560"/>
      <c r="K13" s="1560"/>
    </row>
    <row r="14" spans="1:11" ht="18" customHeight="1">
      <c r="A14" s="245" t="s">
        <v>388</v>
      </c>
      <c r="B14" s="251">
        <v>2253</v>
      </c>
      <c r="C14" s="137">
        <v>511</v>
      </c>
      <c r="D14" s="137">
        <v>781</v>
      </c>
      <c r="E14" s="137">
        <v>389</v>
      </c>
      <c r="F14" s="137">
        <v>292</v>
      </c>
      <c r="G14" s="137">
        <v>181</v>
      </c>
      <c r="H14" s="137">
        <v>43</v>
      </c>
      <c r="I14" s="137">
        <v>11</v>
      </c>
      <c r="J14" s="137" t="s">
        <v>403</v>
      </c>
      <c r="K14" s="136">
        <v>44</v>
      </c>
    </row>
    <row r="15" spans="1:11" ht="18" customHeight="1">
      <c r="A15" s="245" t="s">
        <v>392</v>
      </c>
      <c r="B15" s="251">
        <v>1080</v>
      </c>
      <c r="C15" s="137">
        <v>330</v>
      </c>
      <c r="D15" s="137">
        <v>347</v>
      </c>
      <c r="E15" s="137">
        <v>171</v>
      </c>
      <c r="F15" s="137">
        <v>128</v>
      </c>
      <c r="G15" s="137">
        <v>57</v>
      </c>
      <c r="H15" s="137">
        <v>16</v>
      </c>
      <c r="I15" s="137">
        <v>6</v>
      </c>
      <c r="J15" s="137" t="s">
        <v>403</v>
      </c>
      <c r="K15" s="136">
        <v>24</v>
      </c>
    </row>
    <row r="16" spans="1:11" ht="18" customHeight="1">
      <c r="A16" s="1560" t="s">
        <v>792</v>
      </c>
      <c r="B16" s="1560"/>
      <c r="C16" s="1560"/>
      <c r="D16" s="1560"/>
      <c r="E16" s="1560"/>
      <c r="F16" s="1560"/>
      <c r="G16" s="1560"/>
      <c r="H16" s="1560"/>
      <c r="I16" s="1560"/>
      <c r="J16" s="1560"/>
      <c r="K16" s="1560"/>
    </row>
    <row r="17" spans="1:11" ht="18" customHeight="1">
      <c r="A17" s="245" t="s">
        <v>388</v>
      </c>
      <c r="B17" s="251">
        <v>3252</v>
      </c>
      <c r="C17" s="137">
        <v>797</v>
      </c>
      <c r="D17" s="137">
        <v>1112</v>
      </c>
      <c r="E17" s="137">
        <v>550</v>
      </c>
      <c r="F17" s="137">
        <v>417</v>
      </c>
      <c r="G17" s="137">
        <v>238</v>
      </c>
      <c r="H17" s="137">
        <v>60</v>
      </c>
      <c r="I17" s="137">
        <v>17</v>
      </c>
      <c r="J17" s="137" t="s">
        <v>403</v>
      </c>
      <c r="K17" s="136">
        <v>62</v>
      </c>
    </row>
    <row r="18" spans="1:11" ht="18" customHeight="1">
      <c r="A18" s="246" t="s">
        <v>793</v>
      </c>
      <c r="B18" s="251">
        <v>3251</v>
      </c>
      <c r="C18" s="137">
        <v>796</v>
      </c>
      <c r="D18" s="137">
        <v>1112</v>
      </c>
      <c r="E18" s="137">
        <v>549</v>
      </c>
      <c r="F18" s="137">
        <v>417</v>
      </c>
      <c r="G18" s="137">
        <v>238</v>
      </c>
      <c r="H18" s="137">
        <v>60</v>
      </c>
      <c r="I18" s="137">
        <v>17</v>
      </c>
      <c r="J18" s="137" t="s">
        <v>403</v>
      </c>
      <c r="K18" s="136">
        <v>62</v>
      </c>
    </row>
    <row r="19" spans="1:11" ht="18" customHeight="1">
      <c r="A19" s="246" t="s">
        <v>395</v>
      </c>
      <c r="B19" s="251">
        <v>2</v>
      </c>
      <c r="C19" s="137">
        <v>1</v>
      </c>
      <c r="D19" s="137" t="s">
        <v>403</v>
      </c>
      <c r="E19" s="137">
        <v>1</v>
      </c>
      <c r="F19" s="137" t="s">
        <v>403</v>
      </c>
      <c r="G19" s="137" t="s">
        <v>403</v>
      </c>
      <c r="H19" s="137" t="s">
        <v>403</v>
      </c>
      <c r="I19" s="137" t="s">
        <v>403</v>
      </c>
      <c r="J19" s="137" t="s">
        <v>403</v>
      </c>
      <c r="K19" s="136" t="s">
        <v>403</v>
      </c>
    </row>
    <row r="20" spans="1:11" ht="18" customHeight="1">
      <c r="A20" s="245" t="s">
        <v>392</v>
      </c>
      <c r="B20" s="251">
        <v>81</v>
      </c>
      <c r="C20" s="137">
        <v>45</v>
      </c>
      <c r="D20" s="137">
        <v>16</v>
      </c>
      <c r="E20" s="137">
        <v>10</v>
      </c>
      <c r="F20" s="137">
        <v>4</v>
      </c>
      <c r="G20" s="137" t="s">
        <v>403</v>
      </c>
      <c r="H20" s="137" t="s">
        <v>403</v>
      </c>
      <c r="I20" s="137" t="s">
        <v>403</v>
      </c>
      <c r="J20" s="137" t="s">
        <v>403</v>
      </c>
      <c r="K20" s="136">
        <v>6</v>
      </c>
    </row>
    <row r="21" spans="1:11" ht="18" customHeight="1">
      <c r="A21" s="1560" t="s">
        <v>794</v>
      </c>
      <c r="B21" s="1560"/>
      <c r="C21" s="1560"/>
      <c r="D21" s="1560"/>
      <c r="E21" s="1560"/>
      <c r="F21" s="1560"/>
      <c r="G21" s="1560"/>
      <c r="H21" s="1560"/>
      <c r="I21" s="1560"/>
      <c r="J21" s="1560"/>
      <c r="K21" s="1560"/>
    </row>
    <row r="22" spans="1:11" ht="18" customHeight="1">
      <c r="A22" s="245" t="s">
        <v>388</v>
      </c>
      <c r="B22" s="251">
        <v>3228</v>
      </c>
      <c r="C22" s="137">
        <v>772</v>
      </c>
      <c r="D22" s="137">
        <v>1112</v>
      </c>
      <c r="E22" s="137">
        <v>545</v>
      </c>
      <c r="F22" s="137">
        <v>417</v>
      </c>
      <c r="G22" s="137">
        <v>238</v>
      </c>
      <c r="H22" s="137">
        <v>60</v>
      </c>
      <c r="I22" s="137">
        <v>17</v>
      </c>
      <c r="J22" s="137" t="s">
        <v>403</v>
      </c>
      <c r="K22" s="136">
        <v>67</v>
      </c>
    </row>
    <row r="23" spans="1:11" ht="18" customHeight="1">
      <c r="A23" s="245" t="s">
        <v>392</v>
      </c>
      <c r="B23" s="251">
        <v>105</v>
      </c>
      <c r="C23" s="137">
        <v>69</v>
      </c>
      <c r="D23" s="137">
        <v>16</v>
      </c>
      <c r="E23" s="137">
        <v>15</v>
      </c>
      <c r="F23" s="137">
        <v>3</v>
      </c>
      <c r="G23" s="137" t="s">
        <v>403</v>
      </c>
      <c r="H23" s="137" t="s">
        <v>403</v>
      </c>
      <c r="I23" s="137" t="s">
        <v>403</v>
      </c>
      <c r="J23" s="137" t="s">
        <v>403</v>
      </c>
      <c r="K23" s="136">
        <v>1</v>
      </c>
    </row>
    <row r="24" spans="1:11" ht="18" customHeight="1">
      <c r="A24" s="1560" t="s">
        <v>795</v>
      </c>
      <c r="B24" s="1560"/>
      <c r="C24" s="1560"/>
      <c r="D24" s="1560"/>
      <c r="E24" s="1560"/>
      <c r="F24" s="1560"/>
      <c r="G24" s="1560"/>
      <c r="H24" s="1560"/>
      <c r="I24" s="1560"/>
      <c r="J24" s="1560"/>
      <c r="K24" s="1560"/>
    </row>
    <row r="25" spans="1:11" ht="18" customHeight="1">
      <c r="A25" s="245" t="s">
        <v>388</v>
      </c>
      <c r="B25" s="251">
        <v>227</v>
      </c>
      <c r="C25" s="137">
        <v>30</v>
      </c>
      <c r="D25" s="137">
        <v>52</v>
      </c>
      <c r="E25" s="137">
        <v>37</v>
      </c>
      <c r="F25" s="137">
        <v>26</v>
      </c>
      <c r="G25" s="137">
        <v>53</v>
      </c>
      <c r="H25" s="137">
        <v>20</v>
      </c>
      <c r="I25" s="137">
        <v>9</v>
      </c>
      <c r="J25" s="137" t="s">
        <v>403</v>
      </c>
      <c r="K25" s="136" t="s">
        <v>403</v>
      </c>
    </row>
    <row r="26" spans="1:11" ht="18" customHeight="1">
      <c r="A26" s="245" t="s">
        <v>392</v>
      </c>
      <c r="B26" s="251">
        <v>3106</v>
      </c>
      <c r="C26" s="137">
        <v>812</v>
      </c>
      <c r="D26" s="137">
        <v>1077</v>
      </c>
      <c r="E26" s="137">
        <v>523</v>
      </c>
      <c r="F26" s="137">
        <v>395</v>
      </c>
      <c r="G26" s="137">
        <v>185</v>
      </c>
      <c r="H26" s="137">
        <v>40</v>
      </c>
      <c r="I26" s="137">
        <v>8</v>
      </c>
      <c r="J26" s="137" t="s">
        <v>403</v>
      </c>
      <c r="K26" s="136">
        <v>68</v>
      </c>
    </row>
    <row r="27" spans="1:11" ht="18" customHeight="1">
      <c r="A27" s="1560" t="s">
        <v>796</v>
      </c>
      <c r="B27" s="1560"/>
      <c r="C27" s="1560"/>
      <c r="D27" s="1560"/>
      <c r="E27" s="1560"/>
      <c r="F27" s="1560"/>
      <c r="G27" s="1560"/>
      <c r="H27" s="1560"/>
      <c r="I27" s="1560"/>
      <c r="J27" s="1560"/>
      <c r="K27" s="1560"/>
    </row>
    <row r="28" spans="1:11" ht="18" customHeight="1">
      <c r="A28" s="245" t="s">
        <v>388</v>
      </c>
      <c r="B28" s="251">
        <v>1060</v>
      </c>
      <c r="C28" s="137">
        <v>139</v>
      </c>
      <c r="D28" s="137">
        <v>273</v>
      </c>
      <c r="E28" s="137">
        <v>196</v>
      </c>
      <c r="F28" s="137">
        <v>208</v>
      </c>
      <c r="G28" s="137">
        <v>164</v>
      </c>
      <c r="H28" s="137">
        <v>56</v>
      </c>
      <c r="I28" s="137">
        <v>16</v>
      </c>
      <c r="J28" s="137" t="s">
        <v>403</v>
      </c>
      <c r="K28" s="136">
        <v>8</v>
      </c>
    </row>
    <row r="29" spans="1:11" ht="18" customHeight="1">
      <c r="A29" s="245" t="s">
        <v>392</v>
      </c>
      <c r="B29" s="251">
        <v>2273</v>
      </c>
      <c r="C29" s="136">
        <v>702</v>
      </c>
      <c r="D29" s="136">
        <v>856</v>
      </c>
      <c r="E29" s="136">
        <v>364</v>
      </c>
      <c r="F29" s="136">
        <v>213</v>
      </c>
      <c r="G29" s="136">
        <v>74</v>
      </c>
      <c r="H29" s="136">
        <v>4</v>
      </c>
      <c r="I29" s="136">
        <v>1</v>
      </c>
      <c r="J29" s="136" t="s">
        <v>403</v>
      </c>
      <c r="K29" s="136">
        <v>60</v>
      </c>
    </row>
    <row r="30" spans="1:11" ht="21.95" customHeight="1">
      <c r="A30" s="252" t="s">
        <v>164</v>
      </c>
      <c r="B30" s="253">
        <v>2462</v>
      </c>
      <c r="C30" s="253">
        <v>530</v>
      </c>
      <c r="D30" s="253">
        <v>807</v>
      </c>
      <c r="E30" s="253">
        <v>440</v>
      </c>
      <c r="F30" s="253">
        <v>363</v>
      </c>
      <c r="G30" s="253">
        <v>220</v>
      </c>
      <c r="H30" s="253">
        <v>60</v>
      </c>
      <c r="I30" s="253">
        <v>17</v>
      </c>
      <c r="J30" s="253" t="s">
        <v>403</v>
      </c>
      <c r="K30" s="135">
        <v>25</v>
      </c>
    </row>
    <row r="31" spans="1:11" ht="18" customHeight="1">
      <c r="A31" s="1560" t="s">
        <v>789</v>
      </c>
      <c r="B31" s="1560"/>
      <c r="C31" s="1560"/>
      <c r="D31" s="1560"/>
      <c r="E31" s="1560"/>
      <c r="F31" s="1560"/>
      <c r="G31" s="1560"/>
      <c r="H31" s="1560"/>
      <c r="I31" s="1560"/>
      <c r="J31" s="1560"/>
      <c r="K31" s="1560"/>
    </row>
    <row r="32" spans="1:11" ht="18" customHeight="1">
      <c r="A32" s="245" t="s">
        <v>388</v>
      </c>
      <c r="B32" s="251">
        <v>2438</v>
      </c>
      <c r="C32" s="975">
        <v>519</v>
      </c>
      <c r="D32" s="975">
        <v>795</v>
      </c>
      <c r="E32" s="975">
        <v>440</v>
      </c>
      <c r="F32" s="975">
        <v>363</v>
      </c>
      <c r="G32" s="975">
        <v>220</v>
      </c>
      <c r="H32" s="975">
        <v>60</v>
      </c>
      <c r="I32" s="975">
        <v>17</v>
      </c>
      <c r="J32" s="975" t="s">
        <v>403</v>
      </c>
      <c r="K32" s="977">
        <v>25</v>
      </c>
    </row>
    <row r="33" spans="1:11" ht="18" customHeight="1">
      <c r="A33" s="245" t="s">
        <v>392</v>
      </c>
      <c r="B33" s="255">
        <v>24</v>
      </c>
      <c r="C33" s="975">
        <v>11</v>
      </c>
      <c r="D33" s="975">
        <v>13</v>
      </c>
      <c r="E33" s="975" t="s">
        <v>403</v>
      </c>
      <c r="F33" s="975" t="s">
        <v>403</v>
      </c>
      <c r="G33" s="975" t="s">
        <v>403</v>
      </c>
      <c r="H33" s="975" t="s">
        <v>403</v>
      </c>
      <c r="I33" s="975" t="s">
        <v>403</v>
      </c>
      <c r="J33" s="975" t="s">
        <v>403</v>
      </c>
      <c r="K33" s="977" t="s">
        <v>403</v>
      </c>
    </row>
    <row r="34" spans="1:11" ht="18" customHeight="1">
      <c r="A34" s="1560" t="s">
        <v>790</v>
      </c>
      <c r="B34" s="1560"/>
      <c r="C34" s="1560"/>
      <c r="D34" s="1560"/>
      <c r="E34" s="1560"/>
      <c r="F34" s="1560"/>
      <c r="G34" s="1560"/>
      <c r="H34" s="1560"/>
      <c r="I34" s="1560"/>
      <c r="J34" s="1560"/>
      <c r="K34" s="1560"/>
    </row>
    <row r="35" spans="1:11" ht="18" customHeight="1">
      <c r="A35" s="245" t="s">
        <v>388</v>
      </c>
      <c r="B35" s="251">
        <v>1149</v>
      </c>
      <c r="C35" s="975">
        <v>217</v>
      </c>
      <c r="D35" s="975">
        <v>349</v>
      </c>
      <c r="E35" s="975">
        <v>235</v>
      </c>
      <c r="F35" s="975">
        <v>168</v>
      </c>
      <c r="G35" s="975">
        <v>126</v>
      </c>
      <c r="H35" s="975">
        <v>35</v>
      </c>
      <c r="I35" s="975">
        <v>8</v>
      </c>
      <c r="J35" s="975" t="s">
        <v>403</v>
      </c>
      <c r="K35" s="977">
        <v>12</v>
      </c>
    </row>
    <row r="36" spans="1:11" ht="18" customHeight="1">
      <c r="A36" s="245" t="s">
        <v>392</v>
      </c>
      <c r="B36" s="251">
        <v>1313</v>
      </c>
      <c r="C36" s="975">
        <v>313</v>
      </c>
      <c r="D36" s="975">
        <v>459</v>
      </c>
      <c r="E36" s="975">
        <v>205</v>
      </c>
      <c r="F36" s="975">
        <v>195</v>
      </c>
      <c r="G36" s="975">
        <v>94</v>
      </c>
      <c r="H36" s="975">
        <v>25</v>
      </c>
      <c r="I36" s="975">
        <v>9</v>
      </c>
      <c r="J36" s="975" t="s">
        <v>403</v>
      </c>
      <c r="K36" s="977">
        <v>13</v>
      </c>
    </row>
    <row r="37" spans="1:11" ht="18" customHeight="1">
      <c r="A37" s="1560" t="s">
        <v>791</v>
      </c>
      <c r="B37" s="1560"/>
      <c r="C37" s="1560"/>
      <c r="D37" s="1560"/>
      <c r="E37" s="1560"/>
      <c r="F37" s="1560"/>
      <c r="G37" s="1560"/>
      <c r="H37" s="1560"/>
      <c r="I37" s="1560"/>
      <c r="J37" s="1560"/>
      <c r="K37" s="1560"/>
    </row>
    <row r="38" spans="1:11" ht="18" customHeight="1">
      <c r="A38" s="245" t="s">
        <v>388</v>
      </c>
      <c r="B38" s="251">
        <v>1644</v>
      </c>
      <c r="C38" s="975">
        <v>311</v>
      </c>
      <c r="D38" s="975">
        <v>549</v>
      </c>
      <c r="E38" s="975">
        <v>303</v>
      </c>
      <c r="F38" s="975">
        <v>246</v>
      </c>
      <c r="G38" s="975">
        <v>166</v>
      </c>
      <c r="H38" s="975">
        <v>43</v>
      </c>
      <c r="I38" s="975">
        <v>11</v>
      </c>
      <c r="J38" s="975" t="s">
        <v>403</v>
      </c>
      <c r="K38" s="977">
        <v>15</v>
      </c>
    </row>
    <row r="39" spans="1:11" ht="18" customHeight="1">
      <c r="A39" s="245" t="s">
        <v>392</v>
      </c>
      <c r="B39" s="251">
        <v>818</v>
      </c>
      <c r="C39" s="975">
        <v>220</v>
      </c>
      <c r="D39" s="975">
        <v>258</v>
      </c>
      <c r="E39" s="975">
        <v>137</v>
      </c>
      <c r="F39" s="975">
        <v>117</v>
      </c>
      <c r="G39" s="975">
        <v>54</v>
      </c>
      <c r="H39" s="975">
        <v>16</v>
      </c>
      <c r="I39" s="975">
        <v>6</v>
      </c>
      <c r="J39" s="975" t="s">
        <v>403</v>
      </c>
      <c r="K39" s="977">
        <v>9</v>
      </c>
    </row>
    <row r="40" spans="1:11" ht="18" customHeight="1">
      <c r="A40" s="1560" t="s">
        <v>792</v>
      </c>
      <c r="B40" s="1560"/>
      <c r="C40" s="1560"/>
      <c r="D40" s="1560"/>
      <c r="E40" s="1560"/>
      <c r="F40" s="1560"/>
      <c r="G40" s="1560"/>
      <c r="H40" s="1560"/>
      <c r="I40" s="1560"/>
      <c r="J40" s="1560"/>
      <c r="K40" s="1560"/>
    </row>
    <row r="41" spans="1:11" ht="18" customHeight="1">
      <c r="A41" s="245" t="s">
        <v>388</v>
      </c>
      <c r="B41" s="255">
        <v>2420</v>
      </c>
      <c r="C41" s="975">
        <v>510</v>
      </c>
      <c r="D41" s="975">
        <v>795</v>
      </c>
      <c r="E41" s="975">
        <v>435</v>
      </c>
      <c r="F41" s="975">
        <v>359</v>
      </c>
      <c r="G41" s="975">
        <v>220</v>
      </c>
      <c r="H41" s="975">
        <v>60</v>
      </c>
      <c r="I41" s="975">
        <v>17</v>
      </c>
      <c r="J41" s="975" t="s">
        <v>403</v>
      </c>
      <c r="K41" s="977">
        <v>25</v>
      </c>
    </row>
    <row r="42" spans="1:11" ht="18" customHeight="1">
      <c r="A42" s="246" t="s">
        <v>793</v>
      </c>
      <c r="B42" s="251">
        <v>2418</v>
      </c>
      <c r="C42" s="975">
        <v>509</v>
      </c>
      <c r="D42" s="975">
        <v>795</v>
      </c>
      <c r="E42" s="975">
        <v>434</v>
      </c>
      <c r="F42" s="975">
        <v>359</v>
      </c>
      <c r="G42" s="975">
        <v>220</v>
      </c>
      <c r="H42" s="975">
        <v>60</v>
      </c>
      <c r="I42" s="975">
        <v>17</v>
      </c>
      <c r="J42" s="975" t="s">
        <v>403</v>
      </c>
      <c r="K42" s="977">
        <v>25</v>
      </c>
    </row>
    <row r="43" spans="1:11" ht="18" customHeight="1">
      <c r="A43" s="246" t="s">
        <v>395</v>
      </c>
      <c r="B43" s="251">
        <v>2</v>
      </c>
      <c r="C43" s="975">
        <v>1</v>
      </c>
      <c r="D43" s="975" t="s">
        <v>403</v>
      </c>
      <c r="E43" s="975">
        <v>1</v>
      </c>
      <c r="F43" s="975" t="s">
        <v>403</v>
      </c>
      <c r="G43" s="975" t="s">
        <v>403</v>
      </c>
      <c r="H43" s="975" t="s">
        <v>403</v>
      </c>
      <c r="I43" s="975" t="s">
        <v>403</v>
      </c>
      <c r="J43" s="975" t="s">
        <v>403</v>
      </c>
      <c r="K43" s="977" t="s">
        <v>403</v>
      </c>
    </row>
    <row r="44" spans="1:11" ht="18" customHeight="1">
      <c r="A44" s="245" t="s">
        <v>392</v>
      </c>
      <c r="B44" s="251">
        <v>42</v>
      </c>
      <c r="C44" s="975">
        <v>21</v>
      </c>
      <c r="D44" s="975">
        <v>13</v>
      </c>
      <c r="E44" s="975">
        <v>5</v>
      </c>
      <c r="F44" s="975">
        <v>4</v>
      </c>
      <c r="G44" s="975" t="s">
        <v>403</v>
      </c>
      <c r="H44" s="975" t="s">
        <v>403</v>
      </c>
      <c r="I44" s="975" t="s">
        <v>403</v>
      </c>
      <c r="J44" s="975" t="s">
        <v>403</v>
      </c>
      <c r="K44" s="977" t="s">
        <v>403</v>
      </c>
    </row>
    <row r="45" spans="1:11" ht="18" customHeight="1">
      <c r="A45" s="1560" t="s">
        <v>794</v>
      </c>
      <c r="B45" s="1560"/>
      <c r="C45" s="1560"/>
      <c r="D45" s="1560"/>
      <c r="E45" s="1560"/>
      <c r="F45" s="1560"/>
      <c r="G45" s="1560"/>
      <c r="H45" s="1560"/>
      <c r="I45" s="1560"/>
      <c r="J45" s="1560"/>
      <c r="K45" s="1560"/>
    </row>
    <row r="46" spans="1:11" ht="18" customHeight="1">
      <c r="A46" s="245" t="s">
        <v>388</v>
      </c>
      <c r="B46" s="251">
        <v>2421</v>
      </c>
      <c r="C46" s="975">
        <v>503</v>
      </c>
      <c r="D46" s="975">
        <v>798</v>
      </c>
      <c r="E46" s="975">
        <v>438</v>
      </c>
      <c r="F46" s="975">
        <v>361</v>
      </c>
      <c r="G46" s="975">
        <v>220</v>
      </c>
      <c r="H46" s="975">
        <v>60</v>
      </c>
      <c r="I46" s="975">
        <v>17</v>
      </c>
      <c r="J46" s="975" t="s">
        <v>403</v>
      </c>
      <c r="K46" s="977">
        <v>23</v>
      </c>
    </row>
    <row r="47" spans="1:11" ht="18" customHeight="1">
      <c r="A47" s="245" t="s">
        <v>392</v>
      </c>
      <c r="B47" s="251">
        <v>42</v>
      </c>
      <c r="C47" s="975">
        <v>28</v>
      </c>
      <c r="D47" s="975">
        <v>9</v>
      </c>
      <c r="E47" s="975">
        <v>2</v>
      </c>
      <c r="F47" s="975">
        <v>2</v>
      </c>
      <c r="G47" s="975" t="s">
        <v>403</v>
      </c>
      <c r="H47" s="975" t="s">
        <v>403</v>
      </c>
      <c r="I47" s="975" t="s">
        <v>403</v>
      </c>
      <c r="J47" s="975" t="s">
        <v>403</v>
      </c>
      <c r="K47" s="977">
        <v>1</v>
      </c>
    </row>
    <row r="48" spans="1:11" ht="18" customHeight="1">
      <c r="A48" s="1560" t="s">
        <v>795</v>
      </c>
      <c r="B48" s="1560"/>
      <c r="C48" s="1560"/>
      <c r="D48" s="1560"/>
      <c r="E48" s="1560"/>
      <c r="F48" s="1560"/>
      <c r="G48" s="1560"/>
      <c r="H48" s="1560"/>
      <c r="I48" s="1560"/>
      <c r="J48" s="1560"/>
      <c r="K48" s="1560"/>
    </row>
    <row r="49" spans="1:11" ht="18" customHeight="1">
      <c r="A49" s="245" t="s">
        <v>388</v>
      </c>
      <c r="B49" s="251">
        <v>196</v>
      </c>
      <c r="C49" s="975">
        <v>17</v>
      </c>
      <c r="D49" s="975">
        <v>48</v>
      </c>
      <c r="E49" s="975">
        <v>33</v>
      </c>
      <c r="F49" s="975">
        <v>24</v>
      </c>
      <c r="G49" s="975">
        <v>46</v>
      </c>
      <c r="H49" s="975">
        <v>20</v>
      </c>
      <c r="I49" s="975">
        <v>9</v>
      </c>
      <c r="J49" s="975" t="s">
        <v>403</v>
      </c>
      <c r="K49" s="977" t="s">
        <v>403</v>
      </c>
    </row>
    <row r="50" spans="1:11" ht="18" customHeight="1">
      <c r="A50" s="245" t="s">
        <v>392</v>
      </c>
      <c r="B50" s="251">
        <v>2266</v>
      </c>
      <c r="C50" s="975">
        <v>513</v>
      </c>
      <c r="D50" s="975">
        <v>759</v>
      </c>
      <c r="E50" s="975">
        <v>407</v>
      </c>
      <c r="F50" s="975">
        <v>339</v>
      </c>
      <c r="G50" s="975">
        <v>174</v>
      </c>
      <c r="H50" s="975">
        <v>40</v>
      </c>
      <c r="I50" s="975">
        <v>8</v>
      </c>
      <c r="J50" s="975" t="s">
        <v>403</v>
      </c>
      <c r="K50" s="977">
        <v>25</v>
      </c>
    </row>
    <row r="51" spans="1:11" ht="18" customHeight="1">
      <c r="A51" s="1560" t="s">
        <v>796</v>
      </c>
      <c r="B51" s="1560"/>
      <c r="C51" s="1560"/>
      <c r="D51" s="1560"/>
      <c r="E51" s="1560"/>
      <c r="F51" s="1560"/>
      <c r="G51" s="1560"/>
      <c r="H51" s="1560"/>
      <c r="I51" s="1560"/>
      <c r="J51" s="1560"/>
      <c r="K51" s="1560"/>
    </row>
    <row r="52" spans="1:11" ht="18" customHeight="1">
      <c r="A52" s="245" t="s">
        <v>388</v>
      </c>
      <c r="B52" s="251">
        <v>991</v>
      </c>
      <c r="C52" s="975">
        <v>129</v>
      </c>
      <c r="D52" s="975">
        <v>237</v>
      </c>
      <c r="E52" s="975">
        <v>184</v>
      </c>
      <c r="F52" s="975">
        <v>204</v>
      </c>
      <c r="G52" s="975">
        <v>159</v>
      </c>
      <c r="H52" s="975">
        <v>56</v>
      </c>
      <c r="I52" s="975">
        <v>16</v>
      </c>
      <c r="J52" s="975" t="s">
        <v>403</v>
      </c>
      <c r="K52" s="977">
        <v>6</v>
      </c>
    </row>
    <row r="53" spans="1:11" ht="18" customHeight="1">
      <c r="A53" s="245" t="s">
        <v>392</v>
      </c>
      <c r="B53" s="251">
        <v>1471</v>
      </c>
      <c r="C53" s="977">
        <v>401</v>
      </c>
      <c r="D53" s="977">
        <v>571</v>
      </c>
      <c r="E53" s="977">
        <v>256</v>
      </c>
      <c r="F53" s="977">
        <v>159</v>
      </c>
      <c r="G53" s="977">
        <v>61</v>
      </c>
      <c r="H53" s="977">
        <v>4</v>
      </c>
      <c r="I53" s="977">
        <v>1</v>
      </c>
      <c r="J53" s="977" t="s">
        <v>403</v>
      </c>
      <c r="K53" s="977">
        <v>18</v>
      </c>
    </row>
    <row r="54" spans="1:11" s="47" customFormat="1" ht="21.95" customHeight="1">
      <c r="A54" s="252" t="s">
        <v>165</v>
      </c>
      <c r="B54" s="253">
        <v>871</v>
      </c>
      <c r="C54" s="253">
        <v>311</v>
      </c>
      <c r="D54" s="253">
        <v>322</v>
      </c>
      <c r="E54" s="253">
        <v>120</v>
      </c>
      <c r="F54" s="253">
        <v>57</v>
      </c>
      <c r="G54" s="253">
        <v>18</v>
      </c>
      <c r="H54" s="253" t="s">
        <v>403</v>
      </c>
      <c r="I54" s="253" t="s">
        <v>403</v>
      </c>
      <c r="J54" s="253" t="s">
        <v>403</v>
      </c>
      <c r="K54" s="135">
        <v>43</v>
      </c>
    </row>
    <row r="55" spans="1:11" ht="18" customHeight="1">
      <c r="A55" s="1560" t="s">
        <v>789</v>
      </c>
      <c r="B55" s="1560"/>
      <c r="C55" s="1560"/>
      <c r="D55" s="1560"/>
      <c r="E55" s="1560"/>
      <c r="F55" s="1560"/>
      <c r="G55" s="1560"/>
      <c r="H55" s="1560"/>
      <c r="I55" s="1560"/>
      <c r="J55" s="1560"/>
      <c r="K55" s="1560"/>
    </row>
    <row r="56" spans="1:11" ht="18" customHeight="1">
      <c r="A56" s="245" t="s">
        <v>388</v>
      </c>
      <c r="B56" s="251">
        <v>852</v>
      </c>
      <c r="C56" s="975">
        <v>303</v>
      </c>
      <c r="D56" s="975">
        <v>318</v>
      </c>
      <c r="E56" s="975">
        <v>118</v>
      </c>
      <c r="F56" s="975">
        <v>57</v>
      </c>
      <c r="G56" s="975">
        <v>18</v>
      </c>
      <c r="H56" s="975" t="s">
        <v>403</v>
      </c>
      <c r="I56" s="975" t="s">
        <v>403</v>
      </c>
      <c r="J56" s="975" t="s">
        <v>403</v>
      </c>
      <c r="K56" s="977">
        <v>38</v>
      </c>
    </row>
    <row r="57" spans="1:11" ht="18" customHeight="1">
      <c r="A57" s="245" t="s">
        <v>392</v>
      </c>
      <c r="B57" s="251">
        <v>19</v>
      </c>
      <c r="C57" s="975">
        <v>8</v>
      </c>
      <c r="D57" s="975">
        <v>4</v>
      </c>
      <c r="E57" s="975">
        <v>2</v>
      </c>
      <c r="F57" s="975" t="s">
        <v>403</v>
      </c>
      <c r="G57" s="975" t="s">
        <v>403</v>
      </c>
      <c r="H57" s="975" t="s">
        <v>403</v>
      </c>
      <c r="I57" s="975" t="s">
        <v>403</v>
      </c>
      <c r="J57" s="975" t="s">
        <v>403</v>
      </c>
      <c r="K57" s="977">
        <v>6</v>
      </c>
    </row>
    <row r="58" spans="1:11" ht="18" customHeight="1">
      <c r="A58" s="1560" t="s">
        <v>790</v>
      </c>
      <c r="B58" s="1560"/>
      <c r="C58" s="1560"/>
      <c r="D58" s="1560"/>
      <c r="E58" s="1560"/>
      <c r="F58" s="1560"/>
      <c r="G58" s="1560"/>
      <c r="H58" s="1560"/>
      <c r="I58" s="1560"/>
      <c r="J58" s="1560"/>
      <c r="K58" s="1560"/>
    </row>
    <row r="59" spans="1:11" ht="18" customHeight="1">
      <c r="A59" s="245" t="s">
        <v>388</v>
      </c>
      <c r="B59" s="251">
        <v>267</v>
      </c>
      <c r="C59" s="975">
        <v>55</v>
      </c>
      <c r="D59" s="975">
        <v>113</v>
      </c>
      <c r="E59" s="975">
        <v>44</v>
      </c>
      <c r="F59" s="975">
        <v>33</v>
      </c>
      <c r="G59" s="975">
        <v>13</v>
      </c>
      <c r="H59" s="975" t="s">
        <v>403</v>
      </c>
      <c r="I59" s="975" t="s">
        <v>403</v>
      </c>
      <c r="J59" s="975" t="s">
        <v>403</v>
      </c>
      <c r="K59" s="977">
        <v>9</v>
      </c>
    </row>
    <row r="60" spans="1:11" ht="18" customHeight="1">
      <c r="A60" s="245" t="s">
        <v>392</v>
      </c>
      <c r="B60" s="251">
        <v>604</v>
      </c>
      <c r="C60" s="975">
        <v>255</v>
      </c>
      <c r="D60" s="975">
        <v>209</v>
      </c>
      <c r="E60" s="975">
        <v>76</v>
      </c>
      <c r="F60" s="975">
        <v>25</v>
      </c>
      <c r="G60" s="975">
        <v>5</v>
      </c>
      <c r="H60" s="975" t="s">
        <v>403</v>
      </c>
      <c r="I60" s="975" t="s">
        <v>403</v>
      </c>
      <c r="J60" s="975" t="s">
        <v>403</v>
      </c>
      <c r="K60" s="977">
        <v>34</v>
      </c>
    </row>
    <row r="61" spans="1:11" ht="18" customHeight="1">
      <c r="A61" s="1560" t="s">
        <v>791</v>
      </c>
      <c r="B61" s="1560"/>
      <c r="C61" s="1560"/>
      <c r="D61" s="1560"/>
      <c r="E61" s="1560"/>
      <c r="F61" s="1560"/>
      <c r="G61" s="1560"/>
      <c r="H61" s="1560"/>
      <c r="I61" s="1560"/>
      <c r="J61" s="1560"/>
      <c r="K61" s="1560"/>
    </row>
    <row r="62" spans="1:11" ht="18" customHeight="1">
      <c r="A62" s="245" t="s">
        <v>388</v>
      </c>
      <c r="B62" s="251">
        <v>608</v>
      </c>
      <c r="C62" s="975">
        <v>200</v>
      </c>
      <c r="D62" s="975">
        <v>232</v>
      </c>
      <c r="E62" s="975">
        <v>87</v>
      </c>
      <c r="F62" s="975">
        <v>46</v>
      </c>
      <c r="G62" s="975">
        <v>14</v>
      </c>
      <c r="H62" s="975" t="s">
        <v>403</v>
      </c>
      <c r="I62" s="975" t="s">
        <v>403</v>
      </c>
      <c r="J62" s="975" t="s">
        <v>403</v>
      </c>
      <c r="K62" s="977">
        <v>29</v>
      </c>
    </row>
    <row r="63" spans="1:11" ht="18" customHeight="1">
      <c r="A63" s="245" t="s">
        <v>392</v>
      </c>
      <c r="B63" s="251">
        <v>262</v>
      </c>
      <c r="C63" s="975">
        <v>111</v>
      </c>
      <c r="D63" s="975">
        <v>89</v>
      </c>
      <c r="E63" s="975">
        <v>33</v>
      </c>
      <c r="F63" s="975">
        <v>11</v>
      </c>
      <c r="G63" s="975">
        <v>3</v>
      </c>
      <c r="H63" s="975" t="s">
        <v>403</v>
      </c>
      <c r="I63" s="975" t="s">
        <v>403</v>
      </c>
      <c r="J63" s="975" t="s">
        <v>403</v>
      </c>
      <c r="K63" s="977">
        <v>14</v>
      </c>
    </row>
    <row r="64" spans="1:11" ht="18" customHeight="1">
      <c r="A64" s="1560" t="s">
        <v>792</v>
      </c>
      <c r="B64" s="1560"/>
      <c r="C64" s="1560"/>
      <c r="D64" s="1560"/>
      <c r="E64" s="1560"/>
      <c r="F64" s="1560"/>
      <c r="G64" s="1560"/>
      <c r="H64" s="1560"/>
      <c r="I64" s="1560"/>
      <c r="J64" s="1560"/>
      <c r="K64" s="1560"/>
    </row>
    <row r="65" spans="1:11" ht="18" customHeight="1">
      <c r="A65" s="245" t="s">
        <v>388</v>
      </c>
      <c r="B65" s="251">
        <v>832</v>
      </c>
      <c r="C65" s="975">
        <v>287</v>
      </c>
      <c r="D65" s="975">
        <v>318</v>
      </c>
      <c r="E65" s="975">
        <v>115</v>
      </c>
      <c r="F65" s="975">
        <v>57</v>
      </c>
      <c r="G65" s="975">
        <v>18</v>
      </c>
      <c r="H65" s="975" t="s">
        <v>403</v>
      </c>
      <c r="I65" s="975" t="s">
        <v>403</v>
      </c>
      <c r="J65" s="975" t="s">
        <v>403</v>
      </c>
      <c r="K65" s="977">
        <v>38</v>
      </c>
    </row>
    <row r="66" spans="1:11" ht="18" customHeight="1">
      <c r="A66" s="246" t="s">
        <v>793</v>
      </c>
      <c r="B66" s="251">
        <v>832</v>
      </c>
      <c r="C66" s="975">
        <v>287</v>
      </c>
      <c r="D66" s="975">
        <v>318</v>
      </c>
      <c r="E66" s="975">
        <v>115</v>
      </c>
      <c r="F66" s="975">
        <v>57</v>
      </c>
      <c r="G66" s="975">
        <v>18</v>
      </c>
      <c r="H66" s="975" t="s">
        <v>403</v>
      </c>
      <c r="I66" s="975" t="s">
        <v>403</v>
      </c>
      <c r="J66" s="975" t="s">
        <v>403</v>
      </c>
      <c r="K66" s="977">
        <v>38</v>
      </c>
    </row>
    <row r="67" spans="1:11" ht="18" customHeight="1">
      <c r="A67" s="246" t="s">
        <v>395</v>
      </c>
      <c r="B67" s="251" t="s">
        <v>403</v>
      </c>
      <c r="C67" s="975" t="s">
        <v>403</v>
      </c>
      <c r="D67" s="975" t="s">
        <v>403</v>
      </c>
      <c r="E67" s="975" t="s">
        <v>403</v>
      </c>
      <c r="F67" s="975" t="s">
        <v>403</v>
      </c>
      <c r="G67" s="975" t="s">
        <v>403</v>
      </c>
      <c r="H67" s="975" t="s">
        <v>403</v>
      </c>
      <c r="I67" s="975" t="s">
        <v>403</v>
      </c>
      <c r="J67" s="975" t="s">
        <v>403</v>
      </c>
      <c r="K67" s="977" t="s">
        <v>403</v>
      </c>
    </row>
    <row r="68" spans="1:11" ht="18" customHeight="1">
      <c r="A68" s="245" t="s">
        <v>392</v>
      </c>
      <c r="B68" s="251">
        <v>38</v>
      </c>
      <c r="C68" s="975">
        <v>24</v>
      </c>
      <c r="D68" s="975">
        <v>4</v>
      </c>
      <c r="E68" s="975">
        <v>5</v>
      </c>
      <c r="F68" s="975" t="s">
        <v>403</v>
      </c>
      <c r="G68" s="975" t="s">
        <v>403</v>
      </c>
      <c r="H68" s="975" t="s">
        <v>403</v>
      </c>
      <c r="I68" s="975" t="s">
        <v>403</v>
      </c>
      <c r="J68" s="975" t="s">
        <v>403</v>
      </c>
      <c r="K68" s="977">
        <v>6</v>
      </c>
    </row>
    <row r="69" spans="1:11" ht="18" customHeight="1">
      <c r="A69" s="1560" t="s">
        <v>794</v>
      </c>
      <c r="B69" s="1560"/>
      <c r="C69" s="1560"/>
      <c r="D69" s="1560"/>
      <c r="E69" s="1560"/>
      <c r="F69" s="1560"/>
      <c r="G69" s="1560"/>
      <c r="H69" s="1560"/>
      <c r="I69" s="1560"/>
      <c r="J69" s="1560"/>
      <c r="K69" s="1560"/>
    </row>
    <row r="70" spans="1:11" ht="18" customHeight="1">
      <c r="A70" s="245" t="s">
        <v>388</v>
      </c>
      <c r="B70" s="251">
        <v>807</v>
      </c>
      <c r="C70" s="975">
        <v>269</v>
      </c>
      <c r="D70" s="975">
        <v>314</v>
      </c>
      <c r="E70" s="975">
        <v>107</v>
      </c>
      <c r="F70" s="975">
        <v>56</v>
      </c>
      <c r="G70" s="975">
        <v>18</v>
      </c>
      <c r="H70" s="975" t="s">
        <v>403</v>
      </c>
      <c r="I70" s="975" t="s">
        <v>403</v>
      </c>
      <c r="J70" s="975" t="s">
        <v>403</v>
      </c>
      <c r="K70" s="977">
        <v>43</v>
      </c>
    </row>
    <row r="71" spans="1:11" ht="18" customHeight="1">
      <c r="A71" s="245" t="s">
        <v>392</v>
      </c>
      <c r="B71" s="251">
        <v>64</v>
      </c>
      <c r="C71" s="975">
        <v>42</v>
      </c>
      <c r="D71" s="975">
        <v>8</v>
      </c>
      <c r="E71" s="975">
        <v>13</v>
      </c>
      <c r="F71" s="975">
        <v>1</v>
      </c>
      <c r="G71" s="975" t="s">
        <v>403</v>
      </c>
      <c r="H71" s="975" t="s">
        <v>403</v>
      </c>
      <c r="I71" s="975" t="s">
        <v>403</v>
      </c>
      <c r="J71" s="975" t="s">
        <v>403</v>
      </c>
      <c r="K71" s="977" t="s">
        <v>403</v>
      </c>
    </row>
    <row r="72" spans="1:11" ht="18" customHeight="1">
      <c r="A72" s="1560" t="s">
        <v>795</v>
      </c>
      <c r="B72" s="1560"/>
      <c r="C72" s="1560"/>
      <c r="D72" s="1560"/>
      <c r="E72" s="1560"/>
      <c r="F72" s="1560"/>
      <c r="G72" s="1560"/>
      <c r="H72" s="1560"/>
      <c r="I72" s="1560"/>
      <c r="J72" s="1560"/>
      <c r="K72" s="1560"/>
    </row>
    <row r="73" spans="1:11" ht="18" customHeight="1">
      <c r="A73" s="245" t="s">
        <v>388</v>
      </c>
      <c r="B73" s="251">
        <v>30</v>
      </c>
      <c r="C73" s="975">
        <v>13</v>
      </c>
      <c r="D73" s="975">
        <v>4</v>
      </c>
      <c r="E73" s="975">
        <v>4</v>
      </c>
      <c r="F73" s="975">
        <v>2</v>
      </c>
      <c r="G73" s="975">
        <v>7</v>
      </c>
      <c r="H73" s="975" t="s">
        <v>403</v>
      </c>
      <c r="I73" s="975" t="s">
        <v>403</v>
      </c>
      <c r="J73" s="975" t="s">
        <v>403</v>
      </c>
      <c r="K73" s="977" t="s">
        <v>403</v>
      </c>
    </row>
    <row r="74" spans="1:11" ht="18" customHeight="1">
      <c r="A74" s="245" t="s">
        <v>392</v>
      </c>
      <c r="B74" s="251">
        <v>841</v>
      </c>
      <c r="C74" s="975">
        <v>298</v>
      </c>
      <c r="D74" s="975">
        <v>317</v>
      </c>
      <c r="E74" s="975">
        <v>116</v>
      </c>
      <c r="F74" s="975">
        <v>55</v>
      </c>
      <c r="G74" s="975">
        <v>11</v>
      </c>
      <c r="H74" s="975" t="s">
        <v>403</v>
      </c>
      <c r="I74" s="975" t="s">
        <v>403</v>
      </c>
      <c r="J74" s="975" t="s">
        <v>403</v>
      </c>
      <c r="K74" s="977">
        <v>43</v>
      </c>
    </row>
    <row r="75" spans="1:11" ht="18" customHeight="1">
      <c r="A75" s="1560" t="s">
        <v>796</v>
      </c>
      <c r="B75" s="1560"/>
      <c r="C75" s="1560"/>
      <c r="D75" s="1560"/>
      <c r="E75" s="1560"/>
      <c r="F75" s="1560"/>
      <c r="G75" s="1560"/>
      <c r="H75" s="1560"/>
      <c r="I75" s="1560"/>
      <c r="J75" s="1560"/>
      <c r="K75" s="1560"/>
    </row>
    <row r="76" spans="1:11" ht="18" customHeight="1">
      <c r="A76" s="245" t="s">
        <v>388</v>
      </c>
      <c r="B76" s="251">
        <v>69</v>
      </c>
      <c r="C76" s="975">
        <v>10</v>
      </c>
      <c r="D76" s="975">
        <v>36</v>
      </c>
      <c r="E76" s="975">
        <v>12</v>
      </c>
      <c r="F76" s="975">
        <v>3</v>
      </c>
      <c r="G76" s="975">
        <v>5</v>
      </c>
      <c r="H76" s="975" t="s">
        <v>403</v>
      </c>
      <c r="I76" s="975" t="s">
        <v>403</v>
      </c>
      <c r="J76" s="975" t="s">
        <v>403</v>
      </c>
      <c r="K76" s="977">
        <v>2</v>
      </c>
    </row>
    <row r="77" spans="1:11" ht="18" customHeight="1">
      <c r="A77" s="173" t="s">
        <v>392</v>
      </c>
      <c r="B77" s="256">
        <v>802</v>
      </c>
      <c r="C77" s="976">
        <v>301</v>
      </c>
      <c r="D77" s="976">
        <v>285</v>
      </c>
      <c r="E77" s="976">
        <v>108</v>
      </c>
      <c r="F77" s="976">
        <v>54</v>
      </c>
      <c r="G77" s="976">
        <v>13</v>
      </c>
      <c r="H77" s="976" t="s">
        <v>403</v>
      </c>
      <c r="I77" s="976" t="s">
        <v>403</v>
      </c>
      <c r="J77" s="976" t="s">
        <v>403</v>
      </c>
      <c r="K77" s="976">
        <v>42</v>
      </c>
    </row>
    <row r="78" spans="1:11" ht="18" customHeight="1">
      <c r="A78" s="2" t="s">
        <v>2282</v>
      </c>
    </row>
    <row r="79" spans="1:11" ht="18" customHeight="1">
      <c r="A79" s="1" t="s">
        <v>2287</v>
      </c>
    </row>
    <row r="80" spans="1:11" ht="18" customHeight="1">
      <c r="A80" s="1" t="s">
        <v>2288</v>
      </c>
    </row>
  </sheetData>
  <mergeCells count="26">
    <mergeCell ref="A3:A5"/>
    <mergeCell ref="B4:B5"/>
    <mergeCell ref="A7:K7"/>
    <mergeCell ref="A10:K10"/>
    <mergeCell ref="A13:K13"/>
    <mergeCell ref="A34:K34"/>
    <mergeCell ref="A40:K40"/>
    <mergeCell ref="A37:K37"/>
    <mergeCell ref="A45:K45"/>
    <mergeCell ref="A48:K48"/>
    <mergeCell ref="A1:K1"/>
    <mergeCell ref="A69:K69"/>
    <mergeCell ref="A72:K72"/>
    <mergeCell ref="A75:K75"/>
    <mergeCell ref="B3:K3"/>
    <mergeCell ref="C4:K4"/>
    <mergeCell ref="A51:K51"/>
    <mergeCell ref="A55:K55"/>
    <mergeCell ref="A58:K58"/>
    <mergeCell ref="A61:K61"/>
    <mergeCell ref="A64:K64"/>
    <mergeCell ref="A16:K16"/>
    <mergeCell ref="A21:K21"/>
    <mergeCell ref="A24:K24"/>
    <mergeCell ref="A27:K27"/>
    <mergeCell ref="A31:K3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/>
  <dimension ref="A1:Q22"/>
  <sheetViews>
    <sheetView zoomScaleNormal="100" workbookViewId="0">
      <selection activeCell="D32" sqref="D32"/>
    </sheetView>
  </sheetViews>
  <sheetFormatPr defaultRowHeight="18" customHeight="1"/>
  <cols>
    <col min="1" max="1" width="26.42578125" style="260" customWidth="1"/>
    <col min="2" max="2" width="17.85546875" style="265" customWidth="1"/>
    <col min="3" max="5" width="17.85546875" style="260" customWidth="1"/>
    <col min="6" max="6" width="17.85546875" style="265" customWidth="1"/>
    <col min="7" max="9" width="17.85546875" style="260" customWidth="1"/>
    <col min="10" max="11" width="13.28515625" style="260" customWidth="1"/>
    <col min="12" max="16384" width="9.140625" style="260"/>
  </cols>
  <sheetData>
    <row r="1" spans="1:17" s="663" customFormat="1" ht="35.1" customHeight="1">
      <c r="A1" s="1564" t="s">
        <v>2348</v>
      </c>
      <c r="B1" s="1564"/>
      <c r="C1" s="1564"/>
      <c r="D1" s="1564"/>
      <c r="E1" s="1564"/>
      <c r="F1" s="1564"/>
      <c r="G1" s="1564"/>
      <c r="H1" s="1564"/>
      <c r="I1" s="1564"/>
    </row>
    <row r="2" spans="1:17" ht="18" customHeight="1">
      <c r="A2" s="258"/>
      <c r="B2" s="259"/>
      <c r="C2" s="259"/>
      <c r="D2" s="259"/>
      <c r="E2" s="259"/>
      <c r="F2" s="259"/>
      <c r="G2" s="259"/>
      <c r="H2" s="259"/>
      <c r="I2" s="259"/>
    </row>
    <row r="3" spans="1:17" ht="21.95" customHeight="1">
      <c r="A3" s="1571" t="s">
        <v>396</v>
      </c>
      <c r="B3" s="1573" t="s">
        <v>1941</v>
      </c>
      <c r="C3" s="1573"/>
      <c r="D3" s="1573"/>
      <c r="E3" s="1573"/>
      <c r="F3" s="1573" t="s">
        <v>1974</v>
      </c>
      <c r="G3" s="1573"/>
      <c r="H3" s="1573"/>
      <c r="I3" s="1574"/>
    </row>
    <row r="4" spans="1:17" ht="35.1" customHeight="1">
      <c r="A4" s="1572"/>
      <c r="B4" s="1575" t="s">
        <v>1978</v>
      </c>
      <c r="C4" s="1575" t="s">
        <v>2349</v>
      </c>
      <c r="D4" s="1575"/>
      <c r="E4" s="1575"/>
      <c r="F4" s="1575" t="s">
        <v>1979</v>
      </c>
      <c r="G4" s="1575" t="s">
        <v>2350</v>
      </c>
      <c r="H4" s="1575"/>
      <c r="I4" s="1576"/>
    </row>
    <row r="5" spans="1:17" ht="21.95" customHeight="1">
      <c r="A5" s="1572"/>
      <c r="B5" s="1575"/>
      <c r="C5" s="261" t="s">
        <v>397</v>
      </c>
      <c r="D5" s="261" t="s">
        <v>398</v>
      </c>
      <c r="E5" s="261" t="s">
        <v>399</v>
      </c>
      <c r="F5" s="1575"/>
      <c r="G5" s="261" t="s">
        <v>400</v>
      </c>
      <c r="H5" s="261" t="s">
        <v>398</v>
      </c>
      <c r="I5" s="262" t="s">
        <v>399</v>
      </c>
    </row>
    <row r="6" spans="1:17" s="265" customFormat="1" ht="21.95" customHeight="1">
      <c r="A6" s="202" t="s">
        <v>163</v>
      </c>
      <c r="B6" s="263">
        <v>1051</v>
      </c>
      <c r="C6" s="263">
        <v>1012</v>
      </c>
      <c r="D6" s="263">
        <v>19</v>
      </c>
      <c r="E6" s="263">
        <v>4</v>
      </c>
      <c r="F6" s="263">
        <v>3333</v>
      </c>
      <c r="G6" s="263">
        <v>3188</v>
      </c>
      <c r="H6" s="263">
        <v>60</v>
      </c>
      <c r="I6" s="264">
        <v>17</v>
      </c>
    </row>
    <row r="7" spans="1:17" ht="18" customHeight="1">
      <c r="A7" s="1565" t="s">
        <v>1312</v>
      </c>
      <c r="B7" s="1566"/>
      <c r="C7" s="1566"/>
      <c r="D7" s="1566"/>
      <c r="E7" s="1566"/>
      <c r="F7" s="1566"/>
      <c r="G7" s="1566"/>
      <c r="H7" s="1566"/>
      <c r="I7" s="1567"/>
    </row>
    <row r="8" spans="1:17" s="265" customFormat="1" ht="18" customHeight="1">
      <c r="A8" s="266" t="s">
        <v>388</v>
      </c>
      <c r="B8" s="287">
        <v>283</v>
      </c>
      <c r="C8" s="289">
        <v>260</v>
      </c>
      <c r="D8" s="289">
        <v>16</v>
      </c>
      <c r="E8" s="289">
        <v>4</v>
      </c>
      <c r="F8" s="287">
        <v>973</v>
      </c>
      <c r="G8" s="289">
        <v>891</v>
      </c>
      <c r="H8" s="289">
        <v>54</v>
      </c>
      <c r="I8" s="289">
        <v>17</v>
      </c>
      <c r="J8" s="267"/>
      <c r="K8" s="267"/>
      <c r="L8" s="267"/>
      <c r="M8" s="267"/>
      <c r="N8" s="267"/>
      <c r="O8" s="267"/>
      <c r="P8" s="267"/>
      <c r="Q8" s="267"/>
    </row>
    <row r="9" spans="1:17" ht="18" customHeight="1">
      <c r="A9" s="268" t="s">
        <v>401</v>
      </c>
      <c r="B9" s="287">
        <v>243</v>
      </c>
      <c r="C9" s="289">
        <v>221</v>
      </c>
      <c r="D9" s="289">
        <v>16</v>
      </c>
      <c r="E9" s="289">
        <v>4</v>
      </c>
      <c r="F9" s="287">
        <v>831</v>
      </c>
      <c r="G9" s="289">
        <v>752</v>
      </c>
      <c r="H9" s="289">
        <v>54</v>
      </c>
      <c r="I9" s="289">
        <v>16</v>
      </c>
      <c r="J9" s="267"/>
      <c r="K9" s="267"/>
      <c r="L9" s="267"/>
      <c r="M9" s="267"/>
      <c r="N9" s="267"/>
      <c r="O9" s="267"/>
      <c r="P9" s="267"/>
      <c r="Q9" s="267"/>
    </row>
    <row r="10" spans="1:17" s="265" customFormat="1" ht="18" customHeight="1">
      <c r="A10" s="266" t="s">
        <v>402</v>
      </c>
      <c r="B10" s="287">
        <v>768</v>
      </c>
      <c r="C10" s="289">
        <v>752</v>
      </c>
      <c r="D10" s="289">
        <v>3</v>
      </c>
      <c r="E10" s="289" t="s">
        <v>403</v>
      </c>
      <c r="F10" s="287">
        <v>2360</v>
      </c>
      <c r="G10" s="289">
        <v>2297</v>
      </c>
      <c r="H10" s="289">
        <v>6</v>
      </c>
      <c r="I10" s="289" t="s">
        <v>403</v>
      </c>
      <c r="J10" s="267"/>
      <c r="K10" s="267"/>
      <c r="L10" s="267"/>
      <c r="M10" s="267"/>
      <c r="N10" s="267"/>
      <c r="O10" s="267"/>
      <c r="P10" s="267"/>
      <c r="Q10" s="267"/>
    </row>
    <row r="11" spans="1:17" ht="18" customHeight="1">
      <c r="A11" s="1568" t="s">
        <v>788</v>
      </c>
      <c r="B11" s="1569"/>
      <c r="C11" s="1569"/>
      <c r="D11" s="1569"/>
      <c r="E11" s="1569"/>
      <c r="F11" s="1569"/>
      <c r="G11" s="1569"/>
      <c r="H11" s="1569"/>
      <c r="I11" s="1570"/>
      <c r="J11" s="259"/>
      <c r="K11" s="259"/>
      <c r="L11" s="259"/>
      <c r="M11" s="259"/>
      <c r="N11" s="259"/>
      <c r="O11" s="259"/>
      <c r="P11" s="259"/>
      <c r="Q11" s="259"/>
    </row>
    <row r="12" spans="1:17" s="265" customFormat="1" ht="18" customHeight="1">
      <c r="A12" s="266" t="s">
        <v>388</v>
      </c>
      <c r="B12" s="287">
        <v>910</v>
      </c>
      <c r="C12" s="289">
        <v>872</v>
      </c>
      <c r="D12" s="289">
        <v>19</v>
      </c>
      <c r="E12" s="289">
        <v>4</v>
      </c>
      <c r="F12" s="287">
        <v>2988</v>
      </c>
      <c r="G12" s="289">
        <v>2852</v>
      </c>
      <c r="H12" s="289">
        <v>60</v>
      </c>
      <c r="I12" s="289">
        <v>17</v>
      </c>
      <c r="J12" s="269"/>
      <c r="K12" s="267"/>
      <c r="L12" s="267"/>
      <c r="M12" s="267"/>
      <c r="N12" s="267"/>
      <c r="O12" s="267"/>
      <c r="P12" s="267"/>
      <c r="Q12" s="267"/>
    </row>
    <row r="13" spans="1:17" ht="18" customHeight="1">
      <c r="A13" s="268" t="s">
        <v>802</v>
      </c>
      <c r="B13" s="287">
        <v>801</v>
      </c>
      <c r="C13" s="289">
        <v>775</v>
      </c>
      <c r="D13" s="289">
        <v>9</v>
      </c>
      <c r="E13" s="289">
        <v>4</v>
      </c>
      <c r="F13" s="287">
        <v>2640</v>
      </c>
      <c r="G13" s="289">
        <v>2541</v>
      </c>
      <c r="H13" s="289">
        <v>28</v>
      </c>
      <c r="I13" s="289">
        <v>14</v>
      </c>
      <c r="J13" s="269"/>
      <c r="K13" s="267"/>
      <c r="L13" s="267"/>
      <c r="M13" s="267"/>
      <c r="N13" s="267"/>
      <c r="O13" s="267"/>
      <c r="P13" s="267"/>
      <c r="Q13" s="267"/>
    </row>
    <row r="14" spans="1:17" ht="18" customHeight="1">
      <c r="A14" s="268" t="s">
        <v>803</v>
      </c>
      <c r="B14" s="287">
        <v>7</v>
      </c>
      <c r="C14" s="289">
        <v>7</v>
      </c>
      <c r="D14" s="289" t="s">
        <v>403</v>
      </c>
      <c r="E14" s="289" t="s">
        <v>403</v>
      </c>
      <c r="F14" s="287">
        <v>11</v>
      </c>
      <c r="G14" s="289">
        <v>11</v>
      </c>
      <c r="H14" s="289" t="s">
        <v>403</v>
      </c>
      <c r="I14" s="289" t="s">
        <v>403</v>
      </c>
      <c r="J14" s="269"/>
      <c r="K14" s="267"/>
      <c r="L14" s="267"/>
      <c r="M14" s="267"/>
      <c r="N14" s="267"/>
      <c r="O14" s="267"/>
      <c r="P14" s="267"/>
      <c r="Q14" s="267"/>
    </row>
    <row r="15" spans="1:17" ht="18" customHeight="1">
      <c r="A15" s="268" t="s">
        <v>404</v>
      </c>
      <c r="B15" s="287">
        <v>102</v>
      </c>
      <c r="C15" s="289">
        <v>91</v>
      </c>
      <c r="D15" s="289">
        <v>10</v>
      </c>
      <c r="E15" s="289">
        <v>1</v>
      </c>
      <c r="F15" s="287">
        <v>337</v>
      </c>
      <c r="G15" s="289">
        <v>300</v>
      </c>
      <c r="H15" s="289">
        <v>31</v>
      </c>
      <c r="I15" s="289">
        <v>3</v>
      </c>
      <c r="J15" s="269"/>
      <c r="K15" s="267"/>
      <c r="L15" s="267"/>
      <c r="M15" s="267"/>
      <c r="N15" s="267"/>
      <c r="O15" s="267"/>
      <c r="P15" s="267"/>
      <c r="Q15" s="267"/>
    </row>
    <row r="16" spans="1:17" s="265" customFormat="1" ht="18" customHeight="1">
      <c r="A16" s="270" t="s">
        <v>402</v>
      </c>
      <c r="B16" s="282">
        <v>141</v>
      </c>
      <c r="C16" s="283">
        <v>140</v>
      </c>
      <c r="D16" s="283" t="s">
        <v>403</v>
      </c>
      <c r="E16" s="283" t="s">
        <v>403</v>
      </c>
      <c r="F16" s="282">
        <v>345</v>
      </c>
      <c r="G16" s="283">
        <v>336</v>
      </c>
      <c r="H16" s="283" t="s">
        <v>403</v>
      </c>
      <c r="I16" s="283" t="s">
        <v>403</v>
      </c>
      <c r="J16" s="269"/>
      <c r="K16" s="267"/>
      <c r="L16" s="267"/>
      <c r="M16" s="267"/>
      <c r="N16" s="267"/>
      <c r="O16" s="267"/>
      <c r="P16" s="267"/>
      <c r="Q16" s="267"/>
    </row>
    <row r="17" spans="1:9" ht="18" customHeight="1">
      <c r="A17" s="2" t="s">
        <v>2282</v>
      </c>
      <c r="B17" s="271"/>
      <c r="C17" s="272"/>
      <c r="D17" s="272"/>
      <c r="E17" s="272"/>
      <c r="F17" s="271"/>
      <c r="G17" s="272"/>
      <c r="H17" s="272"/>
      <c r="I17" s="272"/>
    </row>
    <row r="18" spans="1:9" ht="18" customHeight="1">
      <c r="A18" s="642" t="s">
        <v>2289</v>
      </c>
      <c r="B18" s="271"/>
      <c r="C18" s="272"/>
      <c r="D18" s="272"/>
      <c r="E18" s="272"/>
      <c r="F18" s="271"/>
      <c r="G18" s="272"/>
      <c r="H18" s="272"/>
      <c r="I18" s="272"/>
    </row>
    <row r="19" spans="1:9" ht="18" customHeight="1">
      <c r="A19" s="642" t="s">
        <v>2290</v>
      </c>
      <c r="B19" s="271"/>
      <c r="C19" s="272"/>
      <c r="D19" s="272"/>
      <c r="E19" s="272"/>
      <c r="F19" s="271"/>
      <c r="G19" s="272"/>
      <c r="H19" s="272"/>
      <c r="I19" s="272"/>
    </row>
    <row r="20" spans="1:9" ht="18" customHeight="1">
      <c r="A20" s="642" t="s">
        <v>2291</v>
      </c>
      <c r="B20" s="271"/>
      <c r="C20" s="272"/>
      <c r="D20" s="272"/>
      <c r="E20" s="272"/>
      <c r="F20" s="271"/>
      <c r="G20" s="272"/>
      <c r="H20" s="272"/>
      <c r="I20" s="272"/>
    </row>
    <row r="21" spans="1:9" ht="18" customHeight="1">
      <c r="B21" s="273"/>
      <c r="C21" s="274"/>
      <c r="D21" s="274"/>
      <c r="E21" s="274"/>
      <c r="F21" s="273"/>
      <c r="G21" s="274"/>
      <c r="H21" s="274"/>
      <c r="I21" s="274"/>
    </row>
    <row r="22" spans="1:9" ht="18" customHeight="1">
      <c r="A22" s="275"/>
    </row>
  </sheetData>
  <mergeCells count="10">
    <mergeCell ref="A1:I1"/>
    <mergeCell ref="A7:I7"/>
    <mergeCell ref="A11:I11"/>
    <mergeCell ref="A3:A5"/>
    <mergeCell ref="B3:E3"/>
    <mergeCell ref="F3:I3"/>
    <mergeCell ref="B4:B5"/>
    <mergeCell ref="C4:E4"/>
    <mergeCell ref="F4:F5"/>
    <mergeCell ref="G4:I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A1:F109"/>
  <sheetViews>
    <sheetView zoomScaleNormal="100" workbookViewId="0">
      <selection activeCell="D32" sqref="D32"/>
    </sheetView>
  </sheetViews>
  <sheetFormatPr defaultRowHeight="18" customHeight="1"/>
  <cols>
    <col min="1" max="1" width="22.7109375" style="13" customWidth="1"/>
    <col min="2" max="3" width="29.5703125" style="295" customWidth="1"/>
    <col min="4" max="6" width="29.5703125" style="13" customWidth="1"/>
    <col min="7" max="16384" width="9.140625" style="13"/>
  </cols>
  <sheetData>
    <row r="1" spans="1:6" s="18" customFormat="1" ht="18" customHeight="1">
      <c r="A1" s="52" t="s">
        <v>1980</v>
      </c>
      <c r="B1" s="102"/>
      <c r="C1" s="102"/>
      <c r="D1" s="102"/>
      <c r="E1" s="102"/>
      <c r="F1" s="102"/>
    </row>
    <row r="2" spans="1:6" s="293" customFormat="1" ht="18" customHeight="1">
      <c r="A2" s="52"/>
      <c r="B2" s="102"/>
      <c r="C2" s="102"/>
      <c r="D2" s="102"/>
      <c r="E2" s="102"/>
      <c r="F2" s="102"/>
    </row>
    <row r="3" spans="1:6" s="57" customFormat="1" ht="21.95" customHeight="1">
      <c r="A3" s="1577" t="s">
        <v>684</v>
      </c>
      <c r="B3" s="1537" t="s">
        <v>1263</v>
      </c>
      <c r="C3" s="1578"/>
      <c r="D3" s="1578"/>
      <c r="E3" s="1578"/>
      <c r="F3" s="1578"/>
    </row>
    <row r="4" spans="1:6" s="57" customFormat="1" ht="21.95" customHeight="1">
      <c r="A4" s="1577"/>
      <c r="B4" s="294" t="s">
        <v>163</v>
      </c>
      <c r="C4" s="112" t="s">
        <v>1259</v>
      </c>
      <c r="D4" s="112" t="s">
        <v>1260</v>
      </c>
      <c r="E4" s="112" t="s">
        <v>1261</v>
      </c>
      <c r="F4" s="113" t="s">
        <v>1262</v>
      </c>
    </row>
    <row r="5" spans="1:6" ht="21.95" customHeight="1">
      <c r="A5" s="114" t="s">
        <v>368</v>
      </c>
      <c r="B5" s="249">
        <f>SUM(C5:F5)</f>
        <v>842884</v>
      </c>
      <c r="C5" s="249">
        <f>SUM(C6:C107)</f>
        <v>612940</v>
      </c>
      <c r="D5" s="249">
        <f>SUM(D6:D107)</f>
        <v>149485</v>
      </c>
      <c r="E5" s="249">
        <f>SUM(E6:E107)</f>
        <v>76478</v>
      </c>
      <c r="F5" s="250">
        <f>SUM(F6:F107)</f>
        <v>3981</v>
      </c>
    </row>
    <row r="6" spans="1:6" ht="18" customHeight="1">
      <c r="A6" s="48" t="s">
        <v>132</v>
      </c>
      <c r="B6" s="255">
        <f>SUM(C6:F6)</f>
        <v>4725</v>
      </c>
      <c r="C6" s="289">
        <v>4081</v>
      </c>
      <c r="D6" s="289">
        <v>198</v>
      </c>
      <c r="E6" s="289">
        <v>418</v>
      </c>
      <c r="F6" s="289">
        <v>28</v>
      </c>
    </row>
    <row r="7" spans="1:6" ht="18" customHeight="1">
      <c r="A7" s="48" t="s">
        <v>131</v>
      </c>
      <c r="B7" s="255">
        <f t="shared" ref="B7:B70" si="0">SUM(C7:F7)</f>
        <v>4666</v>
      </c>
      <c r="C7" s="289">
        <v>3615</v>
      </c>
      <c r="D7" s="289">
        <v>605</v>
      </c>
      <c r="E7" s="289">
        <v>435</v>
      </c>
      <c r="F7" s="289">
        <v>11</v>
      </c>
    </row>
    <row r="8" spans="1:6" ht="18" customHeight="1">
      <c r="A8" s="48" t="s">
        <v>130</v>
      </c>
      <c r="B8" s="255">
        <f t="shared" si="0"/>
        <v>58258</v>
      </c>
      <c r="C8" s="289">
        <v>43392</v>
      </c>
      <c r="D8" s="289">
        <v>9833</v>
      </c>
      <c r="E8" s="289">
        <v>4848</v>
      </c>
      <c r="F8" s="289">
        <v>185</v>
      </c>
    </row>
    <row r="9" spans="1:6" ht="18" customHeight="1">
      <c r="A9" s="48" t="s">
        <v>129</v>
      </c>
      <c r="B9" s="255">
        <f t="shared" si="0"/>
        <v>10903</v>
      </c>
      <c r="C9" s="289">
        <v>7382</v>
      </c>
      <c r="D9" s="289">
        <v>2061</v>
      </c>
      <c r="E9" s="289">
        <v>1434</v>
      </c>
      <c r="F9" s="289">
        <v>26</v>
      </c>
    </row>
    <row r="10" spans="1:6" ht="18" customHeight="1">
      <c r="A10" s="48" t="s">
        <v>128</v>
      </c>
      <c r="B10" s="255">
        <f t="shared" si="0"/>
        <v>3485</v>
      </c>
      <c r="C10" s="289">
        <v>2365</v>
      </c>
      <c r="D10" s="289">
        <v>538</v>
      </c>
      <c r="E10" s="289">
        <v>562</v>
      </c>
      <c r="F10" s="289">
        <v>20</v>
      </c>
    </row>
    <row r="11" spans="1:6" ht="18" customHeight="1">
      <c r="A11" s="48" t="s">
        <v>127</v>
      </c>
      <c r="B11" s="255">
        <f t="shared" si="0"/>
        <v>1988</v>
      </c>
      <c r="C11" s="289">
        <v>1059</v>
      </c>
      <c r="D11" s="289">
        <v>433</v>
      </c>
      <c r="E11" s="289">
        <v>493</v>
      </c>
      <c r="F11" s="289">
        <v>3</v>
      </c>
    </row>
    <row r="12" spans="1:6" ht="18" customHeight="1">
      <c r="A12" s="48" t="s">
        <v>126</v>
      </c>
      <c r="B12" s="255">
        <f t="shared" si="0"/>
        <v>4335</v>
      </c>
      <c r="C12" s="289">
        <v>3482</v>
      </c>
      <c r="D12" s="289">
        <v>403</v>
      </c>
      <c r="E12" s="289">
        <v>441</v>
      </c>
      <c r="F12" s="289">
        <v>9</v>
      </c>
    </row>
    <row r="13" spans="1:6" ht="18" customHeight="1">
      <c r="A13" s="48" t="s">
        <v>125</v>
      </c>
      <c r="B13" s="255">
        <f t="shared" si="0"/>
        <v>1303</v>
      </c>
      <c r="C13" s="289">
        <v>1110</v>
      </c>
      <c r="D13" s="289">
        <v>77</v>
      </c>
      <c r="E13" s="289">
        <v>108</v>
      </c>
      <c r="F13" s="289">
        <v>8</v>
      </c>
    </row>
    <row r="14" spans="1:6" ht="18" customHeight="1">
      <c r="A14" s="48" t="s">
        <v>124</v>
      </c>
      <c r="B14" s="255">
        <f t="shared" si="0"/>
        <v>1809</v>
      </c>
      <c r="C14" s="289">
        <v>1524</v>
      </c>
      <c r="D14" s="289">
        <v>52</v>
      </c>
      <c r="E14" s="289">
        <v>150</v>
      </c>
      <c r="F14" s="289">
        <v>83</v>
      </c>
    </row>
    <row r="15" spans="1:6" ht="18" customHeight="1">
      <c r="A15" s="48" t="s">
        <v>123</v>
      </c>
      <c r="B15" s="255">
        <f t="shared" si="0"/>
        <v>6610</v>
      </c>
      <c r="C15" s="289">
        <v>4435</v>
      </c>
      <c r="D15" s="289">
        <v>1344</v>
      </c>
      <c r="E15" s="289">
        <v>820</v>
      </c>
      <c r="F15" s="289">
        <v>11</v>
      </c>
    </row>
    <row r="16" spans="1:6" ht="18" customHeight="1">
      <c r="A16" s="48" t="s">
        <v>122</v>
      </c>
      <c r="B16" s="255">
        <f t="shared" si="0"/>
        <v>2478</v>
      </c>
      <c r="C16" s="289">
        <v>1819</v>
      </c>
      <c r="D16" s="289">
        <v>270</v>
      </c>
      <c r="E16" s="289">
        <v>379</v>
      </c>
      <c r="F16" s="289">
        <v>10</v>
      </c>
    </row>
    <row r="17" spans="1:6" ht="18" customHeight="1">
      <c r="A17" s="48" t="s">
        <v>121</v>
      </c>
      <c r="B17" s="255">
        <f t="shared" si="0"/>
        <v>2879</v>
      </c>
      <c r="C17" s="289">
        <v>2300</v>
      </c>
      <c r="D17" s="289">
        <v>219</v>
      </c>
      <c r="E17" s="289">
        <v>348</v>
      </c>
      <c r="F17" s="289">
        <v>12</v>
      </c>
    </row>
    <row r="18" spans="1:6" ht="18" customHeight="1">
      <c r="A18" s="48" t="s">
        <v>120</v>
      </c>
      <c r="B18" s="255">
        <f t="shared" si="0"/>
        <v>4849</v>
      </c>
      <c r="C18" s="289">
        <v>3469</v>
      </c>
      <c r="D18" s="289">
        <v>819</v>
      </c>
      <c r="E18" s="289">
        <v>550</v>
      </c>
      <c r="F18" s="289">
        <v>11</v>
      </c>
    </row>
    <row r="19" spans="1:6" ht="18" customHeight="1">
      <c r="A19" s="48" t="s">
        <v>119</v>
      </c>
      <c r="B19" s="255">
        <f t="shared" si="0"/>
        <v>1668</v>
      </c>
      <c r="C19" s="289">
        <v>1052</v>
      </c>
      <c r="D19" s="289">
        <v>338</v>
      </c>
      <c r="E19" s="289">
        <v>265</v>
      </c>
      <c r="F19" s="289">
        <v>13</v>
      </c>
    </row>
    <row r="20" spans="1:6" ht="18" customHeight="1">
      <c r="A20" s="48" t="s">
        <v>118</v>
      </c>
      <c r="B20" s="255">
        <f t="shared" si="0"/>
        <v>10919</v>
      </c>
      <c r="C20" s="289">
        <v>7042</v>
      </c>
      <c r="D20" s="289">
        <v>2421</v>
      </c>
      <c r="E20" s="289">
        <v>1438</v>
      </c>
      <c r="F20" s="289">
        <v>18</v>
      </c>
    </row>
    <row r="21" spans="1:6" ht="18" customHeight="1">
      <c r="A21" s="48" t="s">
        <v>117</v>
      </c>
      <c r="B21" s="255">
        <f t="shared" si="0"/>
        <v>2366</v>
      </c>
      <c r="C21" s="289">
        <v>2124</v>
      </c>
      <c r="D21" s="289">
        <v>124</v>
      </c>
      <c r="E21" s="289">
        <v>112</v>
      </c>
      <c r="F21" s="289">
        <v>6</v>
      </c>
    </row>
    <row r="22" spans="1:6" ht="18" customHeight="1">
      <c r="A22" s="48" t="s">
        <v>116</v>
      </c>
      <c r="B22" s="255">
        <f t="shared" si="0"/>
        <v>4465</v>
      </c>
      <c r="C22" s="289">
        <v>3542</v>
      </c>
      <c r="D22" s="289">
        <v>300</v>
      </c>
      <c r="E22" s="289">
        <v>575</v>
      </c>
      <c r="F22" s="289">
        <v>48</v>
      </c>
    </row>
    <row r="23" spans="1:6" ht="18" customHeight="1">
      <c r="A23" s="48" t="s">
        <v>115</v>
      </c>
      <c r="B23" s="255">
        <f t="shared" si="0"/>
        <v>4150</v>
      </c>
      <c r="C23" s="289">
        <v>2374</v>
      </c>
      <c r="D23" s="289">
        <v>810</v>
      </c>
      <c r="E23" s="289">
        <v>948</v>
      </c>
      <c r="F23" s="289">
        <v>18</v>
      </c>
    </row>
    <row r="24" spans="1:6" ht="18" customHeight="1">
      <c r="A24" s="48" t="s">
        <v>114</v>
      </c>
      <c r="B24" s="255">
        <f t="shared" si="0"/>
        <v>2042</v>
      </c>
      <c r="C24" s="289">
        <v>1638</v>
      </c>
      <c r="D24" s="289">
        <v>139</v>
      </c>
      <c r="E24" s="289">
        <v>249</v>
      </c>
      <c r="F24" s="289">
        <v>16</v>
      </c>
    </row>
    <row r="25" spans="1:6" ht="18" customHeight="1">
      <c r="A25" s="48" t="s">
        <v>113</v>
      </c>
      <c r="B25" s="255">
        <f t="shared" si="0"/>
        <v>1865</v>
      </c>
      <c r="C25" s="289">
        <v>1217</v>
      </c>
      <c r="D25" s="289">
        <v>185</v>
      </c>
      <c r="E25" s="289">
        <v>453</v>
      </c>
      <c r="F25" s="289">
        <v>10</v>
      </c>
    </row>
    <row r="26" spans="1:6" ht="18" customHeight="1">
      <c r="A26" s="48" t="s">
        <v>112</v>
      </c>
      <c r="B26" s="255">
        <f t="shared" si="0"/>
        <v>2983</v>
      </c>
      <c r="C26" s="289">
        <v>2786</v>
      </c>
      <c r="D26" s="289">
        <v>63</v>
      </c>
      <c r="E26" s="289">
        <v>125</v>
      </c>
      <c r="F26" s="289">
        <v>9</v>
      </c>
    </row>
    <row r="27" spans="1:6" ht="18" customHeight="1">
      <c r="A27" s="48" t="s">
        <v>111</v>
      </c>
      <c r="B27" s="255">
        <f t="shared" si="0"/>
        <v>5268</v>
      </c>
      <c r="C27" s="289">
        <v>3034</v>
      </c>
      <c r="D27" s="289">
        <v>1057</v>
      </c>
      <c r="E27" s="289">
        <v>1106</v>
      </c>
      <c r="F27" s="289">
        <v>71</v>
      </c>
    </row>
    <row r="28" spans="1:6" ht="18" customHeight="1">
      <c r="A28" s="48" t="s">
        <v>110</v>
      </c>
      <c r="B28" s="255">
        <f t="shared" si="0"/>
        <v>1518</v>
      </c>
      <c r="C28" s="289">
        <v>1031</v>
      </c>
      <c r="D28" s="289">
        <v>260</v>
      </c>
      <c r="E28" s="289">
        <v>227</v>
      </c>
      <c r="F28" s="289">
        <v>0</v>
      </c>
    </row>
    <row r="29" spans="1:6" ht="18" customHeight="1">
      <c r="A29" s="48" t="s">
        <v>109</v>
      </c>
      <c r="B29" s="255">
        <f t="shared" si="0"/>
        <v>13416</v>
      </c>
      <c r="C29" s="289">
        <v>10212</v>
      </c>
      <c r="D29" s="289">
        <v>1833</v>
      </c>
      <c r="E29" s="289">
        <v>1336</v>
      </c>
      <c r="F29" s="289">
        <v>35</v>
      </c>
    </row>
    <row r="30" spans="1:6" ht="18" customHeight="1">
      <c r="A30" s="48" t="s">
        <v>108</v>
      </c>
      <c r="B30" s="255">
        <f t="shared" si="0"/>
        <v>5863</v>
      </c>
      <c r="C30" s="289">
        <v>4958</v>
      </c>
      <c r="D30" s="289">
        <v>309</v>
      </c>
      <c r="E30" s="289">
        <v>575</v>
      </c>
      <c r="F30" s="289">
        <v>21</v>
      </c>
    </row>
    <row r="31" spans="1:6" ht="18" customHeight="1">
      <c r="A31" s="48" t="s">
        <v>107</v>
      </c>
      <c r="B31" s="255">
        <f t="shared" si="0"/>
        <v>13185</v>
      </c>
      <c r="C31" s="289">
        <v>10209</v>
      </c>
      <c r="D31" s="289">
        <v>2021</v>
      </c>
      <c r="E31" s="289">
        <v>908</v>
      </c>
      <c r="F31" s="289">
        <v>47</v>
      </c>
    </row>
    <row r="32" spans="1:6" ht="18" customHeight="1">
      <c r="A32" s="48" t="s">
        <v>106</v>
      </c>
      <c r="B32" s="255">
        <f t="shared" si="0"/>
        <v>2946</v>
      </c>
      <c r="C32" s="289">
        <v>2491</v>
      </c>
      <c r="D32" s="289">
        <v>280</v>
      </c>
      <c r="E32" s="289">
        <v>161</v>
      </c>
      <c r="F32" s="289">
        <v>14</v>
      </c>
    </row>
    <row r="33" spans="1:6" ht="18" customHeight="1">
      <c r="A33" s="48" t="s">
        <v>105</v>
      </c>
      <c r="B33" s="255">
        <f t="shared" si="0"/>
        <v>4995</v>
      </c>
      <c r="C33" s="289">
        <v>4461</v>
      </c>
      <c r="D33" s="289">
        <v>204</v>
      </c>
      <c r="E33" s="289">
        <v>292</v>
      </c>
      <c r="F33" s="289">
        <v>38</v>
      </c>
    </row>
    <row r="34" spans="1:6" ht="18" customHeight="1">
      <c r="A34" s="48" t="s">
        <v>104</v>
      </c>
      <c r="B34" s="255">
        <f t="shared" si="0"/>
        <v>5685</v>
      </c>
      <c r="C34" s="289">
        <v>5144</v>
      </c>
      <c r="D34" s="289">
        <v>162</v>
      </c>
      <c r="E34" s="289">
        <v>346</v>
      </c>
      <c r="F34" s="289">
        <v>33</v>
      </c>
    </row>
    <row r="35" spans="1:6" ht="18" customHeight="1">
      <c r="A35" s="48" t="s">
        <v>103</v>
      </c>
      <c r="B35" s="255">
        <f t="shared" si="0"/>
        <v>1202</v>
      </c>
      <c r="C35" s="289">
        <v>781</v>
      </c>
      <c r="D35" s="289">
        <v>123</v>
      </c>
      <c r="E35" s="289">
        <v>295</v>
      </c>
      <c r="F35" s="289">
        <v>3</v>
      </c>
    </row>
    <row r="36" spans="1:6" ht="18" customHeight="1">
      <c r="A36" s="48" t="s">
        <v>102</v>
      </c>
      <c r="B36" s="255">
        <f t="shared" si="0"/>
        <v>3183</v>
      </c>
      <c r="C36" s="289">
        <v>1737</v>
      </c>
      <c r="D36" s="289">
        <v>418</v>
      </c>
      <c r="E36" s="289">
        <v>880</v>
      </c>
      <c r="F36" s="289">
        <v>148</v>
      </c>
    </row>
    <row r="37" spans="1:6" ht="18" customHeight="1">
      <c r="A37" s="48" t="s">
        <v>101</v>
      </c>
      <c r="B37" s="255">
        <f t="shared" si="0"/>
        <v>8981</v>
      </c>
      <c r="C37" s="289">
        <v>7635</v>
      </c>
      <c r="D37" s="289">
        <v>478</v>
      </c>
      <c r="E37" s="289">
        <v>842</v>
      </c>
      <c r="F37" s="289">
        <v>26</v>
      </c>
    </row>
    <row r="38" spans="1:6" ht="18" customHeight="1">
      <c r="A38" s="48" t="s">
        <v>100</v>
      </c>
      <c r="B38" s="255">
        <f t="shared" si="0"/>
        <v>4142</v>
      </c>
      <c r="C38" s="289">
        <v>3057</v>
      </c>
      <c r="D38" s="289">
        <v>601</v>
      </c>
      <c r="E38" s="289">
        <v>474</v>
      </c>
      <c r="F38" s="289">
        <v>10</v>
      </c>
    </row>
    <row r="39" spans="1:6" ht="18" customHeight="1">
      <c r="A39" s="48" t="s">
        <v>99</v>
      </c>
      <c r="B39" s="255">
        <f t="shared" si="0"/>
        <v>7096</v>
      </c>
      <c r="C39" s="289">
        <v>6062</v>
      </c>
      <c r="D39" s="289">
        <v>350</v>
      </c>
      <c r="E39" s="289">
        <v>625</v>
      </c>
      <c r="F39" s="289">
        <v>59</v>
      </c>
    </row>
    <row r="40" spans="1:6" ht="18" customHeight="1">
      <c r="A40" s="48" t="s">
        <v>98</v>
      </c>
      <c r="B40" s="255">
        <f t="shared" si="0"/>
        <v>6272</v>
      </c>
      <c r="C40" s="289">
        <v>5732</v>
      </c>
      <c r="D40" s="289">
        <v>180</v>
      </c>
      <c r="E40" s="289">
        <v>355</v>
      </c>
      <c r="F40" s="289">
        <v>5</v>
      </c>
    </row>
    <row r="41" spans="1:6" ht="18" customHeight="1">
      <c r="A41" s="48" t="s">
        <v>97</v>
      </c>
      <c r="B41" s="255">
        <f t="shared" si="0"/>
        <v>4409</v>
      </c>
      <c r="C41" s="289">
        <v>3665</v>
      </c>
      <c r="D41" s="289">
        <v>336</v>
      </c>
      <c r="E41" s="289">
        <v>365</v>
      </c>
      <c r="F41" s="289">
        <v>43</v>
      </c>
    </row>
    <row r="42" spans="1:6" ht="18" customHeight="1">
      <c r="A42" s="48" t="s">
        <v>96</v>
      </c>
      <c r="B42" s="255">
        <f t="shared" si="0"/>
        <v>1383</v>
      </c>
      <c r="C42" s="289">
        <v>1062</v>
      </c>
      <c r="D42" s="289">
        <v>102</v>
      </c>
      <c r="E42" s="289">
        <v>206</v>
      </c>
      <c r="F42" s="289">
        <v>13</v>
      </c>
    </row>
    <row r="43" spans="1:6" ht="18" customHeight="1">
      <c r="A43" s="67" t="s">
        <v>95</v>
      </c>
      <c r="B43" s="255">
        <f t="shared" si="0"/>
        <v>1688</v>
      </c>
      <c r="C43" s="289">
        <v>1151</v>
      </c>
      <c r="D43" s="289">
        <v>152</v>
      </c>
      <c r="E43" s="289">
        <v>377</v>
      </c>
      <c r="F43" s="289">
        <v>8</v>
      </c>
    </row>
    <row r="44" spans="1:6" ht="18" customHeight="1">
      <c r="A44" s="48" t="s">
        <v>94</v>
      </c>
      <c r="B44" s="255">
        <f t="shared" si="0"/>
        <v>1993</v>
      </c>
      <c r="C44" s="289">
        <v>1180</v>
      </c>
      <c r="D44" s="289">
        <v>288</v>
      </c>
      <c r="E44" s="289">
        <v>521</v>
      </c>
      <c r="F44" s="289">
        <v>4</v>
      </c>
    </row>
    <row r="45" spans="1:6" ht="18" customHeight="1">
      <c r="A45" s="48" t="s">
        <v>92</v>
      </c>
      <c r="B45" s="255">
        <f t="shared" si="0"/>
        <v>1392</v>
      </c>
      <c r="C45" s="289">
        <v>1163</v>
      </c>
      <c r="D45" s="289">
        <v>103</v>
      </c>
      <c r="E45" s="289">
        <v>119</v>
      </c>
      <c r="F45" s="289">
        <v>7</v>
      </c>
    </row>
    <row r="46" spans="1:6" ht="18" customHeight="1">
      <c r="A46" s="48" t="s">
        <v>91</v>
      </c>
      <c r="B46" s="255">
        <f t="shared" si="0"/>
        <v>2923</v>
      </c>
      <c r="C46" s="289">
        <v>1715</v>
      </c>
      <c r="D46" s="289">
        <v>298</v>
      </c>
      <c r="E46" s="289">
        <v>907</v>
      </c>
      <c r="F46" s="289">
        <v>3</v>
      </c>
    </row>
    <row r="47" spans="1:6" ht="18" customHeight="1">
      <c r="A47" s="48" t="s">
        <v>90</v>
      </c>
      <c r="B47" s="255">
        <f t="shared" si="0"/>
        <v>5515</v>
      </c>
      <c r="C47" s="289">
        <v>3906</v>
      </c>
      <c r="D47" s="289">
        <v>705</v>
      </c>
      <c r="E47" s="289">
        <v>856</v>
      </c>
      <c r="F47" s="289">
        <v>48</v>
      </c>
    </row>
    <row r="48" spans="1:6" ht="18" customHeight="1">
      <c r="A48" s="48" t="s">
        <v>89</v>
      </c>
      <c r="B48" s="255">
        <f t="shared" si="0"/>
        <v>1124</v>
      </c>
      <c r="C48" s="289">
        <v>833</v>
      </c>
      <c r="D48" s="289">
        <v>94</v>
      </c>
      <c r="E48" s="289">
        <v>187</v>
      </c>
      <c r="F48" s="289">
        <v>10</v>
      </c>
    </row>
    <row r="49" spans="1:6" ht="18" customHeight="1">
      <c r="A49" s="48" t="s">
        <v>88</v>
      </c>
      <c r="B49" s="255">
        <f t="shared" si="0"/>
        <v>6358</v>
      </c>
      <c r="C49" s="289">
        <v>5410</v>
      </c>
      <c r="D49" s="289">
        <v>434</v>
      </c>
      <c r="E49" s="289">
        <v>496</v>
      </c>
      <c r="F49" s="289">
        <v>18</v>
      </c>
    </row>
    <row r="50" spans="1:6" ht="18" customHeight="1">
      <c r="A50" s="48" t="s">
        <v>87</v>
      </c>
      <c r="B50" s="255">
        <f t="shared" si="0"/>
        <v>4788</v>
      </c>
      <c r="C50" s="289">
        <v>3992</v>
      </c>
      <c r="D50" s="289">
        <v>302</v>
      </c>
      <c r="E50" s="289">
        <v>469</v>
      </c>
      <c r="F50" s="289">
        <v>25</v>
      </c>
    </row>
    <row r="51" spans="1:6" ht="18" customHeight="1">
      <c r="A51" s="48" t="s">
        <v>86</v>
      </c>
      <c r="B51" s="255">
        <f t="shared" si="0"/>
        <v>6783</v>
      </c>
      <c r="C51" s="289">
        <v>5977</v>
      </c>
      <c r="D51" s="289">
        <v>273</v>
      </c>
      <c r="E51" s="289">
        <v>515</v>
      </c>
      <c r="F51" s="289">
        <v>18</v>
      </c>
    </row>
    <row r="52" spans="1:6" ht="18" customHeight="1">
      <c r="A52" s="48" t="s">
        <v>85</v>
      </c>
      <c r="B52" s="255">
        <f t="shared" si="0"/>
        <v>274059</v>
      </c>
      <c r="C52" s="289">
        <v>186647</v>
      </c>
      <c r="D52" s="289">
        <v>72707</v>
      </c>
      <c r="E52" s="289">
        <v>13572</v>
      </c>
      <c r="F52" s="289">
        <v>1133</v>
      </c>
    </row>
    <row r="53" spans="1:6" ht="18" customHeight="1">
      <c r="A53" s="48" t="s">
        <v>84</v>
      </c>
      <c r="B53" s="255">
        <f t="shared" si="0"/>
        <v>5124</v>
      </c>
      <c r="C53" s="289">
        <v>4106</v>
      </c>
      <c r="D53" s="289">
        <v>387</v>
      </c>
      <c r="E53" s="289">
        <v>622</v>
      </c>
      <c r="F53" s="289">
        <v>9</v>
      </c>
    </row>
    <row r="54" spans="1:6" ht="18" customHeight="1">
      <c r="A54" s="48" t="s">
        <v>83</v>
      </c>
      <c r="B54" s="255">
        <f t="shared" si="0"/>
        <v>1038</v>
      </c>
      <c r="C54" s="289">
        <v>844</v>
      </c>
      <c r="D54" s="289">
        <v>58</v>
      </c>
      <c r="E54" s="289">
        <v>130</v>
      </c>
      <c r="F54" s="289">
        <v>6</v>
      </c>
    </row>
    <row r="55" spans="1:6" ht="18" customHeight="1">
      <c r="A55" s="48" t="s">
        <v>81</v>
      </c>
      <c r="B55" s="255">
        <f t="shared" si="0"/>
        <v>7356</v>
      </c>
      <c r="C55" s="289">
        <v>5134</v>
      </c>
      <c r="D55" s="289">
        <v>895</v>
      </c>
      <c r="E55" s="289">
        <v>1306</v>
      </c>
      <c r="F55" s="289">
        <v>21</v>
      </c>
    </row>
    <row r="56" spans="1:6" ht="18" customHeight="1">
      <c r="A56" s="48" t="s">
        <v>79</v>
      </c>
      <c r="B56" s="255">
        <f t="shared" si="0"/>
        <v>2676</v>
      </c>
      <c r="C56" s="289">
        <v>2091</v>
      </c>
      <c r="D56" s="289">
        <v>224</v>
      </c>
      <c r="E56" s="289">
        <v>309</v>
      </c>
      <c r="F56" s="289">
        <v>52</v>
      </c>
    </row>
    <row r="57" spans="1:6" ht="18" customHeight="1">
      <c r="A57" s="48" t="s">
        <v>78</v>
      </c>
      <c r="B57" s="255">
        <f t="shared" si="0"/>
        <v>12163</v>
      </c>
      <c r="C57" s="289">
        <v>8579</v>
      </c>
      <c r="D57" s="289">
        <v>2093</v>
      </c>
      <c r="E57" s="289">
        <v>1455</v>
      </c>
      <c r="F57" s="289">
        <v>36</v>
      </c>
    </row>
    <row r="58" spans="1:6" ht="18" customHeight="1">
      <c r="A58" s="48" t="s">
        <v>77</v>
      </c>
      <c r="B58" s="255">
        <f t="shared" si="0"/>
        <v>3821</v>
      </c>
      <c r="C58" s="289">
        <v>2658</v>
      </c>
      <c r="D58" s="289">
        <v>700</v>
      </c>
      <c r="E58" s="289">
        <v>461</v>
      </c>
      <c r="F58" s="289">
        <v>2</v>
      </c>
    </row>
    <row r="59" spans="1:6" ht="18" customHeight="1">
      <c r="A59" s="48" t="s">
        <v>76</v>
      </c>
      <c r="B59" s="255">
        <f t="shared" si="0"/>
        <v>6260</v>
      </c>
      <c r="C59" s="289">
        <v>5380</v>
      </c>
      <c r="D59" s="289">
        <v>238</v>
      </c>
      <c r="E59" s="289">
        <v>586</v>
      </c>
      <c r="F59" s="289">
        <v>56</v>
      </c>
    </row>
    <row r="60" spans="1:6" ht="18" customHeight="1">
      <c r="A60" s="48" t="s">
        <v>74</v>
      </c>
      <c r="B60" s="255">
        <f t="shared" si="0"/>
        <v>5900</v>
      </c>
      <c r="C60" s="289">
        <v>4013</v>
      </c>
      <c r="D60" s="289">
        <v>1215</v>
      </c>
      <c r="E60" s="289">
        <v>617</v>
      </c>
      <c r="F60" s="289">
        <v>55</v>
      </c>
    </row>
    <row r="61" spans="1:6" ht="18" customHeight="1">
      <c r="A61" s="48" t="s">
        <v>72</v>
      </c>
      <c r="B61" s="255">
        <f t="shared" si="0"/>
        <v>3877</v>
      </c>
      <c r="C61" s="289">
        <v>2653</v>
      </c>
      <c r="D61" s="289">
        <v>873</v>
      </c>
      <c r="E61" s="289">
        <v>287</v>
      </c>
      <c r="F61" s="289">
        <v>64</v>
      </c>
    </row>
    <row r="62" spans="1:6" ht="18" customHeight="1">
      <c r="A62" s="48" t="s">
        <v>71</v>
      </c>
      <c r="B62" s="255">
        <f t="shared" si="0"/>
        <v>1469</v>
      </c>
      <c r="C62" s="289">
        <v>1186</v>
      </c>
      <c r="D62" s="289">
        <v>62</v>
      </c>
      <c r="E62" s="289">
        <v>212</v>
      </c>
      <c r="F62" s="289">
        <v>9</v>
      </c>
    </row>
    <row r="63" spans="1:6" ht="18" customHeight="1">
      <c r="A63" s="48" t="s">
        <v>70</v>
      </c>
      <c r="B63" s="255">
        <f t="shared" si="0"/>
        <v>1696</v>
      </c>
      <c r="C63" s="289">
        <v>1487</v>
      </c>
      <c r="D63" s="289">
        <v>71</v>
      </c>
      <c r="E63" s="289">
        <v>133</v>
      </c>
      <c r="F63" s="289">
        <v>5</v>
      </c>
    </row>
    <row r="64" spans="1:6" ht="18" customHeight="1">
      <c r="A64" s="48" t="s">
        <v>69</v>
      </c>
      <c r="B64" s="255">
        <f t="shared" si="0"/>
        <v>6114</v>
      </c>
      <c r="C64" s="289">
        <v>3785</v>
      </c>
      <c r="D64" s="289">
        <v>1301</v>
      </c>
      <c r="E64" s="289">
        <v>900</v>
      </c>
      <c r="F64" s="289">
        <v>128</v>
      </c>
    </row>
    <row r="65" spans="1:6" ht="18" customHeight="1">
      <c r="A65" s="48" t="s">
        <v>68</v>
      </c>
      <c r="B65" s="255">
        <f t="shared" si="0"/>
        <v>3226</v>
      </c>
      <c r="C65" s="289">
        <v>1732</v>
      </c>
      <c r="D65" s="289">
        <v>417</v>
      </c>
      <c r="E65" s="289">
        <v>909</v>
      </c>
      <c r="F65" s="289">
        <v>168</v>
      </c>
    </row>
    <row r="66" spans="1:6" ht="18" customHeight="1">
      <c r="A66" s="48" t="s">
        <v>67</v>
      </c>
      <c r="B66" s="255">
        <f t="shared" si="0"/>
        <v>5477</v>
      </c>
      <c r="C66" s="289">
        <v>4276</v>
      </c>
      <c r="D66" s="289">
        <v>752</v>
      </c>
      <c r="E66" s="289">
        <v>428</v>
      </c>
      <c r="F66" s="289">
        <v>21</v>
      </c>
    </row>
    <row r="67" spans="1:6" ht="18" customHeight="1">
      <c r="A67" s="48" t="s">
        <v>66</v>
      </c>
      <c r="B67" s="255">
        <f t="shared" si="0"/>
        <v>2122</v>
      </c>
      <c r="C67" s="289">
        <v>1806</v>
      </c>
      <c r="D67" s="289">
        <v>98</v>
      </c>
      <c r="E67" s="289">
        <v>198</v>
      </c>
      <c r="F67" s="289">
        <v>20</v>
      </c>
    </row>
    <row r="68" spans="1:6" ht="18" customHeight="1">
      <c r="A68" s="48" t="s">
        <v>65</v>
      </c>
      <c r="B68" s="255">
        <f t="shared" si="0"/>
        <v>1299</v>
      </c>
      <c r="C68" s="289">
        <v>1195</v>
      </c>
      <c r="D68" s="289">
        <v>29</v>
      </c>
      <c r="E68" s="289">
        <v>73</v>
      </c>
      <c r="F68" s="289">
        <v>2</v>
      </c>
    </row>
    <row r="69" spans="1:6" ht="18" customHeight="1">
      <c r="A69" s="48" t="s">
        <v>63</v>
      </c>
      <c r="B69" s="255">
        <f t="shared" si="0"/>
        <v>2898</v>
      </c>
      <c r="C69" s="289">
        <v>2538</v>
      </c>
      <c r="D69" s="289">
        <v>166</v>
      </c>
      <c r="E69" s="289">
        <v>185</v>
      </c>
      <c r="F69" s="289">
        <v>9</v>
      </c>
    </row>
    <row r="70" spans="1:6" ht="18" customHeight="1">
      <c r="A70" s="48" t="s">
        <v>62</v>
      </c>
      <c r="B70" s="255">
        <f t="shared" si="0"/>
        <v>2951</v>
      </c>
      <c r="C70" s="289">
        <v>2257</v>
      </c>
      <c r="D70" s="289">
        <v>333</v>
      </c>
      <c r="E70" s="289">
        <v>356</v>
      </c>
      <c r="F70" s="289">
        <v>5</v>
      </c>
    </row>
    <row r="71" spans="1:6" ht="18" customHeight="1">
      <c r="A71" s="48" t="s">
        <v>61</v>
      </c>
      <c r="B71" s="255">
        <f t="shared" ref="B71:B107" si="1">SUM(C71:F71)</f>
        <v>1272</v>
      </c>
      <c r="C71" s="289">
        <v>1104</v>
      </c>
      <c r="D71" s="289">
        <v>74</v>
      </c>
      <c r="E71" s="289">
        <v>92</v>
      </c>
      <c r="F71" s="289">
        <v>2</v>
      </c>
    </row>
    <row r="72" spans="1:6" ht="18" customHeight="1">
      <c r="A72" s="48" t="s">
        <v>60</v>
      </c>
      <c r="B72" s="255">
        <f t="shared" si="1"/>
        <v>20429</v>
      </c>
      <c r="C72" s="289">
        <v>15534</v>
      </c>
      <c r="D72" s="289">
        <v>3240</v>
      </c>
      <c r="E72" s="289">
        <v>1576</v>
      </c>
      <c r="F72" s="289">
        <v>79</v>
      </c>
    </row>
    <row r="73" spans="1:6" ht="18" customHeight="1">
      <c r="A73" s="48" t="s">
        <v>58</v>
      </c>
      <c r="B73" s="255">
        <f t="shared" si="1"/>
        <v>6076</v>
      </c>
      <c r="C73" s="289">
        <v>4888</v>
      </c>
      <c r="D73" s="289">
        <v>552</v>
      </c>
      <c r="E73" s="289">
        <v>624</v>
      </c>
      <c r="F73" s="289">
        <v>12</v>
      </c>
    </row>
    <row r="74" spans="1:6" ht="18" customHeight="1">
      <c r="A74" s="48" t="s">
        <v>56</v>
      </c>
      <c r="B74" s="255">
        <f t="shared" si="1"/>
        <v>2596</v>
      </c>
      <c r="C74" s="289">
        <v>2297</v>
      </c>
      <c r="D74" s="289">
        <v>97</v>
      </c>
      <c r="E74" s="289">
        <v>195</v>
      </c>
      <c r="F74" s="289">
        <v>7</v>
      </c>
    </row>
    <row r="75" spans="1:6" ht="18" customHeight="1">
      <c r="A75" s="48" t="s">
        <v>55</v>
      </c>
      <c r="B75" s="255">
        <f t="shared" si="1"/>
        <v>2830</v>
      </c>
      <c r="C75" s="289">
        <v>1918</v>
      </c>
      <c r="D75" s="289">
        <v>543</v>
      </c>
      <c r="E75" s="289">
        <v>363</v>
      </c>
      <c r="F75" s="289">
        <v>6</v>
      </c>
    </row>
    <row r="76" spans="1:6" ht="18" customHeight="1">
      <c r="A76" s="67" t="s">
        <v>54</v>
      </c>
      <c r="B76" s="255">
        <f t="shared" si="1"/>
        <v>3728</v>
      </c>
      <c r="C76" s="289">
        <v>2338</v>
      </c>
      <c r="D76" s="289">
        <v>420</v>
      </c>
      <c r="E76" s="289">
        <v>958</v>
      </c>
      <c r="F76" s="289">
        <v>12</v>
      </c>
    </row>
    <row r="77" spans="1:6" ht="18" customHeight="1">
      <c r="A77" s="48" t="s">
        <v>53</v>
      </c>
      <c r="B77" s="255">
        <f t="shared" si="1"/>
        <v>2112</v>
      </c>
      <c r="C77" s="289">
        <v>1563</v>
      </c>
      <c r="D77" s="289">
        <v>223</v>
      </c>
      <c r="E77" s="289">
        <v>302</v>
      </c>
      <c r="F77" s="289">
        <v>24</v>
      </c>
    </row>
    <row r="78" spans="1:6" ht="18" customHeight="1">
      <c r="A78" s="48" t="s">
        <v>52</v>
      </c>
      <c r="B78" s="255">
        <f t="shared" si="1"/>
        <v>16362</v>
      </c>
      <c r="C78" s="289">
        <v>12739</v>
      </c>
      <c r="D78" s="289">
        <v>2450</v>
      </c>
      <c r="E78" s="289">
        <v>1146</v>
      </c>
      <c r="F78" s="289">
        <v>27</v>
      </c>
    </row>
    <row r="79" spans="1:6" ht="18" customHeight="1">
      <c r="A79" s="48" t="s">
        <v>51</v>
      </c>
      <c r="B79" s="255">
        <f t="shared" si="1"/>
        <v>4649</v>
      </c>
      <c r="C79" s="289">
        <v>3650</v>
      </c>
      <c r="D79" s="289">
        <v>551</v>
      </c>
      <c r="E79" s="289">
        <v>426</v>
      </c>
      <c r="F79" s="289">
        <v>22</v>
      </c>
    </row>
    <row r="80" spans="1:6" ht="18" customHeight="1">
      <c r="A80" s="48" t="s">
        <v>48</v>
      </c>
      <c r="B80" s="255">
        <f t="shared" si="1"/>
        <v>8821</v>
      </c>
      <c r="C80" s="289">
        <v>5915</v>
      </c>
      <c r="D80" s="289">
        <v>1912</v>
      </c>
      <c r="E80" s="289">
        <v>929</v>
      </c>
      <c r="F80" s="289">
        <v>65</v>
      </c>
    </row>
    <row r="81" spans="1:6" ht="18" customHeight="1">
      <c r="A81" s="48" t="s">
        <v>47</v>
      </c>
      <c r="B81" s="255">
        <f t="shared" si="1"/>
        <v>754</v>
      </c>
      <c r="C81" s="289">
        <v>557</v>
      </c>
      <c r="D81" s="289">
        <v>32</v>
      </c>
      <c r="E81" s="289">
        <v>159</v>
      </c>
      <c r="F81" s="289">
        <v>6</v>
      </c>
    </row>
    <row r="82" spans="1:6" ht="18" customHeight="1">
      <c r="A82" s="48" t="s">
        <v>46</v>
      </c>
      <c r="B82" s="255">
        <f t="shared" si="1"/>
        <v>5750</v>
      </c>
      <c r="C82" s="289">
        <v>4759</v>
      </c>
      <c r="D82" s="289">
        <v>456</v>
      </c>
      <c r="E82" s="289">
        <v>516</v>
      </c>
      <c r="F82" s="289">
        <v>19</v>
      </c>
    </row>
    <row r="83" spans="1:6" ht="18" customHeight="1">
      <c r="A83" s="48" t="s">
        <v>45</v>
      </c>
      <c r="B83" s="255">
        <f t="shared" si="1"/>
        <v>3329</v>
      </c>
      <c r="C83" s="289">
        <v>2888</v>
      </c>
      <c r="D83" s="289">
        <v>102</v>
      </c>
      <c r="E83" s="289">
        <v>323</v>
      </c>
      <c r="F83" s="289">
        <v>16</v>
      </c>
    </row>
    <row r="84" spans="1:6" ht="18" customHeight="1">
      <c r="A84" s="48" t="s">
        <v>44</v>
      </c>
      <c r="B84" s="255">
        <f t="shared" si="1"/>
        <v>6466</v>
      </c>
      <c r="C84" s="289">
        <v>4033</v>
      </c>
      <c r="D84" s="289">
        <v>1246</v>
      </c>
      <c r="E84" s="289">
        <v>1166</v>
      </c>
      <c r="F84" s="289">
        <v>21</v>
      </c>
    </row>
    <row r="85" spans="1:6" ht="18" customHeight="1">
      <c r="A85" s="68" t="s">
        <v>43</v>
      </c>
      <c r="B85" s="255">
        <f t="shared" si="1"/>
        <v>2227</v>
      </c>
      <c r="C85" s="289">
        <v>1395</v>
      </c>
      <c r="D85" s="289">
        <v>241</v>
      </c>
      <c r="E85" s="289">
        <v>585</v>
      </c>
      <c r="F85" s="289">
        <v>6</v>
      </c>
    </row>
    <row r="86" spans="1:6" ht="18" customHeight="1">
      <c r="A86" s="48" t="s">
        <v>42</v>
      </c>
      <c r="B86" s="255">
        <f t="shared" si="1"/>
        <v>5092</v>
      </c>
      <c r="C86" s="289">
        <v>4612</v>
      </c>
      <c r="D86" s="289">
        <v>282</v>
      </c>
      <c r="E86" s="289">
        <v>192</v>
      </c>
      <c r="F86" s="289">
        <v>6</v>
      </c>
    </row>
    <row r="87" spans="1:6" ht="18" customHeight="1">
      <c r="A87" s="48" t="s">
        <v>40</v>
      </c>
      <c r="B87" s="255">
        <f t="shared" si="1"/>
        <v>3011</v>
      </c>
      <c r="C87" s="289">
        <v>2113</v>
      </c>
      <c r="D87" s="289">
        <v>315</v>
      </c>
      <c r="E87" s="289">
        <v>575</v>
      </c>
      <c r="F87" s="289">
        <v>8</v>
      </c>
    </row>
    <row r="88" spans="1:6" ht="18" customHeight="1">
      <c r="A88" s="48" t="s">
        <v>38</v>
      </c>
      <c r="B88" s="255">
        <f t="shared" si="1"/>
        <v>18444</v>
      </c>
      <c r="C88" s="289">
        <v>12701</v>
      </c>
      <c r="D88" s="289">
        <v>3941</v>
      </c>
      <c r="E88" s="289">
        <v>1731</v>
      </c>
      <c r="F88" s="289">
        <v>71</v>
      </c>
    </row>
    <row r="89" spans="1:6" ht="18" customHeight="1">
      <c r="A89" s="48" t="s">
        <v>37</v>
      </c>
      <c r="B89" s="255">
        <f t="shared" si="1"/>
        <v>1652</v>
      </c>
      <c r="C89" s="289">
        <v>1172</v>
      </c>
      <c r="D89" s="289">
        <v>184</v>
      </c>
      <c r="E89" s="289">
        <v>295</v>
      </c>
      <c r="F89" s="289">
        <v>1</v>
      </c>
    </row>
    <row r="90" spans="1:6" ht="18" customHeight="1">
      <c r="A90" s="48" t="s">
        <v>36</v>
      </c>
      <c r="B90" s="255">
        <f t="shared" si="1"/>
        <v>1874</v>
      </c>
      <c r="C90" s="289">
        <v>1353</v>
      </c>
      <c r="D90" s="289">
        <v>392</v>
      </c>
      <c r="E90" s="289">
        <v>122</v>
      </c>
      <c r="F90" s="289">
        <v>7</v>
      </c>
    </row>
    <row r="91" spans="1:6" ht="18" customHeight="1">
      <c r="A91" s="48" t="s">
        <v>34</v>
      </c>
      <c r="B91" s="255">
        <f t="shared" si="1"/>
        <v>11974</v>
      </c>
      <c r="C91" s="289">
        <v>9037</v>
      </c>
      <c r="D91" s="289">
        <v>2009</v>
      </c>
      <c r="E91" s="289">
        <v>868</v>
      </c>
      <c r="F91" s="289">
        <v>60</v>
      </c>
    </row>
    <row r="92" spans="1:6" ht="18" customHeight="1">
      <c r="A92" s="48" t="s">
        <v>33</v>
      </c>
      <c r="B92" s="255">
        <f t="shared" si="1"/>
        <v>2809</v>
      </c>
      <c r="C92" s="289">
        <v>2100</v>
      </c>
      <c r="D92" s="289">
        <v>321</v>
      </c>
      <c r="E92" s="289">
        <v>381</v>
      </c>
      <c r="F92" s="289">
        <v>7</v>
      </c>
    </row>
    <row r="93" spans="1:6" ht="18" customHeight="1">
      <c r="A93" s="48" t="s">
        <v>32</v>
      </c>
      <c r="B93" s="255">
        <f t="shared" si="1"/>
        <v>1823</v>
      </c>
      <c r="C93" s="289">
        <v>1570</v>
      </c>
      <c r="D93" s="289">
        <v>118</v>
      </c>
      <c r="E93" s="289">
        <v>134</v>
      </c>
      <c r="F93" s="289">
        <v>1</v>
      </c>
    </row>
    <row r="94" spans="1:6" ht="18" customHeight="1">
      <c r="A94" s="48" t="s">
        <v>30</v>
      </c>
      <c r="B94" s="255">
        <f t="shared" si="1"/>
        <v>5913</v>
      </c>
      <c r="C94" s="289">
        <v>3228</v>
      </c>
      <c r="D94" s="289">
        <v>1286</v>
      </c>
      <c r="E94" s="289">
        <v>1378</v>
      </c>
      <c r="F94" s="289">
        <v>21</v>
      </c>
    </row>
    <row r="95" spans="1:6" ht="18" customHeight="1">
      <c r="A95" s="48" t="s">
        <v>29</v>
      </c>
      <c r="B95" s="255">
        <f t="shared" si="1"/>
        <v>7124</v>
      </c>
      <c r="C95" s="289">
        <v>5990</v>
      </c>
      <c r="D95" s="289">
        <v>528</v>
      </c>
      <c r="E95" s="289">
        <v>568</v>
      </c>
      <c r="F95" s="289">
        <v>38</v>
      </c>
    </row>
    <row r="96" spans="1:6" ht="18" customHeight="1">
      <c r="A96" s="48" t="s">
        <v>26</v>
      </c>
      <c r="B96" s="255">
        <f t="shared" si="1"/>
        <v>7728</v>
      </c>
      <c r="C96" s="289">
        <v>4368</v>
      </c>
      <c r="D96" s="289">
        <v>1242</v>
      </c>
      <c r="E96" s="289">
        <v>2074</v>
      </c>
      <c r="F96" s="289">
        <v>44</v>
      </c>
    </row>
    <row r="97" spans="1:6" ht="18" customHeight="1">
      <c r="A97" s="48" t="s">
        <v>24</v>
      </c>
      <c r="B97" s="255">
        <f t="shared" si="1"/>
        <v>14022</v>
      </c>
      <c r="C97" s="289">
        <v>9088</v>
      </c>
      <c r="D97" s="289">
        <v>3350</v>
      </c>
      <c r="E97" s="289">
        <v>1512</v>
      </c>
      <c r="F97" s="289">
        <v>72</v>
      </c>
    </row>
    <row r="98" spans="1:6" ht="18" customHeight="1">
      <c r="A98" s="48" t="s">
        <v>22</v>
      </c>
      <c r="B98" s="255">
        <f t="shared" si="1"/>
        <v>1954</v>
      </c>
      <c r="C98" s="289">
        <v>1485</v>
      </c>
      <c r="D98" s="289">
        <v>254</v>
      </c>
      <c r="E98" s="289">
        <v>212</v>
      </c>
      <c r="F98" s="289">
        <v>3</v>
      </c>
    </row>
    <row r="99" spans="1:6" ht="18" customHeight="1">
      <c r="A99" s="48" t="s">
        <v>20</v>
      </c>
      <c r="B99" s="255">
        <f t="shared" si="1"/>
        <v>8468</v>
      </c>
      <c r="C99" s="289">
        <v>7227</v>
      </c>
      <c r="D99" s="289">
        <v>517</v>
      </c>
      <c r="E99" s="289">
        <v>690</v>
      </c>
      <c r="F99" s="289">
        <v>34</v>
      </c>
    </row>
    <row r="100" spans="1:6" ht="18" customHeight="1">
      <c r="A100" s="48" t="s">
        <v>18</v>
      </c>
      <c r="B100" s="255">
        <f t="shared" si="1"/>
        <v>3823</v>
      </c>
      <c r="C100" s="289">
        <v>2589</v>
      </c>
      <c r="D100" s="289">
        <v>908</v>
      </c>
      <c r="E100" s="289">
        <v>323</v>
      </c>
      <c r="F100" s="289">
        <v>3</v>
      </c>
    </row>
    <row r="101" spans="1:6" ht="18" customHeight="1">
      <c r="A101" s="48" t="s">
        <v>16</v>
      </c>
      <c r="B101" s="255">
        <f t="shared" si="1"/>
        <v>3039</v>
      </c>
      <c r="C101" s="289">
        <v>2618</v>
      </c>
      <c r="D101" s="289">
        <v>169</v>
      </c>
      <c r="E101" s="289">
        <v>241</v>
      </c>
      <c r="F101" s="289">
        <v>11</v>
      </c>
    </row>
    <row r="102" spans="1:6" ht="18" customHeight="1">
      <c r="A102" s="48" t="s">
        <v>13</v>
      </c>
      <c r="B102" s="255">
        <f t="shared" si="1"/>
        <v>1760</v>
      </c>
      <c r="C102" s="289">
        <v>1406</v>
      </c>
      <c r="D102" s="289">
        <v>127</v>
      </c>
      <c r="E102" s="289">
        <v>223</v>
      </c>
      <c r="F102" s="289">
        <v>4</v>
      </c>
    </row>
    <row r="103" spans="1:6" ht="18" customHeight="1">
      <c r="A103" s="48" t="s">
        <v>10</v>
      </c>
      <c r="B103" s="255">
        <f t="shared" si="1"/>
        <v>5316</v>
      </c>
      <c r="C103" s="289">
        <v>4577</v>
      </c>
      <c r="D103" s="289">
        <v>346</v>
      </c>
      <c r="E103" s="289">
        <v>377</v>
      </c>
      <c r="F103" s="289">
        <v>16</v>
      </c>
    </row>
    <row r="104" spans="1:6" ht="18" customHeight="1">
      <c r="A104" s="48" t="s">
        <v>135</v>
      </c>
      <c r="B104" s="255">
        <f t="shared" si="1"/>
        <v>10324</v>
      </c>
      <c r="C104" s="289">
        <v>7873</v>
      </c>
      <c r="D104" s="289">
        <v>1448</v>
      </c>
      <c r="E104" s="289">
        <v>971</v>
      </c>
      <c r="F104" s="289">
        <v>32</v>
      </c>
    </row>
    <row r="105" spans="1:6" ht="18" customHeight="1">
      <c r="A105" s="48" t="s">
        <v>8</v>
      </c>
      <c r="B105" s="255">
        <f t="shared" si="1"/>
        <v>6336</v>
      </c>
      <c r="C105" s="289">
        <v>5587</v>
      </c>
      <c r="D105" s="289">
        <v>215</v>
      </c>
      <c r="E105" s="289">
        <v>496</v>
      </c>
      <c r="F105" s="289">
        <v>38</v>
      </c>
    </row>
    <row r="106" spans="1:6" ht="18" customHeight="1">
      <c r="A106" s="53" t="s">
        <v>5</v>
      </c>
      <c r="B106" s="255">
        <f t="shared" si="1"/>
        <v>15930</v>
      </c>
      <c r="C106" s="289">
        <v>11132</v>
      </c>
      <c r="D106" s="289">
        <v>3269</v>
      </c>
      <c r="E106" s="289">
        <v>1457</v>
      </c>
      <c r="F106" s="289">
        <v>72</v>
      </c>
    </row>
    <row r="107" spans="1:6" ht="18" customHeight="1">
      <c r="A107" s="69" t="s">
        <v>2</v>
      </c>
      <c r="B107" s="532">
        <f t="shared" si="1"/>
        <v>6687</v>
      </c>
      <c r="C107" s="283">
        <v>4763</v>
      </c>
      <c r="D107" s="283">
        <v>911</v>
      </c>
      <c r="E107" s="283">
        <v>968</v>
      </c>
      <c r="F107" s="283">
        <v>45</v>
      </c>
    </row>
    <row r="108" spans="1:6" ht="18" customHeight="1">
      <c r="A108" s="1" t="s">
        <v>2292</v>
      </c>
      <c r="B108" s="47"/>
      <c r="C108" s="47"/>
      <c r="D108" s="48"/>
      <c r="E108" s="48"/>
      <c r="F108" s="48"/>
    </row>
    <row r="109" spans="1:6" ht="18" customHeight="1">
      <c r="A109" s="48"/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/>
  <dimension ref="A1:J108"/>
  <sheetViews>
    <sheetView zoomScaleNormal="100" workbookViewId="0">
      <selection activeCell="D32" sqref="D32"/>
    </sheetView>
  </sheetViews>
  <sheetFormatPr defaultColWidth="8.7109375" defaultRowHeight="18" customHeight="1"/>
  <cols>
    <col min="1" max="1" width="37.7109375" style="68" customWidth="1"/>
    <col min="2" max="2" width="14.7109375" style="68" customWidth="1"/>
    <col min="3" max="4" width="14.7109375" style="102" customWidth="1"/>
    <col min="5" max="10" width="14.7109375" style="68" customWidth="1"/>
    <col min="11" max="16384" width="8.7109375" style="68"/>
  </cols>
  <sheetData>
    <row r="1" spans="1:10" ht="18" customHeight="1">
      <c r="A1" s="84" t="s">
        <v>1981</v>
      </c>
    </row>
    <row r="2" spans="1:10" ht="18" customHeight="1">
      <c r="A2" s="84"/>
    </row>
    <row r="3" spans="1:10" ht="21.95" customHeight="1">
      <c r="A3" s="1521" t="s">
        <v>405</v>
      </c>
      <c r="B3" s="139" t="s">
        <v>406</v>
      </c>
      <c r="C3" s="139"/>
      <c r="D3" s="139"/>
      <c r="E3" s="139"/>
      <c r="F3" s="139"/>
      <c r="G3" s="139"/>
      <c r="H3" s="139"/>
      <c r="I3" s="139"/>
      <c r="J3" s="141"/>
    </row>
    <row r="4" spans="1:10" ht="21.95" customHeight="1">
      <c r="A4" s="1580"/>
      <c r="B4" s="1525" t="s">
        <v>163</v>
      </c>
      <c r="C4" s="1525" t="s">
        <v>299</v>
      </c>
      <c r="D4" s="1525" t="s">
        <v>300</v>
      </c>
      <c r="E4" s="1525" t="s">
        <v>164</v>
      </c>
      <c r="F4" s="1525"/>
      <c r="G4" s="1525"/>
      <c r="H4" s="1525" t="s">
        <v>165</v>
      </c>
      <c r="I4" s="1525"/>
      <c r="J4" s="1535"/>
    </row>
    <row r="5" spans="1:10" ht="21.95" customHeight="1">
      <c r="A5" s="1580"/>
      <c r="B5" s="1525"/>
      <c r="C5" s="1525"/>
      <c r="D5" s="1525"/>
      <c r="E5" s="239" t="s">
        <v>163</v>
      </c>
      <c r="F5" s="237" t="s">
        <v>299</v>
      </c>
      <c r="G5" s="237" t="s">
        <v>300</v>
      </c>
      <c r="H5" s="239" t="s">
        <v>163</v>
      </c>
      <c r="I5" s="237" t="s">
        <v>299</v>
      </c>
      <c r="J5" s="238" t="s">
        <v>300</v>
      </c>
    </row>
    <row r="6" spans="1:10" ht="21.95" customHeight="1">
      <c r="A6" s="276" t="s">
        <v>804</v>
      </c>
      <c r="B6" s="277">
        <v>3119</v>
      </c>
      <c r="C6" s="277">
        <v>1491</v>
      </c>
      <c r="D6" s="277">
        <v>1628</v>
      </c>
      <c r="E6" s="277">
        <v>2297</v>
      </c>
      <c r="F6" s="277">
        <v>1087</v>
      </c>
      <c r="G6" s="277">
        <v>1209</v>
      </c>
      <c r="H6" s="277">
        <v>822</v>
      </c>
      <c r="I6" s="277">
        <v>403</v>
      </c>
      <c r="J6" s="278">
        <v>419</v>
      </c>
    </row>
    <row r="7" spans="1:10" ht="18" customHeight="1">
      <c r="A7" s="213" t="s">
        <v>407</v>
      </c>
      <c r="B7" s="279">
        <v>99</v>
      </c>
      <c r="C7" s="279">
        <v>50</v>
      </c>
      <c r="D7" s="279">
        <v>50</v>
      </c>
      <c r="E7" s="279">
        <v>70</v>
      </c>
      <c r="F7" s="280">
        <v>37</v>
      </c>
      <c r="G7" s="280">
        <v>33</v>
      </c>
      <c r="H7" s="279">
        <v>29</v>
      </c>
      <c r="I7" s="280">
        <v>13</v>
      </c>
      <c r="J7" s="280">
        <v>16</v>
      </c>
    </row>
    <row r="8" spans="1:10" ht="18" customHeight="1">
      <c r="A8" s="213" t="s">
        <v>347</v>
      </c>
      <c r="B8" s="279">
        <v>58</v>
      </c>
      <c r="C8" s="279">
        <v>28</v>
      </c>
      <c r="D8" s="279">
        <v>30</v>
      </c>
      <c r="E8" s="279">
        <v>42</v>
      </c>
      <c r="F8" s="280">
        <v>19</v>
      </c>
      <c r="G8" s="280">
        <v>23</v>
      </c>
      <c r="H8" s="279">
        <v>16</v>
      </c>
      <c r="I8" s="280">
        <v>9</v>
      </c>
      <c r="J8" s="280">
        <v>7</v>
      </c>
    </row>
    <row r="9" spans="1:10" ht="18" customHeight="1">
      <c r="A9" s="213" t="s">
        <v>408</v>
      </c>
      <c r="B9" s="279">
        <v>113</v>
      </c>
      <c r="C9" s="279">
        <v>57</v>
      </c>
      <c r="D9" s="279">
        <v>56</v>
      </c>
      <c r="E9" s="279">
        <v>81</v>
      </c>
      <c r="F9" s="280">
        <v>42</v>
      </c>
      <c r="G9" s="280">
        <v>39</v>
      </c>
      <c r="H9" s="279">
        <v>31</v>
      </c>
      <c r="I9" s="280">
        <v>14</v>
      </c>
      <c r="J9" s="280">
        <v>17</v>
      </c>
    </row>
    <row r="10" spans="1:10" ht="18" customHeight="1">
      <c r="A10" s="213" t="s">
        <v>333</v>
      </c>
      <c r="B10" s="279">
        <v>308</v>
      </c>
      <c r="C10" s="279">
        <v>161</v>
      </c>
      <c r="D10" s="279">
        <v>147</v>
      </c>
      <c r="E10" s="279">
        <v>204</v>
      </c>
      <c r="F10" s="280">
        <v>111</v>
      </c>
      <c r="G10" s="280">
        <v>93</v>
      </c>
      <c r="H10" s="279">
        <v>104</v>
      </c>
      <c r="I10" s="280">
        <v>50</v>
      </c>
      <c r="J10" s="280">
        <v>54</v>
      </c>
    </row>
    <row r="11" spans="1:10" ht="18" customHeight="1">
      <c r="A11" s="281" t="s">
        <v>414</v>
      </c>
      <c r="B11" s="279">
        <v>123</v>
      </c>
      <c r="C11" s="279">
        <v>62</v>
      </c>
      <c r="D11" s="279">
        <v>60</v>
      </c>
      <c r="E11" s="279">
        <v>82</v>
      </c>
      <c r="F11" s="280">
        <v>42</v>
      </c>
      <c r="G11" s="280">
        <v>40</v>
      </c>
      <c r="H11" s="279">
        <v>40</v>
      </c>
      <c r="I11" s="280">
        <v>20</v>
      </c>
      <c r="J11" s="280">
        <v>20</v>
      </c>
    </row>
    <row r="12" spans="1:10" ht="18" customHeight="1">
      <c r="A12" s="281" t="s">
        <v>415</v>
      </c>
      <c r="B12" s="279">
        <v>65</v>
      </c>
      <c r="C12" s="279">
        <v>34</v>
      </c>
      <c r="D12" s="279">
        <v>31</v>
      </c>
      <c r="E12" s="279">
        <v>45</v>
      </c>
      <c r="F12" s="280">
        <v>25</v>
      </c>
      <c r="G12" s="280">
        <v>20</v>
      </c>
      <c r="H12" s="279">
        <v>21</v>
      </c>
      <c r="I12" s="280">
        <v>9</v>
      </c>
      <c r="J12" s="280">
        <v>12</v>
      </c>
    </row>
    <row r="13" spans="1:10" ht="18" customHeight="1">
      <c r="A13" s="281" t="s">
        <v>416</v>
      </c>
      <c r="B13" s="279">
        <v>120</v>
      </c>
      <c r="C13" s="279">
        <v>65</v>
      </c>
      <c r="D13" s="279">
        <v>55</v>
      </c>
      <c r="E13" s="279">
        <v>77</v>
      </c>
      <c r="F13" s="280">
        <v>43</v>
      </c>
      <c r="G13" s="280">
        <v>33</v>
      </c>
      <c r="H13" s="279">
        <v>43</v>
      </c>
      <c r="I13" s="280">
        <v>21</v>
      </c>
      <c r="J13" s="280">
        <v>22</v>
      </c>
    </row>
    <row r="14" spans="1:10" ht="18" customHeight="1">
      <c r="A14" s="213" t="s">
        <v>409</v>
      </c>
      <c r="B14" s="279">
        <v>322</v>
      </c>
      <c r="C14" s="279">
        <v>164</v>
      </c>
      <c r="D14" s="279">
        <v>157</v>
      </c>
      <c r="E14" s="279">
        <v>224</v>
      </c>
      <c r="F14" s="280">
        <v>111</v>
      </c>
      <c r="G14" s="280">
        <v>113</v>
      </c>
      <c r="H14" s="279">
        <v>98</v>
      </c>
      <c r="I14" s="280">
        <v>53</v>
      </c>
      <c r="J14" s="280">
        <v>45</v>
      </c>
    </row>
    <row r="15" spans="1:10" ht="18" customHeight="1">
      <c r="A15" s="281" t="s">
        <v>417</v>
      </c>
      <c r="B15" s="279">
        <v>199</v>
      </c>
      <c r="C15" s="279">
        <v>101</v>
      </c>
      <c r="D15" s="279">
        <v>99</v>
      </c>
      <c r="E15" s="279">
        <v>136</v>
      </c>
      <c r="F15" s="280">
        <v>67</v>
      </c>
      <c r="G15" s="280">
        <v>69</v>
      </c>
      <c r="H15" s="279">
        <v>64</v>
      </c>
      <c r="I15" s="280">
        <v>34</v>
      </c>
      <c r="J15" s="280">
        <v>30</v>
      </c>
    </row>
    <row r="16" spans="1:10" ht="18" customHeight="1">
      <c r="A16" s="281" t="s">
        <v>418</v>
      </c>
      <c r="B16" s="279">
        <v>122</v>
      </c>
      <c r="C16" s="279">
        <v>64</v>
      </c>
      <c r="D16" s="279">
        <v>59</v>
      </c>
      <c r="E16" s="279">
        <v>88</v>
      </c>
      <c r="F16" s="280">
        <v>45</v>
      </c>
      <c r="G16" s="280">
        <v>43</v>
      </c>
      <c r="H16" s="279">
        <v>34</v>
      </c>
      <c r="I16" s="280">
        <v>19</v>
      </c>
      <c r="J16" s="280">
        <v>15</v>
      </c>
    </row>
    <row r="17" spans="1:10" ht="18" customHeight="1">
      <c r="A17" s="213" t="s">
        <v>336</v>
      </c>
      <c r="B17" s="279">
        <v>257</v>
      </c>
      <c r="C17" s="279">
        <v>121</v>
      </c>
      <c r="D17" s="279">
        <v>137</v>
      </c>
      <c r="E17" s="279">
        <v>199</v>
      </c>
      <c r="F17" s="280">
        <v>94</v>
      </c>
      <c r="G17" s="280">
        <v>105</v>
      </c>
      <c r="H17" s="279">
        <v>58</v>
      </c>
      <c r="I17" s="280">
        <v>26</v>
      </c>
      <c r="J17" s="280">
        <v>31</v>
      </c>
    </row>
    <row r="18" spans="1:10" ht="18" customHeight="1">
      <c r="A18" s="213" t="s">
        <v>337</v>
      </c>
      <c r="B18" s="279">
        <v>239</v>
      </c>
      <c r="C18" s="279">
        <v>128</v>
      </c>
      <c r="D18" s="279">
        <v>111</v>
      </c>
      <c r="E18" s="279">
        <v>181</v>
      </c>
      <c r="F18" s="280">
        <v>94</v>
      </c>
      <c r="G18" s="280">
        <v>86</v>
      </c>
      <c r="H18" s="279">
        <v>59</v>
      </c>
      <c r="I18" s="280">
        <v>34</v>
      </c>
      <c r="J18" s="280">
        <v>25</v>
      </c>
    </row>
    <row r="19" spans="1:10" ht="18" customHeight="1">
      <c r="A19" s="213" t="s">
        <v>410</v>
      </c>
      <c r="B19" s="279">
        <v>507</v>
      </c>
      <c r="C19" s="279">
        <v>238</v>
      </c>
      <c r="D19" s="279">
        <v>269</v>
      </c>
      <c r="E19" s="279">
        <v>379</v>
      </c>
      <c r="F19" s="280">
        <v>174</v>
      </c>
      <c r="G19" s="280">
        <v>205</v>
      </c>
      <c r="H19" s="279">
        <v>127</v>
      </c>
      <c r="I19" s="280">
        <v>64</v>
      </c>
      <c r="J19" s="280">
        <v>64</v>
      </c>
    </row>
    <row r="20" spans="1:10" ht="18" customHeight="1">
      <c r="A20" s="213" t="s">
        <v>411</v>
      </c>
      <c r="B20" s="279">
        <v>437</v>
      </c>
      <c r="C20" s="279">
        <v>198</v>
      </c>
      <c r="D20" s="279">
        <v>239</v>
      </c>
      <c r="E20" s="279">
        <v>339</v>
      </c>
      <c r="F20" s="280">
        <v>148</v>
      </c>
      <c r="G20" s="280">
        <v>191</v>
      </c>
      <c r="H20" s="279">
        <v>99</v>
      </c>
      <c r="I20" s="280">
        <v>50</v>
      </c>
      <c r="J20" s="280">
        <v>48</v>
      </c>
    </row>
    <row r="21" spans="1:10" ht="18" customHeight="1">
      <c r="A21" s="213" t="s">
        <v>412</v>
      </c>
      <c r="B21" s="279">
        <v>351</v>
      </c>
      <c r="C21" s="279">
        <v>163</v>
      </c>
      <c r="D21" s="279">
        <v>188</v>
      </c>
      <c r="E21" s="279">
        <v>269</v>
      </c>
      <c r="F21" s="280">
        <v>130</v>
      </c>
      <c r="G21" s="280">
        <v>139</v>
      </c>
      <c r="H21" s="279">
        <v>82</v>
      </c>
      <c r="I21" s="280">
        <v>33</v>
      </c>
      <c r="J21" s="280">
        <v>49</v>
      </c>
    </row>
    <row r="22" spans="1:10" ht="18" customHeight="1">
      <c r="A22" s="149" t="s">
        <v>413</v>
      </c>
      <c r="B22" s="287">
        <v>428</v>
      </c>
      <c r="C22" s="287">
        <v>183</v>
      </c>
      <c r="D22" s="287">
        <v>245</v>
      </c>
      <c r="E22" s="287">
        <v>308</v>
      </c>
      <c r="F22" s="289">
        <v>126</v>
      </c>
      <c r="G22" s="289">
        <v>182</v>
      </c>
      <c r="H22" s="287">
        <v>120</v>
      </c>
      <c r="I22" s="289">
        <v>57</v>
      </c>
      <c r="J22" s="289">
        <v>63</v>
      </c>
    </row>
    <row r="23" spans="1:10" ht="21.95" customHeight="1">
      <c r="A23" s="290" t="s">
        <v>805</v>
      </c>
      <c r="B23" s="291">
        <v>2485</v>
      </c>
      <c r="C23" s="291">
        <v>1168</v>
      </c>
      <c r="D23" s="291">
        <v>1317</v>
      </c>
      <c r="E23" s="291">
        <v>1923</v>
      </c>
      <c r="F23" s="291">
        <v>902</v>
      </c>
      <c r="G23" s="291">
        <v>1021</v>
      </c>
      <c r="H23" s="291">
        <v>563</v>
      </c>
      <c r="I23" s="291">
        <v>266</v>
      </c>
      <c r="J23" s="291">
        <v>296</v>
      </c>
    </row>
    <row r="24" spans="1:10" ht="18" customHeight="1">
      <c r="A24" s="213" t="s">
        <v>407</v>
      </c>
      <c r="B24" s="279">
        <v>34</v>
      </c>
      <c r="C24" s="279">
        <v>16</v>
      </c>
      <c r="D24" s="279">
        <v>18</v>
      </c>
      <c r="E24" s="279">
        <v>25</v>
      </c>
      <c r="F24" s="284">
        <v>11</v>
      </c>
      <c r="G24" s="284">
        <v>13</v>
      </c>
      <c r="H24" s="279">
        <v>9</v>
      </c>
      <c r="I24" s="284">
        <v>4</v>
      </c>
      <c r="J24" s="284">
        <v>5</v>
      </c>
    </row>
    <row r="25" spans="1:10" ht="18" customHeight="1">
      <c r="A25" s="213" t="s">
        <v>347</v>
      </c>
      <c r="B25" s="279">
        <v>36</v>
      </c>
      <c r="C25" s="279">
        <v>16</v>
      </c>
      <c r="D25" s="279">
        <v>20</v>
      </c>
      <c r="E25" s="279">
        <v>28</v>
      </c>
      <c r="F25" s="284">
        <v>13</v>
      </c>
      <c r="G25" s="284">
        <v>16</v>
      </c>
      <c r="H25" s="279">
        <v>8</v>
      </c>
      <c r="I25" s="284">
        <v>3</v>
      </c>
      <c r="J25" s="284">
        <v>4</v>
      </c>
    </row>
    <row r="26" spans="1:10" ht="18" customHeight="1">
      <c r="A26" s="213" t="s">
        <v>408</v>
      </c>
      <c r="B26" s="279">
        <v>91</v>
      </c>
      <c r="C26" s="279">
        <v>43</v>
      </c>
      <c r="D26" s="279">
        <v>48</v>
      </c>
      <c r="E26" s="279">
        <v>67</v>
      </c>
      <c r="F26" s="284">
        <v>32</v>
      </c>
      <c r="G26" s="284">
        <v>35</v>
      </c>
      <c r="H26" s="279">
        <v>24</v>
      </c>
      <c r="I26" s="284">
        <v>11</v>
      </c>
      <c r="J26" s="284">
        <v>13</v>
      </c>
    </row>
    <row r="27" spans="1:10" ht="18" customHeight="1">
      <c r="A27" s="213" t="s">
        <v>333</v>
      </c>
      <c r="B27" s="279">
        <v>292</v>
      </c>
      <c r="C27" s="279">
        <v>154</v>
      </c>
      <c r="D27" s="279">
        <v>138</v>
      </c>
      <c r="E27" s="279">
        <v>194</v>
      </c>
      <c r="F27" s="284">
        <v>106</v>
      </c>
      <c r="G27" s="284">
        <v>89</v>
      </c>
      <c r="H27" s="279">
        <v>98</v>
      </c>
      <c r="I27" s="284">
        <v>48</v>
      </c>
      <c r="J27" s="284">
        <v>50</v>
      </c>
    </row>
    <row r="28" spans="1:10" ht="18" customHeight="1">
      <c r="A28" s="281" t="s">
        <v>414</v>
      </c>
      <c r="B28" s="279">
        <v>115</v>
      </c>
      <c r="C28" s="279">
        <v>59</v>
      </c>
      <c r="D28" s="279">
        <v>56</v>
      </c>
      <c r="E28" s="279">
        <v>78</v>
      </c>
      <c r="F28" s="284">
        <v>40</v>
      </c>
      <c r="G28" s="284">
        <v>38</v>
      </c>
      <c r="H28" s="279">
        <v>36</v>
      </c>
      <c r="I28" s="284">
        <v>18</v>
      </c>
      <c r="J28" s="284">
        <v>18</v>
      </c>
    </row>
    <row r="29" spans="1:10" ht="18" customHeight="1">
      <c r="A29" s="281" t="s">
        <v>415</v>
      </c>
      <c r="B29" s="279">
        <v>62</v>
      </c>
      <c r="C29" s="279">
        <v>33</v>
      </c>
      <c r="D29" s="279">
        <v>30</v>
      </c>
      <c r="E29" s="279">
        <v>43</v>
      </c>
      <c r="F29" s="284">
        <v>25</v>
      </c>
      <c r="G29" s="284">
        <v>19</v>
      </c>
      <c r="H29" s="279">
        <v>19</v>
      </c>
      <c r="I29" s="284">
        <v>8</v>
      </c>
      <c r="J29" s="284">
        <v>11</v>
      </c>
    </row>
    <row r="30" spans="1:10" ht="18" customHeight="1">
      <c r="A30" s="281" t="s">
        <v>416</v>
      </c>
      <c r="B30" s="279">
        <v>115</v>
      </c>
      <c r="C30" s="279">
        <v>62</v>
      </c>
      <c r="D30" s="279">
        <v>53</v>
      </c>
      <c r="E30" s="279">
        <v>73</v>
      </c>
      <c r="F30" s="284">
        <v>41</v>
      </c>
      <c r="G30" s="284">
        <v>32</v>
      </c>
      <c r="H30" s="279">
        <v>42</v>
      </c>
      <c r="I30" s="284">
        <v>21</v>
      </c>
      <c r="J30" s="284">
        <v>21</v>
      </c>
    </row>
    <row r="31" spans="1:10" ht="18" customHeight="1">
      <c r="A31" s="213" t="s">
        <v>409</v>
      </c>
      <c r="B31" s="279">
        <v>313</v>
      </c>
      <c r="C31" s="279">
        <v>158</v>
      </c>
      <c r="D31" s="279">
        <v>155</v>
      </c>
      <c r="E31" s="279">
        <v>221</v>
      </c>
      <c r="F31" s="284">
        <v>109</v>
      </c>
      <c r="G31" s="284">
        <v>112</v>
      </c>
      <c r="H31" s="279">
        <v>93</v>
      </c>
      <c r="I31" s="284">
        <v>49</v>
      </c>
      <c r="J31" s="284">
        <v>43</v>
      </c>
    </row>
    <row r="32" spans="1:10" ht="18" customHeight="1">
      <c r="A32" s="281" t="s">
        <v>417</v>
      </c>
      <c r="B32" s="279">
        <v>194</v>
      </c>
      <c r="C32" s="279">
        <v>96</v>
      </c>
      <c r="D32" s="279">
        <v>98</v>
      </c>
      <c r="E32" s="279">
        <v>134</v>
      </c>
      <c r="F32" s="284">
        <v>65</v>
      </c>
      <c r="G32" s="284">
        <v>69</v>
      </c>
      <c r="H32" s="279">
        <v>60</v>
      </c>
      <c r="I32" s="284">
        <v>31</v>
      </c>
      <c r="J32" s="284">
        <v>28</v>
      </c>
    </row>
    <row r="33" spans="1:10" ht="18" customHeight="1">
      <c r="A33" s="281" t="s">
        <v>418</v>
      </c>
      <c r="B33" s="279">
        <v>120</v>
      </c>
      <c r="C33" s="279">
        <v>62</v>
      </c>
      <c r="D33" s="279">
        <v>58</v>
      </c>
      <c r="E33" s="279">
        <v>87</v>
      </c>
      <c r="F33" s="284">
        <v>44</v>
      </c>
      <c r="G33" s="284">
        <v>43</v>
      </c>
      <c r="H33" s="279">
        <v>33</v>
      </c>
      <c r="I33" s="284">
        <v>18</v>
      </c>
      <c r="J33" s="284">
        <v>15</v>
      </c>
    </row>
    <row r="34" spans="1:10" ht="18" customHeight="1">
      <c r="A34" s="213" t="s">
        <v>336</v>
      </c>
      <c r="B34" s="279">
        <v>250</v>
      </c>
      <c r="C34" s="279">
        <v>115</v>
      </c>
      <c r="D34" s="279">
        <v>135</v>
      </c>
      <c r="E34" s="279">
        <v>198</v>
      </c>
      <c r="F34" s="284">
        <v>93</v>
      </c>
      <c r="G34" s="284">
        <v>104</v>
      </c>
      <c r="H34" s="279">
        <v>52</v>
      </c>
      <c r="I34" s="284">
        <v>21</v>
      </c>
      <c r="J34" s="284">
        <v>31</v>
      </c>
    </row>
    <row r="35" spans="1:10" ht="18" customHeight="1">
      <c r="A35" s="213" t="s">
        <v>337</v>
      </c>
      <c r="B35" s="279">
        <v>221</v>
      </c>
      <c r="C35" s="279">
        <v>119</v>
      </c>
      <c r="D35" s="279">
        <v>102</v>
      </c>
      <c r="E35" s="279">
        <v>173</v>
      </c>
      <c r="F35" s="284">
        <v>91</v>
      </c>
      <c r="G35" s="284">
        <v>82</v>
      </c>
      <c r="H35" s="279">
        <v>48</v>
      </c>
      <c r="I35" s="284">
        <v>28</v>
      </c>
      <c r="J35" s="284">
        <v>20</v>
      </c>
    </row>
    <row r="36" spans="1:10" ht="18" customHeight="1">
      <c r="A36" s="213" t="s">
        <v>410</v>
      </c>
      <c r="B36" s="279">
        <v>429</v>
      </c>
      <c r="C36" s="279">
        <v>188</v>
      </c>
      <c r="D36" s="279">
        <v>242</v>
      </c>
      <c r="E36" s="279">
        <v>342</v>
      </c>
      <c r="F36" s="284">
        <v>150</v>
      </c>
      <c r="G36" s="284">
        <v>192</v>
      </c>
      <c r="H36" s="279">
        <v>87</v>
      </c>
      <c r="I36" s="284">
        <v>38</v>
      </c>
      <c r="J36" s="284">
        <v>50</v>
      </c>
    </row>
    <row r="37" spans="1:10" ht="18" customHeight="1">
      <c r="A37" s="213" t="s">
        <v>411</v>
      </c>
      <c r="B37" s="279">
        <v>347</v>
      </c>
      <c r="C37" s="279">
        <v>149</v>
      </c>
      <c r="D37" s="279">
        <v>198</v>
      </c>
      <c r="E37" s="279">
        <v>284</v>
      </c>
      <c r="F37" s="284">
        <v>118</v>
      </c>
      <c r="G37" s="284">
        <v>166</v>
      </c>
      <c r="H37" s="279">
        <v>62</v>
      </c>
      <c r="I37" s="284">
        <v>30</v>
      </c>
      <c r="J37" s="284">
        <v>32</v>
      </c>
    </row>
    <row r="38" spans="1:10" ht="18" customHeight="1">
      <c r="A38" s="213" t="s">
        <v>412</v>
      </c>
      <c r="B38" s="279">
        <v>244</v>
      </c>
      <c r="C38" s="279">
        <v>118</v>
      </c>
      <c r="D38" s="279">
        <v>126</v>
      </c>
      <c r="E38" s="279">
        <v>204</v>
      </c>
      <c r="F38" s="284">
        <v>102</v>
      </c>
      <c r="G38" s="284">
        <v>102</v>
      </c>
      <c r="H38" s="279">
        <v>40</v>
      </c>
      <c r="I38" s="284">
        <v>16</v>
      </c>
      <c r="J38" s="284">
        <v>25</v>
      </c>
    </row>
    <row r="39" spans="1:10" ht="18" customHeight="1">
      <c r="A39" s="149" t="s">
        <v>413</v>
      </c>
      <c r="B39" s="287">
        <v>228</v>
      </c>
      <c r="C39" s="287">
        <v>95</v>
      </c>
      <c r="D39" s="287">
        <v>133</v>
      </c>
      <c r="E39" s="287">
        <v>187</v>
      </c>
      <c r="F39" s="286">
        <v>78</v>
      </c>
      <c r="G39" s="286">
        <v>109</v>
      </c>
      <c r="H39" s="287">
        <v>42</v>
      </c>
      <c r="I39" s="286">
        <v>17</v>
      </c>
      <c r="J39" s="286">
        <v>25</v>
      </c>
    </row>
    <row r="40" spans="1:10" ht="21.95" customHeight="1">
      <c r="A40" s="290" t="s">
        <v>806</v>
      </c>
      <c r="B40" s="291">
        <v>634</v>
      </c>
      <c r="C40" s="291">
        <v>322</v>
      </c>
      <c r="D40" s="291">
        <v>311</v>
      </c>
      <c r="E40" s="291">
        <v>374</v>
      </c>
      <c r="F40" s="291">
        <v>185</v>
      </c>
      <c r="G40" s="291">
        <v>189</v>
      </c>
      <c r="H40" s="291">
        <v>260</v>
      </c>
      <c r="I40" s="291">
        <v>137</v>
      </c>
      <c r="J40" s="291">
        <v>123</v>
      </c>
    </row>
    <row r="41" spans="1:10" ht="18" customHeight="1">
      <c r="A41" s="213" t="s">
        <v>407</v>
      </c>
      <c r="B41" s="279">
        <v>65</v>
      </c>
      <c r="C41" s="279">
        <v>34</v>
      </c>
      <c r="D41" s="279">
        <v>31</v>
      </c>
      <c r="E41" s="279">
        <v>46</v>
      </c>
      <c r="F41" s="284">
        <v>26</v>
      </c>
      <c r="G41" s="284">
        <v>20</v>
      </c>
      <c r="H41" s="279">
        <v>20</v>
      </c>
      <c r="I41" s="284">
        <v>8</v>
      </c>
      <c r="J41" s="284">
        <v>11</v>
      </c>
    </row>
    <row r="42" spans="1:10" ht="18" customHeight="1">
      <c r="A42" s="213" t="s">
        <v>347</v>
      </c>
      <c r="B42" s="279">
        <v>22</v>
      </c>
      <c r="C42" s="279">
        <v>12</v>
      </c>
      <c r="D42" s="279">
        <v>10</v>
      </c>
      <c r="E42" s="279">
        <v>14</v>
      </c>
      <c r="F42" s="284">
        <v>6</v>
      </c>
      <c r="G42" s="284">
        <v>8</v>
      </c>
      <c r="H42" s="279">
        <v>8</v>
      </c>
      <c r="I42" s="284">
        <v>6</v>
      </c>
      <c r="J42" s="284">
        <v>3</v>
      </c>
    </row>
    <row r="43" spans="1:10" ht="18" customHeight="1">
      <c r="A43" s="213" t="s">
        <v>408</v>
      </c>
      <c r="B43" s="279">
        <v>21</v>
      </c>
      <c r="C43" s="279">
        <v>13</v>
      </c>
      <c r="D43" s="279">
        <v>8</v>
      </c>
      <c r="E43" s="279">
        <v>14</v>
      </c>
      <c r="F43" s="284">
        <v>10</v>
      </c>
      <c r="G43" s="284">
        <v>4</v>
      </c>
      <c r="H43" s="279">
        <v>8</v>
      </c>
      <c r="I43" s="284">
        <v>3</v>
      </c>
      <c r="J43" s="284">
        <v>4</v>
      </c>
    </row>
    <row r="44" spans="1:10" ht="18" customHeight="1">
      <c r="A44" s="213" t="s">
        <v>333</v>
      </c>
      <c r="B44" s="279">
        <v>16</v>
      </c>
      <c r="C44" s="279">
        <v>8</v>
      </c>
      <c r="D44" s="279">
        <v>9</v>
      </c>
      <c r="E44" s="279">
        <v>9</v>
      </c>
      <c r="F44" s="284">
        <v>5</v>
      </c>
      <c r="G44" s="284">
        <v>4</v>
      </c>
      <c r="H44" s="279">
        <v>7</v>
      </c>
      <c r="I44" s="284">
        <v>3</v>
      </c>
      <c r="J44" s="284">
        <v>4</v>
      </c>
    </row>
    <row r="45" spans="1:10" ht="18" customHeight="1">
      <c r="A45" s="281" t="s">
        <v>414</v>
      </c>
      <c r="B45" s="279">
        <v>8</v>
      </c>
      <c r="C45" s="279">
        <v>4</v>
      </c>
      <c r="D45" s="279">
        <v>4</v>
      </c>
      <c r="E45" s="279">
        <v>4</v>
      </c>
      <c r="F45" s="284">
        <v>2</v>
      </c>
      <c r="G45" s="284">
        <v>3</v>
      </c>
      <c r="H45" s="279">
        <v>4</v>
      </c>
      <c r="I45" s="284">
        <v>2</v>
      </c>
      <c r="J45" s="284">
        <v>2</v>
      </c>
    </row>
    <row r="46" spans="1:10" ht="18" customHeight="1">
      <c r="A46" s="281" t="s">
        <v>415</v>
      </c>
      <c r="B46" s="279">
        <v>3</v>
      </c>
      <c r="C46" s="279">
        <v>1</v>
      </c>
      <c r="D46" s="279">
        <v>2</v>
      </c>
      <c r="E46" s="279">
        <v>1</v>
      </c>
      <c r="F46" s="284">
        <v>1</v>
      </c>
      <c r="G46" s="284">
        <v>1</v>
      </c>
      <c r="H46" s="279">
        <v>2</v>
      </c>
      <c r="I46" s="284">
        <v>1</v>
      </c>
      <c r="J46" s="284">
        <v>1</v>
      </c>
    </row>
    <row r="47" spans="1:10" ht="18" customHeight="1">
      <c r="A47" s="281" t="s">
        <v>416</v>
      </c>
      <c r="B47" s="279">
        <v>5</v>
      </c>
      <c r="C47" s="279">
        <v>3</v>
      </c>
      <c r="D47" s="279">
        <v>3</v>
      </c>
      <c r="E47" s="279">
        <v>4</v>
      </c>
      <c r="F47" s="284">
        <v>3</v>
      </c>
      <c r="G47" s="284">
        <v>1</v>
      </c>
      <c r="H47" s="279">
        <v>1</v>
      </c>
      <c r="I47" s="284" t="s">
        <v>403</v>
      </c>
      <c r="J47" s="284">
        <v>1</v>
      </c>
    </row>
    <row r="48" spans="1:10" ht="18" customHeight="1">
      <c r="A48" s="213" t="s">
        <v>409</v>
      </c>
      <c r="B48" s="279">
        <v>8</v>
      </c>
      <c r="C48" s="279">
        <v>6</v>
      </c>
      <c r="D48" s="279">
        <v>2</v>
      </c>
      <c r="E48" s="279">
        <v>3</v>
      </c>
      <c r="F48" s="284">
        <v>3</v>
      </c>
      <c r="G48" s="284">
        <v>1</v>
      </c>
      <c r="H48" s="279">
        <v>5</v>
      </c>
      <c r="I48" s="284">
        <v>4</v>
      </c>
      <c r="J48" s="284">
        <v>1</v>
      </c>
    </row>
    <row r="49" spans="1:10" ht="18" customHeight="1">
      <c r="A49" s="281" t="s">
        <v>417</v>
      </c>
      <c r="B49" s="279">
        <v>6</v>
      </c>
      <c r="C49" s="279">
        <v>4</v>
      </c>
      <c r="D49" s="279">
        <v>1</v>
      </c>
      <c r="E49" s="279">
        <v>2</v>
      </c>
      <c r="F49" s="284">
        <v>2</v>
      </c>
      <c r="G49" s="284" t="s">
        <v>403</v>
      </c>
      <c r="H49" s="279">
        <v>4</v>
      </c>
      <c r="I49" s="284">
        <v>3</v>
      </c>
      <c r="J49" s="284">
        <v>1</v>
      </c>
    </row>
    <row r="50" spans="1:10" ht="18" customHeight="1">
      <c r="A50" s="281" t="s">
        <v>418</v>
      </c>
      <c r="B50" s="279">
        <v>3</v>
      </c>
      <c r="C50" s="279">
        <v>2</v>
      </c>
      <c r="D50" s="279">
        <v>1</v>
      </c>
      <c r="E50" s="279">
        <v>1</v>
      </c>
      <c r="F50" s="284">
        <v>1</v>
      </c>
      <c r="G50" s="284">
        <v>1</v>
      </c>
      <c r="H50" s="279">
        <v>1</v>
      </c>
      <c r="I50" s="284">
        <v>1</v>
      </c>
      <c r="J50" s="284" t="s">
        <v>403</v>
      </c>
    </row>
    <row r="51" spans="1:10" ht="18" customHeight="1">
      <c r="A51" s="213" t="s">
        <v>336</v>
      </c>
      <c r="B51" s="279">
        <v>8</v>
      </c>
      <c r="C51" s="279">
        <v>6</v>
      </c>
      <c r="D51" s="279">
        <v>1</v>
      </c>
      <c r="E51" s="279">
        <v>2</v>
      </c>
      <c r="F51" s="284">
        <v>1</v>
      </c>
      <c r="G51" s="284">
        <v>1</v>
      </c>
      <c r="H51" s="279">
        <v>6</v>
      </c>
      <c r="I51" s="284">
        <v>5</v>
      </c>
      <c r="J51" s="284">
        <v>1</v>
      </c>
    </row>
    <row r="52" spans="1:10" ht="18" customHeight="1">
      <c r="A52" s="213" t="s">
        <v>337</v>
      </c>
      <c r="B52" s="279">
        <v>18</v>
      </c>
      <c r="C52" s="279">
        <v>9</v>
      </c>
      <c r="D52" s="279">
        <v>9</v>
      </c>
      <c r="E52" s="279">
        <v>8</v>
      </c>
      <c r="F52" s="284">
        <v>4</v>
      </c>
      <c r="G52" s="284">
        <v>4</v>
      </c>
      <c r="H52" s="279">
        <v>11</v>
      </c>
      <c r="I52" s="284">
        <v>6</v>
      </c>
      <c r="J52" s="284">
        <v>5</v>
      </c>
    </row>
    <row r="53" spans="1:10" ht="18" customHeight="1">
      <c r="A53" s="213" t="s">
        <v>410</v>
      </c>
      <c r="B53" s="279">
        <v>77</v>
      </c>
      <c r="C53" s="279">
        <v>50</v>
      </c>
      <c r="D53" s="279">
        <v>27</v>
      </c>
      <c r="E53" s="279">
        <v>38</v>
      </c>
      <c r="F53" s="284">
        <v>25</v>
      </c>
      <c r="G53" s="284">
        <v>13</v>
      </c>
      <c r="H53" s="279">
        <v>40</v>
      </c>
      <c r="I53" s="284">
        <v>26</v>
      </c>
      <c r="J53" s="284">
        <v>14</v>
      </c>
    </row>
    <row r="54" spans="1:10" ht="18" customHeight="1">
      <c r="A54" s="213" t="s">
        <v>411</v>
      </c>
      <c r="B54" s="279">
        <v>91</v>
      </c>
      <c r="C54" s="279">
        <v>50</v>
      </c>
      <c r="D54" s="279">
        <v>41</v>
      </c>
      <c r="E54" s="279">
        <v>54</v>
      </c>
      <c r="F54" s="284">
        <v>30</v>
      </c>
      <c r="G54" s="284">
        <v>25</v>
      </c>
      <c r="H54" s="279">
        <v>36</v>
      </c>
      <c r="I54" s="284">
        <v>20</v>
      </c>
      <c r="J54" s="284">
        <v>16</v>
      </c>
    </row>
    <row r="55" spans="1:10" ht="18" customHeight="1">
      <c r="A55" s="213" t="s">
        <v>412</v>
      </c>
      <c r="B55" s="279">
        <v>107</v>
      </c>
      <c r="C55" s="279">
        <v>45</v>
      </c>
      <c r="D55" s="279">
        <v>62</v>
      </c>
      <c r="E55" s="279">
        <v>65</v>
      </c>
      <c r="F55" s="286">
        <v>28</v>
      </c>
      <c r="G55" s="286">
        <v>37</v>
      </c>
      <c r="H55" s="287">
        <v>42</v>
      </c>
      <c r="I55" s="286">
        <v>18</v>
      </c>
      <c r="J55" s="286">
        <v>25</v>
      </c>
    </row>
    <row r="56" spans="1:10" ht="18" customHeight="1">
      <c r="A56" s="152" t="s">
        <v>413</v>
      </c>
      <c r="B56" s="282">
        <v>199</v>
      </c>
      <c r="C56" s="282">
        <v>88</v>
      </c>
      <c r="D56" s="282">
        <v>111</v>
      </c>
      <c r="E56" s="282">
        <v>121</v>
      </c>
      <c r="F56" s="285">
        <v>48</v>
      </c>
      <c r="G56" s="285">
        <v>73</v>
      </c>
      <c r="H56" s="282">
        <v>78</v>
      </c>
      <c r="I56" s="285">
        <v>40</v>
      </c>
      <c r="J56" s="285">
        <v>38</v>
      </c>
    </row>
    <row r="57" spans="1:10" ht="18" customHeight="1">
      <c r="A57" s="1581" t="s">
        <v>2293</v>
      </c>
      <c r="B57" s="1581"/>
      <c r="C57" s="1581"/>
      <c r="D57" s="1581"/>
      <c r="E57" s="1581"/>
      <c r="F57" s="1581"/>
      <c r="G57" s="1581"/>
      <c r="H57" s="1581"/>
      <c r="I57" s="1581"/>
      <c r="J57" s="1581"/>
    </row>
    <row r="59" spans="1:10" ht="18" customHeight="1">
      <c r="A59" s="1579" t="s">
        <v>1553</v>
      </c>
      <c r="B59" s="1579"/>
      <c r="C59" s="1579"/>
      <c r="D59" s="1579"/>
      <c r="E59" s="1579"/>
      <c r="F59" s="1579"/>
      <c r="G59" s="1579"/>
      <c r="H59" s="1579"/>
      <c r="I59" s="1579"/>
      <c r="J59" s="1579"/>
    </row>
    <row r="60" spans="1:10" ht="18" customHeight="1">
      <c r="A60" s="288"/>
      <c r="B60" s="64"/>
      <c r="C60" s="517"/>
      <c r="D60" s="517"/>
      <c r="E60" s="64"/>
      <c r="F60" s="64"/>
      <c r="G60" s="64"/>
      <c r="H60" s="64"/>
      <c r="I60" s="64"/>
      <c r="J60" s="64"/>
    </row>
    <row r="61" spans="1:10" ht="18" customHeight="1">
      <c r="A61" s="288"/>
      <c r="B61" s="64"/>
      <c r="C61" s="517"/>
      <c r="D61" s="517"/>
      <c r="E61" s="64"/>
      <c r="F61" s="64"/>
      <c r="G61" s="64"/>
      <c r="H61" s="64"/>
      <c r="I61" s="64"/>
      <c r="J61" s="64"/>
    </row>
    <row r="63" spans="1:10" ht="18" customHeight="1">
      <c r="A63" s="288"/>
      <c r="B63" s="64"/>
      <c r="C63" s="517"/>
      <c r="D63" s="517"/>
    </row>
    <row r="64" spans="1:10" ht="18" customHeight="1">
      <c r="A64" s="288"/>
      <c r="B64" s="64"/>
      <c r="C64" s="517"/>
      <c r="D64" s="517"/>
      <c r="E64" s="64"/>
      <c r="F64" s="64"/>
      <c r="G64" s="64"/>
      <c r="H64" s="64"/>
      <c r="I64" s="64"/>
      <c r="J64" s="64"/>
    </row>
    <row r="65" spans="1:10" ht="18" customHeight="1">
      <c r="A65" s="288"/>
      <c r="B65" s="619"/>
      <c r="C65" s="619"/>
      <c r="D65" s="619"/>
      <c r="E65" s="619"/>
      <c r="F65" s="619"/>
      <c r="G65" s="619"/>
      <c r="H65" s="619"/>
      <c r="I65" s="619"/>
      <c r="J65" s="619"/>
    </row>
    <row r="66" spans="1:10" ht="18" customHeight="1">
      <c r="A66" s="288"/>
      <c r="B66" s="619"/>
      <c r="C66" s="619"/>
      <c r="D66" s="619"/>
      <c r="E66" s="619"/>
      <c r="F66" s="619"/>
      <c r="G66" s="619"/>
      <c r="H66" s="619"/>
      <c r="I66" s="619"/>
      <c r="J66" s="619"/>
    </row>
    <row r="67" spans="1:10" ht="18" customHeight="1">
      <c r="A67" s="288"/>
      <c r="B67" s="64"/>
      <c r="C67" s="517"/>
      <c r="D67" s="517"/>
      <c r="E67" s="64"/>
      <c r="F67" s="64"/>
      <c r="G67" s="64"/>
      <c r="H67" s="64"/>
      <c r="I67" s="64"/>
      <c r="J67" s="64"/>
    </row>
    <row r="68" spans="1:10" ht="18" customHeight="1">
      <c r="A68" s="288"/>
      <c r="B68" s="64"/>
      <c r="C68" s="517"/>
      <c r="D68" s="517"/>
      <c r="E68" s="64"/>
      <c r="F68" s="64"/>
      <c r="G68" s="64"/>
      <c r="H68" s="64"/>
      <c r="I68" s="64"/>
      <c r="J68" s="64"/>
    </row>
    <row r="69" spans="1:10" ht="18" customHeight="1">
      <c r="A69" s="288"/>
      <c r="B69" s="64"/>
      <c r="C69" s="517"/>
      <c r="D69" s="517"/>
      <c r="E69" s="64"/>
      <c r="F69" s="64"/>
      <c r="G69" s="64"/>
      <c r="H69" s="64"/>
      <c r="I69" s="64"/>
      <c r="J69" s="64"/>
    </row>
    <row r="70" spans="1:10" ht="18" customHeight="1">
      <c r="A70" s="288"/>
      <c r="B70" s="64"/>
      <c r="C70" s="517"/>
      <c r="D70" s="517"/>
      <c r="E70" s="64"/>
      <c r="F70" s="64"/>
      <c r="G70" s="64"/>
      <c r="H70" s="64"/>
      <c r="I70" s="64"/>
      <c r="J70" s="64"/>
    </row>
    <row r="71" spans="1:10" ht="18" customHeight="1">
      <c r="A71" s="288"/>
      <c r="B71" s="64"/>
      <c r="C71" s="517"/>
      <c r="D71" s="517"/>
      <c r="E71" s="64"/>
      <c r="F71" s="64"/>
      <c r="G71" s="64"/>
      <c r="H71" s="64"/>
      <c r="I71" s="64"/>
      <c r="J71" s="64"/>
    </row>
    <row r="72" spans="1:10" ht="18" customHeight="1">
      <c r="A72" s="288"/>
      <c r="B72" s="64"/>
      <c r="C72" s="517"/>
      <c r="D72" s="517"/>
      <c r="E72" s="64"/>
      <c r="F72" s="64"/>
      <c r="G72" s="64"/>
      <c r="H72" s="64"/>
      <c r="I72" s="64"/>
      <c r="J72" s="64"/>
    </row>
    <row r="73" spans="1:10" ht="18" customHeight="1">
      <c r="A73" s="288"/>
      <c r="B73" s="619"/>
      <c r="C73" s="619"/>
      <c r="D73" s="619"/>
      <c r="E73" s="619"/>
      <c r="F73" s="619"/>
      <c r="G73" s="619"/>
      <c r="H73" s="619"/>
      <c r="I73" s="619"/>
      <c r="J73" s="619"/>
    </row>
    <row r="74" spans="1:10" ht="18" customHeight="1">
      <c r="A74" s="2" t="s">
        <v>2283</v>
      </c>
      <c r="B74" s="619"/>
      <c r="C74" s="619"/>
      <c r="D74" s="619"/>
      <c r="E74" s="619"/>
      <c r="F74" s="619"/>
      <c r="G74" s="619"/>
      <c r="H74" s="619"/>
      <c r="I74" s="619"/>
      <c r="J74" s="619"/>
    </row>
    <row r="75" spans="1:10" ht="18" customHeight="1">
      <c r="A75" s="643"/>
      <c r="B75" s="619"/>
      <c r="C75" s="619"/>
      <c r="D75" s="619"/>
      <c r="E75" s="619"/>
      <c r="F75" s="619"/>
      <c r="G75" s="619"/>
      <c r="H75" s="619"/>
      <c r="I75" s="619"/>
      <c r="J75" s="619"/>
    </row>
    <row r="76" spans="1:10" ht="18" customHeight="1">
      <c r="A76" s="1582" t="s">
        <v>1554</v>
      </c>
      <c r="B76" s="1582"/>
      <c r="C76" s="1582"/>
      <c r="D76" s="1582"/>
      <c r="E76" s="1582"/>
      <c r="F76" s="1582"/>
      <c r="G76" s="1582"/>
      <c r="H76" s="1582"/>
      <c r="I76" s="1582"/>
      <c r="J76" s="1582"/>
    </row>
    <row r="77" spans="1:10" ht="18" customHeight="1">
      <c r="C77" s="68"/>
      <c r="D77" s="68"/>
    </row>
    <row r="78" spans="1:10" ht="18" customHeight="1">
      <c r="A78" s="288"/>
      <c r="B78" s="122"/>
      <c r="C78" s="122"/>
      <c r="D78" s="122"/>
      <c r="E78" s="122"/>
      <c r="F78" s="154"/>
      <c r="G78" s="154"/>
      <c r="H78" s="122"/>
      <c r="I78" s="154"/>
      <c r="J78" s="154"/>
    </row>
    <row r="79" spans="1:10" ht="18" customHeight="1">
      <c r="A79" s="288"/>
      <c r="B79" s="122"/>
      <c r="C79" s="122"/>
      <c r="D79" s="122"/>
      <c r="E79" s="122"/>
      <c r="F79" s="154"/>
      <c r="G79" s="154"/>
      <c r="H79" s="122"/>
      <c r="I79" s="154"/>
      <c r="J79" s="154"/>
    </row>
    <row r="80" spans="1:10" ht="18" customHeight="1">
      <c r="A80" s="288"/>
      <c r="B80" s="122"/>
      <c r="C80" s="122"/>
      <c r="D80" s="122"/>
      <c r="E80" s="122"/>
      <c r="F80" s="154"/>
      <c r="G80" s="154"/>
      <c r="H80" s="122"/>
      <c r="I80" s="154"/>
      <c r="J80" s="154"/>
    </row>
    <row r="81" spans="1:10" ht="18" customHeight="1">
      <c r="A81" s="288"/>
      <c r="B81" s="122"/>
      <c r="C81" s="122"/>
      <c r="D81" s="122"/>
      <c r="E81" s="122"/>
      <c r="F81" s="154"/>
      <c r="G81" s="154"/>
      <c r="H81" s="122"/>
      <c r="I81" s="154"/>
      <c r="J81" s="154"/>
    </row>
    <row r="82" spans="1:10" ht="18" customHeight="1">
      <c r="A82" s="288"/>
      <c r="B82" s="122"/>
      <c r="C82" s="122"/>
      <c r="D82" s="122"/>
      <c r="E82" s="122"/>
      <c r="F82" s="154"/>
      <c r="G82" s="154"/>
      <c r="H82" s="122"/>
      <c r="I82" s="154"/>
      <c r="J82" s="154"/>
    </row>
    <row r="83" spans="1:10" ht="18" customHeight="1">
      <c r="A83" s="288"/>
      <c r="B83" s="122"/>
      <c r="C83" s="122"/>
      <c r="D83" s="122"/>
      <c r="E83" s="122"/>
      <c r="F83" s="154"/>
      <c r="G83" s="154"/>
      <c r="H83" s="122"/>
      <c r="I83" s="154"/>
      <c r="J83" s="154"/>
    </row>
    <row r="85" spans="1:10" ht="18" customHeight="1">
      <c r="A85" s="288"/>
      <c r="B85" s="122"/>
      <c r="C85" s="122"/>
      <c r="D85" s="122"/>
      <c r="E85" s="122"/>
      <c r="F85" s="154"/>
      <c r="G85" s="154"/>
      <c r="H85" s="122"/>
      <c r="I85" s="154"/>
      <c r="J85" s="154"/>
    </row>
    <row r="86" spans="1:10" ht="18" customHeight="1">
      <c r="A86" s="288"/>
      <c r="B86" s="122"/>
      <c r="C86" s="122"/>
      <c r="D86" s="122"/>
      <c r="E86" s="122"/>
      <c r="F86" s="154"/>
      <c r="G86" s="154"/>
      <c r="H86" s="122"/>
      <c r="I86" s="154"/>
      <c r="J86" s="154"/>
    </row>
    <row r="87" spans="1:10" ht="18" customHeight="1">
      <c r="A87" s="288"/>
      <c r="B87" s="122"/>
      <c r="C87" s="122"/>
      <c r="D87" s="122"/>
      <c r="E87" s="122"/>
      <c r="F87" s="154"/>
      <c r="G87" s="154"/>
      <c r="H87" s="122"/>
      <c r="I87" s="154"/>
      <c r="J87" s="154"/>
    </row>
    <row r="88" spans="1:10" ht="18" customHeight="1">
      <c r="A88" s="288"/>
      <c r="B88" s="122"/>
      <c r="C88" s="122"/>
      <c r="D88" s="122"/>
      <c r="E88" s="122"/>
      <c r="F88" s="154"/>
      <c r="G88" s="154"/>
      <c r="H88" s="122"/>
      <c r="I88" s="154"/>
      <c r="J88" s="154"/>
    </row>
    <row r="89" spans="1:10" ht="18" customHeight="1">
      <c r="A89" s="288"/>
      <c r="B89" s="122"/>
      <c r="C89" s="122"/>
      <c r="D89" s="122"/>
      <c r="E89" s="122"/>
      <c r="F89" s="154"/>
      <c r="G89" s="154"/>
      <c r="H89" s="122"/>
      <c r="I89" s="154"/>
      <c r="J89" s="154"/>
    </row>
    <row r="90" spans="1:10" ht="18" customHeight="1">
      <c r="A90" s="288"/>
      <c r="B90" s="122"/>
      <c r="C90" s="122"/>
      <c r="D90" s="122"/>
      <c r="E90" s="122"/>
      <c r="F90" s="154"/>
      <c r="G90" s="154"/>
      <c r="H90" s="122"/>
      <c r="I90" s="154"/>
      <c r="J90" s="154"/>
    </row>
    <row r="91" spans="1:10" ht="18" customHeight="1">
      <c r="A91" s="2" t="s">
        <v>2283</v>
      </c>
      <c r="B91" s="122"/>
      <c r="C91" s="122"/>
      <c r="D91" s="122"/>
      <c r="E91" s="122"/>
      <c r="F91" s="154"/>
      <c r="G91" s="154"/>
      <c r="H91" s="122"/>
      <c r="I91" s="154"/>
      <c r="J91" s="154"/>
    </row>
    <row r="93" spans="1:10" ht="18" customHeight="1">
      <c r="A93" s="1579" t="s">
        <v>1555</v>
      </c>
      <c r="B93" s="1579"/>
      <c r="C93" s="1579"/>
      <c r="D93" s="1579"/>
      <c r="E93" s="1579"/>
      <c r="F93" s="1579"/>
      <c r="G93" s="1579"/>
      <c r="H93" s="1579"/>
      <c r="I93" s="1579"/>
      <c r="J93" s="1579"/>
    </row>
    <row r="101" spans="1:10" ht="18" customHeight="1">
      <c r="A101" s="288"/>
      <c r="B101" s="64"/>
      <c r="C101" s="517"/>
      <c r="D101" s="517"/>
      <c r="E101" s="64"/>
      <c r="F101" s="64"/>
      <c r="G101" s="64"/>
      <c r="H101" s="64"/>
      <c r="I101" s="64"/>
      <c r="J101" s="64"/>
    </row>
    <row r="108" spans="1:10" ht="18" customHeight="1">
      <c r="A108" s="2" t="s">
        <v>2283</v>
      </c>
    </row>
  </sheetData>
  <mergeCells count="10">
    <mergeCell ref="A93:J93"/>
    <mergeCell ref="A3:A5"/>
    <mergeCell ref="B4:B5"/>
    <mergeCell ref="C4:C5"/>
    <mergeCell ref="D4:D5"/>
    <mergeCell ref="E4:G4"/>
    <mergeCell ref="H4:J4"/>
    <mergeCell ref="A57:J57"/>
    <mergeCell ref="A59:J59"/>
    <mergeCell ref="A76:J7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2"/>
  <dimension ref="A1:F110"/>
  <sheetViews>
    <sheetView zoomScaleNormal="100" workbookViewId="0">
      <selection activeCell="D32" sqref="D32"/>
    </sheetView>
  </sheetViews>
  <sheetFormatPr defaultRowHeight="18" customHeight="1"/>
  <cols>
    <col min="1" max="1" width="22.7109375" style="297" customWidth="1"/>
    <col min="2" max="2" width="29.140625" style="296" customWidth="1"/>
    <col min="3" max="6" width="29.5703125" style="296" customWidth="1"/>
    <col min="7" max="16384" width="9.140625" style="297"/>
  </cols>
  <sheetData>
    <row r="1" spans="1:6" ht="18" customHeight="1">
      <c r="A1" s="102" t="s">
        <v>2184</v>
      </c>
    </row>
    <row r="2" spans="1:6" ht="18" customHeight="1">
      <c r="A2" s="68" t="s">
        <v>2970</v>
      </c>
      <c r="B2" s="52"/>
      <c r="C2" s="52"/>
      <c r="D2" s="52"/>
      <c r="E2" s="52"/>
      <c r="F2" s="52"/>
    </row>
    <row r="3" spans="1:6" ht="18" customHeight="1">
      <c r="A3" s="53"/>
      <c r="B3" s="136"/>
      <c r="C3" s="136"/>
      <c r="D3" s="248"/>
      <c r="E3" s="248"/>
      <c r="F3" s="248"/>
    </row>
    <row r="4" spans="1:6" ht="21.95" customHeight="1">
      <c r="A4" s="1521" t="s">
        <v>684</v>
      </c>
      <c r="B4" s="1583" t="s">
        <v>2574</v>
      </c>
      <c r="C4" s="1485" t="s">
        <v>452</v>
      </c>
      <c r="D4" s="1531"/>
      <c r="E4" s="1531"/>
      <c r="F4" s="1531"/>
    </row>
    <row r="5" spans="1:6" ht="21.95" customHeight="1">
      <c r="A5" s="1522"/>
      <c r="B5" s="1536"/>
      <c r="C5" s="126" t="s">
        <v>1175</v>
      </c>
      <c r="D5" s="126" t="s">
        <v>453</v>
      </c>
      <c r="E5" s="126" t="s">
        <v>454</v>
      </c>
      <c r="F5" s="126" t="s">
        <v>1239</v>
      </c>
    </row>
    <row r="6" spans="1:6" ht="21.95" customHeight="1">
      <c r="A6" s="114" t="s">
        <v>368</v>
      </c>
      <c r="B6" s="146">
        <f>SUM(B7:B108)</f>
        <v>52257</v>
      </c>
      <c r="C6" s="146">
        <f>SUM(C7:C108)</f>
        <v>1109</v>
      </c>
      <c r="D6" s="146">
        <f>SUM(D7:D108)</f>
        <v>19753</v>
      </c>
      <c r="E6" s="146">
        <f>SUM(E7:E108)</f>
        <v>765</v>
      </c>
      <c r="F6" s="147">
        <f>SUM(F7:F108)</f>
        <v>2</v>
      </c>
    </row>
    <row r="7" spans="1:6" s="301" customFormat="1" ht="18" customHeight="1">
      <c r="A7" s="300" t="s">
        <v>132</v>
      </c>
      <c r="B7" s="845">
        <v>335</v>
      </c>
      <c r="C7" s="845">
        <v>7</v>
      </c>
      <c r="D7" s="845">
        <v>126</v>
      </c>
      <c r="E7" s="845">
        <v>4</v>
      </c>
      <c r="F7" s="845">
        <v>0</v>
      </c>
    </row>
    <row r="8" spans="1:6" s="301" customFormat="1" ht="18" customHeight="1">
      <c r="A8" s="300" t="s">
        <v>131</v>
      </c>
      <c r="B8" s="845">
        <v>227</v>
      </c>
      <c r="C8" s="845">
        <v>11</v>
      </c>
      <c r="D8" s="845">
        <v>120</v>
      </c>
      <c r="E8" s="845">
        <v>5</v>
      </c>
      <c r="F8" s="845">
        <v>0</v>
      </c>
    </row>
    <row r="9" spans="1:6" s="301" customFormat="1" ht="18" customHeight="1">
      <c r="A9" s="300" t="s">
        <v>130</v>
      </c>
      <c r="B9" s="845">
        <v>4204</v>
      </c>
      <c r="C9" s="845">
        <v>74</v>
      </c>
      <c r="D9" s="845">
        <v>1512</v>
      </c>
      <c r="E9" s="845">
        <v>53</v>
      </c>
      <c r="F9" s="845">
        <v>0</v>
      </c>
    </row>
    <row r="10" spans="1:6" s="301" customFormat="1" ht="18" customHeight="1">
      <c r="A10" s="300" t="s">
        <v>129</v>
      </c>
      <c r="B10" s="845">
        <v>729</v>
      </c>
      <c r="C10" s="845">
        <v>14</v>
      </c>
      <c r="D10" s="845">
        <v>226</v>
      </c>
      <c r="E10" s="845">
        <v>10</v>
      </c>
      <c r="F10" s="845">
        <v>0</v>
      </c>
    </row>
    <row r="11" spans="1:6" s="301" customFormat="1" ht="18" customHeight="1">
      <c r="A11" s="300" t="s">
        <v>128</v>
      </c>
      <c r="B11" s="845">
        <v>297</v>
      </c>
      <c r="C11" s="845">
        <v>8</v>
      </c>
      <c r="D11" s="845">
        <v>87</v>
      </c>
      <c r="E11" s="845">
        <v>5</v>
      </c>
      <c r="F11" s="845">
        <v>0</v>
      </c>
    </row>
    <row r="12" spans="1:6" s="301" customFormat="1" ht="18" customHeight="1">
      <c r="A12" s="300" t="s">
        <v>127</v>
      </c>
      <c r="B12" s="845">
        <v>166</v>
      </c>
      <c r="C12" s="845">
        <v>1</v>
      </c>
      <c r="D12" s="845">
        <v>33</v>
      </c>
      <c r="E12" s="845">
        <v>2</v>
      </c>
      <c r="F12" s="845">
        <v>0</v>
      </c>
    </row>
    <row r="13" spans="1:6" s="301" customFormat="1" ht="18" customHeight="1">
      <c r="A13" s="300" t="s">
        <v>126</v>
      </c>
      <c r="B13" s="845">
        <v>271</v>
      </c>
      <c r="C13" s="845">
        <v>11</v>
      </c>
      <c r="D13" s="845">
        <v>139</v>
      </c>
      <c r="E13" s="845">
        <v>4</v>
      </c>
      <c r="F13" s="845">
        <v>0</v>
      </c>
    </row>
    <row r="14" spans="1:6" s="301" customFormat="1" ht="18" customHeight="1">
      <c r="A14" s="300" t="s">
        <v>125</v>
      </c>
      <c r="B14" s="845">
        <v>71</v>
      </c>
      <c r="C14" s="845">
        <v>2</v>
      </c>
      <c r="D14" s="845">
        <v>30</v>
      </c>
      <c r="E14" s="845">
        <v>0</v>
      </c>
      <c r="F14" s="845">
        <v>0</v>
      </c>
    </row>
    <row r="15" spans="1:6" s="301" customFormat="1" ht="18" customHeight="1">
      <c r="A15" s="300" t="s">
        <v>124</v>
      </c>
      <c r="B15" s="845">
        <v>112</v>
      </c>
      <c r="C15" s="845">
        <v>1</v>
      </c>
      <c r="D15" s="845">
        <v>32</v>
      </c>
      <c r="E15" s="845">
        <v>4</v>
      </c>
      <c r="F15" s="845">
        <v>0</v>
      </c>
    </row>
    <row r="16" spans="1:6" s="301" customFormat="1" ht="18" customHeight="1">
      <c r="A16" s="300" t="s">
        <v>123</v>
      </c>
      <c r="B16" s="845">
        <v>409</v>
      </c>
      <c r="C16" s="845">
        <v>7</v>
      </c>
      <c r="D16" s="845">
        <v>146</v>
      </c>
      <c r="E16" s="845">
        <v>5</v>
      </c>
      <c r="F16" s="845">
        <v>0</v>
      </c>
    </row>
    <row r="17" spans="1:6" s="301" customFormat="1" ht="18" customHeight="1">
      <c r="A17" s="300" t="s">
        <v>122</v>
      </c>
      <c r="B17" s="845">
        <v>205</v>
      </c>
      <c r="C17" s="845">
        <v>4</v>
      </c>
      <c r="D17" s="845">
        <v>61</v>
      </c>
      <c r="E17" s="845">
        <v>5</v>
      </c>
      <c r="F17" s="845">
        <v>0</v>
      </c>
    </row>
    <row r="18" spans="1:6" s="301" customFormat="1" ht="18" customHeight="1">
      <c r="A18" s="300" t="s">
        <v>121</v>
      </c>
      <c r="B18" s="845">
        <v>157</v>
      </c>
      <c r="C18" s="845">
        <v>1</v>
      </c>
      <c r="D18" s="845">
        <v>67</v>
      </c>
      <c r="E18" s="845">
        <v>2</v>
      </c>
      <c r="F18" s="845">
        <v>0</v>
      </c>
    </row>
    <row r="19" spans="1:6" s="301" customFormat="1" ht="18" customHeight="1">
      <c r="A19" s="300" t="s">
        <v>120</v>
      </c>
      <c r="B19" s="845">
        <v>317</v>
      </c>
      <c r="C19" s="845">
        <v>9</v>
      </c>
      <c r="D19" s="845">
        <v>120</v>
      </c>
      <c r="E19" s="845">
        <v>4</v>
      </c>
      <c r="F19" s="845">
        <v>0</v>
      </c>
    </row>
    <row r="20" spans="1:6" s="301" customFormat="1" ht="18" customHeight="1">
      <c r="A20" s="300" t="s">
        <v>119</v>
      </c>
      <c r="B20" s="845">
        <v>70</v>
      </c>
      <c r="C20" s="845">
        <v>5</v>
      </c>
      <c r="D20" s="845">
        <v>36</v>
      </c>
      <c r="E20" s="845">
        <v>2</v>
      </c>
      <c r="F20" s="845">
        <v>0</v>
      </c>
    </row>
    <row r="21" spans="1:6" s="301" customFormat="1" ht="18" customHeight="1">
      <c r="A21" s="300" t="s">
        <v>118</v>
      </c>
      <c r="B21" s="845">
        <v>484</v>
      </c>
      <c r="C21" s="845">
        <v>8</v>
      </c>
      <c r="D21" s="845">
        <v>167</v>
      </c>
      <c r="E21" s="845">
        <v>7</v>
      </c>
      <c r="F21" s="845">
        <v>0</v>
      </c>
    </row>
    <row r="22" spans="1:6" s="301" customFormat="1" ht="18" customHeight="1">
      <c r="A22" s="300" t="s">
        <v>117</v>
      </c>
      <c r="B22" s="845">
        <v>152</v>
      </c>
      <c r="C22" s="845">
        <v>4</v>
      </c>
      <c r="D22" s="845">
        <v>56</v>
      </c>
      <c r="E22" s="845">
        <v>3</v>
      </c>
      <c r="F22" s="845">
        <v>0</v>
      </c>
    </row>
    <row r="23" spans="1:6" s="301" customFormat="1" ht="18" customHeight="1">
      <c r="A23" s="300" t="s">
        <v>116</v>
      </c>
      <c r="B23" s="845">
        <v>305</v>
      </c>
      <c r="C23" s="845">
        <v>9</v>
      </c>
      <c r="D23" s="845">
        <v>114</v>
      </c>
      <c r="E23" s="845">
        <v>8</v>
      </c>
      <c r="F23" s="845">
        <v>0</v>
      </c>
    </row>
    <row r="24" spans="1:6" s="301" customFormat="1" ht="18" customHeight="1">
      <c r="A24" s="300" t="s">
        <v>115</v>
      </c>
      <c r="B24" s="845">
        <v>268</v>
      </c>
      <c r="C24" s="845">
        <v>4</v>
      </c>
      <c r="D24" s="845">
        <v>95</v>
      </c>
      <c r="E24" s="845">
        <v>0</v>
      </c>
      <c r="F24" s="845">
        <v>0</v>
      </c>
    </row>
    <row r="25" spans="1:6" s="301" customFormat="1" ht="18" customHeight="1">
      <c r="A25" s="300" t="s">
        <v>114</v>
      </c>
      <c r="B25" s="845">
        <v>183</v>
      </c>
      <c r="C25" s="845">
        <v>1</v>
      </c>
      <c r="D25" s="845">
        <v>46</v>
      </c>
      <c r="E25" s="845">
        <v>3</v>
      </c>
      <c r="F25" s="845">
        <v>0</v>
      </c>
    </row>
    <row r="26" spans="1:6" s="301" customFormat="1" ht="18" customHeight="1">
      <c r="A26" s="300" t="s">
        <v>113</v>
      </c>
      <c r="B26" s="845">
        <v>112</v>
      </c>
      <c r="C26" s="845">
        <v>4</v>
      </c>
      <c r="D26" s="845">
        <v>34</v>
      </c>
      <c r="E26" s="845">
        <v>3</v>
      </c>
      <c r="F26" s="845">
        <v>0</v>
      </c>
    </row>
    <row r="27" spans="1:6" s="301" customFormat="1" ht="18" customHeight="1">
      <c r="A27" s="300" t="s">
        <v>112</v>
      </c>
      <c r="B27" s="845">
        <v>153</v>
      </c>
      <c r="C27" s="845">
        <v>3</v>
      </c>
      <c r="D27" s="845">
        <v>63</v>
      </c>
      <c r="E27" s="845">
        <v>1</v>
      </c>
      <c r="F27" s="845">
        <v>0</v>
      </c>
    </row>
    <row r="28" spans="1:6" s="301" customFormat="1" ht="18" customHeight="1">
      <c r="A28" s="300" t="s">
        <v>111</v>
      </c>
      <c r="B28" s="845">
        <v>253</v>
      </c>
      <c r="C28" s="845">
        <v>6</v>
      </c>
      <c r="D28" s="845">
        <v>113</v>
      </c>
      <c r="E28" s="845">
        <v>3</v>
      </c>
      <c r="F28" s="845">
        <v>0</v>
      </c>
    </row>
    <row r="29" spans="1:6" s="301" customFormat="1" ht="18" customHeight="1">
      <c r="A29" s="300" t="s">
        <v>110</v>
      </c>
      <c r="B29" s="845">
        <v>77</v>
      </c>
      <c r="C29" s="845">
        <v>4</v>
      </c>
      <c r="D29" s="845">
        <v>36</v>
      </c>
      <c r="E29" s="845">
        <v>0</v>
      </c>
      <c r="F29" s="845">
        <v>0</v>
      </c>
    </row>
    <row r="30" spans="1:6" s="301" customFormat="1" ht="18" customHeight="1">
      <c r="A30" s="300" t="s">
        <v>109</v>
      </c>
      <c r="B30" s="845">
        <v>872</v>
      </c>
      <c r="C30" s="845">
        <v>16</v>
      </c>
      <c r="D30" s="845">
        <v>329</v>
      </c>
      <c r="E30" s="845">
        <v>19</v>
      </c>
      <c r="F30" s="845">
        <v>0</v>
      </c>
    </row>
    <row r="31" spans="1:6" s="301" customFormat="1" ht="18" customHeight="1">
      <c r="A31" s="300" t="s">
        <v>108</v>
      </c>
      <c r="B31" s="845">
        <v>434</v>
      </c>
      <c r="C31" s="845">
        <v>4</v>
      </c>
      <c r="D31" s="845">
        <v>119</v>
      </c>
      <c r="E31" s="845">
        <v>9</v>
      </c>
      <c r="F31" s="845">
        <v>0</v>
      </c>
    </row>
    <row r="32" spans="1:6" s="301" customFormat="1" ht="18" customHeight="1">
      <c r="A32" s="300" t="s">
        <v>107</v>
      </c>
      <c r="B32" s="845">
        <v>936</v>
      </c>
      <c r="C32" s="845">
        <v>20</v>
      </c>
      <c r="D32" s="845">
        <v>280</v>
      </c>
      <c r="E32" s="845">
        <v>15</v>
      </c>
      <c r="F32" s="845">
        <v>0</v>
      </c>
    </row>
    <row r="33" spans="1:6" s="301" customFormat="1" ht="18" customHeight="1">
      <c r="A33" s="300" t="s">
        <v>106</v>
      </c>
      <c r="B33" s="845">
        <v>127</v>
      </c>
      <c r="C33" s="845">
        <v>3</v>
      </c>
      <c r="D33" s="845">
        <v>61</v>
      </c>
      <c r="E33" s="845">
        <v>3</v>
      </c>
      <c r="F33" s="845">
        <v>0</v>
      </c>
    </row>
    <row r="34" spans="1:6" s="301" customFormat="1" ht="18" customHeight="1">
      <c r="A34" s="300" t="s">
        <v>105</v>
      </c>
      <c r="B34" s="845">
        <v>222</v>
      </c>
      <c r="C34" s="845">
        <v>12</v>
      </c>
      <c r="D34" s="845">
        <v>115</v>
      </c>
      <c r="E34" s="845">
        <v>5</v>
      </c>
      <c r="F34" s="845">
        <v>0</v>
      </c>
    </row>
    <row r="35" spans="1:6" s="301" customFormat="1" ht="18" customHeight="1">
      <c r="A35" s="300" t="s">
        <v>104</v>
      </c>
      <c r="B35" s="845">
        <v>380</v>
      </c>
      <c r="C35" s="845">
        <v>4</v>
      </c>
      <c r="D35" s="845">
        <v>124</v>
      </c>
      <c r="E35" s="845">
        <v>5</v>
      </c>
      <c r="F35" s="845">
        <v>0</v>
      </c>
    </row>
    <row r="36" spans="1:6" s="301" customFormat="1" ht="18" customHeight="1">
      <c r="A36" s="300" t="s">
        <v>103</v>
      </c>
      <c r="B36" s="845">
        <v>69</v>
      </c>
      <c r="C36" s="845">
        <v>2</v>
      </c>
      <c r="D36" s="845">
        <v>24</v>
      </c>
      <c r="E36" s="845">
        <v>3</v>
      </c>
      <c r="F36" s="845">
        <v>0</v>
      </c>
    </row>
    <row r="37" spans="1:6" s="301" customFormat="1" ht="18" customHeight="1">
      <c r="A37" s="300" t="s">
        <v>102</v>
      </c>
      <c r="B37" s="845">
        <v>202</v>
      </c>
      <c r="C37" s="845">
        <v>5</v>
      </c>
      <c r="D37" s="845">
        <v>81</v>
      </c>
      <c r="E37" s="845">
        <v>5</v>
      </c>
      <c r="F37" s="845">
        <v>0</v>
      </c>
    </row>
    <row r="38" spans="1:6" s="301" customFormat="1" ht="18" customHeight="1">
      <c r="A38" s="300" t="s">
        <v>101</v>
      </c>
      <c r="B38" s="845">
        <v>579</v>
      </c>
      <c r="C38" s="845">
        <v>5</v>
      </c>
      <c r="D38" s="845">
        <v>190</v>
      </c>
      <c r="E38" s="845">
        <v>8</v>
      </c>
      <c r="F38" s="845">
        <v>0</v>
      </c>
    </row>
    <row r="39" spans="1:6" s="301" customFormat="1" ht="18" customHeight="1">
      <c r="A39" s="300" t="s">
        <v>100</v>
      </c>
      <c r="B39" s="845">
        <v>262</v>
      </c>
      <c r="C39" s="845">
        <v>4</v>
      </c>
      <c r="D39" s="845">
        <v>104</v>
      </c>
      <c r="E39" s="845">
        <v>3</v>
      </c>
      <c r="F39" s="845">
        <v>0</v>
      </c>
    </row>
    <row r="40" spans="1:6" s="301" customFormat="1" ht="18" customHeight="1">
      <c r="A40" s="300" t="s">
        <v>99</v>
      </c>
      <c r="B40" s="845">
        <v>345</v>
      </c>
      <c r="C40" s="845">
        <v>8</v>
      </c>
      <c r="D40" s="845">
        <v>184</v>
      </c>
      <c r="E40" s="845">
        <v>3</v>
      </c>
      <c r="F40" s="845">
        <v>0</v>
      </c>
    </row>
    <row r="41" spans="1:6" s="301" customFormat="1" ht="18" customHeight="1">
      <c r="A41" s="300" t="s">
        <v>98</v>
      </c>
      <c r="B41" s="845">
        <v>396</v>
      </c>
      <c r="C41" s="845">
        <v>5</v>
      </c>
      <c r="D41" s="845">
        <v>148</v>
      </c>
      <c r="E41" s="845">
        <v>8</v>
      </c>
      <c r="F41" s="845">
        <v>0</v>
      </c>
    </row>
    <row r="42" spans="1:6" s="301" customFormat="1" ht="18" customHeight="1">
      <c r="A42" s="300" t="s">
        <v>97</v>
      </c>
      <c r="B42" s="845">
        <v>302</v>
      </c>
      <c r="C42" s="845">
        <v>6</v>
      </c>
      <c r="D42" s="845">
        <v>118</v>
      </c>
      <c r="E42" s="845">
        <v>7</v>
      </c>
      <c r="F42" s="845">
        <v>0</v>
      </c>
    </row>
    <row r="43" spans="1:6" s="301" customFormat="1" ht="18" customHeight="1">
      <c r="A43" s="300" t="s">
        <v>96</v>
      </c>
      <c r="B43" s="845">
        <v>108</v>
      </c>
      <c r="C43" s="845">
        <v>2</v>
      </c>
      <c r="D43" s="845">
        <v>29</v>
      </c>
      <c r="E43" s="845">
        <v>2</v>
      </c>
      <c r="F43" s="845">
        <v>0</v>
      </c>
    </row>
    <row r="44" spans="1:6" s="301" customFormat="1" ht="18" customHeight="1">
      <c r="A44" s="300" t="s">
        <v>95</v>
      </c>
      <c r="B44" s="845">
        <v>51</v>
      </c>
      <c r="C44" s="845">
        <v>0</v>
      </c>
      <c r="D44" s="845">
        <v>36</v>
      </c>
      <c r="E44" s="845">
        <v>0</v>
      </c>
      <c r="F44" s="845">
        <v>0</v>
      </c>
    </row>
    <row r="45" spans="1:6" s="301" customFormat="1" ht="18" customHeight="1">
      <c r="A45" s="300" t="s">
        <v>94</v>
      </c>
      <c r="B45" s="845">
        <v>125</v>
      </c>
      <c r="C45" s="845">
        <v>4</v>
      </c>
      <c r="D45" s="845">
        <v>46</v>
      </c>
      <c r="E45" s="845">
        <v>4</v>
      </c>
      <c r="F45" s="845">
        <v>0</v>
      </c>
    </row>
    <row r="46" spans="1:6" s="301" customFormat="1" ht="18" customHeight="1">
      <c r="A46" s="300" t="s">
        <v>92</v>
      </c>
      <c r="B46" s="845">
        <v>94</v>
      </c>
      <c r="C46" s="845">
        <v>3</v>
      </c>
      <c r="D46" s="845">
        <v>22</v>
      </c>
      <c r="E46" s="845">
        <v>1</v>
      </c>
      <c r="F46" s="845">
        <v>0</v>
      </c>
    </row>
    <row r="47" spans="1:6" s="301" customFormat="1" ht="18" customHeight="1">
      <c r="A47" s="300" t="s">
        <v>91</v>
      </c>
      <c r="B47" s="845">
        <v>155</v>
      </c>
      <c r="C47" s="845">
        <v>2</v>
      </c>
      <c r="D47" s="845">
        <v>47</v>
      </c>
      <c r="E47" s="845">
        <v>1</v>
      </c>
      <c r="F47" s="845">
        <v>0</v>
      </c>
    </row>
    <row r="48" spans="1:6" s="301" customFormat="1" ht="18" customHeight="1">
      <c r="A48" s="300" t="s">
        <v>90</v>
      </c>
      <c r="B48" s="845">
        <v>392</v>
      </c>
      <c r="C48" s="845">
        <v>6</v>
      </c>
      <c r="D48" s="845">
        <v>119</v>
      </c>
      <c r="E48" s="845">
        <v>5</v>
      </c>
      <c r="F48" s="845">
        <v>0</v>
      </c>
    </row>
    <row r="49" spans="1:6" s="301" customFormat="1" ht="18" customHeight="1">
      <c r="A49" s="300" t="s">
        <v>89</v>
      </c>
      <c r="B49" s="845">
        <v>47</v>
      </c>
      <c r="C49" s="845">
        <v>2</v>
      </c>
      <c r="D49" s="845">
        <v>30</v>
      </c>
      <c r="E49" s="845">
        <v>0</v>
      </c>
      <c r="F49" s="845">
        <v>0</v>
      </c>
    </row>
    <row r="50" spans="1:6" s="301" customFormat="1" ht="18" customHeight="1">
      <c r="A50" s="300" t="s">
        <v>88</v>
      </c>
      <c r="B50" s="845">
        <v>371</v>
      </c>
      <c r="C50" s="845">
        <v>6</v>
      </c>
      <c r="D50" s="845">
        <v>130</v>
      </c>
      <c r="E50" s="845">
        <v>9</v>
      </c>
      <c r="F50" s="845">
        <v>0</v>
      </c>
    </row>
    <row r="51" spans="1:6" s="301" customFormat="1" ht="18" customHeight="1">
      <c r="A51" s="300" t="s">
        <v>87</v>
      </c>
      <c r="B51" s="845">
        <v>354</v>
      </c>
      <c r="C51" s="845">
        <v>3</v>
      </c>
      <c r="D51" s="845">
        <v>107</v>
      </c>
      <c r="E51" s="845">
        <v>3</v>
      </c>
      <c r="F51" s="845">
        <v>0</v>
      </c>
    </row>
    <row r="52" spans="1:6" s="301" customFormat="1" ht="18" customHeight="1">
      <c r="A52" s="300" t="s">
        <v>86</v>
      </c>
      <c r="B52" s="845">
        <v>361</v>
      </c>
      <c r="C52" s="845">
        <v>9</v>
      </c>
      <c r="D52" s="845">
        <v>135</v>
      </c>
      <c r="E52" s="845">
        <v>5</v>
      </c>
      <c r="F52" s="845">
        <v>0</v>
      </c>
    </row>
    <row r="53" spans="1:6" s="301" customFormat="1" ht="18" customHeight="1">
      <c r="A53" s="300" t="s">
        <v>85</v>
      </c>
      <c r="B53" s="845">
        <v>15558</v>
      </c>
      <c r="C53" s="845">
        <v>395</v>
      </c>
      <c r="D53" s="845">
        <v>6207</v>
      </c>
      <c r="E53" s="845">
        <v>227</v>
      </c>
      <c r="F53" s="845">
        <v>1</v>
      </c>
    </row>
    <row r="54" spans="1:6" s="301" customFormat="1" ht="18" customHeight="1">
      <c r="A54" s="300" t="s">
        <v>84</v>
      </c>
      <c r="B54" s="845">
        <v>272</v>
      </c>
      <c r="C54" s="845">
        <v>4</v>
      </c>
      <c r="D54" s="845">
        <v>128</v>
      </c>
      <c r="E54" s="845">
        <v>3</v>
      </c>
      <c r="F54" s="845">
        <v>0</v>
      </c>
    </row>
    <row r="55" spans="1:6" s="301" customFormat="1" ht="18" customHeight="1">
      <c r="A55" s="300" t="s">
        <v>83</v>
      </c>
      <c r="B55" s="845">
        <v>32</v>
      </c>
      <c r="C55" s="845">
        <v>2</v>
      </c>
      <c r="D55" s="845">
        <v>17</v>
      </c>
      <c r="E55" s="845">
        <v>0</v>
      </c>
      <c r="F55" s="845">
        <v>0</v>
      </c>
    </row>
    <row r="56" spans="1:6" s="301" customFormat="1" ht="18" customHeight="1">
      <c r="A56" s="300" t="s">
        <v>81</v>
      </c>
      <c r="B56" s="845">
        <v>508</v>
      </c>
      <c r="C56" s="845">
        <v>10</v>
      </c>
      <c r="D56" s="845">
        <v>130</v>
      </c>
      <c r="E56" s="845">
        <v>3</v>
      </c>
      <c r="F56" s="845">
        <v>0</v>
      </c>
    </row>
    <row r="57" spans="1:6" s="301" customFormat="1" ht="18" customHeight="1">
      <c r="A57" s="300" t="s">
        <v>79</v>
      </c>
      <c r="B57" s="845">
        <v>163</v>
      </c>
      <c r="C57" s="845">
        <v>3</v>
      </c>
      <c r="D57" s="845">
        <v>70</v>
      </c>
      <c r="E57" s="845">
        <v>2</v>
      </c>
      <c r="F57" s="845">
        <v>0</v>
      </c>
    </row>
    <row r="58" spans="1:6" s="301" customFormat="1" ht="18" customHeight="1">
      <c r="A58" s="300" t="s">
        <v>78</v>
      </c>
      <c r="B58" s="845">
        <v>854</v>
      </c>
      <c r="C58" s="845">
        <v>15</v>
      </c>
      <c r="D58" s="845">
        <v>296</v>
      </c>
      <c r="E58" s="845">
        <v>13</v>
      </c>
      <c r="F58" s="845">
        <v>0</v>
      </c>
    </row>
    <row r="59" spans="1:6" s="301" customFormat="1" ht="18" customHeight="1">
      <c r="A59" s="300" t="s">
        <v>77</v>
      </c>
      <c r="B59" s="845">
        <v>212</v>
      </c>
      <c r="C59" s="845">
        <v>2</v>
      </c>
      <c r="D59" s="845">
        <v>116</v>
      </c>
      <c r="E59" s="845">
        <v>2</v>
      </c>
      <c r="F59" s="845">
        <v>0</v>
      </c>
    </row>
    <row r="60" spans="1:6" s="301" customFormat="1" ht="18" customHeight="1">
      <c r="A60" s="300" t="s">
        <v>76</v>
      </c>
      <c r="B60" s="845">
        <v>341</v>
      </c>
      <c r="C60" s="845">
        <v>3</v>
      </c>
      <c r="D60" s="845">
        <v>96</v>
      </c>
      <c r="E60" s="845">
        <v>4</v>
      </c>
      <c r="F60" s="845">
        <v>0</v>
      </c>
    </row>
    <row r="61" spans="1:6" s="301" customFormat="1" ht="18" customHeight="1">
      <c r="A61" s="300" t="s">
        <v>833</v>
      </c>
      <c r="B61" s="845">
        <v>473</v>
      </c>
      <c r="C61" s="845">
        <v>6</v>
      </c>
      <c r="D61" s="845">
        <v>160</v>
      </c>
      <c r="E61" s="845">
        <v>4</v>
      </c>
      <c r="F61" s="845">
        <v>0</v>
      </c>
    </row>
    <row r="62" spans="1:6" s="301" customFormat="1" ht="18" customHeight="1">
      <c r="A62" s="300" t="s">
        <v>72</v>
      </c>
      <c r="B62" s="845">
        <v>285</v>
      </c>
      <c r="C62" s="845">
        <v>5</v>
      </c>
      <c r="D62" s="845">
        <v>75</v>
      </c>
      <c r="E62" s="845">
        <v>4</v>
      </c>
      <c r="F62" s="845">
        <v>0</v>
      </c>
    </row>
    <row r="63" spans="1:6" s="301" customFormat="1" ht="18" customHeight="1">
      <c r="A63" s="300" t="s">
        <v>71</v>
      </c>
      <c r="B63" s="845">
        <v>78</v>
      </c>
      <c r="C63" s="845">
        <v>1</v>
      </c>
      <c r="D63" s="845">
        <v>28</v>
      </c>
      <c r="E63" s="845">
        <v>3</v>
      </c>
      <c r="F63" s="845">
        <v>0</v>
      </c>
    </row>
    <row r="64" spans="1:6" ht="18" customHeight="1">
      <c r="A64" s="300" t="s">
        <v>70</v>
      </c>
      <c r="B64" s="846">
        <v>130</v>
      </c>
      <c r="C64" s="846">
        <v>1</v>
      </c>
      <c r="D64" s="846">
        <v>40</v>
      </c>
      <c r="E64" s="846">
        <v>2</v>
      </c>
      <c r="F64" s="846">
        <v>0</v>
      </c>
    </row>
    <row r="65" spans="1:6" ht="18" customHeight="1">
      <c r="A65" s="300" t="s">
        <v>69</v>
      </c>
      <c r="B65" s="846">
        <v>523</v>
      </c>
      <c r="C65" s="846">
        <v>16</v>
      </c>
      <c r="D65" s="846">
        <v>163</v>
      </c>
      <c r="E65" s="846">
        <v>7</v>
      </c>
      <c r="F65" s="846">
        <v>0</v>
      </c>
    </row>
    <row r="66" spans="1:6" ht="18" customHeight="1">
      <c r="A66" s="300" t="s">
        <v>68</v>
      </c>
      <c r="B66" s="846">
        <v>134</v>
      </c>
      <c r="C66" s="846">
        <v>4</v>
      </c>
      <c r="D66" s="846">
        <v>68</v>
      </c>
      <c r="E66" s="846">
        <v>0</v>
      </c>
      <c r="F66" s="846">
        <v>0</v>
      </c>
    </row>
    <row r="67" spans="1:6" ht="18" customHeight="1">
      <c r="A67" s="300" t="s">
        <v>67</v>
      </c>
      <c r="B67" s="846">
        <v>297</v>
      </c>
      <c r="C67" s="846">
        <v>5</v>
      </c>
      <c r="D67" s="846">
        <v>126</v>
      </c>
      <c r="E67" s="846">
        <v>2</v>
      </c>
      <c r="F67" s="846">
        <v>0</v>
      </c>
    </row>
    <row r="68" spans="1:6" ht="18" customHeight="1">
      <c r="A68" s="300" t="s">
        <v>66</v>
      </c>
      <c r="B68" s="846">
        <v>143</v>
      </c>
      <c r="C68" s="846">
        <v>3</v>
      </c>
      <c r="D68" s="846">
        <v>48</v>
      </c>
      <c r="E68" s="846">
        <v>2</v>
      </c>
      <c r="F68" s="846">
        <v>0</v>
      </c>
    </row>
    <row r="69" spans="1:6" ht="18" customHeight="1">
      <c r="A69" s="300" t="s">
        <v>65</v>
      </c>
      <c r="B69" s="846">
        <v>100</v>
      </c>
      <c r="C69" s="846">
        <v>1</v>
      </c>
      <c r="D69" s="846">
        <v>39</v>
      </c>
      <c r="E69" s="846">
        <v>2</v>
      </c>
      <c r="F69" s="846">
        <v>0</v>
      </c>
    </row>
    <row r="70" spans="1:6" ht="18" customHeight="1">
      <c r="A70" s="300" t="s">
        <v>63</v>
      </c>
      <c r="B70" s="846">
        <v>201</v>
      </c>
      <c r="C70" s="846">
        <v>6</v>
      </c>
      <c r="D70" s="846">
        <v>67</v>
      </c>
      <c r="E70" s="846">
        <v>3</v>
      </c>
      <c r="F70" s="846">
        <v>0</v>
      </c>
    </row>
    <row r="71" spans="1:6" ht="18" customHeight="1">
      <c r="A71" s="300" t="s">
        <v>62</v>
      </c>
      <c r="B71" s="846">
        <v>155</v>
      </c>
      <c r="C71" s="846">
        <v>2</v>
      </c>
      <c r="D71" s="846">
        <v>76</v>
      </c>
      <c r="E71" s="846">
        <v>4</v>
      </c>
      <c r="F71" s="846">
        <v>0</v>
      </c>
    </row>
    <row r="72" spans="1:6" ht="18" customHeight="1">
      <c r="A72" s="300" t="s">
        <v>61</v>
      </c>
      <c r="B72" s="846">
        <v>75</v>
      </c>
      <c r="C72" s="846">
        <v>0</v>
      </c>
      <c r="D72" s="846">
        <v>38</v>
      </c>
      <c r="E72" s="846">
        <v>5</v>
      </c>
      <c r="F72" s="846">
        <v>0</v>
      </c>
    </row>
    <row r="73" spans="1:6" ht="18" customHeight="1">
      <c r="A73" s="300" t="s">
        <v>60</v>
      </c>
      <c r="B73" s="846">
        <v>1270</v>
      </c>
      <c r="C73" s="846">
        <v>35</v>
      </c>
      <c r="D73" s="846">
        <v>647</v>
      </c>
      <c r="E73" s="846">
        <v>15</v>
      </c>
      <c r="F73" s="846">
        <v>0</v>
      </c>
    </row>
    <row r="74" spans="1:6" ht="18" customHeight="1">
      <c r="A74" s="300" t="s">
        <v>58</v>
      </c>
      <c r="B74" s="846">
        <v>401</v>
      </c>
      <c r="C74" s="846">
        <v>8</v>
      </c>
      <c r="D74" s="846">
        <v>133</v>
      </c>
      <c r="E74" s="846">
        <v>4</v>
      </c>
      <c r="F74" s="846">
        <v>0</v>
      </c>
    </row>
    <row r="75" spans="1:6" ht="18" customHeight="1">
      <c r="A75" s="300" t="s">
        <v>56</v>
      </c>
      <c r="B75" s="846">
        <v>190</v>
      </c>
      <c r="C75" s="846">
        <v>3</v>
      </c>
      <c r="D75" s="846">
        <v>75</v>
      </c>
      <c r="E75" s="846">
        <v>4</v>
      </c>
      <c r="F75" s="846">
        <v>0</v>
      </c>
    </row>
    <row r="76" spans="1:6" ht="18" customHeight="1">
      <c r="A76" s="300" t="s">
        <v>55</v>
      </c>
      <c r="B76" s="846">
        <v>201</v>
      </c>
      <c r="C76" s="846">
        <v>2</v>
      </c>
      <c r="D76" s="846">
        <v>66</v>
      </c>
      <c r="E76" s="846">
        <v>4</v>
      </c>
      <c r="F76" s="846">
        <v>0</v>
      </c>
    </row>
    <row r="77" spans="1:6" ht="18" customHeight="1">
      <c r="A77" s="300" t="s">
        <v>54</v>
      </c>
      <c r="B77" s="846">
        <v>230</v>
      </c>
      <c r="C77" s="846">
        <v>6</v>
      </c>
      <c r="D77" s="846">
        <v>90</v>
      </c>
      <c r="E77" s="846">
        <v>1</v>
      </c>
      <c r="F77" s="846">
        <v>0</v>
      </c>
    </row>
    <row r="78" spans="1:6" ht="18" customHeight="1">
      <c r="A78" s="300" t="s">
        <v>53</v>
      </c>
      <c r="B78" s="846">
        <v>110</v>
      </c>
      <c r="C78" s="846">
        <v>4</v>
      </c>
      <c r="D78" s="846">
        <v>56</v>
      </c>
      <c r="E78" s="846">
        <v>0</v>
      </c>
      <c r="F78" s="846">
        <v>0</v>
      </c>
    </row>
    <row r="79" spans="1:6" ht="18" customHeight="1">
      <c r="A79" s="300" t="s">
        <v>52</v>
      </c>
      <c r="B79" s="846">
        <v>979</v>
      </c>
      <c r="C79" s="846">
        <v>20</v>
      </c>
      <c r="D79" s="846">
        <v>405</v>
      </c>
      <c r="E79" s="846">
        <v>6</v>
      </c>
      <c r="F79" s="846">
        <v>0</v>
      </c>
    </row>
    <row r="80" spans="1:6" ht="18" customHeight="1">
      <c r="A80" s="300" t="s">
        <v>143</v>
      </c>
      <c r="B80" s="846">
        <v>305</v>
      </c>
      <c r="C80" s="846">
        <v>4</v>
      </c>
      <c r="D80" s="846">
        <v>103</v>
      </c>
      <c r="E80" s="846">
        <v>4</v>
      </c>
      <c r="F80" s="846">
        <v>0</v>
      </c>
    </row>
    <row r="81" spans="1:6" ht="18" customHeight="1">
      <c r="A81" s="300" t="s">
        <v>48</v>
      </c>
      <c r="B81" s="846">
        <v>606</v>
      </c>
      <c r="C81" s="846">
        <v>11</v>
      </c>
      <c r="D81" s="846">
        <v>230</v>
      </c>
      <c r="E81" s="846">
        <v>9</v>
      </c>
      <c r="F81" s="846">
        <v>0</v>
      </c>
    </row>
    <row r="82" spans="1:6" ht="18" customHeight="1">
      <c r="A82" s="300" t="s">
        <v>47</v>
      </c>
      <c r="B82" s="846">
        <v>31</v>
      </c>
      <c r="C82" s="846">
        <v>1</v>
      </c>
      <c r="D82" s="846">
        <v>25</v>
      </c>
      <c r="E82" s="846">
        <v>0</v>
      </c>
      <c r="F82" s="846">
        <v>0</v>
      </c>
    </row>
    <row r="83" spans="1:6" ht="18" customHeight="1">
      <c r="A83" s="300" t="s">
        <v>46</v>
      </c>
      <c r="B83" s="846">
        <v>430</v>
      </c>
      <c r="C83" s="846">
        <v>10</v>
      </c>
      <c r="D83" s="846">
        <v>131</v>
      </c>
      <c r="E83" s="846">
        <v>8</v>
      </c>
      <c r="F83" s="846">
        <v>0</v>
      </c>
    </row>
    <row r="84" spans="1:6" ht="18" customHeight="1">
      <c r="A84" s="300" t="s">
        <v>45</v>
      </c>
      <c r="B84" s="846">
        <v>249</v>
      </c>
      <c r="C84" s="846">
        <v>2</v>
      </c>
      <c r="D84" s="846">
        <v>59</v>
      </c>
      <c r="E84" s="846">
        <v>4</v>
      </c>
      <c r="F84" s="846">
        <v>0</v>
      </c>
    </row>
    <row r="85" spans="1:6" ht="18" customHeight="1">
      <c r="A85" s="300" t="s">
        <v>44</v>
      </c>
      <c r="B85" s="846">
        <v>424</v>
      </c>
      <c r="C85" s="846">
        <v>6</v>
      </c>
      <c r="D85" s="846">
        <v>186</v>
      </c>
      <c r="E85" s="846">
        <v>7</v>
      </c>
      <c r="F85" s="846">
        <v>0</v>
      </c>
    </row>
    <row r="86" spans="1:6" ht="18" customHeight="1">
      <c r="A86" s="300" t="s">
        <v>43</v>
      </c>
      <c r="B86" s="846">
        <v>115</v>
      </c>
      <c r="C86" s="846">
        <v>3</v>
      </c>
      <c r="D86" s="846">
        <v>50</v>
      </c>
      <c r="E86" s="846">
        <v>4</v>
      </c>
      <c r="F86" s="846">
        <v>0</v>
      </c>
    </row>
    <row r="87" spans="1:6" ht="18" customHeight="1">
      <c r="A87" s="300" t="s">
        <v>42</v>
      </c>
      <c r="B87" s="846">
        <v>328</v>
      </c>
      <c r="C87" s="846">
        <v>4</v>
      </c>
      <c r="D87" s="846">
        <v>91</v>
      </c>
      <c r="E87" s="846">
        <v>5</v>
      </c>
      <c r="F87" s="846">
        <v>0</v>
      </c>
    </row>
    <row r="88" spans="1:6" ht="18" customHeight="1">
      <c r="A88" s="300" t="s">
        <v>40</v>
      </c>
      <c r="B88" s="846">
        <v>204</v>
      </c>
      <c r="C88" s="846">
        <v>4</v>
      </c>
      <c r="D88" s="846">
        <v>81</v>
      </c>
      <c r="E88" s="846">
        <v>5</v>
      </c>
      <c r="F88" s="846">
        <v>0</v>
      </c>
    </row>
    <row r="89" spans="1:6" ht="18" customHeight="1">
      <c r="A89" s="300" t="s">
        <v>38</v>
      </c>
      <c r="B89" s="846">
        <v>1021</v>
      </c>
      <c r="C89" s="846">
        <v>28</v>
      </c>
      <c r="D89" s="846">
        <v>457</v>
      </c>
      <c r="E89" s="846">
        <v>20</v>
      </c>
      <c r="F89" s="846">
        <v>0</v>
      </c>
    </row>
    <row r="90" spans="1:6" ht="18" customHeight="1">
      <c r="A90" s="300" t="s">
        <v>37</v>
      </c>
      <c r="B90" s="846">
        <v>144</v>
      </c>
      <c r="C90" s="846">
        <v>1</v>
      </c>
      <c r="D90" s="846">
        <v>37</v>
      </c>
      <c r="E90" s="846">
        <v>2</v>
      </c>
      <c r="F90" s="846">
        <v>0</v>
      </c>
    </row>
    <row r="91" spans="1:6" ht="18" customHeight="1">
      <c r="A91" s="300" t="s">
        <v>36</v>
      </c>
      <c r="B91" s="846">
        <v>127</v>
      </c>
      <c r="C91" s="846">
        <v>1</v>
      </c>
      <c r="D91" s="846">
        <v>39</v>
      </c>
      <c r="E91" s="846">
        <v>1</v>
      </c>
      <c r="F91" s="846">
        <v>0</v>
      </c>
    </row>
    <row r="92" spans="1:6" ht="18" customHeight="1">
      <c r="A92" s="300" t="s">
        <v>34</v>
      </c>
      <c r="B92" s="846">
        <v>840</v>
      </c>
      <c r="C92" s="846">
        <v>16</v>
      </c>
      <c r="D92" s="846">
        <v>283</v>
      </c>
      <c r="E92" s="846">
        <v>13</v>
      </c>
      <c r="F92" s="846">
        <v>0</v>
      </c>
    </row>
    <row r="93" spans="1:6" ht="18" customHeight="1">
      <c r="A93" s="300" t="s">
        <v>33</v>
      </c>
      <c r="B93" s="846">
        <v>193</v>
      </c>
      <c r="C93" s="846">
        <v>3</v>
      </c>
      <c r="D93" s="846">
        <v>82</v>
      </c>
      <c r="E93" s="846">
        <v>4</v>
      </c>
      <c r="F93" s="846">
        <v>0</v>
      </c>
    </row>
    <row r="94" spans="1:6" ht="18" customHeight="1">
      <c r="A94" s="300" t="s">
        <v>32</v>
      </c>
      <c r="B94" s="846">
        <v>104</v>
      </c>
      <c r="C94" s="846">
        <v>2</v>
      </c>
      <c r="D94" s="846">
        <v>25</v>
      </c>
      <c r="E94" s="846">
        <v>2</v>
      </c>
      <c r="F94" s="846">
        <v>0</v>
      </c>
    </row>
    <row r="95" spans="1:6" ht="18" customHeight="1">
      <c r="A95" s="300" t="s">
        <v>30</v>
      </c>
      <c r="B95" s="846">
        <v>370</v>
      </c>
      <c r="C95" s="846">
        <v>8</v>
      </c>
      <c r="D95" s="846">
        <v>158</v>
      </c>
      <c r="E95" s="846">
        <v>7</v>
      </c>
      <c r="F95" s="846">
        <v>0</v>
      </c>
    </row>
    <row r="96" spans="1:6" ht="18" customHeight="1">
      <c r="A96" s="300" t="s">
        <v>29</v>
      </c>
      <c r="B96" s="846">
        <v>599</v>
      </c>
      <c r="C96" s="846">
        <v>11</v>
      </c>
      <c r="D96" s="846">
        <v>182</v>
      </c>
      <c r="E96" s="846">
        <v>7</v>
      </c>
      <c r="F96" s="846">
        <v>0</v>
      </c>
    </row>
    <row r="97" spans="1:6" ht="18" customHeight="1">
      <c r="A97" s="300" t="s">
        <v>26</v>
      </c>
      <c r="B97" s="846">
        <v>595</v>
      </c>
      <c r="C97" s="846">
        <v>12</v>
      </c>
      <c r="D97" s="846">
        <v>188</v>
      </c>
      <c r="E97" s="846">
        <v>6</v>
      </c>
      <c r="F97" s="846">
        <v>0</v>
      </c>
    </row>
    <row r="98" spans="1:6" ht="18" customHeight="1">
      <c r="A98" s="300" t="s">
        <v>24</v>
      </c>
      <c r="B98" s="846">
        <v>937</v>
      </c>
      <c r="C98" s="846">
        <v>15</v>
      </c>
      <c r="D98" s="846">
        <v>339</v>
      </c>
      <c r="E98" s="846">
        <v>16</v>
      </c>
      <c r="F98" s="846">
        <v>1</v>
      </c>
    </row>
    <row r="99" spans="1:6" ht="18" customHeight="1">
      <c r="A99" s="300" t="s">
        <v>22</v>
      </c>
      <c r="B99" s="846">
        <v>122</v>
      </c>
      <c r="C99" s="846">
        <v>3</v>
      </c>
      <c r="D99" s="846">
        <v>29</v>
      </c>
      <c r="E99" s="846">
        <v>2</v>
      </c>
      <c r="F99" s="846">
        <v>0</v>
      </c>
    </row>
    <row r="100" spans="1:6" ht="18" customHeight="1">
      <c r="A100" s="300" t="s">
        <v>20</v>
      </c>
      <c r="B100" s="846">
        <v>543</v>
      </c>
      <c r="C100" s="846">
        <v>10</v>
      </c>
      <c r="D100" s="846">
        <v>212</v>
      </c>
      <c r="E100" s="846">
        <v>11</v>
      </c>
      <c r="F100" s="846">
        <v>0</v>
      </c>
    </row>
    <row r="101" spans="1:6" ht="18" customHeight="1">
      <c r="A101" s="300" t="s">
        <v>18</v>
      </c>
      <c r="B101" s="846">
        <v>195</v>
      </c>
      <c r="C101" s="846">
        <v>6</v>
      </c>
      <c r="D101" s="846">
        <v>82</v>
      </c>
      <c r="E101" s="846">
        <v>2</v>
      </c>
      <c r="F101" s="846">
        <v>0</v>
      </c>
    </row>
    <row r="102" spans="1:6" ht="18" customHeight="1">
      <c r="A102" s="300" t="s">
        <v>16</v>
      </c>
      <c r="B102" s="846">
        <v>233</v>
      </c>
      <c r="C102" s="846">
        <v>2</v>
      </c>
      <c r="D102" s="846">
        <v>66</v>
      </c>
      <c r="E102" s="846">
        <v>3</v>
      </c>
      <c r="F102" s="846">
        <v>0</v>
      </c>
    </row>
    <row r="103" spans="1:6" ht="18" customHeight="1">
      <c r="A103" s="300" t="s">
        <v>13</v>
      </c>
      <c r="B103" s="846">
        <v>75</v>
      </c>
      <c r="C103" s="846">
        <v>3</v>
      </c>
      <c r="D103" s="846">
        <v>35</v>
      </c>
      <c r="E103" s="846">
        <v>1</v>
      </c>
      <c r="F103" s="846">
        <v>0</v>
      </c>
    </row>
    <row r="104" spans="1:6" ht="18" customHeight="1">
      <c r="A104" s="300" t="s">
        <v>10</v>
      </c>
      <c r="B104" s="846">
        <v>315</v>
      </c>
      <c r="C104" s="846">
        <v>3</v>
      </c>
      <c r="D104" s="846">
        <v>139</v>
      </c>
      <c r="E104" s="846">
        <v>5</v>
      </c>
      <c r="F104" s="846">
        <v>0</v>
      </c>
    </row>
    <row r="105" spans="1:6" ht="18" customHeight="1">
      <c r="A105" s="300" t="s">
        <v>135</v>
      </c>
      <c r="B105" s="846">
        <v>659</v>
      </c>
      <c r="C105" s="846">
        <v>16</v>
      </c>
      <c r="D105" s="846">
        <v>230</v>
      </c>
      <c r="E105" s="846">
        <v>11</v>
      </c>
      <c r="F105" s="846">
        <v>0</v>
      </c>
    </row>
    <row r="106" spans="1:6" ht="18" customHeight="1">
      <c r="A106" s="300" t="s">
        <v>8</v>
      </c>
      <c r="B106" s="846">
        <v>326</v>
      </c>
      <c r="C106" s="846">
        <v>9</v>
      </c>
      <c r="D106" s="846">
        <v>135</v>
      </c>
      <c r="E106" s="846">
        <v>5</v>
      </c>
      <c r="F106" s="846">
        <v>0</v>
      </c>
    </row>
    <row r="107" spans="1:6" ht="18" customHeight="1">
      <c r="A107" s="303" t="s">
        <v>5</v>
      </c>
      <c r="B107" s="846">
        <v>1122</v>
      </c>
      <c r="C107" s="846">
        <v>18</v>
      </c>
      <c r="D107" s="846">
        <v>450</v>
      </c>
      <c r="E107" s="846">
        <v>12</v>
      </c>
      <c r="F107" s="846">
        <v>0</v>
      </c>
    </row>
    <row r="108" spans="1:6" ht="18" customHeight="1">
      <c r="A108" s="304" t="s">
        <v>2</v>
      </c>
      <c r="B108" s="153">
        <v>389</v>
      </c>
      <c r="C108" s="153">
        <v>6</v>
      </c>
      <c r="D108" s="153">
        <v>132</v>
      </c>
      <c r="E108" s="153">
        <v>7</v>
      </c>
      <c r="F108" s="153">
        <v>0</v>
      </c>
    </row>
    <row r="109" spans="1:6" ht="18" customHeight="1">
      <c r="A109" s="645" t="s">
        <v>2295</v>
      </c>
    </row>
    <row r="110" spans="1:6" ht="18" customHeight="1">
      <c r="A110" s="306"/>
    </row>
  </sheetData>
  <mergeCells count="3">
    <mergeCell ref="B4:B5"/>
    <mergeCell ref="C4:F4"/>
    <mergeCell ref="A4:A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Normal="100" workbookViewId="0">
      <selection activeCell="D32" sqref="D32"/>
    </sheetView>
  </sheetViews>
  <sheetFormatPr defaultRowHeight="18" customHeight="1"/>
  <cols>
    <col min="1" max="1" width="22.7109375" style="297" customWidth="1"/>
    <col min="2" max="4" width="29.5703125" style="296" customWidth="1"/>
    <col min="5" max="6" width="29.5703125" style="297" customWidth="1"/>
    <col min="7" max="16384" width="9.140625" style="297"/>
  </cols>
  <sheetData>
    <row r="1" spans="1:6" ht="18" customHeight="1">
      <c r="A1" s="102" t="s">
        <v>2975</v>
      </c>
    </row>
    <row r="2" spans="1:6" ht="18" customHeight="1">
      <c r="A2" s="68" t="s">
        <v>2575</v>
      </c>
      <c r="B2" s="52"/>
      <c r="C2" s="52"/>
    </row>
    <row r="3" spans="1:6" ht="18" customHeight="1">
      <c r="A3" s="53"/>
      <c r="B3" s="136"/>
      <c r="C3" s="136"/>
      <c r="D3" s="248"/>
    </row>
    <row r="4" spans="1:6" ht="21.95" customHeight="1">
      <c r="A4" s="1521" t="s">
        <v>684</v>
      </c>
      <c r="B4" s="1536" t="s">
        <v>2256</v>
      </c>
      <c r="C4" s="1536"/>
      <c r="D4" s="1536"/>
      <c r="E4" s="1536"/>
      <c r="F4" s="1536"/>
    </row>
    <row r="5" spans="1:6" ht="21.95" customHeight="1">
      <c r="A5" s="1521"/>
      <c r="B5" s="617"/>
      <c r="C5" s="1539" t="s">
        <v>2266</v>
      </c>
      <c r="D5" s="1563"/>
      <c r="E5" s="1522"/>
      <c r="F5" s="1584" t="s">
        <v>309</v>
      </c>
    </row>
    <row r="6" spans="1:6" ht="21.95" customHeight="1">
      <c r="A6" s="1522"/>
      <c r="B6" s="618" t="s">
        <v>163</v>
      </c>
      <c r="C6" s="618" t="s">
        <v>2258</v>
      </c>
      <c r="D6" s="618" t="s">
        <v>2259</v>
      </c>
      <c r="E6" s="618" t="s">
        <v>2260</v>
      </c>
      <c r="F6" s="1536"/>
    </row>
    <row r="7" spans="1:6" ht="21.95" customHeight="1">
      <c r="A7" s="114" t="s">
        <v>368</v>
      </c>
      <c r="B7" s="146">
        <f>SUM(B8:B109)</f>
        <v>18001</v>
      </c>
      <c r="C7" s="146">
        <f>SUM(C8:C109)</f>
        <v>16317</v>
      </c>
      <c r="D7" s="146">
        <f>SUM(D8:D109)</f>
        <v>205</v>
      </c>
      <c r="E7" s="146">
        <f t="shared" ref="E7:F7" si="0">SUM(E8:E109)</f>
        <v>1437</v>
      </c>
      <c r="F7" s="146">
        <f t="shared" si="0"/>
        <v>42</v>
      </c>
    </row>
    <row r="8" spans="1:6" s="301" customFormat="1" ht="18" customHeight="1">
      <c r="A8" s="300" t="s">
        <v>132</v>
      </c>
      <c r="B8" s="845">
        <v>119</v>
      </c>
      <c r="C8" s="845">
        <v>117</v>
      </c>
      <c r="D8" s="845">
        <v>0</v>
      </c>
      <c r="E8" s="847">
        <v>2</v>
      </c>
      <c r="F8" s="847">
        <v>0</v>
      </c>
    </row>
    <row r="9" spans="1:6" s="301" customFormat="1" ht="18" customHeight="1">
      <c r="A9" s="300" t="s">
        <v>131</v>
      </c>
      <c r="B9" s="845">
        <v>63</v>
      </c>
      <c r="C9" s="845">
        <v>59</v>
      </c>
      <c r="D9" s="845">
        <v>1</v>
      </c>
      <c r="E9" s="847">
        <v>3</v>
      </c>
      <c r="F9" s="847">
        <v>0</v>
      </c>
    </row>
    <row r="10" spans="1:6" s="301" customFormat="1" ht="18" customHeight="1">
      <c r="A10" s="300" t="s">
        <v>130</v>
      </c>
      <c r="B10" s="845">
        <v>1928</v>
      </c>
      <c r="C10" s="845">
        <v>1716</v>
      </c>
      <c r="D10" s="845">
        <v>23</v>
      </c>
      <c r="E10" s="847">
        <v>187</v>
      </c>
      <c r="F10" s="847">
        <v>2</v>
      </c>
    </row>
    <row r="11" spans="1:6" s="301" customFormat="1" ht="18" customHeight="1">
      <c r="A11" s="300" t="s">
        <v>129</v>
      </c>
      <c r="B11" s="845">
        <v>202</v>
      </c>
      <c r="C11" s="845">
        <v>184</v>
      </c>
      <c r="D11" s="845">
        <v>4</v>
      </c>
      <c r="E11" s="847">
        <v>14</v>
      </c>
      <c r="F11" s="847">
        <v>0</v>
      </c>
    </row>
    <row r="12" spans="1:6" s="301" customFormat="1" ht="18" customHeight="1">
      <c r="A12" s="300" t="s">
        <v>128</v>
      </c>
      <c r="B12" s="845">
        <v>11</v>
      </c>
      <c r="C12" s="845">
        <v>10</v>
      </c>
      <c r="D12" s="845">
        <v>0</v>
      </c>
      <c r="E12" s="847">
        <v>1</v>
      </c>
      <c r="F12" s="847">
        <v>0</v>
      </c>
    </row>
    <row r="13" spans="1:6" s="301" customFormat="1" ht="18" customHeight="1">
      <c r="A13" s="300" t="s">
        <v>127</v>
      </c>
      <c r="B13" s="845">
        <v>32</v>
      </c>
      <c r="C13" s="845">
        <v>30</v>
      </c>
      <c r="D13" s="845">
        <v>1</v>
      </c>
      <c r="E13" s="847">
        <v>1</v>
      </c>
      <c r="F13" s="847">
        <v>0</v>
      </c>
    </row>
    <row r="14" spans="1:6" s="301" customFormat="1" ht="18" customHeight="1">
      <c r="A14" s="300" t="s">
        <v>126</v>
      </c>
      <c r="B14" s="845">
        <v>84</v>
      </c>
      <c r="C14" s="845">
        <v>84</v>
      </c>
      <c r="D14" s="845">
        <v>0</v>
      </c>
      <c r="E14" s="847">
        <v>0</v>
      </c>
      <c r="F14" s="847">
        <v>0</v>
      </c>
    </row>
    <row r="15" spans="1:6" s="301" customFormat="1" ht="18" customHeight="1">
      <c r="A15" s="300" t="s">
        <v>125</v>
      </c>
      <c r="B15" s="845">
        <v>25</v>
      </c>
      <c r="C15" s="845">
        <v>22</v>
      </c>
      <c r="D15" s="845">
        <v>2</v>
      </c>
      <c r="E15" s="847">
        <v>1</v>
      </c>
      <c r="F15" s="847">
        <v>0</v>
      </c>
    </row>
    <row r="16" spans="1:6" s="301" customFormat="1" ht="18" customHeight="1">
      <c r="A16" s="300" t="s">
        <v>124</v>
      </c>
      <c r="B16" s="845">
        <v>21</v>
      </c>
      <c r="C16" s="845">
        <v>21</v>
      </c>
      <c r="D16" s="845">
        <v>0</v>
      </c>
      <c r="E16" s="847">
        <v>0</v>
      </c>
      <c r="F16" s="847">
        <v>0</v>
      </c>
    </row>
    <row r="17" spans="1:6" s="301" customFormat="1" ht="18" customHeight="1">
      <c r="A17" s="300" t="s">
        <v>123</v>
      </c>
      <c r="B17" s="845">
        <v>96</v>
      </c>
      <c r="C17" s="845">
        <v>88</v>
      </c>
      <c r="D17" s="845">
        <v>4</v>
      </c>
      <c r="E17" s="847">
        <v>4</v>
      </c>
      <c r="F17" s="847">
        <v>0</v>
      </c>
    </row>
    <row r="18" spans="1:6" s="301" customFormat="1" ht="18" customHeight="1">
      <c r="A18" s="300" t="s">
        <v>122</v>
      </c>
      <c r="B18" s="845">
        <v>68</v>
      </c>
      <c r="C18" s="845">
        <v>59</v>
      </c>
      <c r="D18" s="845">
        <v>0</v>
      </c>
      <c r="E18" s="847">
        <v>9</v>
      </c>
      <c r="F18" s="847">
        <v>0</v>
      </c>
    </row>
    <row r="19" spans="1:6" s="301" customFormat="1" ht="18" customHeight="1">
      <c r="A19" s="300" t="s">
        <v>121</v>
      </c>
      <c r="B19" s="845">
        <v>51</v>
      </c>
      <c r="C19" s="845">
        <v>48</v>
      </c>
      <c r="D19" s="845">
        <v>1</v>
      </c>
      <c r="E19" s="847">
        <v>2</v>
      </c>
      <c r="F19" s="847">
        <v>0</v>
      </c>
    </row>
    <row r="20" spans="1:6" s="301" customFormat="1" ht="18" customHeight="1">
      <c r="A20" s="300" t="s">
        <v>120</v>
      </c>
      <c r="B20" s="845">
        <v>104</v>
      </c>
      <c r="C20" s="845">
        <v>94</v>
      </c>
      <c r="D20" s="845">
        <v>3</v>
      </c>
      <c r="E20" s="847">
        <v>7</v>
      </c>
      <c r="F20" s="847">
        <v>0</v>
      </c>
    </row>
    <row r="21" spans="1:6" s="301" customFormat="1" ht="18" customHeight="1">
      <c r="A21" s="300" t="s">
        <v>119</v>
      </c>
      <c r="B21" s="845">
        <v>40</v>
      </c>
      <c r="C21" s="845">
        <v>39</v>
      </c>
      <c r="D21" s="845">
        <v>1</v>
      </c>
      <c r="E21" s="847">
        <v>0</v>
      </c>
      <c r="F21" s="847">
        <v>0</v>
      </c>
    </row>
    <row r="22" spans="1:6" s="301" customFormat="1" ht="18" customHeight="1">
      <c r="A22" s="300" t="s">
        <v>118</v>
      </c>
      <c r="B22" s="845">
        <v>94</v>
      </c>
      <c r="C22" s="845">
        <v>85</v>
      </c>
      <c r="D22" s="845">
        <v>2</v>
      </c>
      <c r="E22" s="847">
        <v>4</v>
      </c>
      <c r="F22" s="847">
        <v>3</v>
      </c>
    </row>
    <row r="23" spans="1:6" s="301" customFormat="1" ht="18" customHeight="1">
      <c r="A23" s="300" t="s">
        <v>117</v>
      </c>
      <c r="B23" s="845">
        <v>64</v>
      </c>
      <c r="C23" s="845">
        <v>62</v>
      </c>
      <c r="D23" s="845">
        <v>0</v>
      </c>
      <c r="E23" s="847">
        <v>2</v>
      </c>
      <c r="F23" s="847">
        <v>0</v>
      </c>
    </row>
    <row r="24" spans="1:6" s="301" customFormat="1" ht="18" customHeight="1">
      <c r="A24" s="300" t="s">
        <v>116</v>
      </c>
      <c r="B24" s="845">
        <v>50</v>
      </c>
      <c r="C24" s="845">
        <v>48</v>
      </c>
      <c r="D24" s="845">
        <v>0</v>
      </c>
      <c r="E24" s="847">
        <v>2</v>
      </c>
      <c r="F24" s="847">
        <v>0</v>
      </c>
    </row>
    <row r="25" spans="1:6" s="301" customFormat="1" ht="18" customHeight="1">
      <c r="A25" s="300" t="s">
        <v>115</v>
      </c>
      <c r="B25" s="845">
        <v>52</v>
      </c>
      <c r="C25" s="845">
        <v>49</v>
      </c>
      <c r="D25" s="845">
        <v>1</v>
      </c>
      <c r="E25" s="847">
        <v>2</v>
      </c>
      <c r="F25" s="847">
        <v>0</v>
      </c>
    </row>
    <row r="26" spans="1:6" s="301" customFormat="1" ht="18" customHeight="1">
      <c r="A26" s="300" t="s">
        <v>114</v>
      </c>
      <c r="B26" s="845">
        <v>45</v>
      </c>
      <c r="C26" s="845">
        <v>44</v>
      </c>
      <c r="D26" s="845">
        <v>0</v>
      </c>
      <c r="E26" s="847">
        <v>1</v>
      </c>
      <c r="F26" s="847">
        <v>0</v>
      </c>
    </row>
    <row r="27" spans="1:6" s="301" customFormat="1" ht="18" customHeight="1">
      <c r="A27" s="300" t="s">
        <v>113</v>
      </c>
      <c r="B27" s="845">
        <v>31</v>
      </c>
      <c r="C27" s="845">
        <v>31</v>
      </c>
      <c r="D27" s="845">
        <v>0</v>
      </c>
      <c r="E27" s="847">
        <v>0</v>
      </c>
      <c r="F27" s="847">
        <v>0</v>
      </c>
    </row>
    <row r="28" spans="1:6" s="301" customFormat="1" ht="18" customHeight="1">
      <c r="A28" s="300" t="s">
        <v>112</v>
      </c>
      <c r="B28" s="845">
        <v>20</v>
      </c>
      <c r="C28" s="845">
        <v>20</v>
      </c>
      <c r="D28" s="845">
        <v>0</v>
      </c>
      <c r="E28" s="847">
        <v>0</v>
      </c>
      <c r="F28" s="847">
        <v>0</v>
      </c>
    </row>
    <row r="29" spans="1:6" s="301" customFormat="1" ht="18" customHeight="1">
      <c r="A29" s="300" t="s">
        <v>111</v>
      </c>
      <c r="B29" s="845">
        <v>51</v>
      </c>
      <c r="C29" s="845">
        <v>51</v>
      </c>
      <c r="D29" s="845">
        <v>0</v>
      </c>
      <c r="E29" s="847">
        <v>0</v>
      </c>
      <c r="F29" s="847">
        <v>0</v>
      </c>
    </row>
    <row r="30" spans="1:6" s="301" customFormat="1" ht="18" customHeight="1">
      <c r="A30" s="300" t="s">
        <v>110</v>
      </c>
      <c r="B30" s="845">
        <v>14</v>
      </c>
      <c r="C30" s="845">
        <v>14</v>
      </c>
      <c r="D30" s="845">
        <v>0</v>
      </c>
      <c r="E30" s="847">
        <v>0</v>
      </c>
      <c r="F30" s="847">
        <v>0</v>
      </c>
    </row>
    <row r="31" spans="1:6" s="301" customFormat="1" ht="18" customHeight="1">
      <c r="A31" s="300" t="s">
        <v>109</v>
      </c>
      <c r="B31" s="845">
        <v>391</v>
      </c>
      <c r="C31" s="845">
        <v>366</v>
      </c>
      <c r="D31" s="845">
        <v>1</v>
      </c>
      <c r="E31" s="847">
        <v>24</v>
      </c>
      <c r="F31" s="847">
        <v>0</v>
      </c>
    </row>
    <row r="32" spans="1:6" s="301" customFormat="1" ht="18" customHeight="1">
      <c r="A32" s="300" t="s">
        <v>108</v>
      </c>
      <c r="B32" s="845">
        <v>133</v>
      </c>
      <c r="C32" s="845">
        <v>127</v>
      </c>
      <c r="D32" s="845">
        <v>1</v>
      </c>
      <c r="E32" s="847">
        <v>5</v>
      </c>
      <c r="F32" s="847">
        <v>0</v>
      </c>
    </row>
    <row r="33" spans="1:6" s="301" customFormat="1" ht="18" customHeight="1">
      <c r="A33" s="300" t="s">
        <v>107</v>
      </c>
      <c r="B33" s="845">
        <v>389</v>
      </c>
      <c r="C33" s="845">
        <v>351</v>
      </c>
      <c r="D33" s="845">
        <v>12</v>
      </c>
      <c r="E33" s="847">
        <v>26</v>
      </c>
      <c r="F33" s="847">
        <v>0</v>
      </c>
    </row>
    <row r="34" spans="1:6" s="301" customFormat="1" ht="18" customHeight="1">
      <c r="A34" s="300" t="s">
        <v>106</v>
      </c>
      <c r="B34" s="845">
        <v>36</v>
      </c>
      <c r="C34" s="845">
        <v>34</v>
      </c>
      <c r="D34" s="845">
        <v>0</v>
      </c>
      <c r="E34" s="847">
        <v>2</v>
      </c>
      <c r="F34" s="847">
        <v>0</v>
      </c>
    </row>
    <row r="35" spans="1:6" s="301" customFormat="1" ht="18" customHeight="1">
      <c r="A35" s="300" t="s">
        <v>105</v>
      </c>
      <c r="B35" s="845">
        <v>38</v>
      </c>
      <c r="C35" s="845">
        <v>35</v>
      </c>
      <c r="D35" s="845">
        <v>0</v>
      </c>
      <c r="E35" s="847">
        <v>3</v>
      </c>
      <c r="F35" s="847">
        <v>0</v>
      </c>
    </row>
    <row r="36" spans="1:6" s="301" customFormat="1" ht="18" customHeight="1">
      <c r="A36" s="300" t="s">
        <v>104</v>
      </c>
      <c r="B36" s="845">
        <v>108</v>
      </c>
      <c r="C36" s="845">
        <v>103</v>
      </c>
      <c r="D36" s="845">
        <v>0</v>
      </c>
      <c r="E36" s="847">
        <v>5</v>
      </c>
      <c r="F36" s="847">
        <v>0</v>
      </c>
    </row>
    <row r="37" spans="1:6" s="301" customFormat="1" ht="18" customHeight="1">
      <c r="A37" s="300" t="s">
        <v>103</v>
      </c>
      <c r="B37" s="845">
        <v>4</v>
      </c>
      <c r="C37" s="845">
        <v>4</v>
      </c>
      <c r="D37" s="845">
        <v>0</v>
      </c>
      <c r="E37" s="847">
        <v>0</v>
      </c>
      <c r="F37" s="847">
        <v>0</v>
      </c>
    </row>
    <row r="38" spans="1:6" s="301" customFormat="1" ht="18" customHeight="1">
      <c r="A38" s="300" t="s">
        <v>102</v>
      </c>
      <c r="B38" s="845">
        <v>18</v>
      </c>
      <c r="C38" s="845">
        <v>17</v>
      </c>
      <c r="D38" s="845">
        <v>0</v>
      </c>
      <c r="E38" s="847">
        <v>1</v>
      </c>
      <c r="F38" s="847">
        <v>0</v>
      </c>
    </row>
    <row r="39" spans="1:6" s="301" customFormat="1" ht="18" customHeight="1">
      <c r="A39" s="300" t="s">
        <v>101</v>
      </c>
      <c r="B39" s="845">
        <v>181</v>
      </c>
      <c r="C39" s="845">
        <v>176</v>
      </c>
      <c r="D39" s="845">
        <v>0</v>
      </c>
      <c r="E39" s="847">
        <v>5</v>
      </c>
      <c r="F39" s="847">
        <v>0</v>
      </c>
    </row>
    <row r="40" spans="1:6" s="301" customFormat="1" ht="18" customHeight="1">
      <c r="A40" s="300" t="s">
        <v>100</v>
      </c>
      <c r="B40" s="845">
        <v>52</v>
      </c>
      <c r="C40" s="845">
        <v>50</v>
      </c>
      <c r="D40" s="845">
        <v>0</v>
      </c>
      <c r="E40" s="847">
        <v>2</v>
      </c>
      <c r="F40" s="847">
        <v>0</v>
      </c>
    </row>
    <row r="41" spans="1:6" s="301" customFormat="1" ht="18" customHeight="1">
      <c r="A41" s="300" t="s">
        <v>99</v>
      </c>
      <c r="B41" s="845">
        <v>105</v>
      </c>
      <c r="C41" s="845">
        <v>103</v>
      </c>
      <c r="D41" s="845">
        <v>0</v>
      </c>
      <c r="E41" s="847">
        <v>2</v>
      </c>
      <c r="F41" s="847">
        <v>0</v>
      </c>
    </row>
    <row r="42" spans="1:6" s="301" customFormat="1" ht="18" customHeight="1">
      <c r="A42" s="300" t="s">
        <v>98</v>
      </c>
      <c r="B42" s="845">
        <v>88</v>
      </c>
      <c r="C42" s="845">
        <v>85</v>
      </c>
      <c r="D42" s="845">
        <v>1</v>
      </c>
      <c r="E42" s="847">
        <v>2</v>
      </c>
      <c r="F42" s="847">
        <v>0</v>
      </c>
    </row>
    <row r="43" spans="1:6" s="301" customFormat="1" ht="18" customHeight="1">
      <c r="A43" s="300" t="s">
        <v>97</v>
      </c>
      <c r="B43" s="845">
        <v>69</v>
      </c>
      <c r="C43" s="845">
        <v>68</v>
      </c>
      <c r="D43" s="845">
        <v>0</v>
      </c>
      <c r="E43" s="847">
        <v>1</v>
      </c>
      <c r="F43" s="847">
        <v>0</v>
      </c>
    </row>
    <row r="44" spans="1:6" s="301" customFormat="1" ht="18" customHeight="1">
      <c r="A44" s="300" t="s">
        <v>96</v>
      </c>
      <c r="B44" s="845">
        <v>24</v>
      </c>
      <c r="C44" s="845">
        <v>24</v>
      </c>
      <c r="D44" s="845">
        <v>0</v>
      </c>
      <c r="E44" s="847">
        <v>0</v>
      </c>
      <c r="F44" s="847">
        <v>0</v>
      </c>
    </row>
    <row r="45" spans="1:6" s="301" customFormat="1" ht="18" customHeight="1">
      <c r="A45" s="300" t="s">
        <v>95</v>
      </c>
      <c r="B45" s="845">
        <v>16</v>
      </c>
      <c r="C45" s="845">
        <v>15</v>
      </c>
      <c r="D45" s="845">
        <v>0</v>
      </c>
      <c r="E45" s="847">
        <v>1</v>
      </c>
      <c r="F45" s="847">
        <v>0</v>
      </c>
    </row>
    <row r="46" spans="1:6" s="301" customFormat="1" ht="18" customHeight="1">
      <c r="A46" s="300" t="s">
        <v>94</v>
      </c>
      <c r="B46" s="845">
        <v>38</v>
      </c>
      <c r="C46" s="845">
        <v>35</v>
      </c>
      <c r="D46" s="845">
        <v>2</v>
      </c>
      <c r="E46" s="847">
        <v>1</v>
      </c>
      <c r="F46" s="847">
        <v>0</v>
      </c>
    </row>
    <row r="47" spans="1:6" s="301" customFormat="1" ht="18" customHeight="1">
      <c r="A47" s="300" t="s">
        <v>92</v>
      </c>
      <c r="B47" s="845">
        <v>25</v>
      </c>
      <c r="C47" s="845">
        <v>25</v>
      </c>
      <c r="D47" s="845">
        <v>0</v>
      </c>
      <c r="E47" s="847">
        <v>0</v>
      </c>
      <c r="F47" s="847">
        <v>0</v>
      </c>
    </row>
    <row r="48" spans="1:6" s="301" customFormat="1" ht="18" customHeight="1">
      <c r="A48" s="300" t="s">
        <v>91</v>
      </c>
      <c r="B48" s="845">
        <v>37</v>
      </c>
      <c r="C48" s="845">
        <v>33</v>
      </c>
      <c r="D48" s="845">
        <v>1</v>
      </c>
      <c r="E48" s="847">
        <v>3</v>
      </c>
      <c r="F48" s="847">
        <v>0</v>
      </c>
    </row>
    <row r="49" spans="1:6" s="301" customFormat="1" ht="18" customHeight="1">
      <c r="A49" s="300" t="s">
        <v>90</v>
      </c>
      <c r="B49" s="845">
        <v>24</v>
      </c>
      <c r="C49" s="845">
        <v>20</v>
      </c>
      <c r="D49" s="845">
        <v>1</v>
      </c>
      <c r="E49" s="847">
        <v>3</v>
      </c>
      <c r="F49" s="847">
        <v>0</v>
      </c>
    </row>
    <row r="50" spans="1:6" s="301" customFormat="1" ht="18" customHeight="1">
      <c r="A50" s="300" t="s">
        <v>89</v>
      </c>
      <c r="B50" s="845">
        <v>7</v>
      </c>
      <c r="C50" s="845">
        <v>6</v>
      </c>
      <c r="D50" s="845">
        <v>1</v>
      </c>
      <c r="E50" s="847">
        <v>0</v>
      </c>
      <c r="F50" s="847">
        <v>0</v>
      </c>
    </row>
    <row r="51" spans="1:6" s="301" customFormat="1" ht="18" customHeight="1">
      <c r="A51" s="300" t="s">
        <v>88</v>
      </c>
      <c r="B51" s="845">
        <v>142</v>
      </c>
      <c r="C51" s="845">
        <v>136</v>
      </c>
      <c r="D51" s="845">
        <v>0</v>
      </c>
      <c r="E51" s="847">
        <v>6</v>
      </c>
      <c r="F51" s="847">
        <v>0</v>
      </c>
    </row>
    <row r="52" spans="1:6" s="301" customFormat="1" ht="18" customHeight="1">
      <c r="A52" s="300" t="s">
        <v>87</v>
      </c>
      <c r="B52" s="845">
        <v>61</v>
      </c>
      <c r="C52" s="845">
        <v>57</v>
      </c>
      <c r="D52" s="845">
        <v>2</v>
      </c>
      <c r="E52" s="847">
        <v>2</v>
      </c>
      <c r="F52" s="847">
        <v>0</v>
      </c>
    </row>
    <row r="53" spans="1:6" s="301" customFormat="1" ht="18" customHeight="1">
      <c r="A53" s="300" t="s">
        <v>86</v>
      </c>
      <c r="B53" s="845">
        <v>95</v>
      </c>
      <c r="C53" s="845">
        <v>94</v>
      </c>
      <c r="D53" s="845">
        <v>0</v>
      </c>
      <c r="E53" s="847">
        <v>1</v>
      </c>
      <c r="F53" s="847">
        <v>0</v>
      </c>
    </row>
    <row r="54" spans="1:6" s="301" customFormat="1" ht="18" customHeight="1">
      <c r="A54" s="300" t="s">
        <v>85</v>
      </c>
      <c r="B54" s="845">
        <v>6455</v>
      </c>
      <c r="C54" s="845">
        <v>5653</v>
      </c>
      <c r="D54" s="845">
        <v>74</v>
      </c>
      <c r="E54" s="847">
        <v>697</v>
      </c>
      <c r="F54" s="847">
        <v>31</v>
      </c>
    </row>
    <row r="55" spans="1:6" s="301" customFormat="1" ht="18" customHeight="1">
      <c r="A55" s="300" t="s">
        <v>84</v>
      </c>
      <c r="B55" s="845">
        <v>77</v>
      </c>
      <c r="C55" s="845">
        <v>75</v>
      </c>
      <c r="D55" s="845">
        <v>0</v>
      </c>
      <c r="E55" s="847">
        <v>2</v>
      </c>
      <c r="F55" s="847">
        <v>0</v>
      </c>
    </row>
    <row r="56" spans="1:6" s="301" customFormat="1" ht="18" customHeight="1">
      <c r="A56" s="300" t="s">
        <v>83</v>
      </c>
      <c r="B56" s="845">
        <v>91</v>
      </c>
      <c r="C56" s="845">
        <v>2</v>
      </c>
      <c r="D56" s="845">
        <v>0</v>
      </c>
      <c r="E56" s="847">
        <v>0</v>
      </c>
      <c r="F56" s="847">
        <v>0</v>
      </c>
    </row>
    <row r="57" spans="1:6" s="301" customFormat="1" ht="18" customHeight="1">
      <c r="A57" s="300" t="s">
        <v>81</v>
      </c>
      <c r="B57" s="845">
        <v>34</v>
      </c>
      <c r="C57" s="845">
        <v>88</v>
      </c>
      <c r="D57" s="845">
        <v>1</v>
      </c>
      <c r="E57" s="847">
        <v>2</v>
      </c>
      <c r="F57" s="847">
        <v>0</v>
      </c>
    </row>
    <row r="58" spans="1:6" s="301" customFormat="1" ht="18" customHeight="1">
      <c r="A58" s="300" t="s">
        <v>79</v>
      </c>
      <c r="B58" s="845">
        <v>203</v>
      </c>
      <c r="C58" s="845">
        <v>34</v>
      </c>
      <c r="D58" s="845">
        <v>0</v>
      </c>
      <c r="E58" s="847">
        <v>0</v>
      </c>
      <c r="F58" s="847">
        <v>0</v>
      </c>
    </row>
    <row r="59" spans="1:6" s="301" customFormat="1" ht="18" customHeight="1">
      <c r="A59" s="300" t="s">
        <v>78</v>
      </c>
      <c r="B59" s="845">
        <v>43</v>
      </c>
      <c r="C59" s="845">
        <v>181</v>
      </c>
      <c r="D59" s="845">
        <v>2</v>
      </c>
      <c r="E59" s="847">
        <v>20</v>
      </c>
      <c r="F59" s="847">
        <v>0</v>
      </c>
    </row>
    <row r="60" spans="1:6" s="301" customFormat="1" ht="18" customHeight="1">
      <c r="A60" s="300" t="s">
        <v>77</v>
      </c>
      <c r="B60" s="845">
        <v>2</v>
      </c>
      <c r="C60" s="845">
        <v>39</v>
      </c>
      <c r="D60" s="845">
        <v>2</v>
      </c>
      <c r="E60" s="847">
        <v>2</v>
      </c>
      <c r="F60" s="847">
        <v>0</v>
      </c>
    </row>
    <row r="61" spans="1:6" s="301" customFormat="1" ht="18" customHeight="1">
      <c r="A61" s="300" t="s">
        <v>76</v>
      </c>
      <c r="B61" s="845">
        <v>118</v>
      </c>
      <c r="C61" s="845">
        <v>116</v>
      </c>
      <c r="D61" s="845">
        <v>0</v>
      </c>
      <c r="E61" s="847">
        <v>2</v>
      </c>
      <c r="F61" s="847">
        <v>0</v>
      </c>
    </row>
    <row r="62" spans="1:6" s="301" customFormat="1" ht="18" customHeight="1">
      <c r="A62" s="300" t="s">
        <v>833</v>
      </c>
      <c r="B62" s="845">
        <v>84</v>
      </c>
      <c r="C62" s="845">
        <v>78</v>
      </c>
      <c r="D62" s="845">
        <v>0</v>
      </c>
      <c r="E62" s="847">
        <v>6</v>
      </c>
      <c r="F62" s="847">
        <v>0</v>
      </c>
    </row>
    <row r="63" spans="1:6" s="301" customFormat="1" ht="18" customHeight="1">
      <c r="A63" s="300" t="s">
        <v>72</v>
      </c>
      <c r="B63" s="845">
        <v>91</v>
      </c>
      <c r="C63" s="845">
        <v>88</v>
      </c>
      <c r="D63" s="845">
        <v>1</v>
      </c>
      <c r="E63" s="847">
        <v>2</v>
      </c>
      <c r="F63" s="847">
        <v>0</v>
      </c>
    </row>
    <row r="64" spans="1:6" s="301" customFormat="1" ht="18" customHeight="1">
      <c r="A64" s="300" t="s">
        <v>71</v>
      </c>
      <c r="B64" s="845">
        <v>14</v>
      </c>
      <c r="C64" s="845">
        <v>13</v>
      </c>
      <c r="D64" s="845">
        <v>0</v>
      </c>
      <c r="E64" s="847">
        <v>1</v>
      </c>
      <c r="F64" s="847">
        <v>0</v>
      </c>
    </row>
    <row r="65" spans="1:6" ht="18" customHeight="1">
      <c r="A65" s="300" t="s">
        <v>70</v>
      </c>
      <c r="B65" s="846">
        <v>23</v>
      </c>
      <c r="C65" s="846">
        <v>23</v>
      </c>
      <c r="D65" s="846">
        <v>0</v>
      </c>
      <c r="E65" s="848">
        <v>0</v>
      </c>
      <c r="F65" s="848">
        <v>0</v>
      </c>
    </row>
    <row r="66" spans="1:6" ht="18" customHeight="1">
      <c r="A66" s="300" t="s">
        <v>69</v>
      </c>
      <c r="B66" s="846">
        <v>105</v>
      </c>
      <c r="C66" s="846">
        <v>98</v>
      </c>
      <c r="D66" s="846">
        <v>0</v>
      </c>
      <c r="E66" s="848">
        <v>7</v>
      </c>
      <c r="F66" s="848">
        <v>0</v>
      </c>
    </row>
    <row r="67" spans="1:6" ht="18" customHeight="1">
      <c r="A67" s="300" t="s">
        <v>68</v>
      </c>
      <c r="B67" s="846">
        <v>110</v>
      </c>
      <c r="C67" s="846">
        <v>105</v>
      </c>
      <c r="D67" s="846">
        <v>1</v>
      </c>
      <c r="E67" s="848">
        <v>4</v>
      </c>
      <c r="F67" s="848">
        <v>0</v>
      </c>
    </row>
    <row r="68" spans="1:6" ht="18" customHeight="1">
      <c r="A68" s="300" t="s">
        <v>67</v>
      </c>
      <c r="B68" s="846">
        <v>57</v>
      </c>
      <c r="C68" s="846">
        <v>54</v>
      </c>
      <c r="D68" s="846">
        <v>1</v>
      </c>
      <c r="E68" s="848">
        <v>2</v>
      </c>
      <c r="F68" s="848">
        <v>0</v>
      </c>
    </row>
    <row r="69" spans="1:6" ht="18" customHeight="1">
      <c r="A69" s="300" t="s">
        <v>66</v>
      </c>
      <c r="B69" s="846">
        <v>49</v>
      </c>
      <c r="C69" s="846">
        <v>48</v>
      </c>
      <c r="D69" s="846">
        <v>0</v>
      </c>
      <c r="E69" s="848">
        <v>1</v>
      </c>
      <c r="F69" s="848">
        <v>0</v>
      </c>
    </row>
    <row r="70" spans="1:6" ht="18" customHeight="1">
      <c r="A70" s="300" t="s">
        <v>65</v>
      </c>
      <c r="B70" s="846">
        <v>16</v>
      </c>
      <c r="C70" s="846">
        <v>14</v>
      </c>
      <c r="D70" s="846">
        <v>0</v>
      </c>
      <c r="E70" s="848">
        <v>2</v>
      </c>
      <c r="F70" s="848">
        <v>0</v>
      </c>
    </row>
    <row r="71" spans="1:6" ht="18" customHeight="1">
      <c r="A71" s="300" t="s">
        <v>63</v>
      </c>
      <c r="B71" s="846">
        <v>53</v>
      </c>
      <c r="C71" s="846">
        <v>51</v>
      </c>
      <c r="D71" s="846">
        <v>1</v>
      </c>
      <c r="E71" s="848">
        <v>1</v>
      </c>
      <c r="F71" s="848">
        <v>0</v>
      </c>
    </row>
    <row r="72" spans="1:6" ht="18" customHeight="1">
      <c r="A72" s="300" t="s">
        <v>62</v>
      </c>
      <c r="B72" s="846">
        <v>59</v>
      </c>
      <c r="C72" s="846">
        <v>58</v>
      </c>
      <c r="D72" s="846">
        <v>1</v>
      </c>
      <c r="E72" s="848">
        <v>0</v>
      </c>
      <c r="F72" s="848">
        <v>0</v>
      </c>
    </row>
    <row r="73" spans="1:6" ht="18" customHeight="1">
      <c r="A73" s="300" t="s">
        <v>61</v>
      </c>
      <c r="B73" s="846">
        <v>28</v>
      </c>
      <c r="C73" s="846">
        <v>28</v>
      </c>
      <c r="D73" s="846">
        <v>0</v>
      </c>
      <c r="E73" s="848">
        <v>0</v>
      </c>
      <c r="F73" s="848">
        <v>0</v>
      </c>
    </row>
    <row r="74" spans="1:6" ht="18" customHeight="1">
      <c r="A74" s="300" t="s">
        <v>60</v>
      </c>
      <c r="B74" s="846">
        <v>453</v>
      </c>
      <c r="C74" s="846">
        <v>404</v>
      </c>
      <c r="D74" s="846">
        <v>9</v>
      </c>
      <c r="E74" s="848">
        <v>40</v>
      </c>
      <c r="F74" s="848">
        <v>0</v>
      </c>
    </row>
    <row r="75" spans="1:6" ht="18" customHeight="1">
      <c r="A75" s="300" t="s">
        <v>58</v>
      </c>
      <c r="B75" s="846">
        <v>58</v>
      </c>
      <c r="C75" s="846">
        <v>56</v>
      </c>
      <c r="D75" s="846">
        <v>0</v>
      </c>
      <c r="E75" s="848">
        <v>2</v>
      </c>
      <c r="F75" s="848">
        <v>0</v>
      </c>
    </row>
    <row r="76" spans="1:6" ht="18" customHeight="1">
      <c r="A76" s="300" t="s">
        <v>56</v>
      </c>
      <c r="B76" s="846">
        <v>42</v>
      </c>
      <c r="C76" s="846">
        <v>42</v>
      </c>
      <c r="D76" s="846">
        <v>0</v>
      </c>
      <c r="E76" s="848">
        <v>0</v>
      </c>
      <c r="F76" s="848">
        <v>0</v>
      </c>
    </row>
    <row r="77" spans="1:6" ht="18" customHeight="1">
      <c r="A77" s="300" t="s">
        <v>55</v>
      </c>
      <c r="B77" s="846">
        <v>62</v>
      </c>
      <c r="C77" s="846">
        <v>57</v>
      </c>
      <c r="D77" s="846">
        <v>1</v>
      </c>
      <c r="E77" s="848">
        <v>4</v>
      </c>
      <c r="F77" s="848">
        <v>0</v>
      </c>
    </row>
    <row r="78" spans="1:6" ht="18" customHeight="1">
      <c r="A78" s="300" t="s">
        <v>54</v>
      </c>
      <c r="B78" s="846">
        <v>104</v>
      </c>
      <c r="C78" s="846">
        <v>101</v>
      </c>
      <c r="D78" s="846">
        <v>2</v>
      </c>
      <c r="E78" s="848">
        <v>1</v>
      </c>
      <c r="F78" s="848">
        <v>0</v>
      </c>
    </row>
    <row r="79" spans="1:6" ht="18" customHeight="1">
      <c r="A79" s="300" t="s">
        <v>53</v>
      </c>
      <c r="B79" s="846">
        <v>11</v>
      </c>
      <c r="C79" s="846">
        <v>10</v>
      </c>
      <c r="D79" s="846">
        <v>0</v>
      </c>
      <c r="E79" s="848">
        <v>1</v>
      </c>
      <c r="F79" s="848">
        <v>0</v>
      </c>
    </row>
    <row r="80" spans="1:6" ht="18" customHeight="1">
      <c r="A80" s="300" t="s">
        <v>52</v>
      </c>
      <c r="B80" s="846">
        <v>230</v>
      </c>
      <c r="C80" s="846">
        <v>218</v>
      </c>
      <c r="D80" s="846">
        <v>2</v>
      </c>
      <c r="E80" s="848">
        <v>10</v>
      </c>
      <c r="F80" s="848">
        <v>0</v>
      </c>
    </row>
    <row r="81" spans="1:6" ht="18" customHeight="1">
      <c r="A81" s="300" t="s">
        <v>143</v>
      </c>
      <c r="B81" s="846">
        <v>76</v>
      </c>
      <c r="C81" s="846">
        <v>68</v>
      </c>
      <c r="D81" s="846">
        <v>1</v>
      </c>
      <c r="E81" s="848">
        <v>7</v>
      </c>
      <c r="F81" s="848">
        <v>0</v>
      </c>
    </row>
    <row r="82" spans="1:6" ht="18" customHeight="1">
      <c r="A82" s="300" t="s">
        <v>48</v>
      </c>
      <c r="B82" s="846">
        <v>160</v>
      </c>
      <c r="C82" s="846">
        <v>139</v>
      </c>
      <c r="D82" s="846">
        <v>2</v>
      </c>
      <c r="E82" s="848">
        <v>18</v>
      </c>
      <c r="F82" s="848">
        <v>1</v>
      </c>
    </row>
    <row r="83" spans="1:6" ht="18" customHeight="1">
      <c r="A83" s="300" t="s">
        <v>47</v>
      </c>
      <c r="B83" s="846">
        <v>2</v>
      </c>
      <c r="C83" s="846">
        <v>2</v>
      </c>
      <c r="D83" s="846">
        <v>0</v>
      </c>
      <c r="E83" s="848">
        <v>0</v>
      </c>
      <c r="F83" s="848">
        <v>0</v>
      </c>
    </row>
    <row r="84" spans="1:6" ht="18" customHeight="1">
      <c r="A84" s="300" t="s">
        <v>46</v>
      </c>
      <c r="B84" s="846">
        <v>147</v>
      </c>
      <c r="C84" s="846">
        <v>143</v>
      </c>
      <c r="D84" s="846">
        <v>0</v>
      </c>
      <c r="E84" s="848">
        <v>4</v>
      </c>
      <c r="F84" s="848">
        <v>0</v>
      </c>
    </row>
    <row r="85" spans="1:6" ht="18" customHeight="1">
      <c r="A85" s="300" t="s">
        <v>45</v>
      </c>
      <c r="B85" s="846">
        <v>56</v>
      </c>
      <c r="C85" s="846">
        <v>53</v>
      </c>
      <c r="D85" s="846">
        <v>0</v>
      </c>
      <c r="E85" s="848">
        <v>3</v>
      </c>
      <c r="F85" s="848">
        <v>0</v>
      </c>
    </row>
    <row r="86" spans="1:6" ht="18" customHeight="1">
      <c r="A86" s="300" t="s">
        <v>44</v>
      </c>
      <c r="B86" s="846">
        <v>133</v>
      </c>
      <c r="C86" s="846">
        <v>113</v>
      </c>
      <c r="D86" s="846">
        <v>1</v>
      </c>
      <c r="E86" s="848">
        <v>14</v>
      </c>
      <c r="F86" s="848">
        <v>5</v>
      </c>
    </row>
    <row r="87" spans="1:6" ht="18" customHeight="1">
      <c r="A87" s="300" t="s">
        <v>43</v>
      </c>
      <c r="B87" s="846">
        <v>51</v>
      </c>
      <c r="C87" s="846">
        <v>49</v>
      </c>
      <c r="D87" s="846">
        <v>2</v>
      </c>
      <c r="E87" s="848">
        <v>0</v>
      </c>
      <c r="F87" s="848">
        <v>0</v>
      </c>
    </row>
    <row r="88" spans="1:6" ht="18" customHeight="1">
      <c r="A88" s="300" t="s">
        <v>42</v>
      </c>
      <c r="B88" s="846">
        <v>86</v>
      </c>
      <c r="C88" s="846">
        <v>78</v>
      </c>
      <c r="D88" s="846">
        <v>1</v>
      </c>
      <c r="E88" s="848">
        <v>7</v>
      </c>
      <c r="F88" s="848">
        <v>0</v>
      </c>
    </row>
    <row r="89" spans="1:6" ht="18" customHeight="1">
      <c r="A89" s="300" t="s">
        <v>40</v>
      </c>
      <c r="B89" s="846">
        <v>72</v>
      </c>
      <c r="C89" s="846">
        <v>70</v>
      </c>
      <c r="D89" s="846">
        <v>0</v>
      </c>
      <c r="E89" s="848">
        <v>2</v>
      </c>
      <c r="F89" s="848">
        <v>0</v>
      </c>
    </row>
    <row r="90" spans="1:6" ht="18" customHeight="1">
      <c r="A90" s="300" t="s">
        <v>38</v>
      </c>
      <c r="B90" s="846">
        <v>801</v>
      </c>
      <c r="C90" s="846">
        <v>694</v>
      </c>
      <c r="D90" s="846">
        <v>11</v>
      </c>
      <c r="E90" s="848">
        <v>96</v>
      </c>
      <c r="F90" s="848">
        <v>0</v>
      </c>
    </row>
    <row r="91" spans="1:6" ht="18" customHeight="1">
      <c r="A91" s="300" t="s">
        <v>37</v>
      </c>
      <c r="B91" s="846">
        <v>38</v>
      </c>
      <c r="C91" s="846">
        <v>37</v>
      </c>
      <c r="D91" s="846">
        <v>0</v>
      </c>
      <c r="E91" s="848">
        <v>1</v>
      </c>
      <c r="F91" s="848">
        <v>0</v>
      </c>
    </row>
    <row r="92" spans="1:6" ht="18" customHeight="1">
      <c r="A92" s="300" t="s">
        <v>36</v>
      </c>
      <c r="B92" s="846">
        <v>48</v>
      </c>
      <c r="C92" s="846">
        <v>46</v>
      </c>
      <c r="D92" s="846">
        <v>1</v>
      </c>
      <c r="E92" s="848">
        <v>1</v>
      </c>
      <c r="F92" s="848">
        <v>0</v>
      </c>
    </row>
    <row r="93" spans="1:6" ht="18" customHeight="1">
      <c r="A93" s="300" t="s">
        <v>34</v>
      </c>
      <c r="B93" s="846">
        <v>242</v>
      </c>
      <c r="C93" s="846">
        <v>223</v>
      </c>
      <c r="D93" s="846">
        <v>1</v>
      </c>
      <c r="E93" s="848">
        <v>18</v>
      </c>
      <c r="F93" s="848">
        <v>0</v>
      </c>
    </row>
    <row r="94" spans="1:6" ht="18" customHeight="1">
      <c r="A94" s="300" t="s">
        <v>33</v>
      </c>
      <c r="B94" s="846">
        <v>30</v>
      </c>
      <c r="C94" s="846">
        <v>29</v>
      </c>
      <c r="D94" s="846">
        <v>0</v>
      </c>
      <c r="E94" s="848">
        <v>1</v>
      </c>
      <c r="F94" s="848">
        <v>0</v>
      </c>
    </row>
    <row r="95" spans="1:6" ht="18" customHeight="1">
      <c r="A95" s="300" t="s">
        <v>32</v>
      </c>
      <c r="B95" s="846">
        <v>22</v>
      </c>
      <c r="C95" s="846">
        <v>21</v>
      </c>
      <c r="D95" s="846">
        <v>0</v>
      </c>
      <c r="E95" s="848">
        <v>1</v>
      </c>
      <c r="F95" s="848">
        <v>0</v>
      </c>
    </row>
    <row r="96" spans="1:6" ht="18" customHeight="1">
      <c r="A96" s="300" t="s">
        <v>30</v>
      </c>
      <c r="B96" s="846">
        <v>170</v>
      </c>
      <c r="C96" s="846">
        <v>158</v>
      </c>
      <c r="D96" s="846">
        <v>3</v>
      </c>
      <c r="E96" s="848">
        <v>9</v>
      </c>
      <c r="F96" s="848">
        <v>0</v>
      </c>
    </row>
    <row r="97" spans="1:6" ht="18" customHeight="1">
      <c r="A97" s="300" t="s">
        <v>29</v>
      </c>
      <c r="B97" s="846">
        <v>247</v>
      </c>
      <c r="C97" s="846">
        <v>244</v>
      </c>
      <c r="D97" s="846">
        <v>1</v>
      </c>
      <c r="E97" s="848">
        <v>2</v>
      </c>
      <c r="F97" s="848">
        <v>0</v>
      </c>
    </row>
    <row r="98" spans="1:6" ht="18" customHeight="1">
      <c r="A98" s="300" t="s">
        <v>26</v>
      </c>
      <c r="B98" s="846">
        <v>238</v>
      </c>
      <c r="C98" s="846">
        <v>221</v>
      </c>
      <c r="D98" s="846">
        <v>3</v>
      </c>
      <c r="E98" s="848">
        <v>14</v>
      </c>
      <c r="F98" s="848">
        <v>0</v>
      </c>
    </row>
    <row r="99" spans="1:6" ht="18" customHeight="1">
      <c r="A99" s="300" t="s">
        <v>24</v>
      </c>
      <c r="B99" s="846">
        <v>324</v>
      </c>
      <c r="C99" s="846">
        <v>289</v>
      </c>
      <c r="D99" s="846">
        <v>3</v>
      </c>
      <c r="E99" s="848">
        <v>32</v>
      </c>
      <c r="F99" s="848">
        <v>0</v>
      </c>
    </row>
    <row r="100" spans="1:6" ht="18" customHeight="1">
      <c r="A100" s="300" t="s">
        <v>22</v>
      </c>
      <c r="B100" s="846">
        <v>30</v>
      </c>
      <c r="C100" s="846">
        <v>24</v>
      </c>
      <c r="D100" s="846">
        <v>2</v>
      </c>
      <c r="E100" s="848">
        <v>4</v>
      </c>
      <c r="F100" s="848">
        <v>0</v>
      </c>
    </row>
    <row r="101" spans="1:6" ht="18" customHeight="1">
      <c r="A101" s="300" t="s">
        <v>20</v>
      </c>
      <c r="B101" s="846">
        <v>117</v>
      </c>
      <c r="C101" s="846">
        <v>112</v>
      </c>
      <c r="D101" s="846">
        <v>0</v>
      </c>
      <c r="E101" s="848">
        <v>5</v>
      </c>
      <c r="F101" s="848">
        <v>0</v>
      </c>
    </row>
    <row r="102" spans="1:6" ht="18" customHeight="1">
      <c r="A102" s="300" t="s">
        <v>18</v>
      </c>
      <c r="B102" s="846">
        <v>80</v>
      </c>
      <c r="C102" s="846">
        <v>67</v>
      </c>
      <c r="D102" s="846">
        <v>4</v>
      </c>
      <c r="E102" s="848">
        <v>9</v>
      </c>
      <c r="F102" s="848">
        <v>0</v>
      </c>
    </row>
    <row r="103" spans="1:6" ht="18" customHeight="1">
      <c r="A103" s="300" t="s">
        <v>16</v>
      </c>
      <c r="B103" s="846">
        <v>56</v>
      </c>
      <c r="C103" s="846">
        <v>56</v>
      </c>
      <c r="D103" s="846">
        <v>0</v>
      </c>
      <c r="E103" s="848">
        <v>0</v>
      </c>
      <c r="F103" s="848">
        <v>0</v>
      </c>
    </row>
    <row r="104" spans="1:6" ht="18" customHeight="1">
      <c r="A104" s="300" t="s">
        <v>13</v>
      </c>
      <c r="B104" s="846">
        <v>23</v>
      </c>
      <c r="C104" s="846">
        <v>20</v>
      </c>
      <c r="D104" s="846">
        <v>0</v>
      </c>
      <c r="E104" s="848">
        <v>3</v>
      </c>
      <c r="F104" s="848">
        <v>0</v>
      </c>
    </row>
    <row r="105" spans="1:6" ht="18" customHeight="1">
      <c r="A105" s="300" t="s">
        <v>10</v>
      </c>
      <c r="B105" s="846">
        <v>75</v>
      </c>
      <c r="C105" s="846">
        <v>66</v>
      </c>
      <c r="D105" s="846">
        <v>3</v>
      </c>
      <c r="E105" s="848">
        <v>6</v>
      </c>
      <c r="F105" s="848">
        <v>0</v>
      </c>
    </row>
    <row r="106" spans="1:6" ht="18" customHeight="1">
      <c r="A106" s="300" t="s">
        <v>135</v>
      </c>
      <c r="B106" s="846">
        <v>175</v>
      </c>
      <c r="C106" s="846">
        <v>157</v>
      </c>
      <c r="D106" s="846">
        <v>2</v>
      </c>
      <c r="E106" s="848">
        <v>16</v>
      </c>
      <c r="F106" s="848">
        <v>0</v>
      </c>
    </row>
    <row r="107" spans="1:6" ht="18" customHeight="1">
      <c r="A107" s="300" t="s">
        <v>8</v>
      </c>
      <c r="B107" s="846">
        <v>68</v>
      </c>
      <c r="C107" s="846">
        <v>66</v>
      </c>
      <c r="D107" s="846">
        <v>0</v>
      </c>
      <c r="E107" s="848">
        <v>2</v>
      </c>
      <c r="F107" s="848">
        <v>0</v>
      </c>
    </row>
    <row r="108" spans="1:6" ht="18" customHeight="1">
      <c r="A108" s="303" t="s">
        <v>5</v>
      </c>
      <c r="B108" s="846">
        <v>309</v>
      </c>
      <c r="C108" s="846">
        <v>295</v>
      </c>
      <c r="D108" s="846">
        <v>0</v>
      </c>
      <c r="E108" s="848">
        <v>14</v>
      </c>
      <c r="F108" s="848">
        <v>0</v>
      </c>
    </row>
    <row r="109" spans="1:6" ht="18" customHeight="1">
      <c r="A109" s="304" t="s">
        <v>2</v>
      </c>
      <c r="B109" s="153">
        <v>107</v>
      </c>
      <c r="C109" s="153">
        <v>104</v>
      </c>
      <c r="D109" s="153">
        <v>1</v>
      </c>
      <c r="E109" s="849">
        <v>2</v>
      </c>
      <c r="F109" s="849">
        <v>0</v>
      </c>
    </row>
    <row r="110" spans="1:6" ht="18" customHeight="1">
      <c r="A110" s="645" t="s">
        <v>2296</v>
      </c>
    </row>
    <row r="111" spans="1:6" ht="18" customHeight="1">
      <c r="A111" s="306"/>
    </row>
  </sheetData>
  <mergeCells count="4">
    <mergeCell ref="C5:E5"/>
    <mergeCell ref="F5:F6"/>
    <mergeCell ref="A4:A6"/>
    <mergeCell ref="B4:F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>
      <selection activeCell="D32" sqref="D32"/>
    </sheetView>
  </sheetViews>
  <sheetFormatPr defaultColWidth="22.7109375" defaultRowHeight="18" customHeight="1"/>
  <cols>
    <col min="1" max="1" width="22.7109375" style="297"/>
    <col min="2" max="7" width="24.5703125" style="297" customWidth="1"/>
    <col min="8" max="16384" width="22.7109375" style="297"/>
  </cols>
  <sheetData>
    <row r="1" spans="1:7" ht="18" customHeight="1">
      <c r="A1" s="68" t="s">
        <v>2265</v>
      </c>
    </row>
    <row r="2" spans="1:7" ht="18" customHeight="1">
      <c r="A2" s="53"/>
    </row>
    <row r="3" spans="1:7" ht="21.95" customHeight="1">
      <c r="A3" s="1521" t="s">
        <v>684</v>
      </c>
      <c r="B3" s="1537" t="s">
        <v>2257</v>
      </c>
      <c r="C3" s="1578"/>
      <c r="D3" s="1578"/>
      <c r="E3" s="1578"/>
      <c r="F3" s="1578"/>
      <c r="G3" s="1578"/>
    </row>
    <row r="4" spans="1:7" ht="21.95" customHeight="1">
      <c r="A4" s="1522"/>
      <c r="B4" s="1584" t="s">
        <v>163</v>
      </c>
      <c r="C4" s="1584" t="s">
        <v>2261</v>
      </c>
      <c r="D4" s="1539" t="s">
        <v>2262</v>
      </c>
      <c r="E4" s="1563"/>
      <c r="F4" s="1522"/>
      <c r="G4" s="1585" t="s">
        <v>309</v>
      </c>
    </row>
    <row r="5" spans="1:7" ht="21.95" customHeight="1">
      <c r="A5" s="1522"/>
      <c r="B5" s="1536"/>
      <c r="C5" s="1536"/>
      <c r="D5" s="618" t="s">
        <v>163</v>
      </c>
      <c r="E5" s="618" t="s">
        <v>2263</v>
      </c>
      <c r="F5" s="618" t="s">
        <v>2264</v>
      </c>
      <c r="G5" s="1537"/>
    </row>
    <row r="6" spans="1:7" ht="21.95" customHeight="1">
      <c r="A6" s="114" t="s">
        <v>368</v>
      </c>
      <c r="B6" s="146">
        <f t="shared" ref="B6:G6" si="0">SUM(B7:B108)</f>
        <v>3701</v>
      </c>
      <c r="C6" s="146">
        <f t="shared" si="0"/>
        <v>1795</v>
      </c>
      <c r="D6" s="146">
        <f t="shared" si="0"/>
        <v>1906</v>
      </c>
      <c r="E6" s="146">
        <f t="shared" si="0"/>
        <v>870</v>
      </c>
      <c r="F6" s="146">
        <f t="shared" si="0"/>
        <v>1036</v>
      </c>
      <c r="G6" s="147">
        <f t="shared" si="0"/>
        <v>0</v>
      </c>
    </row>
    <row r="7" spans="1:7" s="301" customFormat="1" ht="18" customHeight="1">
      <c r="A7" s="300" t="s">
        <v>132</v>
      </c>
      <c r="B7" s="847">
        <v>24</v>
      </c>
      <c r="C7" s="847">
        <v>7</v>
      </c>
      <c r="D7" s="847">
        <v>17</v>
      </c>
      <c r="E7" s="847">
        <v>8</v>
      </c>
      <c r="F7" s="847">
        <v>9</v>
      </c>
      <c r="G7" s="847">
        <v>0</v>
      </c>
    </row>
    <row r="8" spans="1:7" s="301" customFormat="1" ht="18" customHeight="1">
      <c r="A8" s="300" t="s">
        <v>131</v>
      </c>
      <c r="B8" s="847">
        <v>6</v>
      </c>
      <c r="C8" s="847">
        <v>3</v>
      </c>
      <c r="D8" s="847">
        <v>3</v>
      </c>
      <c r="E8" s="847">
        <v>3</v>
      </c>
      <c r="F8" s="847">
        <v>0</v>
      </c>
      <c r="G8" s="847">
        <v>0</v>
      </c>
    </row>
    <row r="9" spans="1:7" s="301" customFormat="1" ht="18" customHeight="1">
      <c r="A9" s="300" t="s">
        <v>130</v>
      </c>
      <c r="B9" s="847">
        <v>681</v>
      </c>
      <c r="C9" s="847">
        <v>331</v>
      </c>
      <c r="D9" s="847">
        <v>350</v>
      </c>
      <c r="E9" s="847">
        <v>135</v>
      </c>
      <c r="F9" s="847">
        <v>215</v>
      </c>
      <c r="G9" s="847">
        <v>0</v>
      </c>
    </row>
    <row r="10" spans="1:7" s="301" customFormat="1" ht="18" customHeight="1">
      <c r="A10" s="300" t="s">
        <v>129</v>
      </c>
      <c r="B10" s="847">
        <v>40</v>
      </c>
      <c r="C10" s="847">
        <v>25</v>
      </c>
      <c r="D10" s="847">
        <v>15</v>
      </c>
      <c r="E10" s="847">
        <v>9</v>
      </c>
      <c r="F10" s="847">
        <v>6</v>
      </c>
      <c r="G10" s="847">
        <v>0</v>
      </c>
    </row>
    <row r="11" spans="1:7" s="301" customFormat="1" ht="18" customHeight="1">
      <c r="A11" s="300" t="s">
        <v>128</v>
      </c>
      <c r="B11" s="847">
        <v>0</v>
      </c>
      <c r="C11" s="847">
        <v>0</v>
      </c>
      <c r="D11" s="847">
        <v>0</v>
      </c>
      <c r="E11" s="847">
        <v>0</v>
      </c>
      <c r="F11" s="847">
        <v>0</v>
      </c>
      <c r="G11" s="847">
        <v>0</v>
      </c>
    </row>
    <row r="12" spans="1:7" s="301" customFormat="1" ht="18" customHeight="1">
      <c r="A12" s="300" t="s">
        <v>127</v>
      </c>
      <c r="B12" s="847">
        <v>0</v>
      </c>
      <c r="C12" s="847">
        <v>0</v>
      </c>
      <c r="D12" s="847">
        <v>0</v>
      </c>
      <c r="E12" s="847">
        <v>0</v>
      </c>
      <c r="F12" s="847">
        <v>0</v>
      </c>
      <c r="G12" s="847">
        <v>0</v>
      </c>
    </row>
    <row r="13" spans="1:7" s="301" customFormat="1" ht="18" customHeight="1">
      <c r="A13" s="300" t="s">
        <v>126</v>
      </c>
      <c r="B13" s="847">
        <v>19</v>
      </c>
      <c r="C13" s="847">
        <v>12</v>
      </c>
      <c r="D13" s="847">
        <v>7</v>
      </c>
      <c r="E13" s="847">
        <v>5</v>
      </c>
      <c r="F13" s="847">
        <v>2</v>
      </c>
      <c r="G13" s="847">
        <v>0</v>
      </c>
    </row>
    <row r="14" spans="1:7" s="301" customFormat="1" ht="18" customHeight="1">
      <c r="A14" s="300" t="s">
        <v>125</v>
      </c>
      <c r="B14" s="847">
        <v>0</v>
      </c>
      <c r="C14" s="847">
        <v>0</v>
      </c>
      <c r="D14" s="847">
        <v>0</v>
      </c>
      <c r="E14" s="847">
        <v>0</v>
      </c>
      <c r="F14" s="847">
        <v>0</v>
      </c>
      <c r="G14" s="847">
        <v>0</v>
      </c>
    </row>
    <row r="15" spans="1:7" s="301" customFormat="1" ht="18" customHeight="1">
      <c r="A15" s="300" t="s">
        <v>124</v>
      </c>
      <c r="B15" s="847">
        <v>0</v>
      </c>
      <c r="C15" s="847">
        <v>0</v>
      </c>
      <c r="D15" s="847">
        <v>0</v>
      </c>
      <c r="E15" s="847">
        <v>0</v>
      </c>
      <c r="F15" s="847">
        <v>0</v>
      </c>
      <c r="G15" s="847">
        <v>0</v>
      </c>
    </row>
    <row r="16" spans="1:7" s="301" customFormat="1" ht="18" customHeight="1">
      <c r="A16" s="300" t="s">
        <v>123</v>
      </c>
      <c r="B16" s="847">
        <v>36</v>
      </c>
      <c r="C16" s="847">
        <v>17</v>
      </c>
      <c r="D16" s="847">
        <v>19</v>
      </c>
      <c r="E16" s="847">
        <v>8</v>
      </c>
      <c r="F16" s="847">
        <v>11</v>
      </c>
      <c r="G16" s="847">
        <v>0</v>
      </c>
    </row>
    <row r="17" spans="1:7" s="301" customFormat="1" ht="18" customHeight="1">
      <c r="A17" s="300" t="s">
        <v>122</v>
      </c>
      <c r="B17" s="847">
        <v>0</v>
      </c>
      <c r="C17" s="847">
        <v>0</v>
      </c>
      <c r="D17" s="847">
        <v>0</v>
      </c>
      <c r="E17" s="847">
        <v>0</v>
      </c>
      <c r="F17" s="847">
        <v>0</v>
      </c>
      <c r="G17" s="847">
        <v>0</v>
      </c>
    </row>
    <row r="18" spans="1:7" s="301" customFormat="1" ht="18" customHeight="1">
      <c r="A18" s="300" t="s">
        <v>121</v>
      </c>
      <c r="B18" s="847">
        <v>9</v>
      </c>
      <c r="C18" s="847">
        <v>8</v>
      </c>
      <c r="D18" s="847">
        <v>1</v>
      </c>
      <c r="E18" s="847">
        <v>0</v>
      </c>
      <c r="F18" s="847">
        <v>1</v>
      </c>
      <c r="G18" s="847">
        <v>0</v>
      </c>
    </row>
    <row r="19" spans="1:7" s="301" customFormat="1" ht="18" customHeight="1">
      <c r="A19" s="300" t="s">
        <v>120</v>
      </c>
      <c r="B19" s="847">
        <v>7</v>
      </c>
      <c r="C19" s="847">
        <v>3</v>
      </c>
      <c r="D19" s="847">
        <v>4</v>
      </c>
      <c r="E19" s="847">
        <v>2</v>
      </c>
      <c r="F19" s="847">
        <v>2</v>
      </c>
      <c r="G19" s="847">
        <v>0</v>
      </c>
    </row>
    <row r="20" spans="1:7" s="301" customFormat="1" ht="18" customHeight="1">
      <c r="A20" s="300" t="s">
        <v>119</v>
      </c>
      <c r="B20" s="847">
        <v>0</v>
      </c>
      <c r="C20" s="847">
        <v>0</v>
      </c>
      <c r="D20" s="847">
        <v>0</v>
      </c>
      <c r="E20" s="847">
        <v>0</v>
      </c>
      <c r="F20" s="847">
        <v>0</v>
      </c>
      <c r="G20" s="847">
        <v>0</v>
      </c>
    </row>
    <row r="21" spans="1:7" s="301" customFormat="1" ht="18" customHeight="1">
      <c r="A21" s="300" t="s">
        <v>118</v>
      </c>
      <c r="B21" s="847">
        <v>51</v>
      </c>
      <c r="C21" s="847">
        <v>27</v>
      </c>
      <c r="D21" s="847">
        <v>24</v>
      </c>
      <c r="E21" s="847">
        <v>17</v>
      </c>
      <c r="F21" s="847">
        <v>7</v>
      </c>
      <c r="G21" s="847">
        <v>0</v>
      </c>
    </row>
    <row r="22" spans="1:7" s="301" customFormat="1" ht="18" customHeight="1">
      <c r="A22" s="300" t="s">
        <v>117</v>
      </c>
      <c r="B22" s="847">
        <v>0</v>
      </c>
      <c r="C22" s="847">
        <v>0</v>
      </c>
      <c r="D22" s="847">
        <v>0</v>
      </c>
      <c r="E22" s="847">
        <v>0</v>
      </c>
      <c r="F22" s="847">
        <v>0</v>
      </c>
      <c r="G22" s="847">
        <v>0</v>
      </c>
    </row>
    <row r="23" spans="1:7" s="301" customFormat="1" ht="18" customHeight="1">
      <c r="A23" s="300" t="s">
        <v>116</v>
      </c>
      <c r="B23" s="847">
        <v>4</v>
      </c>
      <c r="C23" s="847">
        <v>2</v>
      </c>
      <c r="D23" s="847">
        <v>2</v>
      </c>
      <c r="E23" s="847">
        <v>0</v>
      </c>
      <c r="F23" s="847">
        <v>2</v>
      </c>
      <c r="G23" s="847">
        <v>0</v>
      </c>
    </row>
    <row r="24" spans="1:7" s="301" customFormat="1" ht="18" customHeight="1">
      <c r="A24" s="300" t="s">
        <v>115</v>
      </c>
      <c r="B24" s="847">
        <v>3</v>
      </c>
      <c r="C24" s="847">
        <v>2</v>
      </c>
      <c r="D24" s="847">
        <v>1</v>
      </c>
      <c r="E24" s="847">
        <v>1</v>
      </c>
      <c r="F24" s="847">
        <v>0</v>
      </c>
      <c r="G24" s="847">
        <v>0</v>
      </c>
    </row>
    <row r="25" spans="1:7" s="301" customFormat="1" ht="18" customHeight="1">
      <c r="A25" s="300" t="s">
        <v>114</v>
      </c>
      <c r="B25" s="847">
        <v>0</v>
      </c>
      <c r="C25" s="847">
        <v>0</v>
      </c>
      <c r="D25" s="847">
        <v>0</v>
      </c>
      <c r="E25" s="847">
        <v>0</v>
      </c>
      <c r="F25" s="847">
        <v>0</v>
      </c>
      <c r="G25" s="847">
        <v>0</v>
      </c>
    </row>
    <row r="26" spans="1:7" s="301" customFormat="1" ht="18" customHeight="1">
      <c r="A26" s="300" t="s">
        <v>113</v>
      </c>
      <c r="B26" s="847">
        <v>0</v>
      </c>
      <c r="C26" s="847">
        <v>0</v>
      </c>
      <c r="D26" s="847">
        <v>0</v>
      </c>
      <c r="E26" s="847">
        <v>0</v>
      </c>
      <c r="F26" s="847">
        <v>0</v>
      </c>
      <c r="G26" s="847">
        <v>0</v>
      </c>
    </row>
    <row r="27" spans="1:7" s="301" customFormat="1" ht="18" customHeight="1">
      <c r="A27" s="300" t="s">
        <v>112</v>
      </c>
      <c r="B27" s="847">
        <v>0</v>
      </c>
      <c r="C27" s="847">
        <v>0</v>
      </c>
      <c r="D27" s="847">
        <v>0</v>
      </c>
      <c r="E27" s="847">
        <v>0</v>
      </c>
      <c r="F27" s="847">
        <v>0</v>
      </c>
      <c r="G27" s="847">
        <v>0</v>
      </c>
    </row>
    <row r="28" spans="1:7" s="301" customFormat="1" ht="18" customHeight="1">
      <c r="A28" s="300" t="s">
        <v>111</v>
      </c>
      <c r="B28" s="847">
        <v>18</v>
      </c>
      <c r="C28" s="847">
        <v>7</v>
      </c>
      <c r="D28" s="847">
        <v>11</v>
      </c>
      <c r="E28" s="847">
        <v>7</v>
      </c>
      <c r="F28" s="847">
        <v>4</v>
      </c>
      <c r="G28" s="847">
        <v>0</v>
      </c>
    </row>
    <row r="29" spans="1:7" s="301" customFormat="1" ht="18" customHeight="1">
      <c r="A29" s="300" t="s">
        <v>110</v>
      </c>
      <c r="B29" s="847">
        <v>0</v>
      </c>
      <c r="C29" s="847">
        <v>0</v>
      </c>
      <c r="D29" s="847">
        <v>0</v>
      </c>
      <c r="E29" s="847">
        <v>0</v>
      </c>
      <c r="F29" s="847">
        <v>0</v>
      </c>
      <c r="G29" s="847">
        <v>0</v>
      </c>
    </row>
    <row r="30" spans="1:7" s="301" customFormat="1" ht="18" customHeight="1">
      <c r="A30" s="300" t="s">
        <v>109</v>
      </c>
      <c r="B30" s="847">
        <v>42</v>
      </c>
      <c r="C30" s="847">
        <v>24</v>
      </c>
      <c r="D30" s="847">
        <v>18</v>
      </c>
      <c r="E30" s="847">
        <v>8</v>
      </c>
      <c r="F30" s="847">
        <v>10</v>
      </c>
      <c r="G30" s="847">
        <v>0</v>
      </c>
    </row>
    <row r="31" spans="1:7" s="301" customFormat="1" ht="18" customHeight="1">
      <c r="A31" s="300" t="s">
        <v>108</v>
      </c>
      <c r="B31" s="847">
        <v>0</v>
      </c>
      <c r="C31" s="847">
        <v>0</v>
      </c>
      <c r="D31" s="847">
        <v>0</v>
      </c>
      <c r="E31" s="847">
        <v>0</v>
      </c>
      <c r="F31" s="847">
        <v>0</v>
      </c>
      <c r="G31" s="847">
        <v>0</v>
      </c>
    </row>
    <row r="32" spans="1:7" s="301" customFormat="1" ht="18" customHeight="1">
      <c r="A32" s="300" t="s">
        <v>107</v>
      </c>
      <c r="B32" s="847">
        <v>57</v>
      </c>
      <c r="C32" s="847">
        <v>27</v>
      </c>
      <c r="D32" s="847">
        <v>30</v>
      </c>
      <c r="E32" s="847">
        <v>11</v>
      </c>
      <c r="F32" s="847">
        <v>19</v>
      </c>
      <c r="G32" s="847">
        <v>0</v>
      </c>
    </row>
    <row r="33" spans="1:7" s="301" customFormat="1" ht="18" customHeight="1">
      <c r="A33" s="300" t="s">
        <v>106</v>
      </c>
      <c r="B33" s="847">
        <v>0</v>
      </c>
      <c r="C33" s="847">
        <v>0</v>
      </c>
      <c r="D33" s="847">
        <v>0</v>
      </c>
      <c r="E33" s="847">
        <v>0</v>
      </c>
      <c r="F33" s="847">
        <v>0</v>
      </c>
      <c r="G33" s="847">
        <v>0</v>
      </c>
    </row>
    <row r="34" spans="1:7" s="301" customFormat="1" ht="18" customHeight="1">
      <c r="A34" s="300" t="s">
        <v>105</v>
      </c>
      <c r="B34" s="847">
        <v>0</v>
      </c>
      <c r="C34" s="847">
        <v>0</v>
      </c>
      <c r="D34" s="847">
        <v>0</v>
      </c>
      <c r="E34" s="847">
        <v>0</v>
      </c>
      <c r="F34" s="847">
        <v>0</v>
      </c>
      <c r="G34" s="847">
        <v>0</v>
      </c>
    </row>
    <row r="35" spans="1:7" s="301" customFormat="1" ht="18" customHeight="1">
      <c r="A35" s="300" t="s">
        <v>104</v>
      </c>
      <c r="B35" s="847">
        <v>73</v>
      </c>
      <c r="C35" s="847">
        <v>29</v>
      </c>
      <c r="D35" s="847">
        <v>44</v>
      </c>
      <c r="E35" s="847">
        <v>20</v>
      </c>
      <c r="F35" s="847">
        <v>24</v>
      </c>
      <c r="G35" s="847">
        <v>0</v>
      </c>
    </row>
    <row r="36" spans="1:7" s="301" customFormat="1" ht="18" customHeight="1">
      <c r="A36" s="300" t="s">
        <v>103</v>
      </c>
      <c r="B36" s="847">
        <v>0</v>
      </c>
      <c r="C36" s="847">
        <v>0</v>
      </c>
      <c r="D36" s="847">
        <v>0</v>
      </c>
      <c r="E36" s="847">
        <v>0</v>
      </c>
      <c r="F36" s="847">
        <v>0</v>
      </c>
      <c r="G36" s="847">
        <v>0</v>
      </c>
    </row>
    <row r="37" spans="1:7" s="301" customFormat="1" ht="18" customHeight="1">
      <c r="A37" s="300" t="s">
        <v>102</v>
      </c>
      <c r="B37" s="847">
        <v>5</v>
      </c>
      <c r="C37" s="847">
        <v>1</v>
      </c>
      <c r="D37" s="847">
        <v>4</v>
      </c>
      <c r="E37" s="847">
        <v>1</v>
      </c>
      <c r="F37" s="847">
        <v>3</v>
      </c>
      <c r="G37" s="847">
        <v>0</v>
      </c>
    </row>
    <row r="38" spans="1:7" s="301" customFormat="1" ht="18" customHeight="1">
      <c r="A38" s="300" t="s">
        <v>101</v>
      </c>
      <c r="B38" s="847">
        <v>20</v>
      </c>
      <c r="C38" s="847">
        <v>8</v>
      </c>
      <c r="D38" s="847">
        <v>12</v>
      </c>
      <c r="E38" s="847">
        <v>5</v>
      </c>
      <c r="F38" s="847">
        <v>7</v>
      </c>
      <c r="G38" s="847">
        <v>0</v>
      </c>
    </row>
    <row r="39" spans="1:7" s="301" customFormat="1" ht="18" customHeight="1">
      <c r="A39" s="300" t="s">
        <v>100</v>
      </c>
      <c r="B39" s="847">
        <v>0</v>
      </c>
      <c r="C39" s="847">
        <v>0</v>
      </c>
      <c r="D39" s="847">
        <v>0</v>
      </c>
      <c r="E39" s="847">
        <v>0</v>
      </c>
      <c r="F39" s="847">
        <v>0</v>
      </c>
      <c r="G39" s="847">
        <v>0</v>
      </c>
    </row>
    <row r="40" spans="1:7" s="301" customFormat="1" ht="18" customHeight="1">
      <c r="A40" s="300" t="s">
        <v>99</v>
      </c>
      <c r="B40" s="847">
        <v>30</v>
      </c>
      <c r="C40" s="847">
        <v>22</v>
      </c>
      <c r="D40" s="847">
        <v>8</v>
      </c>
      <c r="E40" s="847">
        <v>3</v>
      </c>
      <c r="F40" s="847">
        <v>5</v>
      </c>
      <c r="G40" s="847">
        <v>0</v>
      </c>
    </row>
    <row r="41" spans="1:7" s="301" customFormat="1" ht="18" customHeight="1">
      <c r="A41" s="300" t="s">
        <v>98</v>
      </c>
      <c r="B41" s="847">
        <v>3</v>
      </c>
      <c r="C41" s="847">
        <v>0</v>
      </c>
      <c r="D41" s="847">
        <v>3</v>
      </c>
      <c r="E41" s="847">
        <v>1</v>
      </c>
      <c r="F41" s="847">
        <v>2</v>
      </c>
      <c r="G41" s="847">
        <v>0</v>
      </c>
    </row>
    <row r="42" spans="1:7" s="301" customFormat="1" ht="18" customHeight="1">
      <c r="A42" s="300" t="s">
        <v>97</v>
      </c>
      <c r="B42" s="847">
        <v>0</v>
      </c>
      <c r="C42" s="847">
        <v>0</v>
      </c>
      <c r="D42" s="847">
        <v>0</v>
      </c>
      <c r="E42" s="847">
        <v>0</v>
      </c>
      <c r="F42" s="847">
        <v>0</v>
      </c>
      <c r="G42" s="847">
        <v>0</v>
      </c>
    </row>
    <row r="43" spans="1:7" s="301" customFormat="1" ht="18" customHeight="1">
      <c r="A43" s="300" t="s">
        <v>96</v>
      </c>
      <c r="B43" s="847">
        <v>0</v>
      </c>
      <c r="C43" s="847">
        <v>0</v>
      </c>
      <c r="D43" s="847">
        <v>0</v>
      </c>
      <c r="E43" s="847">
        <v>0</v>
      </c>
      <c r="F43" s="847">
        <v>0</v>
      </c>
      <c r="G43" s="847">
        <v>0</v>
      </c>
    </row>
    <row r="44" spans="1:7" s="301" customFormat="1" ht="18" customHeight="1">
      <c r="A44" s="300" t="s">
        <v>95</v>
      </c>
      <c r="B44" s="847">
        <v>0</v>
      </c>
      <c r="C44" s="847">
        <v>0</v>
      </c>
      <c r="D44" s="847">
        <v>0</v>
      </c>
      <c r="E44" s="847">
        <v>0</v>
      </c>
      <c r="F44" s="847">
        <v>0</v>
      </c>
      <c r="G44" s="847">
        <v>0</v>
      </c>
    </row>
    <row r="45" spans="1:7" s="301" customFormat="1" ht="18" customHeight="1">
      <c r="A45" s="300" t="s">
        <v>94</v>
      </c>
      <c r="B45" s="847">
        <v>0</v>
      </c>
      <c r="C45" s="847">
        <v>0</v>
      </c>
      <c r="D45" s="847">
        <v>0</v>
      </c>
      <c r="E45" s="847">
        <v>0</v>
      </c>
      <c r="F45" s="847">
        <v>0</v>
      </c>
      <c r="G45" s="847">
        <v>0</v>
      </c>
    </row>
    <row r="46" spans="1:7" s="301" customFormat="1" ht="18" customHeight="1">
      <c r="A46" s="300" t="s">
        <v>92</v>
      </c>
      <c r="B46" s="847">
        <v>0</v>
      </c>
      <c r="C46" s="847">
        <v>0</v>
      </c>
      <c r="D46" s="847">
        <v>0</v>
      </c>
      <c r="E46" s="847">
        <v>0</v>
      </c>
      <c r="F46" s="847">
        <v>0</v>
      </c>
      <c r="G46" s="847">
        <v>0</v>
      </c>
    </row>
    <row r="47" spans="1:7" s="301" customFormat="1" ht="18" customHeight="1">
      <c r="A47" s="300" t="s">
        <v>91</v>
      </c>
      <c r="B47" s="847">
        <v>0</v>
      </c>
      <c r="C47" s="847">
        <v>0</v>
      </c>
      <c r="D47" s="847">
        <v>0</v>
      </c>
      <c r="E47" s="847">
        <v>0</v>
      </c>
      <c r="F47" s="847">
        <v>0</v>
      </c>
      <c r="G47" s="847">
        <v>0</v>
      </c>
    </row>
    <row r="48" spans="1:7" s="301" customFormat="1" ht="18" customHeight="1">
      <c r="A48" s="300" t="s">
        <v>90</v>
      </c>
      <c r="B48" s="847">
        <v>0</v>
      </c>
      <c r="C48" s="847">
        <v>0</v>
      </c>
      <c r="D48" s="847">
        <v>0</v>
      </c>
      <c r="E48" s="847">
        <v>0</v>
      </c>
      <c r="F48" s="847">
        <v>0</v>
      </c>
      <c r="G48" s="847">
        <v>0</v>
      </c>
    </row>
    <row r="49" spans="1:7" s="301" customFormat="1" ht="18" customHeight="1">
      <c r="A49" s="300" t="s">
        <v>89</v>
      </c>
      <c r="B49" s="847">
        <v>0</v>
      </c>
      <c r="C49" s="847">
        <v>0</v>
      </c>
      <c r="D49" s="847">
        <v>0</v>
      </c>
      <c r="E49" s="847">
        <v>0</v>
      </c>
      <c r="F49" s="847">
        <v>0</v>
      </c>
      <c r="G49" s="847">
        <v>0</v>
      </c>
    </row>
    <row r="50" spans="1:7" s="301" customFormat="1" ht="18" customHeight="1">
      <c r="A50" s="300" t="s">
        <v>88</v>
      </c>
      <c r="B50" s="847">
        <v>24</v>
      </c>
      <c r="C50" s="847">
        <v>10</v>
      </c>
      <c r="D50" s="847">
        <v>14</v>
      </c>
      <c r="E50" s="847">
        <v>7</v>
      </c>
      <c r="F50" s="847">
        <v>7</v>
      </c>
      <c r="G50" s="847">
        <v>0</v>
      </c>
    </row>
    <row r="51" spans="1:7" s="301" customFormat="1" ht="18" customHeight="1">
      <c r="A51" s="300" t="s">
        <v>87</v>
      </c>
      <c r="B51" s="847">
        <v>0</v>
      </c>
      <c r="C51" s="847">
        <v>0</v>
      </c>
      <c r="D51" s="847">
        <v>0</v>
      </c>
      <c r="E51" s="847">
        <v>0</v>
      </c>
      <c r="F51" s="847">
        <v>0</v>
      </c>
      <c r="G51" s="847">
        <v>0</v>
      </c>
    </row>
    <row r="52" spans="1:7" s="301" customFormat="1" ht="18" customHeight="1">
      <c r="A52" s="300" t="s">
        <v>86</v>
      </c>
      <c r="B52" s="847">
        <v>40</v>
      </c>
      <c r="C52" s="847">
        <v>10</v>
      </c>
      <c r="D52" s="847">
        <v>30</v>
      </c>
      <c r="E52" s="847">
        <v>13</v>
      </c>
      <c r="F52" s="847">
        <v>17</v>
      </c>
      <c r="G52" s="847">
        <v>0</v>
      </c>
    </row>
    <row r="53" spans="1:7" s="301" customFormat="1" ht="18" customHeight="1">
      <c r="A53" s="300" t="s">
        <v>85</v>
      </c>
      <c r="B53" s="847">
        <v>1328</v>
      </c>
      <c r="C53" s="847">
        <v>618</v>
      </c>
      <c r="D53" s="847">
        <v>710</v>
      </c>
      <c r="E53" s="847">
        <v>318</v>
      </c>
      <c r="F53" s="847">
        <v>392</v>
      </c>
      <c r="G53" s="847">
        <v>0</v>
      </c>
    </row>
    <row r="54" spans="1:7" s="301" customFormat="1" ht="18" customHeight="1">
      <c r="A54" s="300" t="s">
        <v>84</v>
      </c>
      <c r="B54" s="847">
        <v>8</v>
      </c>
      <c r="C54" s="847">
        <v>4</v>
      </c>
      <c r="D54" s="847">
        <v>4</v>
      </c>
      <c r="E54" s="847">
        <v>2</v>
      </c>
      <c r="F54" s="847">
        <v>2</v>
      </c>
      <c r="G54" s="847">
        <v>0</v>
      </c>
    </row>
    <row r="55" spans="1:7" s="301" customFormat="1" ht="18" customHeight="1">
      <c r="A55" s="300" t="s">
        <v>83</v>
      </c>
      <c r="B55" s="847">
        <v>0</v>
      </c>
      <c r="C55" s="847">
        <v>0</v>
      </c>
      <c r="D55" s="847">
        <v>0</v>
      </c>
      <c r="E55" s="847">
        <v>0</v>
      </c>
      <c r="F55" s="847">
        <v>0</v>
      </c>
      <c r="G55" s="847">
        <v>0</v>
      </c>
    </row>
    <row r="56" spans="1:7" s="301" customFormat="1" ht="18" customHeight="1">
      <c r="A56" s="300" t="s">
        <v>81</v>
      </c>
      <c r="B56" s="847">
        <v>28</v>
      </c>
      <c r="C56" s="847">
        <v>12</v>
      </c>
      <c r="D56" s="847">
        <v>16</v>
      </c>
      <c r="E56" s="847">
        <v>6</v>
      </c>
      <c r="F56" s="847">
        <v>10</v>
      </c>
      <c r="G56" s="847">
        <v>0</v>
      </c>
    </row>
    <row r="57" spans="1:7" s="301" customFormat="1" ht="18" customHeight="1">
      <c r="A57" s="300" t="s">
        <v>79</v>
      </c>
      <c r="B57" s="847">
        <v>11</v>
      </c>
      <c r="C57" s="847">
        <v>6</v>
      </c>
      <c r="D57" s="847">
        <v>5</v>
      </c>
      <c r="E57" s="847">
        <v>3</v>
      </c>
      <c r="F57" s="847">
        <v>2</v>
      </c>
      <c r="G57" s="847">
        <v>0</v>
      </c>
    </row>
    <row r="58" spans="1:7" s="301" customFormat="1" ht="18" customHeight="1">
      <c r="A58" s="300" t="s">
        <v>78</v>
      </c>
      <c r="B58" s="847">
        <v>40</v>
      </c>
      <c r="C58" s="847">
        <v>12</v>
      </c>
      <c r="D58" s="847">
        <v>28</v>
      </c>
      <c r="E58" s="847">
        <v>17</v>
      </c>
      <c r="F58" s="847">
        <v>11</v>
      </c>
      <c r="G58" s="847">
        <v>0</v>
      </c>
    </row>
    <row r="59" spans="1:7" s="301" customFormat="1" ht="18" customHeight="1">
      <c r="A59" s="300" t="s">
        <v>77</v>
      </c>
      <c r="B59" s="847">
        <v>10</v>
      </c>
      <c r="C59" s="847">
        <v>0</v>
      </c>
      <c r="D59" s="847">
        <v>10</v>
      </c>
      <c r="E59" s="847">
        <v>5</v>
      </c>
      <c r="F59" s="847">
        <v>5</v>
      </c>
      <c r="G59" s="847">
        <v>0</v>
      </c>
    </row>
    <row r="60" spans="1:7" s="301" customFormat="1" ht="18" customHeight="1">
      <c r="A60" s="300" t="s">
        <v>76</v>
      </c>
      <c r="B60" s="847">
        <v>0</v>
      </c>
      <c r="C60" s="847">
        <v>0</v>
      </c>
      <c r="D60" s="847">
        <v>0</v>
      </c>
      <c r="E60" s="847">
        <v>0</v>
      </c>
      <c r="F60" s="847">
        <v>0</v>
      </c>
      <c r="G60" s="847">
        <v>0</v>
      </c>
    </row>
    <row r="61" spans="1:7" s="301" customFormat="1" ht="18" customHeight="1">
      <c r="A61" s="300" t="s">
        <v>833</v>
      </c>
      <c r="B61" s="847">
        <v>16</v>
      </c>
      <c r="C61" s="847">
        <v>2</v>
      </c>
      <c r="D61" s="847">
        <v>14</v>
      </c>
      <c r="E61" s="847">
        <v>5</v>
      </c>
      <c r="F61" s="847">
        <v>9</v>
      </c>
      <c r="G61" s="847">
        <v>0</v>
      </c>
    </row>
    <row r="62" spans="1:7" s="301" customFormat="1" ht="18" customHeight="1">
      <c r="A62" s="300" t="s">
        <v>72</v>
      </c>
      <c r="B62" s="847">
        <v>12</v>
      </c>
      <c r="C62" s="847">
        <v>3</v>
      </c>
      <c r="D62" s="847">
        <v>9</v>
      </c>
      <c r="E62" s="847">
        <v>6</v>
      </c>
      <c r="F62" s="847">
        <v>3</v>
      </c>
      <c r="G62" s="847">
        <v>0</v>
      </c>
    </row>
    <row r="63" spans="1:7" s="301" customFormat="1" ht="18" customHeight="1">
      <c r="A63" s="300" t="s">
        <v>71</v>
      </c>
      <c r="B63" s="847">
        <v>0</v>
      </c>
      <c r="C63" s="847">
        <v>0</v>
      </c>
      <c r="D63" s="847">
        <v>0</v>
      </c>
      <c r="E63" s="847">
        <v>0</v>
      </c>
      <c r="F63" s="847">
        <v>0</v>
      </c>
      <c r="G63" s="847">
        <v>0</v>
      </c>
    </row>
    <row r="64" spans="1:7" ht="18" customHeight="1">
      <c r="A64" s="300" t="s">
        <v>70</v>
      </c>
      <c r="B64" s="848">
        <v>0</v>
      </c>
      <c r="C64" s="848">
        <v>0</v>
      </c>
      <c r="D64" s="848">
        <v>0</v>
      </c>
      <c r="E64" s="848">
        <v>0</v>
      </c>
      <c r="F64" s="848">
        <v>0</v>
      </c>
      <c r="G64" s="848">
        <v>0</v>
      </c>
    </row>
    <row r="65" spans="1:7" ht="18" customHeight="1">
      <c r="A65" s="300" t="s">
        <v>69</v>
      </c>
      <c r="B65" s="848">
        <v>25</v>
      </c>
      <c r="C65" s="848">
        <v>19</v>
      </c>
      <c r="D65" s="848">
        <v>6</v>
      </c>
      <c r="E65" s="848">
        <v>6</v>
      </c>
      <c r="F65" s="848">
        <v>0</v>
      </c>
      <c r="G65" s="848">
        <v>0</v>
      </c>
    </row>
    <row r="66" spans="1:7" ht="18" customHeight="1">
      <c r="A66" s="300" t="s">
        <v>68</v>
      </c>
      <c r="B66" s="848">
        <v>6</v>
      </c>
      <c r="C66" s="848">
        <v>4</v>
      </c>
      <c r="D66" s="848">
        <v>2</v>
      </c>
      <c r="E66" s="848">
        <v>0</v>
      </c>
      <c r="F66" s="848">
        <v>2</v>
      </c>
      <c r="G66" s="848">
        <v>0</v>
      </c>
    </row>
    <row r="67" spans="1:7" ht="18" customHeight="1">
      <c r="A67" s="300" t="s">
        <v>67</v>
      </c>
      <c r="B67" s="848">
        <v>14</v>
      </c>
      <c r="C67" s="848">
        <v>12</v>
      </c>
      <c r="D67" s="848">
        <v>2</v>
      </c>
      <c r="E67" s="848">
        <v>1</v>
      </c>
      <c r="F67" s="848">
        <v>1</v>
      </c>
      <c r="G67" s="848">
        <v>0</v>
      </c>
    </row>
    <row r="68" spans="1:7" ht="18" customHeight="1">
      <c r="A68" s="300" t="s">
        <v>66</v>
      </c>
      <c r="B68" s="848">
        <v>0</v>
      </c>
      <c r="C68" s="848">
        <v>0</v>
      </c>
      <c r="D68" s="848">
        <v>0</v>
      </c>
      <c r="E68" s="848">
        <v>0</v>
      </c>
      <c r="F68" s="848">
        <v>0</v>
      </c>
      <c r="G68" s="848">
        <v>0</v>
      </c>
    </row>
    <row r="69" spans="1:7" ht="18" customHeight="1">
      <c r="A69" s="300" t="s">
        <v>65</v>
      </c>
      <c r="B69" s="848">
        <v>0</v>
      </c>
      <c r="C69" s="848">
        <v>0</v>
      </c>
      <c r="D69" s="848">
        <v>0</v>
      </c>
      <c r="E69" s="848">
        <v>0</v>
      </c>
      <c r="F69" s="848">
        <v>0</v>
      </c>
      <c r="G69" s="848">
        <v>0</v>
      </c>
    </row>
    <row r="70" spans="1:7" ht="18" customHeight="1">
      <c r="A70" s="300" t="s">
        <v>63</v>
      </c>
      <c r="B70" s="848">
        <v>0</v>
      </c>
      <c r="C70" s="848">
        <v>0</v>
      </c>
      <c r="D70" s="848">
        <v>0</v>
      </c>
      <c r="E70" s="848">
        <v>0</v>
      </c>
      <c r="F70" s="848">
        <v>0</v>
      </c>
      <c r="G70" s="848">
        <v>0</v>
      </c>
    </row>
    <row r="71" spans="1:7" ht="18" customHeight="1">
      <c r="A71" s="300" t="s">
        <v>62</v>
      </c>
      <c r="B71" s="848">
        <v>0</v>
      </c>
      <c r="C71" s="848">
        <v>0</v>
      </c>
      <c r="D71" s="848">
        <v>0</v>
      </c>
      <c r="E71" s="848">
        <v>0</v>
      </c>
      <c r="F71" s="848">
        <v>0</v>
      </c>
      <c r="G71" s="848">
        <v>0</v>
      </c>
    </row>
    <row r="72" spans="1:7" ht="18" customHeight="1">
      <c r="A72" s="300" t="s">
        <v>61</v>
      </c>
      <c r="B72" s="848">
        <v>0</v>
      </c>
      <c r="C72" s="848">
        <v>0</v>
      </c>
      <c r="D72" s="848">
        <v>0</v>
      </c>
      <c r="E72" s="848">
        <v>0</v>
      </c>
      <c r="F72" s="848">
        <v>0</v>
      </c>
      <c r="G72" s="848">
        <v>0</v>
      </c>
    </row>
    <row r="73" spans="1:7" ht="18" customHeight="1">
      <c r="A73" s="300" t="s">
        <v>60</v>
      </c>
      <c r="B73" s="848">
        <v>195</v>
      </c>
      <c r="C73" s="848">
        <v>127</v>
      </c>
      <c r="D73" s="848">
        <v>68</v>
      </c>
      <c r="E73" s="848">
        <v>29</v>
      </c>
      <c r="F73" s="848">
        <v>39</v>
      </c>
      <c r="G73" s="848">
        <v>0</v>
      </c>
    </row>
    <row r="74" spans="1:7" ht="18" customHeight="1">
      <c r="A74" s="300" t="s">
        <v>58</v>
      </c>
      <c r="B74" s="848">
        <v>13</v>
      </c>
      <c r="C74" s="848">
        <v>5</v>
      </c>
      <c r="D74" s="848">
        <v>8</v>
      </c>
      <c r="E74" s="848">
        <v>4</v>
      </c>
      <c r="F74" s="848">
        <v>4</v>
      </c>
      <c r="G74" s="848">
        <v>0</v>
      </c>
    </row>
    <row r="75" spans="1:7" ht="18" customHeight="1">
      <c r="A75" s="300" t="s">
        <v>56</v>
      </c>
      <c r="B75" s="848">
        <v>0</v>
      </c>
      <c r="C75" s="848">
        <v>0</v>
      </c>
      <c r="D75" s="848">
        <v>0</v>
      </c>
      <c r="E75" s="848">
        <v>0</v>
      </c>
      <c r="F75" s="848">
        <v>0</v>
      </c>
      <c r="G75" s="848">
        <v>0</v>
      </c>
    </row>
    <row r="76" spans="1:7" ht="18" customHeight="1">
      <c r="A76" s="300" t="s">
        <v>55</v>
      </c>
      <c r="B76" s="848">
        <v>35</v>
      </c>
      <c r="C76" s="848">
        <v>30</v>
      </c>
      <c r="D76" s="848">
        <v>5</v>
      </c>
      <c r="E76" s="848">
        <v>4</v>
      </c>
      <c r="F76" s="848">
        <v>1</v>
      </c>
      <c r="G76" s="848">
        <v>0</v>
      </c>
    </row>
    <row r="77" spans="1:7" ht="18" customHeight="1">
      <c r="A77" s="300" t="s">
        <v>54</v>
      </c>
      <c r="B77" s="848">
        <v>6</v>
      </c>
      <c r="C77" s="848">
        <v>5</v>
      </c>
      <c r="D77" s="848">
        <v>1</v>
      </c>
      <c r="E77" s="848">
        <v>0</v>
      </c>
      <c r="F77" s="848">
        <v>1</v>
      </c>
      <c r="G77" s="848">
        <v>0</v>
      </c>
    </row>
    <row r="78" spans="1:7" ht="18" customHeight="1">
      <c r="A78" s="300" t="s">
        <v>53</v>
      </c>
      <c r="B78" s="848">
        <v>1</v>
      </c>
      <c r="C78" s="848">
        <v>1</v>
      </c>
      <c r="D78" s="848">
        <v>0</v>
      </c>
      <c r="E78" s="848">
        <v>0</v>
      </c>
      <c r="F78" s="848">
        <v>0</v>
      </c>
      <c r="G78" s="848">
        <v>0</v>
      </c>
    </row>
    <row r="79" spans="1:7" ht="18" customHeight="1">
      <c r="A79" s="300" t="s">
        <v>52</v>
      </c>
      <c r="B79" s="848">
        <v>49</v>
      </c>
      <c r="C79" s="848">
        <v>19</v>
      </c>
      <c r="D79" s="848">
        <v>30</v>
      </c>
      <c r="E79" s="848">
        <v>16</v>
      </c>
      <c r="F79" s="848">
        <v>14</v>
      </c>
      <c r="G79" s="848">
        <v>0</v>
      </c>
    </row>
    <row r="80" spans="1:7" ht="18" customHeight="1">
      <c r="A80" s="300" t="s">
        <v>143</v>
      </c>
      <c r="B80" s="848">
        <v>25</v>
      </c>
      <c r="C80" s="848">
        <v>6</v>
      </c>
      <c r="D80" s="848">
        <v>19</v>
      </c>
      <c r="E80" s="848">
        <v>7</v>
      </c>
      <c r="F80" s="848">
        <v>12</v>
      </c>
      <c r="G80" s="848">
        <v>0</v>
      </c>
    </row>
    <row r="81" spans="1:7" ht="18" customHeight="1">
      <c r="A81" s="300" t="s">
        <v>48</v>
      </c>
      <c r="B81" s="848">
        <v>54</v>
      </c>
      <c r="C81" s="848">
        <v>36</v>
      </c>
      <c r="D81" s="848">
        <v>18</v>
      </c>
      <c r="E81" s="848">
        <v>9</v>
      </c>
      <c r="F81" s="848">
        <v>9</v>
      </c>
      <c r="G81" s="848">
        <v>0</v>
      </c>
    </row>
    <row r="82" spans="1:7" ht="18" customHeight="1">
      <c r="A82" s="300" t="s">
        <v>47</v>
      </c>
      <c r="B82" s="848">
        <v>0</v>
      </c>
      <c r="C82" s="848">
        <v>0</v>
      </c>
      <c r="D82" s="848">
        <v>0</v>
      </c>
      <c r="E82" s="848">
        <v>0</v>
      </c>
      <c r="F82" s="848">
        <v>0</v>
      </c>
      <c r="G82" s="848">
        <v>0</v>
      </c>
    </row>
    <row r="83" spans="1:7" ht="18" customHeight="1">
      <c r="A83" s="300" t="s">
        <v>46</v>
      </c>
      <c r="B83" s="848">
        <v>4</v>
      </c>
      <c r="C83" s="848">
        <v>3</v>
      </c>
      <c r="D83" s="848">
        <v>1</v>
      </c>
      <c r="E83" s="848">
        <v>0</v>
      </c>
      <c r="F83" s="848">
        <v>1</v>
      </c>
      <c r="G83" s="848">
        <v>0</v>
      </c>
    </row>
    <row r="84" spans="1:7" ht="18" customHeight="1">
      <c r="A84" s="300" t="s">
        <v>45</v>
      </c>
      <c r="B84" s="848">
        <v>0</v>
      </c>
      <c r="C84" s="848">
        <v>0</v>
      </c>
      <c r="D84" s="848">
        <v>0</v>
      </c>
      <c r="E84" s="848">
        <v>0</v>
      </c>
      <c r="F84" s="848">
        <v>0</v>
      </c>
      <c r="G84" s="848">
        <v>0</v>
      </c>
    </row>
    <row r="85" spans="1:7" ht="18" customHeight="1">
      <c r="A85" s="300" t="s">
        <v>44</v>
      </c>
      <c r="B85" s="848">
        <v>25</v>
      </c>
      <c r="C85" s="848">
        <v>20</v>
      </c>
      <c r="D85" s="848">
        <v>5</v>
      </c>
      <c r="E85" s="848">
        <v>5</v>
      </c>
      <c r="F85" s="848">
        <v>0</v>
      </c>
      <c r="G85" s="848">
        <v>0</v>
      </c>
    </row>
    <row r="86" spans="1:7" ht="18" customHeight="1">
      <c r="A86" s="300" t="s">
        <v>43</v>
      </c>
      <c r="B86" s="848">
        <v>9</v>
      </c>
      <c r="C86" s="848">
        <v>2</v>
      </c>
      <c r="D86" s="848">
        <v>7</v>
      </c>
      <c r="E86" s="848">
        <v>2</v>
      </c>
      <c r="F86" s="848">
        <v>5</v>
      </c>
      <c r="G86" s="848">
        <v>0</v>
      </c>
    </row>
    <row r="87" spans="1:7" ht="18" customHeight="1">
      <c r="A87" s="300" t="s">
        <v>42</v>
      </c>
      <c r="B87" s="848">
        <v>7</v>
      </c>
      <c r="C87" s="848">
        <v>0</v>
      </c>
      <c r="D87" s="848">
        <v>7</v>
      </c>
      <c r="E87" s="848">
        <v>4</v>
      </c>
      <c r="F87" s="848">
        <v>3</v>
      </c>
      <c r="G87" s="848">
        <v>0</v>
      </c>
    </row>
    <row r="88" spans="1:7" ht="18" customHeight="1">
      <c r="A88" s="300" t="s">
        <v>40</v>
      </c>
      <c r="B88" s="848">
        <v>5</v>
      </c>
      <c r="C88" s="848">
        <v>5</v>
      </c>
      <c r="D88" s="848">
        <v>0</v>
      </c>
      <c r="E88" s="848">
        <v>0</v>
      </c>
      <c r="F88" s="848">
        <v>0</v>
      </c>
      <c r="G88" s="848">
        <v>0</v>
      </c>
    </row>
    <row r="89" spans="1:7" ht="18" customHeight="1">
      <c r="A89" s="300" t="s">
        <v>38</v>
      </c>
      <c r="B89" s="848">
        <v>134</v>
      </c>
      <c r="C89" s="848">
        <v>69</v>
      </c>
      <c r="D89" s="848">
        <v>65</v>
      </c>
      <c r="E89" s="848">
        <v>32</v>
      </c>
      <c r="F89" s="848">
        <v>33</v>
      </c>
      <c r="G89" s="848">
        <v>0</v>
      </c>
    </row>
    <row r="90" spans="1:7" ht="18" customHeight="1">
      <c r="A90" s="300" t="s">
        <v>37</v>
      </c>
      <c r="B90" s="848">
        <v>0</v>
      </c>
      <c r="C90" s="848">
        <v>0</v>
      </c>
      <c r="D90" s="848">
        <v>0</v>
      </c>
      <c r="E90" s="848">
        <v>0</v>
      </c>
      <c r="F90" s="848">
        <v>0</v>
      </c>
      <c r="G90" s="848">
        <v>0</v>
      </c>
    </row>
    <row r="91" spans="1:7" ht="18" customHeight="1">
      <c r="A91" s="300" t="s">
        <v>36</v>
      </c>
      <c r="B91" s="848">
        <v>15</v>
      </c>
      <c r="C91" s="848">
        <v>9</v>
      </c>
      <c r="D91" s="848">
        <v>6</v>
      </c>
      <c r="E91" s="848">
        <v>2</v>
      </c>
      <c r="F91" s="848">
        <v>4</v>
      </c>
      <c r="G91" s="848">
        <v>0</v>
      </c>
    </row>
    <row r="92" spans="1:7" ht="18" customHeight="1">
      <c r="A92" s="300" t="s">
        <v>34</v>
      </c>
      <c r="B92" s="848">
        <v>103</v>
      </c>
      <c r="C92" s="848">
        <v>51</v>
      </c>
      <c r="D92" s="848">
        <v>52</v>
      </c>
      <c r="E92" s="848">
        <v>23</v>
      </c>
      <c r="F92" s="848">
        <v>29</v>
      </c>
      <c r="G92" s="848">
        <v>0</v>
      </c>
    </row>
    <row r="93" spans="1:7" ht="18" customHeight="1">
      <c r="A93" s="300" t="s">
        <v>33</v>
      </c>
      <c r="B93" s="848">
        <v>0</v>
      </c>
      <c r="C93" s="848">
        <v>0</v>
      </c>
      <c r="D93" s="848">
        <v>0</v>
      </c>
      <c r="E93" s="848">
        <v>0</v>
      </c>
      <c r="F93" s="848">
        <v>0</v>
      </c>
      <c r="G93" s="848">
        <v>0</v>
      </c>
    </row>
    <row r="94" spans="1:7" ht="18" customHeight="1">
      <c r="A94" s="300" t="s">
        <v>32</v>
      </c>
      <c r="B94" s="848">
        <v>4</v>
      </c>
      <c r="C94" s="848">
        <v>2</v>
      </c>
      <c r="D94" s="848">
        <v>2</v>
      </c>
      <c r="E94" s="848">
        <v>2</v>
      </c>
      <c r="F94" s="848">
        <v>0</v>
      </c>
      <c r="G94" s="848">
        <v>0</v>
      </c>
    </row>
    <row r="95" spans="1:7" ht="18" customHeight="1">
      <c r="A95" s="300" t="s">
        <v>30</v>
      </c>
      <c r="B95" s="848">
        <v>18</v>
      </c>
      <c r="C95" s="848">
        <v>10</v>
      </c>
      <c r="D95" s="848">
        <v>8</v>
      </c>
      <c r="E95" s="848">
        <v>2</v>
      </c>
      <c r="F95" s="848">
        <v>6</v>
      </c>
      <c r="G95" s="848">
        <v>0</v>
      </c>
    </row>
    <row r="96" spans="1:7" ht="18" customHeight="1">
      <c r="A96" s="300" t="s">
        <v>29</v>
      </c>
      <c r="B96" s="848">
        <v>14</v>
      </c>
      <c r="C96" s="848">
        <v>4</v>
      </c>
      <c r="D96" s="848">
        <v>10</v>
      </c>
      <c r="E96" s="848">
        <v>3</v>
      </c>
      <c r="F96" s="848">
        <v>7</v>
      </c>
      <c r="G96" s="848">
        <v>0</v>
      </c>
    </row>
    <row r="97" spans="1:7" ht="18" customHeight="1">
      <c r="A97" s="300" t="s">
        <v>26</v>
      </c>
      <c r="B97" s="848">
        <v>19</v>
      </c>
      <c r="C97" s="848">
        <v>8</v>
      </c>
      <c r="D97" s="848">
        <v>11</v>
      </c>
      <c r="E97" s="848">
        <v>7</v>
      </c>
      <c r="F97" s="848">
        <v>4</v>
      </c>
      <c r="G97" s="848">
        <v>0</v>
      </c>
    </row>
    <row r="98" spans="1:7" ht="18" customHeight="1">
      <c r="A98" s="300" t="s">
        <v>24</v>
      </c>
      <c r="B98" s="848">
        <v>46</v>
      </c>
      <c r="C98" s="848">
        <v>10</v>
      </c>
      <c r="D98" s="848">
        <v>36</v>
      </c>
      <c r="E98" s="848">
        <v>17</v>
      </c>
      <c r="F98" s="848">
        <v>19</v>
      </c>
      <c r="G98" s="848">
        <v>0</v>
      </c>
    </row>
    <row r="99" spans="1:7" ht="18" customHeight="1">
      <c r="A99" s="300" t="s">
        <v>22</v>
      </c>
      <c r="B99" s="848">
        <v>0</v>
      </c>
      <c r="C99" s="848">
        <v>0</v>
      </c>
      <c r="D99" s="848">
        <v>0</v>
      </c>
      <c r="E99" s="848">
        <v>0</v>
      </c>
      <c r="F99" s="848">
        <v>0</v>
      </c>
      <c r="G99" s="848">
        <v>0</v>
      </c>
    </row>
    <row r="100" spans="1:7" ht="18" customHeight="1">
      <c r="A100" s="300" t="s">
        <v>20</v>
      </c>
      <c r="B100" s="848">
        <v>17</v>
      </c>
      <c r="C100" s="848">
        <v>1</v>
      </c>
      <c r="D100" s="848">
        <v>16</v>
      </c>
      <c r="E100" s="848">
        <v>11</v>
      </c>
      <c r="F100" s="848">
        <v>5</v>
      </c>
      <c r="G100" s="848">
        <v>0</v>
      </c>
    </row>
    <row r="101" spans="1:7" ht="18" customHeight="1">
      <c r="A101" s="300" t="s">
        <v>18</v>
      </c>
      <c r="B101" s="848">
        <v>0</v>
      </c>
      <c r="C101" s="848">
        <v>0</v>
      </c>
      <c r="D101" s="848">
        <v>0</v>
      </c>
      <c r="E101" s="848">
        <v>0</v>
      </c>
      <c r="F101" s="848">
        <v>0</v>
      </c>
      <c r="G101" s="848">
        <v>0</v>
      </c>
    </row>
    <row r="102" spans="1:7" ht="18" customHeight="1">
      <c r="A102" s="300" t="s">
        <v>16</v>
      </c>
      <c r="B102" s="848">
        <v>0</v>
      </c>
      <c r="C102" s="848">
        <v>0</v>
      </c>
      <c r="D102" s="848">
        <v>0</v>
      </c>
      <c r="E102" s="848">
        <v>0</v>
      </c>
      <c r="F102" s="848">
        <v>0</v>
      </c>
      <c r="G102" s="848">
        <v>0</v>
      </c>
    </row>
    <row r="103" spans="1:7" ht="18" customHeight="1">
      <c r="A103" s="300" t="s">
        <v>13</v>
      </c>
      <c r="B103" s="848">
        <v>0</v>
      </c>
      <c r="C103" s="848">
        <v>0</v>
      </c>
      <c r="D103" s="848">
        <v>0</v>
      </c>
      <c r="E103" s="848">
        <v>0</v>
      </c>
      <c r="F103" s="848">
        <v>0</v>
      </c>
      <c r="G103" s="848">
        <v>0</v>
      </c>
    </row>
    <row r="104" spans="1:7" ht="18" customHeight="1">
      <c r="A104" s="300" t="s">
        <v>10</v>
      </c>
      <c r="B104" s="848">
        <v>43</v>
      </c>
      <c r="C104" s="848">
        <v>15</v>
      </c>
      <c r="D104" s="848">
        <v>28</v>
      </c>
      <c r="E104" s="848">
        <v>13</v>
      </c>
      <c r="F104" s="848">
        <v>15</v>
      </c>
      <c r="G104" s="848">
        <v>0</v>
      </c>
    </row>
    <row r="105" spans="1:7" ht="18" customHeight="1">
      <c r="A105" s="300" t="s">
        <v>135</v>
      </c>
      <c r="B105" s="848">
        <v>51</v>
      </c>
      <c r="C105" s="848">
        <v>25</v>
      </c>
      <c r="D105" s="848">
        <v>26</v>
      </c>
      <c r="E105" s="848">
        <v>14</v>
      </c>
      <c r="F105" s="848">
        <v>12</v>
      </c>
      <c r="G105" s="848">
        <v>0</v>
      </c>
    </row>
    <row r="106" spans="1:7" ht="18" customHeight="1">
      <c r="A106" s="300" t="s">
        <v>8</v>
      </c>
      <c r="B106" s="848">
        <v>16</v>
      </c>
      <c r="C106" s="848">
        <v>6</v>
      </c>
      <c r="D106" s="848">
        <v>10</v>
      </c>
      <c r="E106" s="848">
        <v>5</v>
      </c>
      <c r="F106" s="848">
        <v>5</v>
      </c>
      <c r="G106" s="848">
        <v>0</v>
      </c>
    </row>
    <row r="107" spans="1:7" ht="18" customHeight="1">
      <c r="A107" s="303" t="s">
        <v>5</v>
      </c>
      <c r="B107" s="850">
        <v>86</v>
      </c>
      <c r="C107" s="850">
        <v>52</v>
      </c>
      <c r="D107" s="850">
        <v>34</v>
      </c>
      <c r="E107" s="850">
        <v>18</v>
      </c>
      <c r="F107" s="850">
        <v>16</v>
      </c>
      <c r="G107" s="850">
        <v>0</v>
      </c>
    </row>
    <row r="108" spans="1:7" ht="18" customHeight="1">
      <c r="A108" s="304" t="s">
        <v>2</v>
      </c>
      <c r="B108" s="849">
        <v>17</v>
      </c>
      <c r="C108" s="849">
        <v>7</v>
      </c>
      <c r="D108" s="849">
        <v>10</v>
      </c>
      <c r="E108" s="849">
        <v>8</v>
      </c>
      <c r="F108" s="849">
        <v>2</v>
      </c>
      <c r="G108" s="849">
        <v>0</v>
      </c>
    </row>
    <row r="109" spans="1:7" ht="18" customHeight="1">
      <c r="A109" s="645" t="s">
        <v>2296</v>
      </c>
    </row>
    <row r="110" spans="1:7" ht="18" customHeight="1">
      <c r="A110" s="306"/>
    </row>
  </sheetData>
  <mergeCells count="6">
    <mergeCell ref="A3:A5"/>
    <mergeCell ref="B3:G3"/>
    <mergeCell ref="B4:B5"/>
    <mergeCell ref="C4:C5"/>
    <mergeCell ref="D4:F4"/>
    <mergeCell ref="G4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zoomScaleNormal="100" workbookViewId="0">
      <selection activeCell="D32" sqref="D32"/>
    </sheetView>
  </sheetViews>
  <sheetFormatPr defaultRowHeight="18" customHeight="1"/>
  <cols>
    <col min="1" max="1" width="22.28515625" style="48" customWidth="1"/>
    <col min="2" max="2" width="13" style="48" customWidth="1"/>
    <col min="3" max="8" width="13.5703125" style="48" customWidth="1"/>
    <col min="9" max="9" width="14.140625" style="48" customWidth="1"/>
    <col min="10" max="10" width="12.7109375" style="48" customWidth="1"/>
    <col min="11" max="11" width="13.5703125" style="48" customWidth="1"/>
    <col min="12" max="12" width="13.42578125" style="48" customWidth="1"/>
    <col min="13" max="13" width="14.28515625" style="48" customWidth="1"/>
    <col min="14" max="14" width="14.140625" style="48" customWidth="1"/>
    <col min="15" max="33" width="14.28515625" style="48" customWidth="1"/>
    <col min="34" max="16384" width="9.140625" style="48"/>
  </cols>
  <sheetData>
    <row r="1" spans="1:12" s="102" customFormat="1" ht="18" customHeight="1">
      <c r="A1" s="102" t="s">
        <v>1993</v>
      </c>
      <c r="D1" s="48"/>
      <c r="E1" s="48"/>
    </row>
    <row r="2" spans="1:12" s="68" customFormat="1" ht="18" customHeight="1">
      <c r="A2" s="307" t="s">
        <v>2008</v>
      </c>
      <c r="B2" s="307"/>
    </row>
    <row r="3" spans="1:12" ht="18" customHeight="1">
      <c r="A3" s="68"/>
      <c r="B3" s="68"/>
      <c r="C3" s="68"/>
      <c r="D3" s="68"/>
      <c r="L3" s="72" t="s">
        <v>821</v>
      </c>
    </row>
    <row r="4" spans="1:12" s="47" customFormat="1" ht="79.5" customHeight="1">
      <c r="A4" s="511" t="s">
        <v>684</v>
      </c>
      <c r="B4" s="582" t="s">
        <v>1995</v>
      </c>
      <c r="C4" s="582" t="s">
        <v>2222</v>
      </c>
      <c r="D4" s="582" t="s">
        <v>1996</v>
      </c>
      <c r="E4" s="582" t="s">
        <v>2227</v>
      </c>
      <c r="F4" s="582" t="s">
        <v>1997</v>
      </c>
      <c r="G4" s="582" t="s">
        <v>2228</v>
      </c>
      <c r="H4" s="582" t="s">
        <v>1998</v>
      </c>
      <c r="I4" s="582" t="s">
        <v>2220</v>
      </c>
      <c r="J4" s="582" t="s">
        <v>2569</v>
      </c>
      <c r="K4" s="582" t="s">
        <v>2209</v>
      </c>
      <c r="L4" s="857" t="s">
        <v>2791</v>
      </c>
    </row>
    <row r="5" spans="1:12" s="51" customFormat="1" ht="21.95" customHeight="1">
      <c r="A5" s="114" t="s">
        <v>368</v>
      </c>
      <c r="B5" s="851">
        <f>SUM(B6:B107)</f>
        <v>40</v>
      </c>
      <c r="C5" s="851">
        <f t="shared" ref="C5:L5" si="0">SUM(C6:C107)</f>
        <v>4</v>
      </c>
      <c r="D5" s="851">
        <f t="shared" si="0"/>
        <v>2</v>
      </c>
      <c r="E5" s="851">
        <f t="shared" si="0"/>
        <v>36</v>
      </c>
      <c r="F5" s="851">
        <f t="shared" si="0"/>
        <v>2</v>
      </c>
      <c r="G5" s="851">
        <f t="shared" si="0"/>
        <v>66</v>
      </c>
      <c r="H5" s="851">
        <f t="shared" si="0"/>
        <v>2</v>
      </c>
      <c r="I5" s="851">
        <f t="shared" si="0"/>
        <v>802</v>
      </c>
      <c r="J5" s="851">
        <f t="shared" si="0"/>
        <v>5</v>
      </c>
      <c r="K5" s="851">
        <f t="shared" si="0"/>
        <v>3</v>
      </c>
      <c r="L5" s="856">
        <f t="shared" si="0"/>
        <v>398</v>
      </c>
    </row>
    <row r="6" spans="1:12" s="47" customFormat="1" ht="18" customHeight="1">
      <c r="A6" s="310" t="s">
        <v>132</v>
      </c>
      <c r="B6" s="852">
        <v>0</v>
      </c>
      <c r="C6" s="852">
        <v>0</v>
      </c>
      <c r="D6" s="852">
        <v>0</v>
      </c>
      <c r="E6" s="852">
        <v>0</v>
      </c>
      <c r="F6" s="852">
        <v>0</v>
      </c>
      <c r="G6" s="852">
        <v>1</v>
      </c>
      <c r="H6" s="852">
        <v>0</v>
      </c>
      <c r="I6" s="852">
        <v>6</v>
      </c>
      <c r="J6" s="852">
        <v>0</v>
      </c>
      <c r="K6" s="852">
        <v>0</v>
      </c>
      <c r="L6" s="852">
        <v>0</v>
      </c>
    </row>
    <row r="7" spans="1:12" s="47" customFormat="1" ht="18" customHeight="1">
      <c r="A7" s="310" t="s">
        <v>131</v>
      </c>
      <c r="B7" s="852">
        <v>0</v>
      </c>
      <c r="C7" s="181">
        <v>0</v>
      </c>
      <c r="D7" s="181">
        <v>0</v>
      </c>
      <c r="E7" s="181">
        <v>0</v>
      </c>
      <c r="F7" s="852">
        <v>0</v>
      </c>
      <c r="G7" s="852">
        <v>1</v>
      </c>
      <c r="H7" s="852">
        <v>0</v>
      </c>
      <c r="I7" s="852">
        <v>7</v>
      </c>
      <c r="J7" s="852">
        <v>0</v>
      </c>
      <c r="K7" s="852">
        <v>0</v>
      </c>
      <c r="L7" s="852">
        <v>0</v>
      </c>
    </row>
    <row r="8" spans="1:12" ht="18" customHeight="1">
      <c r="A8" s="310" t="s">
        <v>130</v>
      </c>
      <c r="B8" s="852">
        <v>2</v>
      </c>
      <c r="C8" s="181">
        <v>0</v>
      </c>
      <c r="D8" s="181">
        <v>1</v>
      </c>
      <c r="E8" s="181">
        <v>0</v>
      </c>
      <c r="F8" s="852">
        <v>1</v>
      </c>
      <c r="G8" s="852">
        <v>2</v>
      </c>
      <c r="H8" s="852">
        <v>0</v>
      </c>
      <c r="I8" s="852">
        <v>36</v>
      </c>
      <c r="J8" s="852">
        <v>1</v>
      </c>
      <c r="K8" s="852">
        <v>0</v>
      </c>
      <c r="L8" s="852">
        <v>33</v>
      </c>
    </row>
    <row r="9" spans="1:12" ht="18" customHeight="1">
      <c r="A9" s="310" t="s">
        <v>129</v>
      </c>
      <c r="B9" s="852">
        <v>0</v>
      </c>
      <c r="C9" s="181">
        <v>0</v>
      </c>
      <c r="D9" s="181">
        <v>0</v>
      </c>
      <c r="E9" s="181">
        <v>1</v>
      </c>
      <c r="F9" s="852">
        <v>0</v>
      </c>
      <c r="G9" s="852">
        <v>1</v>
      </c>
      <c r="H9" s="852">
        <v>0</v>
      </c>
      <c r="I9" s="852">
        <v>15</v>
      </c>
      <c r="J9" s="852">
        <v>0</v>
      </c>
      <c r="K9" s="852">
        <v>0</v>
      </c>
      <c r="L9" s="852">
        <v>4</v>
      </c>
    </row>
    <row r="10" spans="1:12" ht="18" customHeight="1">
      <c r="A10" s="310" t="s">
        <v>128</v>
      </c>
      <c r="B10" s="852">
        <v>1</v>
      </c>
      <c r="C10" s="181">
        <v>0</v>
      </c>
      <c r="D10" s="181">
        <v>0</v>
      </c>
      <c r="E10" s="181">
        <v>1</v>
      </c>
      <c r="F10" s="852">
        <v>0</v>
      </c>
      <c r="G10" s="852">
        <v>0</v>
      </c>
      <c r="H10" s="852">
        <v>0</v>
      </c>
      <c r="I10" s="852">
        <v>1</v>
      </c>
      <c r="J10" s="852">
        <v>0</v>
      </c>
      <c r="K10" s="852">
        <v>0</v>
      </c>
      <c r="L10" s="852">
        <v>1</v>
      </c>
    </row>
    <row r="11" spans="1:12" ht="18" customHeight="1">
      <c r="A11" s="310" t="s">
        <v>127</v>
      </c>
      <c r="B11" s="852">
        <v>0</v>
      </c>
      <c r="C11" s="181">
        <v>0</v>
      </c>
      <c r="D11" s="181">
        <v>0</v>
      </c>
      <c r="E11" s="181">
        <v>0</v>
      </c>
      <c r="F11" s="852">
        <v>0</v>
      </c>
      <c r="G11" s="852">
        <v>0</v>
      </c>
      <c r="H11" s="852">
        <v>0</v>
      </c>
      <c r="I11" s="852">
        <v>2</v>
      </c>
      <c r="J11" s="852">
        <v>0</v>
      </c>
      <c r="K11" s="852">
        <v>0</v>
      </c>
      <c r="L11" s="852">
        <v>1</v>
      </c>
    </row>
    <row r="12" spans="1:12" ht="18" customHeight="1">
      <c r="A12" s="310" t="s">
        <v>126</v>
      </c>
      <c r="B12" s="852">
        <v>0</v>
      </c>
      <c r="C12" s="181">
        <v>0</v>
      </c>
      <c r="D12" s="181">
        <v>0</v>
      </c>
      <c r="E12" s="181">
        <v>0</v>
      </c>
      <c r="F12" s="852">
        <v>0</v>
      </c>
      <c r="G12" s="852">
        <v>1</v>
      </c>
      <c r="H12" s="852">
        <v>0</v>
      </c>
      <c r="I12" s="852">
        <v>7</v>
      </c>
      <c r="J12" s="852">
        <v>0</v>
      </c>
      <c r="K12" s="852">
        <v>0</v>
      </c>
      <c r="L12" s="852">
        <v>3</v>
      </c>
    </row>
    <row r="13" spans="1:12" s="47" customFormat="1" ht="18" customHeight="1">
      <c r="A13" s="310" t="s">
        <v>125</v>
      </c>
      <c r="B13" s="852">
        <v>0</v>
      </c>
      <c r="C13" s="181">
        <v>0</v>
      </c>
      <c r="D13" s="181">
        <v>0</v>
      </c>
      <c r="E13" s="181">
        <v>0</v>
      </c>
      <c r="F13" s="852">
        <v>0</v>
      </c>
      <c r="G13" s="852">
        <v>0</v>
      </c>
      <c r="H13" s="852">
        <v>0</v>
      </c>
      <c r="I13" s="852">
        <v>1</v>
      </c>
      <c r="J13" s="852">
        <v>0</v>
      </c>
      <c r="K13" s="852">
        <v>0</v>
      </c>
      <c r="L13" s="852">
        <v>0</v>
      </c>
    </row>
    <row r="14" spans="1:12" ht="18" customHeight="1">
      <c r="A14" s="310" t="s">
        <v>124</v>
      </c>
      <c r="B14" s="852">
        <v>1</v>
      </c>
      <c r="C14" s="181">
        <v>0</v>
      </c>
      <c r="D14" s="181">
        <v>0</v>
      </c>
      <c r="E14" s="181">
        <v>0</v>
      </c>
      <c r="F14" s="852">
        <v>0</v>
      </c>
      <c r="G14" s="852">
        <v>0</v>
      </c>
      <c r="H14" s="852">
        <v>0</v>
      </c>
      <c r="I14" s="852">
        <v>3</v>
      </c>
      <c r="J14" s="852">
        <v>0</v>
      </c>
      <c r="K14" s="852">
        <v>0</v>
      </c>
      <c r="L14" s="852">
        <v>0</v>
      </c>
    </row>
    <row r="15" spans="1:12" ht="18" customHeight="1">
      <c r="A15" s="310" t="s">
        <v>123</v>
      </c>
      <c r="B15" s="852">
        <v>0</v>
      </c>
      <c r="C15" s="181">
        <v>0</v>
      </c>
      <c r="D15" s="181">
        <v>0</v>
      </c>
      <c r="E15" s="181">
        <v>0</v>
      </c>
      <c r="F15" s="852">
        <v>0</v>
      </c>
      <c r="G15" s="852">
        <v>1</v>
      </c>
      <c r="H15" s="852">
        <v>0</v>
      </c>
      <c r="I15" s="852">
        <v>13</v>
      </c>
      <c r="J15" s="852">
        <v>0</v>
      </c>
      <c r="K15" s="852">
        <v>0</v>
      </c>
      <c r="L15" s="852">
        <v>1</v>
      </c>
    </row>
    <row r="16" spans="1:12" ht="18" customHeight="1">
      <c r="A16" s="310" t="s">
        <v>122</v>
      </c>
      <c r="B16" s="852">
        <v>0</v>
      </c>
      <c r="C16" s="181">
        <v>0</v>
      </c>
      <c r="D16" s="181">
        <v>0</v>
      </c>
      <c r="E16" s="181">
        <v>0</v>
      </c>
      <c r="F16" s="852">
        <v>0</v>
      </c>
      <c r="G16" s="852">
        <v>0</v>
      </c>
      <c r="H16" s="852">
        <v>0</v>
      </c>
      <c r="I16" s="852">
        <v>5</v>
      </c>
      <c r="J16" s="852">
        <v>0</v>
      </c>
      <c r="K16" s="852">
        <v>0</v>
      </c>
      <c r="L16" s="852">
        <v>0</v>
      </c>
    </row>
    <row r="17" spans="1:12" s="47" customFormat="1" ht="18" customHeight="1">
      <c r="A17" s="310" t="s">
        <v>121</v>
      </c>
      <c r="B17" s="852">
        <v>0</v>
      </c>
      <c r="C17" s="181">
        <v>0</v>
      </c>
      <c r="D17" s="181">
        <v>0</v>
      </c>
      <c r="E17" s="181">
        <v>1</v>
      </c>
      <c r="F17" s="852">
        <v>0</v>
      </c>
      <c r="G17" s="852">
        <v>0</v>
      </c>
      <c r="H17" s="852">
        <v>0</v>
      </c>
      <c r="I17" s="852">
        <v>4</v>
      </c>
      <c r="J17" s="852">
        <v>0</v>
      </c>
      <c r="K17" s="852">
        <v>0</v>
      </c>
      <c r="L17" s="852">
        <v>0</v>
      </c>
    </row>
    <row r="18" spans="1:12" ht="18" customHeight="1">
      <c r="A18" s="310" t="s">
        <v>120</v>
      </c>
      <c r="B18" s="852">
        <v>0</v>
      </c>
      <c r="C18" s="181">
        <v>0</v>
      </c>
      <c r="D18" s="181">
        <v>0</v>
      </c>
      <c r="E18" s="181">
        <v>0</v>
      </c>
      <c r="F18" s="852">
        <v>0</v>
      </c>
      <c r="G18" s="852">
        <v>1</v>
      </c>
      <c r="H18" s="852">
        <v>0</v>
      </c>
      <c r="I18" s="852">
        <v>8</v>
      </c>
      <c r="J18" s="852">
        <v>0</v>
      </c>
      <c r="K18" s="852">
        <v>0</v>
      </c>
      <c r="L18" s="852">
        <v>2</v>
      </c>
    </row>
    <row r="19" spans="1:12" ht="18" customHeight="1">
      <c r="A19" s="310" t="s">
        <v>119</v>
      </c>
      <c r="B19" s="852">
        <v>0</v>
      </c>
      <c r="C19" s="181">
        <v>0</v>
      </c>
      <c r="D19" s="181">
        <v>0</v>
      </c>
      <c r="E19" s="181">
        <v>0</v>
      </c>
      <c r="F19" s="852">
        <v>0</v>
      </c>
      <c r="G19" s="852">
        <v>0</v>
      </c>
      <c r="H19" s="852">
        <v>0</v>
      </c>
      <c r="I19" s="852">
        <v>3</v>
      </c>
      <c r="J19" s="852">
        <v>0</v>
      </c>
      <c r="K19" s="852">
        <v>0</v>
      </c>
      <c r="L19" s="852">
        <v>0</v>
      </c>
    </row>
    <row r="20" spans="1:12" ht="18" customHeight="1">
      <c r="A20" s="310" t="s">
        <v>118</v>
      </c>
      <c r="B20" s="852">
        <v>1</v>
      </c>
      <c r="C20" s="181">
        <v>0</v>
      </c>
      <c r="D20" s="181">
        <v>0</v>
      </c>
      <c r="E20" s="181">
        <v>0</v>
      </c>
      <c r="F20" s="852">
        <v>0</v>
      </c>
      <c r="G20" s="852">
        <v>1</v>
      </c>
      <c r="H20" s="852">
        <v>0</v>
      </c>
      <c r="I20" s="852">
        <v>14</v>
      </c>
      <c r="J20" s="852">
        <v>0</v>
      </c>
      <c r="K20" s="852">
        <v>0</v>
      </c>
      <c r="L20" s="852">
        <v>2</v>
      </c>
    </row>
    <row r="21" spans="1:12" ht="18" customHeight="1">
      <c r="A21" s="310" t="s">
        <v>117</v>
      </c>
      <c r="B21" s="852">
        <v>0</v>
      </c>
      <c r="C21" s="181">
        <v>0</v>
      </c>
      <c r="D21" s="181">
        <v>0</v>
      </c>
      <c r="E21" s="181">
        <v>0</v>
      </c>
      <c r="F21" s="852">
        <v>0</v>
      </c>
      <c r="G21" s="852">
        <v>0</v>
      </c>
      <c r="H21" s="852">
        <v>0</v>
      </c>
      <c r="I21" s="852">
        <v>7</v>
      </c>
      <c r="J21" s="852">
        <v>0</v>
      </c>
      <c r="K21" s="852">
        <v>0</v>
      </c>
      <c r="L21" s="852">
        <v>1</v>
      </c>
    </row>
    <row r="22" spans="1:12" ht="18" customHeight="1">
      <c r="A22" s="310" t="s">
        <v>116</v>
      </c>
      <c r="B22" s="852">
        <v>1</v>
      </c>
      <c r="C22" s="181">
        <v>0</v>
      </c>
      <c r="D22" s="181">
        <v>0</v>
      </c>
      <c r="E22" s="181">
        <v>0</v>
      </c>
      <c r="F22" s="852">
        <v>0</v>
      </c>
      <c r="G22" s="852">
        <v>1</v>
      </c>
      <c r="H22" s="852">
        <v>0</v>
      </c>
      <c r="I22" s="852">
        <v>6</v>
      </c>
      <c r="J22" s="852">
        <v>1</v>
      </c>
      <c r="K22" s="852">
        <v>0</v>
      </c>
      <c r="L22" s="852">
        <v>0</v>
      </c>
    </row>
    <row r="23" spans="1:12" ht="18" customHeight="1">
      <c r="A23" s="310" t="s">
        <v>115</v>
      </c>
      <c r="B23" s="852">
        <v>1</v>
      </c>
      <c r="C23" s="181">
        <v>0</v>
      </c>
      <c r="D23" s="181">
        <v>0</v>
      </c>
      <c r="E23" s="181">
        <v>1</v>
      </c>
      <c r="F23" s="852">
        <v>0</v>
      </c>
      <c r="G23" s="852">
        <v>1</v>
      </c>
      <c r="H23" s="852">
        <v>0</v>
      </c>
      <c r="I23" s="852">
        <v>8</v>
      </c>
      <c r="J23" s="852">
        <v>0</v>
      </c>
      <c r="K23" s="852">
        <v>0</v>
      </c>
      <c r="L23" s="852">
        <v>2</v>
      </c>
    </row>
    <row r="24" spans="1:12" ht="18" customHeight="1">
      <c r="A24" s="310" t="s">
        <v>114</v>
      </c>
      <c r="B24" s="852">
        <v>0</v>
      </c>
      <c r="C24" s="181">
        <v>0</v>
      </c>
      <c r="D24" s="181">
        <v>0</v>
      </c>
      <c r="E24" s="181">
        <v>0</v>
      </c>
      <c r="F24" s="852">
        <v>0</v>
      </c>
      <c r="G24" s="852">
        <v>0</v>
      </c>
      <c r="H24" s="852">
        <v>0</v>
      </c>
      <c r="I24" s="852">
        <v>3</v>
      </c>
      <c r="J24" s="852">
        <v>0</v>
      </c>
      <c r="K24" s="852">
        <v>0</v>
      </c>
      <c r="L24" s="852">
        <v>0</v>
      </c>
    </row>
    <row r="25" spans="1:12" ht="18" customHeight="1">
      <c r="A25" s="310" t="s">
        <v>113</v>
      </c>
      <c r="B25" s="852">
        <v>0</v>
      </c>
      <c r="C25" s="181">
        <v>0</v>
      </c>
      <c r="D25" s="181">
        <v>0</v>
      </c>
      <c r="E25" s="181">
        <v>0</v>
      </c>
      <c r="F25" s="852">
        <v>0</v>
      </c>
      <c r="G25" s="852">
        <v>0</v>
      </c>
      <c r="H25" s="852">
        <v>0</v>
      </c>
      <c r="I25" s="852">
        <v>4</v>
      </c>
      <c r="J25" s="852">
        <v>0</v>
      </c>
      <c r="K25" s="852">
        <v>0</v>
      </c>
      <c r="L25" s="852">
        <v>0</v>
      </c>
    </row>
    <row r="26" spans="1:12" ht="18" customHeight="1">
      <c r="A26" s="310" t="s">
        <v>112</v>
      </c>
      <c r="B26" s="852">
        <v>0</v>
      </c>
      <c r="C26" s="181">
        <v>0</v>
      </c>
      <c r="D26" s="181">
        <v>0</v>
      </c>
      <c r="E26" s="181">
        <v>0</v>
      </c>
      <c r="F26" s="852">
        <v>0</v>
      </c>
      <c r="G26" s="852">
        <v>0</v>
      </c>
      <c r="H26" s="852">
        <v>0</v>
      </c>
      <c r="I26" s="852">
        <v>6</v>
      </c>
      <c r="J26" s="852">
        <v>0</v>
      </c>
      <c r="K26" s="852">
        <v>0</v>
      </c>
      <c r="L26" s="852">
        <v>0</v>
      </c>
    </row>
    <row r="27" spans="1:12" ht="18" customHeight="1">
      <c r="A27" s="310" t="s">
        <v>111</v>
      </c>
      <c r="B27" s="852">
        <v>1</v>
      </c>
      <c r="C27" s="181">
        <v>0</v>
      </c>
      <c r="D27" s="181">
        <v>0</v>
      </c>
      <c r="E27" s="181">
        <v>1</v>
      </c>
      <c r="F27" s="852">
        <v>0</v>
      </c>
      <c r="G27" s="852">
        <v>1</v>
      </c>
      <c r="H27" s="852">
        <v>0</v>
      </c>
      <c r="I27" s="852">
        <v>8</v>
      </c>
      <c r="J27" s="852">
        <v>0</v>
      </c>
      <c r="K27" s="852">
        <v>0</v>
      </c>
      <c r="L27" s="852">
        <v>2</v>
      </c>
    </row>
    <row r="28" spans="1:12" s="47" customFormat="1" ht="18" customHeight="1">
      <c r="A28" s="310" t="s">
        <v>110</v>
      </c>
      <c r="B28" s="852">
        <v>0</v>
      </c>
      <c r="C28" s="181">
        <v>0</v>
      </c>
      <c r="D28" s="181">
        <v>0</v>
      </c>
      <c r="E28" s="181">
        <v>0</v>
      </c>
      <c r="F28" s="852">
        <v>0</v>
      </c>
      <c r="G28" s="852">
        <v>0</v>
      </c>
      <c r="H28" s="852">
        <v>0</v>
      </c>
      <c r="I28" s="852">
        <v>5</v>
      </c>
      <c r="J28" s="852">
        <v>0</v>
      </c>
      <c r="K28" s="852">
        <v>0</v>
      </c>
      <c r="L28" s="852">
        <v>0</v>
      </c>
    </row>
    <row r="29" spans="1:12" ht="18" customHeight="1">
      <c r="A29" s="310" t="s">
        <v>109</v>
      </c>
      <c r="B29" s="852">
        <v>1</v>
      </c>
      <c r="C29" s="181">
        <v>0</v>
      </c>
      <c r="D29" s="181">
        <v>0</v>
      </c>
      <c r="E29" s="181">
        <v>1</v>
      </c>
      <c r="F29" s="852">
        <v>0</v>
      </c>
      <c r="G29" s="852">
        <v>1</v>
      </c>
      <c r="H29" s="852">
        <v>0</v>
      </c>
      <c r="I29" s="852">
        <v>16</v>
      </c>
      <c r="J29" s="852">
        <v>0</v>
      </c>
      <c r="K29" s="852">
        <v>0</v>
      </c>
      <c r="L29" s="852">
        <v>2</v>
      </c>
    </row>
    <row r="30" spans="1:12" ht="18" customHeight="1">
      <c r="A30" s="310" t="s">
        <v>108</v>
      </c>
      <c r="B30" s="852">
        <v>1</v>
      </c>
      <c r="C30" s="181">
        <v>0</v>
      </c>
      <c r="D30" s="181">
        <v>0</v>
      </c>
      <c r="E30" s="181">
        <v>0</v>
      </c>
      <c r="F30" s="852">
        <v>0</v>
      </c>
      <c r="G30" s="852">
        <v>1</v>
      </c>
      <c r="H30" s="852">
        <v>0</v>
      </c>
      <c r="I30" s="852">
        <v>10</v>
      </c>
      <c r="J30" s="852">
        <v>0</v>
      </c>
      <c r="K30" s="852">
        <v>0</v>
      </c>
      <c r="L30" s="852">
        <v>1</v>
      </c>
    </row>
    <row r="31" spans="1:12" ht="18" customHeight="1">
      <c r="A31" s="310" t="s">
        <v>107</v>
      </c>
      <c r="B31" s="852">
        <v>1</v>
      </c>
      <c r="C31" s="181">
        <v>0</v>
      </c>
      <c r="D31" s="181">
        <v>0</v>
      </c>
      <c r="E31" s="181">
        <v>0</v>
      </c>
      <c r="F31" s="852">
        <v>0</v>
      </c>
      <c r="G31" s="852">
        <v>1</v>
      </c>
      <c r="H31" s="852">
        <v>0</v>
      </c>
      <c r="I31" s="852">
        <v>14</v>
      </c>
      <c r="J31" s="852">
        <v>0</v>
      </c>
      <c r="K31" s="852">
        <v>0</v>
      </c>
      <c r="L31" s="852">
        <v>5</v>
      </c>
    </row>
    <row r="32" spans="1:12" ht="18" customHeight="1">
      <c r="A32" s="310" t="s">
        <v>106</v>
      </c>
      <c r="B32" s="852">
        <v>1</v>
      </c>
      <c r="C32" s="181">
        <v>0</v>
      </c>
      <c r="D32" s="181">
        <v>0</v>
      </c>
      <c r="E32" s="181">
        <v>1</v>
      </c>
      <c r="F32" s="852">
        <v>0</v>
      </c>
      <c r="G32" s="852">
        <v>0</v>
      </c>
      <c r="H32" s="852">
        <v>0</v>
      </c>
      <c r="I32" s="852">
        <v>4</v>
      </c>
      <c r="J32" s="852">
        <v>0</v>
      </c>
      <c r="K32" s="852">
        <v>0</v>
      </c>
      <c r="L32" s="852">
        <v>0</v>
      </c>
    </row>
    <row r="33" spans="1:12" ht="18" customHeight="1">
      <c r="A33" s="310" t="s">
        <v>105</v>
      </c>
      <c r="B33" s="852">
        <v>0</v>
      </c>
      <c r="C33" s="181">
        <v>0</v>
      </c>
      <c r="D33" s="181">
        <v>0</v>
      </c>
      <c r="E33" s="181">
        <v>0</v>
      </c>
      <c r="F33" s="852">
        <v>0</v>
      </c>
      <c r="G33" s="852">
        <v>1</v>
      </c>
      <c r="H33" s="852">
        <v>0</v>
      </c>
      <c r="I33" s="852">
        <v>7</v>
      </c>
      <c r="J33" s="852">
        <v>0</v>
      </c>
      <c r="K33" s="852">
        <v>0</v>
      </c>
      <c r="L33" s="852">
        <v>0</v>
      </c>
    </row>
    <row r="34" spans="1:12" ht="18" customHeight="1">
      <c r="A34" s="310" t="s">
        <v>104</v>
      </c>
      <c r="B34" s="852">
        <v>1</v>
      </c>
      <c r="C34" s="181">
        <v>0</v>
      </c>
      <c r="D34" s="181">
        <v>0</v>
      </c>
      <c r="E34" s="181">
        <v>0</v>
      </c>
      <c r="F34" s="852">
        <v>0</v>
      </c>
      <c r="G34" s="852">
        <v>1</v>
      </c>
      <c r="H34" s="852">
        <v>0</v>
      </c>
      <c r="I34" s="852">
        <v>8</v>
      </c>
      <c r="J34" s="852">
        <v>0</v>
      </c>
      <c r="K34" s="852">
        <v>0</v>
      </c>
      <c r="L34" s="852">
        <v>0</v>
      </c>
    </row>
    <row r="35" spans="1:12" s="47" customFormat="1" ht="18" customHeight="1">
      <c r="A35" s="310" t="s">
        <v>103</v>
      </c>
      <c r="B35" s="852">
        <v>0</v>
      </c>
      <c r="C35" s="181">
        <v>0</v>
      </c>
      <c r="D35" s="181">
        <v>0</v>
      </c>
      <c r="E35" s="181">
        <v>0</v>
      </c>
      <c r="F35" s="852">
        <v>0</v>
      </c>
      <c r="G35" s="852">
        <v>0</v>
      </c>
      <c r="H35" s="852">
        <v>0</v>
      </c>
      <c r="I35" s="852">
        <v>2</v>
      </c>
      <c r="J35" s="852">
        <v>0</v>
      </c>
      <c r="K35" s="852">
        <v>0</v>
      </c>
      <c r="L35" s="852">
        <v>0</v>
      </c>
    </row>
    <row r="36" spans="1:12" ht="18" customHeight="1">
      <c r="A36" s="310" t="s">
        <v>102</v>
      </c>
      <c r="B36" s="852">
        <v>0</v>
      </c>
      <c r="C36" s="181">
        <v>0</v>
      </c>
      <c r="D36" s="181">
        <v>0</v>
      </c>
      <c r="E36" s="181">
        <v>0</v>
      </c>
      <c r="F36" s="852">
        <v>0</v>
      </c>
      <c r="G36" s="852">
        <v>0</v>
      </c>
      <c r="H36" s="852">
        <v>0</v>
      </c>
      <c r="I36" s="852">
        <v>5</v>
      </c>
      <c r="J36" s="852">
        <v>0</v>
      </c>
      <c r="K36" s="852">
        <v>0</v>
      </c>
      <c r="L36" s="852">
        <v>0</v>
      </c>
    </row>
    <row r="37" spans="1:12" ht="18" customHeight="1">
      <c r="A37" s="310" t="s">
        <v>101</v>
      </c>
      <c r="B37" s="852">
        <v>1</v>
      </c>
      <c r="C37" s="181">
        <v>0</v>
      </c>
      <c r="D37" s="181">
        <v>0</v>
      </c>
      <c r="E37" s="181">
        <v>2</v>
      </c>
      <c r="F37" s="852">
        <v>0</v>
      </c>
      <c r="G37" s="852">
        <v>1</v>
      </c>
      <c r="H37" s="852">
        <v>0</v>
      </c>
      <c r="I37" s="852">
        <v>13</v>
      </c>
      <c r="J37" s="852">
        <v>0</v>
      </c>
      <c r="K37" s="852">
        <v>0</v>
      </c>
      <c r="L37" s="852">
        <v>2</v>
      </c>
    </row>
    <row r="38" spans="1:12" ht="18" customHeight="1">
      <c r="A38" s="310" t="s">
        <v>100</v>
      </c>
      <c r="B38" s="852">
        <v>1</v>
      </c>
      <c r="C38" s="181">
        <v>0</v>
      </c>
      <c r="D38" s="181">
        <v>0</v>
      </c>
      <c r="E38" s="181">
        <v>1</v>
      </c>
      <c r="F38" s="852">
        <v>0</v>
      </c>
      <c r="G38" s="852">
        <v>1</v>
      </c>
      <c r="H38" s="852">
        <v>0</v>
      </c>
      <c r="I38" s="852">
        <v>6</v>
      </c>
      <c r="J38" s="852">
        <v>0</v>
      </c>
      <c r="K38" s="852">
        <v>0</v>
      </c>
      <c r="L38" s="852">
        <v>0</v>
      </c>
    </row>
    <row r="39" spans="1:12" s="47" customFormat="1" ht="18" customHeight="1">
      <c r="A39" s="310" t="s">
        <v>99</v>
      </c>
      <c r="B39" s="852">
        <v>1</v>
      </c>
      <c r="C39" s="181">
        <v>0</v>
      </c>
      <c r="D39" s="181">
        <v>0</v>
      </c>
      <c r="E39" s="181">
        <v>1</v>
      </c>
      <c r="F39" s="852">
        <v>0</v>
      </c>
      <c r="G39" s="852">
        <v>1</v>
      </c>
      <c r="H39" s="852">
        <v>0</v>
      </c>
      <c r="I39" s="852">
        <v>9</v>
      </c>
      <c r="J39" s="852">
        <v>0</v>
      </c>
      <c r="K39" s="852">
        <v>0</v>
      </c>
      <c r="L39" s="852">
        <v>0</v>
      </c>
    </row>
    <row r="40" spans="1:12" s="47" customFormat="1" ht="18" customHeight="1">
      <c r="A40" s="310" t="s">
        <v>98</v>
      </c>
      <c r="B40" s="852">
        <v>1</v>
      </c>
      <c r="C40" s="181">
        <v>0</v>
      </c>
      <c r="D40" s="181">
        <v>0</v>
      </c>
      <c r="E40" s="181">
        <v>0</v>
      </c>
      <c r="F40" s="852">
        <v>0</v>
      </c>
      <c r="G40" s="852">
        <v>1</v>
      </c>
      <c r="H40" s="852">
        <v>0</v>
      </c>
      <c r="I40" s="852">
        <v>11</v>
      </c>
      <c r="J40" s="852">
        <v>0</v>
      </c>
      <c r="K40" s="852">
        <v>0</v>
      </c>
      <c r="L40" s="852">
        <v>0</v>
      </c>
    </row>
    <row r="41" spans="1:12" ht="18" customHeight="1">
      <c r="A41" s="310" t="s">
        <v>97</v>
      </c>
      <c r="B41" s="852">
        <v>1</v>
      </c>
      <c r="C41" s="181">
        <v>0</v>
      </c>
      <c r="D41" s="181">
        <v>0</v>
      </c>
      <c r="E41" s="181">
        <v>0</v>
      </c>
      <c r="F41" s="852">
        <v>0</v>
      </c>
      <c r="G41" s="852">
        <v>1</v>
      </c>
      <c r="H41" s="852">
        <v>1</v>
      </c>
      <c r="I41" s="852">
        <v>5</v>
      </c>
      <c r="J41" s="852">
        <v>1</v>
      </c>
      <c r="K41" s="852">
        <v>0</v>
      </c>
      <c r="L41" s="852">
        <v>0</v>
      </c>
    </row>
    <row r="42" spans="1:12" ht="18" customHeight="1">
      <c r="A42" s="310" t="s">
        <v>96</v>
      </c>
      <c r="B42" s="852">
        <v>0</v>
      </c>
      <c r="C42" s="181">
        <v>0</v>
      </c>
      <c r="D42" s="181">
        <v>0</v>
      </c>
      <c r="E42" s="181">
        <v>0</v>
      </c>
      <c r="F42" s="852">
        <v>0</v>
      </c>
      <c r="G42" s="852">
        <v>0</v>
      </c>
      <c r="H42" s="852">
        <v>0</v>
      </c>
      <c r="I42" s="852">
        <v>2</v>
      </c>
      <c r="J42" s="852">
        <v>0</v>
      </c>
      <c r="K42" s="852">
        <v>0</v>
      </c>
      <c r="L42" s="852">
        <v>0</v>
      </c>
    </row>
    <row r="43" spans="1:12" ht="18" customHeight="1">
      <c r="A43" s="310" t="s">
        <v>95</v>
      </c>
      <c r="B43" s="852">
        <v>0</v>
      </c>
      <c r="C43" s="181">
        <v>0</v>
      </c>
      <c r="D43" s="181">
        <v>0</v>
      </c>
      <c r="E43" s="181">
        <v>0</v>
      </c>
      <c r="F43" s="852">
        <v>0</v>
      </c>
      <c r="G43" s="852">
        <v>0</v>
      </c>
      <c r="H43" s="852">
        <v>0</v>
      </c>
      <c r="I43" s="852">
        <v>2</v>
      </c>
      <c r="J43" s="852">
        <v>0</v>
      </c>
      <c r="K43" s="852">
        <v>0</v>
      </c>
      <c r="L43" s="852">
        <v>0</v>
      </c>
    </row>
    <row r="44" spans="1:12" ht="18" customHeight="1">
      <c r="A44" s="310" t="s">
        <v>94</v>
      </c>
      <c r="B44" s="852">
        <v>0</v>
      </c>
      <c r="C44" s="181">
        <v>0</v>
      </c>
      <c r="D44" s="181">
        <v>0</v>
      </c>
      <c r="E44" s="181">
        <v>0</v>
      </c>
      <c r="F44" s="852">
        <v>0</v>
      </c>
      <c r="G44" s="852">
        <v>0</v>
      </c>
      <c r="H44" s="852">
        <v>0</v>
      </c>
      <c r="I44" s="852">
        <v>3</v>
      </c>
      <c r="J44" s="852">
        <v>0</v>
      </c>
      <c r="K44" s="852">
        <v>0</v>
      </c>
      <c r="L44" s="852">
        <v>0</v>
      </c>
    </row>
    <row r="45" spans="1:12" ht="18" customHeight="1">
      <c r="A45" s="310" t="s">
        <v>92</v>
      </c>
      <c r="B45" s="852">
        <v>0</v>
      </c>
      <c r="C45" s="181">
        <v>0</v>
      </c>
      <c r="D45" s="181">
        <v>0</v>
      </c>
      <c r="E45" s="181">
        <v>1</v>
      </c>
      <c r="F45" s="852">
        <v>0</v>
      </c>
      <c r="G45" s="852">
        <v>0</v>
      </c>
      <c r="H45" s="852">
        <v>0</v>
      </c>
      <c r="I45" s="852">
        <v>3</v>
      </c>
      <c r="J45" s="852">
        <v>0</v>
      </c>
      <c r="K45" s="852">
        <v>0</v>
      </c>
      <c r="L45" s="852">
        <v>0</v>
      </c>
    </row>
    <row r="46" spans="1:12" ht="18" customHeight="1">
      <c r="A46" s="310" t="s">
        <v>91</v>
      </c>
      <c r="B46" s="852">
        <v>1</v>
      </c>
      <c r="C46" s="181">
        <v>0</v>
      </c>
      <c r="D46" s="181">
        <v>0</v>
      </c>
      <c r="E46" s="181">
        <v>0</v>
      </c>
      <c r="F46" s="852">
        <v>0</v>
      </c>
      <c r="G46" s="852">
        <v>0</v>
      </c>
      <c r="H46" s="852">
        <v>0</v>
      </c>
      <c r="I46" s="852">
        <v>6</v>
      </c>
      <c r="J46" s="852">
        <v>0</v>
      </c>
      <c r="K46" s="852">
        <v>0</v>
      </c>
      <c r="L46" s="852">
        <v>0</v>
      </c>
    </row>
    <row r="47" spans="1:12" ht="18" customHeight="1">
      <c r="A47" s="310" t="s">
        <v>90</v>
      </c>
      <c r="B47" s="852">
        <v>0</v>
      </c>
      <c r="C47" s="181">
        <v>0</v>
      </c>
      <c r="D47" s="181">
        <v>0</v>
      </c>
      <c r="E47" s="181">
        <v>0</v>
      </c>
      <c r="F47" s="852">
        <v>0</v>
      </c>
      <c r="G47" s="852">
        <v>1</v>
      </c>
      <c r="H47" s="852">
        <v>0</v>
      </c>
      <c r="I47" s="852">
        <v>1</v>
      </c>
      <c r="J47" s="852">
        <v>0</v>
      </c>
      <c r="K47" s="852">
        <v>0</v>
      </c>
      <c r="L47" s="852">
        <v>2</v>
      </c>
    </row>
    <row r="48" spans="1:12" s="47" customFormat="1" ht="18" customHeight="1">
      <c r="A48" s="310" t="s">
        <v>89</v>
      </c>
      <c r="B48" s="852">
        <v>0</v>
      </c>
      <c r="C48" s="181">
        <v>0</v>
      </c>
      <c r="D48" s="181">
        <v>0</v>
      </c>
      <c r="E48" s="181">
        <v>0</v>
      </c>
      <c r="F48" s="852">
        <v>0</v>
      </c>
      <c r="G48" s="852">
        <v>0</v>
      </c>
      <c r="H48" s="852">
        <v>0</v>
      </c>
      <c r="I48" s="852">
        <v>3</v>
      </c>
      <c r="J48" s="852">
        <v>0</v>
      </c>
      <c r="K48" s="852">
        <v>0</v>
      </c>
      <c r="L48" s="852">
        <v>0</v>
      </c>
    </row>
    <row r="49" spans="1:12" ht="18" customHeight="1">
      <c r="A49" s="310" t="s">
        <v>88</v>
      </c>
      <c r="B49" s="852">
        <v>0</v>
      </c>
      <c r="C49" s="181">
        <v>0</v>
      </c>
      <c r="D49" s="181">
        <v>0</v>
      </c>
      <c r="E49" s="181">
        <v>1</v>
      </c>
      <c r="F49" s="852">
        <v>0</v>
      </c>
      <c r="G49" s="852">
        <v>1</v>
      </c>
      <c r="H49" s="852">
        <v>0</v>
      </c>
      <c r="I49" s="852">
        <v>8</v>
      </c>
      <c r="J49" s="852">
        <v>0</v>
      </c>
      <c r="K49" s="852">
        <v>0</v>
      </c>
      <c r="L49" s="852">
        <v>2</v>
      </c>
    </row>
    <row r="50" spans="1:12" ht="18" customHeight="1">
      <c r="A50" s="310" t="s">
        <v>87</v>
      </c>
      <c r="B50" s="852">
        <v>0</v>
      </c>
      <c r="C50" s="181">
        <v>0</v>
      </c>
      <c r="D50" s="181">
        <v>0</v>
      </c>
      <c r="E50" s="181">
        <v>1</v>
      </c>
      <c r="F50" s="852">
        <v>0</v>
      </c>
      <c r="G50" s="852">
        <v>1</v>
      </c>
      <c r="H50" s="852">
        <v>0</v>
      </c>
      <c r="I50" s="852">
        <v>6</v>
      </c>
      <c r="J50" s="852">
        <v>0</v>
      </c>
      <c r="K50" s="852">
        <v>0</v>
      </c>
      <c r="L50" s="852">
        <v>1</v>
      </c>
    </row>
    <row r="51" spans="1:12" ht="18" customHeight="1">
      <c r="A51" s="310" t="s">
        <v>86</v>
      </c>
      <c r="B51" s="852">
        <v>0</v>
      </c>
      <c r="C51" s="181">
        <v>0</v>
      </c>
      <c r="D51" s="181">
        <v>0</v>
      </c>
      <c r="E51" s="181">
        <v>0</v>
      </c>
      <c r="F51" s="852">
        <v>0</v>
      </c>
      <c r="G51" s="852">
        <v>1</v>
      </c>
      <c r="H51" s="852">
        <v>0</v>
      </c>
      <c r="I51" s="852">
        <v>10</v>
      </c>
      <c r="J51" s="852">
        <v>0</v>
      </c>
      <c r="K51" s="852">
        <v>0</v>
      </c>
      <c r="L51" s="852">
        <v>0</v>
      </c>
    </row>
    <row r="52" spans="1:12" ht="18" customHeight="1">
      <c r="A52" s="310" t="s">
        <v>85</v>
      </c>
      <c r="B52" s="852">
        <v>3</v>
      </c>
      <c r="C52" s="181">
        <v>3</v>
      </c>
      <c r="D52" s="181">
        <v>1</v>
      </c>
      <c r="E52" s="181">
        <v>0</v>
      </c>
      <c r="F52" s="852">
        <v>1</v>
      </c>
      <c r="G52" s="852">
        <v>7</v>
      </c>
      <c r="H52" s="852">
        <v>0</v>
      </c>
      <c r="I52" s="852">
        <v>76</v>
      </c>
      <c r="J52" s="852">
        <v>0</v>
      </c>
      <c r="K52" s="852">
        <v>2</v>
      </c>
      <c r="L52" s="852">
        <v>252</v>
      </c>
    </row>
    <row r="53" spans="1:12" ht="18" customHeight="1">
      <c r="A53" s="310" t="s">
        <v>84</v>
      </c>
      <c r="B53" s="852">
        <v>0</v>
      </c>
      <c r="C53" s="181">
        <v>0</v>
      </c>
      <c r="D53" s="181">
        <v>0</v>
      </c>
      <c r="E53" s="181">
        <v>0</v>
      </c>
      <c r="F53" s="852">
        <v>0</v>
      </c>
      <c r="G53" s="852">
        <v>1</v>
      </c>
      <c r="H53" s="852">
        <v>0</v>
      </c>
      <c r="I53" s="852">
        <v>7</v>
      </c>
      <c r="J53" s="852">
        <v>0</v>
      </c>
      <c r="K53" s="852">
        <v>0</v>
      </c>
      <c r="L53" s="852">
        <v>1</v>
      </c>
    </row>
    <row r="54" spans="1:12" ht="18" customHeight="1">
      <c r="A54" s="310" t="s">
        <v>83</v>
      </c>
      <c r="B54" s="852">
        <v>0</v>
      </c>
      <c r="C54" s="181">
        <v>0</v>
      </c>
      <c r="D54" s="181">
        <v>0</v>
      </c>
      <c r="E54" s="181">
        <v>0</v>
      </c>
      <c r="F54" s="852">
        <v>0</v>
      </c>
      <c r="G54" s="852">
        <v>0</v>
      </c>
      <c r="H54" s="852">
        <v>0</v>
      </c>
      <c r="I54" s="852">
        <v>2</v>
      </c>
      <c r="J54" s="852">
        <v>0</v>
      </c>
      <c r="K54" s="852">
        <v>0</v>
      </c>
      <c r="L54" s="852">
        <v>0</v>
      </c>
    </row>
    <row r="55" spans="1:12" ht="18" customHeight="1">
      <c r="A55" s="310" t="s">
        <v>81</v>
      </c>
      <c r="B55" s="852">
        <v>0</v>
      </c>
      <c r="C55" s="181">
        <v>0</v>
      </c>
      <c r="D55" s="181">
        <v>0</v>
      </c>
      <c r="E55" s="181">
        <v>1</v>
      </c>
      <c r="F55" s="852">
        <v>0</v>
      </c>
      <c r="G55" s="852">
        <v>1</v>
      </c>
      <c r="H55" s="852">
        <v>0</v>
      </c>
      <c r="I55" s="852">
        <v>1</v>
      </c>
      <c r="J55" s="852">
        <v>0</v>
      </c>
      <c r="K55" s="852">
        <v>0</v>
      </c>
      <c r="L55" s="852">
        <v>1</v>
      </c>
    </row>
    <row r="56" spans="1:12" ht="18" customHeight="1">
      <c r="A56" s="310" t="s">
        <v>79</v>
      </c>
      <c r="B56" s="852">
        <v>0</v>
      </c>
      <c r="C56" s="181">
        <v>0</v>
      </c>
      <c r="D56" s="181">
        <v>0</v>
      </c>
      <c r="E56" s="181">
        <v>0</v>
      </c>
      <c r="F56" s="852">
        <v>0</v>
      </c>
      <c r="G56" s="852">
        <v>0</v>
      </c>
      <c r="H56" s="852">
        <v>0</v>
      </c>
      <c r="I56" s="852">
        <v>4</v>
      </c>
      <c r="J56" s="852">
        <v>0</v>
      </c>
      <c r="K56" s="852">
        <v>0</v>
      </c>
      <c r="L56" s="852">
        <v>0</v>
      </c>
    </row>
    <row r="57" spans="1:12" ht="18" customHeight="1">
      <c r="A57" s="310" t="s">
        <v>78</v>
      </c>
      <c r="B57" s="852">
        <v>0</v>
      </c>
      <c r="C57" s="181">
        <v>0</v>
      </c>
      <c r="D57" s="181">
        <v>0</v>
      </c>
      <c r="E57" s="181">
        <v>1</v>
      </c>
      <c r="F57" s="852">
        <v>0</v>
      </c>
      <c r="G57" s="852">
        <v>1</v>
      </c>
      <c r="H57" s="852">
        <v>0</v>
      </c>
      <c r="I57" s="852">
        <v>16</v>
      </c>
      <c r="J57" s="852">
        <v>0</v>
      </c>
      <c r="K57" s="852">
        <v>1</v>
      </c>
      <c r="L57" s="852">
        <v>5</v>
      </c>
    </row>
    <row r="58" spans="1:12" ht="18" customHeight="1">
      <c r="A58" s="310" t="s">
        <v>77</v>
      </c>
      <c r="B58" s="852">
        <v>0</v>
      </c>
      <c r="C58" s="181">
        <v>0</v>
      </c>
      <c r="D58" s="181">
        <v>0</v>
      </c>
      <c r="E58" s="181">
        <v>1</v>
      </c>
      <c r="F58" s="852">
        <v>0</v>
      </c>
      <c r="G58" s="852">
        <v>0</v>
      </c>
      <c r="H58" s="852">
        <v>0</v>
      </c>
      <c r="I58" s="852">
        <v>6</v>
      </c>
      <c r="J58" s="852">
        <v>0</v>
      </c>
      <c r="K58" s="852">
        <v>0</v>
      </c>
      <c r="L58" s="852">
        <v>1</v>
      </c>
    </row>
    <row r="59" spans="1:12" ht="18" customHeight="1">
      <c r="A59" s="310" t="s">
        <v>76</v>
      </c>
      <c r="B59" s="852">
        <v>0</v>
      </c>
      <c r="C59" s="852">
        <v>0</v>
      </c>
      <c r="D59" s="852">
        <v>0</v>
      </c>
      <c r="E59" s="852">
        <v>0</v>
      </c>
      <c r="F59" s="852">
        <v>0</v>
      </c>
      <c r="G59" s="852">
        <v>1</v>
      </c>
      <c r="H59" s="852">
        <v>0</v>
      </c>
      <c r="I59" s="852">
        <v>3</v>
      </c>
      <c r="J59" s="852">
        <v>1</v>
      </c>
      <c r="K59" s="852">
        <v>0</v>
      </c>
      <c r="L59" s="852">
        <v>0</v>
      </c>
    </row>
    <row r="60" spans="1:12" ht="18" customHeight="1">
      <c r="A60" s="310" t="s">
        <v>833</v>
      </c>
      <c r="B60" s="852">
        <v>0</v>
      </c>
      <c r="C60" s="852">
        <v>0</v>
      </c>
      <c r="D60" s="852">
        <v>0</v>
      </c>
      <c r="E60" s="852">
        <v>1</v>
      </c>
      <c r="F60" s="852">
        <v>0</v>
      </c>
      <c r="G60" s="852">
        <v>1</v>
      </c>
      <c r="H60" s="852">
        <v>0</v>
      </c>
      <c r="I60" s="852">
        <v>9</v>
      </c>
      <c r="J60" s="852">
        <v>0</v>
      </c>
      <c r="K60" s="852">
        <v>0</v>
      </c>
      <c r="L60" s="852">
        <v>1</v>
      </c>
    </row>
    <row r="61" spans="1:12" ht="18" customHeight="1">
      <c r="A61" s="310" t="s">
        <v>72</v>
      </c>
      <c r="B61" s="852">
        <v>0</v>
      </c>
      <c r="C61" s="852">
        <v>0</v>
      </c>
      <c r="D61" s="852">
        <v>0</v>
      </c>
      <c r="E61" s="852">
        <v>0</v>
      </c>
      <c r="F61" s="852">
        <v>0</v>
      </c>
      <c r="G61" s="852">
        <v>1</v>
      </c>
      <c r="H61" s="852">
        <v>0</v>
      </c>
      <c r="I61" s="852">
        <v>6</v>
      </c>
      <c r="J61" s="852">
        <v>0</v>
      </c>
      <c r="K61" s="852">
        <v>0</v>
      </c>
      <c r="L61" s="852">
        <v>2</v>
      </c>
    </row>
    <row r="62" spans="1:12" ht="18" customHeight="1">
      <c r="A62" s="310" t="s">
        <v>71</v>
      </c>
      <c r="B62" s="852">
        <v>1</v>
      </c>
      <c r="C62" s="852">
        <v>0</v>
      </c>
      <c r="D62" s="852">
        <v>0</v>
      </c>
      <c r="E62" s="852">
        <v>0</v>
      </c>
      <c r="F62" s="852">
        <v>0</v>
      </c>
      <c r="G62" s="852">
        <v>0</v>
      </c>
      <c r="H62" s="852">
        <v>0</v>
      </c>
      <c r="I62" s="852">
        <v>2</v>
      </c>
      <c r="J62" s="852">
        <v>0</v>
      </c>
      <c r="K62" s="852">
        <v>0</v>
      </c>
      <c r="L62" s="852">
        <v>0</v>
      </c>
    </row>
    <row r="63" spans="1:12" ht="18" customHeight="1">
      <c r="A63" s="310" t="s">
        <v>70</v>
      </c>
      <c r="B63" s="852">
        <v>0</v>
      </c>
      <c r="C63" s="852">
        <v>0</v>
      </c>
      <c r="D63" s="852">
        <v>0</v>
      </c>
      <c r="E63" s="852">
        <v>0</v>
      </c>
      <c r="F63" s="852">
        <v>0</v>
      </c>
      <c r="G63" s="852">
        <v>0</v>
      </c>
      <c r="H63" s="852">
        <v>0</v>
      </c>
      <c r="I63" s="852">
        <v>2</v>
      </c>
      <c r="J63" s="852">
        <v>0</v>
      </c>
      <c r="K63" s="852">
        <v>0</v>
      </c>
      <c r="L63" s="852">
        <v>0</v>
      </c>
    </row>
    <row r="64" spans="1:12" ht="18" customHeight="1">
      <c r="A64" s="310" t="s">
        <v>69</v>
      </c>
      <c r="B64" s="852">
        <v>0</v>
      </c>
      <c r="C64" s="852">
        <v>0</v>
      </c>
      <c r="D64" s="852">
        <v>0</v>
      </c>
      <c r="E64" s="852">
        <v>0</v>
      </c>
      <c r="F64" s="852">
        <v>0</v>
      </c>
      <c r="G64" s="852">
        <v>1</v>
      </c>
      <c r="H64" s="852">
        <v>0</v>
      </c>
      <c r="I64" s="852">
        <v>11</v>
      </c>
      <c r="J64" s="852">
        <v>0</v>
      </c>
      <c r="K64" s="852">
        <v>0</v>
      </c>
      <c r="L64" s="852">
        <v>1</v>
      </c>
    </row>
    <row r="65" spans="1:12" s="47" customFormat="1" ht="18" customHeight="1">
      <c r="A65" s="310" t="s">
        <v>68</v>
      </c>
      <c r="B65" s="852">
        <v>0</v>
      </c>
      <c r="C65" s="852">
        <v>0</v>
      </c>
      <c r="D65" s="852">
        <v>0</v>
      </c>
      <c r="E65" s="852">
        <v>0</v>
      </c>
      <c r="F65" s="852">
        <v>0</v>
      </c>
      <c r="G65" s="852">
        <v>0</v>
      </c>
      <c r="H65" s="852">
        <v>0</v>
      </c>
      <c r="I65" s="852">
        <v>5</v>
      </c>
      <c r="J65" s="852">
        <v>0</v>
      </c>
      <c r="K65" s="852">
        <v>0</v>
      </c>
      <c r="L65" s="852">
        <v>1</v>
      </c>
    </row>
    <row r="66" spans="1:12" ht="18" customHeight="1">
      <c r="A66" s="310" t="s">
        <v>67</v>
      </c>
      <c r="B66" s="852">
        <v>0</v>
      </c>
      <c r="C66" s="852">
        <v>0</v>
      </c>
      <c r="D66" s="852">
        <v>0</v>
      </c>
      <c r="E66" s="852">
        <v>0</v>
      </c>
      <c r="F66" s="852">
        <v>0</v>
      </c>
      <c r="G66" s="852">
        <v>1</v>
      </c>
      <c r="H66" s="852">
        <v>0</v>
      </c>
      <c r="I66" s="852">
        <v>7</v>
      </c>
      <c r="J66" s="852">
        <v>1</v>
      </c>
      <c r="K66" s="852">
        <v>0</v>
      </c>
      <c r="L66" s="852">
        <v>1</v>
      </c>
    </row>
    <row r="67" spans="1:12" ht="18" customHeight="1">
      <c r="A67" s="310" t="s">
        <v>66</v>
      </c>
      <c r="B67" s="852">
        <v>0</v>
      </c>
      <c r="C67" s="852">
        <v>0</v>
      </c>
      <c r="D67" s="852">
        <v>0</v>
      </c>
      <c r="E67" s="852">
        <v>0</v>
      </c>
      <c r="F67" s="852">
        <v>0</v>
      </c>
      <c r="G67" s="852">
        <v>0</v>
      </c>
      <c r="H67" s="852">
        <v>0</v>
      </c>
      <c r="I67" s="852">
        <v>2</v>
      </c>
      <c r="J67" s="852">
        <v>0</v>
      </c>
      <c r="K67" s="852">
        <v>0</v>
      </c>
      <c r="L67" s="852">
        <v>0</v>
      </c>
    </row>
    <row r="68" spans="1:12" ht="18" customHeight="1">
      <c r="A68" s="310" t="s">
        <v>65</v>
      </c>
      <c r="B68" s="852">
        <v>0</v>
      </c>
      <c r="C68" s="852">
        <v>0</v>
      </c>
      <c r="D68" s="852">
        <v>0</v>
      </c>
      <c r="E68" s="852">
        <v>1</v>
      </c>
      <c r="F68" s="852">
        <v>0</v>
      </c>
      <c r="G68" s="852">
        <v>0</v>
      </c>
      <c r="H68" s="852">
        <v>0</v>
      </c>
      <c r="I68" s="852">
        <v>2</v>
      </c>
      <c r="J68" s="852">
        <v>0</v>
      </c>
      <c r="K68" s="852">
        <v>0</v>
      </c>
      <c r="L68" s="852">
        <v>0</v>
      </c>
    </row>
    <row r="69" spans="1:12" ht="18" customHeight="1">
      <c r="A69" s="310" t="s">
        <v>63</v>
      </c>
      <c r="B69" s="852">
        <v>1</v>
      </c>
      <c r="C69" s="852">
        <v>0</v>
      </c>
      <c r="D69" s="852">
        <v>0</v>
      </c>
      <c r="E69" s="852">
        <v>0</v>
      </c>
      <c r="F69" s="852">
        <v>0</v>
      </c>
      <c r="G69" s="852">
        <v>0</v>
      </c>
      <c r="H69" s="852">
        <v>0</v>
      </c>
      <c r="I69" s="852">
        <v>4</v>
      </c>
      <c r="J69" s="852">
        <v>0</v>
      </c>
      <c r="K69" s="852">
        <v>0</v>
      </c>
      <c r="L69" s="852">
        <v>0</v>
      </c>
    </row>
    <row r="70" spans="1:12" ht="18" customHeight="1">
      <c r="A70" s="310" t="s">
        <v>62</v>
      </c>
      <c r="B70" s="852">
        <v>0</v>
      </c>
      <c r="C70" s="852">
        <v>0</v>
      </c>
      <c r="D70" s="852">
        <v>0</v>
      </c>
      <c r="E70" s="852">
        <v>0</v>
      </c>
      <c r="F70" s="852">
        <v>0</v>
      </c>
      <c r="G70" s="852">
        <v>1</v>
      </c>
      <c r="H70" s="852">
        <v>0</v>
      </c>
      <c r="I70" s="852">
        <v>3</v>
      </c>
      <c r="J70" s="852">
        <v>0</v>
      </c>
      <c r="K70" s="852">
        <v>0</v>
      </c>
      <c r="L70" s="852">
        <v>0</v>
      </c>
    </row>
    <row r="71" spans="1:12" s="47" customFormat="1" ht="18" customHeight="1">
      <c r="A71" s="310" t="s">
        <v>61</v>
      </c>
      <c r="B71" s="852">
        <v>0</v>
      </c>
      <c r="C71" s="852">
        <v>0</v>
      </c>
      <c r="D71" s="852">
        <v>0</v>
      </c>
      <c r="E71" s="852">
        <v>0</v>
      </c>
      <c r="F71" s="852">
        <v>0</v>
      </c>
      <c r="G71" s="852">
        <v>0</v>
      </c>
      <c r="H71" s="852">
        <v>0</v>
      </c>
      <c r="I71" s="852">
        <v>2</v>
      </c>
      <c r="J71" s="852">
        <v>0</v>
      </c>
      <c r="K71" s="852">
        <v>0</v>
      </c>
      <c r="L71" s="852">
        <v>0</v>
      </c>
    </row>
    <row r="72" spans="1:12" ht="18" customHeight="1">
      <c r="A72" s="310" t="s">
        <v>60</v>
      </c>
      <c r="B72" s="852">
        <v>1</v>
      </c>
      <c r="C72" s="852">
        <v>1</v>
      </c>
      <c r="D72" s="852">
        <v>0</v>
      </c>
      <c r="E72" s="852">
        <v>4</v>
      </c>
      <c r="F72" s="852">
        <v>0</v>
      </c>
      <c r="G72" s="852">
        <v>2</v>
      </c>
      <c r="H72" s="852">
        <v>0</v>
      </c>
      <c r="I72" s="852">
        <v>23</v>
      </c>
      <c r="J72" s="852">
        <v>0</v>
      </c>
      <c r="K72" s="852">
        <v>0</v>
      </c>
      <c r="L72" s="852">
        <v>8</v>
      </c>
    </row>
    <row r="73" spans="1:12" ht="18" customHeight="1">
      <c r="A73" s="310" t="s">
        <v>58</v>
      </c>
      <c r="B73" s="852">
        <v>0</v>
      </c>
      <c r="C73" s="852">
        <v>0</v>
      </c>
      <c r="D73" s="852">
        <v>0</v>
      </c>
      <c r="E73" s="852">
        <v>0</v>
      </c>
      <c r="F73" s="852">
        <v>0</v>
      </c>
      <c r="G73" s="852">
        <v>1</v>
      </c>
      <c r="H73" s="852">
        <v>0</v>
      </c>
      <c r="I73" s="852">
        <v>5</v>
      </c>
      <c r="J73" s="852">
        <v>0</v>
      </c>
      <c r="K73" s="852">
        <v>0</v>
      </c>
      <c r="L73" s="852">
        <v>1</v>
      </c>
    </row>
    <row r="74" spans="1:12" ht="18" customHeight="1">
      <c r="A74" s="310" t="s">
        <v>56</v>
      </c>
      <c r="B74" s="852">
        <v>0</v>
      </c>
      <c r="C74" s="852">
        <v>0</v>
      </c>
      <c r="D74" s="852">
        <v>0</v>
      </c>
      <c r="E74" s="852">
        <v>0</v>
      </c>
      <c r="F74" s="852">
        <v>0</v>
      </c>
      <c r="G74" s="852">
        <v>0</v>
      </c>
      <c r="H74" s="852">
        <v>0</v>
      </c>
      <c r="I74" s="852">
        <v>7</v>
      </c>
      <c r="J74" s="852">
        <v>0</v>
      </c>
      <c r="K74" s="852">
        <v>0</v>
      </c>
      <c r="L74" s="852">
        <v>0</v>
      </c>
    </row>
    <row r="75" spans="1:12" ht="18" customHeight="1">
      <c r="A75" s="310" t="s">
        <v>55</v>
      </c>
      <c r="B75" s="852">
        <v>0</v>
      </c>
      <c r="C75" s="852">
        <v>0</v>
      </c>
      <c r="D75" s="852">
        <v>0</v>
      </c>
      <c r="E75" s="852">
        <v>0</v>
      </c>
      <c r="F75" s="852">
        <v>0</v>
      </c>
      <c r="G75" s="852">
        <v>0</v>
      </c>
      <c r="H75" s="852">
        <v>0</v>
      </c>
      <c r="I75" s="852">
        <v>3</v>
      </c>
      <c r="J75" s="852">
        <v>0</v>
      </c>
      <c r="K75" s="852">
        <v>0</v>
      </c>
      <c r="L75" s="852">
        <v>2</v>
      </c>
    </row>
    <row r="76" spans="1:12" ht="18" customHeight="1">
      <c r="A76" s="310" t="s">
        <v>54</v>
      </c>
      <c r="B76" s="852">
        <v>1</v>
      </c>
      <c r="C76" s="852">
        <v>0</v>
      </c>
      <c r="D76" s="852">
        <v>0</v>
      </c>
      <c r="E76" s="852">
        <v>0</v>
      </c>
      <c r="F76" s="852">
        <v>0</v>
      </c>
      <c r="G76" s="852">
        <v>0</v>
      </c>
      <c r="H76" s="852">
        <v>0</v>
      </c>
      <c r="I76" s="852">
        <v>2</v>
      </c>
      <c r="J76" s="852">
        <v>0</v>
      </c>
      <c r="K76" s="852">
        <v>0</v>
      </c>
      <c r="L76" s="852">
        <v>0</v>
      </c>
    </row>
    <row r="77" spans="1:12" ht="18" customHeight="1">
      <c r="A77" s="310" t="s">
        <v>53</v>
      </c>
      <c r="B77" s="852">
        <v>0</v>
      </c>
      <c r="C77" s="852">
        <v>0</v>
      </c>
      <c r="D77" s="852">
        <v>0</v>
      </c>
      <c r="E77" s="852">
        <v>0</v>
      </c>
      <c r="F77" s="852">
        <v>0</v>
      </c>
      <c r="G77" s="852">
        <v>0</v>
      </c>
      <c r="H77" s="852">
        <v>0</v>
      </c>
      <c r="I77" s="852">
        <v>3</v>
      </c>
      <c r="J77" s="852">
        <v>0</v>
      </c>
      <c r="K77" s="852">
        <v>0</v>
      </c>
      <c r="L77" s="852">
        <v>0</v>
      </c>
    </row>
    <row r="78" spans="1:12" ht="18" customHeight="1">
      <c r="A78" s="310" t="s">
        <v>52</v>
      </c>
      <c r="B78" s="852">
        <v>0</v>
      </c>
      <c r="C78" s="852">
        <v>0</v>
      </c>
      <c r="D78" s="852">
        <v>0</v>
      </c>
      <c r="E78" s="852">
        <v>2</v>
      </c>
      <c r="F78" s="852">
        <v>0</v>
      </c>
      <c r="G78" s="852">
        <v>1</v>
      </c>
      <c r="H78" s="852">
        <v>0</v>
      </c>
      <c r="I78" s="852">
        <v>20</v>
      </c>
      <c r="J78" s="852">
        <v>0</v>
      </c>
      <c r="K78" s="852">
        <v>0</v>
      </c>
      <c r="L78" s="852">
        <v>11</v>
      </c>
    </row>
    <row r="79" spans="1:12" ht="18" customHeight="1">
      <c r="A79" s="310" t="s">
        <v>143</v>
      </c>
      <c r="B79" s="852">
        <v>1</v>
      </c>
      <c r="C79" s="852">
        <v>0</v>
      </c>
      <c r="D79" s="852">
        <v>0</v>
      </c>
      <c r="E79" s="852">
        <v>1</v>
      </c>
      <c r="F79" s="852">
        <v>0</v>
      </c>
      <c r="G79" s="852">
        <v>1</v>
      </c>
      <c r="H79" s="852">
        <v>1</v>
      </c>
      <c r="I79" s="852">
        <v>7</v>
      </c>
      <c r="J79" s="852">
        <v>0</v>
      </c>
      <c r="K79" s="852">
        <v>0</v>
      </c>
      <c r="L79" s="852">
        <v>1</v>
      </c>
    </row>
    <row r="80" spans="1:12" ht="18" customHeight="1">
      <c r="A80" s="310" t="s">
        <v>48</v>
      </c>
      <c r="B80" s="852">
        <v>1</v>
      </c>
      <c r="C80" s="852">
        <v>0</v>
      </c>
      <c r="D80" s="852">
        <v>0</v>
      </c>
      <c r="E80" s="852">
        <v>1</v>
      </c>
      <c r="F80" s="852">
        <v>0</v>
      </c>
      <c r="G80" s="852">
        <v>1</v>
      </c>
      <c r="H80" s="852">
        <v>0</v>
      </c>
      <c r="I80" s="852">
        <v>13</v>
      </c>
      <c r="J80" s="852">
        <v>0</v>
      </c>
      <c r="K80" s="852">
        <v>0</v>
      </c>
      <c r="L80" s="852">
        <v>0</v>
      </c>
    </row>
    <row r="81" spans="1:12" ht="18" customHeight="1">
      <c r="A81" s="310" t="s">
        <v>47</v>
      </c>
      <c r="B81" s="852">
        <v>0</v>
      </c>
      <c r="C81" s="852">
        <v>0</v>
      </c>
      <c r="D81" s="852">
        <v>0</v>
      </c>
      <c r="E81" s="852">
        <v>0</v>
      </c>
      <c r="F81" s="852">
        <v>0</v>
      </c>
      <c r="G81" s="852">
        <v>0</v>
      </c>
      <c r="H81" s="852">
        <v>0</v>
      </c>
      <c r="I81" s="852">
        <v>1</v>
      </c>
      <c r="J81" s="852">
        <v>0</v>
      </c>
      <c r="K81" s="852">
        <v>0</v>
      </c>
      <c r="L81" s="852">
        <v>0</v>
      </c>
    </row>
    <row r="82" spans="1:12" s="47" customFormat="1" ht="18" customHeight="1">
      <c r="A82" s="310" t="s">
        <v>46</v>
      </c>
      <c r="B82" s="852">
        <v>0</v>
      </c>
      <c r="C82" s="852">
        <v>0</v>
      </c>
      <c r="D82" s="852">
        <v>0</v>
      </c>
      <c r="E82" s="852">
        <v>0</v>
      </c>
      <c r="F82" s="852">
        <v>0</v>
      </c>
      <c r="G82" s="852">
        <v>1</v>
      </c>
      <c r="H82" s="852">
        <v>0</v>
      </c>
      <c r="I82" s="852">
        <v>6</v>
      </c>
      <c r="J82" s="852">
        <v>0</v>
      </c>
      <c r="K82" s="852">
        <v>0</v>
      </c>
      <c r="L82" s="852">
        <v>3</v>
      </c>
    </row>
    <row r="83" spans="1:12" ht="18" customHeight="1">
      <c r="A83" s="310" t="s">
        <v>45</v>
      </c>
      <c r="B83" s="852">
        <v>1</v>
      </c>
      <c r="C83" s="852">
        <v>0</v>
      </c>
      <c r="D83" s="852">
        <v>0</v>
      </c>
      <c r="E83" s="852">
        <v>0</v>
      </c>
      <c r="F83" s="852">
        <v>0</v>
      </c>
      <c r="G83" s="852">
        <v>0</v>
      </c>
      <c r="H83" s="852">
        <v>0</v>
      </c>
      <c r="I83" s="852">
        <v>4</v>
      </c>
      <c r="J83" s="852">
        <v>0</v>
      </c>
      <c r="K83" s="852">
        <v>0</v>
      </c>
      <c r="L83" s="852">
        <v>0</v>
      </c>
    </row>
    <row r="84" spans="1:12" ht="18" customHeight="1">
      <c r="A84" s="310" t="s">
        <v>44</v>
      </c>
      <c r="B84" s="852">
        <v>0</v>
      </c>
      <c r="C84" s="852">
        <v>0</v>
      </c>
      <c r="D84" s="852">
        <v>0</v>
      </c>
      <c r="E84" s="852">
        <v>1</v>
      </c>
      <c r="F84" s="852">
        <v>0</v>
      </c>
      <c r="G84" s="852">
        <v>1</v>
      </c>
      <c r="H84" s="852">
        <v>0</v>
      </c>
      <c r="I84" s="852">
        <v>10</v>
      </c>
      <c r="J84" s="852">
        <v>0</v>
      </c>
      <c r="K84" s="852">
        <v>0</v>
      </c>
      <c r="L84" s="852">
        <v>1</v>
      </c>
    </row>
    <row r="85" spans="1:12" ht="18" customHeight="1">
      <c r="A85" s="310" t="s">
        <v>43</v>
      </c>
      <c r="B85" s="853">
        <v>0</v>
      </c>
      <c r="C85" s="852">
        <v>0</v>
      </c>
      <c r="D85" s="129">
        <v>0</v>
      </c>
      <c r="E85" s="129">
        <v>0</v>
      </c>
      <c r="F85" s="852">
        <v>0</v>
      </c>
      <c r="G85" s="852">
        <v>0</v>
      </c>
      <c r="H85" s="852">
        <v>0</v>
      </c>
      <c r="I85" s="852">
        <v>5</v>
      </c>
      <c r="J85" s="852">
        <v>0</v>
      </c>
      <c r="K85" s="852">
        <v>0</v>
      </c>
      <c r="L85" s="852">
        <v>0</v>
      </c>
    </row>
    <row r="86" spans="1:12" ht="18" customHeight="1">
      <c r="A86" s="310" t="s">
        <v>42</v>
      </c>
      <c r="B86" s="853">
        <v>0</v>
      </c>
      <c r="C86" s="852">
        <v>0</v>
      </c>
      <c r="D86" s="129">
        <v>0</v>
      </c>
      <c r="E86" s="129">
        <v>0</v>
      </c>
      <c r="F86" s="852">
        <v>0</v>
      </c>
      <c r="G86" s="852">
        <v>1</v>
      </c>
      <c r="H86" s="852">
        <v>0</v>
      </c>
      <c r="I86" s="852">
        <v>7</v>
      </c>
      <c r="J86" s="852">
        <v>0</v>
      </c>
      <c r="K86" s="852">
        <v>0</v>
      </c>
      <c r="L86" s="852">
        <v>2</v>
      </c>
    </row>
    <row r="87" spans="1:12" ht="18" customHeight="1">
      <c r="A87" s="310" t="s">
        <v>40</v>
      </c>
      <c r="B87" s="852">
        <v>1</v>
      </c>
      <c r="C87" s="852">
        <v>0</v>
      </c>
      <c r="D87" s="852">
        <v>0</v>
      </c>
      <c r="E87" s="852">
        <v>0</v>
      </c>
      <c r="F87" s="852">
        <v>0</v>
      </c>
      <c r="G87" s="852">
        <v>1</v>
      </c>
      <c r="H87" s="852">
        <v>0</v>
      </c>
      <c r="I87" s="852">
        <v>4</v>
      </c>
      <c r="J87" s="852">
        <v>0</v>
      </c>
      <c r="K87" s="852">
        <v>0</v>
      </c>
      <c r="L87" s="852">
        <v>1</v>
      </c>
    </row>
    <row r="88" spans="1:12" ht="18" customHeight="1">
      <c r="A88" s="310" t="s">
        <v>38</v>
      </c>
      <c r="B88" s="852">
        <v>1</v>
      </c>
      <c r="C88" s="852">
        <v>0</v>
      </c>
      <c r="D88" s="852">
        <v>0</v>
      </c>
      <c r="E88" s="852">
        <v>0</v>
      </c>
      <c r="F88" s="852">
        <v>0</v>
      </c>
      <c r="G88" s="852">
        <v>1</v>
      </c>
      <c r="H88" s="852">
        <v>0</v>
      </c>
      <c r="I88" s="852">
        <v>21</v>
      </c>
      <c r="J88" s="852">
        <v>0</v>
      </c>
      <c r="K88" s="852">
        <v>0</v>
      </c>
      <c r="L88" s="852">
        <v>3</v>
      </c>
    </row>
    <row r="89" spans="1:12" ht="18" customHeight="1">
      <c r="A89" s="310" t="s">
        <v>37</v>
      </c>
      <c r="B89" s="852">
        <v>0</v>
      </c>
      <c r="C89" s="852">
        <v>0</v>
      </c>
      <c r="D89" s="852">
        <v>0</v>
      </c>
      <c r="E89" s="852">
        <v>0</v>
      </c>
      <c r="F89" s="852">
        <v>0</v>
      </c>
      <c r="G89" s="852">
        <v>0</v>
      </c>
      <c r="H89" s="852">
        <v>0</v>
      </c>
      <c r="I89" s="852">
        <v>3</v>
      </c>
      <c r="J89" s="852">
        <v>0</v>
      </c>
      <c r="K89" s="852">
        <v>0</v>
      </c>
      <c r="L89" s="852">
        <v>0</v>
      </c>
    </row>
    <row r="90" spans="1:12" ht="18" customHeight="1">
      <c r="A90" s="310" t="s">
        <v>36</v>
      </c>
      <c r="B90" s="854">
        <v>0</v>
      </c>
      <c r="C90" s="852">
        <v>0</v>
      </c>
      <c r="D90" s="852">
        <v>0</v>
      </c>
      <c r="E90" s="852">
        <v>0</v>
      </c>
      <c r="F90" s="852">
        <v>0</v>
      </c>
      <c r="G90" s="852">
        <v>0</v>
      </c>
      <c r="H90" s="852">
        <v>0</v>
      </c>
      <c r="I90" s="852">
        <v>2</v>
      </c>
      <c r="J90" s="852">
        <v>0</v>
      </c>
      <c r="K90" s="852">
        <v>0</v>
      </c>
      <c r="L90" s="852">
        <v>0</v>
      </c>
    </row>
    <row r="91" spans="1:12" ht="18" customHeight="1">
      <c r="A91" s="310" t="s">
        <v>34</v>
      </c>
      <c r="B91" s="852">
        <v>1</v>
      </c>
      <c r="C91" s="852">
        <v>0</v>
      </c>
      <c r="D91" s="852">
        <v>0</v>
      </c>
      <c r="E91" s="852">
        <v>0</v>
      </c>
      <c r="F91" s="852">
        <v>0</v>
      </c>
      <c r="G91" s="852">
        <v>1</v>
      </c>
      <c r="H91" s="852">
        <v>0</v>
      </c>
      <c r="I91" s="852">
        <v>12</v>
      </c>
      <c r="J91" s="852">
        <v>0</v>
      </c>
      <c r="K91" s="852">
        <v>0</v>
      </c>
      <c r="L91" s="852">
        <v>7</v>
      </c>
    </row>
    <row r="92" spans="1:12" ht="18" customHeight="1">
      <c r="A92" s="310" t="s">
        <v>33</v>
      </c>
      <c r="B92" s="852">
        <v>0</v>
      </c>
      <c r="C92" s="852">
        <v>0</v>
      </c>
      <c r="D92" s="852">
        <v>0</v>
      </c>
      <c r="E92" s="852">
        <v>1</v>
      </c>
      <c r="F92" s="852">
        <v>0</v>
      </c>
      <c r="G92" s="852">
        <v>0</v>
      </c>
      <c r="H92" s="852">
        <v>0</v>
      </c>
      <c r="I92" s="852">
        <v>5</v>
      </c>
      <c r="J92" s="852">
        <v>0</v>
      </c>
      <c r="K92" s="852">
        <v>0</v>
      </c>
      <c r="L92" s="852">
        <v>2</v>
      </c>
    </row>
    <row r="93" spans="1:12" ht="18" customHeight="1">
      <c r="A93" s="310" t="s">
        <v>32</v>
      </c>
      <c r="B93" s="852">
        <v>0</v>
      </c>
      <c r="C93" s="852">
        <v>0</v>
      </c>
      <c r="D93" s="852">
        <v>0</v>
      </c>
      <c r="E93" s="852">
        <v>1</v>
      </c>
      <c r="F93" s="852">
        <v>0</v>
      </c>
      <c r="G93" s="852">
        <v>0</v>
      </c>
      <c r="H93" s="852">
        <v>0</v>
      </c>
      <c r="I93" s="852">
        <v>3</v>
      </c>
      <c r="J93" s="852">
        <v>0</v>
      </c>
      <c r="K93" s="852">
        <v>0</v>
      </c>
      <c r="L93" s="852">
        <v>0</v>
      </c>
    </row>
    <row r="94" spans="1:12" ht="18" customHeight="1">
      <c r="A94" s="310" t="s">
        <v>30</v>
      </c>
      <c r="B94" s="852">
        <v>0</v>
      </c>
      <c r="C94" s="852">
        <v>0</v>
      </c>
      <c r="D94" s="852">
        <v>0</v>
      </c>
      <c r="E94" s="852">
        <v>1</v>
      </c>
      <c r="F94" s="852">
        <v>0</v>
      </c>
      <c r="G94" s="852">
        <v>1</v>
      </c>
      <c r="H94" s="852">
        <v>0</v>
      </c>
      <c r="I94" s="852">
        <v>9</v>
      </c>
      <c r="J94" s="852">
        <v>0</v>
      </c>
      <c r="K94" s="852">
        <v>0</v>
      </c>
      <c r="L94" s="852">
        <v>0</v>
      </c>
    </row>
    <row r="95" spans="1:12" ht="18" customHeight="1">
      <c r="A95" s="310" t="s">
        <v>29</v>
      </c>
      <c r="B95" s="852">
        <v>0</v>
      </c>
      <c r="C95" s="852">
        <v>0</v>
      </c>
      <c r="D95" s="852">
        <v>0</v>
      </c>
      <c r="E95" s="852">
        <v>0</v>
      </c>
      <c r="F95" s="852">
        <v>0</v>
      </c>
      <c r="G95" s="852">
        <v>1</v>
      </c>
      <c r="H95" s="852">
        <v>0</v>
      </c>
      <c r="I95" s="852">
        <v>14</v>
      </c>
      <c r="J95" s="852">
        <v>0</v>
      </c>
      <c r="K95" s="852">
        <v>0</v>
      </c>
      <c r="L95" s="852">
        <v>0</v>
      </c>
    </row>
    <row r="96" spans="1:12" ht="18" customHeight="1">
      <c r="A96" s="310" t="s">
        <v>26</v>
      </c>
      <c r="B96" s="852">
        <v>0</v>
      </c>
      <c r="C96" s="852">
        <v>0</v>
      </c>
      <c r="D96" s="852">
        <v>0</v>
      </c>
      <c r="E96" s="852">
        <v>1</v>
      </c>
      <c r="F96" s="852">
        <v>0</v>
      </c>
      <c r="G96" s="852">
        <v>1</v>
      </c>
      <c r="H96" s="852">
        <v>0</v>
      </c>
      <c r="I96" s="852">
        <v>10</v>
      </c>
      <c r="J96" s="852">
        <v>0</v>
      </c>
      <c r="K96" s="852">
        <v>0</v>
      </c>
      <c r="L96" s="852">
        <v>1</v>
      </c>
    </row>
    <row r="97" spans="1:12" ht="18" customHeight="1">
      <c r="A97" s="310" t="s">
        <v>24</v>
      </c>
      <c r="B97" s="852">
        <v>1</v>
      </c>
      <c r="C97" s="852">
        <v>0</v>
      </c>
      <c r="D97" s="852">
        <v>0</v>
      </c>
      <c r="E97" s="852">
        <v>0</v>
      </c>
      <c r="F97" s="852">
        <v>0</v>
      </c>
      <c r="G97" s="852">
        <v>1</v>
      </c>
      <c r="H97" s="852">
        <v>0</v>
      </c>
      <c r="I97" s="852">
        <v>12</v>
      </c>
      <c r="J97" s="852">
        <v>0</v>
      </c>
      <c r="K97" s="852">
        <v>0</v>
      </c>
      <c r="L97" s="852">
        <v>7</v>
      </c>
    </row>
    <row r="98" spans="1:12" ht="18" customHeight="1">
      <c r="A98" s="310" t="s">
        <v>22</v>
      </c>
      <c r="B98" s="852">
        <v>0</v>
      </c>
      <c r="C98" s="852">
        <v>0</v>
      </c>
      <c r="D98" s="852">
        <v>0</v>
      </c>
      <c r="E98" s="852">
        <v>0</v>
      </c>
      <c r="F98" s="852">
        <v>0</v>
      </c>
      <c r="G98" s="852">
        <v>0</v>
      </c>
      <c r="H98" s="852">
        <v>0</v>
      </c>
      <c r="I98" s="852">
        <v>4</v>
      </c>
      <c r="J98" s="852">
        <v>0</v>
      </c>
      <c r="K98" s="852">
        <v>0</v>
      </c>
      <c r="L98" s="852">
        <v>0</v>
      </c>
    </row>
    <row r="99" spans="1:12" ht="18" customHeight="1">
      <c r="A99" s="310" t="s">
        <v>20</v>
      </c>
      <c r="B99" s="852">
        <v>3</v>
      </c>
      <c r="C99" s="852">
        <v>0</v>
      </c>
      <c r="D99" s="852">
        <v>0</v>
      </c>
      <c r="E99" s="852">
        <v>0</v>
      </c>
      <c r="F99" s="852">
        <v>0</v>
      </c>
      <c r="G99" s="852">
        <v>1</v>
      </c>
      <c r="H99" s="852">
        <v>0</v>
      </c>
      <c r="I99" s="852">
        <v>14</v>
      </c>
      <c r="J99" s="852">
        <v>0</v>
      </c>
      <c r="K99" s="852">
        <v>0</v>
      </c>
      <c r="L99" s="852">
        <v>1</v>
      </c>
    </row>
    <row r="100" spans="1:12" ht="18" customHeight="1">
      <c r="A100" s="310" t="s">
        <v>18</v>
      </c>
      <c r="B100" s="852">
        <v>0</v>
      </c>
      <c r="C100" s="852">
        <v>0</v>
      </c>
      <c r="D100" s="852">
        <v>0</v>
      </c>
      <c r="E100" s="852">
        <v>1</v>
      </c>
      <c r="F100" s="852">
        <v>0</v>
      </c>
      <c r="G100" s="852">
        <v>1</v>
      </c>
      <c r="H100" s="852">
        <v>0</v>
      </c>
      <c r="I100" s="852">
        <v>7</v>
      </c>
      <c r="J100" s="852">
        <v>0</v>
      </c>
      <c r="K100" s="852">
        <v>0</v>
      </c>
      <c r="L100" s="852">
        <v>2</v>
      </c>
    </row>
    <row r="101" spans="1:12" ht="18" customHeight="1">
      <c r="A101" s="310" t="s">
        <v>16</v>
      </c>
      <c r="B101" s="852">
        <v>1</v>
      </c>
      <c r="C101" s="852">
        <v>0</v>
      </c>
      <c r="D101" s="852">
        <v>0</v>
      </c>
      <c r="E101" s="852">
        <v>0</v>
      </c>
      <c r="F101" s="852">
        <v>0</v>
      </c>
      <c r="G101" s="852">
        <v>0</v>
      </c>
      <c r="H101" s="852">
        <v>0</v>
      </c>
      <c r="I101" s="852">
        <v>5</v>
      </c>
      <c r="J101" s="852">
        <v>0</v>
      </c>
      <c r="K101" s="852">
        <v>0</v>
      </c>
      <c r="L101" s="852">
        <v>0</v>
      </c>
    </row>
    <row r="102" spans="1:12" ht="18" customHeight="1">
      <c r="A102" s="310" t="s">
        <v>13</v>
      </c>
      <c r="B102" s="852">
        <v>0</v>
      </c>
      <c r="C102" s="852">
        <v>0</v>
      </c>
      <c r="D102" s="852">
        <v>0</v>
      </c>
      <c r="E102" s="852">
        <v>0</v>
      </c>
      <c r="F102" s="852">
        <v>0</v>
      </c>
      <c r="G102" s="852">
        <v>0</v>
      </c>
      <c r="H102" s="852">
        <v>0</v>
      </c>
      <c r="I102" s="852">
        <v>3</v>
      </c>
      <c r="J102" s="852">
        <v>0</v>
      </c>
      <c r="K102" s="852">
        <v>0</v>
      </c>
      <c r="L102" s="852">
        <v>2</v>
      </c>
    </row>
    <row r="103" spans="1:12" ht="18" customHeight="1">
      <c r="A103" s="310" t="s">
        <v>10</v>
      </c>
      <c r="B103" s="852">
        <v>0</v>
      </c>
      <c r="C103" s="852">
        <v>0</v>
      </c>
      <c r="D103" s="852">
        <v>0</v>
      </c>
      <c r="E103" s="852">
        <v>0</v>
      </c>
      <c r="F103" s="852">
        <v>0</v>
      </c>
      <c r="G103" s="852">
        <v>1</v>
      </c>
      <c r="H103" s="852">
        <v>0</v>
      </c>
      <c r="I103" s="852">
        <v>9</v>
      </c>
      <c r="J103" s="852">
        <v>0</v>
      </c>
      <c r="K103" s="852">
        <v>0</v>
      </c>
      <c r="L103" s="852">
        <v>1</v>
      </c>
    </row>
    <row r="104" spans="1:12" ht="18" customHeight="1">
      <c r="A104" s="310" t="s">
        <v>135</v>
      </c>
      <c r="B104" s="852">
        <v>1</v>
      </c>
      <c r="C104" s="852">
        <v>0</v>
      </c>
      <c r="D104" s="852">
        <v>0</v>
      </c>
      <c r="E104" s="852">
        <v>0</v>
      </c>
      <c r="F104" s="852">
        <v>0</v>
      </c>
      <c r="G104" s="852">
        <v>1</v>
      </c>
      <c r="H104" s="852">
        <v>0</v>
      </c>
      <c r="I104" s="852">
        <v>17</v>
      </c>
      <c r="J104" s="852">
        <v>0</v>
      </c>
      <c r="K104" s="852">
        <v>0</v>
      </c>
      <c r="L104" s="852">
        <v>2</v>
      </c>
    </row>
    <row r="105" spans="1:12" ht="18" customHeight="1">
      <c r="A105" s="310" t="s">
        <v>8</v>
      </c>
      <c r="B105" s="854">
        <v>1</v>
      </c>
      <c r="C105" s="854">
        <v>0</v>
      </c>
      <c r="D105" s="854">
        <v>0</v>
      </c>
      <c r="E105" s="854">
        <v>1</v>
      </c>
      <c r="F105" s="854">
        <v>0</v>
      </c>
      <c r="G105" s="854">
        <v>1</v>
      </c>
      <c r="H105" s="854">
        <v>0</v>
      </c>
      <c r="I105" s="854">
        <v>9</v>
      </c>
      <c r="J105" s="854">
        <v>0</v>
      </c>
      <c r="K105" s="854">
        <v>0</v>
      </c>
      <c r="L105" s="854">
        <v>0</v>
      </c>
    </row>
    <row r="106" spans="1:12" ht="18" customHeight="1">
      <c r="A106" s="310" t="s">
        <v>5</v>
      </c>
      <c r="B106" s="854">
        <v>0</v>
      </c>
      <c r="C106" s="854">
        <v>0</v>
      </c>
      <c r="D106" s="854">
        <v>0</v>
      </c>
      <c r="E106" s="854">
        <v>1</v>
      </c>
      <c r="F106" s="854">
        <v>0</v>
      </c>
      <c r="G106" s="854">
        <v>2</v>
      </c>
      <c r="H106" s="854">
        <v>0</v>
      </c>
      <c r="I106" s="854">
        <v>17</v>
      </c>
      <c r="J106" s="854">
        <v>0</v>
      </c>
      <c r="K106" s="854">
        <v>0</v>
      </c>
      <c r="L106" s="854">
        <v>6</v>
      </c>
    </row>
    <row r="107" spans="1:12" ht="18" customHeight="1">
      <c r="A107" s="311" t="s">
        <v>2</v>
      </c>
      <c r="B107" s="855">
        <v>1</v>
      </c>
      <c r="C107" s="855">
        <v>0</v>
      </c>
      <c r="D107" s="855">
        <v>0</v>
      </c>
      <c r="E107" s="855">
        <v>1</v>
      </c>
      <c r="F107" s="855">
        <v>0</v>
      </c>
      <c r="G107" s="855">
        <v>1</v>
      </c>
      <c r="H107" s="855">
        <v>0</v>
      </c>
      <c r="I107" s="855">
        <v>10</v>
      </c>
      <c r="J107" s="855">
        <v>0</v>
      </c>
      <c r="K107" s="855">
        <v>0</v>
      </c>
      <c r="L107" s="855">
        <v>1</v>
      </c>
    </row>
    <row r="108" spans="1:12" ht="18" customHeight="1">
      <c r="A108" s="24" t="s">
        <v>2297</v>
      </c>
    </row>
    <row r="109" spans="1:12" ht="18" customHeight="1">
      <c r="A109" s="310"/>
    </row>
    <row r="110" spans="1:12" ht="18" customHeight="1">
      <c r="L110" s="72" t="s">
        <v>1236</v>
      </c>
    </row>
    <row r="111" spans="1:12" s="47" customFormat="1" ht="48.75" customHeight="1">
      <c r="A111" s="511" t="s">
        <v>684</v>
      </c>
      <c r="B111" s="582" t="s">
        <v>2221</v>
      </c>
      <c r="C111" s="582" t="s">
        <v>1994</v>
      </c>
      <c r="D111" s="582" t="s">
        <v>2216</v>
      </c>
      <c r="E111" s="582" t="s">
        <v>1999</v>
      </c>
      <c r="F111" s="582" t="s">
        <v>2000</v>
      </c>
      <c r="G111" s="582" t="s">
        <v>2001</v>
      </c>
      <c r="H111" s="582" t="s">
        <v>2223</v>
      </c>
      <c r="I111" s="582" t="s">
        <v>2224</v>
      </c>
      <c r="J111" s="582" t="s">
        <v>2225</v>
      </c>
      <c r="K111" s="582" t="s">
        <v>2217</v>
      </c>
      <c r="L111" s="857" t="s">
        <v>2002</v>
      </c>
    </row>
    <row r="112" spans="1:12" ht="21.95" customHeight="1">
      <c r="A112" s="114" t="s">
        <v>368</v>
      </c>
      <c r="B112" s="851">
        <f>SUM(B113:B214)</f>
        <v>1029</v>
      </c>
      <c r="C112" s="851">
        <f>SUM(C113:C214)</f>
        <v>14</v>
      </c>
      <c r="D112" s="851">
        <f t="shared" ref="D112:L112" si="1">SUM(D113:D214)</f>
        <v>15</v>
      </c>
      <c r="E112" s="851">
        <f t="shared" si="1"/>
        <v>28</v>
      </c>
      <c r="F112" s="851">
        <f t="shared" si="1"/>
        <v>44</v>
      </c>
      <c r="G112" s="851">
        <f t="shared" si="1"/>
        <v>6</v>
      </c>
      <c r="H112" s="851">
        <f t="shared" si="1"/>
        <v>6</v>
      </c>
      <c r="I112" s="851">
        <f t="shared" si="1"/>
        <v>54</v>
      </c>
      <c r="J112" s="851">
        <f t="shared" si="1"/>
        <v>1</v>
      </c>
      <c r="K112" s="851">
        <f t="shared" si="1"/>
        <v>204</v>
      </c>
      <c r="L112" s="856">
        <f t="shared" si="1"/>
        <v>13</v>
      </c>
    </row>
    <row r="113" spans="1:12" ht="18" customHeight="1">
      <c r="A113" s="310" t="s">
        <v>132</v>
      </c>
      <c r="B113" s="852">
        <v>0</v>
      </c>
      <c r="C113" s="852">
        <v>0</v>
      </c>
      <c r="D113" s="852">
        <v>0</v>
      </c>
      <c r="E113" s="852">
        <v>0</v>
      </c>
      <c r="F113" s="852">
        <v>0</v>
      </c>
      <c r="G113" s="852">
        <v>0</v>
      </c>
      <c r="H113" s="852">
        <v>0</v>
      </c>
      <c r="I113" s="852">
        <v>0</v>
      </c>
      <c r="J113" s="852">
        <v>0</v>
      </c>
      <c r="K113" s="852">
        <v>5</v>
      </c>
      <c r="L113" s="852">
        <v>0</v>
      </c>
    </row>
    <row r="114" spans="1:12" ht="18" customHeight="1">
      <c r="A114" s="310" t="s">
        <v>131</v>
      </c>
      <c r="B114" s="852">
        <v>0</v>
      </c>
      <c r="C114" s="852">
        <v>0</v>
      </c>
      <c r="D114" s="852">
        <v>0</v>
      </c>
      <c r="E114" s="852">
        <v>0</v>
      </c>
      <c r="F114" s="852">
        <v>0</v>
      </c>
      <c r="G114" s="852">
        <v>0</v>
      </c>
      <c r="H114" s="852">
        <v>0</v>
      </c>
      <c r="I114" s="852">
        <v>0</v>
      </c>
      <c r="J114" s="852">
        <v>0</v>
      </c>
      <c r="K114" s="852">
        <v>1</v>
      </c>
      <c r="L114" s="852">
        <v>0</v>
      </c>
    </row>
    <row r="115" spans="1:12" ht="18" customHeight="1">
      <c r="A115" s="310" t="s">
        <v>130</v>
      </c>
      <c r="B115" s="852">
        <v>124</v>
      </c>
      <c r="C115" s="852">
        <v>1</v>
      </c>
      <c r="D115" s="852">
        <v>1</v>
      </c>
      <c r="E115" s="852">
        <v>3</v>
      </c>
      <c r="F115" s="852">
        <v>3</v>
      </c>
      <c r="G115" s="852">
        <v>1</v>
      </c>
      <c r="H115" s="852">
        <v>0</v>
      </c>
      <c r="I115" s="852">
        <v>0</v>
      </c>
      <c r="J115" s="852">
        <v>1</v>
      </c>
      <c r="K115" s="852">
        <v>4</v>
      </c>
      <c r="L115" s="852">
        <v>0</v>
      </c>
    </row>
    <row r="116" spans="1:12" ht="18" customHeight="1">
      <c r="A116" s="310" t="s">
        <v>129</v>
      </c>
      <c r="B116" s="852">
        <v>1</v>
      </c>
      <c r="C116" s="852">
        <v>0</v>
      </c>
      <c r="D116" s="852">
        <v>0</v>
      </c>
      <c r="E116" s="852">
        <v>0</v>
      </c>
      <c r="F116" s="852">
        <v>1</v>
      </c>
      <c r="G116" s="852">
        <v>0</v>
      </c>
      <c r="H116" s="852">
        <v>0</v>
      </c>
      <c r="I116" s="852">
        <v>0</v>
      </c>
      <c r="J116" s="852">
        <v>0</v>
      </c>
      <c r="K116" s="852">
        <v>0</v>
      </c>
      <c r="L116" s="852">
        <v>0</v>
      </c>
    </row>
    <row r="117" spans="1:12" ht="18" customHeight="1">
      <c r="A117" s="310" t="s">
        <v>128</v>
      </c>
      <c r="B117" s="852">
        <v>0</v>
      </c>
      <c r="C117" s="852">
        <v>0</v>
      </c>
      <c r="D117" s="852">
        <v>0</v>
      </c>
      <c r="E117" s="852">
        <v>0</v>
      </c>
      <c r="F117" s="852">
        <v>0</v>
      </c>
      <c r="G117" s="852">
        <v>0</v>
      </c>
      <c r="H117" s="852">
        <v>0</v>
      </c>
      <c r="I117" s="852">
        <v>0</v>
      </c>
      <c r="J117" s="852">
        <v>0</v>
      </c>
      <c r="K117" s="852">
        <v>5</v>
      </c>
      <c r="L117" s="852">
        <v>0</v>
      </c>
    </row>
    <row r="118" spans="1:12" ht="18" customHeight="1">
      <c r="A118" s="310" t="s">
        <v>127</v>
      </c>
      <c r="B118" s="852">
        <v>0</v>
      </c>
      <c r="C118" s="852">
        <v>0</v>
      </c>
      <c r="D118" s="852">
        <v>0</v>
      </c>
      <c r="E118" s="852">
        <v>0</v>
      </c>
      <c r="F118" s="852">
        <v>0</v>
      </c>
      <c r="G118" s="852">
        <v>0</v>
      </c>
      <c r="H118" s="852">
        <v>0</v>
      </c>
      <c r="I118" s="852">
        <v>1</v>
      </c>
      <c r="J118" s="852">
        <v>0</v>
      </c>
      <c r="K118" s="852">
        <v>1</v>
      </c>
      <c r="L118" s="852">
        <v>0</v>
      </c>
    </row>
    <row r="119" spans="1:12" ht="18" customHeight="1">
      <c r="A119" s="310" t="s">
        <v>126</v>
      </c>
      <c r="B119" s="852">
        <v>0</v>
      </c>
      <c r="C119" s="852">
        <v>0</v>
      </c>
      <c r="D119" s="852">
        <v>0</v>
      </c>
      <c r="E119" s="852">
        <v>0</v>
      </c>
      <c r="F119" s="852">
        <v>0</v>
      </c>
      <c r="G119" s="852">
        <v>0</v>
      </c>
      <c r="H119" s="852">
        <v>0</v>
      </c>
      <c r="I119" s="852">
        <v>0</v>
      </c>
      <c r="J119" s="852">
        <v>0</v>
      </c>
      <c r="K119" s="852">
        <v>0</v>
      </c>
      <c r="L119" s="852">
        <v>0</v>
      </c>
    </row>
    <row r="120" spans="1:12" ht="18" customHeight="1">
      <c r="A120" s="310" t="s">
        <v>125</v>
      </c>
      <c r="B120" s="852">
        <v>0</v>
      </c>
      <c r="C120" s="852">
        <v>0</v>
      </c>
      <c r="D120" s="852">
        <v>0</v>
      </c>
      <c r="E120" s="852">
        <v>0</v>
      </c>
      <c r="F120" s="852">
        <v>0</v>
      </c>
      <c r="G120" s="852">
        <v>0</v>
      </c>
      <c r="H120" s="852">
        <v>0</v>
      </c>
      <c r="I120" s="852">
        <v>0</v>
      </c>
      <c r="J120" s="852">
        <v>0</v>
      </c>
      <c r="K120" s="852">
        <v>2</v>
      </c>
      <c r="L120" s="852">
        <v>0</v>
      </c>
    </row>
    <row r="121" spans="1:12" ht="18" customHeight="1">
      <c r="A121" s="310" t="s">
        <v>124</v>
      </c>
      <c r="B121" s="852">
        <v>0</v>
      </c>
      <c r="C121" s="852">
        <v>0</v>
      </c>
      <c r="D121" s="852">
        <v>1</v>
      </c>
      <c r="E121" s="852">
        <v>0</v>
      </c>
      <c r="F121" s="852">
        <v>0</v>
      </c>
      <c r="G121" s="852">
        <v>0</v>
      </c>
      <c r="H121" s="852">
        <v>1</v>
      </c>
      <c r="I121" s="852">
        <v>0</v>
      </c>
      <c r="J121" s="852">
        <v>0</v>
      </c>
      <c r="K121" s="852">
        <v>2</v>
      </c>
      <c r="L121" s="852">
        <v>0</v>
      </c>
    </row>
    <row r="122" spans="1:12" ht="18" customHeight="1">
      <c r="A122" s="310" t="s">
        <v>123</v>
      </c>
      <c r="B122" s="852">
        <v>0</v>
      </c>
      <c r="C122" s="852">
        <v>0</v>
      </c>
      <c r="D122" s="852">
        <v>0</v>
      </c>
      <c r="E122" s="852">
        <v>0</v>
      </c>
      <c r="F122" s="852">
        <v>1</v>
      </c>
      <c r="G122" s="852">
        <v>0</v>
      </c>
      <c r="H122" s="852">
        <v>0</v>
      </c>
      <c r="I122" s="852">
        <v>0</v>
      </c>
      <c r="J122" s="852">
        <v>0</v>
      </c>
      <c r="K122" s="852">
        <v>0</v>
      </c>
      <c r="L122" s="852">
        <v>0</v>
      </c>
    </row>
    <row r="123" spans="1:12" ht="18" customHeight="1">
      <c r="A123" s="310" t="s">
        <v>122</v>
      </c>
      <c r="B123" s="852">
        <v>0</v>
      </c>
      <c r="C123" s="852">
        <v>0</v>
      </c>
      <c r="D123" s="852">
        <v>0</v>
      </c>
      <c r="E123" s="852">
        <v>0</v>
      </c>
      <c r="F123" s="852">
        <v>0</v>
      </c>
      <c r="G123" s="852">
        <v>0</v>
      </c>
      <c r="H123" s="852">
        <v>0</v>
      </c>
      <c r="I123" s="852">
        <v>0</v>
      </c>
      <c r="J123" s="852">
        <v>0</v>
      </c>
      <c r="K123" s="852">
        <v>0</v>
      </c>
      <c r="L123" s="852">
        <v>0</v>
      </c>
    </row>
    <row r="124" spans="1:12" ht="18" customHeight="1">
      <c r="A124" s="310" t="s">
        <v>121</v>
      </c>
      <c r="B124" s="852">
        <v>1</v>
      </c>
      <c r="C124" s="852">
        <v>0</v>
      </c>
      <c r="D124" s="852">
        <v>0</v>
      </c>
      <c r="E124" s="852">
        <v>0</v>
      </c>
      <c r="F124" s="852">
        <v>0</v>
      </c>
      <c r="G124" s="852">
        <v>0</v>
      </c>
      <c r="H124" s="852">
        <v>0</v>
      </c>
      <c r="I124" s="852">
        <v>0</v>
      </c>
      <c r="J124" s="852">
        <v>0</v>
      </c>
      <c r="K124" s="852">
        <v>4</v>
      </c>
      <c r="L124" s="852">
        <v>0</v>
      </c>
    </row>
    <row r="125" spans="1:12" ht="18" customHeight="1">
      <c r="A125" s="310" t="s">
        <v>120</v>
      </c>
      <c r="B125" s="852">
        <v>0</v>
      </c>
      <c r="C125" s="852">
        <v>0</v>
      </c>
      <c r="D125" s="852">
        <v>0</v>
      </c>
      <c r="E125" s="852">
        <v>0</v>
      </c>
      <c r="F125" s="852">
        <v>0</v>
      </c>
      <c r="G125" s="852">
        <v>0</v>
      </c>
      <c r="H125" s="852">
        <v>0</v>
      </c>
      <c r="I125" s="852">
        <v>0</v>
      </c>
      <c r="J125" s="852">
        <v>0</v>
      </c>
      <c r="K125" s="852">
        <v>0</v>
      </c>
      <c r="L125" s="852">
        <v>0</v>
      </c>
    </row>
    <row r="126" spans="1:12" ht="18" customHeight="1">
      <c r="A126" s="310" t="s">
        <v>119</v>
      </c>
      <c r="B126" s="852">
        <v>0</v>
      </c>
      <c r="C126" s="852">
        <v>0</v>
      </c>
      <c r="D126" s="852">
        <v>0</v>
      </c>
      <c r="E126" s="852">
        <v>0</v>
      </c>
      <c r="F126" s="852">
        <v>0</v>
      </c>
      <c r="G126" s="852">
        <v>0</v>
      </c>
      <c r="H126" s="852">
        <v>0</v>
      </c>
      <c r="I126" s="852">
        <v>0</v>
      </c>
      <c r="J126" s="852">
        <v>0</v>
      </c>
      <c r="K126" s="852">
        <v>0</v>
      </c>
      <c r="L126" s="852">
        <v>0</v>
      </c>
    </row>
    <row r="127" spans="1:12" ht="18" customHeight="1">
      <c r="A127" s="310" t="s">
        <v>118</v>
      </c>
      <c r="B127" s="852">
        <v>0</v>
      </c>
      <c r="C127" s="852">
        <v>0</v>
      </c>
      <c r="D127" s="852">
        <v>0</v>
      </c>
      <c r="E127" s="852">
        <v>0</v>
      </c>
      <c r="F127" s="852">
        <v>1</v>
      </c>
      <c r="G127" s="852">
        <v>0</v>
      </c>
      <c r="H127" s="852">
        <v>0</v>
      </c>
      <c r="I127" s="852">
        <v>0</v>
      </c>
      <c r="J127" s="852">
        <v>0</v>
      </c>
      <c r="K127" s="852">
        <v>1</v>
      </c>
      <c r="L127" s="852">
        <v>0</v>
      </c>
    </row>
    <row r="128" spans="1:12" ht="18" customHeight="1">
      <c r="A128" s="310" t="s">
        <v>117</v>
      </c>
      <c r="B128" s="852">
        <v>0</v>
      </c>
      <c r="C128" s="852">
        <v>0</v>
      </c>
      <c r="D128" s="852">
        <v>0</v>
      </c>
      <c r="E128" s="852">
        <v>0</v>
      </c>
      <c r="F128" s="852">
        <v>0</v>
      </c>
      <c r="G128" s="852">
        <v>0</v>
      </c>
      <c r="H128" s="852">
        <v>0</v>
      </c>
      <c r="I128" s="852">
        <v>0</v>
      </c>
      <c r="J128" s="852">
        <v>0</v>
      </c>
      <c r="K128" s="852">
        <v>0</v>
      </c>
      <c r="L128" s="852">
        <v>0</v>
      </c>
    </row>
    <row r="129" spans="1:12" ht="18" customHeight="1">
      <c r="A129" s="310" t="s">
        <v>116</v>
      </c>
      <c r="B129" s="852">
        <v>0</v>
      </c>
      <c r="C129" s="852">
        <v>0</v>
      </c>
      <c r="D129" s="852">
        <v>0</v>
      </c>
      <c r="E129" s="852">
        <v>0</v>
      </c>
      <c r="F129" s="852">
        <v>0</v>
      </c>
      <c r="G129" s="852">
        <v>0</v>
      </c>
      <c r="H129" s="852">
        <v>0</v>
      </c>
      <c r="I129" s="852">
        <v>0</v>
      </c>
      <c r="J129" s="852">
        <v>0</v>
      </c>
      <c r="K129" s="852">
        <v>0</v>
      </c>
      <c r="L129" s="852">
        <v>0</v>
      </c>
    </row>
    <row r="130" spans="1:12" ht="18" customHeight="1">
      <c r="A130" s="310" t="s">
        <v>115</v>
      </c>
      <c r="B130" s="852">
        <v>0</v>
      </c>
      <c r="C130" s="852">
        <v>0</v>
      </c>
      <c r="D130" s="852">
        <v>0</v>
      </c>
      <c r="E130" s="852">
        <v>0</v>
      </c>
      <c r="F130" s="852">
        <v>1</v>
      </c>
      <c r="G130" s="852">
        <v>0</v>
      </c>
      <c r="H130" s="852">
        <v>0</v>
      </c>
      <c r="I130" s="852">
        <v>0</v>
      </c>
      <c r="J130" s="852">
        <v>0</v>
      </c>
      <c r="K130" s="852">
        <v>0</v>
      </c>
      <c r="L130" s="852">
        <v>0</v>
      </c>
    </row>
    <row r="131" spans="1:12" ht="18" customHeight="1">
      <c r="A131" s="310" t="s">
        <v>114</v>
      </c>
      <c r="B131" s="852">
        <v>0</v>
      </c>
      <c r="C131" s="852">
        <v>0</v>
      </c>
      <c r="D131" s="852">
        <v>0</v>
      </c>
      <c r="E131" s="852">
        <v>0</v>
      </c>
      <c r="F131" s="852">
        <v>0</v>
      </c>
      <c r="G131" s="852">
        <v>0</v>
      </c>
      <c r="H131" s="852">
        <v>0</v>
      </c>
      <c r="I131" s="852">
        <v>0</v>
      </c>
      <c r="J131" s="852">
        <v>0</v>
      </c>
      <c r="K131" s="852">
        <v>0</v>
      </c>
      <c r="L131" s="852">
        <v>0</v>
      </c>
    </row>
    <row r="132" spans="1:12" ht="18" customHeight="1">
      <c r="A132" s="310" t="s">
        <v>113</v>
      </c>
      <c r="B132" s="852">
        <v>0</v>
      </c>
      <c r="C132" s="852">
        <v>0</v>
      </c>
      <c r="D132" s="852">
        <v>0</v>
      </c>
      <c r="E132" s="852">
        <v>0</v>
      </c>
      <c r="F132" s="852">
        <v>0</v>
      </c>
      <c r="G132" s="852">
        <v>0</v>
      </c>
      <c r="H132" s="852">
        <v>0</v>
      </c>
      <c r="I132" s="852">
        <v>0</v>
      </c>
      <c r="J132" s="852">
        <v>0</v>
      </c>
      <c r="K132" s="852">
        <v>0</v>
      </c>
      <c r="L132" s="852">
        <v>0</v>
      </c>
    </row>
    <row r="133" spans="1:12" ht="18" customHeight="1">
      <c r="A133" s="310" t="s">
        <v>112</v>
      </c>
      <c r="B133" s="852">
        <v>0</v>
      </c>
      <c r="C133" s="852">
        <v>0</v>
      </c>
      <c r="D133" s="852">
        <v>0</v>
      </c>
      <c r="E133" s="852">
        <v>0</v>
      </c>
      <c r="F133" s="852">
        <v>0</v>
      </c>
      <c r="G133" s="852">
        <v>0</v>
      </c>
      <c r="H133" s="852">
        <v>0</v>
      </c>
      <c r="I133" s="852">
        <v>0</v>
      </c>
      <c r="J133" s="852">
        <v>0</v>
      </c>
      <c r="K133" s="852">
        <v>1</v>
      </c>
      <c r="L133" s="852">
        <v>0</v>
      </c>
    </row>
    <row r="134" spans="1:12" ht="18" customHeight="1">
      <c r="A134" s="310" t="s">
        <v>111</v>
      </c>
      <c r="B134" s="852">
        <v>1</v>
      </c>
      <c r="C134" s="852">
        <v>0</v>
      </c>
      <c r="D134" s="852">
        <v>0</v>
      </c>
      <c r="E134" s="852">
        <v>0</v>
      </c>
      <c r="F134" s="852">
        <v>0</v>
      </c>
      <c r="G134" s="852">
        <v>0</v>
      </c>
      <c r="H134" s="852">
        <v>0</v>
      </c>
      <c r="I134" s="852">
        <v>0</v>
      </c>
      <c r="J134" s="852">
        <v>0</v>
      </c>
      <c r="K134" s="852">
        <v>0</v>
      </c>
      <c r="L134" s="852">
        <v>0</v>
      </c>
    </row>
    <row r="135" spans="1:12" ht="18" customHeight="1">
      <c r="A135" s="310" t="s">
        <v>110</v>
      </c>
      <c r="B135" s="852">
        <v>0</v>
      </c>
      <c r="C135" s="852">
        <v>0</v>
      </c>
      <c r="D135" s="852">
        <v>0</v>
      </c>
      <c r="E135" s="852">
        <v>0</v>
      </c>
      <c r="F135" s="852">
        <v>0</v>
      </c>
      <c r="G135" s="852">
        <v>0</v>
      </c>
      <c r="H135" s="852">
        <v>0</v>
      </c>
      <c r="I135" s="852">
        <v>0</v>
      </c>
      <c r="J135" s="852">
        <v>0</v>
      </c>
      <c r="K135" s="852">
        <v>0</v>
      </c>
      <c r="L135" s="852">
        <v>0</v>
      </c>
    </row>
    <row r="136" spans="1:12" ht="18" customHeight="1">
      <c r="A136" s="310" t="s">
        <v>109</v>
      </c>
      <c r="B136" s="852">
        <v>2</v>
      </c>
      <c r="C136" s="852">
        <v>0</v>
      </c>
      <c r="D136" s="852">
        <v>0</v>
      </c>
      <c r="E136" s="852">
        <v>1</v>
      </c>
      <c r="F136" s="852">
        <v>1</v>
      </c>
      <c r="G136" s="852">
        <v>0</v>
      </c>
      <c r="H136" s="852">
        <v>0</v>
      </c>
      <c r="I136" s="852">
        <v>1</v>
      </c>
      <c r="J136" s="852">
        <v>0</v>
      </c>
      <c r="K136" s="852">
        <v>0</v>
      </c>
      <c r="L136" s="852">
        <v>1</v>
      </c>
    </row>
    <row r="137" spans="1:12" ht="18" customHeight="1">
      <c r="A137" s="310" t="s">
        <v>108</v>
      </c>
      <c r="B137" s="852">
        <v>0</v>
      </c>
      <c r="C137" s="852">
        <v>0</v>
      </c>
      <c r="D137" s="852">
        <v>0</v>
      </c>
      <c r="E137" s="852">
        <v>0</v>
      </c>
      <c r="F137" s="852">
        <v>0</v>
      </c>
      <c r="G137" s="852">
        <v>0</v>
      </c>
      <c r="H137" s="852">
        <v>0</v>
      </c>
      <c r="I137" s="852">
        <v>0</v>
      </c>
      <c r="J137" s="852">
        <v>0</v>
      </c>
      <c r="K137" s="852">
        <v>2</v>
      </c>
      <c r="L137" s="852">
        <v>0</v>
      </c>
    </row>
    <row r="138" spans="1:12" ht="18" customHeight="1">
      <c r="A138" s="310" t="s">
        <v>107</v>
      </c>
      <c r="B138" s="852">
        <v>7</v>
      </c>
      <c r="C138" s="852">
        <v>0</v>
      </c>
      <c r="D138" s="852">
        <v>1</v>
      </c>
      <c r="E138" s="852">
        <v>0</v>
      </c>
      <c r="F138" s="852">
        <v>1</v>
      </c>
      <c r="G138" s="852">
        <v>0</v>
      </c>
      <c r="H138" s="852">
        <v>0</v>
      </c>
      <c r="I138" s="852">
        <v>6</v>
      </c>
      <c r="J138" s="852">
        <v>0</v>
      </c>
      <c r="K138" s="852">
        <v>14</v>
      </c>
      <c r="L138" s="852">
        <v>1</v>
      </c>
    </row>
    <row r="139" spans="1:12" ht="18" customHeight="1">
      <c r="A139" s="310" t="s">
        <v>106</v>
      </c>
      <c r="B139" s="852">
        <v>0</v>
      </c>
      <c r="C139" s="852">
        <v>0</v>
      </c>
      <c r="D139" s="852">
        <v>0</v>
      </c>
      <c r="E139" s="852">
        <v>0</v>
      </c>
      <c r="F139" s="852">
        <v>0</v>
      </c>
      <c r="G139" s="852">
        <v>0</v>
      </c>
      <c r="H139" s="852">
        <v>0</v>
      </c>
      <c r="I139" s="852">
        <v>1</v>
      </c>
      <c r="J139" s="852">
        <v>0</v>
      </c>
      <c r="K139" s="852">
        <v>0</v>
      </c>
      <c r="L139" s="852">
        <v>0</v>
      </c>
    </row>
    <row r="140" spans="1:12" ht="18" customHeight="1">
      <c r="A140" s="310" t="s">
        <v>105</v>
      </c>
      <c r="B140" s="852">
        <v>0</v>
      </c>
      <c r="C140" s="852">
        <v>0</v>
      </c>
      <c r="D140" s="852">
        <v>0</v>
      </c>
      <c r="E140" s="852">
        <v>0</v>
      </c>
      <c r="F140" s="852">
        <v>0</v>
      </c>
      <c r="G140" s="852">
        <v>0</v>
      </c>
      <c r="H140" s="852">
        <v>0</v>
      </c>
      <c r="I140" s="852">
        <v>0</v>
      </c>
      <c r="J140" s="852">
        <v>0</v>
      </c>
      <c r="K140" s="852">
        <v>5</v>
      </c>
      <c r="L140" s="852">
        <v>0</v>
      </c>
    </row>
    <row r="141" spans="1:12" ht="18" customHeight="1">
      <c r="A141" s="310" t="s">
        <v>104</v>
      </c>
      <c r="B141" s="852">
        <v>0</v>
      </c>
      <c r="C141" s="852">
        <v>0</v>
      </c>
      <c r="D141" s="852">
        <v>0</v>
      </c>
      <c r="E141" s="852">
        <v>0</v>
      </c>
      <c r="F141" s="852">
        <v>0</v>
      </c>
      <c r="G141" s="852">
        <v>0</v>
      </c>
      <c r="H141" s="852">
        <v>0</v>
      </c>
      <c r="I141" s="852">
        <v>1</v>
      </c>
      <c r="J141" s="852">
        <v>0</v>
      </c>
      <c r="K141" s="852">
        <v>2</v>
      </c>
      <c r="L141" s="852">
        <v>0</v>
      </c>
    </row>
    <row r="142" spans="1:12" ht="18" customHeight="1">
      <c r="A142" s="310" t="s">
        <v>103</v>
      </c>
      <c r="B142" s="852">
        <v>0</v>
      </c>
      <c r="C142" s="852">
        <v>0</v>
      </c>
      <c r="D142" s="852">
        <v>0</v>
      </c>
      <c r="E142" s="852">
        <v>0</v>
      </c>
      <c r="F142" s="852">
        <v>0</v>
      </c>
      <c r="G142" s="852">
        <v>0</v>
      </c>
      <c r="H142" s="852">
        <v>0</v>
      </c>
      <c r="I142" s="852">
        <v>0</v>
      </c>
      <c r="J142" s="852">
        <v>0</v>
      </c>
      <c r="K142" s="852">
        <v>0</v>
      </c>
      <c r="L142" s="852">
        <v>0</v>
      </c>
    </row>
    <row r="143" spans="1:12" ht="18" customHeight="1">
      <c r="A143" s="310" t="s">
        <v>102</v>
      </c>
      <c r="B143" s="852">
        <v>0</v>
      </c>
      <c r="C143" s="852">
        <v>0</v>
      </c>
      <c r="D143" s="852">
        <v>0</v>
      </c>
      <c r="E143" s="852">
        <v>0</v>
      </c>
      <c r="F143" s="852">
        <v>0</v>
      </c>
      <c r="G143" s="852">
        <v>0</v>
      </c>
      <c r="H143" s="852">
        <v>0</v>
      </c>
      <c r="I143" s="852">
        <v>0</v>
      </c>
      <c r="J143" s="852">
        <v>0</v>
      </c>
      <c r="K143" s="852">
        <v>0</v>
      </c>
      <c r="L143" s="852">
        <v>0</v>
      </c>
    </row>
    <row r="144" spans="1:12" ht="18" customHeight="1">
      <c r="A144" s="310" t="s">
        <v>101</v>
      </c>
      <c r="B144" s="852">
        <v>0</v>
      </c>
      <c r="C144" s="852">
        <v>0</v>
      </c>
      <c r="D144" s="852">
        <v>0</v>
      </c>
      <c r="E144" s="852">
        <v>0</v>
      </c>
      <c r="F144" s="852">
        <v>0</v>
      </c>
      <c r="G144" s="852">
        <v>0</v>
      </c>
      <c r="H144" s="852">
        <v>0</v>
      </c>
      <c r="I144" s="852">
        <v>0</v>
      </c>
      <c r="J144" s="852">
        <v>0</v>
      </c>
      <c r="K144" s="852">
        <v>0</v>
      </c>
      <c r="L144" s="852">
        <v>0</v>
      </c>
    </row>
    <row r="145" spans="1:12" ht="18" customHeight="1">
      <c r="A145" s="310" t="s">
        <v>100</v>
      </c>
      <c r="B145" s="852">
        <v>0</v>
      </c>
      <c r="C145" s="852">
        <v>0</v>
      </c>
      <c r="D145" s="852">
        <v>0</v>
      </c>
      <c r="E145" s="852">
        <v>0</v>
      </c>
      <c r="F145" s="852">
        <v>0</v>
      </c>
      <c r="G145" s="852">
        <v>0</v>
      </c>
      <c r="H145" s="852">
        <v>0</v>
      </c>
      <c r="I145" s="852">
        <v>0</v>
      </c>
      <c r="J145" s="852">
        <v>0</v>
      </c>
      <c r="K145" s="852">
        <v>0</v>
      </c>
      <c r="L145" s="852">
        <v>1</v>
      </c>
    </row>
    <row r="146" spans="1:12" ht="18" customHeight="1">
      <c r="A146" s="310" t="s">
        <v>99</v>
      </c>
      <c r="B146" s="852">
        <v>0</v>
      </c>
      <c r="C146" s="852">
        <v>0</v>
      </c>
      <c r="D146" s="852">
        <v>0</v>
      </c>
      <c r="E146" s="852">
        <v>0</v>
      </c>
      <c r="F146" s="852">
        <v>0</v>
      </c>
      <c r="G146" s="852">
        <v>0</v>
      </c>
      <c r="H146" s="852">
        <v>0</v>
      </c>
      <c r="I146" s="852">
        <v>1</v>
      </c>
      <c r="J146" s="852">
        <v>0</v>
      </c>
      <c r="K146" s="852">
        <v>2</v>
      </c>
      <c r="L146" s="852">
        <v>0</v>
      </c>
    </row>
    <row r="147" spans="1:12" ht="18" customHeight="1">
      <c r="A147" s="310" t="s">
        <v>98</v>
      </c>
      <c r="B147" s="852">
        <v>0</v>
      </c>
      <c r="C147" s="852">
        <v>0</v>
      </c>
      <c r="D147" s="852">
        <v>0</v>
      </c>
      <c r="E147" s="852">
        <v>0</v>
      </c>
      <c r="F147" s="852">
        <v>0</v>
      </c>
      <c r="G147" s="852">
        <v>0</v>
      </c>
      <c r="H147" s="852">
        <v>0</v>
      </c>
      <c r="I147" s="852">
        <v>1</v>
      </c>
      <c r="J147" s="852">
        <v>0</v>
      </c>
      <c r="K147" s="852">
        <v>4</v>
      </c>
      <c r="L147" s="852">
        <v>0</v>
      </c>
    </row>
    <row r="148" spans="1:12" ht="18" customHeight="1">
      <c r="A148" s="310" t="s">
        <v>97</v>
      </c>
      <c r="B148" s="852">
        <v>0</v>
      </c>
      <c r="C148" s="852">
        <v>0</v>
      </c>
      <c r="D148" s="852">
        <v>0</v>
      </c>
      <c r="E148" s="852">
        <v>0</v>
      </c>
      <c r="F148" s="852">
        <v>0</v>
      </c>
      <c r="G148" s="852">
        <v>0</v>
      </c>
      <c r="H148" s="852">
        <v>0</v>
      </c>
      <c r="I148" s="852">
        <v>0</v>
      </c>
      <c r="J148" s="852">
        <v>0</v>
      </c>
      <c r="K148" s="852">
        <v>1</v>
      </c>
      <c r="L148" s="852">
        <v>0</v>
      </c>
    </row>
    <row r="149" spans="1:12" ht="18" customHeight="1">
      <c r="A149" s="310" t="s">
        <v>96</v>
      </c>
      <c r="B149" s="852">
        <v>0</v>
      </c>
      <c r="C149" s="852">
        <v>0</v>
      </c>
      <c r="D149" s="852">
        <v>0</v>
      </c>
      <c r="E149" s="852">
        <v>0</v>
      </c>
      <c r="F149" s="852">
        <v>0</v>
      </c>
      <c r="G149" s="852">
        <v>0</v>
      </c>
      <c r="H149" s="852">
        <v>0</v>
      </c>
      <c r="I149" s="852">
        <v>0</v>
      </c>
      <c r="J149" s="852">
        <v>0</v>
      </c>
      <c r="K149" s="852">
        <v>5</v>
      </c>
      <c r="L149" s="852">
        <v>0</v>
      </c>
    </row>
    <row r="150" spans="1:12" ht="18" customHeight="1">
      <c r="A150" s="310" t="s">
        <v>95</v>
      </c>
      <c r="B150" s="852">
        <v>0</v>
      </c>
      <c r="C150" s="852">
        <v>0</v>
      </c>
      <c r="D150" s="852">
        <v>0</v>
      </c>
      <c r="E150" s="852">
        <v>0</v>
      </c>
      <c r="F150" s="852">
        <v>0</v>
      </c>
      <c r="G150" s="852">
        <v>0</v>
      </c>
      <c r="H150" s="852">
        <v>0</v>
      </c>
      <c r="I150" s="852">
        <v>0</v>
      </c>
      <c r="J150" s="852">
        <v>0</v>
      </c>
      <c r="K150" s="852">
        <v>0</v>
      </c>
      <c r="L150" s="852">
        <v>0</v>
      </c>
    </row>
    <row r="151" spans="1:12" ht="18" customHeight="1">
      <c r="A151" s="310" t="s">
        <v>94</v>
      </c>
      <c r="B151" s="852">
        <v>0</v>
      </c>
      <c r="C151" s="852">
        <v>0</v>
      </c>
      <c r="D151" s="852">
        <v>0</v>
      </c>
      <c r="E151" s="852">
        <v>0</v>
      </c>
      <c r="F151" s="852">
        <v>0</v>
      </c>
      <c r="G151" s="852">
        <v>0</v>
      </c>
      <c r="H151" s="852">
        <v>1</v>
      </c>
      <c r="I151" s="852">
        <v>0</v>
      </c>
      <c r="J151" s="852">
        <v>0</v>
      </c>
      <c r="K151" s="852">
        <v>0</v>
      </c>
      <c r="L151" s="852">
        <v>0</v>
      </c>
    </row>
    <row r="152" spans="1:12" ht="18" customHeight="1">
      <c r="A152" s="310" t="s">
        <v>92</v>
      </c>
      <c r="B152" s="852">
        <v>1</v>
      </c>
      <c r="C152" s="852">
        <v>0</v>
      </c>
      <c r="D152" s="852">
        <v>0</v>
      </c>
      <c r="E152" s="852">
        <v>0</v>
      </c>
      <c r="F152" s="852">
        <v>0</v>
      </c>
      <c r="G152" s="852">
        <v>0</v>
      </c>
      <c r="H152" s="852">
        <v>0</v>
      </c>
      <c r="I152" s="852">
        <v>0</v>
      </c>
      <c r="J152" s="852">
        <v>0</v>
      </c>
      <c r="K152" s="852">
        <v>1</v>
      </c>
      <c r="L152" s="852">
        <v>0</v>
      </c>
    </row>
    <row r="153" spans="1:12" ht="18" customHeight="1">
      <c r="A153" s="310" t="s">
        <v>91</v>
      </c>
      <c r="B153" s="852">
        <v>0</v>
      </c>
      <c r="C153" s="852">
        <v>0</v>
      </c>
      <c r="D153" s="852">
        <v>0</v>
      </c>
      <c r="E153" s="852">
        <v>0</v>
      </c>
      <c r="F153" s="852">
        <v>0</v>
      </c>
      <c r="G153" s="852">
        <v>0</v>
      </c>
      <c r="H153" s="852">
        <v>0</v>
      </c>
      <c r="I153" s="852">
        <v>1</v>
      </c>
      <c r="J153" s="852">
        <v>0</v>
      </c>
      <c r="K153" s="852">
        <v>1</v>
      </c>
      <c r="L153" s="852">
        <v>0</v>
      </c>
    </row>
    <row r="154" spans="1:12" ht="18" customHeight="1">
      <c r="A154" s="310" t="s">
        <v>90</v>
      </c>
      <c r="B154" s="852">
        <v>0</v>
      </c>
      <c r="C154" s="852">
        <v>0</v>
      </c>
      <c r="D154" s="852">
        <v>0</v>
      </c>
      <c r="E154" s="852">
        <v>0</v>
      </c>
      <c r="F154" s="852">
        <v>1</v>
      </c>
      <c r="G154" s="852">
        <v>0</v>
      </c>
      <c r="H154" s="852">
        <v>0</v>
      </c>
      <c r="I154" s="852">
        <v>0</v>
      </c>
      <c r="J154" s="852">
        <v>0</v>
      </c>
      <c r="K154" s="852">
        <v>7</v>
      </c>
      <c r="L154" s="852">
        <v>0</v>
      </c>
    </row>
    <row r="155" spans="1:12" ht="18" customHeight="1">
      <c r="A155" s="310" t="s">
        <v>89</v>
      </c>
      <c r="B155" s="852">
        <v>0</v>
      </c>
      <c r="C155" s="852">
        <v>0</v>
      </c>
      <c r="D155" s="852">
        <v>0</v>
      </c>
      <c r="E155" s="852">
        <v>0</v>
      </c>
      <c r="F155" s="852">
        <v>0</v>
      </c>
      <c r="G155" s="852">
        <v>0</v>
      </c>
      <c r="H155" s="852">
        <v>0</v>
      </c>
      <c r="I155" s="852">
        <v>0</v>
      </c>
      <c r="J155" s="852">
        <v>0</v>
      </c>
      <c r="K155" s="852">
        <v>0</v>
      </c>
      <c r="L155" s="852">
        <v>0</v>
      </c>
    </row>
    <row r="156" spans="1:12" ht="18" customHeight="1">
      <c r="A156" s="310" t="s">
        <v>88</v>
      </c>
      <c r="B156" s="852">
        <v>0</v>
      </c>
      <c r="C156" s="852">
        <v>0</v>
      </c>
      <c r="D156" s="852">
        <v>1</v>
      </c>
      <c r="E156" s="852">
        <v>0</v>
      </c>
      <c r="F156" s="852">
        <v>1</v>
      </c>
      <c r="G156" s="852">
        <v>0</v>
      </c>
      <c r="H156" s="852">
        <v>0</v>
      </c>
      <c r="I156" s="852">
        <v>0</v>
      </c>
      <c r="J156" s="852">
        <v>0</v>
      </c>
      <c r="K156" s="852">
        <v>15</v>
      </c>
      <c r="L156" s="852">
        <v>0</v>
      </c>
    </row>
    <row r="157" spans="1:12" ht="18" customHeight="1">
      <c r="A157" s="310" t="s">
        <v>87</v>
      </c>
      <c r="B157" s="852">
        <v>0</v>
      </c>
      <c r="C157" s="852">
        <v>0</v>
      </c>
      <c r="D157" s="852">
        <v>0</v>
      </c>
      <c r="E157" s="852">
        <v>0</v>
      </c>
      <c r="F157" s="852">
        <v>0</v>
      </c>
      <c r="G157" s="852">
        <v>0</v>
      </c>
      <c r="H157" s="852">
        <v>0</v>
      </c>
      <c r="I157" s="852">
        <v>0</v>
      </c>
      <c r="J157" s="852">
        <v>0</v>
      </c>
      <c r="K157" s="852">
        <v>9</v>
      </c>
      <c r="L157" s="852">
        <v>0</v>
      </c>
    </row>
    <row r="158" spans="1:12" ht="18" customHeight="1">
      <c r="A158" s="310" t="s">
        <v>86</v>
      </c>
      <c r="B158" s="852">
        <v>0</v>
      </c>
      <c r="C158" s="852">
        <v>0</v>
      </c>
      <c r="D158" s="852">
        <v>0</v>
      </c>
      <c r="E158" s="852">
        <v>0</v>
      </c>
      <c r="F158" s="852">
        <v>0</v>
      </c>
      <c r="G158" s="852">
        <v>0</v>
      </c>
      <c r="H158" s="852">
        <v>0</v>
      </c>
      <c r="I158" s="852">
        <v>0</v>
      </c>
      <c r="J158" s="852">
        <v>0</v>
      </c>
      <c r="K158" s="852">
        <v>11</v>
      </c>
      <c r="L158" s="852">
        <v>0</v>
      </c>
    </row>
    <row r="159" spans="1:12" ht="18" customHeight="1">
      <c r="A159" s="310" t="s">
        <v>85</v>
      </c>
      <c r="B159" s="852">
        <v>787</v>
      </c>
      <c r="C159" s="852">
        <v>13</v>
      </c>
      <c r="D159" s="852">
        <v>4</v>
      </c>
      <c r="E159" s="852">
        <v>24</v>
      </c>
      <c r="F159" s="852">
        <v>17</v>
      </c>
      <c r="G159" s="852">
        <v>4</v>
      </c>
      <c r="H159" s="852">
        <v>1</v>
      </c>
      <c r="I159" s="852">
        <v>14</v>
      </c>
      <c r="J159" s="852">
        <v>0</v>
      </c>
      <c r="K159" s="852">
        <v>0</v>
      </c>
      <c r="L159" s="852">
        <v>2</v>
      </c>
    </row>
    <row r="160" spans="1:12" ht="18" customHeight="1">
      <c r="A160" s="310" t="s">
        <v>84</v>
      </c>
      <c r="B160" s="852">
        <v>1</v>
      </c>
      <c r="C160" s="852">
        <v>0</v>
      </c>
      <c r="D160" s="852">
        <v>0</v>
      </c>
      <c r="E160" s="852">
        <v>0</v>
      </c>
      <c r="F160" s="852">
        <v>0</v>
      </c>
      <c r="G160" s="852">
        <v>0</v>
      </c>
      <c r="H160" s="852">
        <v>0</v>
      </c>
      <c r="I160" s="852">
        <v>0</v>
      </c>
      <c r="J160" s="852">
        <v>0</v>
      </c>
      <c r="K160" s="852">
        <v>0</v>
      </c>
      <c r="L160" s="852">
        <v>0</v>
      </c>
    </row>
    <row r="161" spans="1:12" ht="18" customHeight="1">
      <c r="A161" s="310" t="s">
        <v>83</v>
      </c>
      <c r="B161" s="852">
        <v>0</v>
      </c>
      <c r="C161" s="852">
        <v>0</v>
      </c>
      <c r="D161" s="852">
        <v>0</v>
      </c>
      <c r="E161" s="852">
        <v>0</v>
      </c>
      <c r="F161" s="852">
        <v>0</v>
      </c>
      <c r="G161" s="852">
        <v>0</v>
      </c>
      <c r="H161" s="852">
        <v>0</v>
      </c>
      <c r="I161" s="852">
        <v>0</v>
      </c>
      <c r="J161" s="852">
        <v>0</v>
      </c>
      <c r="K161" s="852">
        <v>0</v>
      </c>
      <c r="L161" s="852">
        <v>0</v>
      </c>
    </row>
    <row r="162" spans="1:12" ht="18" customHeight="1">
      <c r="A162" s="310" t="s">
        <v>81</v>
      </c>
      <c r="B162" s="852">
        <v>0</v>
      </c>
      <c r="C162" s="852">
        <v>0</v>
      </c>
      <c r="D162" s="852">
        <v>0</v>
      </c>
      <c r="E162" s="852">
        <v>0</v>
      </c>
      <c r="F162" s="852">
        <v>0</v>
      </c>
      <c r="G162" s="852">
        <v>0</v>
      </c>
      <c r="H162" s="852">
        <v>1</v>
      </c>
      <c r="I162" s="852">
        <v>0</v>
      </c>
      <c r="J162" s="852">
        <v>0</v>
      </c>
      <c r="K162" s="852">
        <v>9</v>
      </c>
      <c r="L162" s="852">
        <v>1</v>
      </c>
    </row>
    <row r="163" spans="1:12" ht="18" customHeight="1">
      <c r="A163" s="310" t="s">
        <v>79</v>
      </c>
      <c r="B163" s="852">
        <v>0</v>
      </c>
      <c r="C163" s="852">
        <v>0</v>
      </c>
      <c r="D163" s="852">
        <v>0</v>
      </c>
      <c r="E163" s="852">
        <v>0</v>
      </c>
      <c r="F163" s="852">
        <v>0</v>
      </c>
      <c r="G163" s="852">
        <v>0</v>
      </c>
      <c r="H163" s="852">
        <v>0</v>
      </c>
      <c r="I163" s="852">
        <v>1</v>
      </c>
      <c r="J163" s="852">
        <v>0</v>
      </c>
      <c r="K163" s="852">
        <v>6</v>
      </c>
      <c r="L163" s="852">
        <v>0</v>
      </c>
    </row>
    <row r="164" spans="1:12" ht="18" customHeight="1">
      <c r="A164" s="310" t="s">
        <v>78</v>
      </c>
      <c r="B164" s="852">
        <v>1</v>
      </c>
      <c r="C164" s="852">
        <v>0</v>
      </c>
      <c r="D164" s="852">
        <v>1</v>
      </c>
      <c r="E164" s="852">
        <v>0</v>
      </c>
      <c r="F164" s="852">
        <v>0</v>
      </c>
      <c r="G164" s="852">
        <v>0</v>
      </c>
      <c r="H164" s="852">
        <v>0</v>
      </c>
      <c r="I164" s="852">
        <v>0</v>
      </c>
      <c r="J164" s="852">
        <v>0</v>
      </c>
      <c r="K164" s="852">
        <v>1</v>
      </c>
      <c r="L164" s="852">
        <v>1</v>
      </c>
    </row>
    <row r="165" spans="1:12" ht="18" customHeight="1">
      <c r="A165" s="310" t="s">
        <v>77</v>
      </c>
      <c r="B165" s="852">
        <v>0</v>
      </c>
      <c r="C165" s="852">
        <v>0</v>
      </c>
      <c r="D165" s="852">
        <v>0</v>
      </c>
      <c r="E165" s="852">
        <v>0</v>
      </c>
      <c r="F165" s="852">
        <v>0</v>
      </c>
      <c r="G165" s="852">
        <v>0</v>
      </c>
      <c r="H165" s="852">
        <v>0</v>
      </c>
      <c r="I165" s="852">
        <v>1</v>
      </c>
      <c r="J165" s="852">
        <v>0</v>
      </c>
      <c r="K165" s="852">
        <v>0</v>
      </c>
      <c r="L165" s="852">
        <v>0</v>
      </c>
    </row>
    <row r="166" spans="1:12" ht="18" customHeight="1">
      <c r="A166" s="310" t="s">
        <v>76</v>
      </c>
      <c r="B166" s="852">
        <v>0</v>
      </c>
      <c r="C166" s="852">
        <v>0</v>
      </c>
      <c r="D166" s="852">
        <v>0</v>
      </c>
      <c r="E166" s="852">
        <v>0</v>
      </c>
      <c r="F166" s="852">
        <v>0</v>
      </c>
      <c r="G166" s="852">
        <v>0</v>
      </c>
      <c r="H166" s="852">
        <v>0</v>
      </c>
      <c r="I166" s="852">
        <v>0</v>
      </c>
      <c r="J166" s="852">
        <v>0</v>
      </c>
      <c r="K166" s="852">
        <v>2</v>
      </c>
      <c r="L166" s="852">
        <v>0</v>
      </c>
    </row>
    <row r="167" spans="1:12" ht="18" customHeight="1">
      <c r="A167" s="310" t="s">
        <v>833</v>
      </c>
      <c r="B167" s="852">
        <v>0</v>
      </c>
      <c r="C167" s="852">
        <v>0</v>
      </c>
      <c r="D167" s="852">
        <v>0</v>
      </c>
      <c r="E167" s="852">
        <v>0</v>
      </c>
      <c r="F167" s="852">
        <v>1</v>
      </c>
      <c r="G167" s="852">
        <v>0</v>
      </c>
      <c r="H167" s="852">
        <v>0</v>
      </c>
      <c r="I167" s="852">
        <v>0</v>
      </c>
      <c r="J167" s="852">
        <v>0</v>
      </c>
      <c r="K167" s="852">
        <v>0</v>
      </c>
      <c r="L167" s="852">
        <v>0</v>
      </c>
    </row>
    <row r="168" spans="1:12" ht="18" customHeight="1">
      <c r="A168" s="310" t="s">
        <v>72</v>
      </c>
      <c r="B168" s="852">
        <v>0</v>
      </c>
      <c r="C168" s="852">
        <v>0</v>
      </c>
      <c r="D168" s="852">
        <v>0</v>
      </c>
      <c r="E168" s="852">
        <v>0</v>
      </c>
      <c r="F168" s="852">
        <v>0</v>
      </c>
      <c r="G168" s="852">
        <v>0</v>
      </c>
      <c r="H168" s="852">
        <v>0</v>
      </c>
      <c r="I168" s="852">
        <v>0</v>
      </c>
      <c r="J168" s="852">
        <v>0</v>
      </c>
      <c r="K168" s="852">
        <v>0</v>
      </c>
      <c r="L168" s="852">
        <v>0</v>
      </c>
    </row>
    <row r="169" spans="1:12" ht="18" customHeight="1">
      <c r="A169" s="310" t="s">
        <v>71</v>
      </c>
      <c r="B169" s="852">
        <v>0</v>
      </c>
      <c r="C169" s="852">
        <v>0</v>
      </c>
      <c r="D169" s="852">
        <v>0</v>
      </c>
      <c r="E169" s="852">
        <v>0</v>
      </c>
      <c r="F169" s="852">
        <v>0</v>
      </c>
      <c r="G169" s="852">
        <v>0</v>
      </c>
      <c r="H169" s="852">
        <v>0</v>
      </c>
      <c r="I169" s="852">
        <v>0</v>
      </c>
      <c r="J169" s="852">
        <v>0</v>
      </c>
      <c r="K169" s="852">
        <v>1</v>
      </c>
      <c r="L169" s="852">
        <v>0</v>
      </c>
    </row>
    <row r="170" spans="1:12" ht="18" customHeight="1">
      <c r="A170" s="310" t="s">
        <v>70</v>
      </c>
      <c r="B170" s="852">
        <v>0</v>
      </c>
      <c r="C170" s="852">
        <v>0</v>
      </c>
      <c r="D170" s="852">
        <v>0</v>
      </c>
      <c r="E170" s="852">
        <v>0</v>
      </c>
      <c r="F170" s="852">
        <v>0</v>
      </c>
      <c r="G170" s="852">
        <v>0</v>
      </c>
      <c r="H170" s="852">
        <v>0</v>
      </c>
      <c r="I170" s="852">
        <v>1</v>
      </c>
      <c r="J170" s="852">
        <v>0</v>
      </c>
      <c r="K170" s="852">
        <v>2</v>
      </c>
      <c r="L170" s="852">
        <v>0</v>
      </c>
    </row>
    <row r="171" spans="1:12" ht="18" customHeight="1">
      <c r="A171" s="310" t="s">
        <v>69</v>
      </c>
      <c r="B171" s="852">
        <v>1</v>
      </c>
      <c r="C171" s="852">
        <v>0</v>
      </c>
      <c r="D171" s="852">
        <v>0</v>
      </c>
      <c r="E171" s="852">
        <v>0</v>
      </c>
      <c r="F171" s="852">
        <v>1</v>
      </c>
      <c r="G171" s="852">
        <v>0</v>
      </c>
      <c r="H171" s="852">
        <v>0</v>
      </c>
      <c r="I171" s="852">
        <v>0</v>
      </c>
      <c r="J171" s="852">
        <v>0</v>
      </c>
      <c r="K171" s="852">
        <v>0</v>
      </c>
      <c r="L171" s="852">
        <v>0</v>
      </c>
    </row>
    <row r="172" spans="1:12" ht="18" customHeight="1">
      <c r="A172" s="310" t="s">
        <v>68</v>
      </c>
      <c r="B172" s="852">
        <v>0</v>
      </c>
      <c r="C172" s="852">
        <v>0</v>
      </c>
      <c r="D172" s="852">
        <v>0</v>
      </c>
      <c r="E172" s="852">
        <v>0</v>
      </c>
      <c r="F172" s="852">
        <v>0</v>
      </c>
      <c r="G172" s="852">
        <v>0</v>
      </c>
      <c r="H172" s="852">
        <v>0</v>
      </c>
      <c r="I172" s="852">
        <v>0</v>
      </c>
      <c r="J172" s="852">
        <v>0</v>
      </c>
      <c r="K172" s="852">
        <v>0</v>
      </c>
      <c r="L172" s="852">
        <v>0</v>
      </c>
    </row>
    <row r="173" spans="1:12" ht="18" customHeight="1">
      <c r="A173" s="310" t="s">
        <v>67</v>
      </c>
      <c r="B173" s="852">
        <v>0</v>
      </c>
      <c r="C173" s="852">
        <v>0</v>
      </c>
      <c r="D173" s="852">
        <v>0</v>
      </c>
      <c r="E173" s="852">
        <v>0</v>
      </c>
      <c r="F173" s="852">
        <v>0</v>
      </c>
      <c r="G173" s="852">
        <v>0</v>
      </c>
      <c r="H173" s="852">
        <v>0</v>
      </c>
      <c r="I173" s="852">
        <v>0</v>
      </c>
      <c r="J173" s="852">
        <v>0</v>
      </c>
      <c r="K173" s="852">
        <v>0</v>
      </c>
      <c r="L173" s="852">
        <v>0</v>
      </c>
    </row>
    <row r="174" spans="1:12" ht="18" customHeight="1">
      <c r="A174" s="310" t="s">
        <v>66</v>
      </c>
      <c r="B174" s="852">
        <v>0</v>
      </c>
      <c r="C174" s="852">
        <v>0</v>
      </c>
      <c r="D174" s="852">
        <v>0</v>
      </c>
      <c r="E174" s="852">
        <v>0</v>
      </c>
      <c r="F174" s="852">
        <v>0</v>
      </c>
      <c r="G174" s="852">
        <v>0</v>
      </c>
      <c r="H174" s="852">
        <v>0</v>
      </c>
      <c r="I174" s="852">
        <v>0</v>
      </c>
      <c r="J174" s="852">
        <v>0</v>
      </c>
      <c r="K174" s="852">
        <v>0</v>
      </c>
      <c r="L174" s="852">
        <v>0</v>
      </c>
    </row>
    <row r="175" spans="1:12" ht="18" customHeight="1">
      <c r="A175" s="310" t="s">
        <v>65</v>
      </c>
      <c r="B175" s="852">
        <v>0</v>
      </c>
      <c r="C175" s="852">
        <v>0</v>
      </c>
      <c r="D175" s="852">
        <v>0</v>
      </c>
      <c r="E175" s="852">
        <v>0</v>
      </c>
      <c r="F175" s="852">
        <v>0</v>
      </c>
      <c r="G175" s="852">
        <v>0</v>
      </c>
      <c r="H175" s="852">
        <v>0</v>
      </c>
      <c r="I175" s="852">
        <v>0</v>
      </c>
      <c r="J175" s="852">
        <v>0</v>
      </c>
      <c r="K175" s="852">
        <v>6</v>
      </c>
      <c r="L175" s="852">
        <v>0</v>
      </c>
    </row>
    <row r="176" spans="1:12" ht="18" customHeight="1">
      <c r="A176" s="310" t="s">
        <v>63</v>
      </c>
      <c r="B176" s="852">
        <v>0</v>
      </c>
      <c r="C176" s="852">
        <v>0</v>
      </c>
      <c r="D176" s="852">
        <v>0</v>
      </c>
      <c r="E176" s="852">
        <v>0</v>
      </c>
      <c r="F176" s="852">
        <v>0</v>
      </c>
      <c r="G176" s="852">
        <v>0</v>
      </c>
      <c r="H176" s="852">
        <v>0</v>
      </c>
      <c r="I176" s="852">
        <v>0</v>
      </c>
      <c r="J176" s="852">
        <v>0</v>
      </c>
      <c r="K176" s="852">
        <v>1</v>
      </c>
      <c r="L176" s="852">
        <v>0</v>
      </c>
    </row>
    <row r="177" spans="1:12" ht="18" customHeight="1">
      <c r="A177" s="310" t="s">
        <v>62</v>
      </c>
      <c r="B177" s="852">
        <v>0</v>
      </c>
      <c r="C177" s="852">
        <v>0</v>
      </c>
      <c r="D177" s="852">
        <v>0</v>
      </c>
      <c r="E177" s="852">
        <v>0</v>
      </c>
      <c r="F177" s="852">
        <v>0</v>
      </c>
      <c r="G177" s="852">
        <v>0</v>
      </c>
      <c r="H177" s="852">
        <v>0</v>
      </c>
      <c r="I177" s="852">
        <v>0</v>
      </c>
      <c r="J177" s="852">
        <v>0</v>
      </c>
      <c r="K177" s="852">
        <v>2</v>
      </c>
      <c r="L177" s="852">
        <v>0</v>
      </c>
    </row>
    <row r="178" spans="1:12" ht="18" customHeight="1">
      <c r="A178" s="310" t="s">
        <v>61</v>
      </c>
      <c r="B178" s="852">
        <v>0</v>
      </c>
      <c r="C178" s="852">
        <v>0</v>
      </c>
      <c r="D178" s="852">
        <v>0</v>
      </c>
      <c r="E178" s="852">
        <v>0</v>
      </c>
      <c r="F178" s="852">
        <v>0</v>
      </c>
      <c r="G178" s="852">
        <v>0</v>
      </c>
      <c r="H178" s="852">
        <v>0</v>
      </c>
      <c r="I178" s="852">
        <v>1</v>
      </c>
      <c r="J178" s="852">
        <v>0</v>
      </c>
      <c r="K178" s="852">
        <v>0</v>
      </c>
      <c r="L178" s="852">
        <v>0</v>
      </c>
    </row>
    <row r="179" spans="1:12" ht="18" customHeight="1">
      <c r="A179" s="310" t="s">
        <v>60</v>
      </c>
      <c r="B179" s="852">
        <v>26</v>
      </c>
      <c r="C179" s="852">
        <v>0</v>
      </c>
      <c r="D179" s="852">
        <v>0</v>
      </c>
      <c r="E179" s="852">
        <v>0</v>
      </c>
      <c r="F179" s="852">
        <v>1</v>
      </c>
      <c r="G179" s="852">
        <v>0</v>
      </c>
      <c r="H179" s="852">
        <v>0</v>
      </c>
      <c r="I179" s="852">
        <v>3</v>
      </c>
      <c r="J179" s="852">
        <v>0</v>
      </c>
      <c r="K179" s="852">
        <v>0</v>
      </c>
      <c r="L179" s="852">
        <v>1</v>
      </c>
    </row>
    <row r="180" spans="1:12" ht="18" customHeight="1">
      <c r="A180" s="310" t="s">
        <v>58</v>
      </c>
      <c r="B180" s="852">
        <v>0</v>
      </c>
      <c r="C180" s="852">
        <v>0</v>
      </c>
      <c r="D180" s="852">
        <v>1</v>
      </c>
      <c r="E180" s="852">
        <v>0</v>
      </c>
      <c r="F180" s="852">
        <v>0</v>
      </c>
      <c r="G180" s="852">
        <v>0</v>
      </c>
      <c r="H180" s="852">
        <v>0</v>
      </c>
      <c r="I180" s="852">
        <v>1</v>
      </c>
      <c r="J180" s="852">
        <v>0</v>
      </c>
      <c r="K180" s="852">
        <v>8</v>
      </c>
      <c r="L180" s="852">
        <v>0</v>
      </c>
    </row>
    <row r="181" spans="1:12" ht="18" customHeight="1">
      <c r="A181" s="310" t="s">
        <v>56</v>
      </c>
      <c r="B181" s="852">
        <v>0</v>
      </c>
      <c r="C181" s="852">
        <v>0</v>
      </c>
      <c r="D181" s="852">
        <v>0</v>
      </c>
      <c r="E181" s="852">
        <v>0</v>
      </c>
      <c r="F181" s="852">
        <v>0</v>
      </c>
      <c r="G181" s="852">
        <v>0</v>
      </c>
      <c r="H181" s="852">
        <v>0</v>
      </c>
      <c r="I181" s="852">
        <v>0</v>
      </c>
      <c r="J181" s="852">
        <v>0</v>
      </c>
      <c r="K181" s="852">
        <v>4</v>
      </c>
      <c r="L181" s="852">
        <v>0</v>
      </c>
    </row>
    <row r="182" spans="1:12" ht="18" customHeight="1">
      <c r="A182" s="310" t="s">
        <v>55</v>
      </c>
      <c r="B182" s="852">
        <v>0</v>
      </c>
      <c r="C182" s="852">
        <v>0</v>
      </c>
      <c r="D182" s="852">
        <v>0</v>
      </c>
      <c r="E182" s="852">
        <v>0</v>
      </c>
      <c r="F182" s="852">
        <v>0</v>
      </c>
      <c r="G182" s="852">
        <v>0</v>
      </c>
      <c r="H182" s="852">
        <v>0</v>
      </c>
      <c r="I182" s="852">
        <v>1</v>
      </c>
      <c r="J182" s="852">
        <v>0</v>
      </c>
      <c r="K182" s="852">
        <v>0</v>
      </c>
      <c r="L182" s="852">
        <v>1</v>
      </c>
    </row>
    <row r="183" spans="1:12" ht="18" customHeight="1">
      <c r="A183" s="310" t="s">
        <v>54</v>
      </c>
      <c r="B183" s="852">
        <v>0</v>
      </c>
      <c r="C183" s="852">
        <v>0</v>
      </c>
      <c r="D183" s="852">
        <v>0</v>
      </c>
      <c r="E183" s="852">
        <v>0</v>
      </c>
      <c r="F183" s="852">
        <v>0</v>
      </c>
      <c r="G183" s="852">
        <v>0</v>
      </c>
      <c r="H183" s="852">
        <v>0</v>
      </c>
      <c r="I183" s="852">
        <v>1</v>
      </c>
      <c r="J183" s="852">
        <v>0</v>
      </c>
      <c r="K183" s="852">
        <v>5</v>
      </c>
      <c r="L183" s="852">
        <v>0</v>
      </c>
    </row>
    <row r="184" spans="1:12" ht="18" customHeight="1">
      <c r="A184" s="310" t="s">
        <v>53</v>
      </c>
      <c r="B184" s="852">
        <v>0</v>
      </c>
      <c r="C184" s="852">
        <v>0</v>
      </c>
      <c r="D184" s="852">
        <v>0</v>
      </c>
      <c r="E184" s="852">
        <v>0</v>
      </c>
      <c r="F184" s="852">
        <v>0</v>
      </c>
      <c r="G184" s="852">
        <v>0</v>
      </c>
      <c r="H184" s="852">
        <v>0</v>
      </c>
      <c r="I184" s="852">
        <v>0</v>
      </c>
      <c r="J184" s="852">
        <v>0</v>
      </c>
      <c r="K184" s="852">
        <v>0</v>
      </c>
      <c r="L184" s="852">
        <v>0</v>
      </c>
    </row>
    <row r="185" spans="1:12" ht="18" customHeight="1">
      <c r="A185" s="310" t="s">
        <v>52</v>
      </c>
      <c r="B185" s="852">
        <v>38</v>
      </c>
      <c r="C185" s="852">
        <v>0</v>
      </c>
      <c r="D185" s="852">
        <v>1</v>
      </c>
      <c r="E185" s="852">
        <v>0</v>
      </c>
      <c r="F185" s="852">
        <v>1</v>
      </c>
      <c r="G185" s="852">
        <v>0</v>
      </c>
      <c r="H185" s="852">
        <v>0</v>
      </c>
      <c r="I185" s="852">
        <v>2</v>
      </c>
      <c r="J185" s="852">
        <v>0</v>
      </c>
      <c r="K185" s="852">
        <v>0</v>
      </c>
      <c r="L185" s="852">
        <v>1</v>
      </c>
    </row>
    <row r="186" spans="1:12" ht="18" customHeight="1">
      <c r="A186" s="310" t="s">
        <v>143</v>
      </c>
      <c r="B186" s="852">
        <v>0</v>
      </c>
      <c r="C186" s="852">
        <v>0</v>
      </c>
      <c r="D186" s="852">
        <v>0</v>
      </c>
      <c r="E186" s="852">
        <v>0</v>
      </c>
      <c r="F186" s="852">
        <v>0</v>
      </c>
      <c r="G186" s="852">
        <v>0</v>
      </c>
      <c r="H186" s="852">
        <v>0</v>
      </c>
      <c r="I186" s="852">
        <v>0</v>
      </c>
      <c r="J186" s="852">
        <v>0</v>
      </c>
      <c r="K186" s="852">
        <v>2</v>
      </c>
      <c r="L186" s="852">
        <v>0</v>
      </c>
    </row>
    <row r="187" spans="1:12" ht="18" customHeight="1">
      <c r="A187" s="310" t="s">
        <v>48</v>
      </c>
      <c r="B187" s="852">
        <v>0</v>
      </c>
      <c r="C187" s="852">
        <v>0</v>
      </c>
      <c r="D187" s="852">
        <v>0</v>
      </c>
      <c r="E187" s="852">
        <v>0</v>
      </c>
      <c r="F187" s="852">
        <v>1</v>
      </c>
      <c r="G187" s="852">
        <v>0</v>
      </c>
      <c r="H187" s="852">
        <v>0</v>
      </c>
      <c r="I187" s="852">
        <v>0</v>
      </c>
      <c r="J187" s="852">
        <v>0</v>
      </c>
      <c r="K187" s="852">
        <v>0</v>
      </c>
      <c r="L187" s="852">
        <v>1</v>
      </c>
    </row>
    <row r="188" spans="1:12" ht="18" customHeight="1">
      <c r="A188" s="310" t="s">
        <v>47</v>
      </c>
      <c r="B188" s="852">
        <v>0</v>
      </c>
      <c r="C188" s="852">
        <v>0</v>
      </c>
      <c r="D188" s="852">
        <v>0</v>
      </c>
      <c r="E188" s="852">
        <v>0</v>
      </c>
      <c r="F188" s="852">
        <v>0</v>
      </c>
      <c r="G188" s="852">
        <v>0</v>
      </c>
      <c r="H188" s="852">
        <v>0</v>
      </c>
      <c r="I188" s="852">
        <v>0</v>
      </c>
      <c r="J188" s="852">
        <v>0</v>
      </c>
      <c r="K188" s="852">
        <v>1</v>
      </c>
      <c r="L188" s="852">
        <v>0</v>
      </c>
    </row>
    <row r="189" spans="1:12" ht="18" customHeight="1">
      <c r="A189" s="310" t="s">
        <v>46</v>
      </c>
      <c r="B189" s="852">
        <v>8</v>
      </c>
      <c r="C189" s="852">
        <v>0</v>
      </c>
      <c r="D189" s="852">
        <v>1</v>
      </c>
      <c r="E189" s="852">
        <v>0</v>
      </c>
      <c r="F189" s="852">
        <v>0</v>
      </c>
      <c r="G189" s="852">
        <v>1</v>
      </c>
      <c r="H189" s="852">
        <v>0</v>
      </c>
      <c r="I189" s="852">
        <v>0</v>
      </c>
      <c r="J189" s="852">
        <v>0</v>
      </c>
      <c r="K189" s="852">
        <v>0</v>
      </c>
      <c r="L189" s="852">
        <v>0</v>
      </c>
    </row>
    <row r="190" spans="1:12" ht="18" customHeight="1">
      <c r="A190" s="310" t="s">
        <v>45</v>
      </c>
      <c r="B190" s="852">
        <v>0</v>
      </c>
      <c r="C190" s="852">
        <v>0</v>
      </c>
      <c r="D190" s="852">
        <v>0</v>
      </c>
      <c r="E190" s="852">
        <v>0</v>
      </c>
      <c r="F190" s="852">
        <v>0</v>
      </c>
      <c r="G190" s="852">
        <v>0</v>
      </c>
      <c r="H190" s="852">
        <v>0</v>
      </c>
      <c r="I190" s="852">
        <v>1</v>
      </c>
      <c r="J190" s="852">
        <v>0</v>
      </c>
      <c r="K190" s="852">
        <v>7</v>
      </c>
      <c r="L190" s="852">
        <v>0</v>
      </c>
    </row>
    <row r="191" spans="1:12" ht="18" customHeight="1">
      <c r="A191" s="310" t="s">
        <v>44</v>
      </c>
      <c r="B191" s="852">
        <v>0</v>
      </c>
      <c r="C191" s="852">
        <v>0</v>
      </c>
      <c r="D191" s="852">
        <v>0</v>
      </c>
      <c r="E191" s="852">
        <v>0</v>
      </c>
      <c r="F191" s="852">
        <v>1</v>
      </c>
      <c r="G191" s="852">
        <v>0</v>
      </c>
      <c r="H191" s="852">
        <v>0</v>
      </c>
      <c r="I191" s="852">
        <v>0</v>
      </c>
      <c r="J191" s="852">
        <v>0</v>
      </c>
      <c r="K191" s="852">
        <v>0</v>
      </c>
      <c r="L191" s="852">
        <v>0</v>
      </c>
    </row>
    <row r="192" spans="1:12" ht="18" customHeight="1">
      <c r="A192" s="310" t="s">
        <v>43</v>
      </c>
      <c r="B192" s="852">
        <v>0</v>
      </c>
      <c r="C192" s="852">
        <v>0</v>
      </c>
      <c r="D192" s="852">
        <v>1</v>
      </c>
      <c r="E192" s="852">
        <v>0</v>
      </c>
      <c r="F192" s="852">
        <v>0</v>
      </c>
      <c r="G192" s="852">
        <v>0</v>
      </c>
      <c r="H192" s="852">
        <v>0</v>
      </c>
      <c r="I192" s="852">
        <v>0</v>
      </c>
      <c r="J192" s="852">
        <v>0</v>
      </c>
      <c r="K192" s="852">
        <v>0</v>
      </c>
      <c r="L192" s="852">
        <v>0</v>
      </c>
    </row>
    <row r="193" spans="1:12" ht="18" customHeight="1">
      <c r="A193" s="310" t="s">
        <v>42</v>
      </c>
      <c r="B193" s="852">
        <v>0</v>
      </c>
      <c r="C193" s="852">
        <v>0</v>
      </c>
      <c r="D193" s="852">
        <v>0</v>
      </c>
      <c r="E193" s="852">
        <v>0</v>
      </c>
      <c r="F193" s="852">
        <v>0</v>
      </c>
      <c r="G193" s="852">
        <v>0</v>
      </c>
      <c r="H193" s="852">
        <v>0</v>
      </c>
      <c r="I193" s="852">
        <v>0</v>
      </c>
      <c r="J193" s="852">
        <v>0</v>
      </c>
      <c r="K193" s="852">
        <v>1</v>
      </c>
      <c r="L193" s="852">
        <v>0</v>
      </c>
    </row>
    <row r="194" spans="1:12" ht="18" customHeight="1">
      <c r="A194" s="310" t="s">
        <v>40</v>
      </c>
      <c r="B194" s="852">
        <v>0</v>
      </c>
      <c r="C194" s="852">
        <v>0</v>
      </c>
      <c r="D194" s="852">
        <v>0</v>
      </c>
      <c r="E194" s="852">
        <v>0</v>
      </c>
      <c r="F194" s="852">
        <v>0</v>
      </c>
      <c r="G194" s="852">
        <v>0</v>
      </c>
      <c r="H194" s="852">
        <v>0</v>
      </c>
      <c r="I194" s="852">
        <v>0</v>
      </c>
      <c r="J194" s="852">
        <v>0</v>
      </c>
      <c r="K194" s="852">
        <v>3</v>
      </c>
      <c r="L194" s="852">
        <v>0</v>
      </c>
    </row>
    <row r="195" spans="1:12" ht="18" customHeight="1">
      <c r="A195" s="310" t="s">
        <v>38</v>
      </c>
      <c r="B195" s="852">
        <v>3</v>
      </c>
      <c r="C195" s="852">
        <v>0</v>
      </c>
      <c r="D195" s="852">
        <v>0</v>
      </c>
      <c r="E195" s="852">
        <v>0</v>
      </c>
      <c r="F195" s="852">
        <v>1</v>
      </c>
      <c r="G195" s="852">
        <v>0</v>
      </c>
      <c r="H195" s="852">
        <v>0</v>
      </c>
      <c r="I195" s="852">
        <v>1</v>
      </c>
      <c r="J195" s="852">
        <v>0</v>
      </c>
      <c r="K195" s="852">
        <v>0</v>
      </c>
      <c r="L195" s="852">
        <v>0</v>
      </c>
    </row>
    <row r="196" spans="1:12" ht="18" customHeight="1">
      <c r="A196" s="310" t="s">
        <v>37</v>
      </c>
      <c r="B196" s="852">
        <v>0</v>
      </c>
      <c r="C196" s="852">
        <v>0</v>
      </c>
      <c r="D196" s="852">
        <v>0</v>
      </c>
      <c r="E196" s="852">
        <v>0</v>
      </c>
      <c r="F196" s="852">
        <v>0</v>
      </c>
      <c r="G196" s="852">
        <v>0</v>
      </c>
      <c r="H196" s="852">
        <v>0</v>
      </c>
      <c r="I196" s="852">
        <v>0</v>
      </c>
      <c r="J196" s="852">
        <v>0</v>
      </c>
      <c r="K196" s="852">
        <v>0</v>
      </c>
      <c r="L196" s="852">
        <v>0</v>
      </c>
    </row>
    <row r="197" spans="1:12" ht="18" customHeight="1">
      <c r="A197" s="310" t="s">
        <v>36</v>
      </c>
      <c r="B197" s="852">
        <v>0</v>
      </c>
      <c r="C197" s="852">
        <v>0</v>
      </c>
      <c r="D197" s="852">
        <v>0</v>
      </c>
      <c r="E197" s="852">
        <v>0</v>
      </c>
      <c r="F197" s="852">
        <v>0</v>
      </c>
      <c r="G197" s="852">
        <v>0</v>
      </c>
      <c r="H197" s="852">
        <v>0</v>
      </c>
      <c r="I197" s="852">
        <v>0</v>
      </c>
      <c r="J197" s="852">
        <v>0</v>
      </c>
      <c r="K197" s="852">
        <v>2</v>
      </c>
      <c r="L197" s="852">
        <v>0</v>
      </c>
    </row>
    <row r="198" spans="1:12" ht="18" customHeight="1">
      <c r="A198" s="310" t="s">
        <v>34</v>
      </c>
      <c r="B198" s="852">
        <v>13</v>
      </c>
      <c r="C198" s="852">
        <v>0</v>
      </c>
      <c r="D198" s="852">
        <v>0</v>
      </c>
      <c r="E198" s="852">
        <v>0</v>
      </c>
      <c r="F198" s="852">
        <v>2</v>
      </c>
      <c r="G198" s="852">
        <v>0</v>
      </c>
      <c r="H198" s="852">
        <v>0</v>
      </c>
      <c r="I198" s="852">
        <v>5</v>
      </c>
      <c r="J198" s="852">
        <v>0</v>
      </c>
      <c r="K198" s="852">
        <v>1</v>
      </c>
      <c r="L198" s="852">
        <v>0</v>
      </c>
    </row>
    <row r="199" spans="1:12" ht="18" customHeight="1">
      <c r="A199" s="310" t="s">
        <v>33</v>
      </c>
      <c r="B199" s="852">
        <v>0</v>
      </c>
      <c r="C199" s="852">
        <v>0</v>
      </c>
      <c r="D199" s="852">
        <v>0</v>
      </c>
      <c r="E199" s="852">
        <v>0</v>
      </c>
      <c r="F199" s="852">
        <v>0</v>
      </c>
      <c r="G199" s="852">
        <v>0</v>
      </c>
      <c r="H199" s="852">
        <v>1</v>
      </c>
      <c r="I199" s="852">
        <v>1</v>
      </c>
      <c r="J199" s="852">
        <v>0</v>
      </c>
      <c r="K199" s="852">
        <v>0</v>
      </c>
      <c r="L199" s="852">
        <v>0</v>
      </c>
    </row>
    <row r="200" spans="1:12" ht="18" customHeight="1">
      <c r="A200" s="310" t="s">
        <v>32</v>
      </c>
      <c r="B200" s="852">
        <v>0</v>
      </c>
      <c r="C200" s="852">
        <v>0</v>
      </c>
      <c r="D200" s="852">
        <v>0</v>
      </c>
      <c r="E200" s="852">
        <v>0</v>
      </c>
      <c r="F200" s="852">
        <v>1</v>
      </c>
      <c r="G200" s="852">
        <v>0</v>
      </c>
      <c r="H200" s="852">
        <v>0</v>
      </c>
      <c r="I200" s="852">
        <v>0</v>
      </c>
      <c r="J200" s="852">
        <v>0</v>
      </c>
      <c r="K200" s="852">
        <v>4</v>
      </c>
      <c r="L200" s="852">
        <v>0</v>
      </c>
    </row>
    <row r="201" spans="1:12" ht="18" customHeight="1">
      <c r="A201" s="310" t="s">
        <v>30</v>
      </c>
      <c r="B201" s="852">
        <v>0</v>
      </c>
      <c r="C201" s="852">
        <v>0</v>
      </c>
      <c r="D201" s="852">
        <v>0</v>
      </c>
      <c r="E201" s="852">
        <v>0</v>
      </c>
      <c r="F201" s="852">
        <v>0</v>
      </c>
      <c r="G201" s="852">
        <v>0</v>
      </c>
      <c r="H201" s="852">
        <v>0</v>
      </c>
      <c r="I201" s="852">
        <v>0</v>
      </c>
      <c r="J201" s="852">
        <v>0</v>
      </c>
      <c r="K201" s="852">
        <v>0</v>
      </c>
      <c r="L201" s="852">
        <v>0</v>
      </c>
    </row>
    <row r="202" spans="1:12" ht="18" customHeight="1">
      <c r="A202" s="310" t="s">
        <v>29</v>
      </c>
      <c r="B202" s="852">
        <v>0</v>
      </c>
      <c r="C202" s="852">
        <v>0</v>
      </c>
      <c r="D202" s="852">
        <v>0</v>
      </c>
      <c r="E202" s="852">
        <v>0</v>
      </c>
      <c r="F202" s="852">
        <v>0</v>
      </c>
      <c r="G202" s="852">
        <v>0</v>
      </c>
      <c r="H202" s="852">
        <v>1</v>
      </c>
      <c r="I202" s="852">
        <v>0</v>
      </c>
      <c r="J202" s="852">
        <v>0</v>
      </c>
      <c r="K202" s="852">
        <v>0</v>
      </c>
      <c r="L202" s="852">
        <v>0</v>
      </c>
    </row>
    <row r="203" spans="1:12" ht="18" customHeight="1">
      <c r="A203" s="310" t="s">
        <v>26</v>
      </c>
      <c r="B203" s="852">
        <v>0</v>
      </c>
      <c r="C203" s="852">
        <v>0</v>
      </c>
      <c r="D203" s="852">
        <v>0</v>
      </c>
      <c r="E203" s="852">
        <v>0</v>
      </c>
      <c r="F203" s="852">
        <v>1</v>
      </c>
      <c r="G203" s="852">
        <v>0</v>
      </c>
      <c r="H203" s="852">
        <v>0</v>
      </c>
      <c r="I203" s="852">
        <v>0</v>
      </c>
      <c r="J203" s="852">
        <v>0</v>
      </c>
      <c r="K203" s="852">
        <v>0</v>
      </c>
      <c r="L203" s="852">
        <v>0</v>
      </c>
    </row>
    <row r="204" spans="1:12" ht="18" customHeight="1">
      <c r="A204" s="310" t="s">
        <v>24</v>
      </c>
      <c r="B204" s="852">
        <v>7</v>
      </c>
      <c r="C204" s="852">
        <v>0</v>
      </c>
      <c r="D204" s="852">
        <v>1</v>
      </c>
      <c r="E204" s="852">
        <v>0</v>
      </c>
      <c r="F204" s="852">
        <v>1</v>
      </c>
      <c r="G204" s="852">
        <v>0</v>
      </c>
      <c r="H204" s="852">
        <v>0</v>
      </c>
      <c r="I204" s="852">
        <v>0</v>
      </c>
      <c r="J204" s="852">
        <v>0</v>
      </c>
      <c r="K204" s="852">
        <v>0</v>
      </c>
      <c r="L204" s="852">
        <v>1</v>
      </c>
    </row>
    <row r="205" spans="1:12" ht="18" customHeight="1">
      <c r="A205" s="310" t="s">
        <v>22</v>
      </c>
      <c r="B205" s="852">
        <v>0</v>
      </c>
      <c r="C205" s="852">
        <v>0</v>
      </c>
      <c r="D205" s="852">
        <v>0</v>
      </c>
      <c r="E205" s="852">
        <v>0</v>
      </c>
      <c r="F205" s="852">
        <v>0</v>
      </c>
      <c r="G205" s="852">
        <v>0</v>
      </c>
      <c r="H205" s="852">
        <v>0</v>
      </c>
      <c r="I205" s="852">
        <v>0</v>
      </c>
      <c r="J205" s="852">
        <v>0</v>
      </c>
      <c r="K205" s="852">
        <v>0</v>
      </c>
      <c r="L205" s="852">
        <v>0</v>
      </c>
    </row>
    <row r="206" spans="1:12" ht="18" customHeight="1">
      <c r="A206" s="310" t="s">
        <v>20</v>
      </c>
      <c r="B206" s="852">
        <v>0</v>
      </c>
      <c r="C206" s="852">
        <v>0</v>
      </c>
      <c r="D206" s="852">
        <v>0</v>
      </c>
      <c r="E206" s="852">
        <v>0</v>
      </c>
      <c r="F206" s="852">
        <v>0</v>
      </c>
      <c r="G206" s="852">
        <v>0</v>
      </c>
      <c r="H206" s="852">
        <v>0</v>
      </c>
      <c r="I206" s="852">
        <v>0</v>
      </c>
      <c r="J206" s="852">
        <v>0</v>
      </c>
      <c r="K206" s="852">
        <v>12</v>
      </c>
      <c r="L206" s="852">
        <v>0</v>
      </c>
    </row>
    <row r="207" spans="1:12" ht="18" customHeight="1">
      <c r="A207" s="310" t="s">
        <v>18</v>
      </c>
      <c r="B207" s="852">
        <v>0</v>
      </c>
      <c r="C207" s="852">
        <v>0</v>
      </c>
      <c r="D207" s="852">
        <v>0</v>
      </c>
      <c r="E207" s="852">
        <v>0</v>
      </c>
      <c r="F207" s="852">
        <v>0</v>
      </c>
      <c r="G207" s="852">
        <v>0</v>
      </c>
      <c r="H207" s="852">
        <v>0</v>
      </c>
      <c r="I207" s="852">
        <v>0</v>
      </c>
      <c r="J207" s="852">
        <v>0</v>
      </c>
      <c r="K207" s="852">
        <v>0</v>
      </c>
      <c r="L207" s="852">
        <v>0</v>
      </c>
    </row>
    <row r="208" spans="1:12" ht="18" customHeight="1">
      <c r="A208" s="310" t="s">
        <v>16</v>
      </c>
      <c r="B208" s="852">
        <v>0</v>
      </c>
      <c r="C208" s="852">
        <v>0</v>
      </c>
      <c r="D208" s="852">
        <v>0</v>
      </c>
      <c r="E208" s="852">
        <v>0</v>
      </c>
      <c r="F208" s="852">
        <v>0</v>
      </c>
      <c r="G208" s="852">
        <v>0</v>
      </c>
      <c r="H208" s="852">
        <v>0</v>
      </c>
      <c r="I208" s="852">
        <v>0</v>
      </c>
      <c r="J208" s="852">
        <v>0</v>
      </c>
      <c r="K208" s="852">
        <v>1</v>
      </c>
      <c r="L208" s="852">
        <v>0</v>
      </c>
    </row>
    <row r="209" spans="1:12" ht="18" customHeight="1">
      <c r="A209" s="310" t="s">
        <v>13</v>
      </c>
      <c r="B209" s="852">
        <v>0</v>
      </c>
      <c r="C209" s="852">
        <v>0</v>
      </c>
      <c r="D209" s="852">
        <v>0</v>
      </c>
      <c r="E209" s="852">
        <v>0</v>
      </c>
      <c r="F209" s="852">
        <v>0</v>
      </c>
      <c r="G209" s="852">
        <v>0</v>
      </c>
      <c r="H209" s="852">
        <v>0</v>
      </c>
      <c r="I209" s="852">
        <v>0</v>
      </c>
      <c r="J209" s="852">
        <v>0</v>
      </c>
      <c r="K209" s="852">
        <v>0</v>
      </c>
      <c r="L209" s="852">
        <v>0</v>
      </c>
    </row>
    <row r="210" spans="1:12" ht="18" customHeight="1">
      <c r="A210" s="310" t="s">
        <v>10</v>
      </c>
      <c r="B210" s="852">
        <v>0</v>
      </c>
      <c r="C210" s="852">
        <v>0</v>
      </c>
      <c r="D210" s="852">
        <v>0</v>
      </c>
      <c r="E210" s="852">
        <v>0</v>
      </c>
      <c r="F210" s="852">
        <v>0</v>
      </c>
      <c r="G210" s="852">
        <v>0</v>
      </c>
      <c r="H210" s="852">
        <v>0</v>
      </c>
      <c r="I210" s="852">
        <v>1</v>
      </c>
      <c r="J210" s="852">
        <v>0</v>
      </c>
      <c r="K210" s="852">
        <v>5</v>
      </c>
      <c r="L210" s="852">
        <v>0</v>
      </c>
    </row>
    <row r="211" spans="1:12" ht="18" customHeight="1">
      <c r="A211" s="310" t="s">
        <v>135</v>
      </c>
      <c r="B211" s="852">
        <v>3</v>
      </c>
      <c r="C211" s="852">
        <v>0</v>
      </c>
      <c r="D211" s="852">
        <v>1</v>
      </c>
      <c r="E211" s="852">
        <v>0</v>
      </c>
      <c r="F211" s="852">
        <v>1</v>
      </c>
      <c r="G211" s="852">
        <v>0</v>
      </c>
      <c r="H211" s="852">
        <v>0</v>
      </c>
      <c r="I211" s="852">
        <v>1</v>
      </c>
      <c r="J211" s="852">
        <v>0</v>
      </c>
      <c r="K211" s="852">
        <v>11</v>
      </c>
      <c r="L211" s="852">
        <v>0</v>
      </c>
    </row>
    <row r="212" spans="1:12" ht="18" customHeight="1">
      <c r="A212" s="310" t="s">
        <v>8</v>
      </c>
      <c r="B212" s="854">
        <v>0</v>
      </c>
      <c r="C212" s="854">
        <v>0</v>
      </c>
      <c r="D212" s="852">
        <v>0</v>
      </c>
      <c r="E212" s="852">
        <v>0</v>
      </c>
      <c r="F212" s="852">
        <v>0</v>
      </c>
      <c r="G212" s="852">
        <v>0</v>
      </c>
      <c r="H212" s="852">
        <v>0</v>
      </c>
      <c r="I212" s="852">
        <v>0</v>
      </c>
      <c r="J212" s="852">
        <v>0</v>
      </c>
      <c r="K212" s="852">
        <v>2</v>
      </c>
      <c r="L212" s="852">
        <v>0</v>
      </c>
    </row>
    <row r="213" spans="1:12" ht="18" customHeight="1">
      <c r="A213" s="310" t="s">
        <v>5</v>
      </c>
      <c r="B213" s="854">
        <v>2</v>
      </c>
      <c r="C213" s="854">
        <v>0</v>
      </c>
      <c r="D213" s="854">
        <v>0</v>
      </c>
      <c r="E213" s="854">
        <v>0</v>
      </c>
      <c r="F213" s="854">
        <v>2</v>
      </c>
      <c r="G213" s="854">
        <v>0</v>
      </c>
      <c r="H213" s="854">
        <v>0</v>
      </c>
      <c r="I213" s="854">
        <v>5</v>
      </c>
      <c r="J213" s="854">
        <v>0</v>
      </c>
      <c r="K213" s="854">
        <v>0</v>
      </c>
      <c r="L213" s="854">
        <v>0</v>
      </c>
    </row>
    <row r="214" spans="1:12" ht="18" customHeight="1">
      <c r="A214" s="311" t="s">
        <v>2</v>
      </c>
      <c r="B214" s="855">
        <v>2</v>
      </c>
      <c r="C214" s="855">
        <v>0</v>
      </c>
      <c r="D214" s="855">
        <v>0</v>
      </c>
      <c r="E214" s="855">
        <v>0</v>
      </c>
      <c r="F214" s="855">
        <v>1</v>
      </c>
      <c r="G214" s="855">
        <v>0</v>
      </c>
      <c r="H214" s="855">
        <v>0</v>
      </c>
      <c r="I214" s="855">
        <v>0</v>
      </c>
      <c r="J214" s="855">
        <v>0</v>
      </c>
      <c r="K214" s="855">
        <v>0</v>
      </c>
      <c r="L214" s="855">
        <v>1</v>
      </c>
    </row>
    <row r="215" spans="1:12" ht="18" customHeight="1">
      <c r="A215" s="24" t="s">
        <v>2297</v>
      </c>
    </row>
    <row r="216" spans="1:12" ht="18" customHeight="1">
      <c r="A216" s="310"/>
    </row>
    <row r="217" spans="1:12" ht="18" customHeight="1">
      <c r="K217" s="72" t="s">
        <v>2238</v>
      </c>
    </row>
    <row r="218" spans="1:12" s="47" customFormat="1" ht="90.75" customHeight="1">
      <c r="A218" s="511" t="s">
        <v>684</v>
      </c>
      <c r="B218" s="582" t="s">
        <v>2003</v>
      </c>
      <c r="C218" s="582" t="s">
        <v>2218</v>
      </c>
      <c r="D218" s="582" t="s">
        <v>2226</v>
      </c>
      <c r="E218" s="582" t="s">
        <v>2004</v>
      </c>
      <c r="F218" s="582" t="s">
        <v>2234</v>
      </c>
      <c r="G218" s="582" t="s">
        <v>2219</v>
      </c>
      <c r="H218" s="582" t="s">
        <v>2005</v>
      </c>
      <c r="I218" s="582" t="s">
        <v>2233</v>
      </c>
      <c r="J218" s="582" t="s">
        <v>2006</v>
      </c>
      <c r="K218" s="857" t="s">
        <v>2007</v>
      </c>
    </row>
    <row r="219" spans="1:12" ht="21.95" customHeight="1">
      <c r="A219" s="114" t="s">
        <v>368</v>
      </c>
      <c r="B219" s="851">
        <f>SUM(B220:B321)</f>
        <v>5</v>
      </c>
      <c r="C219" s="851">
        <f>SUM(C220:C321)</f>
        <v>103</v>
      </c>
      <c r="D219" s="851">
        <f>SUM(D220:D321)</f>
        <v>1</v>
      </c>
      <c r="E219" s="851">
        <f>SUM(E220:E321)</f>
        <v>12</v>
      </c>
      <c r="F219" s="851">
        <f t="shared" ref="F219:K219" si="2">SUM(F220:F321)</f>
        <v>205</v>
      </c>
      <c r="G219" s="851">
        <f t="shared" si="2"/>
        <v>4</v>
      </c>
      <c r="H219" s="851">
        <f t="shared" si="2"/>
        <v>28</v>
      </c>
      <c r="I219" s="851">
        <f t="shared" si="2"/>
        <v>68</v>
      </c>
      <c r="J219" s="851">
        <f t="shared" si="2"/>
        <v>4</v>
      </c>
      <c r="K219" s="856">
        <f t="shared" si="2"/>
        <v>4</v>
      </c>
    </row>
    <row r="220" spans="1:12" ht="18" customHeight="1">
      <c r="A220" s="310" t="s">
        <v>132</v>
      </c>
      <c r="B220" s="852">
        <v>0</v>
      </c>
      <c r="C220" s="852">
        <v>1</v>
      </c>
      <c r="D220" s="852">
        <v>0</v>
      </c>
      <c r="E220" s="852">
        <v>1</v>
      </c>
      <c r="F220" s="852">
        <v>2</v>
      </c>
      <c r="G220" s="852">
        <v>0</v>
      </c>
      <c r="H220" s="852">
        <v>1</v>
      </c>
      <c r="I220" s="852">
        <v>0</v>
      </c>
      <c r="J220" s="852">
        <v>0</v>
      </c>
      <c r="K220" s="852">
        <v>0</v>
      </c>
    </row>
    <row r="221" spans="1:12" ht="18" customHeight="1">
      <c r="A221" s="310" t="s">
        <v>131</v>
      </c>
      <c r="B221" s="852">
        <v>0</v>
      </c>
      <c r="C221" s="852">
        <v>1</v>
      </c>
      <c r="D221" s="852">
        <v>0</v>
      </c>
      <c r="E221" s="852">
        <v>0</v>
      </c>
      <c r="F221" s="852">
        <v>2</v>
      </c>
      <c r="G221" s="852">
        <v>0</v>
      </c>
      <c r="H221" s="852">
        <v>1</v>
      </c>
      <c r="I221" s="852">
        <v>0</v>
      </c>
      <c r="J221" s="852">
        <v>0</v>
      </c>
      <c r="K221" s="852">
        <v>0</v>
      </c>
    </row>
    <row r="222" spans="1:12" ht="18" customHeight="1">
      <c r="A222" s="310" t="s">
        <v>130</v>
      </c>
      <c r="B222" s="852">
        <v>1</v>
      </c>
      <c r="C222" s="852">
        <v>1</v>
      </c>
      <c r="D222" s="852">
        <v>0</v>
      </c>
      <c r="E222" s="852">
        <v>0</v>
      </c>
      <c r="F222" s="852">
        <v>30</v>
      </c>
      <c r="G222" s="852">
        <v>2</v>
      </c>
      <c r="H222" s="852">
        <v>0</v>
      </c>
      <c r="I222" s="852">
        <v>7</v>
      </c>
      <c r="J222" s="852">
        <v>0</v>
      </c>
      <c r="K222" s="852">
        <v>1</v>
      </c>
    </row>
    <row r="223" spans="1:12" ht="18" customHeight="1">
      <c r="A223" s="310" t="s">
        <v>129</v>
      </c>
      <c r="B223" s="852">
        <v>0</v>
      </c>
      <c r="C223" s="852">
        <v>1</v>
      </c>
      <c r="D223" s="852">
        <v>0</v>
      </c>
      <c r="E223" s="852">
        <v>0</v>
      </c>
      <c r="F223" s="852">
        <v>1</v>
      </c>
      <c r="G223" s="852">
        <v>0</v>
      </c>
      <c r="H223" s="852">
        <v>0</v>
      </c>
      <c r="I223" s="852">
        <v>1</v>
      </c>
      <c r="J223" s="852">
        <v>0</v>
      </c>
      <c r="K223" s="852">
        <v>0</v>
      </c>
    </row>
    <row r="224" spans="1:12" ht="18" customHeight="1">
      <c r="A224" s="310" t="s">
        <v>128</v>
      </c>
      <c r="B224" s="852">
        <v>0</v>
      </c>
      <c r="C224" s="852">
        <v>1</v>
      </c>
      <c r="D224" s="852">
        <v>0</v>
      </c>
      <c r="E224" s="852">
        <v>0</v>
      </c>
      <c r="F224" s="852">
        <v>0</v>
      </c>
      <c r="G224" s="852">
        <v>0</v>
      </c>
      <c r="H224" s="852">
        <v>0</v>
      </c>
      <c r="I224" s="852">
        <v>1</v>
      </c>
      <c r="J224" s="852">
        <v>0</v>
      </c>
      <c r="K224" s="852">
        <v>0</v>
      </c>
    </row>
    <row r="225" spans="1:11" ht="18" customHeight="1">
      <c r="A225" s="310" t="s">
        <v>127</v>
      </c>
      <c r="B225" s="852">
        <v>0</v>
      </c>
      <c r="C225" s="852">
        <v>1</v>
      </c>
      <c r="D225" s="852">
        <v>0</v>
      </c>
      <c r="E225" s="852">
        <v>0</v>
      </c>
      <c r="F225" s="852">
        <v>1</v>
      </c>
      <c r="G225" s="852">
        <v>0</v>
      </c>
      <c r="H225" s="852">
        <v>0</v>
      </c>
      <c r="I225" s="852">
        <v>0</v>
      </c>
      <c r="J225" s="852">
        <v>0</v>
      </c>
      <c r="K225" s="852">
        <v>0</v>
      </c>
    </row>
    <row r="226" spans="1:11" ht="18" customHeight="1">
      <c r="A226" s="310" t="s">
        <v>126</v>
      </c>
      <c r="B226" s="852">
        <v>0</v>
      </c>
      <c r="C226" s="852">
        <v>1</v>
      </c>
      <c r="D226" s="852">
        <v>0</v>
      </c>
      <c r="E226" s="852">
        <v>0</v>
      </c>
      <c r="F226" s="852">
        <v>3</v>
      </c>
      <c r="G226" s="852">
        <v>0</v>
      </c>
      <c r="H226" s="852">
        <v>1</v>
      </c>
      <c r="I226" s="852">
        <v>1</v>
      </c>
      <c r="J226" s="852">
        <v>0</v>
      </c>
      <c r="K226" s="852">
        <v>0</v>
      </c>
    </row>
    <row r="227" spans="1:11" ht="18" customHeight="1">
      <c r="A227" s="310" t="s">
        <v>125</v>
      </c>
      <c r="B227" s="852">
        <v>0</v>
      </c>
      <c r="C227" s="852">
        <v>1</v>
      </c>
      <c r="D227" s="852">
        <v>0</v>
      </c>
      <c r="E227" s="852">
        <v>0</v>
      </c>
      <c r="F227" s="852">
        <v>0</v>
      </c>
      <c r="G227" s="852">
        <v>0</v>
      </c>
      <c r="H227" s="852">
        <v>0</v>
      </c>
      <c r="I227" s="852">
        <v>0</v>
      </c>
      <c r="J227" s="852">
        <v>0</v>
      </c>
      <c r="K227" s="852">
        <v>0</v>
      </c>
    </row>
    <row r="228" spans="1:11" ht="18" customHeight="1">
      <c r="A228" s="310" t="s">
        <v>124</v>
      </c>
      <c r="B228" s="852">
        <v>0</v>
      </c>
      <c r="C228" s="852">
        <v>1</v>
      </c>
      <c r="D228" s="852">
        <v>0</v>
      </c>
      <c r="E228" s="852">
        <v>0</v>
      </c>
      <c r="F228" s="852">
        <v>0</v>
      </c>
      <c r="G228" s="852">
        <v>0</v>
      </c>
      <c r="H228" s="852">
        <v>0</v>
      </c>
      <c r="I228" s="852">
        <v>0</v>
      </c>
      <c r="J228" s="852">
        <v>0</v>
      </c>
      <c r="K228" s="852">
        <v>0</v>
      </c>
    </row>
    <row r="229" spans="1:11" ht="18" customHeight="1">
      <c r="A229" s="310" t="s">
        <v>123</v>
      </c>
      <c r="B229" s="852">
        <v>0</v>
      </c>
      <c r="C229" s="852">
        <v>1</v>
      </c>
      <c r="D229" s="852">
        <v>0</v>
      </c>
      <c r="E229" s="852">
        <v>0</v>
      </c>
      <c r="F229" s="852">
        <v>1</v>
      </c>
      <c r="G229" s="852">
        <v>0</v>
      </c>
      <c r="H229" s="852">
        <v>0</v>
      </c>
      <c r="I229" s="852">
        <v>0</v>
      </c>
      <c r="J229" s="852">
        <v>0</v>
      </c>
      <c r="K229" s="852">
        <v>0</v>
      </c>
    </row>
    <row r="230" spans="1:11" ht="18" customHeight="1">
      <c r="A230" s="310" t="s">
        <v>122</v>
      </c>
      <c r="B230" s="852">
        <v>0</v>
      </c>
      <c r="C230" s="852">
        <v>1</v>
      </c>
      <c r="D230" s="852">
        <v>0</v>
      </c>
      <c r="E230" s="852">
        <v>0</v>
      </c>
      <c r="F230" s="852">
        <v>0</v>
      </c>
      <c r="G230" s="852">
        <v>0</v>
      </c>
      <c r="H230" s="852">
        <v>0</v>
      </c>
      <c r="I230" s="852">
        <v>0</v>
      </c>
      <c r="J230" s="852">
        <v>0</v>
      </c>
      <c r="K230" s="852">
        <v>0</v>
      </c>
    </row>
    <row r="231" spans="1:11" ht="18" customHeight="1">
      <c r="A231" s="310" t="s">
        <v>121</v>
      </c>
      <c r="B231" s="852">
        <v>0</v>
      </c>
      <c r="C231" s="852">
        <v>1</v>
      </c>
      <c r="D231" s="852">
        <v>0</v>
      </c>
      <c r="E231" s="852">
        <v>0</v>
      </c>
      <c r="F231" s="852">
        <v>0</v>
      </c>
      <c r="G231" s="852">
        <v>0</v>
      </c>
      <c r="H231" s="852">
        <v>1</v>
      </c>
      <c r="I231" s="852">
        <v>1</v>
      </c>
      <c r="J231" s="852">
        <v>0</v>
      </c>
      <c r="K231" s="852">
        <v>0</v>
      </c>
    </row>
    <row r="232" spans="1:11" ht="18" customHeight="1">
      <c r="A232" s="310" t="s">
        <v>120</v>
      </c>
      <c r="B232" s="852">
        <v>0</v>
      </c>
      <c r="C232" s="852">
        <v>1</v>
      </c>
      <c r="D232" s="852">
        <v>0</v>
      </c>
      <c r="E232" s="852">
        <v>0</v>
      </c>
      <c r="F232" s="852">
        <v>1</v>
      </c>
      <c r="G232" s="852">
        <v>0</v>
      </c>
      <c r="H232" s="852">
        <v>1</v>
      </c>
      <c r="I232" s="852">
        <v>0</v>
      </c>
      <c r="J232" s="852">
        <v>0</v>
      </c>
      <c r="K232" s="852">
        <v>0</v>
      </c>
    </row>
    <row r="233" spans="1:11" ht="18" customHeight="1">
      <c r="A233" s="310" t="s">
        <v>119</v>
      </c>
      <c r="B233" s="852">
        <v>0</v>
      </c>
      <c r="C233" s="852">
        <v>1</v>
      </c>
      <c r="D233" s="852">
        <v>0</v>
      </c>
      <c r="E233" s="852">
        <v>0</v>
      </c>
      <c r="F233" s="852">
        <v>0</v>
      </c>
      <c r="G233" s="852">
        <v>0</v>
      </c>
      <c r="H233" s="852">
        <v>0</v>
      </c>
      <c r="I233" s="852">
        <v>0</v>
      </c>
      <c r="J233" s="852">
        <v>0</v>
      </c>
      <c r="K233" s="852">
        <v>0</v>
      </c>
    </row>
    <row r="234" spans="1:11" ht="18" customHeight="1">
      <c r="A234" s="310" t="s">
        <v>118</v>
      </c>
      <c r="B234" s="852">
        <v>0</v>
      </c>
      <c r="C234" s="852">
        <v>1</v>
      </c>
      <c r="D234" s="852">
        <v>0</v>
      </c>
      <c r="E234" s="852">
        <v>0</v>
      </c>
      <c r="F234" s="852">
        <v>0</v>
      </c>
      <c r="G234" s="852">
        <v>0</v>
      </c>
      <c r="H234" s="852">
        <v>0</v>
      </c>
      <c r="I234" s="852">
        <v>1</v>
      </c>
      <c r="J234" s="852">
        <v>0</v>
      </c>
      <c r="K234" s="852">
        <v>0</v>
      </c>
    </row>
    <row r="235" spans="1:11" ht="18" customHeight="1">
      <c r="A235" s="310" t="s">
        <v>117</v>
      </c>
      <c r="B235" s="852">
        <v>0</v>
      </c>
      <c r="C235" s="852">
        <v>1</v>
      </c>
      <c r="D235" s="852">
        <v>0</v>
      </c>
      <c r="E235" s="852">
        <v>0</v>
      </c>
      <c r="F235" s="852">
        <v>0</v>
      </c>
      <c r="G235" s="852">
        <v>0</v>
      </c>
      <c r="H235" s="852">
        <v>0</v>
      </c>
      <c r="I235" s="852">
        <v>0</v>
      </c>
      <c r="J235" s="852">
        <v>0</v>
      </c>
      <c r="K235" s="852">
        <v>0</v>
      </c>
    </row>
    <row r="236" spans="1:11" ht="18" customHeight="1">
      <c r="A236" s="310" t="s">
        <v>116</v>
      </c>
      <c r="B236" s="852">
        <v>0</v>
      </c>
      <c r="C236" s="852">
        <v>1</v>
      </c>
      <c r="D236" s="852">
        <v>0</v>
      </c>
      <c r="E236" s="852">
        <v>0</v>
      </c>
      <c r="F236" s="852">
        <v>0</v>
      </c>
      <c r="G236" s="852">
        <v>0</v>
      </c>
      <c r="H236" s="852">
        <v>0</v>
      </c>
      <c r="I236" s="852">
        <v>0</v>
      </c>
      <c r="J236" s="852">
        <v>0</v>
      </c>
      <c r="K236" s="852">
        <v>0</v>
      </c>
    </row>
    <row r="237" spans="1:11" ht="18" customHeight="1">
      <c r="A237" s="310" t="s">
        <v>115</v>
      </c>
      <c r="B237" s="852">
        <v>0</v>
      </c>
      <c r="C237" s="852">
        <v>1</v>
      </c>
      <c r="D237" s="852">
        <v>0</v>
      </c>
      <c r="E237" s="852">
        <v>0</v>
      </c>
      <c r="F237" s="852">
        <v>2</v>
      </c>
      <c r="G237" s="852">
        <v>0</v>
      </c>
      <c r="H237" s="852">
        <v>0</v>
      </c>
      <c r="I237" s="852">
        <v>0</v>
      </c>
      <c r="J237" s="852">
        <v>0</v>
      </c>
      <c r="K237" s="852">
        <v>0</v>
      </c>
    </row>
    <row r="238" spans="1:11" ht="18" customHeight="1">
      <c r="A238" s="310" t="s">
        <v>114</v>
      </c>
      <c r="B238" s="852">
        <v>0</v>
      </c>
      <c r="C238" s="852">
        <v>1</v>
      </c>
      <c r="D238" s="852">
        <v>0</v>
      </c>
      <c r="E238" s="852">
        <v>0</v>
      </c>
      <c r="F238" s="852">
        <v>0</v>
      </c>
      <c r="G238" s="852">
        <v>0</v>
      </c>
      <c r="H238" s="852">
        <v>0</v>
      </c>
      <c r="I238" s="852">
        <v>0</v>
      </c>
      <c r="J238" s="852">
        <v>0</v>
      </c>
      <c r="K238" s="852">
        <v>0</v>
      </c>
    </row>
    <row r="239" spans="1:11" ht="18" customHeight="1">
      <c r="A239" s="310" t="s">
        <v>113</v>
      </c>
      <c r="B239" s="852">
        <v>0</v>
      </c>
      <c r="C239" s="852">
        <v>1</v>
      </c>
      <c r="D239" s="852">
        <v>0</v>
      </c>
      <c r="E239" s="852">
        <v>0</v>
      </c>
      <c r="F239" s="852">
        <v>1</v>
      </c>
      <c r="G239" s="852">
        <v>0</v>
      </c>
      <c r="H239" s="852">
        <v>1</v>
      </c>
      <c r="I239" s="852">
        <v>0</v>
      </c>
      <c r="J239" s="852">
        <v>0</v>
      </c>
      <c r="K239" s="852">
        <v>0</v>
      </c>
    </row>
    <row r="240" spans="1:11" ht="18" customHeight="1">
      <c r="A240" s="310" t="s">
        <v>112</v>
      </c>
      <c r="B240" s="852">
        <v>0</v>
      </c>
      <c r="C240" s="852">
        <v>1</v>
      </c>
      <c r="D240" s="852">
        <v>0</v>
      </c>
      <c r="E240" s="852">
        <v>0</v>
      </c>
      <c r="F240" s="852">
        <v>1</v>
      </c>
      <c r="G240" s="852">
        <v>0</v>
      </c>
      <c r="H240" s="852">
        <v>0</v>
      </c>
      <c r="I240" s="852">
        <v>0</v>
      </c>
      <c r="J240" s="852">
        <v>0</v>
      </c>
      <c r="K240" s="852">
        <v>0</v>
      </c>
    </row>
    <row r="241" spans="1:11" ht="18" customHeight="1">
      <c r="A241" s="310" t="s">
        <v>111</v>
      </c>
      <c r="B241" s="852">
        <v>0</v>
      </c>
      <c r="C241" s="852">
        <v>1</v>
      </c>
      <c r="D241" s="852">
        <v>0</v>
      </c>
      <c r="E241" s="852">
        <v>0</v>
      </c>
      <c r="F241" s="852">
        <v>0</v>
      </c>
      <c r="G241" s="852">
        <v>0</v>
      </c>
      <c r="H241" s="852">
        <v>1</v>
      </c>
      <c r="I241" s="852">
        <v>1</v>
      </c>
      <c r="J241" s="852">
        <v>0</v>
      </c>
      <c r="K241" s="852">
        <v>0</v>
      </c>
    </row>
    <row r="242" spans="1:11" ht="18" customHeight="1">
      <c r="A242" s="310" t="s">
        <v>110</v>
      </c>
      <c r="B242" s="852">
        <v>0</v>
      </c>
      <c r="C242" s="852">
        <v>1</v>
      </c>
      <c r="D242" s="852">
        <v>0</v>
      </c>
      <c r="E242" s="852">
        <v>0</v>
      </c>
      <c r="F242" s="852">
        <v>0</v>
      </c>
      <c r="G242" s="852">
        <v>0</v>
      </c>
      <c r="H242" s="852">
        <v>0</v>
      </c>
      <c r="I242" s="852">
        <v>0</v>
      </c>
      <c r="J242" s="852">
        <v>0</v>
      </c>
      <c r="K242" s="852">
        <v>0</v>
      </c>
    </row>
    <row r="243" spans="1:11" ht="18" customHeight="1">
      <c r="A243" s="310" t="s">
        <v>109</v>
      </c>
      <c r="B243" s="852">
        <v>0</v>
      </c>
      <c r="C243" s="852">
        <v>1</v>
      </c>
      <c r="D243" s="852">
        <v>0</v>
      </c>
      <c r="E243" s="852">
        <v>0</v>
      </c>
      <c r="F243" s="852">
        <v>4</v>
      </c>
      <c r="G243" s="852">
        <v>0</v>
      </c>
      <c r="H243" s="852">
        <v>1</v>
      </c>
      <c r="I243" s="852">
        <v>1</v>
      </c>
      <c r="J243" s="852">
        <v>0</v>
      </c>
      <c r="K243" s="852">
        <v>0</v>
      </c>
    </row>
    <row r="244" spans="1:11" ht="18" customHeight="1">
      <c r="A244" s="310" t="s">
        <v>108</v>
      </c>
      <c r="B244" s="852">
        <v>0</v>
      </c>
      <c r="C244" s="852">
        <v>1</v>
      </c>
      <c r="D244" s="852">
        <v>0</v>
      </c>
      <c r="E244" s="852">
        <v>0</v>
      </c>
      <c r="F244" s="852">
        <v>1</v>
      </c>
      <c r="G244" s="852">
        <v>0</v>
      </c>
      <c r="H244" s="852">
        <v>1</v>
      </c>
      <c r="I244" s="852">
        <v>0</v>
      </c>
      <c r="J244" s="852">
        <v>0</v>
      </c>
      <c r="K244" s="852">
        <v>0</v>
      </c>
    </row>
    <row r="245" spans="1:11" ht="18" customHeight="1">
      <c r="A245" s="310" t="s">
        <v>107</v>
      </c>
      <c r="B245" s="852">
        <v>0</v>
      </c>
      <c r="C245" s="852">
        <v>1</v>
      </c>
      <c r="D245" s="852">
        <v>0</v>
      </c>
      <c r="E245" s="852">
        <v>0</v>
      </c>
      <c r="F245" s="852">
        <v>2</v>
      </c>
      <c r="G245" s="852">
        <v>0</v>
      </c>
      <c r="H245" s="852">
        <v>0</v>
      </c>
      <c r="I245" s="852">
        <v>1</v>
      </c>
      <c r="J245" s="852">
        <v>0</v>
      </c>
      <c r="K245" s="852">
        <v>0</v>
      </c>
    </row>
    <row r="246" spans="1:11" ht="18" customHeight="1">
      <c r="A246" s="310" t="s">
        <v>106</v>
      </c>
      <c r="B246" s="852">
        <v>0</v>
      </c>
      <c r="C246" s="852">
        <v>1</v>
      </c>
      <c r="D246" s="852">
        <v>0</v>
      </c>
      <c r="E246" s="852">
        <v>0</v>
      </c>
      <c r="F246" s="852">
        <v>0</v>
      </c>
      <c r="G246" s="852">
        <v>0</v>
      </c>
      <c r="H246" s="852">
        <v>0</v>
      </c>
      <c r="I246" s="852">
        <v>0</v>
      </c>
      <c r="J246" s="852">
        <v>0</v>
      </c>
      <c r="K246" s="852">
        <v>0</v>
      </c>
    </row>
    <row r="247" spans="1:11" ht="18" customHeight="1">
      <c r="A247" s="310" t="s">
        <v>105</v>
      </c>
      <c r="B247" s="852">
        <v>0</v>
      </c>
      <c r="C247" s="852">
        <v>1</v>
      </c>
      <c r="D247" s="852">
        <v>0</v>
      </c>
      <c r="E247" s="852">
        <v>0</v>
      </c>
      <c r="F247" s="852">
        <v>1</v>
      </c>
      <c r="G247" s="852">
        <v>0</v>
      </c>
      <c r="H247" s="852">
        <v>0</v>
      </c>
      <c r="I247" s="852">
        <v>0</v>
      </c>
      <c r="J247" s="852">
        <v>0</v>
      </c>
      <c r="K247" s="852">
        <v>0</v>
      </c>
    </row>
    <row r="248" spans="1:11" ht="18" customHeight="1">
      <c r="A248" s="310" t="s">
        <v>104</v>
      </c>
      <c r="B248" s="852">
        <v>0</v>
      </c>
      <c r="C248" s="852">
        <v>1</v>
      </c>
      <c r="D248" s="852">
        <v>0</v>
      </c>
      <c r="E248" s="852">
        <v>1</v>
      </c>
      <c r="F248" s="852">
        <v>1</v>
      </c>
      <c r="G248" s="852">
        <v>0</v>
      </c>
      <c r="H248" s="852">
        <v>0</v>
      </c>
      <c r="I248" s="852">
        <v>0</v>
      </c>
      <c r="J248" s="852">
        <v>0</v>
      </c>
      <c r="K248" s="852">
        <v>0</v>
      </c>
    </row>
    <row r="249" spans="1:11" ht="18" customHeight="1">
      <c r="A249" s="310" t="s">
        <v>103</v>
      </c>
      <c r="B249" s="852">
        <v>0</v>
      </c>
      <c r="C249" s="852">
        <v>1</v>
      </c>
      <c r="D249" s="852">
        <v>0</v>
      </c>
      <c r="E249" s="852">
        <v>0</v>
      </c>
      <c r="F249" s="852">
        <v>0</v>
      </c>
      <c r="G249" s="852">
        <v>0</v>
      </c>
      <c r="H249" s="852">
        <v>0</v>
      </c>
      <c r="I249" s="852">
        <v>0</v>
      </c>
      <c r="J249" s="852">
        <v>0</v>
      </c>
      <c r="K249" s="852">
        <v>0</v>
      </c>
    </row>
    <row r="250" spans="1:11" ht="18" customHeight="1">
      <c r="A250" s="310" t="s">
        <v>102</v>
      </c>
      <c r="B250" s="852">
        <v>0</v>
      </c>
      <c r="C250" s="852">
        <v>1</v>
      </c>
      <c r="D250" s="852">
        <v>0</v>
      </c>
      <c r="E250" s="852">
        <v>0</v>
      </c>
      <c r="F250" s="852">
        <v>1</v>
      </c>
      <c r="G250" s="852">
        <v>0</v>
      </c>
      <c r="H250" s="852">
        <v>1</v>
      </c>
      <c r="I250" s="852">
        <v>0</v>
      </c>
      <c r="J250" s="852">
        <v>0</v>
      </c>
      <c r="K250" s="852">
        <v>0</v>
      </c>
    </row>
    <row r="251" spans="1:11" ht="18" customHeight="1">
      <c r="A251" s="310" t="s">
        <v>101</v>
      </c>
      <c r="B251" s="852">
        <v>0</v>
      </c>
      <c r="C251" s="852">
        <v>1</v>
      </c>
      <c r="D251" s="852">
        <v>0</v>
      </c>
      <c r="E251" s="852">
        <v>0</v>
      </c>
      <c r="F251" s="852">
        <v>0</v>
      </c>
      <c r="G251" s="852">
        <v>0</v>
      </c>
      <c r="H251" s="852">
        <v>1</v>
      </c>
      <c r="I251" s="852">
        <v>1</v>
      </c>
      <c r="J251" s="852">
        <v>0</v>
      </c>
      <c r="K251" s="852">
        <v>0</v>
      </c>
    </row>
    <row r="252" spans="1:11" ht="18" customHeight="1">
      <c r="A252" s="310" t="s">
        <v>100</v>
      </c>
      <c r="B252" s="852">
        <v>0</v>
      </c>
      <c r="C252" s="852">
        <v>1</v>
      </c>
      <c r="D252" s="852">
        <v>0</v>
      </c>
      <c r="E252" s="852">
        <v>0</v>
      </c>
      <c r="F252" s="852">
        <v>0</v>
      </c>
      <c r="G252" s="852">
        <v>0</v>
      </c>
      <c r="H252" s="852">
        <v>0</v>
      </c>
      <c r="I252" s="852">
        <v>0</v>
      </c>
      <c r="J252" s="852">
        <v>0</v>
      </c>
      <c r="K252" s="852">
        <v>0</v>
      </c>
    </row>
    <row r="253" spans="1:11" ht="18" customHeight="1">
      <c r="A253" s="310" t="s">
        <v>99</v>
      </c>
      <c r="B253" s="852">
        <v>0</v>
      </c>
      <c r="C253" s="852">
        <v>1</v>
      </c>
      <c r="D253" s="852">
        <v>0</v>
      </c>
      <c r="E253" s="852">
        <v>0</v>
      </c>
      <c r="F253" s="852">
        <v>2</v>
      </c>
      <c r="G253" s="852">
        <v>0</v>
      </c>
      <c r="H253" s="852">
        <v>1</v>
      </c>
      <c r="I253" s="852">
        <v>0</v>
      </c>
      <c r="J253" s="852">
        <v>1</v>
      </c>
      <c r="K253" s="852">
        <v>0</v>
      </c>
    </row>
    <row r="254" spans="1:11" ht="18" customHeight="1">
      <c r="A254" s="310" t="s">
        <v>98</v>
      </c>
      <c r="B254" s="852">
        <v>0</v>
      </c>
      <c r="C254" s="852">
        <v>1</v>
      </c>
      <c r="D254" s="852">
        <v>0</v>
      </c>
      <c r="E254" s="852">
        <v>0</v>
      </c>
      <c r="F254" s="852">
        <v>3</v>
      </c>
      <c r="G254" s="852">
        <v>0</v>
      </c>
      <c r="H254" s="852">
        <v>0</v>
      </c>
      <c r="I254" s="852">
        <v>0</v>
      </c>
      <c r="J254" s="852">
        <v>0</v>
      </c>
      <c r="K254" s="852">
        <v>0</v>
      </c>
    </row>
    <row r="255" spans="1:11" ht="18" customHeight="1">
      <c r="A255" s="310" t="s">
        <v>97</v>
      </c>
      <c r="B255" s="852">
        <v>0</v>
      </c>
      <c r="C255" s="852">
        <v>1</v>
      </c>
      <c r="D255" s="852">
        <v>0</v>
      </c>
      <c r="E255" s="852">
        <v>1</v>
      </c>
      <c r="F255" s="852">
        <v>0</v>
      </c>
      <c r="G255" s="852">
        <v>0</v>
      </c>
      <c r="H255" s="852">
        <v>0</v>
      </c>
      <c r="I255" s="852">
        <v>1</v>
      </c>
      <c r="J255" s="852">
        <v>0</v>
      </c>
      <c r="K255" s="852">
        <v>0</v>
      </c>
    </row>
    <row r="256" spans="1:11" ht="18" customHeight="1">
      <c r="A256" s="310" t="s">
        <v>96</v>
      </c>
      <c r="B256" s="852">
        <v>0</v>
      </c>
      <c r="C256" s="852">
        <v>1</v>
      </c>
      <c r="D256" s="852">
        <v>0</v>
      </c>
      <c r="E256" s="852">
        <v>0</v>
      </c>
      <c r="F256" s="852">
        <v>0</v>
      </c>
      <c r="G256" s="852">
        <v>0</v>
      </c>
      <c r="H256" s="852">
        <v>0</v>
      </c>
      <c r="I256" s="852">
        <v>0</v>
      </c>
      <c r="J256" s="852">
        <v>0</v>
      </c>
      <c r="K256" s="852">
        <v>0</v>
      </c>
    </row>
    <row r="257" spans="1:11" ht="18" customHeight="1">
      <c r="A257" s="310" t="s">
        <v>95</v>
      </c>
      <c r="B257" s="852">
        <v>0</v>
      </c>
      <c r="C257" s="852">
        <v>1</v>
      </c>
      <c r="D257" s="852">
        <v>0</v>
      </c>
      <c r="E257" s="852">
        <v>0</v>
      </c>
      <c r="F257" s="852">
        <v>0</v>
      </c>
      <c r="G257" s="852">
        <v>0</v>
      </c>
      <c r="H257" s="852">
        <v>0</v>
      </c>
      <c r="I257" s="852">
        <v>0</v>
      </c>
      <c r="J257" s="852">
        <v>0</v>
      </c>
      <c r="K257" s="852">
        <v>0</v>
      </c>
    </row>
    <row r="258" spans="1:11" ht="18" customHeight="1">
      <c r="A258" s="310" t="s">
        <v>94</v>
      </c>
      <c r="B258" s="852">
        <v>0</v>
      </c>
      <c r="C258" s="852">
        <v>1</v>
      </c>
      <c r="D258" s="852">
        <v>0</v>
      </c>
      <c r="E258" s="852">
        <v>0</v>
      </c>
      <c r="F258" s="852">
        <v>0</v>
      </c>
      <c r="G258" s="852">
        <v>0</v>
      </c>
      <c r="H258" s="852">
        <v>0</v>
      </c>
      <c r="I258" s="852">
        <v>0</v>
      </c>
      <c r="J258" s="852">
        <v>0</v>
      </c>
      <c r="K258" s="852">
        <v>0</v>
      </c>
    </row>
    <row r="259" spans="1:11" ht="18" customHeight="1">
      <c r="A259" s="310" t="s">
        <v>92</v>
      </c>
      <c r="B259" s="852">
        <v>0</v>
      </c>
      <c r="C259" s="852">
        <v>1</v>
      </c>
      <c r="D259" s="852">
        <v>0</v>
      </c>
      <c r="E259" s="852">
        <v>0</v>
      </c>
      <c r="F259" s="852">
        <v>1</v>
      </c>
      <c r="G259" s="852">
        <v>0</v>
      </c>
      <c r="H259" s="852">
        <v>0</v>
      </c>
      <c r="I259" s="852">
        <v>0</v>
      </c>
      <c r="J259" s="852">
        <v>0</v>
      </c>
      <c r="K259" s="852">
        <v>0</v>
      </c>
    </row>
    <row r="260" spans="1:11" ht="18" customHeight="1">
      <c r="A260" s="310" t="s">
        <v>91</v>
      </c>
      <c r="B260" s="852">
        <v>0</v>
      </c>
      <c r="C260" s="852">
        <v>1</v>
      </c>
      <c r="D260" s="852">
        <v>0</v>
      </c>
      <c r="E260" s="852">
        <v>0</v>
      </c>
      <c r="F260" s="852">
        <v>0</v>
      </c>
      <c r="G260" s="852">
        <v>0</v>
      </c>
      <c r="H260" s="852">
        <v>1</v>
      </c>
      <c r="I260" s="852">
        <v>0</v>
      </c>
      <c r="J260" s="852">
        <v>0</v>
      </c>
      <c r="K260" s="852">
        <v>0</v>
      </c>
    </row>
    <row r="261" spans="1:11" ht="18" customHeight="1">
      <c r="A261" s="310" t="s">
        <v>90</v>
      </c>
      <c r="B261" s="852">
        <v>0</v>
      </c>
      <c r="C261" s="852">
        <v>1</v>
      </c>
      <c r="D261" s="852">
        <v>0</v>
      </c>
      <c r="E261" s="852">
        <v>1</v>
      </c>
      <c r="F261" s="852">
        <v>0</v>
      </c>
      <c r="G261" s="852">
        <v>0</v>
      </c>
      <c r="H261" s="852">
        <v>0</v>
      </c>
      <c r="I261" s="852">
        <v>1</v>
      </c>
      <c r="J261" s="852">
        <v>1</v>
      </c>
      <c r="K261" s="852">
        <v>0</v>
      </c>
    </row>
    <row r="262" spans="1:11" ht="18" customHeight="1">
      <c r="A262" s="310" t="s">
        <v>89</v>
      </c>
      <c r="B262" s="852">
        <v>0</v>
      </c>
      <c r="C262" s="852">
        <v>1</v>
      </c>
      <c r="D262" s="852">
        <v>0</v>
      </c>
      <c r="E262" s="852">
        <v>0</v>
      </c>
      <c r="F262" s="852">
        <v>0</v>
      </c>
      <c r="G262" s="852">
        <v>0</v>
      </c>
      <c r="H262" s="852">
        <v>0</v>
      </c>
      <c r="I262" s="852">
        <v>0</v>
      </c>
      <c r="J262" s="852">
        <v>0</v>
      </c>
      <c r="K262" s="852">
        <v>0</v>
      </c>
    </row>
    <row r="263" spans="1:11" ht="18" customHeight="1">
      <c r="A263" s="310" t="s">
        <v>88</v>
      </c>
      <c r="B263" s="852">
        <v>0</v>
      </c>
      <c r="C263" s="852">
        <v>1</v>
      </c>
      <c r="D263" s="852">
        <v>0</v>
      </c>
      <c r="E263" s="852">
        <v>0</v>
      </c>
      <c r="F263" s="852">
        <v>2</v>
      </c>
      <c r="G263" s="852">
        <v>0</v>
      </c>
      <c r="H263" s="852">
        <v>0</v>
      </c>
      <c r="I263" s="852">
        <v>0</v>
      </c>
      <c r="J263" s="852">
        <v>0</v>
      </c>
      <c r="K263" s="852">
        <v>0</v>
      </c>
    </row>
    <row r="264" spans="1:11" ht="18" customHeight="1">
      <c r="A264" s="310" t="s">
        <v>87</v>
      </c>
      <c r="B264" s="852">
        <v>0</v>
      </c>
      <c r="C264" s="852">
        <v>1</v>
      </c>
      <c r="D264" s="852">
        <v>0</v>
      </c>
      <c r="E264" s="852">
        <v>0</v>
      </c>
      <c r="F264" s="852">
        <v>0</v>
      </c>
      <c r="G264" s="852">
        <v>0</v>
      </c>
      <c r="H264" s="852">
        <v>1</v>
      </c>
      <c r="I264" s="852">
        <v>0</v>
      </c>
      <c r="J264" s="852">
        <v>0</v>
      </c>
      <c r="K264" s="852">
        <v>0</v>
      </c>
    </row>
    <row r="265" spans="1:11" ht="18" customHeight="1">
      <c r="A265" s="310" t="s">
        <v>86</v>
      </c>
      <c r="B265" s="852">
        <v>0</v>
      </c>
      <c r="C265" s="852">
        <v>1</v>
      </c>
      <c r="D265" s="852">
        <v>0</v>
      </c>
      <c r="E265" s="852">
        <v>0</v>
      </c>
      <c r="F265" s="852">
        <v>0</v>
      </c>
      <c r="G265" s="852">
        <v>0</v>
      </c>
      <c r="H265" s="852">
        <v>1</v>
      </c>
      <c r="I265" s="852">
        <v>0</v>
      </c>
      <c r="J265" s="852">
        <v>0</v>
      </c>
      <c r="K265" s="852">
        <v>0</v>
      </c>
    </row>
    <row r="266" spans="1:11" ht="18" customHeight="1">
      <c r="A266" s="310" t="s">
        <v>85</v>
      </c>
      <c r="B266" s="852">
        <v>4</v>
      </c>
      <c r="C266" s="852">
        <v>2</v>
      </c>
      <c r="D266" s="852">
        <v>1</v>
      </c>
      <c r="E266" s="852">
        <v>1</v>
      </c>
      <c r="F266" s="852">
        <v>74</v>
      </c>
      <c r="G266" s="852">
        <v>1</v>
      </c>
      <c r="H266" s="852">
        <v>0</v>
      </c>
      <c r="I266" s="852">
        <v>23</v>
      </c>
      <c r="J266" s="852">
        <v>1</v>
      </c>
      <c r="K266" s="852">
        <v>2</v>
      </c>
    </row>
    <row r="267" spans="1:11" ht="18" customHeight="1">
      <c r="A267" s="310" t="s">
        <v>84</v>
      </c>
      <c r="B267" s="852">
        <v>0</v>
      </c>
      <c r="C267" s="852">
        <v>1</v>
      </c>
      <c r="D267" s="852">
        <v>0</v>
      </c>
      <c r="E267" s="852">
        <v>0</v>
      </c>
      <c r="F267" s="852">
        <v>1</v>
      </c>
      <c r="G267" s="852">
        <v>0</v>
      </c>
      <c r="H267" s="852">
        <v>1</v>
      </c>
      <c r="I267" s="852">
        <v>0</v>
      </c>
      <c r="J267" s="852">
        <v>0</v>
      </c>
      <c r="K267" s="852">
        <v>0</v>
      </c>
    </row>
    <row r="268" spans="1:11" ht="18" customHeight="1">
      <c r="A268" s="310" t="s">
        <v>83</v>
      </c>
      <c r="B268" s="852">
        <v>0</v>
      </c>
      <c r="C268" s="852">
        <v>1</v>
      </c>
      <c r="D268" s="852">
        <v>0</v>
      </c>
      <c r="E268" s="852">
        <v>0</v>
      </c>
      <c r="F268" s="852">
        <v>0</v>
      </c>
      <c r="G268" s="852">
        <v>0</v>
      </c>
      <c r="H268" s="852">
        <v>0</v>
      </c>
      <c r="I268" s="852">
        <v>0</v>
      </c>
      <c r="J268" s="852">
        <v>0</v>
      </c>
      <c r="K268" s="852">
        <v>0</v>
      </c>
    </row>
    <row r="269" spans="1:11" ht="18" customHeight="1">
      <c r="A269" s="310" t="s">
        <v>81</v>
      </c>
      <c r="B269" s="852">
        <v>0</v>
      </c>
      <c r="C269" s="852">
        <v>1</v>
      </c>
      <c r="D269" s="852">
        <v>0</v>
      </c>
      <c r="E269" s="852">
        <v>0</v>
      </c>
      <c r="F269" s="852">
        <v>0</v>
      </c>
      <c r="G269" s="852">
        <v>1</v>
      </c>
      <c r="H269" s="852">
        <v>1</v>
      </c>
      <c r="I269" s="852">
        <v>1</v>
      </c>
      <c r="J269" s="852">
        <v>0</v>
      </c>
      <c r="K269" s="852">
        <v>0</v>
      </c>
    </row>
    <row r="270" spans="1:11" ht="18" customHeight="1">
      <c r="A270" s="310" t="s">
        <v>79</v>
      </c>
      <c r="B270" s="852">
        <v>0</v>
      </c>
      <c r="C270" s="852">
        <v>1</v>
      </c>
      <c r="D270" s="852">
        <v>0</v>
      </c>
      <c r="E270" s="852">
        <v>0</v>
      </c>
      <c r="F270" s="852">
        <v>0</v>
      </c>
      <c r="G270" s="852">
        <v>0</v>
      </c>
      <c r="H270" s="852">
        <v>0</v>
      </c>
      <c r="I270" s="852">
        <v>0</v>
      </c>
      <c r="J270" s="852">
        <v>0</v>
      </c>
      <c r="K270" s="852">
        <v>0</v>
      </c>
    </row>
    <row r="271" spans="1:11" ht="18" customHeight="1">
      <c r="A271" s="310" t="s">
        <v>78</v>
      </c>
      <c r="B271" s="852">
        <v>0</v>
      </c>
      <c r="C271" s="852">
        <v>1</v>
      </c>
      <c r="D271" s="852">
        <v>0</v>
      </c>
      <c r="E271" s="852">
        <v>0</v>
      </c>
      <c r="F271" s="852">
        <v>2</v>
      </c>
      <c r="G271" s="852">
        <v>0</v>
      </c>
      <c r="H271" s="852">
        <v>1</v>
      </c>
      <c r="I271" s="852">
        <v>1</v>
      </c>
      <c r="J271" s="852">
        <v>0</v>
      </c>
      <c r="K271" s="852">
        <v>0</v>
      </c>
    </row>
    <row r="272" spans="1:11" ht="18" customHeight="1">
      <c r="A272" s="310" t="s">
        <v>77</v>
      </c>
      <c r="B272" s="852">
        <v>0</v>
      </c>
      <c r="C272" s="852">
        <v>1</v>
      </c>
      <c r="D272" s="852">
        <v>0</v>
      </c>
      <c r="E272" s="852">
        <v>0</v>
      </c>
      <c r="F272" s="852">
        <v>1</v>
      </c>
      <c r="G272" s="852">
        <v>0</v>
      </c>
      <c r="H272" s="852">
        <v>0</v>
      </c>
      <c r="I272" s="852">
        <v>1</v>
      </c>
      <c r="J272" s="852">
        <v>0</v>
      </c>
      <c r="K272" s="852">
        <v>0</v>
      </c>
    </row>
    <row r="273" spans="1:11" ht="18" customHeight="1">
      <c r="A273" s="310" t="s">
        <v>76</v>
      </c>
      <c r="B273" s="852">
        <v>0</v>
      </c>
      <c r="C273" s="852">
        <v>1</v>
      </c>
      <c r="D273" s="852">
        <v>0</v>
      </c>
      <c r="E273" s="852">
        <v>0</v>
      </c>
      <c r="F273" s="852">
        <v>0</v>
      </c>
      <c r="G273" s="852">
        <v>0</v>
      </c>
      <c r="H273" s="852">
        <v>1</v>
      </c>
      <c r="I273" s="852">
        <v>1</v>
      </c>
      <c r="J273" s="852">
        <v>0</v>
      </c>
      <c r="K273" s="852">
        <v>0</v>
      </c>
    </row>
    <row r="274" spans="1:11" ht="18" customHeight="1">
      <c r="A274" s="310" t="s">
        <v>833</v>
      </c>
      <c r="B274" s="852">
        <v>0</v>
      </c>
      <c r="C274" s="852">
        <v>1</v>
      </c>
      <c r="D274" s="852">
        <v>0</v>
      </c>
      <c r="E274" s="852">
        <v>0</v>
      </c>
      <c r="F274" s="852">
        <v>2</v>
      </c>
      <c r="G274" s="852">
        <v>0</v>
      </c>
      <c r="H274" s="852">
        <v>0</v>
      </c>
      <c r="I274" s="852">
        <v>0</v>
      </c>
      <c r="J274" s="852">
        <v>0</v>
      </c>
      <c r="K274" s="852">
        <v>0</v>
      </c>
    </row>
    <row r="275" spans="1:11" ht="18" customHeight="1">
      <c r="A275" s="310" t="s">
        <v>72</v>
      </c>
      <c r="B275" s="852">
        <v>0</v>
      </c>
      <c r="C275" s="852">
        <v>1</v>
      </c>
      <c r="D275" s="852">
        <v>0</v>
      </c>
      <c r="E275" s="852">
        <v>0</v>
      </c>
      <c r="F275" s="852">
        <v>0</v>
      </c>
      <c r="G275" s="852">
        <v>0</v>
      </c>
      <c r="H275" s="852">
        <v>0</v>
      </c>
      <c r="I275" s="852">
        <v>0</v>
      </c>
      <c r="J275" s="852">
        <v>0</v>
      </c>
      <c r="K275" s="852">
        <v>0</v>
      </c>
    </row>
    <row r="276" spans="1:11" ht="18" customHeight="1">
      <c r="A276" s="310" t="s">
        <v>71</v>
      </c>
      <c r="B276" s="852">
        <v>0</v>
      </c>
      <c r="C276" s="852">
        <v>1</v>
      </c>
      <c r="D276" s="852">
        <v>0</v>
      </c>
      <c r="E276" s="852">
        <v>0</v>
      </c>
      <c r="F276" s="852">
        <v>0</v>
      </c>
      <c r="G276" s="852">
        <v>0</v>
      </c>
      <c r="H276" s="852">
        <v>0</v>
      </c>
      <c r="I276" s="852">
        <v>0</v>
      </c>
      <c r="J276" s="852">
        <v>0</v>
      </c>
      <c r="K276" s="852">
        <v>0</v>
      </c>
    </row>
    <row r="277" spans="1:11" ht="18" customHeight="1">
      <c r="A277" s="310" t="s">
        <v>70</v>
      </c>
      <c r="B277" s="852">
        <v>0</v>
      </c>
      <c r="C277" s="852">
        <v>1</v>
      </c>
      <c r="D277" s="852">
        <v>0</v>
      </c>
      <c r="E277" s="852">
        <v>0</v>
      </c>
      <c r="F277" s="852">
        <v>0</v>
      </c>
      <c r="G277" s="852">
        <v>0</v>
      </c>
      <c r="H277" s="852">
        <v>0</v>
      </c>
      <c r="I277" s="852">
        <v>0</v>
      </c>
      <c r="J277" s="852">
        <v>0</v>
      </c>
      <c r="K277" s="852">
        <v>0</v>
      </c>
    </row>
    <row r="278" spans="1:11" ht="18" customHeight="1">
      <c r="A278" s="310" t="s">
        <v>69</v>
      </c>
      <c r="B278" s="852">
        <v>0</v>
      </c>
      <c r="C278" s="852">
        <v>1</v>
      </c>
      <c r="D278" s="852">
        <v>0</v>
      </c>
      <c r="E278" s="852">
        <v>0</v>
      </c>
      <c r="F278" s="852">
        <v>0</v>
      </c>
      <c r="G278" s="852">
        <v>0</v>
      </c>
      <c r="H278" s="852">
        <v>0</v>
      </c>
      <c r="I278" s="852">
        <v>1</v>
      </c>
      <c r="J278" s="852">
        <v>0</v>
      </c>
      <c r="K278" s="852">
        <v>0</v>
      </c>
    </row>
    <row r="279" spans="1:11" ht="18" customHeight="1">
      <c r="A279" s="310" t="s">
        <v>68</v>
      </c>
      <c r="B279" s="852">
        <v>0</v>
      </c>
      <c r="C279" s="852">
        <v>1</v>
      </c>
      <c r="D279" s="852">
        <v>0</v>
      </c>
      <c r="E279" s="852">
        <v>0</v>
      </c>
      <c r="F279" s="852">
        <v>1</v>
      </c>
      <c r="G279" s="852">
        <v>0</v>
      </c>
      <c r="H279" s="852">
        <v>0</v>
      </c>
      <c r="I279" s="852">
        <v>1</v>
      </c>
      <c r="J279" s="852">
        <v>0</v>
      </c>
      <c r="K279" s="852">
        <v>0</v>
      </c>
    </row>
    <row r="280" spans="1:11" ht="18" customHeight="1">
      <c r="A280" s="310" t="s">
        <v>67</v>
      </c>
      <c r="B280" s="852">
        <v>0</v>
      </c>
      <c r="C280" s="852">
        <v>1</v>
      </c>
      <c r="D280" s="852">
        <v>0</v>
      </c>
      <c r="E280" s="852">
        <v>0</v>
      </c>
      <c r="F280" s="852">
        <v>1</v>
      </c>
      <c r="G280" s="852">
        <v>0</v>
      </c>
      <c r="H280" s="852">
        <v>1</v>
      </c>
      <c r="I280" s="852">
        <v>0</v>
      </c>
      <c r="J280" s="852">
        <v>0</v>
      </c>
      <c r="K280" s="852">
        <v>0</v>
      </c>
    </row>
    <row r="281" spans="1:11" ht="18" customHeight="1">
      <c r="A281" s="310" t="s">
        <v>66</v>
      </c>
      <c r="B281" s="852">
        <v>0</v>
      </c>
      <c r="C281" s="852">
        <v>1</v>
      </c>
      <c r="D281" s="852">
        <v>0</v>
      </c>
      <c r="E281" s="852">
        <v>0</v>
      </c>
      <c r="F281" s="852">
        <v>0</v>
      </c>
      <c r="G281" s="852">
        <v>0</v>
      </c>
      <c r="H281" s="852">
        <v>0</v>
      </c>
      <c r="I281" s="852">
        <v>1</v>
      </c>
      <c r="J281" s="852">
        <v>0</v>
      </c>
      <c r="K281" s="852">
        <v>0</v>
      </c>
    </row>
    <row r="282" spans="1:11" ht="18" customHeight="1">
      <c r="A282" s="310" t="s">
        <v>65</v>
      </c>
      <c r="B282" s="852">
        <v>0</v>
      </c>
      <c r="C282" s="852">
        <v>1</v>
      </c>
      <c r="D282" s="852">
        <v>0</v>
      </c>
      <c r="E282" s="852">
        <v>0</v>
      </c>
      <c r="F282" s="852">
        <v>0</v>
      </c>
      <c r="G282" s="852">
        <v>0</v>
      </c>
      <c r="H282" s="852">
        <v>0</v>
      </c>
      <c r="I282" s="852">
        <v>0</v>
      </c>
      <c r="J282" s="852">
        <v>0</v>
      </c>
      <c r="K282" s="852">
        <v>0</v>
      </c>
    </row>
    <row r="283" spans="1:11" ht="18" customHeight="1">
      <c r="A283" s="310" t="s">
        <v>63</v>
      </c>
      <c r="B283" s="852">
        <v>0</v>
      </c>
      <c r="C283" s="852">
        <v>1</v>
      </c>
      <c r="D283" s="852">
        <v>0</v>
      </c>
      <c r="E283" s="852">
        <v>0</v>
      </c>
      <c r="F283" s="852">
        <v>1</v>
      </c>
      <c r="G283" s="852">
        <v>0</v>
      </c>
      <c r="H283" s="852">
        <v>0</v>
      </c>
      <c r="I283" s="852">
        <v>0</v>
      </c>
      <c r="J283" s="852">
        <v>0</v>
      </c>
      <c r="K283" s="852">
        <v>0</v>
      </c>
    </row>
    <row r="284" spans="1:11" ht="18" customHeight="1">
      <c r="A284" s="310" t="s">
        <v>62</v>
      </c>
      <c r="B284" s="852">
        <v>0</v>
      </c>
      <c r="C284" s="852">
        <v>1</v>
      </c>
      <c r="D284" s="852">
        <v>0</v>
      </c>
      <c r="E284" s="852">
        <v>0</v>
      </c>
      <c r="F284" s="852">
        <v>0</v>
      </c>
      <c r="G284" s="852">
        <v>0</v>
      </c>
      <c r="H284" s="852">
        <v>0</v>
      </c>
      <c r="I284" s="852">
        <v>1</v>
      </c>
      <c r="J284" s="852">
        <v>0</v>
      </c>
      <c r="K284" s="852">
        <v>0</v>
      </c>
    </row>
    <row r="285" spans="1:11" ht="18" customHeight="1">
      <c r="A285" s="310" t="s">
        <v>61</v>
      </c>
      <c r="B285" s="852">
        <v>0</v>
      </c>
      <c r="C285" s="852">
        <v>1</v>
      </c>
      <c r="D285" s="852">
        <v>0</v>
      </c>
      <c r="E285" s="852">
        <v>0</v>
      </c>
      <c r="F285" s="852">
        <v>0</v>
      </c>
      <c r="G285" s="852">
        <v>0</v>
      </c>
      <c r="H285" s="852">
        <v>0</v>
      </c>
      <c r="I285" s="852">
        <v>0</v>
      </c>
      <c r="J285" s="852">
        <v>0</v>
      </c>
      <c r="K285" s="852">
        <v>0</v>
      </c>
    </row>
    <row r="286" spans="1:11" ht="18" customHeight="1">
      <c r="A286" s="310" t="s">
        <v>60</v>
      </c>
      <c r="B286" s="852">
        <v>0</v>
      </c>
      <c r="C286" s="852">
        <v>1</v>
      </c>
      <c r="D286" s="852">
        <v>0</v>
      </c>
      <c r="E286" s="852">
        <v>2</v>
      </c>
      <c r="F286" s="852">
        <v>10</v>
      </c>
      <c r="G286" s="852">
        <v>0</v>
      </c>
      <c r="H286" s="852">
        <v>0</v>
      </c>
      <c r="I286" s="852">
        <v>1</v>
      </c>
      <c r="J286" s="852">
        <v>0</v>
      </c>
      <c r="K286" s="852">
        <v>0</v>
      </c>
    </row>
    <row r="287" spans="1:11" ht="18" customHeight="1">
      <c r="A287" s="310" t="s">
        <v>58</v>
      </c>
      <c r="B287" s="852">
        <v>0</v>
      </c>
      <c r="C287" s="852">
        <v>1</v>
      </c>
      <c r="D287" s="852">
        <v>0</v>
      </c>
      <c r="E287" s="852">
        <v>0</v>
      </c>
      <c r="F287" s="852">
        <v>0</v>
      </c>
      <c r="G287" s="852">
        <v>0</v>
      </c>
      <c r="H287" s="852">
        <v>1</v>
      </c>
      <c r="I287" s="852">
        <v>1</v>
      </c>
      <c r="J287" s="852">
        <v>1</v>
      </c>
      <c r="K287" s="852">
        <v>0</v>
      </c>
    </row>
    <row r="288" spans="1:11" ht="18" customHeight="1">
      <c r="A288" s="310" t="s">
        <v>56</v>
      </c>
      <c r="B288" s="852">
        <v>0</v>
      </c>
      <c r="C288" s="852">
        <v>1</v>
      </c>
      <c r="D288" s="852">
        <v>0</v>
      </c>
      <c r="E288" s="852">
        <v>2</v>
      </c>
      <c r="F288" s="852">
        <v>0</v>
      </c>
      <c r="G288" s="852">
        <v>0</v>
      </c>
      <c r="H288" s="852">
        <v>0</v>
      </c>
      <c r="I288" s="852">
        <v>0</v>
      </c>
      <c r="J288" s="852">
        <v>0</v>
      </c>
      <c r="K288" s="852">
        <v>0</v>
      </c>
    </row>
    <row r="289" spans="1:11" ht="18" customHeight="1">
      <c r="A289" s="310" t="s">
        <v>55</v>
      </c>
      <c r="B289" s="852">
        <v>0</v>
      </c>
      <c r="C289" s="852">
        <v>1</v>
      </c>
      <c r="D289" s="852">
        <v>0</v>
      </c>
      <c r="E289" s="852">
        <v>0</v>
      </c>
      <c r="F289" s="852">
        <v>0</v>
      </c>
      <c r="G289" s="852">
        <v>0</v>
      </c>
      <c r="H289" s="852">
        <v>0</v>
      </c>
      <c r="I289" s="852">
        <v>0</v>
      </c>
      <c r="J289" s="852">
        <v>0</v>
      </c>
      <c r="K289" s="852">
        <v>0</v>
      </c>
    </row>
    <row r="290" spans="1:11" ht="18" customHeight="1">
      <c r="A290" s="310" t="s">
        <v>54</v>
      </c>
      <c r="B290" s="852">
        <v>0</v>
      </c>
      <c r="C290" s="852">
        <v>1</v>
      </c>
      <c r="D290" s="852">
        <v>0</v>
      </c>
      <c r="E290" s="852">
        <v>0</v>
      </c>
      <c r="F290" s="852">
        <v>1</v>
      </c>
      <c r="G290" s="852">
        <v>0</v>
      </c>
      <c r="H290" s="852">
        <v>0</v>
      </c>
      <c r="I290" s="852">
        <v>0</v>
      </c>
      <c r="J290" s="852">
        <v>0</v>
      </c>
      <c r="K290" s="852">
        <v>0</v>
      </c>
    </row>
    <row r="291" spans="1:11" ht="18" customHeight="1">
      <c r="A291" s="310" t="s">
        <v>53</v>
      </c>
      <c r="B291" s="852">
        <v>0</v>
      </c>
      <c r="C291" s="852">
        <v>1</v>
      </c>
      <c r="D291" s="852">
        <v>0</v>
      </c>
      <c r="E291" s="852">
        <v>0</v>
      </c>
      <c r="F291" s="852">
        <v>1</v>
      </c>
      <c r="G291" s="852">
        <v>0</v>
      </c>
      <c r="H291" s="852">
        <v>1</v>
      </c>
      <c r="I291" s="852">
        <v>0</v>
      </c>
      <c r="J291" s="852">
        <v>0</v>
      </c>
      <c r="K291" s="852">
        <v>0</v>
      </c>
    </row>
    <row r="292" spans="1:11" ht="18" customHeight="1">
      <c r="A292" s="310" t="s">
        <v>52</v>
      </c>
      <c r="B292" s="852">
        <v>0</v>
      </c>
      <c r="C292" s="852">
        <v>1</v>
      </c>
      <c r="D292" s="852">
        <v>0</v>
      </c>
      <c r="E292" s="852">
        <v>0</v>
      </c>
      <c r="F292" s="852">
        <v>10</v>
      </c>
      <c r="G292" s="852">
        <v>0</v>
      </c>
      <c r="H292" s="852">
        <v>0</v>
      </c>
      <c r="I292" s="852">
        <v>2</v>
      </c>
      <c r="J292" s="852">
        <v>0</v>
      </c>
      <c r="K292" s="852">
        <v>0</v>
      </c>
    </row>
    <row r="293" spans="1:11" ht="18" customHeight="1">
      <c r="A293" s="310" t="s">
        <v>143</v>
      </c>
      <c r="B293" s="852">
        <v>0</v>
      </c>
      <c r="C293" s="852">
        <v>1</v>
      </c>
      <c r="D293" s="852">
        <v>0</v>
      </c>
      <c r="E293" s="852">
        <v>0</v>
      </c>
      <c r="F293" s="852">
        <v>1</v>
      </c>
      <c r="G293" s="852">
        <v>0</v>
      </c>
      <c r="H293" s="852">
        <v>0</v>
      </c>
      <c r="I293" s="852">
        <v>0</v>
      </c>
      <c r="J293" s="852">
        <v>0</v>
      </c>
      <c r="K293" s="852">
        <v>0</v>
      </c>
    </row>
    <row r="294" spans="1:11" ht="18" customHeight="1">
      <c r="A294" s="310" t="s">
        <v>48</v>
      </c>
      <c r="B294" s="852">
        <v>0</v>
      </c>
      <c r="C294" s="852">
        <v>1</v>
      </c>
      <c r="D294" s="852">
        <v>0</v>
      </c>
      <c r="E294" s="852">
        <v>0</v>
      </c>
      <c r="F294" s="852">
        <v>3</v>
      </c>
      <c r="G294" s="852">
        <v>0</v>
      </c>
      <c r="H294" s="852">
        <v>0</v>
      </c>
      <c r="I294" s="852">
        <v>0</v>
      </c>
      <c r="J294" s="852">
        <v>0</v>
      </c>
      <c r="K294" s="852">
        <v>0</v>
      </c>
    </row>
    <row r="295" spans="1:11" ht="18" customHeight="1">
      <c r="A295" s="310" t="s">
        <v>47</v>
      </c>
      <c r="B295" s="852">
        <v>0</v>
      </c>
      <c r="C295" s="852">
        <v>1</v>
      </c>
      <c r="D295" s="852">
        <v>0</v>
      </c>
      <c r="E295" s="852">
        <v>0</v>
      </c>
      <c r="F295" s="852">
        <v>0</v>
      </c>
      <c r="G295" s="852">
        <v>0</v>
      </c>
      <c r="H295" s="852">
        <v>0</v>
      </c>
      <c r="I295" s="852">
        <v>0</v>
      </c>
      <c r="J295" s="852">
        <v>0</v>
      </c>
      <c r="K295" s="852">
        <v>0</v>
      </c>
    </row>
    <row r="296" spans="1:11" ht="18" customHeight="1">
      <c r="A296" s="310" t="s">
        <v>46</v>
      </c>
      <c r="B296" s="852">
        <v>0</v>
      </c>
      <c r="C296" s="852">
        <v>1</v>
      </c>
      <c r="D296" s="852">
        <v>0</v>
      </c>
      <c r="E296" s="852">
        <v>0</v>
      </c>
      <c r="F296" s="852">
        <v>0</v>
      </c>
      <c r="G296" s="852">
        <v>0</v>
      </c>
      <c r="H296" s="852">
        <v>1</v>
      </c>
      <c r="I296" s="852">
        <v>1</v>
      </c>
      <c r="J296" s="852">
        <v>0</v>
      </c>
      <c r="K296" s="852">
        <v>0</v>
      </c>
    </row>
    <row r="297" spans="1:11" ht="18" customHeight="1">
      <c r="A297" s="310" t="s">
        <v>45</v>
      </c>
      <c r="B297" s="852">
        <v>0</v>
      </c>
      <c r="C297" s="852">
        <v>1</v>
      </c>
      <c r="D297" s="852">
        <v>0</v>
      </c>
      <c r="E297" s="852">
        <v>0</v>
      </c>
      <c r="F297" s="852">
        <v>0</v>
      </c>
      <c r="G297" s="852">
        <v>0</v>
      </c>
      <c r="H297" s="852">
        <v>0</v>
      </c>
      <c r="I297" s="852">
        <v>0</v>
      </c>
      <c r="J297" s="852">
        <v>0</v>
      </c>
      <c r="K297" s="852">
        <v>0</v>
      </c>
    </row>
    <row r="298" spans="1:11" ht="18" customHeight="1">
      <c r="A298" s="310" t="s">
        <v>44</v>
      </c>
      <c r="B298" s="852">
        <v>0</v>
      </c>
      <c r="C298" s="852">
        <v>1</v>
      </c>
      <c r="D298" s="852">
        <v>0</v>
      </c>
      <c r="E298" s="852">
        <v>0</v>
      </c>
      <c r="F298" s="852">
        <v>5</v>
      </c>
      <c r="G298" s="852">
        <v>0</v>
      </c>
      <c r="H298" s="852">
        <v>0</v>
      </c>
      <c r="I298" s="852">
        <v>1</v>
      </c>
      <c r="J298" s="852">
        <v>0</v>
      </c>
      <c r="K298" s="852">
        <v>0</v>
      </c>
    </row>
    <row r="299" spans="1:11" ht="18" customHeight="1">
      <c r="A299" s="310" t="s">
        <v>43</v>
      </c>
      <c r="B299" s="852">
        <v>0</v>
      </c>
      <c r="C299" s="852">
        <v>1</v>
      </c>
      <c r="D299" s="852">
        <v>0</v>
      </c>
      <c r="E299" s="852">
        <v>0</v>
      </c>
      <c r="F299" s="852">
        <v>1</v>
      </c>
      <c r="G299" s="852">
        <v>0</v>
      </c>
      <c r="H299" s="852">
        <v>0</v>
      </c>
      <c r="I299" s="852">
        <v>0</v>
      </c>
      <c r="J299" s="852">
        <v>0</v>
      </c>
      <c r="K299" s="852">
        <v>0</v>
      </c>
    </row>
    <row r="300" spans="1:11" ht="18" customHeight="1">
      <c r="A300" s="310" t="s">
        <v>42</v>
      </c>
      <c r="B300" s="852">
        <v>0</v>
      </c>
      <c r="C300" s="852">
        <v>1</v>
      </c>
      <c r="D300" s="852">
        <v>0</v>
      </c>
      <c r="E300" s="852">
        <v>1</v>
      </c>
      <c r="F300" s="852">
        <v>3</v>
      </c>
      <c r="G300" s="852">
        <v>0</v>
      </c>
      <c r="H300" s="852">
        <v>0</v>
      </c>
      <c r="I300" s="852">
        <v>1</v>
      </c>
      <c r="J300" s="852">
        <v>0</v>
      </c>
      <c r="K300" s="852">
        <v>0</v>
      </c>
    </row>
    <row r="301" spans="1:11" ht="18" customHeight="1">
      <c r="A301" s="310" t="s">
        <v>40</v>
      </c>
      <c r="B301" s="852">
        <v>0</v>
      </c>
      <c r="C301" s="852">
        <v>1</v>
      </c>
      <c r="D301" s="852">
        <v>0</v>
      </c>
      <c r="E301" s="852">
        <v>0</v>
      </c>
      <c r="F301" s="852">
        <v>0</v>
      </c>
      <c r="G301" s="852">
        <v>0</v>
      </c>
      <c r="H301" s="852">
        <v>1</v>
      </c>
      <c r="I301" s="852">
        <v>0</v>
      </c>
      <c r="J301" s="852">
        <v>0</v>
      </c>
      <c r="K301" s="852">
        <v>0</v>
      </c>
    </row>
    <row r="302" spans="1:11" ht="18" customHeight="1">
      <c r="A302" s="310" t="s">
        <v>38</v>
      </c>
      <c r="B302" s="852">
        <v>0</v>
      </c>
      <c r="C302" s="852">
        <v>1</v>
      </c>
      <c r="D302" s="852">
        <v>0</v>
      </c>
      <c r="E302" s="852">
        <v>0</v>
      </c>
      <c r="F302" s="852">
        <v>4</v>
      </c>
      <c r="G302" s="852">
        <v>0</v>
      </c>
      <c r="H302" s="852">
        <v>0</v>
      </c>
      <c r="I302" s="852">
        <v>2</v>
      </c>
      <c r="J302" s="852">
        <v>0</v>
      </c>
      <c r="K302" s="852">
        <v>0</v>
      </c>
    </row>
    <row r="303" spans="1:11" ht="18" customHeight="1">
      <c r="A303" s="310" t="s">
        <v>37</v>
      </c>
      <c r="B303" s="852">
        <v>0</v>
      </c>
      <c r="C303" s="852">
        <v>1</v>
      </c>
      <c r="D303" s="852">
        <v>0</v>
      </c>
      <c r="E303" s="852">
        <v>0</v>
      </c>
      <c r="F303" s="852">
        <v>0</v>
      </c>
      <c r="G303" s="852">
        <v>0</v>
      </c>
      <c r="H303" s="852">
        <v>0</v>
      </c>
      <c r="I303" s="852">
        <v>0</v>
      </c>
      <c r="J303" s="852">
        <v>0</v>
      </c>
      <c r="K303" s="852">
        <v>0</v>
      </c>
    </row>
    <row r="304" spans="1:11" ht="18" customHeight="1">
      <c r="A304" s="310" t="s">
        <v>36</v>
      </c>
      <c r="B304" s="852">
        <v>0</v>
      </c>
      <c r="C304" s="852">
        <v>1</v>
      </c>
      <c r="D304" s="852">
        <v>0</v>
      </c>
      <c r="E304" s="852">
        <v>0</v>
      </c>
      <c r="F304" s="852">
        <v>0</v>
      </c>
      <c r="G304" s="852">
        <v>0</v>
      </c>
      <c r="H304" s="852">
        <v>0</v>
      </c>
      <c r="I304" s="852">
        <v>0</v>
      </c>
      <c r="J304" s="852">
        <v>0</v>
      </c>
      <c r="K304" s="852">
        <v>0</v>
      </c>
    </row>
    <row r="305" spans="1:11" ht="18" customHeight="1">
      <c r="A305" s="310" t="s">
        <v>34</v>
      </c>
      <c r="B305" s="852">
        <v>0</v>
      </c>
      <c r="C305" s="852">
        <v>1</v>
      </c>
      <c r="D305" s="852">
        <v>0</v>
      </c>
      <c r="E305" s="852">
        <v>0</v>
      </c>
      <c r="F305" s="852">
        <v>3</v>
      </c>
      <c r="G305" s="852">
        <v>0</v>
      </c>
      <c r="H305" s="852">
        <v>0</v>
      </c>
      <c r="I305" s="852">
        <v>1</v>
      </c>
      <c r="J305" s="852">
        <v>0</v>
      </c>
      <c r="K305" s="852">
        <v>0</v>
      </c>
    </row>
    <row r="306" spans="1:11" ht="18" customHeight="1">
      <c r="A306" s="310" t="s">
        <v>33</v>
      </c>
      <c r="B306" s="852">
        <v>0</v>
      </c>
      <c r="C306" s="852">
        <v>1</v>
      </c>
      <c r="D306" s="852">
        <v>0</v>
      </c>
      <c r="E306" s="852">
        <v>0</v>
      </c>
      <c r="F306" s="852">
        <v>0</v>
      </c>
      <c r="G306" s="852">
        <v>0</v>
      </c>
      <c r="H306" s="852">
        <v>0</v>
      </c>
      <c r="I306" s="852">
        <v>0</v>
      </c>
      <c r="J306" s="852">
        <v>0</v>
      </c>
      <c r="K306" s="852">
        <v>1</v>
      </c>
    </row>
    <row r="307" spans="1:11" ht="18" customHeight="1">
      <c r="A307" s="310" t="s">
        <v>32</v>
      </c>
      <c r="B307" s="852">
        <v>0</v>
      </c>
      <c r="C307" s="852">
        <v>1</v>
      </c>
      <c r="D307" s="852">
        <v>0</v>
      </c>
      <c r="E307" s="852">
        <v>0</v>
      </c>
      <c r="F307" s="852">
        <v>0</v>
      </c>
      <c r="G307" s="852">
        <v>0</v>
      </c>
      <c r="H307" s="852">
        <v>0</v>
      </c>
      <c r="I307" s="852">
        <v>0</v>
      </c>
      <c r="J307" s="852">
        <v>0</v>
      </c>
      <c r="K307" s="852">
        <v>0</v>
      </c>
    </row>
    <row r="308" spans="1:11" ht="18" customHeight="1">
      <c r="A308" s="310" t="s">
        <v>30</v>
      </c>
      <c r="B308" s="852">
        <v>0</v>
      </c>
      <c r="C308" s="852">
        <v>1</v>
      </c>
      <c r="D308" s="852">
        <v>0</v>
      </c>
      <c r="E308" s="852">
        <v>0</v>
      </c>
      <c r="F308" s="852">
        <v>1</v>
      </c>
      <c r="G308" s="852">
        <v>0</v>
      </c>
      <c r="H308" s="852">
        <v>1</v>
      </c>
      <c r="I308" s="852">
        <v>0</v>
      </c>
      <c r="J308" s="852">
        <v>0</v>
      </c>
      <c r="K308" s="852">
        <v>0</v>
      </c>
    </row>
    <row r="309" spans="1:11" ht="18" customHeight="1">
      <c r="A309" s="310" t="s">
        <v>29</v>
      </c>
      <c r="B309" s="852">
        <v>0</v>
      </c>
      <c r="C309" s="852">
        <v>1</v>
      </c>
      <c r="D309" s="852">
        <v>0</v>
      </c>
      <c r="E309" s="852">
        <v>0</v>
      </c>
      <c r="F309" s="852">
        <v>0</v>
      </c>
      <c r="G309" s="852">
        <v>0</v>
      </c>
      <c r="H309" s="852">
        <v>1</v>
      </c>
      <c r="I309" s="852">
        <v>1</v>
      </c>
      <c r="J309" s="852">
        <v>0</v>
      </c>
      <c r="K309" s="852">
        <v>0</v>
      </c>
    </row>
    <row r="310" spans="1:11" ht="18" customHeight="1">
      <c r="A310" s="310" t="s">
        <v>26</v>
      </c>
      <c r="B310" s="852">
        <v>0</v>
      </c>
      <c r="C310" s="852">
        <v>1</v>
      </c>
      <c r="D310" s="852">
        <v>0</v>
      </c>
      <c r="E310" s="852">
        <v>0</v>
      </c>
      <c r="F310" s="852">
        <v>2</v>
      </c>
      <c r="G310" s="852">
        <v>0</v>
      </c>
      <c r="H310" s="852">
        <v>0</v>
      </c>
      <c r="I310" s="852">
        <v>1</v>
      </c>
      <c r="J310" s="852">
        <v>0</v>
      </c>
      <c r="K310" s="852">
        <v>0</v>
      </c>
    </row>
    <row r="311" spans="1:11" ht="18" customHeight="1">
      <c r="A311" s="310" t="s">
        <v>24</v>
      </c>
      <c r="B311" s="852">
        <v>0</v>
      </c>
      <c r="C311" s="852">
        <v>1</v>
      </c>
      <c r="D311" s="852">
        <v>0</v>
      </c>
      <c r="E311" s="852">
        <v>0</v>
      </c>
      <c r="F311" s="852">
        <v>5</v>
      </c>
      <c r="G311" s="852">
        <v>0</v>
      </c>
      <c r="H311" s="852">
        <v>0</v>
      </c>
      <c r="I311" s="852">
        <v>1</v>
      </c>
      <c r="J311" s="852">
        <v>0</v>
      </c>
      <c r="K311" s="852">
        <v>0</v>
      </c>
    </row>
    <row r="312" spans="1:11" ht="18" customHeight="1">
      <c r="A312" s="310" t="s">
        <v>22</v>
      </c>
      <c r="B312" s="852">
        <v>0</v>
      </c>
      <c r="C312" s="852">
        <v>1</v>
      </c>
      <c r="D312" s="852">
        <v>0</v>
      </c>
      <c r="E312" s="852">
        <v>0</v>
      </c>
      <c r="F312" s="852">
        <v>0</v>
      </c>
      <c r="G312" s="852">
        <v>0</v>
      </c>
      <c r="H312" s="852">
        <v>0</v>
      </c>
      <c r="I312" s="852">
        <v>1</v>
      </c>
      <c r="J312" s="852">
        <v>0</v>
      </c>
      <c r="K312" s="852">
        <v>0</v>
      </c>
    </row>
    <row r="313" spans="1:11" ht="18" customHeight="1">
      <c r="A313" s="310" t="s">
        <v>20</v>
      </c>
      <c r="B313" s="852">
        <v>0</v>
      </c>
      <c r="C313" s="852">
        <v>1</v>
      </c>
      <c r="D313" s="852">
        <v>0</v>
      </c>
      <c r="E313" s="852">
        <v>1</v>
      </c>
      <c r="F313" s="852">
        <v>0</v>
      </c>
      <c r="G313" s="852">
        <v>0</v>
      </c>
      <c r="H313" s="852">
        <v>1</v>
      </c>
      <c r="I313" s="852">
        <v>1</v>
      </c>
      <c r="J313" s="852">
        <v>0</v>
      </c>
      <c r="K313" s="852">
        <v>0</v>
      </c>
    </row>
    <row r="314" spans="1:11" ht="18" customHeight="1">
      <c r="A314" s="310" t="s">
        <v>18</v>
      </c>
      <c r="B314" s="852">
        <v>0</v>
      </c>
      <c r="C314" s="852">
        <v>1</v>
      </c>
      <c r="D314" s="852">
        <v>0</v>
      </c>
      <c r="E314" s="852">
        <v>0</v>
      </c>
      <c r="F314" s="852">
        <v>0</v>
      </c>
      <c r="G314" s="852">
        <v>0</v>
      </c>
      <c r="H314" s="852">
        <v>0</v>
      </c>
      <c r="I314" s="852">
        <v>0</v>
      </c>
      <c r="J314" s="852">
        <v>0</v>
      </c>
      <c r="K314" s="852">
        <v>0</v>
      </c>
    </row>
    <row r="315" spans="1:11" ht="18" customHeight="1">
      <c r="A315" s="310" t="s">
        <v>16</v>
      </c>
      <c r="B315" s="852">
        <v>0</v>
      </c>
      <c r="C315" s="852">
        <v>1</v>
      </c>
      <c r="D315" s="852">
        <v>0</v>
      </c>
      <c r="E315" s="852">
        <v>0</v>
      </c>
      <c r="F315" s="852">
        <v>0</v>
      </c>
      <c r="G315" s="852">
        <v>0</v>
      </c>
      <c r="H315" s="852">
        <v>0</v>
      </c>
      <c r="I315" s="852">
        <v>0</v>
      </c>
      <c r="J315" s="852">
        <v>0</v>
      </c>
      <c r="K315" s="852">
        <v>0</v>
      </c>
    </row>
    <row r="316" spans="1:11" ht="18" customHeight="1">
      <c r="A316" s="310" t="s">
        <v>13</v>
      </c>
      <c r="B316" s="852">
        <v>0</v>
      </c>
      <c r="C316" s="852">
        <v>1</v>
      </c>
      <c r="D316" s="852">
        <v>0</v>
      </c>
      <c r="E316" s="852">
        <v>0</v>
      </c>
      <c r="F316" s="852">
        <v>0</v>
      </c>
      <c r="G316" s="852">
        <v>0</v>
      </c>
      <c r="H316" s="852">
        <v>0</v>
      </c>
      <c r="I316" s="852">
        <v>0</v>
      </c>
      <c r="J316" s="852">
        <v>0</v>
      </c>
      <c r="K316" s="852">
        <v>0</v>
      </c>
    </row>
    <row r="317" spans="1:11" ht="18" customHeight="1">
      <c r="A317" s="310" t="s">
        <v>10</v>
      </c>
      <c r="B317" s="852">
        <v>0</v>
      </c>
      <c r="C317" s="852">
        <v>1</v>
      </c>
      <c r="D317" s="852">
        <v>0</v>
      </c>
      <c r="E317" s="852">
        <v>0</v>
      </c>
      <c r="F317" s="852">
        <v>1</v>
      </c>
      <c r="G317" s="852">
        <v>0</v>
      </c>
      <c r="H317" s="852">
        <v>0</v>
      </c>
      <c r="I317" s="852">
        <v>0</v>
      </c>
      <c r="J317" s="852">
        <v>0</v>
      </c>
      <c r="K317" s="852">
        <v>0</v>
      </c>
    </row>
    <row r="318" spans="1:11" ht="18" customHeight="1">
      <c r="A318" s="310" t="s">
        <v>135</v>
      </c>
      <c r="B318" s="852">
        <v>0</v>
      </c>
      <c r="C318" s="852">
        <v>1</v>
      </c>
      <c r="D318" s="852">
        <v>0</v>
      </c>
      <c r="E318" s="852">
        <v>0</v>
      </c>
      <c r="F318" s="852">
        <v>3</v>
      </c>
      <c r="G318" s="852">
        <v>0</v>
      </c>
      <c r="H318" s="852">
        <v>0</v>
      </c>
      <c r="I318" s="852">
        <v>1</v>
      </c>
      <c r="J318" s="852">
        <v>0</v>
      </c>
      <c r="K318" s="852">
        <v>0</v>
      </c>
    </row>
    <row r="319" spans="1:11" ht="18" customHeight="1">
      <c r="A319" s="310" t="s">
        <v>8</v>
      </c>
      <c r="B319" s="852">
        <v>0</v>
      </c>
      <c r="C319" s="852">
        <v>1</v>
      </c>
      <c r="D319" s="852">
        <v>0</v>
      </c>
      <c r="E319" s="852">
        <v>1</v>
      </c>
      <c r="F319" s="852">
        <v>0</v>
      </c>
      <c r="G319" s="852">
        <v>0</v>
      </c>
      <c r="H319" s="852">
        <v>1</v>
      </c>
      <c r="I319" s="852">
        <v>1</v>
      </c>
      <c r="J319" s="852">
        <v>0</v>
      </c>
      <c r="K319" s="852">
        <v>0</v>
      </c>
    </row>
    <row r="320" spans="1:11" ht="18" customHeight="1">
      <c r="A320" s="310" t="s">
        <v>5</v>
      </c>
      <c r="B320" s="854">
        <v>0</v>
      </c>
      <c r="C320" s="854">
        <v>1</v>
      </c>
      <c r="D320" s="854">
        <v>0</v>
      </c>
      <c r="E320" s="854">
        <v>0</v>
      </c>
      <c r="F320" s="852">
        <v>2</v>
      </c>
      <c r="G320" s="852">
        <v>0</v>
      </c>
      <c r="H320" s="852">
        <v>0</v>
      </c>
      <c r="I320" s="852">
        <v>1</v>
      </c>
      <c r="J320" s="852">
        <v>0</v>
      </c>
      <c r="K320" s="852">
        <v>0</v>
      </c>
    </row>
    <row r="321" spans="1:11" ht="18" customHeight="1">
      <c r="A321" s="311" t="s">
        <v>2</v>
      </c>
      <c r="B321" s="855">
        <v>0</v>
      </c>
      <c r="C321" s="855">
        <v>1</v>
      </c>
      <c r="D321" s="855">
        <v>0</v>
      </c>
      <c r="E321" s="855">
        <v>0</v>
      </c>
      <c r="F321" s="855">
        <v>3</v>
      </c>
      <c r="G321" s="855">
        <v>0</v>
      </c>
      <c r="H321" s="855">
        <v>0</v>
      </c>
      <c r="I321" s="855">
        <v>1</v>
      </c>
      <c r="J321" s="855">
        <v>0</v>
      </c>
      <c r="K321" s="855">
        <v>0</v>
      </c>
    </row>
    <row r="322" spans="1:11" ht="18" customHeight="1">
      <c r="A322" s="24" t="s">
        <v>2297</v>
      </c>
    </row>
  </sheetData>
  <pageMargins left="0.6692913385826772" right="0.6692913385826772" top="0.78740157480314965" bottom="0.70866141732283472" header="0.31496062992125984" footer="0.39370078740157483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Y130"/>
  <sheetViews>
    <sheetView zoomScaleNormal="100" workbookViewId="0">
      <selection activeCell="D32" sqref="D32"/>
    </sheetView>
  </sheetViews>
  <sheetFormatPr defaultRowHeight="12.75"/>
  <cols>
    <col min="1" max="1" width="18.28515625" style="1" customWidth="1"/>
    <col min="2" max="3" width="0.85546875" style="1" customWidth="1"/>
    <col min="4" max="4" width="22.140625" style="4" customWidth="1"/>
    <col min="5" max="6" width="0.85546875" style="4" customWidth="1"/>
    <col min="7" max="7" width="22.140625" style="1" customWidth="1"/>
    <col min="8" max="9" width="0.85546875" style="1" customWidth="1"/>
    <col min="10" max="10" width="22.140625" style="1" customWidth="1"/>
    <col min="11" max="12" width="0.85546875" style="1" customWidth="1"/>
    <col min="13" max="13" width="22.140625" style="1" customWidth="1"/>
    <col min="14" max="15" width="0.85546875" style="1" customWidth="1"/>
    <col min="16" max="16" width="22.140625" style="1" customWidth="1"/>
    <col min="17" max="17" width="0.28515625" style="1" customWidth="1"/>
    <col min="18" max="16384" width="9.140625" style="1"/>
  </cols>
  <sheetData>
    <row r="1" spans="1:6" ht="1.1499999999999999" customHeight="1"/>
    <row r="2" spans="1:6" ht="12.2" customHeight="1">
      <c r="A2" s="48" t="s">
        <v>1985</v>
      </c>
      <c r="D2" s="1"/>
      <c r="E2" s="1"/>
      <c r="F2" s="1"/>
    </row>
    <row r="3" spans="1:6" ht="12.2" customHeight="1">
      <c r="D3" s="1"/>
      <c r="E3" s="1"/>
      <c r="F3" s="1"/>
    </row>
    <row r="4" spans="1:6" ht="12.2" customHeight="1">
      <c r="D4" s="1"/>
      <c r="E4" s="1"/>
      <c r="F4" s="1"/>
    </row>
    <row r="5" spans="1:6" ht="12.2" customHeight="1">
      <c r="D5" s="1"/>
      <c r="E5" s="1"/>
      <c r="F5" s="1"/>
    </row>
    <row r="6" spans="1:6" ht="12.2" customHeight="1">
      <c r="D6" s="1"/>
      <c r="E6" s="1"/>
      <c r="F6" s="1"/>
    </row>
    <row r="7" spans="1:6" ht="12.2" customHeight="1">
      <c r="D7" s="1"/>
      <c r="E7" s="1"/>
      <c r="F7" s="1"/>
    </row>
    <row r="8" spans="1:6" ht="12.2" customHeight="1">
      <c r="D8" s="1"/>
      <c r="E8" s="1"/>
      <c r="F8" s="1"/>
    </row>
    <row r="9" spans="1:6" ht="12.2" customHeight="1">
      <c r="D9" s="1"/>
      <c r="E9" s="1"/>
      <c r="F9" s="1"/>
    </row>
    <row r="10" spans="1:6" ht="12.2" customHeight="1">
      <c r="D10" s="1"/>
      <c r="E10" s="1"/>
      <c r="F10" s="1"/>
    </row>
    <row r="11" spans="1:6" ht="12.2" customHeight="1">
      <c r="D11" s="1"/>
      <c r="E11" s="1"/>
      <c r="F11" s="1"/>
    </row>
    <row r="12" spans="1:6" ht="12.2" customHeight="1">
      <c r="D12" s="1"/>
      <c r="E12" s="1"/>
      <c r="F12" s="1"/>
    </row>
    <row r="13" spans="1:6" ht="12.2" customHeight="1">
      <c r="D13" s="1"/>
      <c r="E13" s="1"/>
      <c r="F13" s="1"/>
    </row>
    <row r="14" spans="1:6" ht="12.2" customHeight="1">
      <c r="D14" s="1"/>
      <c r="E14" s="1"/>
      <c r="F14" s="1"/>
    </row>
    <row r="15" spans="1:6" ht="12.2" customHeight="1">
      <c r="D15" s="1"/>
      <c r="E15" s="1"/>
      <c r="F15" s="1"/>
    </row>
    <row r="16" spans="1:6" ht="12.2" customHeight="1">
      <c r="D16" s="1"/>
      <c r="E16" s="1"/>
      <c r="F16" s="1"/>
    </row>
    <row r="17" spans="4:6" ht="12.2" customHeight="1">
      <c r="D17" s="1"/>
      <c r="E17" s="1"/>
      <c r="F17" s="1"/>
    </row>
    <row r="18" spans="4:6" ht="12.2" customHeight="1">
      <c r="D18" s="1"/>
      <c r="E18" s="1"/>
      <c r="F18" s="1"/>
    </row>
    <row r="19" spans="4:6" ht="12.2" customHeight="1">
      <c r="D19" s="1"/>
      <c r="E19" s="1"/>
      <c r="F19" s="1"/>
    </row>
    <row r="20" spans="4:6" ht="12.2" customHeight="1">
      <c r="D20" s="1"/>
      <c r="E20" s="1"/>
      <c r="F20" s="1"/>
    </row>
    <row r="21" spans="4:6" ht="12.2" customHeight="1">
      <c r="D21" s="1"/>
      <c r="E21" s="1"/>
      <c r="F21" s="1"/>
    </row>
    <row r="22" spans="4:6" ht="12.2" customHeight="1">
      <c r="D22" s="1"/>
      <c r="E22" s="1"/>
      <c r="F22" s="1"/>
    </row>
    <row r="23" spans="4:6" ht="12.2" customHeight="1">
      <c r="D23" s="1"/>
      <c r="E23" s="1"/>
      <c r="F23" s="1"/>
    </row>
    <row r="24" spans="4:6" ht="12.2" customHeight="1">
      <c r="D24" s="1"/>
      <c r="E24" s="1"/>
      <c r="F24" s="1"/>
    </row>
    <row r="25" spans="4:6" ht="12.2" customHeight="1">
      <c r="D25" s="1"/>
      <c r="E25" s="1"/>
      <c r="F25" s="1"/>
    </row>
    <row r="26" spans="4:6" ht="12.2" customHeight="1">
      <c r="D26" s="1"/>
      <c r="E26" s="1"/>
      <c r="F26" s="1"/>
    </row>
    <row r="27" spans="4:6" ht="12.2" customHeight="1">
      <c r="D27" s="1"/>
      <c r="E27" s="1"/>
      <c r="F27" s="1"/>
    </row>
    <row r="28" spans="4:6" ht="12.2" customHeight="1">
      <c r="D28" s="1"/>
      <c r="E28" s="1"/>
      <c r="F28" s="1"/>
    </row>
    <row r="29" spans="4:6" ht="12.2" customHeight="1">
      <c r="D29" s="1"/>
      <c r="E29" s="1"/>
      <c r="F29" s="1"/>
    </row>
    <row r="30" spans="4:6" ht="12.2" customHeight="1">
      <c r="D30" s="1"/>
      <c r="E30" s="1"/>
      <c r="F30" s="1"/>
    </row>
    <row r="31" spans="4:6" ht="12.2" customHeight="1">
      <c r="D31" s="1"/>
      <c r="E31" s="1"/>
      <c r="F31" s="1"/>
    </row>
    <row r="32" spans="4:6" ht="12.2" customHeight="1">
      <c r="D32" s="1"/>
      <c r="E32" s="1"/>
      <c r="F32" s="1"/>
    </row>
    <row r="33" spans="1:17" ht="12.2" customHeight="1"/>
    <row r="34" spans="1:17" ht="12.2" customHeight="1"/>
    <row r="35" spans="1:17" ht="12.2" customHeight="1"/>
    <row r="36" spans="1:17" ht="12.2" customHeight="1"/>
    <row r="37" spans="1:17" ht="12.2" customHeight="1"/>
    <row r="38" spans="1:17" ht="12.2" customHeight="1"/>
    <row r="39" spans="1:17" ht="12.2" customHeight="1"/>
    <row r="40" spans="1:17" ht="12.2" customHeight="1"/>
    <row r="41" spans="1:17" ht="12.2" customHeight="1"/>
    <row r="42" spans="1:17" ht="12.2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2.2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2.2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2.4" customHeight="1">
      <c r="A45" s="48" t="s">
        <v>1985</v>
      </c>
    </row>
    <row r="46" spans="1:17" ht="12.4" customHeight="1"/>
    <row r="47" spans="1:17" ht="12.4" customHeight="1"/>
    <row r="48" spans="1:17" ht="12.4" customHeight="1"/>
    <row r="49" spans="20:25" ht="12.4" customHeight="1"/>
    <row r="50" spans="20:25" ht="12.4" customHeight="1"/>
    <row r="51" spans="20:25" ht="12.4" customHeight="1">
      <c r="T51" s="4"/>
      <c r="U51" s="4"/>
      <c r="V51" s="4"/>
      <c r="W51" s="4"/>
      <c r="X51" s="4"/>
      <c r="Y51" s="4"/>
    </row>
    <row r="52" spans="20:25" ht="12.4" customHeight="1"/>
    <row r="53" spans="20:25" ht="12.4" customHeight="1"/>
    <row r="54" spans="20:25" ht="12.4" customHeight="1"/>
    <row r="55" spans="20:25" ht="12.4" customHeight="1"/>
    <row r="56" spans="20:25" ht="12.4" customHeight="1"/>
    <row r="57" spans="20:25" ht="12.4" customHeight="1"/>
    <row r="58" spans="20:25" ht="12.4" customHeight="1"/>
    <row r="59" spans="20:25" ht="12.4" customHeight="1"/>
    <row r="60" spans="20:25" ht="12.4" customHeight="1"/>
    <row r="61" spans="20:25" ht="12.4" customHeight="1"/>
    <row r="62" spans="20:25" ht="12.4" customHeight="1"/>
    <row r="63" spans="20:25" ht="12.4" customHeight="1"/>
    <row r="64" spans="20:25" ht="12.4" customHeight="1"/>
    <row r="65" ht="12.4" customHeight="1"/>
    <row r="66" ht="12.4" customHeight="1"/>
    <row r="67" ht="12.4" customHeight="1"/>
    <row r="68" ht="12.4" customHeight="1"/>
    <row r="69" ht="12.4" customHeight="1"/>
    <row r="70" ht="12.4" customHeight="1"/>
    <row r="71" ht="12.4" customHeight="1"/>
    <row r="72" ht="12.4" customHeight="1"/>
    <row r="73" ht="12.4" customHeight="1"/>
    <row r="74" ht="12.4" customHeight="1"/>
    <row r="75" ht="12.4" customHeight="1"/>
    <row r="76" ht="12.4" customHeight="1"/>
    <row r="77" ht="12.4" customHeight="1"/>
    <row r="78" ht="12.4" customHeight="1"/>
    <row r="79" ht="12.4" customHeight="1"/>
    <row r="80" ht="12.4" customHeight="1"/>
    <row r="81" spans="1:6" ht="12.4" customHeight="1"/>
    <row r="82" spans="1:6" ht="12.4" customHeight="1"/>
    <row r="83" spans="1:6" ht="12.4" customHeight="1">
      <c r="D83" s="1"/>
      <c r="E83" s="1"/>
      <c r="F83" s="1"/>
    </row>
    <row r="84" spans="1:6" ht="12.4" customHeight="1">
      <c r="D84" s="1"/>
      <c r="E84" s="1"/>
      <c r="F84" s="1"/>
    </row>
    <row r="85" spans="1:6" ht="12.4" customHeight="1">
      <c r="D85" s="1"/>
      <c r="E85" s="1"/>
      <c r="F85" s="1"/>
    </row>
    <row r="86" spans="1:6" ht="12.4" customHeight="1">
      <c r="D86" s="1"/>
      <c r="E86" s="1"/>
      <c r="F86" s="1"/>
    </row>
    <row r="87" spans="1:6" ht="12.2" customHeight="1">
      <c r="A87" s="48" t="s">
        <v>1985</v>
      </c>
    </row>
    <row r="88" spans="1:6" ht="12.2" customHeight="1"/>
    <row r="89" spans="1:6" ht="12.2" customHeight="1"/>
    <row r="90" spans="1:6" ht="12.2" customHeight="1"/>
    <row r="91" spans="1:6" ht="12.2" customHeight="1"/>
    <row r="92" spans="1:6" ht="12.2" customHeight="1"/>
    <row r="93" spans="1:6" ht="12.2" customHeight="1"/>
    <row r="94" spans="1:6" ht="12.2" customHeight="1"/>
    <row r="95" spans="1:6" ht="12.2" customHeight="1"/>
    <row r="96" spans="1:6" ht="12.2" customHeight="1"/>
    <row r="97" ht="12.2" customHeight="1"/>
    <row r="98" ht="12.2" customHeight="1"/>
    <row r="99" ht="12.2" customHeight="1"/>
    <row r="100" ht="12.2" customHeight="1"/>
    <row r="101" ht="12.2" customHeight="1"/>
    <row r="102" ht="12.2" customHeight="1"/>
    <row r="103" ht="12.2" customHeight="1"/>
    <row r="104" ht="12.2" customHeight="1"/>
    <row r="105" ht="12.2" customHeight="1"/>
    <row r="106" ht="12.2" customHeight="1"/>
    <row r="107" ht="12.2" customHeight="1"/>
    <row r="108" ht="12.2" customHeight="1"/>
    <row r="109" ht="12.2" customHeight="1"/>
    <row r="110" ht="12.2" customHeight="1"/>
    <row r="111" ht="12.2" customHeight="1"/>
    <row r="112" ht="12.2" customHeight="1"/>
    <row r="113" spans="1:6" ht="12.2" customHeight="1"/>
    <row r="114" spans="1:6" ht="12.2" customHeight="1"/>
    <row r="115" spans="1:6" ht="12.2" customHeight="1"/>
    <row r="116" spans="1:6" ht="12.2" customHeight="1"/>
    <row r="117" spans="1:6" ht="12.2" customHeight="1"/>
    <row r="118" spans="1:6" ht="12.2" customHeight="1"/>
    <row r="119" spans="1:6" ht="12.2" customHeight="1"/>
    <row r="120" spans="1:6" ht="12.2" customHeight="1"/>
    <row r="121" spans="1:6" ht="12.2" customHeight="1"/>
    <row r="122" spans="1:6" ht="12.2" customHeight="1"/>
    <row r="123" spans="1:6" ht="12.2" customHeight="1"/>
    <row r="124" spans="1:6" ht="12.2" customHeight="1"/>
    <row r="125" spans="1:6" s="9" customFormat="1" ht="12.2" customHeight="1">
      <c r="A125" s="6"/>
      <c r="B125" s="6"/>
      <c r="C125" s="6"/>
      <c r="D125" s="10"/>
      <c r="E125" s="10"/>
      <c r="F125" s="10"/>
    </row>
    <row r="126" spans="1:6" s="6" customFormat="1" ht="12.2" customHeight="1">
      <c r="B126" s="8"/>
      <c r="C126" s="8"/>
      <c r="D126" s="7"/>
      <c r="E126" s="7"/>
      <c r="F126" s="7"/>
    </row>
    <row r="127" spans="1:6" s="5" customFormat="1" ht="12.4" customHeight="1"/>
    <row r="128" spans="1:6" ht="12.4" customHeight="1"/>
    <row r="129" spans="1:6" s="23" customFormat="1" ht="12" customHeight="1">
      <c r="A129" s="637" t="s">
        <v>2269</v>
      </c>
      <c r="D129" s="26"/>
      <c r="E129" s="26"/>
      <c r="F129" s="26"/>
    </row>
    <row r="130" spans="1:6" ht="12.4" customHeight="1"/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4"/>
  <dimension ref="A1:C109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3" width="53.5703125" style="65" customWidth="1"/>
    <col min="4" max="16384" width="9.140625" style="65"/>
  </cols>
  <sheetData>
    <row r="1" spans="1:3" ht="18" customHeight="1">
      <c r="A1" s="312" t="s">
        <v>2235</v>
      </c>
    </row>
    <row r="2" spans="1:3" ht="18" customHeight="1">
      <c r="A2" s="51"/>
    </row>
    <row r="3" spans="1:3" s="313" customFormat="1" ht="21.95" customHeight="1">
      <c r="A3" s="1588" t="s">
        <v>684</v>
      </c>
      <c r="B3" s="1586" t="s">
        <v>163</v>
      </c>
      <c r="C3" s="1587"/>
    </row>
    <row r="4" spans="1:3" s="313" customFormat="1" ht="21.95" customHeight="1">
      <c r="A4" s="1589"/>
      <c r="B4" s="583">
        <v>2015</v>
      </c>
      <c r="C4" s="584">
        <v>2016</v>
      </c>
    </row>
    <row r="5" spans="1:3" s="314" customFormat="1" ht="21.95" customHeight="1">
      <c r="A5" s="114" t="s">
        <v>368</v>
      </c>
      <c r="B5" s="858">
        <f>SUM(B6:B107)</f>
        <v>7180</v>
      </c>
      <c r="C5" s="859">
        <f>SUM(C6:C107)</f>
        <v>7198</v>
      </c>
    </row>
    <row r="6" spans="1:3" ht="18" customHeight="1">
      <c r="A6" s="310" t="s">
        <v>132</v>
      </c>
      <c r="B6" s="860">
        <v>32</v>
      </c>
      <c r="C6" s="860">
        <v>32</v>
      </c>
    </row>
    <row r="7" spans="1:3" ht="18" customHeight="1">
      <c r="A7" s="310" t="s">
        <v>131</v>
      </c>
      <c r="B7" s="860">
        <v>25</v>
      </c>
      <c r="C7" s="860">
        <v>25</v>
      </c>
    </row>
    <row r="8" spans="1:3" ht="18" customHeight="1">
      <c r="A8" s="310" t="s">
        <v>130</v>
      </c>
      <c r="B8" s="860">
        <v>951</v>
      </c>
      <c r="C8" s="860">
        <v>957</v>
      </c>
    </row>
    <row r="9" spans="1:3" ht="18" customHeight="1">
      <c r="A9" s="310" t="s">
        <v>129</v>
      </c>
      <c r="B9" s="860">
        <v>44</v>
      </c>
      <c r="C9" s="860">
        <v>44</v>
      </c>
    </row>
    <row r="10" spans="1:3" ht="18" customHeight="1">
      <c r="A10" s="310" t="s">
        <v>128</v>
      </c>
      <c r="B10" s="860">
        <v>0</v>
      </c>
      <c r="C10" s="860">
        <v>0</v>
      </c>
    </row>
    <row r="11" spans="1:3" ht="18" customHeight="1">
      <c r="A11" s="310" t="s">
        <v>127</v>
      </c>
      <c r="B11" s="860">
        <v>0</v>
      </c>
      <c r="C11" s="860">
        <v>0</v>
      </c>
    </row>
    <row r="12" spans="1:3" ht="18" customHeight="1">
      <c r="A12" s="310" t="s">
        <v>126</v>
      </c>
      <c r="B12" s="860">
        <v>35</v>
      </c>
      <c r="C12" s="860">
        <v>35</v>
      </c>
    </row>
    <row r="13" spans="1:3" ht="18" customHeight="1">
      <c r="A13" s="310" t="s">
        <v>125</v>
      </c>
      <c r="B13" s="860">
        <v>0</v>
      </c>
      <c r="C13" s="860">
        <v>0</v>
      </c>
    </row>
    <row r="14" spans="1:3" ht="18" customHeight="1">
      <c r="A14" s="310" t="s">
        <v>124</v>
      </c>
      <c r="B14" s="860">
        <v>0</v>
      </c>
      <c r="C14" s="860">
        <v>0</v>
      </c>
    </row>
    <row r="15" spans="1:3" ht="18" customHeight="1">
      <c r="A15" s="310" t="s">
        <v>123</v>
      </c>
      <c r="B15" s="860">
        <v>23</v>
      </c>
      <c r="C15" s="860">
        <v>23</v>
      </c>
    </row>
    <row r="16" spans="1:3" ht="18" customHeight="1">
      <c r="A16" s="310" t="s">
        <v>122</v>
      </c>
      <c r="B16" s="860">
        <v>0</v>
      </c>
      <c r="C16" s="860">
        <v>0</v>
      </c>
    </row>
    <row r="17" spans="1:3" ht="18" customHeight="1">
      <c r="A17" s="310" t="s">
        <v>121</v>
      </c>
      <c r="B17" s="860">
        <v>3</v>
      </c>
      <c r="C17" s="860">
        <v>3</v>
      </c>
    </row>
    <row r="18" spans="1:3" ht="18" customHeight="1">
      <c r="A18" s="310" t="s">
        <v>120</v>
      </c>
      <c r="B18" s="860">
        <v>27</v>
      </c>
      <c r="C18" s="860">
        <v>27</v>
      </c>
    </row>
    <row r="19" spans="1:3" ht="18" customHeight="1">
      <c r="A19" s="310" t="s">
        <v>119</v>
      </c>
      <c r="B19" s="860">
        <v>0</v>
      </c>
      <c r="C19" s="860">
        <v>0</v>
      </c>
    </row>
    <row r="20" spans="1:3" ht="18" customHeight="1">
      <c r="A20" s="310" t="s">
        <v>118</v>
      </c>
      <c r="B20" s="860">
        <v>40</v>
      </c>
      <c r="C20" s="860">
        <v>40</v>
      </c>
    </row>
    <row r="21" spans="1:3" ht="18" customHeight="1">
      <c r="A21" s="310" t="s">
        <v>117</v>
      </c>
      <c r="B21" s="860">
        <v>0</v>
      </c>
      <c r="C21" s="860">
        <v>0</v>
      </c>
    </row>
    <row r="22" spans="1:3" ht="18" customHeight="1">
      <c r="A22" s="310" t="s">
        <v>116</v>
      </c>
      <c r="B22" s="860">
        <v>0</v>
      </c>
      <c r="C22" s="860">
        <v>0</v>
      </c>
    </row>
    <row r="23" spans="1:3" ht="18" customHeight="1">
      <c r="A23" s="310" t="s">
        <v>115</v>
      </c>
      <c r="B23" s="860">
        <v>37</v>
      </c>
      <c r="C23" s="860">
        <v>37</v>
      </c>
    </row>
    <row r="24" spans="1:3" ht="18" customHeight="1">
      <c r="A24" s="310" t="s">
        <v>114</v>
      </c>
      <c r="B24" s="860">
        <v>0</v>
      </c>
      <c r="C24" s="860">
        <v>0</v>
      </c>
    </row>
    <row r="25" spans="1:3" ht="18" customHeight="1">
      <c r="A25" s="310" t="s">
        <v>113</v>
      </c>
      <c r="B25" s="860">
        <v>8</v>
      </c>
      <c r="C25" s="860">
        <v>8</v>
      </c>
    </row>
    <row r="26" spans="1:3" ht="18" customHeight="1">
      <c r="A26" s="310" t="s">
        <v>112</v>
      </c>
      <c r="B26" s="860">
        <v>0</v>
      </c>
      <c r="C26" s="860">
        <v>0</v>
      </c>
    </row>
    <row r="27" spans="1:3" ht="18" customHeight="1">
      <c r="A27" s="310" t="s">
        <v>111</v>
      </c>
      <c r="B27" s="860">
        <v>34</v>
      </c>
      <c r="C27" s="860">
        <v>34</v>
      </c>
    </row>
    <row r="28" spans="1:3" ht="18" customHeight="1">
      <c r="A28" s="310" t="s">
        <v>110</v>
      </c>
      <c r="B28" s="860">
        <v>0</v>
      </c>
      <c r="C28" s="860">
        <v>0</v>
      </c>
    </row>
    <row r="29" spans="1:3" ht="18" customHeight="1">
      <c r="A29" s="310" t="s">
        <v>109</v>
      </c>
      <c r="B29" s="860">
        <v>416</v>
      </c>
      <c r="C29" s="860">
        <v>425</v>
      </c>
    </row>
    <row r="30" spans="1:3" ht="18" customHeight="1">
      <c r="A30" s="310" t="s">
        <v>108</v>
      </c>
      <c r="B30" s="860">
        <v>8</v>
      </c>
      <c r="C30" s="860">
        <v>8</v>
      </c>
    </row>
    <row r="31" spans="1:3" ht="18" customHeight="1">
      <c r="A31" s="310" t="s">
        <v>107</v>
      </c>
      <c r="B31" s="860">
        <v>46</v>
      </c>
      <c r="C31" s="860">
        <v>46</v>
      </c>
    </row>
    <row r="32" spans="1:3" ht="18" customHeight="1">
      <c r="A32" s="310" t="s">
        <v>106</v>
      </c>
      <c r="B32" s="860">
        <v>0</v>
      </c>
      <c r="C32" s="860">
        <v>0</v>
      </c>
    </row>
    <row r="33" spans="1:3" ht="18" customHeight="1">
      <c r="A33" s="310" t="s">
        <v>105</v>
      </c>
      <c r="B33" s="860">
        <v>0</v>
      </c>
      <c r="C33" s="860">
        <v>0</v>
      </c>
    </row>
    <row r="34" spans="1:3" ht="18" customHeight="1">
      <c r="A34" s="310" t="s">
        <v>104</v>
      </c>
      <c r="B34" s="860">
        <v>0</v>
      </c>
      <c r="C34" s="860">
        <v>0</v>
      </c>
    </row>
    <row r="35" spans="1:3" ht="18" customHeight="1">
      <c r="A35" s="310" t="s">
        <v>103</v>
      </c>
      <c r="B35" s="860">
        <v>0</v>
      </c>
      <c r="C35" s="860">
        <v>0</v>
      </c>
    </row>
    <row r="36" spans="1:3" ht="18" customHeight="1">
      <c r="A36" s="310" t="s">
        <v>102</v>
      </c>
      <c r="B36" s="860">
        <v>16</v>
      </c>
      <c r="C36" s="860">
        <v>16</v>
      </c>
    </row>
    <row r="37" spans="1:3" ht="18" customHeight="1">
      <c r="A37" s="310" t="s">
        <v>101</v>
      </c>
      <c r="B37" s="860">
        <v>48</v>
      </c>
      <c r="C37" s="860">
        <v>48</v>
      </c>
    </row>
    <row r="38" spans="1:3" ht="18" customHeight="1">
      <c r="A38" s="310" t="s">
        <v>100</v>
      </c>
      <c r="B38" s="860">
        <v>3</v>
      </c>
      <c r="C38" s="860">
        <v>3</v>
      </c>
    </row>
    <row r="39" spans="1:3" ht="18" customHeight="1">
      <c r="A39" s="310" t="s">
        <v>99</v>
      </c>
      <c r="B39" s="860">
        <v>14</v>
      </c>
      <c r="C39" s="860">
        <v>14</v>
      </c>
    </row>
    <row r="40" spans="1:3" ht="18" customHeight="1">
      <c r="A40" s="310" t="s">
        <v>98</v>
      </c>
      <c r="B40" s="860">
        <v>0</v>
      </c>
      <c r="C40" s="860">
        <v>0</v>
      </c>
    </row>
    <row r="41" spans="1:3" ht="18" customHeight="1">
      <c r="A41" s="310" t="s">
        <v>97</v>
      </c>
      <c r="B41" s="860">
        <v>0</v>
      </c>
      <c r="C41" s="860">
        <v>0</v>
      </c>
    </row>
    <row r="42" spans="1:3" ht="18" customHeight="1">
      <c r="A42" s="310" t="s">
        <v>96</v>
      </c>
      <c r="B42" s="860">
        <v>0</v>
      </c>
      <c r="C42" s="860">
        <v>0</v>
      </c>
    </row>
    <row r="43" spans="1:3" ht="18" customHeight="1">
      <c r="A43" s="310" t="s">
        <v>95</v>
      </c>
      <c r="B43" s="860">
        <v>0</v>
      </c>
      <c r="C43" s="860">
        <v>0</v>
      </c>
    </row>
    <row r="44" spans="1:3" ht="18" customHeight="1">
      <c r="A44" s="310" t="s">
        <v>94</v>
      </c>
      <c r="B44" s="860">
        <v>0</v>
      </c>
      <c r="C44" s="860">
        <v>0</v>
      </c>
    </row>
    <row r="45" spans="1:3" ht="18" customHeight="1">
      <c r="A45" s="310" t="s">
        <v>92</v>
      </c>
      <c r="B45" s="860">
        <v>0</v>
      </c>
      <c r="C45" s="860">
        <v>0</v>
      </c>
    </row>
    <row r="46" spans="1:3" ht="18" customHeight="1">
      <c r="A46" s="310" t="s">
        <v>91</v>
      </c>
      <c r="B46" s="860">
        <v>2</v>
      </c>
      <c r="C46" s="860">
        <v>2</v>
      </c>
    </row>
    <row r="47" spans="1:3" ht="18" customHeight="1">
      <c r="A47" s="310" t="s">
        <v>90</v>
      </c>
      <c r="B47" s="860">
        <v>50</v>
      </c>
      <c r="C47" s="860">
        <v>50</v>
      </c>
    </row>
    <row r="48" spans="1:3" ht="18" customHeight="1">
      <c r="A48" s="310" t="s">
        <v>89</v>
      </c>
      <c r="B48" s="860">
        <v>0</v>
      </c>
      <c r="C48" s="860">
        <v>0</v>
      </c>
    </row>
    <row r="49" spans="1:3" ht="18" customHeight="1">
      <c r="A49" s="310" t="s">
        <v>88</v>
      </c>
      <c r="B49" s="860">
        <v>36</v>
      </c>
      <c r="C49" s="860">
        <v>36</v>
      </c>
    </row>
    <row r="50" spans="1:3" ht="18" customHeight="1">
      <c r="A50" s="310" t="s">
        <v>87</v>
      </c>
      <c r="B50" s="860">
        <v>3</v>
      </c>
      <c r="C50" s="860">
        <v>3</v>
      </c>
    </row>
    <row r="51" spans="1:3" ht="18" customHeight="1">
      <c r="A51" s="310" t="s">
        <v>86</v>
      </c>
      <c r="B51" s="860">
        <v>14</v>
      </c>
      <c r="C51" s="860">
        <v>14</v>
      </c>
    </row>
    <row r="52" spans="1:3" ht="18" customHeight="1">
      <c r="A52" s="310" t="s">
        <v>85</v>
      </c>
      <c r="B52" s="860">
        <v>3838</v>
      </c>
      <c r="C52" s="860">
        <v>3862</v>
      </c>
    </row>
    <row r="53" spans="1:3" ht="18" customHeight="1">
      <c r="A53" s="310" t="s">
        <v>2009</v>
      </c>
      <c r="B53" s="860">
        <v>34</v>
      </c>
      <c r="C53" s="860">
        <v>34</v>
      </c>
    </row>
    <row r="54" spans="1:3" ht="18" customHeight="1">
      <c r="A54" s="310" t="s">
        <v>83</v>
      </c>
      <c r="B54" s="860">
        <v>0</v>
      </c>
      <c r="C54" s="860">
        <v>0</v>
      </c>
    </row>
    <row r="55" spans="1:3" ht="18" customHeight="1">
      <c r="A55" s="310" t="s">
        <v>81</v>
      </c>
      <c r="B55" s="860">
        <v>8</v>
      </c>
      <c r="C55" s="860">
        <v>2</v>
      </c>
    </row>
    <row r="56" spans="1:3" ht="18" customHeight="1">
      <c r="A56" s="310" t="s">
        <v>79</v>
      </c>
      <c r="B56" s="860">
        <v>0</v>
      </c>
      <c r="C56" s="860">
        <v>0</v>
      </c>
    </row>
    <row r="57" spans="1:3" ht="18" customHeight="1">
      <c r="A57" s="310" t="s">
        <v>78</v>
      </c>
      <c r="B57" s="860">
        <v>14</v>
      </c>
      <c r="C57" s="860">
        <v>14</v>
      </c>
    </row>
    <row r="58" spans="1:3" ht="18" customHeight="1">
      <c r="A58" s="310" t="s">
        <v>77</v>
      </c>
      <c r="B58" s="860">
        <v>0</v>
      </c>
      <c r="C58" s="860">
        <v>0</v>
      </c>
    </row>
    <row r="59" spans="1:3" ht="18" customHeight="1">
      <c r="A59" s="310" t="s">
        <v>76</v>
      </c>
      <c r="B59" s="860">
        <v>36</v>
      </c>
      <c r="C59" s="860">
        <v>36</v>
      </c>
    </row>
    <row r="60" spans="1:3" ht="18" customHeight="1">
      <c r="A60" s="310" t="s">
        <v>833</v>
      </c>
      <c r="B60" s="860">
        <v>24</v>
      </c>
      <c r="C60" s="860">
        <v>24</v>
      </c>
    </row>
    <row r="61" spans="1:3" ht="18" customHeight="1">
      <c r="A61" s="310" t="s">
        <v>72</v>
      </c>
      <c r="B61" s="860">
        <v>0</v>
      </c>
      <c r="C61" s="860">
        <v>0</v>
      </c>
    </row>
    <row r="62" spans="1:3" ht="18" customHeight="1">
      <c r="A62" s="310" t="s">
        <v>71</v>
      </c>
      <c r="B62" s="860">
        <v>0</v>
      </c>
      <c r="C62" s="860">
        <v>0</v>
      </c>
    </row>
    <row r="63" spans="1:3" ht="18" customHeight="1">
      <c r="A63" s="310" t="s">
        <v>70</v>
      </c>
      <c r="B63" s="860">
        <v>0</v>
      </c>
      <c r="C63" s="860">
        <v>0</v>
      </c>
    </row>
    <row r="64" spans="1:3" ht="18" customHeight="1">
      <c r="A64" s="310" t="s">
        <v>69</v>
      </c>
      <c r="B64" s="860">
        <v>54</v>
      </c>
      <c r="C64" s="860">
        <v>53</v>
      </c>
    </row>
    <row r="65" spans="1:3" ht="18" customHeight="1">
      <c r="A65" s="310" t="s">
        <v>68</v>
      </c>
      <c r="B65" s="860">
        <v>0</v>
      </c>
      <c r="C65" s="860">
        <v>0</v>
      </c>
    </row>
    <row r="66" spans="1:3" ht="18" customHeight="1">
      <c r="A66" s="310" t="s">
        <v>67</v>
      </c>
      <c r="B66" s="860">
        <v>47</v>
      </c>
      <c r="C66" s="860">
        <v>47</v>
      </c>
    </row>
    <row r="67" spans="1:3" ht="18" customHeight="1">
      <c r="A67" s="310" t="s">
        <v>66</v>
      </c>
      <c r="B67" s="860">
        <v>0</v>
      </c>
      <c r="C67" s="860">
        <v>0</v>
      </c>
    </row>
    <row r="68" spans="1:3" ht="18" customHeight="1">
      <c r="A68" s="310" t="s">
        <v>65</v>
      </c>
      <c r="B68" s="860">
        <v>0</v>
      </c>
      <c r="C68" s="860">
        <v>0</v>
      </c>
    </row>
    <row r="69" spans="1:3" ht="18" customHeight="1">
      <c r="A69" s="310" t="s">
        <v>63</v>
      </c>
      <c r="B69" s="860">
        <v>0</v>
      </c>
      <c r="C69" s="860">
        <v>0</v>
      </c>
    </row>
    <row r="70" spans="1:3" ht="18" customHeight="1">
      <c r="A70" s="310" t="s">
        <v>62</v>
      </c>
      <c r="B70" s="860">
        <v>0</v>
      </c>
      <c r="C70" s="860">
        <v>0</v>
      </c>
    </row>
    <row r="71" spans="1:3" ht="18" customHeight="1">
      <c r="A71" s="310" t="s">
        <v>61</v>
      </c>
      <c r="B71" s="860">
        <v>0</v>
      </c>
      <c r="C71" s="860">
        <v>0</v>
      </c>
    </row>
    <row r="72" spans="1:3" ht="18" customHeight="1">
      <c r="A72" s="310" t="s">
        <v>60</v>
      </c>
      <c r="B72" s="860">
        <v>147</v>
      </c>
      <c r="C72" s="860">
        <v>147</v>
      </c>
    </row>
    <row r="73" spans="1:3" ht="18" customHeight="1">
      <c r="A73" s="310" t="s">
        <v>58</v>
      </c>
      <c r="B73" s="860">
        <v>52</v>
      </c>
      <c r="C73" s="860">
        <v>52</v>
      </c>
    </row>
    <row r="74" spans="1:3" ht="18" customHeight="1">
      <c r="A74" s="310" t="s">
        <v>56</v>
      </c>
      <c r="B74" s="860">
        <v>0</v>
      </c>
      <c r="C74" s="860">
        <v>0</v>
      </c>
    </row>
    <row r="75" spans="1:3" ht="18" customHeight="1">
      <c r="A75" s="310" t="s">
        <v>55</v>
      </c>
      <c r="B75" s="860">
        <v>0</v>
      </c>
      <c r="C75" s="860">
        <v>0</v>
      </c>
    </row>
    <row r="76" spans="1:3" ht="18" customHeight="1">
      <c r="A76" s="310" t="s">
        <v>54</v>
      </c>
      <c r="B76" s="860">
        <v>0</v>
      </c>
      <c r="C76" s="860">
        <v>0</v>
      </c>
    </row>
    <row r="77" spans="1:3" ht="18" customHeight="1">
      <c r="A77" s="310" t="s">
        <v>53</v>
      </c>
      <c r="B77" s="860">
        <v>16</v>
      </c>
      <c r="C77" s="860">
        <v>16</v>
      </c>
    </row>
    <row r="78" spans="1:3" ht="18" customHeight="1">
      <c r="A78" s="310" t="s">
        <v>52</v>
      </c>
      <c r="B78" s="860">
        <v>141</v>
      </c>
      <c r="C78" s="860">
        <v>141</v>
      </c>
    </row>
    <row r="79" spans="1:3" ht="18" customHeight="1">
      <c r="A79" s="310" t="s">
        <v>143</v>
      </c>
      <c r="B79" s="860">
        <v>18</v>
      </c>
      <c r="C79" s="860">
        <v>18</v>
      </c>
    </row>
    <row r="80" spans="1:3" ht="18" customHeight="1">
      <c r="A80" s="310" t="s">
        <v>48</v>
      </c>
      <c r="B80" s="860">
        <v>54</v>
      </c>
      <c r="C80" s="860">
        <v>54</v>
      </c>
    </row>
    <row r="81" spans="1:3" ht="18" customHeight="1">
      <c r="A81" s="310" t="s">
        <v>47</v>
      </c>
      <c r="B81" s="860">
        <v>0</v>
      </c>
      <c r="C81" s="860">
        <v>0</v>
      </c>
    </row>
    <row r="82" spans="1:3" ht="18" customHeight="1">
      <c r="A82" s="310" t="s">
        <v>46</v>
      </c>
      <c r="B82" s="860">
        <v>39</v>
      </c>
      <c r="C82" s="860">
        <v>39</v>
      </c>
    </row>
    <row r="83" spans="1:3" ht="18" customHeight="1">
      <c r="A83" s="310" t="s">
        <v>45</v>
      </c>
      <c r="B83" s="860">
        <v>0</v>
      </c>
      <c r="C83" s="860">
        <v>0</v>
      </c>
    </row>
    <row r="84" spans="1:3" ht="18" customHeight="1">
      <c r="A84" s="310" t="s">
        <v>44</v>
      </c>
      <c r="B84" s="860">
        <v>45</v>
      </c>
      <c r="C84" s="860">
        <v>45</v>
      </c>
    </row>
    <row r="85" spans="1:3" ht="18" customHeight="1">
      <c r="A85" s="310" t="s">
        <v>43</v>
      </c>
      <c r="B85" s="860">
        <v>0</v>
      </c>
      <c r="C85" s="860">
        <v>0</v>
      </c>
    </row>
    <row r="86" spans="1:3" ht="18" customHeight="1">
      <c r="A86" s="310" t="s">
        <v>42</v>
      </c>
      <c r="B86" s="860">
        <v>0</v>
      </c>
      <c r="C86" s="860">
        <v>0</v>
      </c>
    </row>
    <row r="87" spans="1:3" ht="18" customHeight="1">
      <c r="A87" s="310" t="s">
        <v>40</v>
      </c>
      <c r="B87" s="860">
        <v>28</v>
      </c>
      <c r="C87" s="860">
        <v>28</v>
      </c>
    </row>
    <row r="88" spans="1:3" ht="18" customHeight="1">
      <c r="A88" s="310" t="s">
        <v>38</v>
      </c>
      <c r="B88" s="860">
        <v>92</v>
      </c>
      <c r="C88" s="860">
        <v>89</v>
      </c>
    </row>
    <row r="89" spans="1:3" ht="18" customHeight="1">
      <c r="A89" s="310" t="s">
        <v>37</v>
      </c>
      <c r="B89" s="860">
        <v>0</v>
      </c>
      <c r="C89" s="860">
        <v>0</v>
      </c>
    </row>
    <row r="90" spans="1:3" ht="18" customHeight="1">
      <c r="A90" s="310" t="s">
        <v>36</v>
      </c>
      <c r="B90" s="860">
        <v>0</v>
      </c>
      <c r="C90" s="860">
        <v>0</v>
      </c>
    </row>
    <row r="91" spans="1:3" ht="18" customHeight="1">
      <c r="A91" s="310" t="s">
        <v>34</v>
      </c>
      <c r="B91" s="860">
        <v>144</v>
      </c>
      <c r="C91" s="860">
        <v>144</v>
      </c>
    </row>
    <row r="92" spans="1:3" ht="18" customHeight="1">
      <c r="A92" s="310" t="s">
        <v>33</v>
      </c>
      <c r="B92" s="860">
        <v>0</v>
      </c>
      <c r="C92" s="860">
        <v>0</v>
      </c>
    </row>
    <row r="93" spans="1:3" ht="18" customHeight="1">
      <c r="A93" s="310" t="s">
        <v>32</v>
      </c>
      <c r="B93" s="860">
        <v>18</v>
      </c>
      <c r="C93" s="860">
        <v>18</v>
      </c>
    </row>
    <row r="94" spans="1:3" ht="18" customHeight="1">
      <c r="A94" s="310" t="s">
        <v>30</v>
      </c>
      <c r="B94" s="860">
        <v>50</v>
      </c>
      <c r="C94" s="860">
        <v>50</v>
      </c>
    </row>
    <row r="95" spans="1:3" ht="18" customHeight="1">
      <c r="A95" s="310" t="s">
        <v>29</v>
      </c>
      <c r="B95" s="860">
        <v>20</v>
      </c>
      <c r="C95" s="860">
        <v>20</v>
      </c>
    </row>
    <row r="96" spans="1:3" ht="18" customHeight="1">
      <c r="A96" s="310" t="s">
        <v>26</v>
      </c>
      <c r="B96" s="860">
        <v>30</v>
      </c>
      <c r="C96" s="860">
        <v>30</v>
      </c>
    </row>
    <row r="97" spans="1:3" ht="18" customHeight="1">
      <c r="A97" s="310" t="s">
        <v>24</v>
      </c>
      <c r="B97" s="860">
        <v>152</v>
      </c>
      <c r="C97" s="860">
        <v>147</v>
      </c>
    </row>
    <row r="98" spans="1:3" ht="18" customHeight="1">
      <c r="A98" s="310" t="s">
        <v>22</v>
      </c>
      <c r="B98" s="860">
        <v>0</v>
      </c>
      <c r="C98" s="860">
        <v>0</v>
      </c>
    </row>
    <row r="99" spans="1:3" ht="18" customHeight="1">
      <c r="A99" s="310" t="s">
        <v>20</v>
      </c>
      <c r="B99" s="860">
        <v>6</v>
      </c>
      <c r="C99" s="860">
        <v>6</v>
      </c>
    </row>
    <row r="100" spans="1:3" ht="18" customHeight="1">
      <c r="A100" s="310" t="s">
        <v>18</v>
      </c>
      <c r="B100" s="860">
        <v>0</v>
      </c>
      <c r="C100" s="860">
        <v>0</v>
      </c>
    </row>
    <row r="101" spans="1:3" ht="18" customHeight="1">
      <c r="A101" s="310" t="s">
        <v>16</v>
      </c>
      <c r="B101" s="860">
        <v>0</v>
      </c>
      <c r="C101" s="860">
        <v>0</v>
      </c>
    </row>
    <row r="102" spans="1:3" ht="18" customHeight="1">
      <c r="A102" s="310" t="s">
        <v>13</v>
      </c>
      <c r="B102" s="860">
        <v>0</v>
      </c>
      <c r="C102" s="860">
        <v>0</v>
      </c>
    </row>
    <row r="103" spans="1:3" ht="18" customHeight="1">
      <c r="A103" s="310" t="s">
        <v>10</v>
      </c>
      <c r="B103" s="860">
        <v>0</v>
      </c>
      <c r="C103" s="860">
        <v>0</v>
      </c>
    </row>
    <row r="104" spans="1:3" ht="18" customHeight="1">
      <c r="A104" s="310" t="s">
        <v>135</v>
      </c>
      <c r="B104" s="860">
        <v>40</v>
      </c>
      <c r="C104" s="860">
        <v>40</v>
      </c>
    </row>
    <row r="105" spans="1:3" ht="18" customHeight="1">
      <c r="A105" s="310" t="s">
        <v>8</v>
      </c>
      <c r="B105" s="860">
        <v>9</v>
      </c>
      <c r="C105" s="860">
        <v>9</v>
      </c>
    </row>
    <row r="106" spans="1:3" ht="18" customHeight="1">
      <c r="A106" s="310" t="s">
        <v>5</v>
      </c>
      <c r="B106" s="860">
        <v>69</v>
      </c>
      <c r="C106" s="860">
        <v>63</v>
      </c>
    </row>
    <row r="107" spans="1:3" ht="18" customHeight="1">
      <c r="A107" s="311" t="s">
        <v>2</v>
      </c>
      <c r="B107" s="395">
        <v>40</v>
      </c>
      <c r="C107" s="395">
        <v>40</v>
      </c>
    </row>
    <row r="108" spans="1:3" ht="18" customHeight="1">
      <c r="A108" s="24" t="s">
        <v>2297</v>
      </c>
    </row>
    <row r="109" spans="1:3" ht="18" customHeight="1">
      <c r="A109" s="48"/>
    </row>
  </sheetData>
  <mergeCells count="2">
    <mergeCell ref="B3:C3"/>
    <mergeCell ref="A3:A4"/>
  </mergeCells>
  <pageMargins left="0.6692913385826772" right="0.6692913385826772" top="0.78740157480314965" bottom="0.70866141732283472" header="0.31496062992125984" footer="0.39370078740157483"/>
  <pageSetup paperSize="9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6"/>
  <dimension ref="A1:R108"/>
  <sheetViews>
    <sheetView zoomScaleNormal="100" workbookViewId="0">
      <selection activeCell="D32" sqref="D32"/>
    </sheetView>
  </sheetViews>
  <sheetFormatPr defaultRowHeight="18" customHeight="1"/>
  <cols>
    <col min="1" max="1" width="22.7109375" style="142" customWidth="1"/>
    <col min="2" max="13" width="11.28515625" style="142" customWidth="1"/>
    <col min="14" max="14" width="11.28515625" style="316" customWidth="1"/>
    <col min="15" max="16384" width="9.140625" style="142"/>
  </cols>
  <sheetData>
    <row r="1" spans="1:14" ht="18" customHeight="1">
      <c r="A1" s="68" t="s">
        <v>2236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102"/>
    </row>
    <row r="2" spans="1:14" ht="18" customHeight="1">
      <c r="A2" s="68"/>
      <c r="B2" s="68"/>
      <c r="D2" s="48"/>
      <c r="G2" s="315"/>
    </row>
    <row r="3" spans="1:14" ht="21.95" customHeight="1">
      <c r="A3" s="1521" t="s">
        <v>684</v>
      </c>
      <c r="B3" s="1536" t="s">
        <v>807</v>
      </c>
      <c r="C3" s="1536"/>
      <c r="D3" s="1536"/>
      <c r="E3" s="1536"/>
      <c r="F3" s="1536"/>
      <c r="G3" s="1536"/>
      <c r="H3" s="1536"/>
      <c r="I3" s="1536"/>
      <c r="J3" s="1536"/>
      <c r="K3" s="1536"/>
      <c r="L3" s="1536"/>
      <c r="M3" s="1536"/>
      <c r="N3" s="1537"/>
    </row>
    <row r="4" spans="1:14" ht="21.95" customHeight="1">
      <c r="A4" s="1590"/>
      <c r="B4" s="79" t="s">
        <v>466</v>
      </c>
      <c r="C4" s="79" t="s">
        <v>467</v>
      </c>
      <c r="D4" s="79" t="s">
        <v>468</v>
      </c>
      <c r="E4" s="79" t="s">
        <v>469</v>
      </c>
      <c r="F4" s="79" t="s">
        <v>470</v>
      </c>
      <c r="G4" s="79" t="s">
        <v>471</v>
      </c>
      <c r="H4" s="79" t="s">
        <v>472</v>
      </c>
      <c r="I4" s="79" t="s">
        <v>473</v>
      </c>
      <c r="J4" s="79" t="s">
        <v>474</v>
      </c>
      <c r="K4" s="79" t="s">
        <v>475</v>
      </c>
      <c r="L4" s="79" t="s">
        <v>476</v>
      </c>
      <c r="M4" s="79" t="s">
        <v>477</v>
      </c>
      <c r="N4" s="308" t="s">
        <v>271</v>
      </c>
    </row>
    <row r="5" spans="1:14" ht="21.95" customHeight="1">
      <c r="A5" s="114" t="s">
        <v>368</v>
      </c>
      <c r="B5" s="861">
        <f>SUM(B6:B107)</f>
        <v>13063</v>
      </c>
      <c r="C5" s="861">
        <f t="shared" ref="C5:N5" si="0">SUM(C6:C107)</f>
        <v>12541</v>
      </c>
      <c r="D5" s="861">
        <f t="shared" si="0"/>
        <v>14647</v>
      </c>
      <c r="E5" s="861">
        <f t="shared" si="0"/>
        <v>14488</v>
      </c>
      <c r="F5" s="861">
        <f t="shared" si="0"/>
        <v>15040</v>
      </c>
      <c r="G5" s="861">
        <f t="shared" si="0"/>
        <v>14371</v>
      </c>
      <c r="H5" s="861">
        <f t="shared" si="0"/>
        <v>15066</v>
      </c>
      <c r="I5" s="861">
        <f t="shared" si="0"/>
        <v>15291</v>
      </c>
      <c r="J5" s="861">
        <f t="shared" si="0"/>
        <v>14071</v>
      </c>
      <c r="K5" s="861">
        <f t="shared" si="0"/>
        <v>12830</v>
      </c>
      <c r="L5" s="861">
        <f t="shared" si="0"/>
        <v>11046</v>
      </c>
      <c r="M5" s="861">
        <f t="shared" si="0"/>
        <v>7190</v>
      </c>
      <c r="N5" s="862">
        <f t="shared" si="0"/>
        <v>159644</v>
      </c>
    </row>
    <row r="6" spans="1:14" ht="18" customHeight="1">
      <c r="A6" s="310" t="s">
        <v>132</v>
      </c>
      <c r="B6" s="802">
        <v>0</v>
      </c>
      <c r="C6" s="802">
        <v>5</v>
      </c>
      <c r="D6" s="802">
        <v>21</v>
      </c>
      <c r="E6" s="802">
        <v>20</v>
      </c>
      <c r="F6" s="802">
        <v>8</v>
      </c>
      <c r="G6" s="802">
        <v>11</v>
      </c>
      <c r="H6" s="802">
        <v>1</v>
      </c>
      <c r="I6" s="802">
        <v>8</v>
      </c>
      <c r="J6" s="802">
        <v>11</v>
      </c>
      <c r="K6" s="802">
        <v>8</v>
      </c>
      <c r="L6" s="802">
        <v>0</v>
      </c>
      <c r="M6" s="802">
        <v>0</v>
      </c>
      <c r="N6" s="863">
        <v>93</v>
      </c>
    </row>
    <row r="7" spans="1:14" ht="18" customHeight="1">
      <c r="A7" s="310" t="s">
        <v>131</v>
      </c>
      <c r="B7" s="802">
        <v>0</v>
      </c>
      <c r="C7" s="802">
        <v>0</v>
      </c>
      <c r="D7" s="802">
        <v>0</v>
      </c>
      <c r="E7" s="802">
        <v>0</v>
      </c>
      <c r="F7" s="802">
        <v>1</v>
      </c>
      <c r="G7" s="802">
        <v>0</v>
      </c>
      <c r="H7" s="802">
        <v>0</v>
      </c>
      <c r="I7" s="802">
        <v>0</v>
      </c>
      <c r="J7" s="802">
        <v>0</v>
      </c>
      <c r="K7" s="802">
        <v>0</v>
      </c>
      <c r="L7" s="802">
        <v>0</v>
      </c>
      <c r="M7" s="802">
        <v>0</v>
      </c>
      <c r="N7" s="863">
        <v>1</v>
      </c>
    </row>
    <row r="8" spans="1:14" ht="18" customHeight="1">
      <c r="A8" s="310" t="s">
        <v>130</v>
      </c>
      <c r="B8" s="802">
        <v>2067</v>
      </c>
      <c r="C8" s="802">
        <v>2030</v>
      </c>
      <c r="D8" s="802">
        <v>2288</v>
      </c>
      <c r="E8" s="802">
        <v>2208</v>
      </c>
      <c r="F8" s="802">
        <v>2473</v>
      </c>
      <c r="G8" s="802">
        <v>2372</v>
      </c>
      <c r="H8" s="802">
        <v>2499</v>
      </c>
      <c r="I8" s="802">
        <v>2330</v>
      </c>
      <c r="J8" s="802">
        <v>2201</v>
      </c>
      <c r="K8" s="802">
        <v>2143</v>
      </c>
      <c r="L8" s="802">
        <v>1803</v>
      </c>
      <c r="M8" s="802">
        <v>1114</v>
      </c>
      <c r="N8" s="863">
        <v>25528</v>
      </c>
    </row>
    <row r="9" spans="1:14" ht="18" customHeight="1">
      <c r="A9" s="310" t="s">
        <v>129</v>
      </c>
      <c r="B9" s="802">
        <v>61</v>
      </c>
      <c r="C9" s="802">
        <v>72</v>
      </c>
      <c r="D9" s="802">
        <v>61</v>
      </c>
      <c r="E9" s="802">
        <v>47</v>
      </c>
      <c r="F9" s="802">
        <v>49</v>
      </c>
      <c r="G9" s="802">
        <v>44</v>
      </c>
      <c r="H9" s="802">
        <v>29</v>
      </c>
      <c r="I9" s="802">
        <v>37</v>
      </c>
      <c r="J9" s="802">
        <v>37</v>
      </c>
      <c r="K9" s="802">
        <v>21</v>
      </c>
      <c r="L9" s="802">
        <v>16</v>
      </c>
      <c r="M9" s="802">
        <v>11</v>
      </c>
      <c r="N9" s="863">
        <v>485</v>
      </c>
    </row>
    <row r="10" spans="1:14" ht="18" customHeight="1">
      <c r="A10" s="310" t="s">
        <v>128</v>
      </c>
      <c r="B10" s="802">
        <v>0</v>
      </c>
      <c r="C10" s="802">
        <v>0</v>
      </c>
      <c r="D10" s="802">
        <v>0</v>
      </c>
      <c r="E10" s="802">
        <v>0</v>
      </c>
      <c r="F10" s="802">
        <v>0</v>
      </c>
      <c r="G10" s="802">
        <v>0</v>
      </c>
      <c r="H10" s="802">
        <v>0</v>
      </c>
      <c r="I10" s="802">
        <v>0</v>
      </c>
      <c r="J10" s="802">
        <v>0</v>
      </c>
      <c r="K10" s="802">
        <v>0</v>
      </c>
      <c r="L10" s="802">
        <v>0</v>
      </c>
      <c r="M10" s="802">
        <v>0</v>
      </c>
      <c r="N10" s="863">
        <v>0</v>
      </c>
    </row>
    <row r="11" spans="1:14" ht="18" customHeight="1">
      <c r="A11" s="310" t="s">
        <v>127</v>
      </c>
      <c r="B11" s="802">
        <v>0</v>
      </c>
      <c r="C11" s="802">
        <v>0</v>
      </c>
      <c r="D11" s="802">
        <v>0</v>
      </c>
      <c r="E11" s="802">
        <v>0</v>
      </c>
      <c r="F11" s="802">
        <v>0</v>
      </c>
      <c r="G11" s="802">
        <v>0</v>
      </c>
      <c r="H11" s="802">
        <v>0</v>
      </c>
      <c r="I11" s="802">
        <v>0</v>
      </c>
      <c r="J11" s="802">
        <v>0</v>
      </c>
      <c r="K11" s="802">
        <v>0</v>
      </c>
      <c r="L11" s="802">
        <v>0</v>
      </c>
      <c r="M11" s="802">
        <v>0</v>
      </c>
      <c r="N11" s="863">
        <v>0</v>
      </c>
    </row>
    <row r="12" spans="1:14" ht="18" customHeight="1">
      <c r="A12" s="310" t="s">
        <v>126</v>
      </c>
      <c r="B12" s="802">
        <v>75</v>
      </c>
      <c r="C12" s="802">
        <v>114</v>
      </c>
      <c r="D12" s="802">
        <v>133</v>
      </c>
      <c r="E12" s="802">
        <v>122</v>
      </c>
      <c r="F12" s="802">
        <v>124</v>
      </c>
      <c r="G12" s="802">
        <v>98</v>
      </c>
      <c r="H12" s="802">
        <v>120</v>
      </c>
      <c r="I12" s="802">
        <v>174</v>
      </c>
      <c r="J12" s="802">
        <v>144</v>
      </c>
      <c r="K12" s="802">
        <v>127</v>
      </c>
      <c r="L12" s="802">
        <v>60</v>
      </c>
      <c r="M12" s="802">
        <v>0</v>
      </c>
      <c r="N12" s="863">
        <v>1291</v>
      </c>
    </row>
    <row r="13" spans="1:14" ht="18" customHeight="1">
      <c r="A13" s="310" t="s">
        <v>125</v>
      </c>
      <c r="B13" s="802">
        <v>0</v>
      </c>
      <c r="C13" s="802">
        <v>0</v>
      </c>
      <c r="D13" s="802">
        <v>0</v>
      </c>
      <c r="E13" s="802">
        <v>0</v>
      </c>
      <c r="F13" s="802">
        <v>0</v>
      </c>
      <c r="G13" s="802">
        <v>0</v>
      </c>
      <c r="H13" s="802">
        <v>0</v>
      </c>
      <c r="I13" s="802">
        <v>0</v>
      </c>
      <c r="J13" s="802">
        <v>0</v>
      </c>
      <c r="K13" s="802">
        <v>0</v>
      </c>
      <c r="L13" s="802">
        <v>0</v>
      </c>
      <c r="M13" s="802">
        <v>0</v>
      </c>
      <c r="N13" s="863">
        <v>0</v>
      </c>
    </row>
    <row r="14" spans="1:14" ht="18" customHeight="1">
      <c r="A14" s="310" t="s">
        <v>124</v>
      </c>
      <c r="B14" s="802">
        <v>0</v>
      </c>
      <c r="C14" s="802">
        <v>0</v>
      </c>
      <c r="D14" s="802">
        <v>0</v>
      </c>
      <c r="E14" s="802">
        <v>0</v>
      </c>
      <c r="F14" s="802">
        <v>0</v>
      </c>
      <c r="G14" s="802">
        <v>0</v>
      </c>
      <c r="H14" s="802">
        <v>0</v>
      </c>
      <c r="I14" s="802">
        <v>0</v>
      </c>
      <c r="J14" s="802">
        <v>0</v>
      </c>
      <c r="K14" s="802">
        <v>0</v>
      </c>
      <c r="L14" s="802">
        <v>0</v>
      </c>
      <c r="M14" s="802">
        <v>0</v>
      </c>
      <c r="N14" s="863">
        <v>0</v>
      </c>
    </row>
    <row r="15" spans="1:14" ht="18" customHeight="1">
      <c r="A15" s="310" t="s">
        <v>123</v>
      </c>
      <c r="B15" s="802">
        <v>25</v>
      </c>
      <c r="C15" s="802">
        <v>17</v>
      </c>
      <c r="D15" s="802">
        <v>26</v>
      </c>
      <c r="E15" s="802">
        <v>16</v>
      </c>
      <c r="F15" s="802">
        <v>22</v>
      </c>
      <c r="G15" s="802">
        <v>15</v>
      </c>
      <c r="H15" s="802">
        <v>20</v>
      </c>
      <c r="I15" s="802">
        <v>17</v>
      </c>
      <c r="J15" s="802">
        <v>5</v>
      </c>
      <c r="K15" s="802">
        <v>3</v>
      </c>
      <c r="L15" s="802">
        <v>7</v>
      </c>
      <c r="M15" s="802">
        <v>3</v>
      </c>
      <c r="N15" s="863">
        <v>176</v>
      </c>
    </row>
    <row r="16" spans="1:14" ht="18" customHeight="1">
      <c r="A16" s="310" t="s">
        <v>122</v>
      </c>
      <c r="B16" s="802">
        <v>0</v>
      </c>
      <c r="C16" s="802">
        <v>0</v>
      </c>
      <c r="D16" s="802">
        <v>0</v>
      </c>
      <c r="E16" s="802">
        <v>0</v>
      </c>
      <c r="F16" s="802">
        <v>0</v>
      </c>
      <c r="G16" s="802">
        <v>0</v>
      </c>
      <c r="H16" s="802">
        <v>0</v>
      </c>
      <c r="I16" s="802">
        <v>0</v>
      </c>
      <c r="J16" s="802">
        <v>0</v>
      </c>
      <c r="K16" s="802">
        <v>0</v>
      </c>
      <c r="L16" s="802">
        <v>0</v>
      </c>
      <c r="M16" s="802">
        <v>0</v>
      </c>
      <c r="N16" s="863">
        <v>0</v>
      </c>
    </row>
    <row r="17" spans="1:14" ht="18" customHeight="1">
      <c r="A17" s="310" t="s">
        <v>121</v>
      </c>
      <c r="B17" s="802">
        <v>0</v>
      </c>
      <c r="C17" s="802">
        <v>0</v>
      </c>
      <c r="D17" s="802">
        <v>0</v>
      </c>
      <c r="E17" s="802">
        <v>0</v>
      </c>
      <c r="F17" s="802">
        <v>0</v>
      </c>
      <c r="G17" s="802">
        <v>0</v>
      </c>
      <c r="H17" s="802">
        <v>0</v>
      </c>
      <c r="I17" s="802">
        <v>0</v>
      </c>
      <c r="J17" s="802">
        <v>0</v>
      </c>
      <c r="K17" s="802">
        <v>0</v>
      </c>
      <c r="L17" s="802">
        <v>0</v>
      </c>
      <c r="M17" s="802">
        <v>0</v>
      </c>
      <c r="N17" s="863">
        <v>0</v>
      </c>
    </row>
    <row r="18" spans="1:14" ht="18" customHeight="1">
      <c r="A18" s="310" t="s">
        <v>120</v>
      </c>
      <c r="B18" s="802">
        <v>16</v>
      </c>
      <c r="C18" s="802">
        <v>16</v>
      </c>
      <c r="D18" s="802">
        <v>20</v>
      </c>
      <c r="E18" s="802">
        <v>30</v>
      </c>
      <c r="F18" s="802">
        <v>20</v>
      </c>
      <c r="G18" s="802">
        <v>23</v>
      </c>
      <c r="H18" s="802">
        <v>14</v>
      </c>
      <c r="I18" s="802">
        <v>8</v>
      </c>
      <c r="J18" s="802">
        <v>11</v>
      </c>
      <c r="K18" s="802">
        <v>8</v>
      </c>
      <c r="L18" s="802">
        <v>8</v>
      </c>
      <c r="M18" s="802">
        <v>0</v>
      </c>
      <c r="N18" s="863">
        <v>174</v>
      </c>
    </row>
    <row r="19" spans="1:14" ht="18" customHeight="1">
      <c r="A19" s="310" t="s">
        <v>119</v>
      </c>
      <c r="B19" s="864">
        <v>0</v>
      </c>
      <c r="C19" s="864">
        <v>0</v>
      </c>
      <c r="D19" s="864">
        <v>0</v>
      </c>
      <c r="E19" s="864">
        <v>0</v>
      </c>
      <c r="F19" s="864">
        <v>0</v>
      </c>
      <c r="G19" s="864">
        <v>0</v>
      </c>
      <c r="H19" s="864">
        <v>0</v>
      </c>
      <c r="I19" s="864">
        <v>0</v>
      </c>
      <c r="J19" s="864">
        <v>0</v>
      </c>
      <c r="K19" s="864">
        <v>0</v>
      </c>
      <c r="L19" s="864">
        <v>0</v>
      </c>
      <c r="M19" s="864">
        <v>0</v>
      </c>
      <c r="N19" s="863">
        <v>0</v>
      </c>
    </row>
    <row r="20" spans="1:14" ht="18" customHeight="1">
      <c r="A20" s="310" t="s">
        <v>118</v>
      </c>
      <c r="B20" s="864">
        <v>23</v>
      </c>
      <c r="C20" s="864">
        <v>27</v>
      </c>
      <c r="D20" s="864">
        <v>35</v>
      </c>
      <c r="E20" s="864">
        <v>34</v>
      </c>
      <c r="F20" s="864">
        <v>47</v>
      </c>
      <c r="G20" s="864">
        <v>45</v>
      </c>
      <c r="H20" s="864">
        <v>28</v>
      </c>
      <c r="I20" s="864">
        <v>26</v>
      </c>
      <c r="J20" s="864">
        <v>22</v>
      </c>
      <c r="K20" s="864">
        <v>14</v>
      </c>
      <c r="L20" s="864">
        <v>21</v>
      </c>
      <c r="M20" s="864">
        <v>16</v>
      </c>
      <c r="N20" s="863">
        <v>338</v>
      </c>
    </row>
    <row r="21" spans="1:14" ht="18" customHeight="1">
      <c r="A21" s="310" t="s">
        <v>117</v>
      </c>
      <c r="B21" s="864">
        <v>0</v>
      </c>
      <c r="C21" s="864">
        <v>0</v>
      </c>
      <c r="D21" s="864">
        <v>0</v>
      </c>
      <c r="E21" s="864">
        <v>0</v>
      </c>
      <c r="F21" s="864">
        <v>0</v>
      </c>
      <c r="G21" s="864">
        <v>0</v>
      </c>
      <c r="H21" s="864">
        <v>0</v>
      </c>
      <c r="I21" s="864">
        <v>0</v>
      </c>
      <c r="J21" s="864">
        <v>0</v>
      </c>
      <c r="K21" s="864">
        <v>0</v>
      </c>
      <c r="L21" s="864">
        <v>0</v>
      </c>
      <c r="M21" s="864">
        <v>0</v>
      </c>
      <c r="N21" s="863">
        <v>0</v>
      </c>
    </row>
    <row r="22" spans="1:14" ht="18" customHeight="1">
      <c r="A22" s="310" t="s">
        <v>116</v>
      </c>
      <c r="B22" s="864">
        <v>0</v>
      </c>
      <c r="C22" s="864">
        <v>0</v>
      </c>
      <c r="D22" s="864">
        <v>0</v>
      </c>
      <c r="E22" s="864">
        <v>0</v>
      </c>
      <c r="F22" s="864">
        <v>0</v>
      </c>
      <c r="G22" s="864">
        <v>0</v>
      </c>
      <c r="H22" s="864">
        <v>0</v>
      </c>
      <c r="I22" s="864">
        <v>0</v>
      </c>
      <c r="J22" s="864">
        <v>0</v>
      </c>
      <c r="K22" s="864">
        <v>0</v>
      </c>
      <c r="L22" s="864">
        <v>0</v>
      </c>
      <c r="M22" s="864">
        <v>0</v>
      </c>
      <c r="N22" s="863">
        <v>0</v>
      </c>
    </row>
    <row r="23" spans="1:14" ht="18" customHeight="1">
      <c r="A23" s="310" t="s">
        <v>115</v>
      </c>
      <c r="B23" s="864">
        <v>19</v>
      </c>
      <c r="C23" s="864">
        <v>10</v>
      </c>
      <c r="D23" s="864">
        <v>16</v>
      </c>
      <c r="E23" s="864">
        <v>16</v>
      </c>
      <c r="F23" s="864">
        <v>24</v>
      </c>
      <c r="G23" s="864">
        <v>23</v>
      </c>
      <c r="H23" s="864">
        <v>19</v>
      </c>
      <c r="I23" s="864">
        <v>12</v>
      </c>
      <c r="J23" s="864">
        <v>3</v>
      </c>
      <c r="K23" s="864">
        <v>3</v>
      </c>
      <c r="L23" s="864">
        <v>3</v>
      </c>
      <c r="M23" s="864">
        <v>0</v>
      </c>
      <c r="N23" s="863">
        <v>148</v>
      </c>
    </row>
    <row r="24" spans="1:14" ht="18" customHeight="1">
      <c r="A24" s="310" t="s">
        <v>114</v>
      </c>
      <c r="B24" s="864">
        <v>0</v>
      </c>
      <c r="C24" s="864">
        <v>0</v>
      </c>
      <c r="D24" s="864">
        <v>0</v>
      </c>
      <c r="E24" s="864">
        <v>0</v>
      </c>
      <c r="F24" s="864">
        <v>0</v>
      </c>
      <c r="G24" s="864">
        <v>0</v>
      </c>
      <c r="H24" s="864">
        <v>0</v>
      </c>
      <c r="I24" s="864">
        <v>0</v>
      </c>
      <c r="J24" s="864">
        <v>0</v>
      </c>
      <c r="K24" s="864">
        <v>0</v>
      </c>
      <c r="L24" s="864">
        <v>0</v>
      </c>
      <c r="M24" s="864">
        <v>0</v>
      </c>
      <c r="N24" s="863">
        <v>0</v>
      </c>
    </row>
    <row r="25" spans="1:14" ht="18" customHeight="1">
      <c r="A25" s="310" t="s">
        <v>113</v>
      </c>
      <c r="B25" s="864">
        <v>0</v>
      </c>
      <c r="C25" s="864">
        <v>0</v>
      </c>
      <c r="D25" s="864">
        <v>0</v>
      </c>
      <c r="E25" s="864">
        <v>0</v>
      </c>
      <c r="F25" s="864">
        <v>0</v>
      </c>
      <c r="G25" s="864">
        <v>0</v>
      </c>
      <c r="H25" s="864">
        <v>0</v>
      </c>
      <c r="I25" s="864">
        <v>0</v>
      </c>
      <c r="J25" s="864">
        <v>0</v>
      </c>
      <c r="K25" s="864">
        <v>0</v>
      </c>
      <c r="L25" s="864">
        <v>0</v>
      </c>
      <c r="M25" s="864">
        <v>0</v>
      </c>
      <c r="N25" s="863">
        <v>0</v>
      </c>
    </row>
    <row r="26" spans="1:14" ht="18" customHeight="1">
      <c r="A26" s="310" t="s">
        <v>112</v>
      </c>
      <c r="B26" s="864">
        <v>0</v>
      </c>
      <c r="C26" s="864">
        <v>0</v>
      </c>
      <c r="D26" s="864">
        <v>0</v>
      </c>
      <c r="E26" s="864">
        <v>0</v>
      </c>
      <c r="F26" s="864">
        <v>0</v>
      </c>
      <c r="G26" s="864">
        <v>0</v>
      </c>
      <c r="H26" s="864">
        <v>0</v>
      </c>
      <c r="I26" s="864">
        <v>0</v>
      </c>
      <c r="J26" s="864">
        <v>0</v>
      </c>
      <c r="K26" s="864">
        <v>0</v>
      </c>
      <c r="L26" s="864">
        <v>0</v>
      </c>
      <c r="M26" s="864">
        <v>0</v>
      </c>
      <c r="N26" s="863">
        <v>0</v>
      </c>
    </row>
    <row r="27" spans="1:14" ht="18" customHeight="1">
      <c r="A27" s="310" t="s">
        <v>111</v>
      </c>
      <c r="B27" s="864">
        <v>35</v>
      </c>
      <c r="C27" s="864">
        <v>18</v>
      </c>
      <c r="D27" s="864">
        <v>25</v>
      </c>
      <c r="E27" s="864">
        <v>14</v>
      </c>
      <c r="F27" s="864">
        <v>11</v>
      </c>
      <c r="G27" s="864">
        <v>14</v>
      </c>
      <c r="H27" s="864">
        <v>11</v>
      </c>
      <c r="I27" s="864">
        <v>11</v>
      </c>
      <c r="J27" s="864">
        <v>0</v>
      </c>
      <c r="K27" s="864">
        <v>0</v>
      </c>
      <c r="L27" s="864">
        <v>0</v>
      </c>
      <c r="M27" s="864">
        <v>0</v>
      </c>
      <c r="N27" s="863">
        <v>139</v>
      </c>
    </row>
    <row r="28" spans="1:14" ht="18" customHeight="1">
      <c r="A28" s="310" t="s">
        <v>110</v>
      </c>
      <c r="B28" s="333">
        <v>0</v>
      </c>
      <c r="C28" s="333">
        <v>0</v>
      </c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863">
        <v>0</v>
      </c>
    </row>
    <row r="29" spans="1:14" ht="18" customHeight="1">
      <c r="A29" s="310" t="s">
        <v>109</v>
      </c>
      <c r="B29" s="333">
        <v>501</v>
      </c>
      <c r="C29" s="333">
        <v>527</v>
      </c>
      <c r="D29" s="333">
        <v>658</v>
      </c>
      <c r="E29" s="333">
        <v>686</v>
      </c>
      <c r="F29" s="333">
        <v>605</v>
      </c>
      <c r="G29" s="333">
        <v>550</v>
      </c>
      <c r="H29" s="333">
        <v>576</v>
      </c>
      <c r="I29" s="333">
        <v>641</v>
      </c>
      <c r="J29" s="333">
        <v>570</v>
      </c>
      <c r="K29" s="333">
        <v>543</v>
      </c>
      <c r="L29" s="333">
        <v>491</v>
      </c>
      <c r="M29" s="333">
        <v>289</v>
      </c>
      <c r="N29" s="863">
        <v>6637</v>
      </c>
    </row>
    <row r="30" spans="1:14" ht="18" customHeight="1">
      <c r="A30" s="310" t="s">
        <v>108</v>
      </c>
      <c r="B30" s="333">
        <v>5</v>
      </c>
      <c r="C30" s="333">
        <v>3</v>
      </c>
      <c r="D30" s="333">
        <v>1</v>
      </c>
      <c r="E30" s="333">
        <v>5</v>
      </c>
      <c r="F30" s="333">
        <v>4</v>
      </c>
      <c r="G30" s="333">
        <v>4</v>
      </c>
      <c r="H30" s="333">
        <v>8</v>
      </c>
      <c r="I30" s="333">
        <v>4</v>
      </c>
      <c r="J30" s="333">
        <v>3</v>
      </c>
      <c r="K30" s="333">
        <v>2</v>
      </c>
      <c r="L30" s="333">
        <v>8</v>
      </c>
      <c r="M30" s="333">
        <v>0</v>
      </c>
      <c r="N30" s="863">
        <v>47</v>
      </c>
    </row>
    <row r="31" spans="1:14" ht="18" customHeight="1">
      <c r="A31" s="310" t="s">
        <v>107</v>
      </c>
      <c r="B31" s="333">
        <v>112</v>
      </c>
      <c r="C31" s="333">
        <v>109</v>
      </c>
      <c r="D31" s="333">
        <v>137</v>
      </c>
      <c r="E31" s="333">
        <v>122</v>
      </c>
      <c r="F31" s="333">
        <v>125</v>
      </c>
      <c r="G31" s="333">
        <v>120</v>
      </c>
      <c r="H31" s="333">
        <v>108</v>
      </c>
      <c r="I31" s="333">
        <v>111</v>
      </c>
      <c r="J31" s="333">
        <v>76</v>
      </c>
      <c r="K31" s="333">
        <v>100</v>
      </c>
      <c r="L31" s="333">
        <v>98</v>
      </c>
      <c r="M31" s="333">
        <v>9</v>
      </c>
      <c r="N31" s="863">
        <v>1227</v>
      </c>
    </row>
    <row r="32" spans="1:14" ht="18" customHeight="1">
      <c r="A32" s="310" t="s">
        <v>106</v>
      </c>
      <c r="B32" s="333">
        <v>0</v>
      </c>
      <c r="C32" s="333">
        <v>0</v>
      </c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863">
        <v>0</v>
      </c>
    </row>
    <row r="33" spans="1:18" ht="18" customHeight="1">
      <c r="A33" s="310" t="s">
        <v>105</v>
      </c>
      <c r="B33" s="333">
        <v>0</v>
      </c>
      <c r="C33" s="333">
        <v>0</v>
      </c>
      <c r="D33" s="333">
        <v>0</v>
      </c>
      <c r="E33" s="333">
        <v>0</v>
      </c>
      <c r="F33" s="333">
        <v>0</v>
      </c>
      <c r="G33" s="333">
        <v>0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863">
        <v>0</v>
      </c>
    </row>
    <row r="34" spans="1:18" ht="18" customHeight="1">
      <c r="A34" s="310" t="s">
        <v>104</v>
      </c>
      <c r="B34" s="333">
        <v>0</v>
      </c>
      <c r="C34" s="333">
        <v>0</v>
      </c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863">
        <v>0</v>
      </c>
    </row>
    <row r="35" spans="1:18" ht="18" customHeight="1">
      <c r="A35" s="310" t="s">
        <v>103</v>
      </c>
      <c r="B35" s="359">
        <v>0</v>
      </c>
      <c r="C35" s="359">
        <v>0</v>
      </c>
      <c r="D35" s="359">
        <v>0</v>
      </c>
      <c r="E35" s="359">
        <v>0</v>
      </c>
      <c r="F35" s="359">
        <v>0</v>
      </c>
      <c r="G35" s="359">
        <v>0</v>
      </c>
      <c r="H35" s="359">
        <v>0</v>
      </c>
      <c r="I35" s="359">
        <v>0</v>
      </c>
      <c r="J35" s="359">
        <v>0</v>
      </c>
      <c r="K35" s="359">
        <v>0</v>
      </c>
      <c r="L35" s="359">
        <v>0</v>
      </c>
      <c r="M35" s="359">
        <v>0</v>
      </c>
      <c r="N35" s="863">
        <v>0</v>
      </c>
    </row>
    <row r="36" spans="1:18" ht="18" customHeight="1">
      <c r="A36" s="310" t="s">
        <v>102</v>
      </c>
      <c r="B36" s="359">
        <v>7</v>
      </c>
      <c r="C36" s="359">
        <v>5</v>
      </c>
      <c r="D36" s="359">
        <v>9</v>
      </c>
      <c r="E36" s="359">
        <v>10</v>
      </c>
      <c r="F36" s="359">
        <v>13</v>
      </c>
      <c r="G36" s="359">
        <v>15</v>
      </c>
      <c r="H36" s="359">
        <v>16</v>
      </c>
      <c r="I36" s="359">
        <v>8</v>
      </c>
      <c r="J36" s="359">
        <v>6</v>
      </c>
      <c r="K36" s="359">
        <v>14</v>
      </c>
      <c r="L36" s="359">
        <v>8</v>
      </c>
      <c r="M36" s="359">
        <v>5</v>
      </c>
      <c r="N36" s="863">
        <v>116</v>
      </c>
    </row>
    <row r="37" spans="1:18" ht="18" customHeight="1">
      <c r="A37" s="310" t="s">
        <v>101</v>
      </c>
      <c r="B37" s="359">
        <v>0</v>
      </c>
      <c r="C37" s="359">
        <v>0</v>
      </c>
      <c r="D37" s="359">
        <v>0</v>
      </c>
      <c r="E37" s="359">
        <v>0</v>
      </c>
      <c r="F37" s="359">
        <v>0</v>
      </c>
      <c r="G37" s="359">
        <v>0</v>
      </c>
      <c r="H37" s="359">
        <v>0</v>
      </c>
      <c r="I37" s="359">
        <v>0</v>
      </c>
      <c r="J37" s="359">
        <v>0</v>
      </c>
      <c r="K37" s="359">
        <v>0</v>
      </c>
      <c r="L37" s="359">
        <v>0</v>
      </c>
      <c r="M37" s="359">
        <v>0</v>
      </c>
      <c r="N37" s="863">
        <v>0</v>
      </c>
    </row>
    <row r="38" spans="1:18" ht="18" customHeight="1">
      <c r="A38" s="310" t="s">
        <v>100</v>
      </c>
      <c r="B38" s="359">
        <v>3</v>
      </c>
      <c r="C38" s="359">
        <v>3</v>
      </c>
      <c r="D38" s="359">
        <v>7</v>
      </c>
      <c r="E38" s="359">
        <v>4</v>
      </c>
      <c r="F38" s="359">
        <v>6</v>
      </c>
      <c r="G38" s="359">
        <v>9</v>
      </c>
      <c r="H38" s="359">
        <v>5</v>
      </c>
      <c r="I38" s="359">
        <v>8</v>
      </c>
      <c r="J38" s="359">
        <v>5</v>
      </c>
      <c r="K38" s="359">
        <v>5</v>
      </c>
      <c r="L38" s="359">
        <v>5</v>
      </c>
      <c r="M38" s="359">
        <v>6</v>
      </c>
      <c r="N38" s="863">
        <v>66</v>
      </c>
    </row>
    <row r="39" spans="1:18" ht="18" customHeight="1">
      <c r="A39" s="310" t="s">
        <v>99</v>
      </c>
      <c r="B39" s="359">
        <v>0</v>
      </c>
      <c r="C39" s="359">
        <v>0</v>
      </c>
      <c r="D39" s="359">
        <v>0</v>
      </c>
      <c r="E39" s="359">
        <v>0</v>
      </c>
      <c r="F39" s="359">
        <v>0</v>
      </c>
      <c r="G39" s="359">
        <v>0</v>
      </c>
      <c r="H39" s="359">
        <v>0</v>
      </c>
      <c r="I39" s="359">
        <v>0</v>
      </c>
      <c r="J39" s="359">
        <v>0</v>
      </c>
      <c r="K39" s="359">
        <v>0</v>
      </c>
      <c r="L39" s="359">
        <v>0</v>
      </c>
      <c r="M39" s="359">
        <v>0</v>
      </c>
      <c r="N39" s="863">
        <v>0</v>
      </c>
    </row>
    <row r="40" spans="1:18" ht="18" customHeight="1">
      <c r="A40" s="310" t="s">
        <v>98</v>
      </c>
      <c r="B40" s="359">
        <v>0</v>
      </c>
      <c r="C40" s="359">
        <v>0</v>
      </c>
      <c r="D40" s="359">
        <v>0</v>
      </c>
      <c r="E40" s="359">
        <v>0</v>
      </c>
      <c r="F40" s="359">
        <v>0</v>
      </c>
      <c r="G40" s="359">
        <v>0</v>
      </c>
      <c r="H40" s="359">
        <v>0</v>
      </c>
      <c r="I40" s="359">
        <v>0</v>
      </c>
      <c r="J40" s="359">
        <v>0</v>
      </c>
      <c r="K40" s="359">
        <v>0</v>
      </c>
      <c r="L40" s="359">
        <v>0</v>
      </c>
      <c r="M40" s="359">
        <v>0</v>
      </c>
      <c r="N40" s="863">
        <v>0</v>
      </c>
    </row>
    <row r="41" spans="1:18" ht="18" customHeight="1">
      <c r="A41" s="310" t="s">
        <v>97</v>
      </c>
      <c r="B41" s="359">
        <v>0</v>
      </c>
      <c r="C41" s="359">
        <v>0</v>
      </c>
      <c r="D41" s="359">
        <v>0</v>
      </c>
      <c r="E41" s="359">
        <v>0</v>
      </c>
      <c r="F41" s="359">
        <v>0</v>
      </c>
      <c r="G41" s="359">
        <v>0</v>
      </c>
      <c r="H41" s="359">
        <v>0</v>
      </c>
      <c r="I41" s="359">
        <v>0</v>
      </c>
      <c r="J41" s="359">
        <v>0</v>
      </c>
      <c r="K41" s="359">
        <v>0</v>
      </c>
      <c r="L41" s="359">
        <v>0</v>
      </c>
      <c r="M41" s="359">
        <v>0</v>
      </c>
      <c r="N41" s="863">
        <v>0</v>
      </c>
    </row>
    <row r="42" spans="1:18" ht="18" customHeight="1">
      <c r="A42" s="310" t="s">
        <v>96</v>
      </c>
      <c r="B42" s="359">
        <v>0</v>
      </c>
      <c r="C42" s="359">
        <v>0</v>
      </c>
      <c r="D42" s="359">
        <v>0</v>
      </c>
      <c r="E42" s="359">
        <v>0</v>
      </c>
      <c r="F42" s="359">
        <v>0</v>
      </c>
      <c r="G42" s="359">
        <v>0</v>
      </c>
      <c r="H42" s="359">
        <v>0</v>
      </c>
      <c r="I42" s="359">
        <v>0</v>
      </c>
      <c r="J42" s="359">
        <v>0</v>
      </c>
      <c r="K42" s="359">
        <v>0</v>
      </c>
      <c r="L42" s="359">
        <v>0</v>
      </c>
      <c r="M42" s="359">
        <v>0</v>
      </c>
      <c r="N42" s="863">
        <v>0</v>
      </c>
    </row>
    <row r="43" spans="1:18" ht="18" customHeight="1">
      <c r="A43" s="310" t="s">
        <v>95</v>
      </c>
      <c r="B43" s="359">
        <v>0</v>
      </c>
      <c r="C43" s="359">
        <v>0</v>
      </c>
      <c r="D43" s="359">
        <v>0</v>
      </c>
      <c r="E43" s="359">
        <v>0</v>
      </c>
      <c r="F43" s="359">
        <v>0</v>
      </c>
      <c r="G43" s="359">
        <v>0</v>
      </c>
      <c r="H43" s="359">
        <v>0</v>
      </c>
      <c r="I43" s="359">
        <v>0</v>
      </c>
      <c r="J43" s="359">
        <v>0</v>
      </c>
      <c r="K43" s="359">
        <v>0</v>
      </c>
      <c r="L43" s="359">
        <v>0</v>
      </c>
      <c r="M43" s="359">
        <v>0</v>
      </c>
      <c r="N43" s="863">
        <v>0</v>
      </c>
    </row>
    <row r="44" spans="1:18" ht="18" customHeight="1">
      <c r="A44" s="310" t="s">
        <v>94</v>
      </c>
      <c r="B44" s="359">
        <v>0</v>
      </c>
      <c r="C44" s="359">
        <v>0</v>
      </c>
      <c r="D44" s="359">
        <v>0</v>
      </c>
      <c r="E44" s="359">
        <v>0</v>
      </c>
      <c r="F44" s="359">
        <v>0</v>
      </c>
      <c r="G44" s="359">
        <v>0</v>
      </c>
      <c r="H44" s="359">
        <v>0</v>
      </c>
      <c r="I44" s="359">
        <v>0</v>
      </c>
      <c r="J44" s="359">
        <v>0</v>
      </c>
      <c r="K44" s="359">
        <v>0</v>
      </c>
      <c r="L44" s="359">
        <v>0</v>
      </c>
      <c r="M44" s="359">
        <v>0</v>
      </c>
      <c r="N44" s="863">
        <v>0</v>
      </c>
    </row>
    <row r="45" spans="1:18" ht="18" customHeight="1">
      <c r="A45" s="310" t="s">
        <v>92</v>
      </c>
      <c r="B45" s="359">
        <v>0</v>
      </c>
      <c r="C45" s="359">
        <v>0</v>
      </c>
      <c r="D45" s="359">
        <v>0</v>
      </c>
      <c r="E45" s="359">
        <v>0</v>
      </c>
      <c r="F45" s="359">
        <v>0</v>
      </c>
      <c r="G45" s="359">
        <v>0</v>
      </c>
      <c r="H45" s="359">
        <v>0</v>
      </c>
      <c r="I45" s="359">
        <v>0</v>
      </c>
      <c r="J45" s="359">
        <v>0</v>
      </c>
      <c r="K45" s="359">
        <v>0</v>
      </c>
      <c r="L45" s="359">
        <v>0</v>
      </c>
      <c r="M45" s="359">
        <v>0</v>
      </c>
      <c r="N45" s="863">
        <v>0</v>
      </c>
    </row>
    <row r="46" spans="1:18" ht="18" customHeight="1">
      <c r="A46" s="310" t="s">
        <v>91</v>
      </c>
      <c r="B46" s="359">
        <v>0</v>
      </c>
      <c r="C46" s="359">
        <v>0</v>
      </c>
      <c r="D46" s="359">
        <v>0</v>
      </c>
      <c r="E46" s="359">
        <v>0</v>
      </c>
      <c r="F46" s="359">
        <v>0</v>
      </c>
      <c r="G46" s="359">
        <v>0</v>
      </c>
      <c r="H46" s="359">
        <v>0</v>
      </c>
      <c r="I46" s="359">
        <v>0</v>
      </c>
      <c r="J46" s="359">
        <v>0</v>
      </c>
      <c r="K46" s="359">
        <v>0</v>
      </c>
      <c r="L46" s="359">
        <v>0</v>
      </c>
      <c r="M46" s="359">
        <v>0</v>
      </c>
      <c r="N46" s="863">
        <v>0</v>
      </c>
    </row>
    <row r="47" spans="1:18" ht="18" customHeight="1">
      <c r="A47" s="310" t="s">
        <v>90</v>
      </c>
      <c r="B47" s="359">
        <v>27</v>
      </c>
      <c r="C47" s="359">
        <v>40</v>
      </c>
      <c r="D47" s="359">
        <v>35</v>
      </c>
      <c r="E47" s="359">
        <v>43</v>
      </c>
      <c r="F47" s="359">
        <v>26</v>
      </c>
      <c r="G47" s="359">
        <v>26</v>
      </c>
      <c r="H47" s="359">
        <v>25</v>
      </c>
      <c r="I47" s="359">
        <v>23</v>
      </c>
      <c r="J47" s="359">
        <v>19</v>
      </c>
      <c r="K47" s="359">
        <v>24</v>
      </c>
      <c r="L47" s="359">
        <v>16</v>
      </c>
      <c r="M47" s="359">
        <v>0</v>
      </c>
      <c r="N47" s="863">
        <v>304</v>
      </c>
      <c r="R47" s="48"/>
    </row>
    <row r="48" spans="1:18" ht="18" customHeight="1">
      <c r="A48" s="310" t="s">
        <v>89</v>
      </c>
      <c r="B48" s="359">
        <v>0</v>
      </c>
      <c r="C48" s="359">
        <v>0</v>
      </c>
      <c r="D48" s="359">
        <v>0</v>
      </c>
      <c r="E48" s="359">
        <v>0</v>
      </c>
      <c r="F48" s="359">
        <v>0</v>
      </c>
      <c r="G48" s="359">
        <v>0</v>
      </c>
      <c r="H48" s="359">
        <v>0</v>
      </c>
      <c r="I48" s="359">
        <v>0</v>
      </c>
      <c r="J48" s="359">
        <v>0</v>
      </c>
      <c r="K48" s="359">
        <v>0</v>
      </c>
      <c r="L48" s="359">
        <v>0</v>
      </c>
      <c r="M48" s="359">
        <v>0</v>
      </c>
      <c r="N48" s="863">
        <v>0</v>
      </c>
    </row>
    <row r="49" spans="1:14" ht="18" customHeight="1">
      <c r="A49" s="310" t="s">
        <v>88</v>
      </c>
      <c r="B49" s="359">
        <v>40</v>
      </c>
      <c r="C49" s="359">
        <v>41</v>
      </c>
      <c r="D49" s="359">
        <v>45</v>
      </c>
      <c r="E49" s="359">
        <v>43</v>
      </c>
      <c r="F49" s="359">
        <v>61</v>
      </c>
      <c r="G49" s="359">
        <v>52</v>
      </c>
      <c r="H49" s="359">
        <v>64</v>
      </c>
      <c r="I49" s="359">
        <v>49</v>
      </c>
      <c r="J49" s="359">
        <v>43</v>
      </c>
      <c r="K49" s="359">
        <v>43</v>
      </c>
      <c r="L49" s="359">
        <v>27</v>
      </c>
      <c r="M49" s="359">
        <v>19</v>
      </c>
      <c r="N49" s="863">
        <v>527</v>
      </c>
    </row>
    <row r="50" spans="1:14" ht="18" customHeight="1">
      <c r="A50" s="310" t="s">
        <v>87</v>
      </c>
      <c r="B50" s="359">
        <v>0</v>
      </c>
      <c r="C50" s="359">
        <v>1</v>
      </c>
      <c r="D50" s="359">
        <v>0</v>
      </c>
      <c r="E50" s="359">
        <v>0</v>
      </c>
      <c r="F50" s="359">
        <v>0</v>
      </c>
      <c r="G50" s="359">
        <v>2</v>
      </c>
      <c r="H50" s="359">
        <v>1</v>
      </c>
      <c r="I50" s="359">
        <v>0</v>
      </c>
      <c r="J50" s="359">
        <v>1</v>
      </c>
      <c r="K50" s="359">
        <v>0</v>
      </c>
      <c r="L50" s="359">
        <v>0</v>
      </c>
      <c r="M50" s="359">
        <v>0</v>
      </c>
      <c r="N50" s="863">
        <v>5</v>
      </c>
    </row>
    <row r="51" spans="1:14" ht="18" customHeight="1">
      <c r="A51" s="310" t="s">
        <v>86</v>
      </c>
      <c r="B51" s="333">
        <v>6</v>
      </c>
      <c r="C51" s="333">
        <v>8</v>
      </c>
      <c r="D51" s="333">
        <v>16</v>
      </c>
      <c r="E51" s="333">
        <v>12</v>
      </c>
      <c r="F51" s="333">
        <v>4</v>
      </c>
      <c r="G51" s="333">
        <v>9</v>
      </c>
      <c r="H51" s="333">
        <v>6</v>
      </c>
      <c r="I51" s="333">
        <v>0</v>
      </c>
      <c r="J51" s="333">
        <v>0</v>
      </c>
      <c r="K51" s="333">
        <v>0</v>
      </c>
      <c r="L51" s="333">
        <v>0</v>
      </c>
      <c r="M51" s="333">
        <v>0</v>
      </c>
      <c r="N51" s="865">
        <v>61</v>
      </c>
    </row>
    <row r="52" spans="1:14" ht="18" customHeight="1">
      <c r="A52" s="317" t="s">
        <v>85</v>
      </c>
      <c r="B52" s="333">
        <v>6769</v>
      </c>
      <c r="C52" s="333">
        <v>6200</v>
      </c>
      <c r="D52" s="333">
        <v>7408</v>
      </c>
      <c r="E52" s="333">
        <v>7387</v>
      </c>
      <c r="F52" s="333">
        <v>7657</v>
      </c>
      <c r="G52" s="333">
        <v>7506</v>
      </c>
      <c r="H52" s="333">
        <v>8055</v>
      </c>
      <c r="I52" s="333">
        <v>8278</v>
      </c>
      <c r="J52" s="333">
        <v>7625</v>
      </c>
      <c r="K52" s="333">
        <v>6621</v>
      </c>
      <c r="L52" s="333">
        <v>5597</v>
      </c>
      <c r="M52" s="333">
        <v>3793</v>
      </c>
      <c r="N52" s="865">
        <v>82896</v>
      </c>
    </row>
    <row r="53" spans="1:14" ht="18" customHeight="1">
      <c r="A53" s="65" t="s">
        <v>2009</v>
      </c>
      <c r="B53" s="359">
        <v>4</v>
      </c>
      <c r="C53" s="359">
        <v>2</v>
      </c>
      <c r="D53" s="359">
        <v>3</v>
      </c>
      <c r="E53" s="359">
        <v>1</v>
      </c>
      <c r="F53" s="359">
        <v>0</v>
      </c>
      <c r="G53" s="359">
        <v>3</v>
      </c>
      <c r="H53" s="359">
        <v>5</v>
      </c>
      <c r="I53" s="359">
        <v>5</v>
      </c>
      <c r="J53" s="359">
        <v>4</v>
      </c>
      <c r="K53" s="359">
        <v>2</v>
      </c>
      <c r="L53" s="359">
        <v>1</v>
      </c>
      <c r="M53" s="359">
        <v>3</v>
      </c>
      <c r="N53" s="866">
        <v>33</v>
      </c>
    </row>
    <row r="54" spans="1:14" ht="18" customHeight="1">
      <c r="A54" s="65" t="s">
        <v>83</v>
      </c>
      <c r="B54" s="359">
        <v>0</v>
      </c>
      <c r="C54" s="359">
        <v>0</v>
      </c>
      <c r="D54" s="359">
        <v>0</v>
      </c>
      <c r="E54" s="359">
        <v>0</v>
      </c>
      <c r="F54" s="359">
        <v>0</v>
      </c>
      <c r="G54" s="359">
        <v>0</v>
      </c>
      <c r="H54" s="359">
        <v>0</v>
      </c>
      <c r="I54" s="359">
        <v>0</v>
      </c>
      <c r="J54" s="359">
        <v>0</v>
      </c>
      <c r="K54" s="359">
        <v>0</v>
      </c>
      <c r="L54" s="359">
        <v>0</v>
      </c>
      <c r="M54" s="359">
        <v>0</v>
      </c>
      <c r="N54" s="866">
        <v>0</v>
      </c>
    </row>
    <row r="55" spans="1:14" ht="18" customHeight="1">
      <c r="A55" s="65" t="s">
        <v>81</v>
      </c>
      <c r="B55" s="359">
        <v>11</v>
      </c>
      <c r="C55" s="359">
        <v>30</v>
      </c>
      <c r="D55" s="359">
        <v>0</v>
      </c>
      <c r="E55" s="359">
        <v>15</v>
      </c>
      <c r="F55" s="359">
        <v>23</v>
      </c>
      <c r="G55" s="359">
        <v>26</v>
      </c>
      <c r="H55" s="359">
        <v>10</v>
      </c>
      <c r="I55" s="359">
        <v>26</v>
      </c>
      <c r="J55" s="359">
        <v>26</v>
      </c>
      <c r="K55" s="359">
        <v>19</v>
      </c>
      <c r="L55" s="359">
        <v>13</v>
      </c>
      <c r="M55" s="359">
        <v>6</v>
      </c>
      <c r="N55" s="866">
        <v>205</v>
      </c>
    </row>
    <row r="56" spans="1:14" ht="18" customHeight="1">
      <c r="A56" s="65" t="s">
        <v>79</v>
      </c>
      <c r="B56" s="359">
        <v>0</v>
      </c>
      <c r="C56" s="359">
        <v>0</v>
      </c>
      <c r="D56" s="359">
        <v>0</v>
      </c>
      <c r="E56" s="359">
        <v>0</v>
      </c>
      <c r="F56" s="359">
        <v>0</v>
      </c>
      <c r="G56" s="359">
        <v>0</v>
      </c>
      <c r="H56" s="359">
        <v>0</v>
      </c>
      <c r="I56" s="359">
        <v>0</v>
      </c>
      <c r="J56" s="359">
        <v>0</v>
      </c>
      <c r="K56" s="359">
        <v>0</v>
      </c>
      <c r="L56" s="359">
        <v>0</v>
      </c>
      <c r="M56" s="359">
        <v>0</v>
      </c>
      <c r="N56" s="866">
        <v>0</v>
      </c>
    </row>
    <row r="57" spans="1:14" ht="18" customHeight="1">
      <c r="A57" s="65" t="s">
        <v>78</v>
      </c>
      <c r="B57" s="359">
        <v>0</v>
      </c>
      <c r="C57" s="359">
        <v>0</v>
      </c>
      <c r="D57" s="359">
        <v>0</v>
      </c>
      <c r="E57" s="359">
        <v>0</v>
      </c>
      <c r="F57" s="359">
        <v>0</v>
      </c>
      <c r="G57" s="359">
        <v>0</v>
      </c>
      <c r="H57" s="359">
        <v>0</v>
      </c>
      <c r="I57" s="359">
        <v>0</v>
      </c>
      <c r="J57" s="359">
        <v>0</v>
      </c>
      <c r="K57" s="359">
        <v>0</v>
      </c>
      <c r="L57" s="359">
        <v>0</v>
      </c>
      <c r="M57" s="359">
        <v>0</v>
      </c>
      <c r="N57" s="866">
        <v>0</v>
      </c>
    </row>
    <row r="58" spans="1:14" ht="18" customHeight="1">
      <c r="A58" s="65" t="s">
        <v>77</v>
      </c>
      <c r="B58" s="359">
        <v>0</v>
      </c>
      <c r="C58" s="359">
        <v>0</v>
      </c>
      <c r="D58" s="359">
        <v>0</v>
      </c>
      <c r="E58" s="359">
        <v>0</v>
      </c>
      <c r="F58" s="359">
        <v>0</v>
      </c>
      <c r="G58" s="359">
        <v>0</v>
      </c>
      <c r="H58" s="359">
        <v>0</v>
      </c>
      <c r="I58" s="359">
        <v>0</v>
      </c>
      <c r="J58" s="359">
        <v>0</v>
      </c>
      <c r="K58" s="359">
        <v>0</v>
      </c>
      <c r="L58" s="359">
        <v>0</v>
      </c>
      <c r="M58" s="359">
        <v>0</v>
      </c>
      <c r="N58" s="866">
        <v>0</v>
      </c>
    </row>
    <row r="59" spans="1:14" ht="18" customHeight="1">
      <c r="A59" s="65" t="s">
        <v>76</v>
      </c>
      <c r="B59" s="359">
        <v>81</v>
      </c>
      <c r="C59" s="359">
        <v>102</v>
      </c>
      <c r="D59" s="359">
        <v>62</v>
      </c>
      <c r="E59" s="359">
        <v>51</v>
      </c>
      <c r="F59" s="359">
        <v>68</v>
      </c>
      <c r="G59" s="359">
        <v>56</v>
      </c>
      <c r="H59" s="359">
        <v>36</v>
      </c>
      <c r="I59" s="359">
        <v>28</v>
      </c>
      <c r="J59" s="359">
        <v>25</v>
      </c>
      <c r="K59" s="359">
        <v>20</v>
      </c>
      <c r="L59" s="359">
        <v>23</v>
      </c>
      <c r="M59" s="359">
        <v>0</v>
      </c>
      <c r="N59" s="866">
        <v>552</v>
      </c>
    </row>
    <row r="60" spans="1:14" ht="18" customHeight="1">
      <c r="A60" s="65" t="s">
        <v>833</v>
      </c>
      <c r="B60" s="359">
        <v>16</v>
      </c>
      <c r="C60" s="359">
        <v>26</v>
      </c>
      <c r="D60" s="359">
        <v>20</v>
      </c>
      <c r="E60" s="359">
        <v>23</v>
      </c>
      <c r="F60" s="359">
        <v>41</v>
      </c>
      <c r="G60" s="359">
        <v>40</v>
      </c>
      <c r="H60" s="359">
        <v>41</v>
      </c>
      <c r="I60" s="359">
        <v>35</v>
      </c>
      <c r="J60" s="359">
        <v>37</v>
      </c>
      <c r="K60" s="359">
        <v>34</v>
      </c>
      <c r="L60" s="359">
        <v>29</v>
      </c>
      <c r="M60" s="359">
        <v>21</v>
      </c>
      <c r="N60" s="866">
        <v>363</v>
      </c>
    </row>
    <row r="61" spans="1:14" ht="18" customHeight="1">
      <c r="A61" s="65" t="s">
        <v>72</v>
      </c>
      <c r="B61" s="359">
        <v>0</v>
      </c>
      <c r="C61" s="359">
        <v>0</v>
      </c>
      <c r="D61" s="359">
        <v>0</v>
      </c>
      <c r="E61" s="359">
        <v>0</v>
      </c>
      <c r="F61" s="359">
        <v>0</v>
      </c>
      <c r="G61" s="359">
        <v>0</v>
      </c>
      <c r="H61" s="359">
        <v>0</v>
      </c>
      <c r="I61" s="359">
        <v>0</v>
      </c>
      <c r="J61" s="359">
        <v>0</v>
      </c>
      <c r="K61" s="359">
        <v>0</v>
      </c>
      <c r="L61" s="359">
        <v>0</v>
      </c>
      <c r="M61" s="359">
        <v>0</v>
      </c>
      <c r="N61" s="866">
        <v>0</v>
      </c>
    </row>
    <row r="62" spans="1:14" ht="18" customHeight="1">
      <c r="A62" s="65" t="s">
        <v>71</v>
      </c>
      <c r="B62" s="359">
        <v>0</v>
      </c>
      <c r="C62" s="359">
        <v>0</v>
      </c>
      <c r="D62" s="359">
        <v>0</v>
      </c>
      <c r="E62" s="359">
        <v>0</v>
      </c>
      <c r="F62" s="359">
        <v>0</v>
      </c>
      <c r="G62" s="359">
        <v>0</v>
      </c>
      <c r="H62" s="359">
        <v>0</v>
      </c>
      <c r="I62" s="359">
        <v>0</v>
      </c>
      <c r="J62" s="359">
        <v>0</v>
      </c>
      <c r="K62" s="359">
        <v>0</v>
      </c>
      <c r="L62" s="359">
        <v>0</v>
      </c>
      <c r="M62" s="359">
        <v>0</v>
      </c>
      <c r="N62" s="866">
        <v>0</v>
      </c>
    </row>
    <row r="63" spans="1:14" ht="18" customHeight="1">
      <c r="A63" s="65" t="s">
        <v>70</v>
      </c>
      <c r="B63" s="359">
        <v>0</v>
      </c>
      <c r="C63" s="359">
        <v>0</v>
      </c>
      <c r="D63" s="359">
        <v>0</v>
      </c>
      <c r="E63" s="359">
        <v>0</v>
      </c>
      <c r="F63" s="359">
        <v>0</v>
      </c>
      <c r="G63" s="359">
        <v>0</v>
      </c>
      <c r="H63" s="359">
        <v>0</v>
      </c>
      <c r="I63" s="359">
        <v>0</v>
      </c>
      <c r="J63" s="359">
        <v>0</v>
      </c>
      <c r="K63" s="359">
        <v>0</v>
      </c>
      <c r="L63" s="359">
        <v>0</v>
      </c>
      <c r="M63" s="359">
        <v>0</v>
      </c>
      <c r="N63" s="866">
        <v>0</v>
      </c>
    </row>
    <row r="64" spans="1:14" ht="18" customHeight="1">
      <c r="A64" s="65" t="s">
        <v>69</v>
      </c>
      <c r="B64" s="359">
        <v>127</v>
      </c>
      <c r="C64" s="359">
        <v>60</v>
      </c>
      <c r="D64" s="359">
        <v>135</v>
      </c>
      <c r="E64" s="359">
        <v>114</v>
      </c>
      <c r="F64" s="359">
        <v>52</v>
      </c>
      <c r="G64" s="359">
        <v>54</v>
      </c>
      <c r="H64" s="359">
        <v>66</v>
      </c>
      <c r="I64" s="359">
        <v>64</v>
      </c>
      <c r="J64" s="359">
        <v>58</v>
      </c>
      <c r="K64" s="359">
        <v>43</v>
      </c>
      <c r="L64" s="359">
        <v>30</v>
      </c>
      <c r="M64" s="359">
        <v>31</v>
      </c>
      <c r="N64" s="866">
        <v>834</v>
      </c>
    </row>
    <row r="65" spans="1:14" ht="18" customHeight="1">
      <c r="A65" s="65" t="s">
        <v>68</v>
      </c>
      <c r="B65" s="359">
        <v>0</v>
      </c>
      <c r="C65" s="359">
        <v>0</v>
      </c>
      <c r="D65" s="359">
        <v>0</v>
      </c>
      <c r="E65" s="359">
        <v>0</v>
      </c>
      <c r="F65" s="359">
        <v>0</v>
      </c>
      <c r="G65" s="359">
        <v>0</v>
      </c>
      <c r="H65" s="359">
        <v>0</v>
      </c>
      <c r="I65" s="359">
        <v>0</v>
      </c>
      <c r="J65" s="359">
        <v>0</v>
      </c>
      <c r="K65" s="359">
        <v>0</v>
      </c>
      <c r="L65" s="359">
        <v>0</v>
      </c>
      <c r="M65" s="359">
        <v>0</v>
      </c>
      <c r="N65" s="866">
        <v>0</v>
      </c>
    </row>
    <row r="66" spans="1:14" ht="18" customHeight="1">
      <c r="A66" s="65" t="s">
        <v>67</v>
      </c>
      <c r="B66" s="359">
        <v>14</v>
      </c>
      <c r="C66" s="359">
        <v>19</v>
      </c>
      <c r="D66" s="359">
        <v>12</v>
      </c>
      <c r="E66" s="359">
        <v>15</v>
      </c>
      <c r="F66" s="359">
        <v>16</v>
      </c>
      <c r="G66" s="359">
        <v>14</v>
      </c>
      <c r="H66" s="359">
        <v>12</v>
      </c>
      <c r="I66" s="359">
        <v>23</v>
      </c>
      <c r="J66" s="359">
        <v>19</v>
      </c>
      <c r="K66" s="359">
        <v>3</v>
      </c>
      <c r="L66" s="359">
        <v>2</v>
      </c>
      <c r="M66" s="359">
        <v>0</v>
      </c>
      <c r="N66" s="866">
        <v>149</v>
      </c>
    </row>
    <row r="67" spans="1:14" ht="18" customHeight="1">
      <c r="A67" s="65" t="s">
        <v>66</v>
      </c>
      <c r="B67" s="359">
        <v>0</v>
      </c>
      <c r="C67" s="359">
        <v>0</v>
      </c>
      <c r="D67" s="359">
        <v>0</v>
      </c>
      <c r="E67" s="359">
        <v>0</v>
      </c>
      <c r="F67" s="359">
        <v>0</v>
      </c>
      <c r="G67" s="359">
        <v>0</v>
      </c>
      <c r="H67" s="359">
        <v>0</v>
      </c>
      <c r="I67" s="359">
        <v>0</v>
      </c>
      <c r="J67" s="359">
        <v>0</v>
      </c>
      <c r="K67" s="359">
        <v>0</v>
      </c>
      <c r="L67" s="359">
        <v>0</v>
      </c>
      <c r="M67" s="359">
        <v>0</v>
      </c>
      <c r="N67" s="866">
        <v>0</v>
      </c>
    </row>
    <row r="68" spans="1:14" ht="18" customHeight="1">
      <c r="A68" s="65" t="s">
        <v>65</v>
      </c>
      <c r="B68" s="359">
        <v>0</v>
      </c>
      <c r="C68" s="359">
        <v>0</v>
      </c>
      <c r="D68" s="359">
        <v>0</v>
      </c>
      <c r="E68" s="359">
        <v>0</v>
      </c>
      <c r="F68" s="359">
        <v>0</v>
      </c>
      <c r="G68" s="359">
        <v>0</v>
      </c>
      <c r="H68" s="359">
        <v>0</v>
      </c>
      <c r="I68" s="359">
        <v>0</v>
      </c>
      <c r="J68" s="359">
        <v>0</v>
      </c>
      <c r="K68" s="359">
        <v>0</v>
      </c>
      <c r="L68" s="359">
        <v>0</v>
      </c>
      <c r="M68" s="359">
        <v>0</v>
      </c>
      <c r="N68" s="866">
        <v>0</v>
      </c>
    </row>
    <row r="69" spans="1:14" ht="18" customHeight="1">
      <c r="A69" s="65" t="s">
        <v>63</v>
      </c>
      <c r="B69" s="359">
        <v>0</v>
      </c>
      <c r="C69" s="359">
        <v>0</v>
      </c>
      <c r="D69" s="359">
        <v>0</v>
      </c>
      <c r="E69" s="359">
        <v>0</v>
      </c>
      <c r="F69" s="359">
        <v>0</v>
      </c>
      <c r="G69" s="359">
        <v>0</v>
      </c>
      <c r="H69" s="359">
        <v>0</v>
      </c>
      <c r="I69" s="359">
        <v>0</v>
      </c>
      <c r="J69" s="359">
        <v>0</v>
      </c>
      <c r="K69" s="359">
        <v>0</v>
      </c>
      <c r="L69" s="359">
        <v>0</v>
      </c>
      <c r="M69" s="359">
        <v>0</v>
      </c>
      <c r="N69" s="866">
        <v>0</v>
      </c>
    </row>
    <row r="70" spans="1:14" ht="18" customHeight="1">
      <c r="A70" s="65" t="s">
        <v>62</v>
      </c>
      <c r="B70" s="359">
        <v>0</v>
      </c>
      <c r="C70" s="359">
        <v>0</v>
      </c>
      <c r="D70" s="359">
        <v>0</v>
      </c>
      <c r="E70" s="359">
        <v>0</v>
      </c>
      <c r="F70" s="359">
        <v>0</v>
      </c>
      <c r="G70" s="359">
        <v>0</v>
      </c>
      <c r="H70" s="359">
        <v>0</v>
      </c>
      <c r="I70" s="359">
        <v>0</v>
      </c>
      <c r="J70" s="359">
        <v>0</v>
      </c>
      <c r="K70" s="359">
        <v>0</v>
      </c>
      <c r="L70" s="359">
        <v>0</v>
      </c>
      <c r="M70" s="359">
        <v>0</v>
      </c>
      <c r="N70" s="866">
        <v>0</v>
      </c>
    </row>
    <row r="71" spans="1:14" ht="18" customHeight="1">
      <c r="A71" s="65" t="s">
        <v>61</v>
      </c>
      <c r="B71" s="359">
        <v>0</v>
      </c>
      <c r="C71" s="359">
        <v>0</v>
      </c>
      <c r="D71" s="359">
        <v>0</v>
      </c>
      <c r="E71" s="359">
        <v>0</v>
      </c>
      <c r="F71" s="359">
        <v>0</v>
      </c>
      <c r="G71" s="359">
        <v>0</v>
      </c>
      <c r="H71" s="359">
        <v>0</v>
      </c>
      <c r="I71" s="359">
        <v>0</v>
      </c>
      <c r="J71" s="359">
        <v>0</v>
      </c>
      <c r="K71" s="359">
        <v>0</v>
      </c>
      <c r="L71" s="359">
        <v>0</v>
      </c>
      <c r="M71" s="359">
        <v>0</v>
      </c>
      <c r="N71" s="866">
        <v>0</v>
      </c>
    </row>
    <row r="72" spans="1:14" ht="18" customHeight="1">
      <c r="A72" s="65" t="s">
        <v>60</v>
      </c>
      <c r="B72" s="359">
        <v>647</v>
      </c>
      <c r="C72" s="359">
        <v>643</v>
      </c>
      <c r="D72" s="359">
        <v>791</v>
      </c>
      <c r="E72" s="359">
        <v>742</v>
      </c>
      <c r="F72" s="359">
        <v>735</v>
      </c>
      <c r="G72" s="359">
        <v>669</v>
      </c>
      <c r="H72" s="359">
        <v>776</v>
      </c>
      <c r="I72" s="359">
        <v>727</v>
      </c>
      <c r="J72" s="359">
        <v>668</v>
      </c>
      <c r="K72" s="359">
        <v>629</v>
      </c>
      <c r="L72" s="359">
        <v>646</v>
      </c>
      <c r="M72" s="359">
        <v>470</v>
      </c>
      <c r="N72" s="866">
        <v>8143</v>
      </c>
    </row>
    <row r="73" spans="1:14" ht="18" customHeight="1">
      <c r="A73" s="65" t="s">
        <v>58</v>
      </c>
      <c r="B73" s="359">
        <v>187</v>
      </c>
      <c r="C73" s="359">
        <v>146</v>
      </c>
      <c r="D73" s="359">
        <v>200</v>
      </c>
      <c r="E73" s="359">
        <v>201</v>
      </c>
      <c r="F73" s="359">
        <v>203</v>
      </c>
      <c r="G73" s="359">
        <v>156</v>
      </c>
      <c r="H73" s="359">
        <v>181</v>
      </c>
      <c r="I73" s="359">
        <v>159</v>
      </c>
      <c r="J73" s="359">
        <v>109</v>
      </c>
      <c r="K73" s="359">
        <v>131</v>
      </c>
      <c r="L73" s="359">
        <v>123</v>
      </c>
      <c r="M73" s="359">
        <v>44</v>
      </c>
      <c r="N73" s="866">
        <v>1840</v>
      </c>
    </row>
    <row r="74" spans="1:14" ht="18" customHeight="1">
      <c r="A74" s="65" t="s">
        <v>56</v>
      </c>
      <c r="B74" s="359">
        <v>0</v>
      </c>
      <c r="C74" s="359">
        <v>0</v>
      </c>
      <c r="D74" s="359">
        <v>0</v>
      </c>
      <c r="E74" s="359">
        <v>0</v>
      </c>
      <c r="F74" s="359">
        <v>0</v>
      </c>
      <c r="G74" s="359">
        <v>0</v>
      </c>
      <c r="H74" s="359">
        <v>0</v>
      </c>
      <c r="I74" s="359">
        <v>0</v>
      </c>
      <c r="J74" s="359">
        <v>0</v>
      </c>
      <c r="K74" s="359">
        <v>0</v>
      </c>
      <c r="L74" s="359">
        <v>0</v>
      </c>
      <c r="M74" s="359">
        <v>0</v>
      </c>
      <c r="N74" s="866">
        <v>0</v>
      </c>
    </row>
    <row r="75" spans="1:14" ht="18" customHeight="1">
      <c r="A75" s="65" t="s">
        <v>55</v>
      </c>
      <c r="B75" s="359">
        <v>0</v>
      </c>
      <c r="C75" s="359">
        <v>0</v>
      </c>
      <c r="D75" s="359">
        <v>0</v>
      </c>
      <c r="E75" s="359">
        <v>0</v>
      </c>
      <c r="F75" s="359">
        <v>0</v>
      </c>
      <c r="G75" s="359">
        <v>0</v>
      </c>
      <c r="H75" s="359">
        <v>0</v>
      </c>
      <c r="I75" s="359">
        <v>0</v>
      </c>
      <c r="J75" s="359">
        <v>0</v>
      </c>
      <c r="K75" s="359">
        <v>0</v>
      </c>
      <c r="L75" s="359">
        <v>0</v>
      </c>
      <c r="M75" s="359">
        <v>0</v>
      </c>
      <c r="N75" s="866">
        <v>0</v>
      </c>
    </row>
    <row r="76" spans="1:14" ht="18" customHeight="1">
      <c r="A76" s="65" t="s">
        <v>54</v>
      </c>
      <c r="B76" s="359">
        <v>0</v>
      </c>
      <c r="C76" s="359">
        <v>0</v>
      </c>
      <c r="D76" s="359">
        <v>0</v>
      </c>
      <c r="E76" s="359">
        <v>0</v>
      </c>
      <c r="F76" s="359">
        <v>0</v>
      </c>
      <c r="G76" s="359">
        <v>0</v>
      </c>
      <c r="H76" s="359">
        <v>0</v>
      </c>
      <c r="I76" s="359">
        <v>0</v>
      </c>
      <c r="J76" s="359">
        <v>0</v>
      </c>
      <c r="K76" s="359">
        <v>0</v>
      </c>
      <c r="L76" s="359">
        <v>0</v>
      </c>
      <c r="M76" s="359">
        <v>0</v>
      </c>
      <c r="N76" s="866">
        <v>0</v>
      </c>
    </row>
    <row r="77" spans="1:14" ht="18" customHeight="1">
      <c r="A77" s="65" t="s">
        <v>53</v>
      </c>
      <c r="B77" s="359">
        <v>1</v>
      </c>
      <c r="C77" s="359">
        <v>1</v>
      </c>
      <c r="D77" s="359">
        <v>2</v>
      </c>
      <c r="E77" s="359">
        <v>1</v>
      </c>
      <c r="F77" s="359">
        <v>2</v>
      </c>
      <c r="G77" s="359">
        <v>1</v>
      </c>
      <c r="H77" s="359">
        <v>3</v>
      </c>
      <c r="I77" s="359">
        <v>0</v>
      </c>
      <c r="J77" s="359">
        <v>2</v>
      </c>
      <c r="K77" s="359">
        <v>2</v>
      </c>
      <c r="L77" s="359">
        <v>2</v>
      </c>
      <c r="M77" s="359">
        <v>3</v>
      </c>
      <c r="N77" s="866">
        <v>20</v>
      </c>
    </row>
    <row r="78" spans="1:14" ht="18" customHeight="1">
      <c r="A78" s="65" t="s">
        <v>52</v>
      </c>
      <c r="B78" s="359">
        <v>435</v>
      </c>
      <c r="C78" s="359">
        <v>445</v>
      </c>
      <c r="D78" s="359">
        <v>454</v>
      </c>
      <c r="E78" s="359">
        <v>439</v>
      </c>
      <c r="F78" s="359">
        <v>476</v>
      </c>
      <c r="G78" s="359">
        <v>428</v>
      </c>
      <c r="H78" s="359">
        <v>438</v>
      </c>
      <c r="I78" s="359">
        <v>436</v>
      </c>
      <c r="J78" s="359">
        <v>440</v>
      </c>
      <c r="K78" s="359">
        <v>385</v>
      </c>
      <c r="L78" s="359">
        <v>346</v>
      </c>
      <c r="M78" s="359">
        <v>230</v>
      </c>
      <c r="N78" s="866">
        <v>4952</v>
      </c>
    </row>
    <row r="79" spans="1:14" ht="18" customHeight="1">
      <c r="A79" s="65" t="s">
        <v>143</v>
      </c>
      <c r="B79" s="359">
        <v>0</v>
      </c>
      <c r="C79" s="359">
        <v>0</v>
      </c>
      <c r="D79" s="359">
        <v>0</v>
      </c>
      <c r="E79" s="359">
        <v>0</v>
      </c>
      <c r="F79" s="359">
        <v>0</v>
      </c>
      <c r="G79" s="359">
        <v>0</v>
      </c>
      <c r="H79" s="359">
        <v>0</v>
      </c>
      <c r="I79" s="359">
        <v>0</v>
      </c>
      <c r="J79" s="359">
        <v>0</v>
      </c>
      <c r="K79" s="359">
        <v>0</v>
      </c>
      <c r="L79" s="359">
        <v>0</v>
      </c>
      <c r="M79" s="359">
        <v>0</v>
      </c>
      <c r="N79" s="866">
        <v>0</v>
      </c>
    </row>
    <row r="80" spans="1:14" ht="18" customHeight="1">
      <c r="A80" s="65" t="s">
        <v>48</v>
      </c>
      <c r="B80" s="359">
        <v>0</v>
      </c>
      <c r="C80" s="359">
        <v>0</v>
      </c>
      <c r="D80" s="359">
        <v>0</v>
      </c>
      <c r="E80" s="359">
        <v>0</v>
      </c>
      <c r="F80" s="359">
        <v>0</v>
      </c>
      <c r="G80" s="359">
        <v>0</v>
      </c>
      <c r="H80" s="359">
        <v>0</v>
      </c>
      <c r="I80" s="359">
        <v>0</v>
      </c>
      <c r="J80" s="359">
        <v>0</v>
      </c>
      <c r="K80" s="359">
        <v>0</v>
      </c>
      <c r="L80" s="359">
        <v>0</v>
      </c>
      <c r="M80" s="359">
        <v>0</v>
      </c>
      <c r="N80" s="866">
        <v>0</v>
      </c>
    </row>
    <row r="81" spans="1:14" ht="18" customHeight="1">
      <c r="A81" s="65" t="s">
        <v>47</v>
      </c>
      <c r="B81" s="359">
        <v>0</v>
      </c>
      <c r="C81" s="359">
        <v>0</v>
      </c>
      <c r="D81" s="359">
        <v>0</v>
      </c>
      <c r="E81" s="359">
        <v>0</v>
      </c>
      <c r="F81" s="359">
        <v>0</v>
      </c>
      <c r="G81" s="359">
        <v>0</v>
      </c>
      <c r="H81" s="359">
        <v>0</v>
      </c>
      <c r="I81" s="359">
        <v>0</v>
      </c>
      <c r="J81" s="359">
        <v>0</v>
      </c>
      <c r="K81" s="359">
        <v>0</v>
      </c>
      <c r="L81" s="359">
        <v>0</v>
      </c>
      <c r="M81" s="359">
        <v>0</v>
      </c>
      <c r="N81" s="866">
        <v>0</v>
      </c>
    </row>
    <row r="82" spans="1:14" ht="18" customHeight="1">
      <c r="A82" s="65" t="s">
        <v>46</v>
      </c>
      <c r="B82" s="359">
        <v>56</v>
      </c>
      <c r="C82" s="359">
        <v>67</v>
      </c>
      <c r="D82" s="359">
        <v>79</v>
      </c>
      <c r="E82" s="359">
        <v>52</v>
      </c>
      <c r="F82" s="359">
        <v>64</v>
      </c>
      <c r="G82" s="359">
        <v>78</v>
      </c>
      <c r="H82" s="359">
        <v>69</v>
      </c>
      <c r="I82" s="359">
        <v>74</v>
      </c>
      <c r="J82" s="359">
        <v>64</v>
      </c>
      <c r="K82" s="359">
        <v>79</v>
      </c>
      <c r="L82" s="359">
        <v>64</v>
      </c>
      <c r="M82" s="359">
        <v>21</v>
      </c>
      <c r="N82" s="866">
        <v>767</v>
      </c>
    </row>
    <row r="83" spans="1:14" ht="18" customHeight="1">
      <c r="A83" s="65" t="s">
        <v>45</v>
      </c>
      <c r="B83" s="359">
        <v>0</v>
      </c>
      <c r="C83" s="359">
        <v>0</v>
      </c>
      <c r="D83" s="359">
        <v>0</v>
      </c>
      <c r="E83" s="359">
        <v>0</v>
      </c>
      <c r="F83" s="359">
        <v>0</v>
      </c>
      <c r="G83" s="359">
        <v>0</v>
      </c>
      <c r="H83" s="359">
        <v>0</v>
      </c>
      <c r="I83" s="359">
        <v>0</v>
      </c>
      <c r="J83" s="359">
        <v>0</v>
      </c>
      <c r="K83" s="359">
        <v>0</v>
      </c>
      <c r="L83" s="359">
        <v>0</v>
      </c>
      <c r="M83" s="359">
        <v>0</v>
      </c>
      <c r="N83" s="866">
        <v>0</v>
      </c>
    </row>
    <row r="84" spans="1:14" ht="18" customHeight="1">
      <c r="A84" s="65" t="s">
        <v>44</v>
      </c>
      <c r="B84" s="359">
        <v>63</v>
      </c>
      <c r="C84" s="359">
        <v>66</v>
      </c>
      <c r="D84" s="359">
        <v>68</v>
      </c>
      <c r="E84" s="359">
        <v>101</v>
      </c>
      <c r="F84" s="359">
        <v>63</v>
      </c>
      <c r="G84" s="359">
        <v>62</v>
      </c>
      <c r="H84" s="359">
        <v>52</v>
      </c>
      <c r="I84" s="359">
        <v>39</v>
      </c>
      <c r="J84" s="359">
        <v>33</v>
      </c>
      <c r="K84" s="359">
        <v>32</v>
      </c>
      <c r="L84" s="359">
        <v>29</v>
      </c>
      <c r="M84" s="359">
        <v>29</v>
      </c>
      <c r="N84" s="866">
        <v>637</v>
      </c>
    </row>
    <row r="85" spans="1:14" ht="18" customHeight="1">
      <c r="A85" s="65" t="s">
        <v>43</v>
      </c>
      <c r="B85" s="359">
        <v>0</v>
      </c>
      <c r="C85" s="359">
        <v>0</v>
      </c>
      <c r="D85" s="359">
        <v>0</v>
      </c>
      <c r="E85" s="359">
        <v>0</v>
      </c>
      <c r="F85" s="359">
        <v>0</v>
      </c>
      <c r="G85" s="359">
        <v>0</v>
      </c>
      <c r="H85" s="359">
        <v>0</v>
      </c>
      <c r="I85" s="359">
        <v>0</v>
      </c>
      <c r="J85" s="359">
        <v>0</v>
      </c>
      <c r="K85" s="359">
        <v>0</v>
      </c>
      <c r="L85" s="359">
        <v>0</v>
      </c>
      <c r="M85" s="359">
        <v>0</v>
      </c>
      <c r="N85" s="866">
        <v>0</v>
      </c>
    </row>
    <row r="86" spans="1:14" ht="18" customHeight="1">
      <c r="A86" s="65" t="s">
        <v>42</v>
      </c>
      <c r="B86" s="359">
        <v>0</v>
      </c>
      <c r="C86" s="359">
        <v>0</v>
      </c>
      <c r="D86" s="359">
        <v>0</v>
      </c>
      <c r="E86" s="359">
        <v>0</v>
      </c>
      <c r="F86" s="359">
        <v>0</v>
      </c>
      <c r="G86" s="359">
        <v>0</v>
      </c>
      <c r="H86" s="359">
        <v>0</v>
      </c>
      <c r="I86" s="359">
        <v>0</v>
      </c>
      <c r="J86" s="359">
        <v>0</v>
      </c>
      <c r="K86" s="359">
        <v>0</v>
      </c>
      <c r="L86" s="359">
        <v>0</v>
      </c>
      <c r="M86" s="359">
        <v>0</v>
      </c>
      <c r="N86" s="866">
        <v>0</v>
      </c>
    </row>
    <row r="87" spans="1:14" ht="18" customHeight="1">
      <c r="A87" s="65" t="s">
        <v>40</v>
      </c>
      <c r="B87" s="359">
        <v>27</v>
      </c>
      <c r="C87" s="359">
        <v>35</v>
      </c>
      <c r="D87" s="359">
        <v>62</v>
      </c>
      <c r="E87" s="359">
        <v>48</v>
      </c>
      <c r="F87" s="359">
        <v>53</v>
      </c>
      <c r="G87" s="359">
        <v>40</v>
      </c>
      <c r="H87" s="359">
        <v>44</v>
      </c>
      <c r="I87" s="359">
        <v>47</v>
      </c>
      <c r="J87" s="359">
        <v>37</v>
      </c>
      <c r="K87" s="359">
        <v>34</v>
      </c>
      <c r="L87" s="359">
        <v>37</v>
      </c>
      <c r="M87" s="359">
        <v>29</v>
      </c>
      <c r="N87" s="866">
        <v>493</v>
      </c>
    </row>
    <row r="88" spans="1:14" ht="18" customHeight="1">
      <c r="A88" s="65" t="s">
        <v>38</v>
      </c>
      <c r="B88" s="359">
        <v>63</v>
      </c>
      <c r="C88" s="359">
        <v>59</v>
      </c>
      <c r="D88" s="359">
        <v>120</v>
      </c>
      <c r="E88" s="359">
        <v>111</v>
      </c>
      <c r="F88" s="359">
        <v>132</v>
      </c>
      <c r="G88" s="359">
        <v>136</v>
      </c>
      <c r="H88" s="359">
        <v>109</v>
      </c>
      <c r="I88" s="359">
        <v>103</v>
      </c>
      <c r="J88" s="359">
        <v>86</v>
      </c>
      <c r="K88" s="359">
        <v>110</v>
      </c>
      <c r="L88" s="359">
        <v>107</v>
      </c>
      <c r="M88" s="359">
        <v>56</v>
      </c>
      <c r="N88" s="866">
        <v>1192</v>
      </c>
    </row>
    <row r="89" spans="1:14" ht="18" customHeight="1">
      <c r="A89" s="65" t="s">
        <v>37</v>
      </c>
      <c r="B89" s="359">
        <v>0</v>
      </c>
      <c r="C89" s="359">
        <v>0</v>
      </c>
      <c r="D89" s="359">
        <v>0</v>
      </c>
      <c r="E89" s="359">
        <v>0</v>
      </c>
      <c r="F89" s="359">
        <v>0</v>
      </c>
      <c r="G89" s="359">
        <v>0</v>
      </c>
      <c r="H89" s="359">
        <v>0</v>
      </c>
      <c r="I89" s="359">
        <v>0</v>
      </c>
      <c r="J89" s="359">
        <v>0</v>
      </c>
      <c r="K89" s="359">
        <v>0</v>
      </c>
      <c r="L89" s="359">
        <v>0</v>
      </c>
      <c r="M89" s="359">
        <v>0</v>
      </c>
      <c r="N89" s="866">
        <v>0</v>
      </c>
    </row>
    <row r="90" spans="1:14" ht="18" customHeight="1">
      <c r="A90" s="65" t="s">
        <v>36</v>
      </c>
      <c r="B90" s="359">
        <v>0</v>
      </c>
      <c r="C90" s="359">
        <v>0</v>
      </c>
      <c r="D90" s="359">
        <v>0</v>
      </c>
      <c r="E90" s="359">
        <v>0</v>
      </c>
      <c r="F90" s="359">
        <v>0</v>
      </c>
      <c r="G90" s="359">
        <v>0</v>
      </c>
      <c r="H90" s="359">
        <v>0</v>
      </c>
      <c r="I90" s="359">
        <v>0</v>
      </c>
      <c r="J90" s="359">
        <v>0</v>
      </c>
      <c r="K90" s="359">
        <v>0</v>
      </c>
      <c r="L90" s="359">
        <v>0</v>
      </c>
      <c r="M90" s="359">
        <v>0</v>
      </c>
      <c r="N90" s="866">
        <v>0</v>
      </c>
    </row>
    <row r="91" spans="1:14" ht="18" customHeight="1">
      <c r="A91" s="65" t="s">
        <v>34</v>
      </c>
      <c r="B91" s="359">
        <v>641</v>
      </c>
      <c r="C91" s="359">
        <v>719</v>
      </c>
      <c r="D91" s="359">
        <v>740</v>
      </c>
      <c r="E91" s="359">
        <v>773</v>
      </c>
      <c r="F91" s="359">
        <v>815</v>
      </c>
      <c r="G91" s="359">
        <v>687</v>
      </c>
      <c r="H91" s="359">
        <v>618</v>
      </c>
      <c r="I91" s="359">
        <v>702</v>
      </c>
      <c r="J91" s="359">
        <v>689</v>
      </c>
      <c r="K91" s="359">
        <v>710</v>
      </c>
      <c r="L91" s="359">
        <v>586</v>
      </c>
      <c r="M91" s="359">
        <v>296</v>
      </c>
      <c r="N91" s="866">
        <v>7976</v>
      </c>
    </row>
    <row r="92" spans="1:14" ht="18" customHeight="1">
      <c r="A92" s="65" t="s">
        <v>33</v>
      </c>
      <c r="B92" s="359">
        <v>0</v>
      </c>
      <c r="C92" s="359">
        <v>0</v>
      </c>
      <c r="D92" s="359">
        <v>0</v>
      </c>
      <c r="E92" s="359">
        <v>0</v>
      </c>
      <c r="F92" s="359">
        <v>0</v>
      </c>
      <c r="G92" s="359">
        <v>0</v>
      </c>
      <c r="H92" s="359">
        <v>0</v>
      </c>
      <c r="I92" s="359">
        <v>0</v>
      </c>
      <c r="J92" s="359">
        <v>0</v>
      </c>
      <c r="K92" s="359">
        <v>0</v>
      </c>
      <c r="L92" s="359">
        <v>0</v>
      </c>
      <c r="M92" s="359">
        <v>0</v>
      </c>
      <c r="N92" s="866">
        <v>0</v>
      </c>
    </row>
    <row r="93" spans="1:14" ht="18" customHeight="1">
      <c r="A93" s="65" t="s">
        <v>32</v>
      </c>
      <c r="B93" s="359">
        <v>0</v>
      </c>
      <c r="C93" s="359">
        <v>0</v>
      </c>
      <c r="D93" s="359">
        <v>0</v>
      </c>
      <c r="E93" s="359">
        <v>0</v>
      </c>
      <c r="F93" s="359">
        <v>0</v>
      </c>
      <c r="G93" s="359">
        <v>0</v>
      </c>
      <c r="H93" s="359">
        <v>0</v>
      </c>
      <c r="I93" s="359">
        <v>0</v>
      </c>
      <c r="J93" s="359">
        <v>0</v>
      </c>
      <c r="K93" s="359">
        <v>0</v>
      </c>
      <c r="L93" s="359">
        <v>0</v>
      </c>
      <c r="M93" s="359">
        <v>0</v>
      </c>
      <c r="N93" s="866">
        <v>0</v>
      </c>
    </row>
    <row r="94" spans="1:14" ht="18" customHeight="1">
      <c r="A94" s="65" t="s">
        <v>30</v>
      </c>
      <c r="B94" s="359">
        <v>39</v>
      </c>
      <c r="C94" s="359">
        <v>45</v>
      </c>
      <c r="D94" s="359">
        <v>42</v>
      </c>
      <c r="E94" s="359">
        <v>42</v>
      </c>
      <c r="F94" s="359">
        <v>47</v>
      </c>
      <c r="G94" s="359">
        <v>38</v>
      </c>
      <c r="H94" s="359">
        <v>35</v>
      </c>
      <c r="I94" s="359">
        <v>48</v>
      </c>
      <c r="J94" s="359">
        <v>48</v>
      </c>
      <c r="K94" s="359">
        <v>36</v>
      </c>
      <c r="L94" s="359">
        <v>37</v>
      </c>
      <c r="M94" s="359">
        <v>31</v>
      </c>
      <c r="N94" s="866">
        <v>488</v>
      </c>
    </row>
    <row r="95" spans="1:14" ht="18" customHeight="1">
      <c r="A95" s="65" t="s">
        <v>29</v>
      </c>
      <c r="B95" s="359">
        <v>18</v>
      </c>
      <c r="C95" s="359">
        <v>21</v>
      </c>
      <c r="D95" s="359">
        <v>15</v>
      </c>
      <c r="E95" s="359">
        <v>24</v>
      </c>
      <c r="F95" s="359">
        <v>15</v>
      </c>
      <c r="G95" s="359">
        <v>15</v>
      </c>
      <c r="H95" s="359">
        <v>18</v>
      </c>
      <c r="I95" s="359">
        <v>14</v>
      </c>
      <c r="J95" s="359">
        <v>10</v>
      </c>
      <c r="K95" s="359">
        <v>16</v>
      </c>
      <c r="L95" s="359">
        <v>17</v>
      </c>
      <c r="M95" s="359">
        <v>4</v>
      </c>
      <c r="N95" s="866">
        <v>187</v>
      </c>
    </row>
    <row r="96" spans="1:14" ht="18" customHeight="1">
      <c r="A96" s="65" t="s">
        <v>26</v>
      </c>
      <c r="B96" s="359">
        <v>20</v>
      </c>
      <c r="C96" s="359">
        <v>11</v>
      </c>
      <c r="D96" s="359">
        <v>14</v>
      </c>
      <c r="E96" s="359">
        <v>12</v>
      </c>
      <c r="F96" s="359">
        <v>10</v>
      </c>
      <c r="G96" s="359">
        <v>14</v>
      </c>
      <c r="H96" s="359">
        <v>15</v>
      </c>
      <c r="I96" s="359">
        <v>12</v>
      </c>
      <c r="J96" s="359">
        <v>4</v>
      </c>
      <c r="K96" s="359">
        <v>8</v>
      </c>
      <c r="L96" s="359">
        <v>2</v>
      </c>
      <c r="M96" s="359">
        <v>0</v>
      </c>
      <c r="N96" s="866">
        <v>122</v>
      </c>
    </row>
    <row r="97" spans="1:14" ht="18" customHeight="1">
      <c r="A97" s="65" t="s">
        <v>24</v>
      </c>
      <c r="B97" s="359">
        <v>448</v>
      </c>
      <c r="C97" s="359">
        <v>462</v>
      </c>
      <c r="D97" s="359">
        <v>493</v>
      </c>
      <c r="E97" s="359">
        <v>544</v>
      </c>
      <c r="F97" s="359">
        <v>529</v>
      </c>
      <c r="G97" s="359">
        <v>497</v>
      </c>
      <c r="H97" s="359">
        <v>523</v>
      </c>
      <c r="I97" s="359">
        <v>573</v>
      </c>
      <c r="J97" s="359">
        <v>552</v>
      </c>
      <c r="K97" s="359">
        <v>485</v>
      </c>
      <c r="L97" s="359">
        <v>476</v>
      </c>
      <c r="M97" s="359">
        <v>404</v>
      </c>
      <c r="N97" s="866">
        <v>5986</v>
      </c>
    </row>
    <row r="98" spans="1:14" ht="18" customHeight="1">
      <c r="A98" s="65" t="s">
        <v>22</v>
      </c>
      <c r="B98" s="359">
        <v>0</v>
      </c>
      <c r="C98" s="359">
        <v>0</v>
      </c>
      <c r="D98" s="359">
        <v>0</v>
      </c>
      <c r="E98" s="359">
        <v>0</v>
      </c>
      <c r="F98" s="359">
        <v>0</v>
      </c>
      <c r="G98" s="359">
        <v>0</v>
      </c>
      <c r="H98" s="359">
        <v>0</v>
      </c>
      <c r="I98" s="359">
        <v>0</v>
      </c>
      <c r="J98" s="359">
        <v>0</v>
      </c>
      <c r="K98" s="359">
        <v>0</v>
      </c>
      <c r="L98" s="359">
        <v>0</v>
      </c>
      <c r="M98" s="359">
        <v>0</v>
      </c>
      <c r="N98" s="866">
        <v>0</v>
      </c>
    </row>
    <row r="99" spans="1:14" ht="18" customHeight="1">
      <c r="A99" s="65" t="s">
        <v>20</v>
      </c>
      <c r="B99" s="359">
        <v>0</v>
      </c>
      <c r="C99" s="359">
        <v>0</v>
      </c>
      <c r="D99" s="359">
        <v>0</v>
      </c>
      <c r="E99" s="359">
        <v>0</v>
      </c>
      <c r="F99" s="359">
        <v>0</v>
      </c>
      <c r="G99" s="359">
        <v>0</v>
      </c>
      <c r="H99" s="359">
        <v>0</v>
      </c>
      <c r="I99" s="359">
        <v>0</v>
      </c>
      <c r="J99" s="359">
        <v>0</v>
      </c>
      <c r="K99" s="359">
        <v>0</v>
      </c>
      <c r="L99" s="359">
        <v>0</v>
      </c>
      <c r="M99" s="359">
        <v>0</v>
      </c>
      <c r="N99" s="866">
        <v>0</v>
      </c>
    </row>
    <row r="100" spans="1:14" ht="18" customHeight="1">
      <c r="A100" s="65" t="s">
        <v>18</v>
      </c>
      <c r="B100" s="359">
        <v>0</v>
      </c>
      <c r="C100" s="359">
        <v>0</v>
      </c>
      <c r="D100" s="359">
        <v>0</v>
      </c>
      <c r="E100" s="359">
        <v>0</v>
      </c>
      <c r="F100" s="359">
        <v>0</v>
      </c>
      <c r="G100" s="359">
        <v>0</v>
      </c>
      <c r="H100" s="359">
        <v>0</v>
      </c>
      <c r="I100" s="359">
        <v>0</v>
      </c>
      <c r="J100" s="359">
        <v>0</v>
      </c>
      <c r="K100" s="359">
        <v>0</v>
      </c>
      <c r="L100" s="359">
        <v>0</v>
      </c>
      <c r="M100" s="359">
        <v>0</v>
      </c>
      <c r="N100" s="866">
        <v>0</v>
      </c>
    </row>
    <row r="101" spans="1:14" ht="18" customHeight="1">
      <c r="A101" s="65" t="s">
        <v>16</v>
      </c>
      <c r="B101" s="359">
        <v>0</v>
      </c>
      <c r="C101" s="359">
        <v>0</v>
      </c>
      <c r="D101" s="359">
        <v>0</v>
      </c>
      <c r="E101" s="359">
        <v>0</v>
      </c>
      <c r="F101" s="359">
        <v>0</v>
      </c>
      <c r="G101" s="359">
        <v>0</v>
      </c>
      <c r="H101" s="359">
        <v>0</v>
      </c>
      <c r="I101" s="359">
        <v>0</v>
      </c>
      <c r="J101" s="359">
        <v>0</v>
      </c>
      <c r="K101" s="359">
        <v>0</v>
      </c>
      <c r="L101" s="359">
        <v>0</v>
      </c>
      <c r="M101" s="359">
        <v>0</v>
      </c>
      <c r="N101" s="866">
        <v>0</v>
      </c>
    </row>
    <row r="102" spans="1:14" ht="18" customHeight="1">
      <c r="A102" s="65" t="s">
        <v>13</v>
      </c>
      <c r="B102" s="359">
        <v>0</v>
      </c>
      <c r="C102" s="359">
        <v>0</v>
      </c>
      <c r="D102" s="359">
        <v>0</v>
      </c>
      <c r="E102" s="359">
        <v>0</v>
      </c>
      <c r="F102" s="359">
        <v>0</v>
      </c>
      <c r="G102" s="359">
        <v>0</v>
      </c>
      <c r="H102" s="359">
        <v>0</v>
      </c>
      <c r="I102" s="359">
        <v>0</v>
      </c>
      <c r="J102" s="359">
        <v>0</v>
      </c>
      <c r="K102" s="359">
        <v>0</v>
      </c>
      <c r="L102" s="359">
        <v>0</v>
      </c>
      <c r="M102" s="359">
        <v>0</v>
      </c>
      <c r="N102" s="866">
        <v>0</v>
      </c>
    </row>
    <row r="103" spans="1:14" ht="18" customHeight="1">
      <c r="A103" s="65" t="s">
        <v>10</v>
      </c>
      <c r="B103" s="359">
        <v>0</v>
      </c>
      <c r="C103" s="359">
        <v>0</v>
      </c>
      <c r="D103" s="359">
        <v>0</v>
      </c>
      <c r="E103" s="359">
        <v>0</v>
      </c>
      <c r="F103" s="359">
        <v>0</v>
      </c>
      <c r="G103" s="359">
        <v>0</v>
      </c>
      <c r="H103" s="359">
        <v>0</v>
      </c>
      <c r="I103" s="359">
        <v>0</v>
      </c>
      <c r="J103" s="359">
        <v>0</v>
      </c>
      <c r="K103" s="359">
        <v>0</v>
      </c>
      <c r="L103" s="359">
        <v>0</v>
      </c>
      <c r="M103" s="359">
        <v>0</v>
      </c>
      <c r="N103" s="866">
        <v>0</v>
      </c>
    </row>
    <row r="104" spans="1:14" ht="18" customHeight="1">
      <c r="A104" s="65" t="s">
        <v>135</v>
      </c>
      <c r="B104" s="359">
        <v>39</v>
      </c>
      <c r="C104" s="359">
        <v>33</v>
      </c>
      <c r="D104" s="359">
        <v>57</v>
      </c>
      <c r="E104" s="359">
        <v>39</v>
      </c>
      <c r="F104" s="359">
        <v>57</v>
      </c>
      <c r="G104" s="359">
        <v>68</v>
      </c>
      <c r="H104" s="359">
        <v>46</v>
      </c>
      <c r="I104" s="359">
        <v>56</v>
      </c>
      <c r="J104" s="359">
        <v>44</v>
      </c>
      <c r="K104" s="359">
        <v>62</v>
      </c>
      <c r="L104" s="359">
        <v>12</v>
      </c>
      <c r="M104" s="359">
        <v>0</v>
      </c>
      <c r="N104" s="866">
        <v>513</v>
      </c>
    </row>
    <row r="105" spans="1:14" ht="18" customHeight="1">
      <c r="A105" s="65" t="s">
        <v>8</v>
      </c>
      <c r="B105" s="359">
        <v>6</v>
      </c>
      <c r="C105" s="359">
        <v>8</v>
      </c>
      <c r="D105" s="359">
        <v>5</v>
      </c>
      <c r="E105" s="359">
        <v>4</v>
      </c>
      <c r="F105" s="359">
        <v>4</v>
      </c>
      <c r="G105" s="359">
        <v>8</v>
      </c>
      <c r="H105" s="359">
        <v>5</v>
      </c>
      <c r="I105" s="359">
        <v>4</v>
      </c>
      <c r="J105" s="359">
        <v>4</v>
      </c>
      <c r="K105" s="359">
        <v>0</v>
      </c>
      <c r="L105" s="359">
        <v>0</v>
      </c>
      <c r="M105" s="359">
        <v>0</v>
      </c>
      <c r="N105" s="866">
        <v>48</v>
      </c>
    </row>
    <row r="106" spans="1:14" ht="18" customHeight="1">
      <c r="A106" s="65" t="s">
        <v>5</v>
      </c>
      <c r="B106" s="359">
        <v>296</v>
      </c>
      <c r="C106" s="359">
        <v>269</v>
      </c>
      <c r="D106" s="359">
        <v>287</v>
      </c>
      <c r="E106" s="359">
        <v>272</v>
      </c>
      <c r="F106" s="359">
        <v>336</v>
      </c>
      <c r="G106" s="359">
        <v>314</v>
      </c>
      <c r="H106" s="359">
        <v>305</v>
      </c>
      <c r="I106" s="359">
        <v>340</v>
      </c>
      <c r="J106" s="359">
        <v>288</v>
      </c>
      <c r="K106" s="359">
        <v>265</v>
      </c>
      <c r="L106" s="359">
        <v>279</v>
      </c>
      <c r="M106" s="359">
        <v>233</v>
      </c>
      <c r="N106" s="866">
        <v>3484</v>
      </c>
    </row>
    <row r="107" spans="1:14" ht="18" customHeight="1">
      <c r="A107" s="318" t="s">
        <v>2</v>
      </c>
      <c r="B107" s="398">
        <v>33</v>
      </c>
      <c r="C107" s="398">
        <v>26</v>
      </c>
      <c r="D107" s="398">
        <v>45</v>
      </c>
      <c r="E107" s="398">
        <v>45</v>
      </c>
      <c r="F107" s="398">
        <v>19</v>
      </c>
      <c r="G107" s="398">
        <v>29</v>
      </c>
      <c r="H107" s="398">
        <v>54</v>
      </c>
      <c r="I107" s="398">
        <v>31</v>
      </c>
      <c r="J107" s="398">
        <v>42</v>
      </c>
      <c r="K107" s="398">
        <v>46</v>
      </c>
      <c r="L107" s="398">
        <v>17</v>
      </c>
      <c r="M107" s="398">
        <v>14</v>
      </c>
      <c r="N107" s="867">
        <v>401</v>
      </c>
    </row>
    <row r="108" spans="1:14" ht="18" customHeight="1">
      <c r="A108" s="24" t="s">
        <v>2295</v>
      </c>
    </row>
  </sheetData>
  <mergeCells count="2">
    <mergeCell ref="A3:A4"/>
    <mergeCell ref="B3:N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3" width="11.28515625" style="48" customWidth="1"/>
    <col min="4" max="4" width="11.28515625" style="68" customWidth="1"/>
    <col min="5" max="13" width="11.28515625" style="48" customWidth="1"/>
    <col min="14" max="14" width="11.28515625" style="47" customWidth="1"/>
    <col min="15" max="15" width="10" style="48" bestFit="1" customWidth="1"/>
    <col min="16" max="16384" width="9.140625" style="48"/>
  </cols>
  <sheetData>
    <row r="1" spans="1:15" s="68" customFormat="1" ht="18" customHeight="1">
      <c r="A1" s="68" t="s">
        <v>2576</v>
      </c>
      <c r="N1" s="102"/>
    </row>
    <row r="2" spans="1:15" ht="18" customHeight="1">
      <c r="A2" s="68"/>
      <c r="B2" s="68"/>
      <c r="D2" s="48"/>
      <c r="G2" s="315"/>
    </row>
    <row r="3" spans="1:15" s="47" customFormat="1" ht="21.95" customHeight="1">
      <c r="A3" s="1521" t="s">
        <v>684</v>
      </c>
      <c r="B3" s="1536" t="s">
        <v>811</v>
      </c>
      <c r="C3" s="1536"/>
      <c r="D3" s="1536"/>
      <c r="E3" s="1536"/>
      <c r="F3" s="1536"/>
      <c r="G3" s="1536"/>
      <c r="H3" s="1536"/>
      <c r="I3" s="1536"/>
      <c r="J3" s="1536"/>
      <c r="K3" s="1536"/>
      <c r="L3" s="1536"/>
      <c r="M3" s="1536"/>
      <c r="N3" s="1537"/>
    </row>
    <row r="4" spans="1:15" s="47" customFormat="1" ht="21.95" customHeight="1">
      <c r="A4" s="1590"/>
      <c r="B4" s="79" t="s">
        <v>466</v>
      </c>
      <c r="C4" s="79" t="s">
        <v>467</v>
      </c>
      <c r="D4" s="79" t="s">
        <v>468</v>
      </c>
      <c r="E4" s="79" t="s">
        <v>469</v>
      </c>
      <c r="F4" s="79" t="s">
        <v>470</v>
      </c>
      <c r="G4" s="79" t="s">
        <v>471</v>
      </c>
      <c r="H4" s="79" t="s">
        <v>472</v>
      </c>
      <c r="I4" s="79" t="s">
        <v>473</v>
      </c>
      <c r="J4" s="79" t="s">
        <v>474</v>
      </c>
      <c r="K4" s="79" t="s">
        <v>475</v>
      </c>
      <c r="L4" s="79" t="s">
        <v>476</v>
      </c>
      <c r="M4" s="79" t="s">
        <v>477</v>
      </c>
      <c r="N4" s="308" t="s">
        <v>271</v>
      </c>
    </row>
    <row r="5" spans="1:15" s="47" customFormat="1" ht="21.95" customHeight="1">
      <c r="A5" s="114" t="s">
        <v>368</v>
      </c>
      <c r="B5" s="861">
        <f>SUM(B6:B107)</f>
        <v>12924</v>
      </c>
      <c r="C5" s="861">
        <f t="shared" ref="C5:N5" si="0">SUM(C6:C107)</f>
        <v>11651</v>
      </c>
      <c r="D5" s="861">
        <f t="shared" si="0"/>
        <v>15234</v>
      </c>
      <c r="E5" s="861">
        <f t="shared" si="0"/>
        <v>14385</v>
      </c>
      <c r="F5" s="861">
        <f t="shared" si="0"/>
        <v>15080</v>
      </c>
      <c r="G5" s="861">
        <f t="shared" si="0"/>
        <v>14328</v>
      </c>
      <c r="H5" s="861">
        <f t="shared" si="0"/>
        <v>15071</v>
      </c>
      <c r="I5" s="861">
        <f t="shared" si="0"/>
        <v>14329</v>
      </c>
      <c r="J5" s="861">
        <f t="shared" si="0"/>
        <v>14022</v>
      </c>
      <c r="K5" s="861">
        <f t="shared" si="0"/>
        <v>13754</v>
      </c>
      <c r="L5" s="861">
        <f t="shared" si="0"/>
        <v>11556</v>
      </c>
      <c r="M5" s="861">
        <f t="shared" si="0"/>
        <v>7042</v>
      </c>
      <c r="N5" s="862">
        <f t="shared" si="0"/>
        <v>159376</v>
      </c>
      <c r="O5" s="326"/>
    </row>
    <row r="6" spans="1:15" s="47" customFormat="1" ht="18" customHeight="1">
      <c r="A6" s="310" t="s">
        <v>132</v>
      </c>
      <c r="B6" s="802">
        <v>19</v>
      </c>
      <c r="C6" s="802">
        <v>0</v>
      </c>
      <c r="D6" s="802">
        <v>4</v>
      </c>
      <c r="E6" s="802">
        <v>20</v>
      </c>
      <c r="F6" s="802">
        <v>21</v>
      </c>
      <c r="G6" s="802">
        <v>11</v>
      </c>
      <c r="H6" s="802">
        <v>0</v>
      </c>
      <c r="I6" s="802">
        <v>0</v>
      </c>
      <c r="J6" s="802">
        <v>0</v>
      </c>
      <c r="K6" s="802">
        <v>0</v>
      </c>
      <c r="L6" s="802">
        <v>0</v>
      </c>
      <c r="M6" s="802">
        <v>0</v>
      </c>
      <c r="N6" s="863">
        <v>75</v>
      </c>
    </row>
    <row r="7" spans="1:15" ht="18" customHeight="1">
      <c r="A7" s="310" t="s">
        <v>131</v>
      </c>
      <c r="B7" s="802">
        <v>0</v>
      </c>
      <c r="C7" s="802">
        <v>0</v>
      </c>
      <c r="D7" s="802">
        <v>1</v>
      </c>
      <c r="E7" s="802">
        <v>2</v>
      </c>
      <c r="F7" s="802">
        <v>4</v>
      </c>
      <c r="G7" s="802">
        <v>2</v>
      </c>
      <c r="H7" s="802">
        <v>2</v>
      </c>
      <c r="I7" s="802">
        <v>2</v>
      </c>
      <c r="J7" s="802">
        <v>2</v>
      </c>
      <c r="K7" s="802">
        <v>0</v>
      </c>
      <c r="L7" s="802">
        <v>3</v>
      </c>
      <c r="M7" s="802">
        <v>0</v>
      </c>
      <c r="N7" s="863">
        <v>18</v>
      </c>
    </row>
    <row r="8" spans="1:15" ht="18" customHeight="1">
      <c r="A8" s="310" t="s">
        <v>130</v>
      </c>
      <c r="B8" s="802">
        <v>2142</v>
      </c>
      <c r="C8" s="802">
        <v>1964</v>
      </c>
      <c r="D8" s="802">
        <v>2483</v>
      </c>
      <c r="E8" s="802">
        <v>2311</v>
      </c>
      <c r="F8" s="802">
        <v>2395</v>
      </c>
      <c r="G8" s="802">
        <v>2193</v>
      </c>
      <c r="H8" s="802">
        <v>2420</v>
      </c>
      <c r="I8" s="802">
        <v>2299</v>
      </c>
      <c r="J8" s="802">
        <v>2333</v>
      </c>
      <c r="K8" s="802">
        <v>2086</v>
      </c>
      <c r="L8" s="802">
        <v>1578</v>
      </c>
      <c r="M8" s="802">
        <v>839</v>
      </c>
      <c r="N8" s="863">
        <v>25043</v>
      </c>
    </row>
    <row r="9" spans="1:15" s="47" customFormat="1" ht="18" customHeight="1">
      <c r="A9" s="310" t="s">
        <v>129</v>
      </c>
      <c r="B9" s="802">
        <v>58</v>
      </c>
      <c r="C9" s="802">
        <v>62</v>
      </c>
      <c r="D9" s="802">
        <v>86</v>
      </c>
      <c r="E9" s="802">
        <v>82</v>
      </c>
      <c r="F9" s="802">
        <v>92</v>
      </c>
      <c r="G9" s="802">
        <v>92</v>
      </c>
      <c r="H9" s="802">
        <v>111</v>
      </c>
      <c r="I9" s="802">
        <v>107</v>
      </c>
      <c r="J9" s="802">
        <v>65</v>
      </c>
      <c r="K9" s="802">
        <v>41</v>
      </c>
      <c r="L9" s="802">
        <v>36</v>
      </c>
      <c r="M9" s="802">
        <v>43</v>
      </c>
      <c r="N9" s="863">
        <v>875</v>
      </c>
    </row>
    <row r="10" spans="1:15" ht="18" customHeight="1">
      <c r="A10" s="310" t="s">
        <v>128</v>
      </c>
      <c r="B10" s="802">
        <v>0</v>
      </c>
      <c r="C10" s="802">
        <v>0</v>
      </c>
      <c r="D10" s="802">
        <v>0</v>
      </c>
      <c r="E10" s="802">
        <v>0</v>
      </c>
      <c r="F10" s="802">
        <v>0</v>
      </c>
      <c r="G10" s="802">
        <v>0</v>
      </c>
      <c r="H10" s="802">
        <v>0</v>
      </c>
      <c r="I10" s="802">
        <v>0</v>
      </c>
      <c r="J10" s="802">
        <v>0</v>
      </c>
      <c r="K10" s="802">
        <v>0</v>
      </c>
      <c r="L10" s="802">
        <v>0</v>
      </c>
      <c r="M10" s="802">
        <v>0</v>
      </c>
      <c r="N10" s="863">
        <v>0</v>
      </c>
    </row>
    <row r="11" spans="1:15" ht="18" customHeight="1">
      <c r="A11" s="310" t="s">
        <v>127</v>
      </c>
      <c r="B11" s="802">
        <v>0</v>
      </c>
      <c r="C11" s="802">
        <v>0</v>
      </c>
      <c r="D11" s="802">
        <v>0</v>
      </c>
      <c r="E11" s="802">
        <v>0</v>
      </c>
      <c r="F11" s="802">
        <v>0</v>
      </c>
      <c r="G11" s="802">
        <v>0</v>
      </c>
      <c r="H11" s="802">
        <v>0</v>
      </c>
      <c r="I11" s="802">
        <v>0</v>
      </c>
      <c r="J11" s="802">
        <v>0</v>
      </c>
      <c r="K11" s="802">
        <v>0</v>
      </c>
      <c r="L11" s="802">
        <v>0</v>
      </c>
      <c r="M11" s="802">
        <v>0</v>
      </c>
      <c r="N11" s="863">
        <v>0</v>
      </c>
    </row>
    <row r="12" spans="1:15" ht="18" customHeight="1">
      <c r="A12" s="310" t="s">
        <v>126</v>
      </c>
      <c r="B12" s="802">
        <v>121</v>
      </c>
      <c r="C12" s="802">
        <v>108</v>
      </c>
      <c r="D12" s="802">
        <v>134</v>
      </c>
      <c r="E12" s="802">
        <v>142</v>
      </c>
      <c r="F12" s="802">
        <v>126</v>
      </c>
      <c r="G12" s="802">
        <v>107</v>
      </c>
      <c r="H12" s="802">
        <v>120</v>
      </c>
      <c r="I12" s="802">
        <v>135</v>
      </c>
      <c r="J12" s="802">
        <v>125</v>
      </c>
      <c r="K12" s="802">
        <v>133</v>
      </c>
      <c r="L12" s="802">
        <v>133</v>
      </c>
      <c r="M12" s="802">
        <v>100</v>
      </c>
      <c r="N12" s="863">
        <v>1484</v>
      </c>
    </row>
    <row r="13" spans="1:15" ht="18" customHeight="1">
      <c r="A13" s="310" t="s">
        <v>125</v>
      </c>
      <c r="B13" s="802">
        <v>0</v>
      </c>
      <c r="C13" s="802">
        <v>0</v>
      </c>
      <c r="D13" s="802">
        <v>0</v>
      </c>
      <c r="E13" s="802">
        <v>0</v>
      </c>
      <c r="F13" s="802">
        <v>0</v>
      </c>
      <c r="G13" s="802">
        <v>0</v>
      </c>
      <c r="H13" s="802">
        <v>0</v>
      </c>
      <c r="I13" s="802">
        <v>0</v>
      </c>
      <c r="J13" s="802">
        <v>0</v>
      </c>
      <c r="K13" s="802">
        <v>0</v>
      </c>
      <c r="L13" s="802">
        <v>0</v>
      </c>
      <c r="M13" s="802">
        <v>0</v>
      </c>
      <c r="N13" s="863">
        <v>0</v>
      </c>
    </row>
    <row r="14" spans="1:15" ht="18" customHeight="1">
      <c r="A14" s="310" t="s">
        <v>124</v>
      </c>
      <c r="B14" s="802">
        <v>0</v>
      </c>
      <c r="C14" s="802">
        <v>0</v>
      </c>
      <c r="D14" s="802">
        <v>0</v>
      </c>
      <c r="E14" s="802">
        <v>0</v>
      </c>
      <c r="F14" s="802">
        <v>0</v>
      </c>
      <c r="G14" s="802">
        <v>0</v>
      </c>
      <c r="H14" s="802">
        <v>0</v>
      </c>
      <c r="I14" s="802">
        <v>0</v>
      </c>
      <c r="J14" s="802">
        <v>0</v>
      </c>
      <c r="K14" s="802">
        <v>0</v>
      </c>
      <c r="L14" s="802">
        <v>0</v>
      </c>
      <c r="M14" s="802">
        <v>0</v>
      </c>
      <c r="N14" s="863">
        <v>0</v>
      </c>
    </row>
    <row r="15" spans="1:15" ht="18" customHeight="1">
      <c r="A15" s="310" t="s">
        <v>123</v>
      </c>
      <c r="B15" s="802">
        <v>23</v>
      </c>
      <c r="C15" s="802">
        <v>22</v>
      </c>
      <c r="D15" s="802">
        <v>36</v>
      </c>
      <c r="E15" s="802">
        <v>40</v>
      </c>
      <c r="F15" s="802">
        <v>35</v>
      </c>
      <c r="G15" s="802">
        <v>31</v>
      </c>
      <c r="H15" s="802">
        <v>32</v>
      </c>
      <c r="I15" s="802">
        <v>12</v>
      </c>
      <c r="J15" s="802">
        <v>24</v>
      </c>
      <c r="K15" s="802">
        <v>19</v>
      </c>
      <c r="L15" s="802">
        <v>18</v>
      </c>
      <c r="M15" s="802">
        <v>15</v>
      </c>
      <c r="N15" s="863">
        <v>307</v>
      </c>
    </row>
    <row r="16" spans="1:15" ht="18" customHeight="1">
      <c r="A16" s="310" t="s">
        <v>122</v>
      </c>
      <c r="B16" s="802">
        <v>0</v>
      </c>
      <c r="C16" s="802">
        <v>0</v>
      </c>
      <c r="D16" s="802">
        <v>0</v>
      </c>
      <c r="E16" s="802">
        <v>0</v>
      </c>
      <c r="F16" s="802">
        <v>0</v>
      </c>
      <c r="G16" s="802">
        <v>0</v>
      </c>
      <c r="H16" s="802">
        <v>0</v>
      </c>
      <c r="I16" s="802">
        <v>0</v>
      </c>
      <c r="J16" s="802">
        <v>0</v>
      </c>
      <c r="K16" s="802">
        <v>0</v>
      </c>
      <c r="L16" s="802">
        <v>0</v>
      </c>
      <c r="M16" s="802">
        <v>0</v>
      </c>
      <c r="N16" s="863">
        <v>0</v>
      </c>
    </row>
    <row r="17" spans="1:14" ht="18" customHeight="1">
      <c r="A17" s="310" t="s">
        <v>121</v>
      </c>
      <c r="B17" s="802">
        <v>0</v>
      </c>
      <c r="C17" s="802">
        <v>0</v>
      </c>
      <c r="D17" s="802">
        <v>0</v>
      </c>
      <c r="E17" s="802">
        <v>0</v>
      </c>
      <c r="F17" s="802">
        <v>0</v>
      </c>
      <c r="G17" s="802">
        <v>0</v>
      </c>
      <c r="H17" s="802">
        <v>0</v>
      </c>
      <c r="I17" s="802">
        <v>0</v>
      </c>
      <c r="J17" s="802">
        <v>0</v>
      </c>
      <c r="K17" s="802">
        <v>0</v>
      </c>
      <c r="L17" s="802">
        <v>0</v>
      </c>
      <c r="M17" s="802">
        <v>0</v>
      </c>
      <c r="N17" s="863">
        <v>0</v>
      </c>
    </row>
    <row r="18" spans="1:14" ht="18" customHeight="1">
      <c r="A18" s="310" t="s">
        <v>120</v>
      </c>
      <c r="B18" s="802">
        <v>21</v>
      </c>
      <c r="C18" s="802">
        <v>18</v>
      </c>
      <c r="D18" s="802">
        <v>23</v>
      </c>
      <c r="E18" s="802">
        <v>27</v>
      </c>
      <c r="F18" s="802">
        <v>20</v>
      </c>
      <c r="G18" s="802">
        <v>18</v>
      </c>
      <c r="H18" s="802">
        <v>23</v>
      </c>
      <c r="I18" s="802">
        <v>12</v>
      </c>
      <c r="J18" s="802">
        <v>17</v>
      </c>
      <c r="K18" s="802">
        <v>15</v>
      </c>
      <c r="L18" s="802">
        <v>11</v>
      </c>
      <c r="M18" s="802">
        <v>10</v>
      </c>
      <c r="N18" s="863">
        <v>215</v>
      </c>
    </row>
    <row r="19" spans="1:14" ht="18" customHeight="1">
      <c r="A19" s="310" t="s">
        <v>119</v>
      </c>
      <c r="B19" s="864">
        <v>0</v>
      </c>
      <c r="C19" s="864">
        <v>0</v>
      </c>
      <c r="D19" s="864">
        <v>0</v>
      </c>
      <c r="E19" s="864">
        <v>0</v>
      </c>
      <c r="F19" s="864">
        <v>0</v>
      </c>
      <c r="G19" s="864">
        <v>0</v>
      </c>
      <c r="H19" s="864">
        <v>0</v>
      </c>
      <c r="I19" s="864">
        <v>0</v>
      </c>
      <c r="J19" s="864">
        <v>0</v>
      </c>
      <c r="K19" s="864">
        <v>0</v>
      </c>
      <c r="L19" s="864">
        <v>0</v>
      </c>
      <c r="M19" s="864">
        <v>0</v>
      </c>
      <c r="N19" s="863">
        <v>0</v>
      </c>
    </row>
    <row r="20" spans="1:14" ht="18" customHeight="1">
      <c r="A20" s="310" t="s">
        <v>118</v>
      </c>
      <c r="B20" s="864">
        <v>13</v>
      </c>
      <c r="C20" s="864">
        <v>29</v>
      </c>
      <c r="D20" s="864">
        <v>40</v>
      </c>
      <c r="E20" s="864">
        <v>27</v>
      </c>
      <c r="F20" s="864">
        <v>30</v>
      </c>
      <c r="G20" s="864">
        <v>41</v>
      </c>
      <c r="H20" s="864">
        <v>27</v>
      </c>
      <c r="I20" s="864">
        <v>28</v>
      </c>
      <c r="J20" s="864">
        <v>22</v>
      </c>
      <c r="K20" s="864">
        <v>28</v>
      </c>
      <c r="L20" s="864">
        <v>26</v>
      </c>
      <c r="M20" s="864">
        <v>19</v>
      </c>
      <c r="N20" s="863">
        <v>330</v>
      </c>
    </row>
    <row r="21" spans="1:14" s="47" customFormat="1" ht="18" customHeight="1">
      <c r="A21" s="310" t="s">
        <v>117</v>
      </c>
      <c r="B21" s="864">
        <v>0</v>
      </c>
      <c r="C21" s="864">
        <v>0</v>
      </c>
      <c r="D21" s="864">
        <v>0</v>
      </c>
      <c r="E21" s="864">
        <v>0</v>
      </c>
      <c r="F21" s="864">
        <v>0</v>
      </c>
      <c r="G21" s="864">
        <v>0</v>
      </c>
      <c r="H21" s="864">
        <v>0</v>
      </c>
      <c r="I21" s="864">
        <v>0</v>
      </c>
      <c r="J21" s="864">
        <v>0</v>
      </c>
      <c r="K21" s="864">
        <v>0</v>
      </c>
      <c r="L21" s="864">
        <v>0</v>
      </c>
      <c r="M21" s="864">
        <v>0</v>
      </c>
      <c r="N21" s="863">
        <v>0</v>
      </c>
    </row>
    <row r="22" spans="1:14" ht="18" customHeight="1">
      <c r="A22" s="310" t="s">
        <v>116</v>
      </c>
      <c r="B22" s="864">
        <v>0</v>
      </c>
      <c r="C22" s="864">
        <v>0</v>
      </c>
      <c r="D22" s="864">
        <v>0</v>
      </c>
      <c r="E22" s="864">
        <v>0</v>
      </c>
      <c r="F22" s="864">
        <v>0</v>
      </c>
      <c r="G22" s="864">
        <v>0</v>
      </c>
      <c r="H22" s="864">
        <v>0</v>
      </c>
      <c r="I22" s="864">
        <v>0</v>
      </c>
      <c r="J22" s="864">
        <v>0</v>
      </c>
      <c r="K22" s="864">
        <v>0</v>
      </c>
      <c r="L22" s="864">
        <v>0</v>
      </c>
      <c r="M22" s="864">
        <v>0</v>
      </c>
      <c r="N22" s="863">
        <v>0</v>
      </c>
    </row>
    <row r="23" spans="1:14" ht="18" customHeight="1">
      <c r="A23" s="310" t="s">
        <v>115</v>
      </c>
      <c r="B23" s="864">
        <v>29</v>
      </c>
      <c r="C23" s="864">
        <v>30</v>
      </c>
      <c r="D23" s="864">
        <v>27</v>
      </c>
      <c r="E23" s="864">
        <v>37</v>
      </c>
      <c r="F23" s="864">
        <v>23</v>
      </c>
      <c r="G23" s="864">
        <v>32</v>
      </c>
      <c r="H23" s="864">
        <v>15</v>
      </c>
      <c r="I23" s="864">
        <v>22</v>
      </c>
      <c r="J23" s="864">
        <v>31</v>
      </c>
      <c r="K23" s="864">
        <v>28</v>
      </c>
      <c r="L23" s="864">
        <v>33</v>
      </c>
      <c r="M23" s="864">
        <v>15</v>
      </c>
      <c r="N23" s="863">
        <v>322</v>
      </c>
    </row>
    <row r="24" spans="1:14" ht="18" customHeight="1">
      <c r="A24" s="310" t="s">
        <v>114</v>
      </c>
      <c r="B24" s="864">
        <v>0</v>
      </c>
      <c r="C24" s="864">
        <v>0</v>
      </c>
      <c r="D24" s="864">
        <v>0</v>
      </c>
      <c r="E24" s="864">
        <v>0</v>
      </c>
      <c r="F24" s="864">
        <v>0</v>
      </c>
      <c r="G24" s="864">
        <v>0</v>
      </c>
      <c r="H24" s="864">
        <v>0</v>
      </c>
      <c r="I24" s="864">
        <v>0</v>
      </c>
      <c r="J24" s="864">
        <v>0</v>
      </c>
      <c r="K24" s="864">
        <v>0</v>
      </c>
      <c r="L24" s="864">
        <v>0</v>
      </c>
      <c r="M24" s="864">
        <v>0</v>
      </c>
      <c r="N24" s="863">
        <v>0</v>
      </c>
    </row>
    <row r="25" spans="1:14" ht="18" customHeight="1">
      <c r="A25" s="310" t="s">
        <v>113</v>
      </c>
      <c r="B25" s="864">
        <v>0</v>
      </c>
      <c r="C25" s="864">
        <v>0</v>
      </c>
      <c r="D25" s="864">
        <v>0</v>
      </c>
      <c r="E25" s="864">
        <v>0</v>
      </c>
      <c r="F25" s="864">
        <v>0</v>
      </c>
      <c r="G25" s="864">
        <v>0</v>
      </c>
      <c r="H25" s="864">
        <v>0</v>
      </c>
      <c r="I25" s="864">
        <v>0</v>
      </c>
      <c r="J25" s="864">
        <v>0</v>
      </c>
      <c r="K25" s="864">
        <v>0</v>
      </c>
      <c r="L25" s="864">
        <v>0</v>
      </c>
      <c r="M25" s="864">
        <v>0</v>
      </c>
      <c r="N25" s="863">
        <v>0</v>
      </c>
    </row>
    <row r="26" spans="1:14" ht="18" customHeight="1">
      <c r="A26" s="310" t="s">
        <v>112</v>
      </c>
      <c r="B26" s="864">
        <v>0</v>
      </c>
      <c r="C26" s="864">
        <v>0</v>
      </c>
      <c r="D26" s="864">
        <v>0</v>
      </c>
      <c r="E26" s="864">
        <v>0</v>
      </c>
      <c r="F26" s="864">
        <v>0</v>
      </c>
      <c r="G26" s="864">
        <v>0</v>
      </c>
      <c r="H26" s="864">
        <v>0</v>
      </c>
      <c r="I26" s="864">
        <v>0</v>
      </c>
      <c r="J26" s="864">
        <v>0</v>
      </c>
      <c r="K26" s="864">
        <v>0</v>
      </c>
      <c r="L26" s="864">
        <v>0</v>
      </c>
      <c r="M26" s="864">
        <v>0</v>
      </c>
      <c r="N26" s="863">
        <v>0</v>
      </c>
    </row>
    <row r="27" spans="1:14" ht="18" customHeight="1">
      <c r="A27" s="310" t="s">
        <v>111</v>
      </c>
      <c r="B27" s="864">
        <v>17</v>
      </c>
      <c r="C27" s="864">
        <v>15</v>
      </c>
      <c r="D27" s="864">
        <v>22</v>
      </c>
      <c r="E27" s="864">
        <v>19</v>
      </c>
      <c r="F27" s="864">
        <v>30</v>
      </c>
      <c r="G27" s="864">
        <v>35</v>
      </c>
      <c r="H27" s="864">
        <v>42</v>
      </c>
      <c r="I27" s="864">
        <v>2</v>
      </c>
      <c r="J27" s="864">
        <v>35</v>
      </c>
      <c r="K27" s="864">
        <v>48</v>
      </c>
      <c r="L27" s="864">
        <v>10</v>
      </c>
      <c r="M27" s="864">
        <v>0</v>
      </c>
      <c r="N27" s="863">
        <v>275</v>
      </c>
    </row>
    <row r="28" spans="1:14" ht="18" customHeight="1">
      <c r="A28" s="310" t="s">
        <v>110</v>
      </c>
      <c r="B28" s="333">
        <v>0</v>
      </c>
      <c r="C28" s="333">
        <v>0</v>
      </c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863">
        <v>0</v>
      </c>
    </row>
    <row r="29" spans="1:14" ht="18" customHeight="1">
      <c r="A29" s="310" t="s">
        <v>109</v>
      </c>
      <c r="B29" s="333">
        <v>463</v>
      </c>
      <c r="C29" s="333">
        <v>266</v>
      </c>
      <c r="D29" s="333">
        <v>315</v>
      </c>
      <c r="E29" s="333">
        <v>264</v>
      </c>
      <c r="F29" s="333">
        <v>314</v>
      </c>
      <c r="G29" s="333">
        <v>300</v>
      </c>
      <c r="H29" s="333">
        <v>279</v>
      </c>
      <c r="I29" s="333">
        <v>219</v>
      </c>
      <c r="J29" s="333">
        <v>240</v>
      </c>
      <c r="K29" s="333">
        <v>301</v>
      </c>
      <c r="L29" s="333">
        <v>285</v>
      </c>
      <c r="M29" s="333">
        <v>191</v>
      </c>
      <c r="N29" s="863">
        <v>3437</v>
      </c>
    </row>
    <row r="30" spans="1:14" ht="18" customHeight="1">
      <c r="A30" s="310" t="s">
        <v>108</v>
      </c>
      <c r="B30" s="333">
        <v>1</v>
      </c>
      <c r="C30" s="333">
        <v>5</v>
      </c>
      <c r="D30" s="333">
        <v>6</v>
      </c>
      <c r="E30" s="333">
        <v>10</v>
      </c>
      <c r="F30" s="333">
        <v>7</v>
      </c>
      <c r="G30" s="333">
        <v>9</v>
      </c>
      <c r="H30" s="333">
        <v>7</v>
      </c>
      <c r="I30" s="333">
        <v>7</v>
      </c>
      <c r="J30" s="333">
        <v>11</v>
      </c>
      <c r="K30" s="333">
        <v>0</v>
      </c>
      <c r="L30" s="333">
        <v>0</v>
      </c>
      <c r="M30" s="333">
        <v>0</v>
      </c>
      <c r="N30" s="863">
        <v>63</v>
      </c>
    </row>
    <row r="31" spans="1:14" ht="18" customHeight="1">
      <c r="A31" s="310" t="s">
        <v>107</v>
      </c>
      <c r="B31" s="333">
        <v>157</v>
      </c>
      <c r="C31" s="333">
        <v>140</v>
      </c>
      <c r="D31" s="333">
        <v>163</v>
      </c>
      <c r="E31" s="333">
        <v>151</v>
      </c>
      <c r="F31" s="333">
        <v>193</v>
      </c>
      <c r="G31" s="333">
        <v>95</v>
      </c>
      <c r="H31" s="333">
        <v>109</v>
      </c>
      <c r="I31" s="333">
        <v>78</v>
      </c>
      <c r="J31" s="333">
        <v>62</v>
      </c>
      <c r="K31" s="333">
        <v>135</v>
      </c>
      <c r="L31" s="333">
        <v>126</v>
      </c>
      <c r="M31" s="333">
        <v>73</v>
      </c>
      <c r="N31" s="863">
        <v>1482</v>
      </c>
    </row>
    <row r="32" spans="1:14" ht="18" customHeight="1">
      <c r="A32" s="310" t="s">
        <v>106</v>
      </c>
      <c r="B32" s="333">
        <v>0</v>
      </c>
      <c r="C32" s="333">
        <v>0</v>
      </c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863">
        <v>0</v>
      </c>
    </row>
    <row r="33" spans="1:14" ht="18" customHeight="1">
      <c r="A33" s="310" t="s">
        <v>105</v>
      </c>
      <c r="B33" s="333">
        <v>0</v>
      </c>
      <c r="C33" s="333">
        <v>0</v>
      </c>
      <c r="D33" s="333">
        <v>0</v>
      </c>
      <c r="E33" s="333">
        <v>0</v>
      </c>
      <c r="F33" s="333">
        <v>0</v>
      </c>
      <c r="G33" s="333">
        <v>0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863">
        <v>0</v>
      </c>
    </row>
    <row r="34" spans="1:14" ht="18" customHeight="1">
      <c r="A34" s="310" t="s">
        <v>104</v>
      </c>
      <c r="B34" s="333">
        <v>0</v>
      </c>
      <c r="C34" s="333">
        <v>0</v>
      </c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863">
        <v>0</v>
      </c>
    </row>
    <row r="35" spans="1:14" ht="18" customHeight="1">
      <c r="A35" s="310" t="s">
        <v>103</v>
      </c>
      <c r="B35" s="359">
        <v>0</v>
      </c>
      <c r="C35" s="359">
        <v>0</v>
      </c>
      <c r="D35" s="359">
        <v>0</v>
      </c>
      <c r="E35" s="359">
        <v>0</v>
      </c>
      <c r="F35" s="359">
        <v>0</v>
      </c>
      <c r="G35" s="359">
        <v>0</v>
      </c>
      <c r="H35" s="359">
        <v>0</v>
      </c>
      <c r="I35" s="359">
        <v>0</v>
      </c>
      <c r="J35" s="359">
        <v>0</v>
      </c>
      <c r="K35" s="359">
        <v>0</v>
      </c>
      <c r="L35" s="359">
        <v>0</v>
      </c>
      <c r="M35" s="359">
        <v>0</v>
      </c>
      <c r="N35" s="863">
        <v>0</v>
      </c>
    </row>
    <row r="36" spans="1:14" ht="18" customHeight="1">
      <c r="A36" s="310" t="s">
        <v>102</v>
      </c>
      <c r="B36" s="359">
        <v>7</v>
      </c>
      <c r="C36" s="359">
        <v>8</v>
      </c>
      <c r="D36" s="359">
        <v>11</v>
      </c>
      <c r="E36" s="359">
        <v>10</v>
      </c>
      <c r="F36" s="359">
        <v>16</v>
      </c>
      <c r="G36" s="359">
        <v>5</v>
      </c>
      <c r="H36" s="359">
        <v>11</v>
      </c>
      <c r="I36" s="359">
        <v>3</v>
      </c>
      <c r="J36" s="359">
        <v>7</v>
      </c>
      <c r="K36" s="359">
        <v>6</v>
      </c>
      <c r="L36" s="359">
        <v>12</v>
      </c>
      <c r="M36" s="359">
        <v>3</v>
      </c>
      <c r="N36" s="863">
        <v>99</v>
      </c>
    </row>
    <row r="37" spans="1:14" ht="18" customHeight="1">
      <c r="A37" s="310" t="s">
        <v>101</v>
      </c>
      <c r="B37" s="359">
        <v>0</v>
      </c>
      <c r="C37" s="359">
        <v>2</v>
      </c>
      <c r="D37" s="359">
        <v>4</v>
      </c>
      <c r="E37" s="359">
        <v>2</v>
      </c>
      <c r="F37" s="359">
        <v>3</v>
      </c>
      <c r="G37" s="359">
        <v>0</v>
      </c>
      <c r="H37" s="359">
        <v>0</v>
      </c>
      <c r="I37" s="359">
        <v>0</v>
      </c>
      <c r="J37" s="359">
        <v>0</v>
      </c>
      <c r="K37" s="359">
        <v>0</v>
      </c>
      <c r="L37" s="359">
        <v>0</v>
      </c>
      <c r="M37" s="359">
        <v>0</v>
      </c>
      <c r="N37" s="863">
        <v>11</v>
      </c>
    </row>
    <row r="38" spans="1:14" ht="18" customHeight="1">
      <c r="A38" s="310" t="s">
        <v>100</v>
      </c>
      <c r="B38" s="359">
        <v>1</v>
      </c>
      <c r="C38" s="359">
        <v>3</v>
      </c>
      <c r="D38" s="359">
        <v>11</v>
      </c>
      <c r="E38" s="359">
        <v>3</v>
      </c>
      <c r="F38" s="359">
        <v>6</v>
      </c>
      <c r="G38" s="359">
        <v>3</v>
      </c>
      <c r="H38" s="359">
        <v>5</v>
      </c>
      <c r="I38" s="359">
        <v>3</v>
      </c>
      <c r="J38" s="359">
        <v>5</v>
      </c>
      <c r="K38" s="359">
        <v>9</v>
      </c>
      <c r="L38" s="359">
        <v>11</v>
      </c>
      <c r="M38" s="359">
        <v>3</v>
      </c>
      <c r="N38" s="863">
        <v>63</v>
      </c>
    </row>
    <row r="39" spans="1:14" ht="18" customHeight="1">
      <c r="A39" s="310" t="s">
        <v>99</v>
      </c>
      <c r="B39" s="359">
        <v>0</v>
      </c>
      <c r="C39" s="359">
        <v>0</v>
      </c>
      <c r="D39" s="359">
        <v>0</v>
      </c>
      <c r="E39" s="359">
        <v>0</v>
      </c>
      <c r="F39" s="359">
        <v>0</v>
      </c>
      <c r="G39" s="359">
        <v>0</v>
      </c>
      <c r="H39" s="359">
        <v>0</v>
      </c>
      <c r="I39" s="359">
        <v>0</v>
      </c>
      <c r="J39" s="359">
        <v>0</v>
      </c>
      <c r="K39" s="359">
        <v>0</v>
      </c>
      <c r="L39" s="359">
        <v>0</v>
      </c>
      <c r="M39" s="359">
        <v>0</v>
      </c>
      <c r="N39" s="863">
        <v>0</v>
      </c>
    </row>
    <row r="40" spans="1:14" ht="18" customHeight="1">
      <c r="A40" s="310" t="s">
        <v>98</v>
      </c>
      <c r="B40" s="359">
        <v>0</v>
      </c>
      <c r="C40" s="359">
        <v>0</v>
      </c>
      <c r="D40" s="359">
        <v>0</v>
      </c>
      <c r="E40" s="359">
        <v>0</v>
      </c>
      <c r="F40" s="359">
        <v>0</v>
      </c>
      <c r="G40" s="359">
        <v>0</v>
      </c>
      <c r="H40" s="359">
        <v>0</v>
      </c>
      <c r="I40" s="359">
        <v>0</v>
      </c>
      <c r="J40" s="359">
        <v>0</v>
      </c>
      <c r="K40" s="359">
        <v>0</v>
      </c>
      <c r="L40" s="359">
        <v>0</v>
      </c>
      <c r="M40" s="359">
        <v>0</v>
      </c>
      <c r="N40" s="863">
        <v>0</v>
      </c>
    </row>
    <row r="41" spans="1:14" ht="18" customHeight="1">
      <c r="A41" s="310" t="s">
        <v>97</v>
      </c>
      <c r="B41" s="359">
        <v>0</v>
      </c>
      <c r="C41" s="359">
        <v>0</v>
      </c>
      <c r="D41" s="359">
        <v>0</v>
      </c>
      <c r="E41" s="359">
        <v>0</v>
      </c>
      <c r="F41" s="359">
        <v>0</v>
      </c>
      <c r="G41" s="359">
        <v>0</v>
      </c>
      <c r="H41" s="359">
        <v>0</v>
      </c>
      <c r="I41" s="359">
        <v>0</v>
      </c>
      <c r="J41" s="359">
        <v>0</v>
      </c>
      <c r="K41" s="359">
        <v>0</v>
      </c>
      <c r="L41" s="359">
        <v>0</v>
      </c>
      <c r="M41" s="359">
        <v>0</v>
      </c>
      <c r="N41" s="863">
        <v>0</v>
      </c>
    </row>
    <row r="42" spans="1:14" ht="18" customHeight="1">
      <c r="A42" s="310" t="s">
        <v>96</v>
      </c>
      <c r="B42" s="359">
        <v>0</v>
      </c>
      <c r="C42" s="359">
        <v>0</v>
      </c>
      <c r="D42" s="359">
        <v>0</v>
      </c>
      <c r="E42" s="359">
        <v>0</v>
      </c>
      <c r="F42" s="359">
        <v>0</v>
      </c>
      <c r="G42" s="359">
        <v>0</v>
      </c>
      <c r="H42" s="359">
        <v>0</v>
      </c>
      <c r="I42" s="359">
        <v>0</v>
      </c>
      <c r="J42" s="359">
        <v>0</v>
      </c>
      <c r="K42" s="359">
        <v>0</v>
      </c>
      <c r="L42" s="359">
        <v>0</v>
      </c>
      <c r="M42" s="359">
        <v>0</v>
      </c>
      <c r="N42" s="863">
        <v>0</v>
      </c>
    </row>
    <row r="43" spans="1:14" ht="18" customHeight="1">
      <c r="A43" s="310" t="s">
        <v>95</v>
      </c>
      <c r="B43" s="359">
        <v>0</v>
      </c>
      <c r="C43" s="359">
        <v>0</v>
      </c>
      <c r="D43" s="359">
        <v>0</v>
      </c>
      <c r="E43" s="359">
        <v>0</v>
      </c>
      <c r="F43" s="359">
        <v>0</v>
      </c>
      <c r="G43" s="359">
        <v>0</v>
      </c>
      <c r="H43" s="359">
        <v>0</v>
      </c>
      <c r="I43" s="359">
        <v>0</v>
      </c>
      <c r="J43" s="359">
        <v>0</v>
      </c>
      <c r="K43" s="359">
        <v>0</v>
      </c>
      <c r="L43" s="359">
        <v>0</v>
      </c>
      <c r="M43" s="359">
        <v>0</v>
      </c>
      <c r="N43" s="863">
        <v>0</v>
      </c>
    </row>
    <row r="44" spans="1:14" ht="18" customHeight="1">
      <c r="A44" s="310" t="s">
        <v>94</v>
      </c>
      <c r="B44" s="359">
        <v>0</v>
      </c>
      <c r="C44" s="359">
        <v>0</v>
      </c>
      <c r="D44" s="359">
        <v>0</v>
      </c>
      <c r="E44" s="359">
        <v>0</v>
      </c>
      <c r="F44" s="359">
        <v>0</v>
      </c>
      <c r="G44" s="359">
        <v>0</v>
      </c>
      <c r="H44" s="359">
        <v>0</v>
      </c>
      <c r="I44" s="359">
        <v>0</v>
      </c>
      <c r="J44" s="359">
        <v>0</v>
      </c>
      <c r="K44" s="359">
        <v>0</v>
      </c>
      <c r="L44" s="359">
        <v>0</v>
      </c>
      <c r="M44" s="359">
        <v>0</v>
      </c>
      <c r="N44" s="863">
        <v>0</v>
      </c>
    </row>
    <row r="45" spans="1:14" ht="18" customHeight="1">
      <c r="A45" s="310" t="s">
        <v>92</v>
      </c>
      <c r="B45" s="359">
        <v>0</v>
      </c>
      <c r="C45" s="359">
        <v>0</v>
      </c>
      <c r="D45" s="359">
        <v>0</v>
      </c>
      <c r="E45" s="359">
        <v>0</v>
      </c>
      <c r="F45" s="359">
        <v>0</v>
      </c>
      <c r="G45" s="359">
        <v>0</v>
      </c>
      <c r="H45" s="359">
        <v>0</v>
      </c>
      <c r="I45" s="359">
        <v>0</v>
      </c>
      <c r="J45" s="359">
        <v>0</v>
      </c>
      <c r="K45" s="359">
        <v>0</v>
      </c>
      <c r="L45" s="359">
        <v>0</v>
      </c>
      <c r="M45" s="359">
        <v>0</v>
      </c>
      <c r="N45" s="863">
        <v>0</v>
      </c>
    </row>
    <row r="46" spans="1:14" ht="18" customHeight="1">
      <c r="A46" s="310" t="s">
        <v>91</v>
      </c>
      <c r="B46" s="359">
        <v>0</v>
      </c>
      <c r="C46" s="359">
        <v>0</v>
      </c>
      <c r="D46" s="359">
        <v>0</v>
      </c>
      <c r="E46" s="359">
        <v>0</v>
      </c>
      <c r="F46" s="359">
        <v>0</v>
      </c>
      <c r="G46" s="359">
        <v>0</v>
      </c>
      <c r="H46" s="359">
        <v>0</v>
      </c>
      <c r="I46" s="359">
        <v>0</v>
      </c>
      <c r="J46" s="359">
        <v>0</v>
      </c>
      <c r="K46" s="359">
        <v>0</v>
      </c>
      <c r="L46" s="359">
        <v>0</v>
      </c>
      <c r="M46" s="359">
        <v>0</v>
      </c>
      <c r="N46" s="863">
        <v>0</v>
      </c>
    </row>
    <row r="47" spans="1:14" ht="18" customHeight="1">
      <c r="A47" s="310" t="s">
        <v>90</v>
      </c>
      <c r="B47" s="359">
        <v>67</v>
      </c>
      <c r="C47" s="359">
        <v>52</v>
      </c>
      <c r="D47" s="359">
        <v>62</v>
      </c>
      <c r="E47" s="359">
        <v>66</v>
      </c>
      <c r="F47" s="359">
        <v>91</v>
      </c>
      <c r="G47" s="359">
        <v>65</v>
      </c>
      <c r="H47" s="359">
        <v>56</v>
      </c>
      <c r="I47" s="359">
        <v>59</v>
      </c>
      <c r="J47" s="359">
        <v>56</v>
      </c>
      <c r="K47" s="359">
        <v>34</v>
      </c>
      <c r="L47" s="359">
        <v>32</v>
      </c>
      <c r="M47" s="359">
        <v>0</v>
      </c>
      <c r="N47" s="863">
        <v>640</v>
      </c>
    </row>
    <row r="48" spans="1:14" ht="18" customHeight="1">
      <c r="A48" s="310" t="s">
        <v>89</v>
      </c>
      <c r="B48" s="359">
        <v>0</v>
      </c>
      <c r="C48" s="359">
        <v>0</v>
      </c>
      <c r="D48" s="359">
        <v>0</v>
      </c>
      <c r="E48" s="359">
        <v>0</v>
      </c>
      <c r="F48" s="359">
        <v>0</v>
      </c>
      <c r="G48" s="359">
        <v>0</v>
      </c>
      <c r="H48" s="359">
        <v>0</v>
      </c>
      <c r="I48" s="359">
        <v>0</v>
      </c>
      <c r="J48" s="359">
        <v>0</v>
      </c>
      <c r="K48" s="359">
        <v>0</v>
      </c>
      <c r="L48" s="359">
        <v>0</v>
      </c>
      <c r="M48" s="359">
        <v>0</v>
      </c>
      <c r="N48" s="863">
        <v>0</v>
      </c>
    </row>
    <row r="49" spans="1:14" ht="18" customHeight="1">
      <c r="A49" s="310" t="s">
        <v>88</v>
      </c>
      <c r="B49" s="359">
        <v>28</v>
      </c>
      <c r="C49" s="359">
        <v>35</v>
      </c>
      <c r="D49" s="359">
        <v>54</v>
      </c>
      <c r="E49" s="359">
        <v>51</v>
      </c>
      <c r="F49" s="359">
        <v>45</v>
      </c>
      <c r="G49" s="359">
        <v>44</v>
      </c>
      <c r="H49" s="359">
        <v>48</v>
      </c>
      <c r="I49" s="359">
        <v>50</v>
      </c>
      <c r="J49" s="359">
        <v>44</v>
      </c>
      <c r="K49" s="359">
        <v>37</v>
      </c>
      <c r="L49" s="359">
        <v>42</v>
      </c>
      <c r="M49" s="359">
        <v>15</v>
      </c>
      <c r="N49" s="863">
        <v>493</v>
      </c>
    </row>
    <row r="50" spans="1:14" ht="18" customHeight="1">
      <c r="A50" s="310" t="s">
        <v>87</v>
      </c>
      <c r="B50" s="359">
        <v>2</v>
      </c>
      <c r="C50" s="359">
        <v>1</v>
      </c>
      <c r="D50" s="359">
        <v>3</v>
      </c>
      <c r="E50" s="359">
        <v>2</v>
      </c>
      <c r="F50" s="359">
        <v>2</v>
      </c>
      <c r="G50" s="359">
        <v>3</v>
      </c>
      <c r="H50" s="359">
        <v>2</v>
      </c>
      <c r="I50" s="359">
        <v>0</v>
      </c>
      <c r="J50" s="359">
        <v>0</v>
      </c>
      <c r="K50" s="359">
        <v>0</v>
      </c>
      <c r="L50" s="359">
        <v>0</v>
      </c>
      <c r="M50" s="359">
        <v>0</v>
      </c>
      <c r="N50" s="863">
        <v>15</v>
      </c>
    </row>
    <row r="51" spans="1:14" ht="18" customHeight="1">
      <c r="A51" s="310" t="s">
        <v>86</v>
      </c>
      <c r="B51" s="333">
        <v>22</v>
      </c>
      <c r="C51" s="333">
        <v>8</v>
      </c>
      <c r="D51" s="333">
        <v>29</v>
      </c>
      <c r="E51" s="333">
        <v>27</v>
      </c>
      <c r="F51" s="333">
        <v>15</v>
      </c>
      <c r="G51" s="333">
        <v>11</v>
      </c>
      <c r="H51" s="333">
        <v>5</v>
      </c>
      <c r="I51" s="333">
        <v>17</v>
      </c>
      <c r="J51" s="333">
        <v>17</v>
      </c>
      <c r="K51" s="333">
        <v>1</v>
      </c>
      <c r="L51" s="333">
        <v>0</v>
      </c>
      <c r="M51" s="333">
        <v>0</v>
      </c>
      <c r="N51" s="865">
        <v>152</v>
      </c>
    </row>
    <row r="52" spans="1:14" ht="18" customHeight="1">
      <c r="A52" s="324" t="s">
        <v>85</v>
      </c>
      <c r="B52" s="333">
        <v>6683</v>
      </c>
      <c r="C52" s="333">
        <v>5970</v>
      </c>
      <c r="D52" s="333">
        <v>8079</v>
      </c>
      <c r="E52" s="333">
        <v>7549</v>
      </c>
      <c r="F52" s="333">
        <v>7700</v>
      </c>
      <c r="G52" s="333">
        <v>7569</v>
      </c>
      <c r="H52" s="333">
        <v>8022</v>
      </c>
      <c r="I52" s="333">
        <v>7847</v>
      </c>
      <c r="J52" s="333">
        <v>7497</v>
      </c>
      <c r="K52" s="333">
        <v>7387</v>
      </c>
      <c r="L52" s="333">
        <v>6055</v>
      </c>
      <c r="M52" s="333">
        <v>3646</v>
      </c>
      <c r="N52" s="865">
        <v>84004</v>
      </c>
    </row>
    <row r="53" spans="1:14" ht="18" customHeight="1">
      <c r="A53" s="142" t="s">
        <v>2009</v>
      </c>
      <c r="B53" s="359">
        <v>8</v>
      </c>
      <c r="C53" s="359">
        <v>5</v>
      </c>
      <c r="D53" s="359">
        <v>10</v>
      </c>
      <c r="E53" s="359">
        <v>5</v>
      </c>
      <c r="F53" s="359">
        <v>4</v>
      </c>
      <c r="G53" s="359">
        <v>4</v>
      </c>
      <c r="H53" s="359">
        <v>7</v>
      </c>
      <c r="I53" s="359">
        <v>2</v>
      </c>
      <c r="J53" s="359">
        <v>6</v>
      </c>
      <c r="K53" s="359">
        <v>2</v>
      </c>
      <c r="L53" s="359">
        <v>5</v>
      </c>
      <c r="M53" s="359">
        <v>4</v>
      </c>
      <c r="N53" s="866">
        <v>62</v>
      </c>
    </row>
    <row r="54" spans="1:14" ht="18" customHeight="1">
      <c r="A54" s="142" t="s">
        <v>83</v>
      </c>
      <c r="B54" s="359">
        <v>0</v>
      </c>
      <c r="C54" s="359">
        <v>0</v>
      </c>
      <c r="D54" s="359">
        <v>0</v>
      </c>
      <c r="E54" s="359">
        <v>0</v>
      </c>
      <c r="F54" s="359">
        <v>0</v>
      </c>
      <c r="G54" s="359">
        <v>0</v>
      </c>
      <c r="H54" s="359">
        <v>0</v>
      </c>
      <c r="I54" s="359">
        <v>0</v>
      </c>
      <c r="J54" s="359">
        <v>0</v>
      </c>
      <c r="K54" s="359">
        <v>0</v>
      </c>
      <c r="L54" s="359">
        <v>0</v>
      </c>
      <c r="M54" s="359">
        <v>0</v>
      </c>
      <c r="N54" s="866">
        <v>0</v>
      </c>
    </row>
    <row r="55" spans="1:14" ht="18" customHeight="1">
      <c r="A55" s="142" t="s">
        <v>81</v>
      </c>
      <c r="B55" s="359">
        <v>12</v>
      </c>
      <c r="C55" s="359">
        <v>22</v>
      </c>
      <c r="D55" s="359">
        <v>29</v>
      </c>
      <c r="E55" s="359">
        <v>18</v>
      </c>
      <c r="F55" s="359">
        <v>22</v>
      </c>
      <c r="G55" s="359">
        <v>24</v>
      </c>
      <c r="H55" s="359">
        <v>15</v>
      </c>
      <c r="I55" s="359">
        <v>15</v>
      </c>
      <c r="J55" s="359">
        <v>24</v>
      </c>
      <c r="K55" s="359">
        <v>23</v>
      </c>
      <c r="L55" s="359">
        <v>11</v>
      </c>
      <c r="M55" s="359">
        <v>0</v>
      </c>
      <c r="N55" s="866">
        <v>215</v>
      </c>
    </row>
    <row r="56" spans="1:14" ht="18" customHeight="1">
      <c r="A56" s="142" t="s">
        <v>79</v>
      </c>
      <c r="B56" s="359">
        <v>0</v>
      </c>
      <c r="C56" s="359">
        <v>0</v>
      </c>
      <c r="D56" s="359">
        <v>0</v>
      </c>
      <c r="E56" s="359">
        <v>0</v>
      </c>
      <c r="F56" s="359">
        <v>0</v>
      </c>
      <c r="G56" s="359">
        <v>0</v>
      </c>
      <c r="H56" s="359">
        <v>0</v>
      </c>
      <c r="I56" s="359">
        <v>0</v>
      </c>
      <c r="J56" s="359">
        <v>0</v>
      </c>
      <c r="K56" s="359">
        <v>0</v>
      </c>
      <c r="L56" s="359">
        <v>0</v>
      </c>
      <c r="M56" s="359">
        <v>0</v>
      </c>
      <c r="N56" s="866">
        <v>0</v>
      </c>
    </row>
    <row r="57" spans="1:14" ht="18" customHeight="1">
      <c r="A57" s="142" t="s">
        <v>78</v>
      </c>
      <c r="B57" s="359">
        <v>0</v>
      </c>
      <c r="C57" s="359">
        <v>0</v>
      </c>
      <c r="D57" s="359">
        <v>0</v>
      </c>
      <c r="E57" s="359">
        <v>0</v>
      </c>
      <c r="F57" s="359">
        <v>0</v>
      </c>
      <c r="G57" s="359">
        <v>0</v>
      </c>
      <c r="H57" s="359">
        <v>0</v>
      </c>
      <c r="I57" s="359">
        <v>0</v>
      </c>
      <c r="J57" s="359">
        <v>0</v>
      </c>
      <c r="K57" s="359">
        <v>0</v>
      </c>
      <c r="L57" s="359">
        <v>0</v>
      </c>
      <c r="M57" s="359">
        <v>0</v>
      </c>
      <c r="N57" s="866">
        <v>0</v>
      </c>
    </row>
    <row r="58" spans="1:14" ht="18" customHeight="1">
      <c r="A58" s="142" t="s">
        <v>77</v>
      </c>
      <c r="B58" s="359">
        <v>0</v>
      </c>
      <c r="C58" s="359">
        <v>0</v>
      </c>
      <c r="D58" s="359">
        <v>0</v>
      </c>
      <c r="E58" s="359">
        <v>0</v>
      </c>
      <c r="F58" s="359">
        <v>0</v>
      </c>
      <c r="G58" s="359">
        <v>0</v>
      </c>
      <c r="H58" s="359">
        <v>0</v>
      </c>
      <c r="I58" s="359">
        <v>0</v>
      </c>
      <c r="J58" s="359">
        <v>0</v>
      </c>
      <c r="K58" s="359">
        <v>0</v>
      </c>
      <c r="L58" s="359">
        <v>0</v>
      </c>
      <c r="M58" s="359">
        <v>0</v>
      </c>
      <c r="N58" s="866">
        <v>0</v>
      </c>
    </row>
    <row r="59" spans="1:14" ht="18" customHeight="1">
      <c r="A59" s="142" t="s">
        <v>76</v>
      </c>
      <c r="B59" s="359">
        <v>86</v>
      </c>
      <c r="C59" s="359">
        <v>62</v>
      </c>
      <c r="D59" s="359">
        <v>90</v>
      </c>
      <c r="E59" s="359">
        <v>75</v>
      </c>
      <c r="F59" s="359">
        <v>76</v>
      </c>
      <c r="G59" s="359">
        <v>66</v>
      </c>
      <c r="H59" s="359">
        <v>93</v>
      </c>
      <c r="I59" s="359">
        <v>79</v>
      </c>
      <c r="J59" s="359">
        <v>76</v>
      </c>
      <c r="K59" s="359">
        <v>66</v>
      </c>
      <c r="L59" s="359">
        <v>64</v>
      </c>
      <c r="M59" s="359">
        <v>42</v>
      </c>
      <c r="N59" s="866">
        <v>875</v>
      </c>
    </row>
    <row r="60" spans="1:14" ht="18" customHeight="1">
      <c r="A60" s="142" t="s">
        <v>833</v>
      </c>
      <c r="B60" s="359">
        <v>11</v>
      </c>
      <c r="C60" s="359">
        <v>23</v>
      </c>
      <c r="D60" s="359">
        <v>21</v>
      </c>
      <c r="E60" s="359">
        <v>15</v>
      </c>
      <c r="F60" s="359">
        <v>28</v>
      </c>
      <c r="G60" s="359">
        <v>17</v>
      </c>
      <c r="H60" s="359">
        <v>23</v>
      </c>
      <c r="I60" s="359">
        <v>46</v>
      </c>
      <c r="J60" s="359">
        <v>41</v>
      </c>
      <c r="K60" s="359">
        <v>46</v>
      </c>
      <c r="L60" s="359">
        <v>36</v>
      </c>
      <c r="M60" s="359">
        <v>17</v>
      </c>
      <c r="N60" s="866">
        <v>324</v>
      </c>
    </row>
    <row r="61" spans="1:14" ht="18" customHeight="1">
      <c r="A61" s="142" t="s">
        <v>72</v>
      </c>
      <c r="B61" s="359">
        <v>0</v>
      </c>
      <c r="C61" s="359">
        <v>0</v>
      </c>
      <c r="D61" s="359">
        <v>0</v>
      </c>
      <c r="E61" s="359">
        <v>0</v>
      </c>
      <c r="F61" s="359">
        <v>0</v>
      </c>
      <c r="G61" s="359">
        <v>0</v>
      </c>
      <c r="H61" s="359">
        <v>0</v>
      </c>
      <c r="I61" s="359">
        <v>0</v>
      </c>
      <c r="J61" s="359">
        <v>0</v>
      </c>
      <c r="K61" s="359">
        <v>0</v>
      </c>
      <c r="L61" s="359">
        <v>0</v>
      </c>
      <c r="M61" s="359">
        <v>0</v>
      </c>
      <c r="N61" s="866">
        <v>0</v>
      </c>
    </row>
    <row r="62" spans="1:14" ht="18" customHeight="1">
      <c r="A62" s="142" t="s">
        <v>71</v>
      </c>
      <c r="B62" s="359">
        <v>0</v>
      </c>
      <c r="C62" s="359">
        <v>0</v>
      </c>
      <c r="D62" s="359">
        <v>0</v>
      </c>
      <c r="E62" s="359">
        <v>0</v>
      </c>
      <c r="F62" s="359">
        <v>0</v>
      </c>
      <c r="G62" s="359">
        <v>0</v>
      </c>
      <c r="H62" s="359">
        <v>0</v>
      </c>
      <c r="I62" s="359">
        <v>0</v>
      </c>
      <c r="J62" s="359">
        <v>0</v>
      </c>
      <c r="K62" s="359">
        <v>0</v>
      </c>
      <c r="L62" s="359">
        <v>0</v>
      </c>
      <c r="M62" s="359">
        <v>0</v>
      </c>
      <c r="N62" s="866">
        <v>0</v>
      </c>
    </row>
    <row r="63" spans="1:14" ht="18" customHeight="1">
      <c r="A63" s="142" t="s">
        <v>70</v>
      </c>
      <c r="B63" s="359">
        <v>0</v>
      </c>
      <c r="C63" s="359">
        <v>0</v>
      </c>
      <c r="D63" s="359">
        <v>0</v>
      </c>
      <c r="E63" s="359">
        <v>0</v>
      </c>
      <c r="F63" s="359">
        <v>0</v>
      </c>
      <c r="G63" s="359">
        <v>0</v>
      </c>
      <c r="H63" s="359">
        <v>0</v>
      </c>
      <c r="I63" s="359">
        <v>0</v>
      </c>
      <c r="J63" s="359">
        <v>0</v>
      </c>
      <c r="K63" s="359">
        <v>0</v>
      </c>
      <c r="L63" s="359">
        <v>0</v>
      </c>
      <c r="M63" s="359">
        <v>0</v>
      </c>
      <c r="N63" s="866">
        <v>0</v>
      </c>
    </row>
    <row r="64" spans="1:14" ht="18" customHeight="1">
      <c r="A64" s="142" t="s">
        <v>69</v>
      </c>
      <c r="B64" s="359">
        <v>54</v>
      </c>
      <c r="C64" s="359">
        <v>31</v>
      </c>
      <c r="D64" s="359">
        <v>58</v>
      </c>
      <c r="E64" s="359">
        <v>85</v>
      </c>
      <c r="F64" s="359">
        <v>73</v>
      </c>
      <c r="G64" s="359">
        <v>76</v>
      </c>
      <c r="H64" s="359">
        <v>72</v>
      </c>
      <c r="I64" s="359">
        <v>66</v>
      </c>
      <c r="J64" s="359">
        <v>67</v>
      </c>
      <c r="K64" s="359">
        <v>41</v>
      </c>
      <c r="L64" s="359">
        <v>72</v>
      </c>
      <c r="M64" s="359">
        <v>46</v>
      </c>
      <c r="N64" s="866">
        <v>741</v>
      </c>
    </row>
    <row r="65" spans="1:14" ht="18" customHeight="1">
      <c r="A65" s="142" t="s">
        <v>68</v>
      </c>
      <c r="B65" s="359">
        <v>0</v>
      </c>
      <c r="C65" s="359">
        <v>0</v>
      </c>
      <c r="D65" s="359">
        <v>0</v>
      </c>
      <c r="E65" s="359">
        <v>0</v>
      </c>
      <c r="F65" s="359">
        <v>0</v>
      </c>
      <c r="G65" s="359">
        <v>0</v>
      </c>
      <c r="H65" s="359">
        <v>0</v>
      </c>
      <c r="I65" s="359">
        <v>0</v>
      </c>
      <c r="J65" s="359">
        <v>0</v>
      </c>
      <c r="K65" s="359">
        <v>0</v>
      </c>
      <c r="L65" s="359">
        <v>0</v>
      </c>
      <c r="M65" s="359">
        <v>0</v>
      </c>
      <c r="N65" s="866">
        <v>0</v>
      </c>
    </row>
    <row r="66" spans="1:14" ht="18" customHeight="1">
      <c r="A66" s="142" t="s">
        <v>67</v>
      </c>
      <c r="B66" s="359">
        <v>0</v>
      </c>
      <c r="C66" s="359">
        <v>11</v>
      </c>
      <c r="D66" s="359">
        <v>23</v>
      </c>
      <c r="E66" s="359">
        <v>19</v>
      </c>
      <c r="F66" s="359">
        <v>22</v>
      </c>
      <c r="G66" s="359">
        <v>18</v>
      </c>
      <c r="H66" s="359">
        <v>25</v>
      </c>
      <c r="I66" s="359">
        <v>17</v>
      </c>
      <c r="J66" s="359">
        <v>17</v>
      </c>
      <c r="K66" s="359">
        <v>14</v>
      </c>
      <c r="L66" s="359">
        <v>8</v>
      </c>
      <c r="M66" s="359">
        <v>8</v>
      </c>
      <c r="N66" s="866">
        <v>182</v>
      </c>
    </row>
    <row r="67" spans="1:14" ht="18" customHeight="1">
      <c r="A67" s="142" t="s">
        <v>66</v>
      </c>
      <c r="B67" s="359">
        <v>0</v>
      </c>
      <c r="C67" s="359">
        <v>0</v>
      </c>
      <c r="D67" s="359">
        <v>0</v>
      </c>
      <c r="E67" s="359">
        <v>0</v>
      </c>
      <c r="F67" s="359">
        <v>0</v>
      </c>
      <c r="G67" s="359">
        <v>0</v>
      </c>
      <c r="H67" s="359">
        <v>0</v>
      </c>
      <c r="I67" s="359">
        <v>0</v>
      </c>
      <c r="J67" s="359">
        <v>0</v>
      </c>
      <c r="K67" s="359">
        <v>0</v>
      </c>
      <c r="L67" s="359">
        <v>0</v>
      </c>
      <c r="M67" s="359">
        <v>0</v>
      </c>
      <c r="N67" s="866">
        <v>0</v>
      </c>
    </row>
    <row r="68" spans="1:14" ht="18" customHeight="1">
      <c r="A68" s="142" t="s">
        <v>65</v>
      </c>
      <c r="B68" s="359">
        <v>0</v>
      </c>
      <c r="C68" s="359">
        <v>0</v>
      </c>
      <c r="D68" s="359">
        <v>0</v>
      </c>
      <c r="E68" s="359">
        <v>0</v>
      </c>
      <c r="F68" s="359">
        <v>0</v>
      </c>
      <c r="G68" s="359">
        <v>0</v>
      </c>
      <c r="H68" s="359">
        <v>0</v>
      </c>
      <c r="I68" s="359">
        <v>0</v>
      </c>
      <c r="J68" s="359">
        <v>0</v>
      </c>
      <c r="K68" s="359">
        <v>0</v>
      </c>
      <c r="L68" s="359">
        <v>0</v>
      </c>
      <c r="M68" s="359">
        <v>0</v>
      </c>
      <c r="N68" s="866">
        <v>0</v>
      </c>
    </row>
    <row r="69" spans="1:14" ht="18" customHeight="1">
      <c r="A69" s="142" t="s">
        <v>63</v>
      </c>
      <c r="B69" s="359">
        <v>0</v>
      </c>
      <c r="C69" s="359">
        <v>0</v>
      </c>
      <c r="D69" s="359">
        <v>0</v>
      </c>
      <c r="E69" s="359">
        <v>0</v>
      </c>
      <c r="F69" s="359">
        <v>0</v>
      </c>
      <c r="G69" s="359">
        <v>0</v>
      </c>
      <c r="H69" s="359">
        <v>0</v>
      </c>
      <c r="I69" s="359">
        <v>0</v>
      </c>
      <c r="J69" s="359">
        <v>0</v>
      </c>
      <c r="K69" s="359">
        <v>0</v>
      </c>
      <c r="L69" s="359">
        <v>0</v>
      </c>
      <c r="M69" s="359">
        <v>0</v>
      </c>
      <c r="N69" s="866">
        <v>0</v>
      </c>
    </row>
    <row r="70" spans="1:14" ht="18" customHeight="1">
      <c r="A70" s="142" t="s">
        <v>62</v>
      </c>
      <c r="B70" s="359">
        <v>0</v>
      </c>
      <c r="C70" s="359">
        <v>0</v>
      </c>
      <c r="D70" s="359">
        <v>0</v>
      </c>
      <c r="E70" s="359">
        <v>0</v>
      </c>
      <c r="F70" s="359">
        <v>0</v>
      </c>
      <c r="G70" s="359">
        <v>0</v>
      </c>
      <c r="H70" s="359">
        <v>0</v>
      </c>
      <c r="I70" s="359">
        <v>0</v>
      </c>
      <c r="J70" s="359">
        <v>0</v>
      </c>
      <c r="K70" s="359">
        <v>0</v>
      </c>
      <c r="L70" s="359">
        <v>0</v>
      </c>
      <c r="M70" s="359">
        <v>0</v>
      </c>
      <c r="N70" s="866">
        <v>0</v>
      </c>
    </row>
    <row r="71" spans="1:14" ht="18" customHeight="1">
      <c r="A71" s="142" t="s">
        <v>61</v>
      </c>
      <c r="B71" s="359">
        <v>0</v>
      </c>
      <c r="C71" s="359">
        <v>0</v>
      </c>
      <c r="D71" s="359">
        <v>0</v>
      </c>
      <c r="E71" s="359">
        <v>0</v>
      </c>
      <c r="F71" s="359">
        <v>0</v>
      </c>
      <c r="G71" s="359">
        <v>0</v>
      </c>
      <c r="H71" s="359">
        <v>0</v>
      </c>
      <c r="I71" s="359">
        <v>0</v>
      </c>
      <c r="J71" s="359">
        <v>0</v>
      </c>
      <c r="K71" s="359">
        <v>0</v>
      </c>
      <c r="L71" s="359">
        <v>0</v>
      </c>
      <c r="M71" s="359">
        <v>0</v>
      </c>
      <c r="N71" s="866">
        <v>0</v>
      </c>
    </row>
    <row r="72" spans="1:14" ht="18" customHeight="1">
      <c r="A72" s="142" t="s">
        <v>60</v>
      </c>
      <c r="B72" s="359">
        <v>587</v>
      </c>
      <c r="C72" s="359">
        <v>550</v>
      </c>
      <c r="D72" s="359">
        <v>677</v>
      </c>
      <c r="E72" s="359">
        <v>645</v>
      </c>
      <c r="F72" s="359">
        <v>666</v>
      </c>
      <c r="G72" s="359">
        <v>657</v>
      </c>
      <c r="H72" s="359">
        <v>726</v>
      </c>
      <c r="I72" s="359">
        <v>715</v>
      </c>
      <c r="J72" s="359">
        <v>766</v>
      </c>
      <c r="K72" s="359">
        <v>739</v>
      </c>
      <c r="L72" s="359">
        <v>713</v>
      </c>
      <c r="M72" s="359">
        <v>307</v>
      </c>
      <c r="N72" s="866">
        <v>7748</v>
      </c>
    </row>
    <row r="73" spans="1:14" ht="18" customHeight="1">
      <c r="A73" s="142" t="s">
        <v>58</v>
      </c>
      <c r="B73" s="359">
        <v>121</v>
      </c>
      <c r="C73" s="359">
        <v>138</v>
      </c>
      <c r="D73" s="359">
        <v>178</v>
      </c>
      <c r="E73" s="359">
        <v>130</v>
      </c>
      <c r="F73" s="359">
        <v>165</v>
      </c>
      <c r="G73" s="359">
        <v>160</v>
      </c>
      <c r="H73" s="359">
        <v>207</v>
      </c>
      <c r="I73" s="359">
        <v>164</v>
      </c>
      <c r="J73" s="359">
        <v>165</v>
      </c>
      <c r="K73" s="359">
        <v>161</v>
      </c>
      <c r="L73" s="359">
        <v>111</v>
      </c>
      <c r="M73" s="359">
        <v>139</v>
      </c>
      <c r="N73" s="866">
        <v>1839</v>
      </c>
    </row>
    <row r="74" spans="1:14" ht="18" customHeight="1">
      <c r="A74" s="142" t="s">
        <v>56</v>
      </c>
      <c r="B74" s="359">
        <v>0</v>
      </c>
      <c r="C74" s="359">
        <v>0</v>
      </c>
      <c r="D74" s="359">
        <v>0</v>
      </c>
      <c r="E74" s="359">
        <v>0</v>
      </c>
      <c r="F74" s="359">
        <v>0</v>
      </c>
      <c r="G74" s="359">
        <v>0</v>
      </c>
      <c r="H74" s="359">
        <v>0</v>
      </c>
      <c r="I74" s="359">
        <v>0</v>
      </c>
      <c r="J74" s="359">
        <v>0</v>
      </c>
      <c r="K74" s="359">
        <v>0</v>
      </c>
      <c r="L74" s="359">
        <v>0</v>
      </c>
      <c r="M74" s="359">
        <v>0</v>
      </c>
      <c r="N74" s="866">
        <v>0</v>
      </c>
    </row>
    <row r="75" spans="1:14" ht="18" customHeight="1">
      <c r="A75" s="142" t="s">
        <v>55</v>
      </c>
      <c r="B75" s="359">
        <v>0</v>
      </c>
      <c r="C75" s="359">
        <v>0</v>
      </c>
      <c r="D75" s="359">
        <v>0</v>
      </c>
      <c r="E75" s="359">
        <v>0</v>
      </c>
      <c r="F75" s="359">
        <v>0</v>
      </c>
      <c r="G75" s="359">
        <v>0</v>
      </c>
      <c r="H75" s="359">
        <v>0</v>
      </c>
      <c r="I75" s="359">
        <v>0</v>
      </c>
      <c r="J75" s="359">
        <v>0</v>
      </c>
      <c r="K75" s="359">
        <v>0</v>
      </c>
      <c r="L75" s="359">
        <v>0</v>
      </c>
      <c r="M75" s="359">
        <v>0</v>
      </c>
      <c r="N75" s="866">
        <v>0</v>
      </c>
    </row>
    <row r="76" spans="1:14" ht="18" customHeight="1">
      <c r="A76" s="142" t="s">
        <v>54</v>
      </c>
      <c r="B76" s="359">
        <v>0</v>
      </c>
      <c r="C76" s="359">
        <v>0</v>
      </c>
      <c r="D76" s="359">
        <v>0</v>
      </c>
      <c r="E76" s="359">
        <v>0</v>
      </c>
      <c r="F76" s="359">
        <v>0</v>
      </c>
      <c r="G76" s="359">
        <v>0</v>
      </c>
      <c r="H76" s="359">
        <v>0</v>
      </c>
      <c r="I76" s="359">
        <v>0</v>
      </c>
      <c r="J76" s="359">
        <v>0</v>
      </c>
      <c r="K76" s="359">
        <v>0</v>
      </c>
      <c r="L76" s="359">
        <v>0</v>
      </c>
      <c r="M76" s="359">
        <v>0</v>
      </c>
      <c r="N76" s="866">
        <v>0</v>
      </c>
    </row>
    <row r="77" spans="1:14" ht="18" customHeight="1">
      <c r="A77" s="142" t="s">
        <v>53</v>
      </c>
      <c r="B77" s="359">
        <v>0</v>
      </c>
      <c r="C77" s="359">
        <v>7</v>
      </c>
      <c r="D77" s="359">
        <v>2</v>
      </c>
      <c r="E77" s="359">
        <v>0</v>
      </c>
      <c r="F77" s="359">
        <v>1</v>
      </c>
      <c r="G77" s="359">
        <v>2</v>
      </c>
      <c r="H77" s="359">
        <v>1</v>
      </c>
      <c r="I77" s="359">
        <v>3</v>
      </c>
      <c r="J77" s="359">
        <v>1</v>
      </c>
      <c r="K77" s="359">
        <v>1</v>
      </c>
      <c r="L77" s="359">
        <v>2</v>
      </c>
      <c r="M77" s="359">
        <v>1</v>
      </c>
      <c r="N77" s="866">
        <v>21</v>
      </c>
    </row>
    <row r="78" spans="1:14" ht="18" customHeight="1">
      <c r="A78" s="142" t="s">
        <v>52</v>
      </c>
      <c r="B78" s="359">
        <v>392</v>
      </c>
      <c r="C78" s="359">
        <v>380</v>
      </c>
      <c r="D78" s="359">
        <v>475</v>
      </c>
      <c r="E78" s="359">
        <v>475</v>
      </c>
      <c r="F78" s="359">
        <v>514</v>
      </c>
      <c r="G78" s="359">
        <v>496</v>
      </c>
      <c r="H78" s="359">
        <v>511</v>
      </c>
      <c r="I78" s="359">
        <v>448</v>
      </c>
      <c r="J78" s="359">
        <v>441</v>
      </c>
      <c r="K78" s="359">
        <v>415</v>
      </c>
      <c r="L78" s="359">
        <v>401</v>
      </c>
      <c r="M78" s="359">
        <v>182</v>
      </c>
      <c r="N78" s="866">
        <v>5130</v>
      </c>
    </row>
    <row r="79" spans="1:14" ht="18" customHeight="1">
      <c r="A79" s="142" t="s">
        <v>143</v>
      </c>
      <c r="B79" s="359">
        <v>0</v>
      </c>
      <c r="C79" s="359">
        <v>0</v>
      </c>
      <c r="D79" s="359">
        <v>0</v>
      </c>
      <c r="E79" s="359">
        <v>0</v>
      </c>
      <c r="F79" s="359">
        <v>0</v>
      </c>
      <c r="G79" s="359">
        <v>0</v>
      </c>
      <c r="H79" s="359">
        <v>0</v>
      </c>
      <c r="I79" s="359">
        <v>0</v>
      </c>
      <c r="J79" s="359">
        <v>0</v>
      </c>
      <c r="K79" s="359">
        <v>0</v>
      </c>
      <c r="L79" s="359">
        <v>0</v>
      </c>
      <c r="M79" s="359">
        <v>0</v>
      </c>
      <c r="N79" s="866">
        <v>0</v>
      </c>
    </row>
    <row r="80" spans="1:14" ht="18" customHeight="1">
      <c r="A80" s="142" t="s">
        <v>48</v>
      </c>
      <c r="B80" s="359">
        <v>0</v>
      </c>
      <c r="C80" s="359">
        <v>0</v>
      </c>
      <c r="D80" s="359">
        <v>16</v>
      </c>
      <c r="E80" s="359">
        <v>76</v>
      </c>
      <c r="F80" s="359">
        <v>133</v>
      </c>
      <c r="G80" s="359">
        <v>74</v>
      </c>
      <c r="H80" s="359">
        <v>122</v>
      </c>
      <c r="I80" s="359">
        <v>0</v>
      </c>
      <c r="J80" s="359">
        <v>0</v>
      </c>
      <c r="K80" s="359">
        <v>0</v>
      </c>
      <c r="L80" s="359">
        <v>0</v>
      </c>
      <c r="M80" s="359">
        <v>0</v>
      </c>
      <c r="N80" s="866">
        <v>421</v>
      </c>
    </row>
    <row r="81" spans="1:14" ht="18" customHeight="1">
      <c r="A81" s="142" t="s">
        <v>47</v>
      </c>
      <c r="B81" s="359">
        <v>0</v>
      </c>
      <c r="C81" s="359">
        <v>0</v>
      </c>
      <c r="D81" s="359">
        <v>0</v>
      </c>
      <c r="E81" s="359">
        <v>0</v>
      </c>
      <c r="F81" s="359">
        <v>0</v>
      </c>
      <c r="G81" s="359">
        <v>0</v>
      </c>
      <c r="H81" s="359">
        <v>0</v>
      </c>
      <c r="I81" s="359">
        <v>0</v>
      </c>
      <c r="J81" s="359">
        <v>0</v>
      </c>
      <c r="K81" s="359">
        <v>0</v>
      </c>
      <c r="L81" s="359">
        <v>0</v>
      </c>
      <c r="M81" s="359">
        <v>0</v>
      </c>
      <c r="N81" s="866">
        <v>0</v>
      </c>
    </row>
    <row r="82" spans="1:14" ht="18" customHeight="1">
      <c r="A82" s="142" t="s">
        <v>46</v>
      </c>
      <c r="B82" s="359">
        <v>52</v>
      </c>
      <c r="C82" s="359">
        <v>37</v>
      </c>
      <c r="D82" s="359">
        <v>64</v>
      </c>
      <c r="E82" s="359">
        <v>73</v>
      </c>
      <c r="F82" s="359">
        <v>95</v>
      </c>
      <c r="G82" s="359">
        <v>62</v>
      </c>
      <c r="H82" s="359">
        <v>104</v>
      </c>
      <c r="I82" s="359">
        <v>66</v>
      </c>
      <c r="J82" s="359">
        <v>53</v>
      </c>
      <c r="K82" s="359">
        <v>67</v>
      </c>
      <c r="L82" s="359">
        <v>74</v>
      </c>
      <c r="M82" s="359">
        <v>26</v>
      </c>
      <c r="N82" s="866">
        <v>773</v>
      </c>
    </row>
    <row r="83" spans="1:14" ht="18" customHeight="1">
      <c r="A83" s="142" t="s">
        <v>45</v>
      </c>
      <c r="B83" s="359">
        <v>0</v>
      </c>
      <c r="C83" s="359">
        <v>0</v>
      </c>
      <c r="D83" s="359">
        <v>0</v>
      </c>
      <c r="E83" s="359">
        <v>0</v>
      </c>
      <c r="F83" s="359">
        <v>0</v>
      </c>
      <c r="G83" s="359">
        <v>0</v>
      </c>
      <c r="H83" s="359">
        <v>0</v>
      </c>
      <c r="I83" s="359">
        <v>0</v>
      </c>
      <c r="J83" s="359">
        <v>0</v>
      </c>
      <c r="K83" s="359">
        <v>0</v>
      </c>
      <c r="L83" s="359">
        <v>0</v>
      </c>
      <c r="M83" s="359">
        <v>0</v>
      </c>
      <c r="N83" s="866">
        <v>0</v>
      </c>
    </row>
    <row r="84" spans="1:14" ht="18" customHeight="1">
      <c r="A84" s="142" t="s">
        <v>44</v>
      </c>
      <c r="B84" s="359">
        <v>29</v>
      </c>
      <c r="C84" s="359">
        <v>34</v>
      </c>
      <c r="D84" s="359">
        <v>34</v>
      </c>
      <c r="E84" s="359">
        <v>51</v>
      </c>
      <c r="F84" s="359">
        <v>66</v>
      </c>
      <c r="G84" s="359">
        <v>45</v>
      </c>
      <c r="H84" s="359">
        <v>79</v>
      </c>
      <c r="I84" s="359">
        <v>23</v>
      </c>
      <c r="J84" s="359">
        <v>53</v>
      </c>
      <c r="K84" s="359">
        <v>31</v>
      </c>
      <c r="L84" s="359">
        <v>34</v>
      </c>
      <c r="M84" s="359">
        <v>39</v>
      </c>
      <c r="N84" s="866">
        <v>518</v>
      </c>
    </row>
    <row r="85" spans="1:14" ht="18" customHeight="1">
      <c r="A85" s="142" t="s">
        <v>43</v>
      </c>
      <c r="B85" s="359">
        <v>0</v>
      </c>
      <c r="C85" s="359">
        <v>0</v>
      </c>
      <c r="D85" s="359">
        <v>0</v>
      </c>
      <c r="E85" s="359">
        <v>0</v>
      </c>
      <c r="F85" s="359">
        <v>0</v>
      </c>
      <c r="G85" s="359">
        <v>0</v>
      </c>
      <c r="H85" s="359">
        <v>0</v>
      </c>
      <c r="I85" s="359">
        <v>0</v>
      </c>
      <c r="J85" s="359">
        <v>0</v>
      </c>
      <c r="K85" s="359">
        <v>0</v>
      </c>
      <c r="L85" s="359">
        <v>0</v>
      </c>
      <c r="M85" s="359">
        <v>0</v>
      </c>
      <c r="N85" s="866">
        <v>0</v>
      </c>
    </row>
    <row r="86" spans="1:14" ht="18" customHeight="1">
      <c r="A86" s="142" t="s">
        <v>42</v>
      </c>
      <c r="B86" s="359">
        <v>0</v>
      </c>
      <c r="C86" s="359">
        <v>0</v>
      </c>
      <c r="D86" s="359">
        <v>0</v>
      </c>
      <c r="E86" s="359">
        <v>0</v>
      </c>
      <c r="F86" s="359">
        <v>0</v>
      </c>
      <c r="G86" s="359">
        <v>0</v>
      </c>
      <c r="H86" s="359">
        <v>0</v>
      </c>
      <c r="I86" s="359">
        <v>0</v>
      </c>
      <c r="J86" s="359">
        <v>0</v>
      </c>
      <c r="K86" s="359">
        <v>0</v>
      </c>
      <c r="L86" s="359">
        <v>0</v>
      </c>
      <c r="M86" s="359">
        <v>0</v>
      </c>
      <c r="N86" s="866">
        <v>0</v>
      </c>
    </row>
    <row r="87" spans="1:14" ht="18" customHeight="1">
      <c r="A87" s="142" t="s">
        <v>40</v>
      </c>
      <c r="B87" s="359">
        <v>41</v>
      </c>
      <c r="C87" s="359">
        <v>35</v>
      </c>
      <c r="D87" s="359">
        <v>45</v>
      </c>
      <c r="E87" s="359">
        <v>63</v>
      </c>
      <c r="F87" s="359">
        <v>59</v>
      </c>
      <c r="G87" s="359">
        <v>38</v>
      </c>
      <c r="H87" s="359">
        <v>52</v>
      </c>
      <c r="I87" s="359">
        <v>44</v>
      </c>
      <c r="J87" s="359">
        <v>28</v>
      </c>
      <c r="K87" s="359">
        <v>34</v>
      </c>
      <c r="L87" s="359">
        <v>44</v>
      </c>
      <c r="M87" s="359">
        <v>19</v>
      </c>
      <c r="N87" s="866">
        <v>502</v>
      </c>
    </row>
    <row r="88" spans="1:14" ht="18" customHeight="1">
      <c r="A88" s="142" t="s">
        <v>38</v>
      </c>
      <c r="B88" s="359">
        <v>59</v>
      </c>
      <c r="C88" s="359">
        <v>41</v>
      </c>
      <c r="D88" s="359">
        <v>66</v>
      </c>
      <c r="E88" s="359">
        <v>87</v>
      </c>
      <c r="F88" s="359">
        <v>70</v>
      </c>
      <c r="G88" s="359">
        <v>90</v>
      </c>
      <c r="H88" s="359">
        <v>67</v>
      </c>
      <c r="I88" s="359">
        <v>68</v>
      </c>
      <c r="J88" s="359">
        <v>73</v>
      </c>
      <c r="K88" s="359">
        <v>99</v>
      </c>
      <c r="L88" s="359">
        <v>89</v>
      </c>
      <c r="M88" s="359">
        <v>36</v>
      </c>
      <c r="N88" s="866">
        <v>845</v>
      </c>
    </row>
    <row r="89" spans="1:14" ht="18" customHeight="1">
      <c r="A89" s="142" t="s">
        <v>37</v>
      </c>
      <c r="B89" s="359">
        <v>0</v>
      </c>
      <c r="C89" s="359">
        <v>0</v>
      </c>
      <c r="D89" s="359">
        <v>0</v>
      </c>
      <c r="E89" s="359">
        <v>0</v>
      </c>
      <c r="F89" s="359">
        <v>0</v>
      </c>
      <c r="G89" s="359">
        <v>0</v>
      </c>
      <c r="H89" s="359">
        <v>0</v>
      </c>
      <c r="I89" s="359">
        <v>0</v>
      </c>
      <c r="J89" s="359">
        <v>0</v>
      </c>
      <c r="K89" s="359">
        <v>0</v>
      </c>
      <c r="L89" s="359">
        <v>0</v>
      </c>
      <c r="M89" s="359">
        <v>0</v>
      </c>
      <c r="N89" s="866">
        <v>0</v>
      </c>
    </row>
    <row r="90" spans="1:14" ht="18" customHeight="1">
      <c r="A90" s="142" t="s">
        <v>36</v>
      </c>
      <c r="B90" s="359">
        <v>0</v>
      </c>
      <c r="C90" s="359">
        <v>0</v>
      </c>
      <c r="D90" s="359">
        <v>0</v>
      </c>
      <c r="E90" s="359">
        <v>0</v>
      </c>
      <c r="F90" s="359">
        <v>0</v>
      </c>
      <c r="G90" s="359">
        <v>0</v>
      </c>
      <c r="H90" s="359">
        <v>0</v>
      </c>
      <c r="I90" s="359">
        <v>0</v>
      </c>
      <c r="J90" s="359">
        <v>0</v>
      </c>
      <c r="K90" s="359">
        <v>0</v>
      </c>
      <c r="L90" s="359">
        <v>0</v>
      </c>
      <c r="M90" s="359">
        <v>0</v>
      </c>
      <c r="N90" s="866">
        <v>0</v>
      </c>
    </row>
    <row r="91" spans="1:14" ht="18" customHeight="1">
      <c r="A91" s="142" t="s">
        <v>34</v>
      </c>
      <c r="B91" s="359">
        <v>693</v>
      </c>
      <c r="C91" s="359">
        <v>652</v>
      </c>
      <c r="D91" s="359">
        <v>819</v>
      </c>
      <c r="E91" s="359">
        <v>728</v>
      </c>
      <c r="F91" s="359">
        <v>821</v>
      </c>
      <c r="G91" s="359">
        <v>838</v>
      </c>
      <c r="H91" s="359">
        <v>658</v>
      </c>
      <c r="I91" s="359">
        <v>784</v>
      </c>
      <c r="J91" s="359">
        <v>699</v>
      </c>
      <c r="K91" s="359">
        <v>749</v>
      </c>
      <c r="L91" s="359">
        <v>691</v>
      </c>
      <c r="M91" s="359">
        <v>604</v>
      </c>
      <c r="N91" s="866">
        <v>8736</v>
      </c>
    </row>
    <row r="92" spans="1:14" ht="18" customHeight="1">
      <c r="A92" s="142" t="s">
        <v>33</v>
      </c>
      <c r="B92" s="359">
        <v>0</v>
      </c>
      <c r="C92" s="359">
        <v>0</v>
      </c>
      <c r="D92" s="359">
        <v>0</v>
      </c>
      <c r="E92" s="359">
        <v>0</v>
      </c>
      <c r="F92" s="359">
        <v>0</v>
      </c>
      <c r="G92" s="359">
        <v>0</v>
      </c>
      <c r="H92" s="359">
        <v>0</v>
      </c>
      <c r="I92" s="359">
        <v>0</v>
      </c>
      <c r="J92" s="359">
        <v>0</v>
      </c>
      <c r="K92" s="359">
        <v>0</v>
      </c>
      <c r="L92" s="359">
        <v>0</v>
      </c>
      <c r="M92" s="359">
        <v>0</v>
      </c>
      <c r="N92" s="866">
        <v>0</v>
      </c>
    </row>
    <row r="93" spans="1:14" ht="18" customHeight="1">
      <c r="A93" s="142" t="s">
        <v>32</v>
      </c>
      <c r="B93" s="359">
        <v>0</v>
      </c>
      <c r="C93" s="359">
        <v>0</v>
      </c>
      <c r="D93" s="359">
        <v>0</v>
      </c>
      <c r="E93" s="359">
        <v>0</v>
      </c>
      <c r="F93" s="359">
        <v>0</v>
      </c>
      <c r="G93" s="359">
        <v>0</v>
      </c>
      <c r="H93" s="359">
        <v>0</v>
      </c>
      <c r="I93" s="359">
        <v>0</v>
      </c>
      <c r="J93" s="359">
        <v>0</v>
      </c>
      <c r="K93" s="359">
        <v>0</v>
      </c>
      <c r="L93" s="359">
        <v>0</v>
      </c>
      <c r="M93" s="359">
        <v>0</v>
      </c>
      <c r="N93" s="866">
        <v>0</v>
      </c>
    </row>
    <row r="94" spans="1:14" ht="18" customHeight="1">
      <c r="A94" s="142" t="s">
        <v>30</v>
      </c>
      <c r="B94" s="359">
        <v>36</v>
      </c>
      <c r="C94" s="359">
        <v>29</v>
      </c>
      <c r="D94" s="359">
        <v>21</v>
      </c>
      <c r="E94" s="359">
        <v>35</v>
      </c>
      <c r="F94" s="359">
        <v>32</v>
      </c>
      <c r="G94" s="359">
        <v>54</v>
      </c>
      <c r="H94" s="359">
        <v>40</v>
      </c>
      <c r="I94" s="359">
        <v>42</v>
      </c>
      <c r="J94" s="359">
        <v>47</v>
      </c>
      <c r="K94" s="359">
        <v>43</v>
      </c>
      <c r="L94" s="359">
        <v>32</v>
      </c>
      <c r="M94" s="359">
        <v>23</v>
      </c>
      <c r="N94" s="866">
        <v>434</v>
      </c>
    </row>
    <row r="95" spans="1:14" ht="18" customHeight="1">
      <c r="A95" s="142" t="s">
        <v>29</v>
      </c>
      <c r="B95" s="359">
        <v>12</v>
      </c>
      <c r="C95" s="359">
        <v>19</v>
      </c>
      <c r="D95" s="359">
        <v>20</v>
      </c>
      <c r="E95" s="359">
        <v>14</v>
      </c>
      <c r="F95" s="359">
        <v>16</v>
      </c>
      <c r="G95" s="359">
        <v>19</v>
      </c>
      <c r="H95" s="359">
        <v>13</v>
      </c>
      <c r="I95" s="359">
        <v>21</v>
      </c>
      <c r="J95" s="359">
        <v>26</v>
      </c>
      <c r="K95" s="359">
        <v>9</v>
      </c>
      <c r="L95" s="359">
        <v>13</v>
      </c>
      <c r="M95" s="359">
        <v>12</v>
      </c>
      <c r="N95" s="866">
        <v>194</v>
      </c>
    </row>
    <row r="96" spans="1:14" ht="18" customHeight="1">
      <c r="A96" s="142" t="s">
        <v>26</v>
      </c>
      <c r="B96" s="359">
        <v>38</v>
      </c>
      <c r="C96" s="359">
        <v>58</v>
      </c>
      <c r="D96" s="359">
        <v>21</v>
      </c>
      <c r="E96" s="359">
        <v>27</v>
      </c>
      <c r="F96" s="359">
        <v>40</v>
      </c>
      <c r="G96" s="359">
        <v>27</v>
      </c>
      <c r="H96" s="359">
        <v>6</v>
      </c>
      <c r="I96" s="359">
        <v>4</v>
      </c>
      <c r="J96" s="359">
        <v>22</v>
      </c>
      <c r="K96" s="359">
        <v>0</v>
      </c>
      <c r="L96" s="359">
        <v>9</v>
      </c>
      <c r="M96" s="359">
        <v>6</v>
      </c>
      <c r="N96" s="866">
        <v>258</v>
      </c>
    </row>
    <row r="97" spans="1:14" ht="18" customHeight="1">
      <c r="A97" s="142" t="s">
        <v>24</v>
      </c>
      <c r="B97" s="359">
        <v>451</v>
      </c>
      <c r="C97" s="359">
        <v>407</v>
      </c>
      <c r="D97" s="359">
        <v>532</v>
      </c>
      <c r="E97" s="359">
        <v>534</v>
      </c>
      <c r="F97" s="359">
        <v>545</v>
      </c>
      <c r="G97" s="359">
        <v>470</v>
      </c>
      <c r="H97" s="359">
        <v>476</v>
      </c>
      <c r="I97" s="359">
        <v>435</v>
      </c>
      <c r="J97" s="359">
        <v>395</v>
      </c>
      <c r="K97" s="359">
        <v>420</v>
      </c>
      <c r="L97" s="359">
        <v>340</v>
      </c>
      <c r="M97" s="359">
        <v>255</v>
      </c>
      <c r="N97" s="866">
        <v>5260</v>
      </c>
    </row>
    <row r="98" spans="1:14" ht="18" customHeight="1">
      <c r="A98" s="142" t="s">
        <v>22</v>
      </c>
      <c r="B98" s="359">
        <v>0</v>
      </c>
      <c r="C98" s="359">
        <v>0</v>
      </c>
      <c r="D98" s="359">
        <v>0</v>
      </c>
      <c r="E98" s="359">
        <v>0</v>
      </c>
      <c r="F98" s="359">
        <v>0</v>
      </c>
      <c r="G98" s="359">
        <v>0</v>
      </c>
      <c r="H98" s="359">
        <v>0</v>
      </c>
      <c r="I98" s="359">
        <v>0</v>
      </c>
      <c r="J98" s="359">
        <v>0</v>
      </c>
      <c r="K98" s="359">
        <v>0</v>
      </c>
      <c r="L98" s="359">
        <v>0</v>
      </c>
      <c r="M98" s="359">
        <v>0</v>
      </c>
      <c r="N98" s="866">
        <v>0</v>
      </c>
    </row>
    <row r="99" spans="1:14" ht="18" customHeight="1">
      <c r="A99" s="142" t="s">
        <v>20</v>
      </c>
      <c r="B99" s="359">
        <v>7</v>
      </c>
      <c r="C99" s="359">
        <v>4</v>
      </c>
      <c r="D99" s="359">
        <v>6</v>
      </c>
      <c r="E99" s="359">
        <v>5</v>
      </c>
      <c r="F99" s="359">
        <v>7</v>
      </c>
      <c r="G99" s="359">
        <v>16</v>
      </c>
      <c r="H99" s="359">
        <v>6</v>
      </c>
      <c r="I99" s="359">
        <v>5</v>
      </c>
      <c r="J99" s="359">
        <v>8</v>
      </c>
      <c r="K99" s="359">
        <v>9</v>
      </c>
      <c r="L99" s="359">
        <v>4</v>
      </c>
      <c r="M99" s="359">
        <v>0</v>
      </c>
      <c r="N99" s="866">
        <v>77</v>
      </c>
    </row>
    <row r="100" spans="1:14" ht="18" customHeight="1">
      <c r="A100" s="142" t="s">
        <v>18</v>
      </c>
      <c r="B100" s="359">
        <v>0</v>
      </c>
      <c r="C100" s="359">
        <v>0</v>
      </c>
      <c r="D100" s="359">
        <v>0</v>
      </c>
      <c r="E100" s="359">
        <v>0</v>
      </c>
      <c r="F100" s="359">
        <v>0</v>
      </c>
      <c r="G100" s="359">
        <v>0</v>
      </c>
      <c r="H100" s="359">
        <v>0</v>
      </c>
      <c r="I100" s="359">
        <v>0</v>
      </c>
      <c r="J100" s="359">
        <v>0</v>
      </c>
      <c r="K100" s="359">
        <v>0</v>
      </c>
      <c r="L100" s="359">
        <v>0</v>
      </c>
      <c r="M100" s="359">
        <v>0</v>
      </c>
      <c r="N100" s="866">
        <v>0</v>
      </c>
    </row>
    <row r="101" spans="1:14" ht="18" customHeight="1">
      <c r="A101" s="142" t="s">
        <v>16</v>
      </c>
      <c r="B101" s="359">
        <v>0</v>
      </c>
      <c r="C101" s="359">
        <v>0</v>
      </c>
      <c r="D101" s="359">
        <v>0</v>
      </c>
      <c r="E101" s="359">
        <v>0</v>
      </c>
      <c r="F101" s="359">
        <v>0</v>
      </c>
      <c r="G101" s="359">
        <v>0</v>
      </c>
      <c r="H101" s="359">
        <v>0</v>
      </c>
      <c r="I101" s="359">
        <v>0</v>
      </c>
      <c r="J101" s="359">
        <v>0</v>
      </c>
      <c r="K101" s="359">
        <v>0</v>
      </c>
      <c r="L101" s="359">
        <v>0</v>
      </c>
      <c r="M101" s="359">
        <v>0</v>
      </c>
      <c r="N101" s="866">
        <v>0</v>
      </c>
    </row>
    <row r="102" spans="1:14" ht="18" customHeight="1">
      <c r="A102" s="142" t="s">
        <v>13</v>
      </c>
      <c r="B102" s="359">
        <v>0</v>
      </c>
      <c r="C102" s="359">
        <v>0</v>
      </c>
      <c r="D102" s="359">
        <v>0</v>
      </c>
      <c r="E102" s="359">
        <v>0</v>
      </c>
      <c r="F102" s="359">
        <v>0</v>
      </c>
      <c r="G102" s="359">
        <v>0</v>
      </c>
      <c r="H102" s="359">
        <v>0</v>
      </c>
      <c r="I102" s="359">
        <v>0</v>
      </c>
      <c r="J102" s="359">
        <v>0</v>
      </c>
      <c r="K102" s="359">
        <v>0</v>
      </c>
      <c r="L102" s="359">
        <v>0</v>
      </c>
      <c r="M102" s="359">
        <v>0</v>
      </c>
      <c r="N102" s="866">
        <v>0</v>
      </c>
    </row>
    <row r="103" spans="1:14" ht="18" customHeight="1">
      <c r="A103" s="142" t="s">
        <v>10</v>
      </c>
      <c r="B103" s="359">
        <v>0</v>
      </c>
      <c r="C103" s="359">
        <v>0</v>
      </c>
      <c r="D103" s="359">
        <v>0</v>
      </c>
      <c r="E103" s="359">
        <v>0</v>
      </c>
      <c r="F103" s="359">
        <v>0</v>
      </c>
      <c r="G103" s="359">
        <v>0</v>
      </c>
      <c r="H103" s="359">
        <v>0</v>
      </c>
      <c r="I103" s="359">
        <v>0</v>
      </c>
      <c r="J103" s="359">
        <v>0</v>
      </c>
      <c r="K103" s="359">
        <v>0</v>
      </c>
      <c r="L103" s="359">
        <v>0</v>
      </c>
      <c r="M103" s="359">
        <v>0</v>
      </c>
      <c r="N103" s="866">
        <v>0</v>
      </c>
    </row>
    <row r="104" spans="1:14" ht="18" customHeight="1">
      <c r="A104" s="142" t="s">
        <v>135</v>
      </c>
      <c r="B104" s="359">
        <v>35</v>
      </c>
      <c r="C104" s="359">
        <v>49</v>
      </c>
      <c r="D104" s="359">
        <v>26</v>
      </c>
      <c r="E104" s="359">
        <v>31</v>
      </c>
      <c r="F104" s="359">
        <v>33</v>
      </c>
      <c r="G104" s="359">
        <v>37</v>
      </c>
      <c r="H104" s="359">
        <v>51</v>
      </c>
      <c r="I104" s="359">
        <v>46</v>
      </c>
      <c r="J104" s="359">
        <v>36</v>
      </c>
      <c r="K104" s="359">
        <v>32</v>
      </c>
      <c r="L104" s="359">
        <v>32</v>
      </c>
      <c r="M104" s="359">
        <v>17</v>
      </c>
      <c r="N104" s="866">
        <v>425</v>
      </c>
    </row>
    <row r="105" spans="1:14" ht="18" customHeight="1">
      <c r="A105" s="142" t="s">
        <v>8</v>
      </c>
      <c r="B105" s="359">
        <v>6</v>
      </c>
      <c r="C105" s="359">
        <v>7</v>
      </c>
      <c r="D105" s="359">
        <v>5</v>
      </c>
      <c r="E105" s="359">
        <v>3</v>
      </c>
      <c r="F105" s="359">
        <v>4</v>
      </c>
      <c r="G105" s="359">
        <v>6</v>
      </c>
      <c r="H105" s="359">
        <v>5</v>
      </c>
      <c r="I105" s="359">
        <v>5</v>
      </c>
      <c r="J105" s="359">
        <v>1</v>
      </c>
      <c r="K105" s="359">
        <v>4</v>
      </c>
      <c r="L105" s="359">
        <v>4</v>
      </c>
      <c r="M105" s="359">
        <v>1</v>
      </c>
      <c r="N105" s="866">
        <v>51</v>
      </c>
    </row>
    <row r="106" spans="1:14" ht="18" customHeight="1">
      <c r="A106" s="142" t="s">
        <v>5</v>
      </c>
      <c r="B106" s="359">
        <v>276</v>
      </c>
      <c r="C106" s="359">
        <v>283</v>
      </c>
      <c r="D106" s="359">
        <v>375</v>
      </c>
      <c r="E106" s="359">
        <v>327</v>
      </c>
      <c r="F106" s="359">
        <v>394</v>
      </c>
      <c r="G106" s="359">
        <v>337</v>
      </c>
      <c r="H106" s="359">
        <v>343</v>
      </c>
      <c r="I106" s="359">
        <v>291</v>
      </c>
      <c r="J106" s="359">
        <v>357</v>
      </c>
      <c r="K106" s="359">
        <v>417</v>
      </c>
      <c r="L106" s="359">
        <v>325</v>
      </c>
      <c r="M106" s="359">
        <v>263</v>
      </c>
      <c r="N106" s="866">
        <v>3988</v>
      </c>
    </row>
    <row r="107" spans="1:14" ht="18" customHeight="1">
      <c r="A107" s="325" t="s">
        <v>2</v>
      </c>
      <c r="B107" s="398">
        <v>44</v>
      </c>
      <c r="C107" s="398">
        <v>29</v>
      </c>
      <c r="D107" s="398">
        <v>28</v>
      </c>
      <c r="E107" s="398">
        <v>22</v>
      </c>
      <c r="F107" s="398">
        <v>26</v>
      </c>
      <c r="G107" s="398">
        <v>29</v>
      </c>
      <c r="H107" s="398">
        <v>33</v>
      </c>
      <c r="I107" s="398">
        <v>38</v>
      </c>
      <c r="J107" s="398">
        <v>27</v>
      </c>
      <c r="K107" s="398">
        <v>24</v>
      </c>
      <c r="L107" s="398">
        <v>31</v>
      </c>
      <c r="M107" s="398">
        <v>23</v>
      </c>
      <c r="N107" s="867">
        <v>354</v>
      </c>
    </row>
    <row r="108" spans="1:14" ht="18" customHeight="1">
      <c r="A108" s="24" t="s">
        <v>2295</v>
      </c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316"/>
    </row>
  </sheetData>
  <mergeCells count="2">
    <mergeCell ref="A3:A4"/>
    <mergeCell ref="B3:N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8"/>
  <dimension ref="A1:W539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2" width="13.42578125" style="48" customWidth="1"/>
    <col min="3" max="3" width="13.28515625" style="48" customWidth="1"/>
    <col min="4" max="4" width="13.5703125" style="68" customWidth="1"/>
    <col min="5" max="12" width="13.5703125" style="48" customWidth="1"/>
    <col min="13" max="13" width="13.5703125" style="53" customWidth="1"/>
    <col min="14" max="15" width="13.5703125" style="48" customWidth="1"/>
    <col min="16" max="16" width="13.5703125" style="68" customWidth="1"/>
    <col min="17" max="22" width="13.5703125" style="48" customWidth="1"/>
    <col min="23" max="23" width="13.5703125" style="68" customWidth="1"/>
    <col min="24" max="54" width="13.5703125" style="48" customWidth="1"/>
    <col min="55" max="16384" width="9.140625" style="48"/>
  </cols>
  <sheetData>
    <row r="1" spans="1:23" s="68" customFormat="1" ht="18" customHeight="1">
      <c r="A1" s="68" t="s">
        <v>2205</v>
      </c>
      <c r="D1" s="52"/>
      <c r="M1" s="52"/>
      <c r="P1" s="52"/>
      <c r="W1" s="248"/>
    </row>
    <row r="2" spans="1:23" s="199" customFormat="1" ht="18" customHeight="1">
      <c r="A2" s="328"/>
      <c r="D2" s="328"/>
      <c r="E2" s="328"/>
      <c r="F2" s="328"/>
      <c r="G2" s="328"/>
      <c r="H2" s="248"/>
      <c r="K2" s="328"/>
      <c r="L2" s="389" t="s">
        <v>821</v>
      </c>
    </row>
    <row r="3" spans="1:23" s="199" customFormat="1" ht="21.95" customHeight="1">
      <c r="A3" s="1577" t="s">
        <v>684</v>
      </c>
      <c r="B3" s="1591" t="s">
        <v>271</v>
      </c>
      <c r="C3" s="1485" t="s">
        <v>2577</v>
      </c>
      <c r="D3" s="1531"/>
      <c r="E3" s="1531"/>
      <c r="F3" s="1531"/>
      <c r="G3" s="1531"/>
      <c r="H3" s="1531"/>
      <c r="I3" s="1531"/>
      <c r="J3" s="1531"/>
      <c r="K3" s="1531"/>
      <c r="L3" s="1531"/>
    </row>
    <row r="4" spans="1:23" s="68" customFormat="1" ht="45" customHeight="1">
      <c r="A4" s="1521"/>
      <c r="B4" s="1592"/>
      <c r="C4" s="590" t="s">
        <v>835</v>
      </c>
      <c r="D4" s="590" t="s">
        <v>836</v>
      </c>
      <c r="E4" s="590" t="s">
        <v>837</v>
      </c>
      <c r="F4" s="590" t="s">
        <v>1313</v>
      </c>
      <c r="G4" s="590" t="s">
        <v>2010</v>
      </c>
      <c r="H4" s="590" t="s">
        <v>838</v>
      </c>
      <c r="I4" s="590" t="s">
        <v>839</v>
      </c>
      <c r="J4" s="590" t="s">
        <v>2011</v>
      </c>
      <c r="K4" s="590" t="s">
        <v>840</v>
      </c>
      <c r="L4" s="590" t="s">
        <v>841</v>
      </c>
    </row>
    <row r="5" spans="1:23" s="47" customFormat="1" ht="21.95" customHeight="1">
      <c r="A5" s="114" t="s">
        <v>368</v>
      </c>
      <c r="B5" s="330">
        <f>SUM(B6:B107)</f>
        <v>282423</v>
      </c>
      <c r="C5" s="330">
        <f>SUM(C6:C107)</f>
        <v>54221</v>
      </c>
      <c r="D5" s="330">
        <f t="shared" ref="D5:L5" si="0">SUM(D6:D107)</f>
        <v>947</v>
      </c>
      <c r="E5" s="330">
        <f t="shared" si="0"/>
        <v>5957</v>
      </c>
      <c r="F5" s="330">
        <f t="shared" si="0"/>
        <v>3</v>
      </c>
      <c r="G5" s="330">
        <f t="shared" si="0"/>
        <v>89</v>
      </c>
      <c r="H5" s="330">
        <f t="shared" si="0"/>
        <v>38920</v>
      </c>
      <c r="I5" s="330">
        <f t="shared" si="0"/>
        <v>142275</v>
      </c>
      <c r="J5" s="330">
        <f t="shared" si="0"/>
        <v>1342</v>
      </c>
      <c r="K5" s="330">
        <f t="shared" si="0"/>
        <v>34483</v>
      </c>
      <c r="L5" s="330">
        <f t="shared" si="0"/>
        <v>4186</v>
      </c>
    </row>
    <row r="6" spans="1:23" s="68" customFormat="1" ht="18" customHeight="1">
      <c r="A6" s="300" t="s">
        <v>132</v>
      </c>
      <c r="B6" s="312">
        <f t="shared" ref="B6:B37" si="1">SUM(C6:BB6)</f>
        <v>1607</v>
      </c>
      <c r="C6" s="312">
        <v>209</v>
      </c>
      <c r="D6" s="312">
        <v>0</v>
      </c>
      <c r="E6" s="312">
        <v>60</v>
      </c>
      <c r="F6" s="312">
        <v>0</v>
      </c>
      <c r="G6" s="312">
        <v>0</v>
      </c>
      <c r="H6" s="312">
        <v>219</v>
      </c>
      <c r="I6" s="312">
        <v>866</v>
      </c>
      <c r="J6" s="312">
        <v>4</v>
      </c>
      <c r="K6" s="312">
        <v>156</v>
      </c>
      <c r="L6" s="312">
        <v>93</v>
      </c>
    </row>
    <row r="7" spans="1:23" s="68" customFormat="1" ht="18" customHeight="1">
      <c r="A7" s="300" t="s">
        <v>131</v>
      </c>
      <c r="B7" s="312">
        <f t="shared" si="1"/>
        <v>1283</v>
      </c>
      <c r="C7" s="312">
        <v>171</v>
      </c>
      <c r="D7" s="312">
        <v>4</v>
      </c>
      <c r="E7" s="312">
        <v>0</v>
      </c>
      <c r="F7" s="312">
        <v>0</v>
      </c>
      <c r="G7" s="312">
        <v>0</v>
      </c>
      <c r="H7" s="312">
        <v>174</v>
      </c>
      <c r="I7" s="312">
        <v>669</v>
      </c>
      <c r="J7" s="312">
        <v>25</v>
      </c>
      <c r="K7" s="312">
        <v>203</v>
      </c>
      <c r="L7" s="312">
        <v>37</v>
      </c>
    </row>
    <row r="8" spans="1:23" s="68" customFormat="1" ht="18" customHeight="1">
      <c r="A8" s="300" t="s">
        <v>130</v>
      </c>
      <c r="B8" s="312">
        <f t="shared" si="1"/>
        <v>19377</v>
      </c>
      <c r="C8" s="312">
        <v>3842</v>
      </c>
      <c r="D8" s="312">
        <v>30</v>
      </c>
      <c r="E8" s="312">
        <v>282</v>
      </c>
      <c r="F8" s="312">
        <v>0</v>
      </c>
      <c r="G8" s="312">
        <v>0</v>
      </c>
      <c r="H8" s="312">
        <v>3254</v>
      </c>
      <c r="I8" s="312">
        <v>10489</v>
      </c>
      <c r="J8" s="312">
        <v>0</v>
      </c>
      <c r="K8" s="312">
        <v>1280</v>
      </c>
      <c r="L8" s="312">
        <v>200</v>
      </c>
    </row>
    <row r="9" spans="1:23" s="68" customFormat="1" ht="18" customHeight="1">
      <c r="A9" s="300" t="s">
        <v>129</v>
      </c>
      <c r="B9" s="312">
        <f t="shared" si="1"/>
        <v>3078</v>
      </c>
      <c r="C9" s="312">
        <v>569</v>
      </c>
      <c r="D9" s="312">
        <v>56</v>
      </c>
      <c r="E9" s="312">
        <v>0</v>
      </c>
      <c r="F9" s="312">
        <v>0</v>
      </c>
      <c r="G9" s="312">
        <v>0</v>
      </c>
      <c r="H9" s="312">
        <v>619</v>
      </c>
      <c r="I9" s="312">
        <v>1715</v>
      </c>
      <c r="J9" s="312">
        <v>1</v>
      </c>
      <c r="K9" s="312">
        <v>118</v>
      </c>
      <c r="L9" s="312">
        <v>0</v>
      </c>
    </row>
    <row r="10" spans="1:23" ht="18" customHeight="1">
      <c r="A10" s="300" t="s">
        <v>128</v>
      </c>
      <c r="B10" s="312">
        <f t="shared" si="1"/>
        <v>2852</v>
      </c>
      <c r="C10" s="312">
        <v>405</v>
      </c>
      <c r="D10" s="312">
        <v>0</v>
      </c>
      <c r="E10" s="312">
        <v>18</v>
      </c>
      <c r="F10" s="312">
        <v>0</v>
      </c>
      <c r="G10" s="312">
        <v>0</v>
      </c>
      <c r="H10" s="312">
        <v>375</v>
      </c>
      <c r="I10" s="312">
        <v>1931</v>
      </c>
      <c r="J10" s="312">
        <v>0</v>
      </c>
      <c r="K10" s="312">
        <v>62</v>
      </c>
      <c r="L10" s="312">
        <v>61</v>
      </c>
    </row>
    <row r="11" spans="1:23" ht="18" customHeight="1">
      <c r="A11" s="300" t="s">
        <v>127</v>
      </c>
      <c r="B11" s="312">
        <f t="shared" si="1"/>
        <v>886</v>
      </c>
      <c r="C11" s="312">
        <v>151</v>
      </c>
      <c r="D11" s="312">
        <v>15</v>
      </c>
      <c r="E11" s="312">
        <v>2</v>
      </c>
      <c r="F11" s="312">
        <v>0</v>
      </c>
      <c r="G11" s="312">
        <v>0</v>
      </c>
      <c r="H11" s="312">
        <v>131</v>
      </c>
      <c r="I11" s="312">
        <v>586</v>
      </c>
      <c r="J11" s="312">
        <v>0</v>
      </c>
      <c r="K11" s="312">
        <v>1</v>
      </c>
      <c r="L11" s="312">
        <v>0</v>
      </c>
    </row>
    <row r="12" spans="1:23" ht="18" customHeight="1">
      <c r="A12" s="300" t="s">
        <v>126</v>
      </c>
      <c r="B12" s="312">
        <f t="shared" si="1"/>
        <v>864</v>
      </c>
      <c r="C12" s="312">
        <v>243</v>
      </c>
      <c r="D12" s="312">
        <v>0</v>
      </c>
      <c r="E12" s="312">
        <v>9</v>
      </c>
      <c r="F12" s="312">
        <v>0</v>
      </c>
      <c r="G12" s="312">
        <v>0</v>
      </c>
      <c r="H12" s="312">
        <v>187</v>
      </c>
      <c r="I12" s="312">
        <v>425</v>
      </c>
      <c r="J12" s="312">
        <v>0</v>
      </c>
      <c r="K12" s="312">
        <v>0</v>
      </c>
      <c r="L12" s="312">
        <v>0</v>
      </c>
    </row>
    <row r="13" spans="1:23" ht="18" customHeight="1">
      <c r="A13" s="300" t="s">
        <v>125</v>
      </c>
      <c r="B13" s="312">
        <f t="shared" si="1"/>
        <v>312</v>
      </c>
      <c r="C13" s="312">
        <v>79</v>
      </c>
      <c r="D13" s="312">
        <v>9</v>
      </c>
      <c r="E13" s="312">
        <v>0</v>
      </c>
      <c r="F13" s="312">
        <v>0</v>
      </c>
      <c r="G13" s="312">
        <v>0</v>
      </c>
      <c r="H13" s="312">
        <v>49</v>
      </c>
      <c r="I13" s="312">
        <v>173</v>
      </c>
      <c r="J13" s="312">
        <v>2</v>
      </c>
      <c r="K13" s="312">
        <v>0</v>
      </c>
      <c r="L13" s="312">
        <v>0</v>
      </c>
    </row>
    <row r="14" spans="1:23" ht="18" customHeight="1">
      <c r="A14" s="300" t="s">
        <v>124</v>
      </c>
      <c r="B14" s="312">
        <f t="shared" si="1"/>
        <v>352</v>
      </c>
      <c r="C14" s="312">
        <v>49</v>
      </c>
      <c r="D14" s="312">
        <v>2</v>
      </c>
      <c r="E14" s="312">
        <v>21</v>
      </c>
      <c r="F14" s="312">
        <v>0</v>
      </c>
      <c r="G14" s="312">
        <v>0</v>
      </c>
      <c r="H14" s="312">
        <v>86</v>
      </c>
      <c r="I14" s="312">
        <v>155</v>
      </c>
      <c r="J14" s="312">
        <v>0</v>
      </c>
      <c r="K14" s="312">
        <v>39</v>
      </c>
      <c r="L14" s="312">
        <v>0</v>
      </c>
    </row>
    <row r="15" spans="1:23" ht="18" customHeight="1">
      <c r="A15" s="300" t="s">
        <v>123</v>
      </c>
      <c r="B15" s="312">
        <f t="shared" si="1"/>
        <v>3069</v>
      </c>
      <c r="C15" s="312">
        <v>442</v>
      </c>
      <c r="D15" s="312">
        <v>0</v>
      </c>
      <c r="E15" s="312">
        <v>72</v>
      </c>
      <c r="F15" s="312">
        <v>0</v>
      </c>
      <c r="G15" s="312">
        <v>0</v>
      </c>
      <c r="H15" s="312">
        <v>283</v>
      </c>
      <c r="I15" s="312">
        <v>849</v>
      </c>
      <c r="J15" s="312">
        <v>0</v>
      </c>
      <c r="K15" s="312">
        <v>1423</v>
      </c>
      <c r="L15" s="312">
        <v>0</v>
      </c>
    </row>
    <row r="16" spans="1:23" ht="18" customHeight="1">
      <c r="A16" s="300" t="s">
        <v>122</v>
      </c>
      <c r="B16" s="312">
        <f t="shared" si="1"/>
        <v>1012</v>
      </c>
      <c r="C16" s="312">
        <v>185</v>
      </c>
      <c r="D16" s="312">
        <v>0</v>
      </c>
      <c r="E16" s="312">
        <v>7</v>
      </c>
      <c r="F16" s="312">
        <v>0</v>
      </c>
      <c r="G16" s="312">
        <v>0</v>
      </c>
      <c r="H16" s="312">
        <v>131</v>
      </c>
      <c r="I16" s="312">
        <v>506</v>
      </c>
      <c r="J16" s="312">
        <v>28</v>
      </c>
      <c r="K16" s="312">
        <v>132</v>
      </c>
      <c r="L16" s="312">
        <v>23</v>
      </c>
    </row>
    <row r="17" spans="1:12" ht="18" customHeight="1">
      <c r="A17" s="300" t="s">
        <v>121</v>
      </c>
      <c r="B17" s="312">
        <f t="shared" si="1"/>
        <v>590</v>
      </c>
      <c r="C17" s="312">
        <v>87</v>
      </c>
      <c r="D17" s="312">
        <v>3</v>
      </c>
      <c r="E17" s="312">
        <v>0</v>
      </c>
      <c r="F17" s="312">
        <v>0</v>
      </c>
      <c r="G17" s="312">
        <v>0</v>
      </c>
      <c r="H17" s="312">
        <v>103</v>
      </c>
      <c r="I17" s="312">
        <v>361</v>
      </c>
      <c r="J17" s="312">
        <v>0</v>
      </c>
      <c r="K17" s="312">
        <v>6</v>
      </c>
      <c r="L17" s="312">
        <v>30</v>
      </c>
    </row>
    <row r="18" spans="1:12" ht="18" customHeight="1">
      <c r="A18" s="300" t="s">
        <v>120</v>
      </c>
      <c r="B18" s="312">
        <f t="shared" si="1"/>
        <v>2303</v>
      </c>
      <c r="C18" s="312">
        <v>358</v>
      </c>
      <c r="D18" s="312">
        <v>1</v>
      </c>
      <c r="E18" s="312">
        <v>24</v>
      </c>
      <c r="F18" s="312">
        <v>0</v>
      </c>
      <c r="G18" s="312">
        <v>0</v>
      </c>
      <c r="H18" s="312">
        <v>355</v>
      </c>
      <c r="I18" s="312">
        <v>1366</v>
      </c>
      <c r="J18" s="312">
        <v>0</v>
      </c>
      <c r="K18" s="312">
        <v>82</v>
      </c>
      <c r="L18" s="312">
        <v>117</v>
      </c>
    </row>
    <row r="19" spans="1:12" ht="18" customHeight="1">
      <c r="A19" s="300" t="s">
        <v>119</v>
      </c>
      <c r="B19" s="312">
        <f t="shared" si="1"/>
        <v>337</v>
      </c>
      <c r="C19" s="312">
        <v>98</v>
      </c>
      <c r="D19" s="312">
        <v>0</v>
      </c>
      <c r="E19" s="312">
        <v>0</v>
      </c>
      <c r="F19" s="312">
        <v>0</v>
      </c>
      <c r="G19" s="312">
        <v>0</v>
      </c>
      <c r="H19" s="312">
        <v>73</v>
      </c>
      <c r="I19" s="312">
        <v>162</v>
      </c>
      <c r="J19" s="312">
        <v>0</v>
      </c>
      <c r="K19" s="312">
        <v>4</v>
      </c>
      <c r="L19" s="312">
        <v>0</v>
      </c>
    </row>
    <row r="20" spans="1:12" ht="18" customHeight="1">
      <c r="A20" s="300" t="s">
        <v>118</v>
      </c>
      <c r="B20" s="312">
        <f t="shared" si="1"/>
        <v>2441</v>
      </c>
      <c r="C20" s="312">
        <v>462</v>
      </c>
      <c r="D20" s="312">
        <v>3</v>
      </c>
      <c r="E20" s="312">
        <v>49</v>
      </c>
      <c r="F20" s="312">
        <v>0</v>
      </c>
      <c r="G20" s="312">
        <v>0</v>
      </c>
      <c r="H20" s="312">
        <v>389</v>
      </c>
      <c r="I20" s="312">
        <v>1538</v>
      </c>
      <c r="J20" s="312">
        <v>0</v>
      </c>
      <c r="K20" s="312">
        <v>0</v>
      </c>
      <c r="L20" s="312">
        <v>0</v>
      </c>
    </row>
    <row r="21" spans="1:12" ht="18" customHeight="1">
      <c r="A21" s="300" t="s">
        <v>117</v>
      </c>
      <c r="B21" s="312">
        <f t="shared" si="1"/>
        <v>128</v>
      </c>
      <c r="C21" s="312">
        <v>23</v>
      </c>
      <c r="D21" s="312">
        <v>0</v>
      </c>
      <c r="E21" s="312">
        <v>0</v>
      </c>
      <c r="F21" s="312">
        <v>0</v>
      </c>
      <c r="G21" s="312">
        <v>0</v>
      </c>
      <c r="H21" s="312">
        <v>69</v>
      </c>
      <c r="I21" s="312">
        <v>31</v>
      </c>
      <c r="J21" s="312">
        <v>0</v>
      </c>
      <c r="K21" s="312">
        <v>5</v>
      </c>
      <c r="L21" s="312">
        <v>0</v>
      </c>
    </row>
    <row r="22" spans="1:12" ht="18" customHeight="1">
      <c r="A22" s="300" t="s">
        <v>116</v>
      </c>
      <c r="B22" s="312">
        <f t="shared" si="1"/>
        <v>573</v>
      </c>
      <c r="C22" s="312">
        <v>90</v>
      </c>
      <c r="D22" s="312">
        <v>0</v>
      </c>
      <c r="E22" s="312">
        <v>0</v>
      </c>
      <c r="F22" s="312">
        <v>0</v>
      </c>
      <c r="G22" s="312">
        <v>0</v>
      </c>
      <c r="H22" s="312">
        <v>145</v>
      </c>
      <c r="I22" s="312">
        <v>338</v>
      </c>
      <c r="J22" s="312">
        <v>0</v>
      </c>
      <c r="K22" s="312">
        <v>0</v>
      </c>
      <c r="L22" s="312">
        <v>0</v>
      </c>
    </row>
    <row r="23" spans="1:12" ht="18" customHeight="1">
      <c r="A23" s="300" t="s">
        <v>115</v>
      </c>
      <c r="B23" s="312">
        <f t="shared" si="1"/>
        <v>841</v>
      </c>
      <c r="C23" s="312">
        <v>209</v>
      </c>
      <c r="D23" s="312">
        <v>4</v>
      </c>
      <c r="E23" s="312">
        <v>0</v>
      </c>
      <c r="F23" s="312">
        <v>0</v>
      </c>
      <c r="G23" s="312">
        <v>0</v>
      </c>
      <c r="H23" s="312">
        <v>169</v>
      </c>
      <c r="I23" s="312">
        <v>459</v>
      </c>
      <c r="J23" s="312">
        <v>0</v>
      </c>
      <c r="K23" s="312">
        <v>0</v>
      </c>
      <c r="L23" s="312">
        <v>0</v>
      </c>
    </row>
    <row r="24" spans="1:12" ht="18" customHeight="1">
      <c r="A24" s="300" t="s">
        <v>114</v>
      </c>
      <c r="B24" s="312">
        <f t="shared" si="1"/>
        <v>1230</v>
      </c>
      <c r="C24" s="312">
        <v>116</v>
      </c>
      <c r="D24" s="312">
        <v>11</v>
      </c>
      <c r="E24" s="312">
        <v>86</v>
      </c>
      <c r="F24" s="312">
        <v>0</v>
      </c>
      <c r="G24" s="312">
        <v>0</v>
      </c>
      <c r="H24" s="312">
        <v>124</v>
      </c>
      <c r="I24" s="312">
        <v>518</v>
      </c>
      <c r="J24" s="312">
        <v>0</v>
      </c>
      <c r="K24" s="312">
        <v>296</v>
      </c>
      <c r="L24" s="312">
        <v>79</v>
      </c>
    </row>
    <row r="25" spans="1:12" ht="18" customHeight="1">
      <c r="A25" s="300" t="s">
        <v>113</v>
      </c>
      <c r="B25" s="312">
        <f t="shared" si="1"/>
        <v>592</v>
      </c>
      <c r="C25" s="312">
        <v>73</v>
      </c>
      <c r="D25" s="312">
        <v>1</v>
      </c>
      <c r="E25" s="312">
        <v>0</v>
      </c>
      <c r="F25" s="312">
        <v>0</v>
      </c>
      <c r="G25" s="312">
        <v>0</v>
      </c>
      <c r="H25" s="312">
        <v>99</v>
      </c>
      <c r="I25" s="312">
        <v>405</v>
      </c>
      <c r="J25" s="312">
        <v>5</v>
      </c>
      <c r="K25" s="312">
        <v>8</v>
      </c>
      <c r="L25" s="312">
        <v>1</v>
      </c>
    </row>
    <row r="26" spans="1:12" ht="18" customHeight="1">
      <c r="A26" s="300" t="s">
        <v>112</v>
      </c>
      <c r="B26" s="312">
        <f t="shared" si="1"/>
        <v>556</v>
      </c>
      <c r="C26" s="312">
        <v>179</v>
      </c>
      <c r="D26" s="312">
        <v>3</v>
      </c>
      <c r="E26" s="312">
        <v>0</v>
      </c>
      <c r="F26" s="312">
        <v>0</v>
      </c>
      <c r="G26" s="312">
        <v>0</v>
      </c>
      <c r="H26" s="312">
        <v>93</v>
      </c>
      <c r="I26" s="312">
        <v>216</v>
      </c>
      <c r="J26" s="312">
        <v>5</v>
      </c>
      <c r="K26" s="312">
        <v>52</v>
      </c>
      <c r="L26" s="312">
        <v>8</v>
      </c>
    </row>
    <row r="27" spans="1:12" ht="18" customHeight="1">
      <c r="A27" s="300" t="s">
        <v>111</v>
      </c>
      <c r="B27" s="312">
        <f t="shared" si="1"/>
        <v>1348</v>
      </c>
      <c r="C27" s="312">
        <v>201</v>
      </c>
      <c r="D27" s="312">
        <v>0</v>
      </c>
      <c r="E27" s="312">
        <v>11</v>
      </c>
      <c r="F27" s="312">
        <v>0</v>
      </c>
      <c r="G27" s="312">
        <v>0</v>
      </c>
      <c r="H27" s="312">
        <v>199</v>
      </c>
      <c r="I27" s="312">
        <v>802</v>
      </c>
      <c r="J27" s="312">
        <v>1</v>
      </c>
      <c r="K27" s="312">
        <v>47</v>
      </c>
      <c r="L27" s="312">
        <v>87</v>
      </c>
    </row>
    <row r="28" spans="1:12" ht="18" customHeight="1">
      <c r="A28" s="300" t="s">
        <v>110</v>
      </c>
      <c r="B28" s="312">
        <f t="shared" si="1"/>
        <v>803</v>
      </c>
      <c r="C28" s="312">
        <v>74</v>
      </c>
      <c r="D28" s="312">
        <v>4</v>
      </c>
      <c r="E28" s="312">
        <v>0</v>
      </c>
      <c r="F28" s="312">
        <v>0</v>
      </c>
      <c r="G28" s="312">
        <v>0</v>
      </c>
      <c r="H28" s="312">
        <v>63</v>
      </c>
      <c r="I28" s="312">
        <v>375</v>
      </c>
      <c r="J28" s="312">
        <v>1</v>
      </c>
      <c r="K28" s="312">
        <v>285</v>
      </c>
      <c r="L28" s="312">
        <v>1</v>
      </c>
    </row>
    <row r="29" spans="1:12" ht="18" customHeight="1">
      <c r="A29" s="300" t="s">
        <v>109</v>
      </c>
      <c r="B29" s="312">
        <f t="shared" si="1"/>
        <v>4207</v>
      </c>
      <c r="C29" s="312">
        <v>737</v>
      </c>
      <c r="D29" s="312">
        <v>0</v>
      </c>
      <c r="E29" s="312">
        <v>7</v>
      </c>
      <c r="F29" s="312">
        <v>0</v>
      </c>
      <c r="G29" s="312">
        <v>0</v>
      </c>
      <c r="H29" s="312">
        <v>747</v>
      </c>
      <c r="I29" s="312">
        <v>1015</v>
      </c>
      <c r="J29" s="312">
        <v>0</v>
      </c>
      <c r="K29" s="312">
        <v>1701</v>
      </c>
      <c r="L29" s="312">
        <v>0</v>
      </c>
    </row>
    <row r="30" spans="1:12" ht="18" customHeight="1">
      <c r="A30" s="300" t="s">
        <v>108</v>
      </c>
      <c r="B30" s="312">
        <f t="shared" si="1"/>
        <v>2511</v>
      </c>
      <c r="C30" s="312">
        <v>425</v>
      </c>
      <c r="D30" s="312">
        <v>10</v>
      </c>
      <c r="E30" s="312">
        <v>23</v>
      </c>
      <c r="F30" s="312">
        <v>0</v>
      </c>
      <c r="G30" s="312">
        <v>0</v>
      </c>
      <c r="H30" s="312">
        <v>410</v>
      </c>
      <c r="I30" s="312">
        <v>1385</v>
      </c>
      <c r="J30" s="312">
        <v>0</v>
      </c>
      <c r="K30" s="312">
        <v>147</v>
      </c>
      <c r="L30" s="312">
        <v>111</v>
      </c>
    </row>
    <row r="31" spans="1:12" ht="18" customHeight="1">
      <c r="A31" s="300" t="s">
        <v>107</v>
      </c>
      <c r="B31" s="312">
        <f t="shared" si="1"/>
        <v>5221</v>
      </c>
      <c r="C31" s="312">
        <v>743</v>
      </c>
      <c r="D31" s="312">
        <v>10</v>
      </c>
      <c r="E31" s="312">
        <v>62</v>
      </c>
      <c r="F31" s="312">
        <v>0</v>
      </c>
      <c r="G31" s="312">
        <v>0</v>
      </c>
      <c r="H31" s="312">
        <v>706</v>
      </c>
      <c r="I31" s="312">
        <v>2393</v>
      </c>
      <c r="J31" s="312">
        <v>0</v>
      </c>
      <c r="K31" s="312">
        <v>961</v>
      </c>
      <c r="L31" s="312">
        <v>346</v>
      </c>
    </row>
    <row r="32" spans="1:12" ht="18" customHeight="1">
      <c r="A32" s="300" t="s">
        <v>106</v>
      </c>
      <c r="B32" s="312">
        <f t="shared" si="1"/>
        <v>729</v>
      </c>
      <c r="C32" s="312">
        <v>117</v>
      </c>
      <c r="D32" s="312">
        <v>0</v>
      </c>
      <c r="E32" s="312">
        <v>1</v>
      </c>
      <c r="F32" s="312">
        <v>0</v>
      </c>
      <c r="G32" s="312">
        <v>0</v>
      </c>
      <c r="H32" s="312">
        <v>103</v>
      </c>
      <c r="I32" s="312">
        <v>281</v>
      </c>
      <c r="J32" s="312">
        <v>0</v>
      </c>
      <c r="K32" s="312">
        <v>227</v>
      </c>
      <c r="L32" s="312">
        <v>0</v>
      </c>
    </row>
    <row r="33" spans="1:12" ht="18" customHeight="1">
      <c r="A33" s="300" t="s">
        <v>105</v>
      </c>
      <c r="B33" s="312">
        <f t="shared" si="1"/>
        <v>926</v>
      </c>
      <c r="C33" s="312">
        <v>172</v>
      </c>
      <c r="D33" s="312">
        <v>0</v>
      </c>
      <c r="E33" s="312">
        <v>1</v>
      </c>
      <c r="F33" s="312">
        <v>0</v>
      </c>
      <c r="G33" s="312">
        <v>0</v>
      </c>
      <c r="H33" s="312">
        <v>168</v>
      </c>
      <c r="I33" s="312">
        <v>432</v>
      </c>
      <c r="J33" s="312">
        <v>0</v>
      </c>
      <c r="K33" s="312">
        <v>142</v>
      </c>
      <c r="L33" s="312">
        <v>11</v>
      </c>
    </row>
    <row r="34" spans="1:12" ht="18" customHeight="1">
      <c r="A34" s="300" t="s">
        <v>104</v>
      </c>
      <c r="B34" s="312">
        <f t="shared" si="1"/>
        <v>1368</v>
      </c>
      <c r="C34" s="312">
        <v>362</v>
      </c>
      <c r="D34" s="312">
        <v>0</v>
      </c>
      <c r="E34" s="312">
        <v>62</v>
      </c>
      <c r="F34" s="312">
        <v>0</v>
      </c>
      <c r="G34" s="312">
        <v>0</v>
      </c>
      <c r="H34" s="312">
        <v>232</v>
      </c>
      <c r="I34" s="312">
        <v>648</v>
      </c>
      <c r="J34" s="312">
        <v>0</v>
      </c>
      <c r="K34" s="312">
        <v>64</v>
      </c>
      <c r="L34" s="312">
        <v>0</v>
      </c>
    </row>
    <row r="35" spans="1:12" ht="18" customHeight="1">
      <c r="A35" s="300" t="s">
        <v>103</v>
      </c>
      <c r="B35" s="312">
        <f t="shared" si="1"/>
        <v>242</v>
      </c>
      <c r="C35" s="312">
        <v>59</v>
      </c>
      <c r="D35" s="312">
        <v>0</v>
      </c>
      <c r="E35" s="312">
        <v>0</v>
      </c>
      <c r="F35" s="312">
        <v>0</v>
      </c>
      <c r="G35" s="312">
        <v>0</v>
      </c>
      <c r="H35" s="312">
        <v>63</v>
      </c>
      <c r="I35" s="312">
        <v>120</v>
      </c>
      <c r="J35" s="312">
        <v>0</v>
      </c>
      <c r="K35" s="312">
        <v>0</v>
      </c>
      <c r="L35" s="312">
        <v>0</v>
      </c>
    </row>
    <row r="36" spans="1:12" ht="18" customHeight="1">
      <c r="A36" s="300" t="s">
        <v>102</v>
      </c>
      <c r="B36" s="312">
        <f t="shared" si="1"/>
        <v>1000</v>
      </c>
      <c r="C36" s="312">
        <v>260</v>
      </c>
      <c r="D36" s="312">
        <v>0</v>
      </c>
      <c r="E36" s="312">
        <v>1</v>
      </c>
      <c r="F36" s="312">
        <v>0</v>
      </c>
      <c r="G36" s="312">
        <v>0</v>
      </c>
      <c r="H36" s="312">
        <v>194</v>
      </c>
      <c r="I36" s="312">
        <v>514</v>
      </c>
      <c r="J36" s="312">
        <v>0</v>
      </c>
      <c r="K36" s="312">
        <v>23</v>
      </c>
      <c r="L36" s="312">
        <v>8</v>
      </c>
    </row>
    <row r="37" spans="1:12" ht="18" customHeight="1">
      <c r="A37" s="300" t="s">
        <v>101</v>
      </c>
      <c r="B37" s="312">
        <f t="shared" si="1"/>
        <v>2299</v>
      </c>
      <c r="C37" s="312">
        <v>519</v>
      </c>
      <c r="D37" s="312">
        <v>4</v>
      </c>
      <c r="E37" s="312">
        <v>16</v>
      </c>
      <c r="F37" s="312">
        <v>0</v>
      </c>
      <c r="G37" s="312">
        <v>0</v>
      </c>
      <c r="H37" s="312">
        <v>554</v>
      </c>
      <c r="I37" s="312">
        <v>1150</v>
      </c>
      <c r="J37" s="312">
        <v>0</v>
      </c>
      <c r="K37" s="312">
        <v>54</v>
      </c>
      <c r="L37" s="312">
        <v>2</v>
      </c>
    </row>
    <row r="38" spans="1:12" ht="18" customHeight="1">
      <c r="A38" s="300" t="s">
        <v>100</v>
      </c>
      <c r="B38" s="312">
        <f t="shared" ref="B38:B69" si="2">SUM(C38:BB38)</f>
        <v>1413</v>
      </c>
      <c r="C38" s="312">
        <v>294</v>
      </c>
      <c r="D38" s="312">
        <v>6</v>
      </c>
      <c r="E38" s="312">
        <v>1</v>
      </c>
      <c r="F38" s="312">
        <v>0</v>
      </c>
      <c r="G38" s="312">
        <v>0</v>
      </c>
      <c r="H38" s="312">
        <v>253</v>
      </c>
      <c r="I38" s="312">
        <v>775</v>
      </c>
      <c r="J38" s="312">
        <v>5</v>
      </c>
      <c r="K38" s="312">
        <v>79</v>
      </c>
      <c r="L38" s="312">
        <v>0</v>
      </c>
    </row>
    <row r="39" spans="1:12" ht="18" customHeight="1">
      <c r="A39" s="300" t="s">
        <v>99</v>
      </c>
      <c r="B39" s="312">
        <f t="shared" si="2"/>
        <v>1234</v>
      </c>
      <c r="C39" s="312">
        <v>199</v>
      </c>
      <c r="D39" s="312">
        <v>0</v>
      </c>
      <c r="E39" s="312">
        <v>5</v>
      </c>
      <c r="F39" s="312">
        <v>0</v>
      </c>
      <c r="G39" s="312">
        <v>0</v>
      </c>
      <c r="H39" s="312">
        <v>297</v>
      </c>
      <c r="I39" s="312">
        <v>706</v>
      </c>
      <c r="J39" s="312">
        <v>0</v>
      </c>
      <c r="K39" s="312">
        <v>20</v>
      </c>
      <c r="L39" s="312">
        <v>7</v>
      </c>
    </row>
    <row r="40" spans="1:12" ht="18" customHeight="1">
      <c r="A40" s="300" t="s">
        <v>98</v>
      </c>
      <c r="B40" s="312">
        <f t="shared" si="2"/>
        <v>1131</v>
      </c>
      <c r="C40" s="312">
        <v>200</v>
      </c>
      <c r="D40" s="312">
        <v>2</v>
      </c>
      <c r="E40" s="312">
        <v>0</v>
      </c>
      <c r="F40" s="312">
        <v>0</v>
      </c>
      <c r="G40" s="312">
        <v>0</v>
      </c>
      <c r="H40" s="312">
        <v>262</v>
      </c>
      <c r="I40" s="312">
        <v>656</v>
      </c>
      <c r="J40" s="312">
        <v>1</v>
      </c>
      <c r="K40" s="312">
        <v>0</v>
      </c>
      <c r="L40" s="312">
        <v>10</v>
      </c>
    </row>
    <row r="41" spans="1:12" ht="18" customHeight="1">
      <c r="A41" s="300" t="s">
        <v>97</v>
      </c>
      <c r="B41" s="312">
        <f t="shared" si="2"/>
        <v>1187</v>
      </c>
      <c r="C41" s="312">
        <v>272</v>
      </c>
      <c r="D41" s="312">
        <v>0</v>
      </c>
      <c r="E41" s="312">
        <v>34</v>
      </c>
      <c r="F41" s="312">
        <v>0</v>
      </c>
      <c r="G41" s="312">
        <v>0</v>
      </c>
      <c r="H41" s="312">
        <v>231</v>
      </c>
      <c r="I41" s="312">
        <v>624</v>
      </c>
      <c r="J41" s="312">
        <v>0</v>
      </c>
      <c r="K41" s="312">
        <v>26</v>
      </c>
      <c r="L41" s="312">
        <v>0</v>
      </c>
    </row>
    <row r="42" spans="1:12" ht="18" customHeight="1">
      <c r="A42" s="300" t="s">
        <v>96</v>
      </c>
      <c r="B42" s="312">
        <f t="shared" si="2"/>
        <v>353</v>
      </c>
      <c r="C42" s="312">
        <v>93</v>
      </c>
      <c r="D42" s="312">
        <v>0</v>
      </c>
      <c r="E42" s="312">
        <v>7</v>
      </c>
      <c r="F42" s="312">
        <v>0</v>
      </c>
      <c r="G42" s="312">
        <v>0</v>
      </c>
      <c r="H42" s="312">
        <v>62</v>
      </c>
      <c r="I42" s="312">
        <v>168</v>
      </c>
      <c r="J42" s="312">
        <v>0</v>
      </c>
      <c r="K42" s="312">
        <v>23</v>
      </c>
      <c r="L42" s="312">
        <v>0</v>
      </c>
    </row>
    <row r="43" spans="1:12" ht="18" customHeight="1">
      <c r="A43" s="300" t="s">
        <v>95</v>
      </c>
      <c r="B43" s="312">
        <f t="shared" si="2"/>
        <v>281</v>
      </c>
      <c r="C43" s="312">
        <v>76</v>
      </c>
      <c r="D43" s="312">
        <v>0</v>
      </c>
      <c r="E43" s="312">
        <v>0</v>
      </c>
      <c r="F43" s="312">
        <v>0</v>
      </c>
      <c r="G43" s="312">
        <v>0</v>
      </c>
      <c r="H43" s="312">
        <v>50</v>
      </c>
      <c r="I43" s="312">
        <v>155</v>
      </c>
      <c r="J43" s="312">
        <v>0</v>
      </c>
      <c r="K43" s="312">
        <v>0</v>
      </c>
      <c r="L43" s="312">
        <v>0</v>
      </c>
    </row>
    <row r="44" spans="1:12" ht="18" customHeight="1">
      <c r="A44" s="300" t="s">
        <v>94</v>
      </c>
      <c r="B44" s="312">
        <f t="shared" si="2"/>
        <v>640</v>
      </c>
      <c r="C44" s="312">
        <v>0</v>
      </c>
      <c r="D44" s="312">
        <v>125</v>
      </c>
      <c r="E44" s="312">
        <v>0</v>
      </c>
      <c r="F44" s="312">
        <v>0</v>
      </c>
      <c r="G44" s="312">
        <v>0</v>
      </c>
      <c r="H44" s="312">
        <v>136</v>
      </c>
      <c r="I44" s="312">
        <v>282</v>
      </c>
      <c r="J44" s="312">
        <v>29</v>
      </c>
      <c r="K44" s="312">
        <v>62</v>
      </c>
      <c r="L44" s="312">
        <v>6</v>
      </c>
    </row>
    <row r="45" spans="1:12" ht="18" customHeight="1">
      <c r="A45" s="300" t="s">
        <v>92</v>
      </c>
      <c r="B45" s="312">
        <f t="shared" si="2"/>
        <v>389</v>
      </c>
      <c r="C45" s="312">
        <v>50</v>
      </c>
      <c r="D45" s="312">
        <v>1</v>
      </c>
      <c r="E45" s="312">
        <v>0</v>
      </c>
      <c r="F45" s="312">
        <v>0</v>
      </c>
      <c r="G45" s="312">
        <v>0</v>
      </c>
      <c r="H45" s="312">
        <v>42</v>
      </c>
      <c r="I45" s="312">
        <v>273</v>
      </c>
      <c r="J45" s="312">
        <v>11</v>
      </c>
      <c r="K45" s="312">
        <v>12</v>
      </c>
      <c r="L45" s="312">
        <v>0</v>
      </c>
    </row>
    <row r="46" spans="1:12" ht="18" customHeight="1">
      <c r="A46" s="300" t="s">
        <v>91</v>
      </c>
      <c r="B46" s="312">
        <f t="shared" si="2"/>
        <v>700</v>
      </c>
      <c r="C46" s="312">
        <v>186</v>
      </c>
      <c r="D46" s="312">
        <v>0</v>
      </c>
      <c r="E46" s="312">
        <v>0</v>
      </c>
      <c r="F46" s="312">
        <v>0</v>
      </c>
      <c r="G46" s="312">
        <v>0</v>
      </c>
      <c r="H46" s="312">
        <v>128</v>
      </c>
      <c r="I46" s="312">
        <v>370</v>
      </c>
      <c r="J46" s="312">
        <v>0</v>
      </c>
      <c r="K46" s="312">
        <v>16</v>
      </c>
      <c r="L46" s="312">
        <v>0</v>
      </c>
    </row>
    <row r="47" spans="1:12" ht="18" customHeight="1">
      <c r="A47" s="300" t="s">
        <v>90</v>
      </c>
      <c r="B47" s="312">
        <f t="shared" si="2"/>
        <v>1774</v>
      </c>
      <c r="C47" s="312">
        <v>381</v>
      </c>
      <c r="D47" s="312">
        <v>21</v>
      </c>
      <c r="E47" s="312">
        <v>164</v>
      </c>
      <c r="F47" s="312">
        <v>0</v>
      </c>
      <c r="G47" s="312">
        <v>0</v>
      </c>
      <c r="H47" s="312">
        <v>199</v>
      </c>
      <c r="I47" s="312">
        <v>650</v>
      </c>
      <c r="J47" s="312">
        <v>277</v>
      </c>
      <c r="K47" s="312">
        <v>63</v>
      </c>
      <c r="L47" s="312">
        <v>19</v>
      </c>
    </row>
    <row r="48" spans="1:12" ht="18" customHeight="1">
      <c r="A48" s="300" t="s">
        <v>89</v>
      </c>
      <c r="B48" s="312">
        <f t="shared" si="2"/>
        <v>261</v>
      </c>
      <c r="C48" s="312">
        <v>37</v>
      </c>
      <c r="D48" s="312">
        <v>9</v>
      </c>
      <c r="E48" s="312">
        <v>10</v>
      </c>
      <c r="F48" s="312">
        <v>0</v>
      </c>
      <c r="G48" s="312">
        <v>0</v>
      </c>
      <c r="H48" s="312">
        <v>28</v>
      </c>
      <c r="I48" s="312">
        <v>32</v>
      </c>
      <c r="J48" s="312">
        <v>73</v>
      </c>
      <c r="K48" s="312">
        <v>55</v>
      </c>
      <c r="L48" s="312">
        <v>17</v>
      </c>
    </row>
    <row r="49" spans="1:12" ht="18" customHeight="1">
      <c r="A49" s="300" t="s">
        <v>88</v>
      </c>
      <c r="B49" s="312">
        <f t="shared" si="2"/>
        <v>1547</v>
      </c>
      <c r="C49" s="312">
        <v>389</v>
      </c>
      <c r="D49" s="312">
        <v>0</v>
      </c>
      <c r="E49" s="312">
        <v>8</v>
      </c>
      <c r="F49" s="312">
        <v>0</v>
      </c>
      <c r="G49" s="312">
        <v>0</v>
      </c>
      <c r="H49" s="312">
        <v>332</v>
      </c>
      <c r="I49" s="312">
        <v>778</v>
      </c>
      <c r="J49" s="312">
        <v>0</v>
      </c>
      <c r="K49" s="312">
        <v>40</v>
      </c>
      <c r="L49" s="312">
        <v>0</v>
      </c>
    </row>
    <row r="50" spans="1:12" ht="18" customHeight="1">
      <c r="A50" s="300" t="s">
        <v>87</v>
      </c>
      <c r="B50" s="312">
        <f t="shared" si="2"/>
        <v>987</v>
      </c>
      <c r="C50" s="312">
        <v>241</v>
      </c>
      <c r="D50" s="312">
        <v>0</v>
      </c>
      <c r="E50" s="312">
        <v>0</v>
      </c>
      <c r="F50" s="312">
        <v>0</v>
      </c>
      <c r="G50" s="312">
        <v>0</v>
      </c>
      <c r="H50" s="312">
        <v>247</v>
      </c>
      <c r="I50" s="312">
        <v>485</v>
      </c>
      <c r="J50" s="312">
        <v>0</v>
      </c>
      <c r="K50" s="312">
        <v>14</v>
      </c>
      <c r="L50" s="312">
        <v>0</v>
      </c>
    </row>
    <row r="51" spans="1:12" ht="18" customHeight="1">
      <c r="A51" s="300" t="s">
        <v>86</v>
      </c>
      <c r="B51" s="312">
        <f t="shared" si="2"/>
        <v>1575</v>
      </c>
      <c r="C51" s="312">
        <v>325</v>
      </c>
      <c r="D51" s="312">
        <v>6</v>
      </c>
      <c r="E51" s="312">
        <v>0</v>
      </c>
      <c r="F51" s="312">
        <v>0</v>
      </c>
      <c r="G51" s="312">
        <v>0</v>
      </c>
      <c r="H51" s="312">
        <v>328</v>
      </c>
      <c r="I51" s="312">
        <v>717</v>
      </c>
      <c r="J51" s="312">
        <v>0</v>
      </c>
      <c r="K51" s="312">
        <v>183</v>
      </c>
      <c r="L51" s="312">
        <v>16</v>
      </c>
    </row>
    <row r="52" spans="1:12" ht="18" customHeight="1">
      <c r="A52" s="300" t="s">
        <v>85</v>
      </c>
      <c r="B52" s="312">
        <f t="shared" si="2"/>
        <v>103750</v>
      </c>
      <c r="C52" s="312">
        <v>20004</v>
      </c>
      <c r="D52" s="312">
        <v>63</v>
      </c>
      <c r="E52" s="312">
        <v>3203</v>
      </c>
      <c r="F52" s="312">
        <v>3</v>
      </c>
      <c r="G52" s="312">
        <v>79</v>
      </c>
      <c r="H52" s="312">
        <v>11178</v>
      </c>
      <c r="I52" s="312">
        <v>51711</v>
      </c>
      <c r="J52" s="312">
        <v>248</v>
      </c>
      <c r="K52" s="312">
        <v>16499</v>
      </c>
      <c r="L52" s="312">
        <v>762</v>
      </c>
    </row>
    <row r="53" spans="1:12" ht="18" customHeight="1">
      <c r="A53" s="300" t="s">
        <v>84</v>
      </c>
      <c r="B53" s="312">
        <f t="shared" si="2"/>
        <v>1325</v>
      </c>
      <c r="C53" s="312">
        <v>243</v>
      </c>
      <c r="D53" s="312">
        <v>2</v>
      </c>
      <c r="E53" s="312">
        <v>32</v>
      </c>
      <c r="F53" s="312">
        <v>0</v>
      </c>
      <c r="G53" s="312">
        <v>0</v>
      </c>
      <c r="H53" s="312">
        <v>160</v>
      </c>
      <c r="I53" s="312">
        <v>687</v>
      </c>
      <c r="J53" s="312">
        <v>11</v>
      </c>
      <c r="K53" s="312">
        <v>149</v>
      </c>
      <c r="L53" s="312">
        <v>41</v>
      </c>
    </row>
    <row r="54" spans="1:12" ht="18" customHeight="1">
      <c r="A54" s="300" t="s">
        <v>83</v>
      </c>
      <c r="B54" s="312">
        <f t="shared" si="2"/>
        <v>124</v>
      </c>
      <c r="C54" s="312">
        <v>26</v>
      </c>
      <c r="D54" s="312">
        <v>0</v>
      </c>
      <c r="E54" s="312">
        <v>0</v>
      </c>
      <c r="F54" s="312">
        <v>0</v>
      </c>
      <c r="G54" s="312">
        <v>0</v>
      </c>
      <c r="H54" s="312">
        <v>17</v>
      </c>
      <c r="I54" s="312">
        <v>71</v>
      </c>
      <c r="J54" s="312">
        <v>0</v>
      </c>
      <c r="K54" s="312">
        <v>10</v>
      </c>
      <c r="L54" s="312">
        <v>0</v>
      </c>
    </row>
    <row r="55" spans="1:12" ht="18" customHeight="1">
      <c r="A55" s="300" t="s">
        <v>81</v>
      </c>
      <c r="B55" s="312">
        <f t="shared" si="2"/>
        <v>3560</v>
      </c>
      <c r="C55" s="312">
        <v>627</v>
      </c>
      <c r="D55" s="312">
        <v>10</v>
      </c>
      <c r="E55" s="312">
        <v>5</v>
      </c>
      <c r="F55" s="312">
        <v>0</v>
      </c>
      <c r="G55" s="312">
        <v>0</v>
      </c>
      <c r="H55" s="312">
        <v>592</v>
      </c>
      <c r="I55" s="312">
        <v>1533</v>
      </c>
      <c r="J55" s="312">
        <v>15</v>
      </c>
      <c r="K55" s="312">
        <v>666</v>
      </c>
      <c r="L55" s="312">
        <v>112</v>
      </c>
    </row>
    <row r="56" spans="1:12" ht="18" customHeight="1">
      <c r="A56" s="300" t="s">
        <v>79</v>
      </c>
      <c r="B56" s="312">
        <f t="shared" si="2"/>
        <v>619</v>
      </c>
      <c r="C56" s="312">
        <v>95</v>
      </c>
      <c r="D56" s="312">
        <v>25</v>
      </c>
      <c r="E56" s="312">
        <v>1</v>
      </c>
      <c r="F56" s="312">
        <v>0</v>
      </c>
      <c r="G56" s="312">
        <v>0</v>
      </c>
      <c r="H56" s="312">
        <v>92</v>
      </c>
      <c r="I56" s="312">
        <v>211</v>
      </c>
      <c r="J56" s="312">
        <v>50</v>
      </c>
      <c r="K56" s="312">
        <v>125</v>
      </c>
      <c r="L56" s="312">
        <v>20</v>
      </c>
    </row>
    <row r="57" spans="1:12" ht="18" customHeight="1">
      <c r="A57" s="300" t="s">
        <v>78</v>
      </c>
      <c r="B57" s="312">
        <f t="shared" si="2"/>
        <v>3035</v>
      </c>
      <c r="C57" s="312">
        <v>515</v>
      </c>
      <c r="D57" s="312">
        <v>5</v>
      </c>
      <c r="E57" s="312">
        <v>19</v>
      </c>
      <c r="F57" s="312">
        <v>0</v>
      </c>
      <c r="G57" s="312">
        <v>0</v>
      </c>
      <c r="H57" s="312">
        <v>568</v>
      </c>
      <c r="I57" s="312">
        <v>1900</v>
      </c>
      <c r="J57" s="312">
        <v>13</v>
      </c>
      <c r="K57" s="312">
        <v>15</v>
      </c>
      <c r="L57" s="312">
        <v>0</v>
      </c>
    </row>
    <row r="58" spans="1:12" ht="18" customHeight="1">
      <c r="A58" s="300" t="s">
        <v>77</v>
      </c>
      <c r="B58" s="312">
        <f t="shared" si="2"/>
        <v>938</v>
      </c>
      <c r="C58" s="312">
        <v>139</v>
      </c>
      <c r="D58" s="312">
        <v>23</v>
      </c>
      <c r="E58" s="312">
        <v>0</v>
      </c>
      <c r="F58" s="312">
        <v>0</v>
      </c>
      <c r="G58" s="312">
        <v>0</v>
      </c>
      <c r="H58" s="312">
        <v>135</v>
      </c>
      <c r="I58" s="312">
        <v>445</v>
      </c>
      <c r="J58" s="312">
        <v>4</v>
      </c>
      <c r="K58" s="312">
        <v>168</v>
      </c>
      <c r="L58" s="312">
        <v>24</v>
      </c>
    </row>
    <row r="59" spans="1:12" ht="18" customHeight="1">
      <c r="A59" s="300" t="s">
        <v>76</v>
      </c>
      <c r="B59" s="312">
        <f t="shared" si="2"/>
        <v>2052</v>
      </c>
      <c r="C59" s="312">
        <v>212</v>
      </c>
      <c r="D59" s="312">
        <v>0</v>
      </c>
      <c r="E59" s="312">
        <v>0</v>
      </c>
      <c r="F59" s="312">
        <v>0</v>
      </c>
      <c r="G59" s="312">
        <v>0</v>
      </c>
      <c r="H59" s="312">
        <v>235</v>
      </c>
      <c r="I59" s="312">
        <v>567</v>
      </c>
      <c r="J59" s="312">
        <v>0</v>
      </c>
      <c r="K59" s="312">
        <v>1038</v>
      </c>
      <c r="L59" s="312">
        <v>0</v>
      </c>
    </row>
    <row r="60" spans="1:12" ht="18" customHeight="1">
      <c r="A60" s="300" t="s">
        <v>833</v>
      </c>
      <c r="B60" s="312">
        <f t="shared" si="2"/>
        <v>2057</v>
      </c>
      <c r="C60" s="312">
        <v>411</v>
      </c>
      <c r="D60" s="312">
        <v>0</v>
      </c>
      <c r="E60" s="312">
        <v>61</v>
      </c>
      <c r="F60" s="312">
        <v>0</v>
      </c>
      <c r="G60" s="312">
        <v>0</v>
      </c>
      <c r="H60" s="312">
        <v>323</v>
      </c>
      <c r="I60" s="312">
        <v>1071</v>
      </c>
      <c r="J60" s="312">
        <v>1</v>
      </c>
      <c r="K60" s="312">
        <v>163</v>
      </c>
      <c r="L60" s="312">
        <v>27</v>
      </c>
    </row>
    <row r="61" spans="1:12" ht="18" customHeight="1">
      <c r="A61" s="300" t="s">
        <v>72</v>
      </c>
      <c r="B61" s="312">
        <f t="shared" si="2"/>
        <v>1711</v>
      </c>
      <c r="C61" s="312">
        <v>220</v>
      </c>
      <c r="D61" s="312">
        <v>8</v>
      </c>
      <c r="E61" s="312">
        <v>0</v>
      </c>
      <c r="F61" s="312">
        <v>0</v>
      </c>
      <c r="G61" s="312">
        <v>0</v>
      </c>
      <c r="H61" s="312">
        <v>256</v>
      </c>
      <c r="I61" s="312">
        <v>738</v>
      </c>
      <c r="J61" s="312">
        <v>21</v>
      </c>
      <c r="K61" s="312">
        <v>368</v>
      </c>
      <c r="L61" s="312">
        <v>100</v>
      </c>
    </row>
    <row r="62" spans="1:12" ht="18" customHeight="1">
      <c r="A62" s="300" t="s">
        <v>71</v>
      </c>
      <c r="B62" s="312">
        <f t="shared" si="2"/>
        <v>305</v>
      </c>
      <c r="C62" s="312">
        <v>63</v>
      </c>
      <c r="D62" s="312">
        <v>12</v>
      </c>
      <c r="E62" s="312">
        <v>0</v>
      </c>
      <c r="F62" s="312">
        <v>0</v>
      </c>
      <c r="G62" s="312">
        <v>0</v>
      </c>
      <c r="H62" s="312">
        <v>77</v>
      </c>
      <c r="I62" s="312">
        <v>145</v>
      </c>
      <c r="J62" s="312">
        <v>5</v>
      </c>
      <c r="K62" s="312">
        <v>0</v>
      </c>
      <c r="L62" s="312">
        <v>3</v>
      </c>
    </row>
    <row r="63" spans="1:12" ht="18" customHeight="1">
      <c r="A63" s="300" t="s">
        <v>70</v>
      </c>
      <c r="B63" s="312">
        <f t="shared" si="2"/>
        <v>396</v>
      </c>
      <c r="C63" s="312">
        <v>133</v>
      </c>
      <c r="D63" s="312">
        <v>0</v>
      </c>
      <c r="E63" s="312">
        <v>10</v>
      </c>
      <c r="F63" s="312">
        <v>0</v>
      </c>
      <c r="G63" s="312">
        <v>0</v>
      </c>
      <c r="H63" s="312">
        <v>61</v>
      </c>
      <c r="I63" s="312">
        <v>192</v>
      </c>
      <c r="J63" s="312">
        <v>0</v>
      </c>
      <c r="K63" s="312">
        <v>0</v>
      </c>
      <c r="L63" s="312">
        <v>0</v>
      </c>
    </row>
    <row r="64" spans="1:12" ht="18" customHeight="1">
      <c r="A64" s="300" t="s">
        <v>69</v>
      </c>
      <c r="B64" s="312">
        <f t="shared" si="2"/>
        <v>2374</v>
      </c>
      <c r="C64" s="312">
        <v>531</v>
      </c>
      <c r="D64" s="312">
        <v>0</v>
      </c>
      <c r="E64" s="312">
        <v>14</v>
      </c>
      <c r="F64" s="312">
        <v>0</v>
      </c>
      <c r="G64" s="312">
        <v>0</v>
      </c>
      <c r="H64" s="312">
        <v>445</v>
      </c>
      <c r="I64" s="312">
        <v>1072</v>
      </c>
      <c r="J64" s="312">
        <v>0</v>
      </c>
      <c r="K64" s="312">
        <v>261</v>
      </c>
      <c r="L64" s="312">
        <v>51</v>
      </c>
    </row>
    <row r="65" spans="1:12" ht="18" customHeight="1">
      <c r="A65" s="300" t="s">
        <v>68</v>
      </c>
      <c r="B65" s="312">
        <f t="shared" si="2"/>
        <v>1633</v>
      </c>
      <c r="C65" s="312">
        <v>226</v>
      </c>
      <c r="D65" s="312">
        <v>0</v>
      </c>
      <c r="E65" s="312">
        <v>33</v>
      </c>
      <c r="F65" s="312">
        <v>0</v>
      </c>
      <c r="G65" s="312">
        <v>0</v>
      </c>
      <c r="H65" s="312">
        <v>258</v>
      </c>
      <c r="I65" s="312">
        <v>994</v>
      </c>
      <c r="J65" s="312">
        <v>0</v>
      </c>
      <c r="K65" s="312">
        <v>71</v>
      </c>
      <c r="L65" s="312">
        <v>51</v>
      </c>
    </row>
    <row r="66" spans="1:12" ht="18" customHeight="1">
      <c r="A66" s="300" t="s">
        <v>67</v>
      </c>
      <c r="B66" s="312">
        <f t="shared" si="2"/>
        <v>1531</v>
      </c>
      <c r="C66" s="312">
        <v>347</v>
      </c>
      <c r="D66" s="312">
        <v>7</v>
      </c>
      <c r="E66" s="312">
        <v>21</v>
      </c>
      <c r="F66" s="312">
        <v>0</v>
      </c>
      <c r="G66" s="312">
        <v>0</v>
      </c>
      <c r="H66" s="312">
        <v>224</v>
      </c>
      <c r="I66" s="312">
        <v>867</v>
      </c>
      <c r="J66" s="312">
        <v>0</v>
      </c>
      <c r="K66" s="312">
        <v>62</v>
      </c>
      <c r="L66" s="312">
        <v>3</v>
      </c>
    </row>
    <row r="67" spans="1:12" ht="18" customHeight="1">
      <c r="A67" s="300" t="s">
        <v>66</v>
      </c>
      <c r="B67" s="312">
        <f t="shared" si="2"/>
        <v>909</v>
      </c>
      <c r="C67" s="312">
        <v>125</v>
      </c>
      <c r="D67" s="312">
        <v>0</v>
      </c>
      <c r="E67" s="312">
        <v>9</v>
      </c>
      <c r="F67" s="312">
        <v>0</v>
      </c>
      <c r="G67" s="312">
        <v>0</v>
      </c>
      <c r="H67" s="312">
        <v>125</v>
      </c>
      <c r="I67" s="312">
        <v>453</v>
      </c>
      <c r="J67" s="312">
        <v>0</v>
      </c>
      <c r="K67" s="312">
        <v>99</v>
      </c>
      <c r="L67" s="312">
        <v>98</v>
      </c>
    </row>
    <row r="68" spans="1:12" ht="18" customHeight="1">
      <c r="A68" s="300" t="s">
        <v>65</v>
      </c>
      <c r="B68" s="312">
        <f t="shared" si="2"/>
        <v>157</v>
      </c>
      <c r="C68" s="312">
        <v>14</v>
      </c>
      <c r="D68" s="312">
        <v>0</v>
      </c>
      <c r="E68" s="312">
        <v>0</v>
      </c>
      <c r="F68" s="312">
        <v>0</v>
      </c>
      <c r="G68" s="312">
        <v>0</v>
      </c>
      <c r="H68" s="312">
        <v>42</v>
      </c>
      <c r="I68" s="312">
        <v>100</v>
      </c>
      <c r="J68" s="312">
        <v>0</v>
      </c>
      <c r="K68" s="312">
        <v>1</v>
      </c>
      <c r="L68" s="312">
        <v>0</v>
      </c>
    </row>
    <row r="69" spans="1:12" ht="18" customHeight="1">
      <c r="A69" s="300" t="s">
        <v>63</v>
      </c>
      <c r="B69" s="312">
        <f t="shared" si="2"/>
        <v>683</v>
      </c>
      <c r="C69" s="312">
        <v>167</v>
      </c>
      <c r="D69" s="312">
        <v>4</v>
      </c>
      <c r="E69" s="312">
        <v>10</v>
      </c>
      <c r="F69" s="312">
        <v>0</v>
      </c>
      <c r="G69" s="312">
        <v>0</v>
      </c>
      <c r="H69" s="312">
        <v>187</v>
      </c>
      <c r="I69" s="312">
        <v>315</v>
      </c>
      <c r="J69" s="312">
        <v>0</v>
      </c>
      <c r="K69" s="312">
        <v>0</v>
      </c>
      <c r="L69" s="312">
        <v>0</v>
      </c>
    </row>
    <row r="70" spans="1:12" ht="18" customHeight="1">
      <c r="A70" s="300" t="s">
        <v>62</v>
      </c>
      <c r="B70" s="312">
        <f t="shared" ref="B70:B101" si="3">SUM(C70:BB70)</f>
        <v>1109</v>
      </c>
      <c r="C70" s="312">
        <v>170</v>
      </c>
      <c r="D70" s="312">
        <v>0</v>
      </c>
      <c r="E70" s="312">
        <v>14</v>
      </c>
      <c r="F70" s="312">
        <v>0</v>
      </c>
      <c r="G70" s="312">
        <v>0</v>
      </c>
      <c r="H70" s="312">
        <v>124</v>
      </c>
      <c r="I70" s="312">
        <v>654</v>
      </c>
      <c r="J70" s="312">
        <v>1</v>
      </c>
      <c r="K70" s="312">
        <v>133</v>
      </c>
      <c r="L70" s="312">
        <v>13</v>
      </c>
    </row>
    <row r="71" spans="1:12" ht="18" customHeight="1">
      <c r="A71" s="300" t="s">
        <v>61</v>
      </c>
      <c r="B71" s="312">
        <f t="shared" si="3"/>
        <v>656</v>
      </c>
      <c r="C71" s="312">
        <v>78</v>
      </c>
      <c r="D71" s="312">
        <v>5</v>
      </c>
      <c r="E71" s="312">
        <v>4</v>
      </c>
      <c r="F71" s="312">
        <v>0</v>
      </c>
      <c r="G71" s="312">
        <v>0</v>
      </c>
      <c r="H71" s="312">
        <v>54</v>
      </c>
      <c r="I71" s="312">
        <v>410</v>
      </c>
      <c r="J71" s="312">
        <v>0</v>
      </c>
      <c r="K71" s="312">
        <v>52</v>
      </c>
      <c r="L71" s="312">
        <v>53</v>
      </c>
    </row>
    <row r="72" spans="1:12" ht="18" customHeight="1">
      <c r="A72" s="300" t="s">
        <v>60</v>
      </c>
      <c r="B72" s="312">
        <f t="shared" si="3"/>
        <v>10132</v>
      </c>
      <c r="C72" s="312">
        <v>2744</v>
      </c>
      <c r="D72" s="312">
        <v>246</v>
      </c>
      <c r="E72" s="312">
        <v>335</v>
      </c>
      <c r="F72" s="312">
        <v>0</v>
      </c>
      <c r="G72" s="312">
        <v>1</v>
      </c>
      <c r="H72" s="312">
        <v>748</v>
      </c>
      <c r="I72" s="312">
        <v>5768</v>
      </c>
      <c r="J72" s="312">
        <v>55</v>
      </c>
      <c r="K72" s="312">
        <v>168</v>
      </c>
      <c r="L72" s="312">
        <v>67</v>
      </c>
    </row>
    <row r="73" spans="1:12" ht="18" customHeight="1">
      <c r="A73" s="300" t="s">
        <v>58</v>
      </c>
      <c r="B73" s="312">
        <f t="shared" si="3"/>
        <v>1184</v>
      </c>
      <c r="C73" s="312">
        <v>283</v>
      </c>
      <c r="D73" s="312">
        <v>0</v>
      </c>
      <c r="E73" s="312">
        <v>0</v>
      </c>
      <c r="F73" s="312">
        <v>0</v>
      </c>
      <c r="G73" s="312">
        <v>0</v>
      </c>
      <c r="H73" s="312">
        <v>331</v>
      </c>
      <c r="I73" s="312">
        <v>570</v>
      </c>
      <c r="J73" s="312">
        <v>0</v>
      </c>
      <c r="K73" s="312">
        <v>0</v>
      </c>
      <c r="L73" s="312">
        <v>0</v>
      </c>
    </row>
    <row r="74" spans="1:12" ht="18" customHeight="1">
      <c r="A74" s="300" t="s">
        <v>56</v>
      </c>
      <c r="B74" s="312">
        <f t="shared" si="3"/>
        <v>909</v>
      </c>
      <c r="C74" s="312">
        <v>122</v>
      </c>
      <c r="D74" s="312">
        <v>0</v>
      </c>
      <c r="E74" s="312">
        <v>259</v>
      </c>
      <c r="F74" s="312">
        <v>0</v>
      </c>
      <c r="G74" s="312">
        <v>0</v>
      </c>
      <c r="H74" s="312">
        <v>103</v>
      </c>
      <c r="I74" s="312">
        <v>332</v>
      </c>
      <c r="J74" s="312">
        <v>0</v>
      </c>
      <c r="K74" s="312">
        <v>92</v>
      </c>
      <c r="L74" s="312">
        <v>1</v>
      </c>
    </row>
    <row r="75" spans="1:12" ht="18" customHeight="1">
      <c r="A75" s="300" t="s">
        <v>55</v>
      </c>
      <c r="B75" s="312">
        <f t="shared" si="3"/>
        <v>1071</v>
      </c>
      <c r="C75" s="312">
        <v>254</v>
      </c>
      <c r="D75" s="312">
        <v>0</v>
      </c>
      <c r="E75" s="312">
        <v>0</v>
      </c>
      <c r="F75" s="312">
        <v>0</v>
      </c>
      <c r="G75" s="312">
        <v>0</v>
      </c>
      <c r="H75" s="312">
        <v>154</v>
      </c>
      <c r="I75" s="312">
        <v>466</v>
      </c>
      <c r="J75" s="312">
        <v>5</v>
      </c>
      <c r="K75" s="312">
        <v>56</v>
      </c>
      <c r="L75" s="312">
        <v>136</v>
      </c>
    </row>
    <row r="76" spans="1:12" ht="18" customHeight="1">
      <c r="A76" s="300" t="s">
        <v>54</v>
      </c>
      <c r="B76" s="312">
        <f t="shared" si="3"/>
        <v>1053</v>
      </c>
      <c r="C76" s="312">
        <v>199</v>
      </c>
      <c r="D76" s="312">
        <v>0</v>
      </c>
      <c r="E76" s="312">
        <v>13</v>
      </c>
      <c r="F76" s="312">
        <v>0</v>
      </c>
      <c r="G76" s="312">
        <v>0</v>
      </c>
      <c r="H76" s="312">
        <v>191</v>
      </c>
      <c r="I76" s="312">
        <v>513</v>
      </c>
      <c r="J76" s="312">
        <v>0</v>
      </c>
      <c r="K76" s="312">
        <v>113</v>
      </c>
      <c r="L76" s="312">
        <v>24</v>
      </c>
    </row>
    <row r="77" spans="1:12" ht="18" customHeight="1">
      <c r="A77" s="300" t="s">
        <v>53</v>
      </c>
      <c r="B77" s="312">
        <f t="shared" si="3"/>
        <v>922</v>
      </c>
      <c r="C77" s="312">
        <v>117</v>
      </c>
      <c r="D77" s="312">
        <v>1</v>
      </c>
      <c r="E77" s="312">
        <v>10</v>
      </c>
      <c r="F77" s="312">
        <v>0</v>
      </c>
      <c r="G77" s="312">
        <v>0</v>
      </c>
      <c r="H77" s="312">
        <v>97</v>
      </c>
      <c r="I77" s="312">
        <v>587</v>
      </c>
      <c r="J77" s="312">
        <v>0</v>
      </c>
      <c r="K77" s="312">
        <v>110</v>
      </c>
      <c r="L77" s="312">
        <v>0</v>
      </c>
    </row>
    <row r="78" spans="1:12" ht="18" customHeight="1">
      <c r="A78" s="300" t="s">
        <v>52</v>
      </c>
      <c r="B78" s="312">
        <f t="shared" si="3"/>
        <v>5379</v>
      </c>
      <c r="C78" s="312">
        <v>1153</v>
      </c>
      <c r="D78" s="312">
        <v>40</v>
      </c>
      <c r="E78" s="312">
        <v>97</v>
      </c>
      <c r="F78" s="312">
        <v>0</v>
      </c>
      <c r="G78" s="312">
        <v>0</v>
      </c>
      <c r="H78" s="312">
        <v>831</v>
      </c>
      <c r="I78" s="312">
        <v>2638</v>
      </c>
      <c r="J78" s="312">
        <v>0</v>
      </c>
      <c r="K78" s="312">
        <v>400</v>
      </c>
      <c r="L78" s="312">
        <v>220</v>
      </c>
    </row>
    <row r="79" spans="1:12" ht="18" customHeight="1">
      <c r="A79" s="300" t="s">
        <v>143</v>
      </c>
      <c r="B79" s="312">
        <f t="shared" si="3"/>
        <v>900</v>
      </c>
      <c r="C79" s="312">
        <v>233</v>
      </c>
      <c r="D79" s="312">
        <v>0</v>
      </c>
      <c r="E79" s="312">
        <v>5</v>
      </c>
      <c r="F79" s="312">
        <v>0</v>
      </c>
      <c r="G79" s="312">
        <v>0</v>
      </c>
      <c r="H79" s="312">
        <v>166</v>
      </c>
      <c r="I79" s="312">
        <v>496</v>
      </c>
      <c r="J79" s="312">
        <v>0</v>
      </c>
      <c r="K79" s="312">
        <v>0</v>
      </c>
      <c r="L79" s="312">
        <v>0</v>
      </c>
    </row>
    <row r="80" spans="1:12" ht="18" customHeight="1">
      <c r="A80" s="300" t="s">
        <v>48</v>
      </c>
      <c r="B80" s="312">
        <f t="shared" si="3"/>
        <v>3016</v>
      </c>
      <c r="C80" s="312">
        <v>584</v>
      </c>
      <c r="D80" s="312">
        <v>9</v>
      </c>
      <c r="E80" s="312">
        <v>0</v>
      </c>
      <c r="F80" s="312">
        <v>0</v>
      </c>
      <c r="G80" s="312">
        <v>0</v>
      </c>
      <c r="H80" s="312">
        <v>530</v>
      </c>
      <c r="I80" s="312">
        <v>1562</v>
      </c>
      <c r="J80" s="312">
        <v>1</v>
      </c>
      <c r="K80" s="312">
        <v>330</v>
      </c>
      <c r="L80" s="312">
        <v>0</v>
      </c>
    </row>
    <row r="81" spans="1:12" ht="18" customHeight="1">
      <c r="A81" s="300" t="s">
        <v>47</v>
      </c>
      <c r="B81" s="312">
        <f t="shared" si="3"/>
        <v>240</v>
      </c>
      <c r="C81" s="312">
        <v>53</v>
      </c>
      <c r="D81" s="312">
        <v>0</v>
      </c>
      <c r="E81" s="312">
        <v>3</v>
      </c>
      <c r="F81" s="312">
        <v>0</v>
      </c>
      <c r="G81" s="312">
        <v>0</v>
      </c>
      <c r="H81" s="312">
        <v>38</v>
      </c>
      <c r="I81" s="312">
        <v>127</v>
      </c>
      <c r="J81" s="312">
        <v>0</v>
      </c>
      <c r="K81" s="312">
        <v>0</v>
      </c>
      <c r="L81" s="312">
        <v>19</v>
      </c>
    </row>
    <row r="82" spans="1:12" ht="18" customHeight="1">
      <c r="A82" s="300" t="s">
        <v>46</v>
      </c>
      <c r="B82" s="312">
        <f t="shared" si="3"/>
        <v>1660</v>
      </c>
      <c r="C82" s="312">
        <v>264</v>
      </c>
      <c r="D82" s="312">
        <v>65</v>
      </c>
      <c r="E82" s="312">
        <v>71</v>
      </c>
      <c r="F82" s="312">
        <v>0</v>
      </c>
      <c r="G82" s="312">
        <v>3</v>
      </c>
      <c r="H82" s="312">
        <v>210</v>
      </c>
      <c r="I82" s="312">
        <v>612</v>
      </c>
      <c r="J82" s="312">
        <v>239</v>
      </c>
      <c r="K82" s="312">
        <v>126</v>
      </c>
      <c r="L82" s="312">
        <v>70</v>
      </c>
    </row>
    <row r="83" spans="1:12" ht="18" customHeight="1">
      <c r="A83" s="300" t="s">
        <v>45</v>
      </c>
      <c r="B83" s="312">
        <f t="shared" si="3"/>
        <v>720</v>
      </c>
      <c r="C83" s="312">
        <v>202</v>
      </c>
      <c r="D83" s="312">
        <v>0</v>
      </c>
      <c r="E83" s="312">
        <v>1</v>
      </c>
      <c r="F83" s="312">
        <v>0</v>
      </c>
      <c r="G83" s="312">
        <v>0</v>
      </c>
      <c r="H83" s="312">
        <v>170</v>
      </c>
      <c r="I83" s="312">
        <v>334</v>
      </c>
      <c r="J83" s="312">
        <v>0</v>
      </c>
      <c r="K83" s="312">
        <v>13</v>
      </c>
      <c r="L83" s="312">
        <v>0</v>
      </c>
    </row>
    <row r="84" spans="1:12" ht="18" customHeight="1">
      <c r="A84" s="300" t="s">
        <v>44</v>
      </c>
      <c r="B84" s="312">
        <f t="shared" si="3"/>
        <v>2575</v>
      </c>
      <c r="C84" s="312">
        <v>420</v>
      </c>
      <c r="D84" s="312">
        <v>1</v>
      </c>
      <c r="E84" s="312">
        <v>33</v>
      </c>
      <c r="F84" s="312">
        <v>0</v>
      </c>
      <c r="G84" s="312">
        <v>0</v>
      </c>
      <c r="H84" s="312">
        <v>295</v>
      </c>
      <c r="I84" s="312">
        <v>1311</v>
      </c>
      <c r="J84" s="312">
        <v>13</v>
      </c>
      <c r="K84" s="312">
        <v>380</v>
      </c>
      <c r="L84" s="312">
        <v>122</v>
      </c>
    </row>
    <row r="85" spans="1:12" ht="18" customHeight="1">
      <c r="A85" s="300" t="s">
        <v>43</v>
      </c>
      <c r="B85" s="312">
        <f t="shared" si="3"/>
        <v>420</v>
      </c>
      <c r="C85" s="312">
        <v>107</v>
      </c>
      <c r="D85" s="312">
        <v>0</v>
      </c>
      <c r="E85" s="312">
        <v>13</v>
      </c>
      <c r="F85" s="312">
        <v>0</v>
      </c>
      <c r="G85" s="312">
        <v>0</v>
      </c>
      <c r="H85" s="312">
        <v>43</v>
      </c>
      <c r="I85" s="312">
        <v>204</v>
      </c>
      <c r="J85" s="312">
        <v>8</v>
      </c>
      <c r="K85" s="312">
        <v>39</v>
      </c>
      <c r="L85" s="312">
        <v>6</v>
      </c>
    </row>
    <row r="86" spans="1:12" ht="18" customHeight="1">
      <c r="A86" s="300" t="s">
        <v>42</v>
      </c>
      <c r="B86" s="312">
        <f t="shared" si="3"/>
        <v>1542</v>
      </c>
      <c r="C86" s="312">
        <v>280</v>
      </c>
      <c r="D86" s="312">
        <v>0</v>
      </c>
      <c r="E86" s="312">
        <v>162</v>
      </c>
      <c r="F86" s="312">
        <v>0</v>
      </c>
      <c r="G86" s="312">
        <v>0</v>
      </c>
      <c r="H86" s="312">
        <v>248</v>
      </c>
      <c r="I86" s="312">
        <v>653</v>
      </c>
      <c r="J86" s="312">
        <v>2</v>
      </c>
      <c r="K86" s="312">
        <v>196</v>
      </c>
      <c r="L86" s="312">
        <v>1</v>
      </c>
    </row>
    <row r="87" spans="1:12" ht="18" customHeight="1">
      <c r="A87" s="300" t="s">
        <v>40</v>
      </c>
      <c r="B87" s="312">
        <f t="shared" si="3"/>
        <v>852</v>
      </c>
      <c r="C87" s="312">
        <v>148</v>
      </c>
      <c r="D87" s="312">
        <v>2</v>
      </c>
      <c r="E87" s="312">
        <v>2</v>
      </c>
      <c r="F87" s="312">
        <v>0</v>
      </c>
      <c r="G87" s="312">
        <v>0</v>
      </c>
      <c r="H87" s="312">
        <v>151</v>
      </c>
      <c r="I87" s="312">
        <v>472</v>
      </c>
      <c r="J87" s="312">
        <v>27</v>
      </c>
      <c r="K87" s="312">
        <v>16</v>
      </c>
      <c r="L87" s="312">
        <v>34</v>
      </c>
    </row>
    <row r="88" spans="1:12" ht="18" customHeight="1">
      <c r="A88" s="300" t="s">
        <v>38</v>
      </c>
      <c r="B88" s="312">
        <f t="shared" si="3"/>
        <v>6788</v>
      </c>
      <c r="C88" s="312">
        <v>1210</v>
      </c>
      <c r="D88" s="312">
        <v>9</v>
      </c>
      <c r="E88" s="312">
        <v>27</v>
      </c>
      <c r="F88" s="312">
        <v>0</v>
      </c>
      <c r="G88" s="312">
        <v>0</v>
      </c>
      <c r="H88" s="312">
        <v>947</v>
      </c>
      <c r="I88" s="312">
        <v>4278</v>
      </c>
      <c r="J88" s="312">
        <v>0</v>
      </c>
      <c r="K88" s="312">
        <v>170</v>
      </c>
      <c r="L88" s="312">
        <v>147</v>
      </c>
    </row>
    <row r="89" spans="1:12" ht="18" customHeight="1">
      <c r="A89" s="300" t="s">
        <v>37</v>
      </c>
      <c r="B89" s="312">
        <f t="shared" si="3"/>
        <v>534</v>
      </c>
      <c r="C89" s="312">
        <v>131</v>
      </c>
      <c r="D89" s="312">
        <v>0</v>
      </c>
      <c r="E89" s="312">
        <v>0</v>
      </c>
      <c r="F89" s="312">
        <v>0</v>
      </c>
      <c r="G89" s="312">
        <v>0</v>
      </c>
      <c r="H89" s="312">
        <v>74</v>
      </c>
      <c r="I89" s="312">
        <v>258</v>
      </c>
      <c r="J89" s="312">
        <v>0</v>
      </c>
      <c r="K89" s="312">
        <v>18</v>
      </c>
      <c r="L89" s="312">
        <v>53</v>
      </c>
    </row>
    <row r="90" spans="1:12" ht="18" customHeight="1">
      <c r="A90" s="300" t="s">
        <v>36</v>
      </c>
      <c r="B90" s="312">
        <f t="shared" si="3"/>
        <v>843</v>
      </c>
      <c r="C90" s="312">
        <v>94</v>
      </c>
      <c r="D90" s="312">
        <v>0</v>
      </c>
      <c r="E90" s="312">
        <v>0</v>
      </c>
      <c r="F90" s="312">
        <v>0</v>
      </c>
      <c r="G90" s="312">
        <v>0</v>
      </c>
      <c r="H90" s="312">
        <v>131</v>
      </c>
      <c r="I90" s="312">
        <v>515</v>
      </c>
      <c r="J90" s="312">
        <v>6</v>
      </c>
      <c r="K90" s="312">
        <v>97</v>
      </c>
      <c r="L90" s="312">
        <v>0</v>
      </c>
    </row>
    <row r="91" spans="1:12" ht="18" customHeight="1">
      <c r="A91" s="300" t="s">
        <v>34</v>
      </c>
      <c r="B91" s="312">
        <f t="shared" si="3"/>
        <v>2629</v>
      </c>
      <c r="C91" s="312">
        <v>750</v>
      </c>
      <c r="D91" s="312">
        <v>0</v>
      </c>
      <c r="E91" s="312">
        <v>12</v>
      </c>
      <c r="F91" s="312">
        <v>0</v>
      </c>
      <c r="G91" s="312">
        <v>0</v>
      </c>
      <c r="H91" s="312">
        <v>478</v>
      </c>
      <c r="I91" s="312">
        <v>1313</v>
      </c>
      <c r="J91" s="312">
        <v>0</v>
      </c>
      <c r="K91" s="312">
        <v>76</v>
      </c>
      <c r="L91" s="312">
        <v>0</v>
      </c>
    </row>
    <row r="92" spans="1:12" ht="18" customHeight="1">
      <c r="A92" s="300" t="s">
        <v>33</v>
      </c>
      <c r="B92" s="312">
        <f t="shared" si="3"/>
        <v>2075</v>
      </c>
      <c r="C92" s="312">
        <v>209</v>
      </c>
      <c r="D92" s="312">
        <v>5</v>
      </c>
      <c r="E92" s="312">
        <v>52</v>
      </c>
      <c r="F92" s="312">
        <v>0</v>
      </c>
      <c r="G92" s="312">
        <v>0</v>
      </c>
      <c r="H92" s="312">
        <v>147</v>
      </c>
      <c r="I92" s="312">
        <v>628</v>
      </c>
      <c r="J92" s="312">
        <v>45</v>
      </c>
      <c r="K92" s="312">
        <v>926</v>
      </c>
      <c r="L92" s="312">
        <v>63</v>
      </c>
    </row>
    <row r="93" spans="1:12" ht="18" customHeight="1">
      <c r="A93" s="300" t="s">
        <v>32</v>
      </c>
      <c r="B93" s="312">
        <f t="shared" si="3"/>
        <v>613</v>
      </c>
      <c r="C93" s="312">
        <v>92</v>
      </c>
      <c r="D93" s="312">
        <v>3</v>
      </c>
      <c r="E93" s="312">
        <v>0</v>
      </c>
      <c r="F93" s="312">
        <v>0</v>
      </c>
      <c r="G93" s="312">
        <v>0</v>
      </c>
      <c r="H93" s="312">
        <v>104</v>
      </c>
      <c r="I93" s="312">
        <v>368</v>
      </c>
      <c r="J93" s="312">
        <v>5</v>
      </c>
      <c r="K93" s="312">
        <v>26</v>
      </c>
      <c r="L93" s="312">
        <v>15</v>
      </c>
    </row>
    <row r="94" spans="1:12" ht="18" customHeight="1">
      <c r="A94" s="300" t="s">
        <v>30</v>
      </c>
      <c r="B94" s="312">
        <f t="shared" si="3"/>
        <v>1582</v>
      </c>
      <c r="C94" s="312">
        <v>390</v>
      </c>
      <c r="D94" s="312">
        <v>0</v>
      </c>
      <c r="E94" s="312">
        <v>50</v>
      </c>
      <c r="F94" s="312">
        <v>0</v>
      </c>
      <c r="G94" s="312">
        <v>0</v>
      </c>
      <c r="H94" s="312">
        <v>214</v>
      </c>
      <c r="I94" s="312">
        <v>723</v>
      </c>
      <c r="J94" s="312">
        <v>0</v>
      </c>
      <c r="K94" s="312">
        <v>183</v>
      </c>
      <c r="L94" s="312">
        <v>22</v>
      </c>
    </row>
    <row r="95" spans="1:12" ht="18" customHeight="1">
      <c r="A95" s="300" t="s">
        <v>29</v>
      </c>
      <c r="B95" s="312">
        <f t="shared" si="3"/>
        <v>3011</v>
      </c>
      <c r="C95" s="312">
        <v>505</v>
      </c>
      <c r="D95" s="312">
        <v>40</v>
      </c>
      <c r="E95" s="312">
        <v>15</v>
      </c>
      <c r="F95" s="312">
        <v>0</v>
      </c>
      <c r="G95" s="312">
        <v>0</v>
      </c>
      <c r="H95" s="312">
        <v>393</v>
      </c>
      <c r="I95" s="312">
        <v>1698</v>
      </c>
      <c r="J95" s="312">
        <v>3</v>
      </c>
      <c r="K95" s="312">
        <v>313</v>
      </c>
      <c r="L95" s="312">
        <v>44</v>
      </c>
    </row>
    <row r="96" spans="1:12" ht="18" customHeight="1">
      <c r="A96" s="300" t="s">
        <v>26</v>
      </c>
      <c r="B96" s="312">
        <f t="shared" si="3"/>
        <v>2599</v>
      </c>
      <c r="C96" s="312">
        <v>658</v>
      </c>
      <c r="D96" s="312">
        <v>0</v>
      </c>
      <c r="E96" s="312">
        <v>8</v>
      </c>
      <c r="F96" s="312">
        <v>0</v>
      </c>
      <c r="G96" s="312">
        <v>0</v>
      </c>
      <c r="H96" s="312">
        <v>458</v>
      </c>
      <c r="I96" s="312">
        <v>1174</v>
      </c>
      <c r="J96" s="312">
        <v>0</v>
      </c>
      <c r="K96" s="312">
        <v>243</v>
      </c>
      <c r="L96" s="312">
        <v>58</v>
      </c>
    </row>
    <row r="97" spans="1:23" ht="18" customHeight="1">
      <c r="A97" s="300" t="s">
        <v>24</v>
      </c>
      <c r="B97" s="312">
        <f t="shared" si="3"/>
        <v>4576</v>
      </c>
      <c r="C97" s="312">
        <v>990</v>
      </c>
      <c r="D97" s="312">
        <v>0</v>
      </c>
      <c r="E97" s="312">
        <v>32</v>
      </c>
      <c r="F97" s="312">
        <v>0</v>
      </c>
      <c r="G97" s="312">
        <v>0</v>
      </c>
      <c r="H97" s="312">
        <v>730</v>
      </c>
      <c r="I97" s="312">
        <v>2617</v>
      </c>
      <c r="J97" s="312">
        <v>0</v>
      </c>
      <c r="K97" s="312">
        <v>51</v>
      </c>
      <c r="L97" s="312">
        <v>156</v>
      </c>
    </row>
    <row r="98" spans="1:23" ht="18" customHeight="1">
      <c r="A98" s="300" t="s">
        <v>22</v>
      </c>
      <c r="B98" s="312">
        <f t="shared" si="3"/>
        <v>1116</v>
      </c>
      <c r="C98" s="312">
        <v>166</v>
      </c>
      <c r="D98" s="312">
        <v>6</v>
      </c>
      <c r="E98" s="312">
        <v>0</v>
      </c>
      <c r="F98" s="312">
        <v>0</v>
      </c>
      <c r="G98" s="312">
        <v>6</v>
      </c>
      <c r="H98" s="312">
        <v>168</v>
      </c>
      <c r="I98" s="312">
        <v>663</v>
      </c>
      <c r="J98" s="312">
        <v>0</v>
      </c>
      <c r="K98" s="312">
        <v>96</v>
      </c>
      <c r="L98" s="312">
        <v>11</v>
      </c>
    </row>
    <row r="99" spans="1:23" ht="18" customHeight="1">
      <c r="A99" s="300" t="s">
        <v>20</v>
      </c>
      <c r="B99" s="312">
        <f t="shared" si="3"/>
        <v>3190</v>
      </c>
      <c r="C99" s="312">
        <v>282</v>
      </c>
      <c r="D99" s="312">
        <v>12</v>
      </c>
      <c r="E99" s="312">
        <v>106</v>
      </c>
      <c r="F99" s="312">
        <v>0</v>
      </c>
      <c r="G99" s="312">
        <v>0</v>
      </c>
      <c r="H99" s="312">
        <v>468</v>
      </c>
      <c r="I99" s="312">
        <v>1545</v>
      </c>
      <c r="J99" s="312">
        <v>10</v>
      </c>
      <c r="K99" s="312">
        <v>625</v>
      </c>
      <c r="L99" s="312">
        <v>142</v>
      </c>
    </row>
    <row r="100" spans="1:23" ht="18" customHeight="1">
      <c r="A100" s="300" t="s">
        <v>18</v>
      </c>
      <c r="B100" s="312">
        <f t="shared" si="3"/>
        <v>882</v>
      </c>
      <c r="C100" s="312">
        <v>192</v>
      </c>
      <c r="D100" s="312">
        <v>0</v>
      </c>
      <c r="E100" s="312">
        <v>0</v>
      </c>
      <c r="F100" s="312">
        <v>0</v>
      </c>
      <c r="G100" s="312">
        <v>0</v>
      </c>
      <c r="H100" s="312">
        <v>158</v>
      </c>
      <c r="I100" s="312">
        <v>483</v>
      </c>
      <c r="J100" s="312">
        <v>0</v>
      </c>
      <c r="K100" s="312">
        <v>48</v>
      </c>
      <c r="L100" s="312">
        <v>1</v>
      </c>
    </row>
    <row r="101" spans="1:23" ht="18" customHeight="1">
      <c r="A101" s="300" t="s">
        <v>16</v>
      </c>
      <c r="B101" s="312">
        <f t="shared" si="3"/>
        <v>1022</v>
      </c>
      <c r="C101" s="312">
        <v>268</v>
      </c>
      <c r="D101" s="312">
        <v>0</v>
      </c>
      <c r="E101" s="312">
        <v>29</v>
      </c>
      <c r="F101" s="312">
        <v>0</v>
      </c>
      <c r="G101" s="312">
        <v>0</v>
      </c>
      <c r="H101" s="312">
        <v>204</v>
      </c>
      <c r="I101" s="312">
        <v>519</v>
      </c>
      <c r="J101" s="312">
        <v>0</v>
      </c>
      <c r="K101" s="312">
        <v>2</v>
      </c>
      <c r="L101" s="312">
        <v>0</v>
      </c>
    </row>
    <row r="102" spans="1:23" ht="18" customHeight="1">
      <c r="A102" s="300" t="s">
        <v>13</v>
      </c>
      <c r="B102" s="312">
        <f t="shared" ref="B102:B107" si="4">SUM(C102:BB102)</f>
        <v>402</v>
      </c>
      <c r="C102" s="312">
        <v>67</v>
      </c>
      <c r="D102" s="312">
        <v>0</v>
      </c>
      <c r="E102" s="312">
        <v>0</v>
      </c>
      <c r="F102" s="312">
        <v>0</v>
      </c>
      <c r="G102" s="312">
        <v>0</v>
      </c>
      <c r="H102" s="312">
        <v>49</v>
      </c>
      <c r="I102" s="312">
        <v>253</v>
      </c>
      <c r="J102" s="312">
        <v>24</v>
      </c>
      <c r="K102" s="312">
        <v>6</v>
      </c>
      <c r="L102" s="312">
        <v>3</v>
      </c>
    </row>
    <row r="103" spans="1:23" ht="18" customHeight="1">
      <c r="A103" s="300" t="s">
        <v>10</v>
      </c>
      <c r="B103" s="312">
        <f t="shared" si="4"/>
        <v>803</v>
      </c>
      <c r="C103" s="312">
        <v>191</v>
      </c>
      <c r="D103" s="312">
        <v>0</v>
      </c>
      <c r="E103" s="312">
        <v>4</v>
      </c>
      <c r="F103" s="312">
        <v>0</v>
      </c>
      <c r="G103" s="312">
        <v>0</v>
      </c>
      <c r="H103" s="312">
        <v>175</v>
      </c>
      <c r="I103" s="312">
        <v>430</v>
      </c>
      <c r="J103" s="312">
        <v>0</v>
      </c>
      <c r="K103" s="312">
        <v>3</v>
      </c>
      <c r="L103" s="312">
        <v>0</v>
      </c>
    </row>
    <row r="104" spans="1:23" ht="18" customHeight="1">
      <c r="A104" s="300" t="s">
        <v>135</v>
      </c>
      <c r="B104" s="312">
        <f t="shared" si="4"/>
        <v>3750</v>
      </c>
      <c r="C104" s="312">
        <v>672</v>
      </c>
      <c r="D104" s="312">
        <v>3</v>
      </c>
      <c r="E104" s="312">
        <v>88</v>
      </c>
      <c r="F104" s="312">
        <v>0</v>
      </c>
      <c r="G104" s="312">
        <v>0</v>
      </c>
      <c r="H104" s="312">
        <v>361</v>
      </c>
      <c r="I104" s="312">
        <v>1832</v>
      </c>
      <c r="J104" s="312">
        <v>56</v>
      </c>
      <c r="K104" s="312">
        <v>700</v>
      </c>
      <c r="L104" s="312">
        <v>38</v>
      </c>
    </row>
    <row r="105" spans="1:23" ht="18" customHeight="1">
      <c r="A105" s="300" t="s">
        <v>8</v>
      </c>
      <c r="B105" s="312">
        <f t="shared" si="4"/>
        <v>1343</v>
      </c>
      <c r="C105" s="312">
        <v>233</v>
      </c>
      <c r="D105" s="312">
        <v>1</v>
      </c>
      <c r="E105" s="312">
        <v>6</v>
      </c>
      <c r="F105" s="312">
        <v>0</v>
      </c>
      <c r="G105" s="312">
        <v>0</v>
      </c>
      <c r="H105" s="312">
        <v>256</v>
      </c>
      <c r="I105" s="312">
        <v>664</v>
      </c>
      <c r="J105" s="312">
        <v>2</v>
      </c>
      <c r="K105" s="312">
        <v>97</v>
      </c>
      <c r="L105" s="312">
        <v>84</v>
      </c>
    </row>
    <row r="106" spans="1:23" ht="18" customHeight="1">
      <c r="A106" s="300" t="s">
        <v>5</v>
      </c>
      <c r="B106" s="312">
        <f t="shared" si="4"/>
        <v>2814</v>
      </c>
      <c r="C106" s="312">
        <v>732</v>
      </c>
      <c r="D106" s="312">
        <v>0</v>
      </c>
      <c r="E106" s="312">
        <v>34</v>
      </c>
      <c r="F106" s="312">
        <v>0</v>
      </c>
      <c r="G106" s="312">
        <v>0</v>
      </c>
      <c r="H106" s="312">
        <v>470</v>
      </c>
      <c r="I106" s="312">
        <v>1106</v>
      </c>
      <c r="J106" s="312">
        <v>4</v>
      </c>
      <c r="K106" s="312">
        <v>468</v>
      </c>
      <c r="L106" s="312">
        <v>0</v>
      </c>
    </row>
    <row r="107" spans="1:23" ht="18" customHeight="1">
      <c r="A107" s="304" t="s">
        <v>2</v>
      </c>
      <c r="B107" s="329">
        <f t="shared" si="4"/>
        <v>1943</v>
      </c>
      <c r="C107" s="329">
        <v>428</v>
      </c>
      <c r="D107" s="329">
        <v>0</v>
      </c>
      <c r="E107" s="329">
        <v>11</v>
      </c>
      <c r="F107" s="329">
        <v>0</v>
      </c>
      <c r="G107" s="329">
        <v>0</v>
      </c>
      <c r="H107" s="329">
        <v>315</v>
      </c>
      <c r="I107" s="329">
        <v>883</v>
      </c>
      <c r="J107" s="329">
        <v>0</v>
      </c>
      <c r="K107" s="329">
        <v>305</v>
      </c>
      <c r="L107" s="329">
        <v>1</v>
      </c>
    </row>
    <row r="108" spans="1:23" ht="18" customHeight="1">
      <c r="A108" s="24" t="s">
        <v>2295</v>
      </c>
      <c r="D108" s="48"/>
      <c r="M108" s="48"/>
      <c r="P108" s="48"/>
      <c r="W108" s="48"/>
    </row>
    <row r="109" spans="1:23" ht="18" customHeight="1">
      <c r="D109" s="52"/>
      <c r="P109" s="52"/>
    </row>
    <row r="110" spans="1:23" ht="18" customHeight="1">
      <c r="B110" s="248"/>
      <c r="C110" s="199"/>
      <c r="D110" s="199"/>
      <c r="E110" s="328"/>
      <c r="F110" s="328"/>
      <c r="G110" s="328"/>
      <c r="H110" s="199"/>
      <c r="I110" s="199"/>
      <c r="J110" s="328"/>
      <c r="K110" s="328"/>
      <c r="L110" s="389" t="s">
        <v>1236</v>
      </c>
    </row>
    <row r="111" spans="1:23" ht="21.95" customHeight="1">
      <c r="A111" s="1577" t="s">
        <v>684</v>
      </c>
      <c r="B111" s="1485" t="s">
        <v>2577</v>
      </c>
      <c r="C111" s="1531"/>
      <c r="D111" s="1531"/>
      <c r="E111" s="1531"/>
      <c r="F111" s="1531"/>
      <c r="G111" s="1531"/>
      <c r="H111" s="1531"/>
      <c r="I111" s="1531"/>
      <c r="J111" s="1531"/>
      <c r="K111" s="1531"/>
      <c r="L111" s="1531"/>
    </row>
    <row r="112" spans="1:23" ht="55.5" customHeight="1">
      <c r="A112" s="1521"/>
      <c r="B112" s="590" t="s">
        <v>2229</v>
      </c>
      <c r="C112" s="590" t="s">
        <v>2230</v>
      </c>
      <c r="D112" s="590" t="s">
        <v>842</v>
      </c>
      <c r="E112" s="590" t="s">
        <v>441</v>
      </c>
      <c r="F112" s="590" t="s">
        <v>843</v>
      </c>
      <c r="G112" s="590" t="s">
        <v>1314</v>
      </c>
      <c r="H112" s="590" t="s">
        <v>844</v>
      </c>
      <c r="I112" s="590" t="s">
        <v>2012</v>
      </c>
      <c r="J112" s="590" t="s">
        <v>2013</v>
      </c>
      <c r="K112" s="590" t="s">
        <v>2014</v>
      </c>
      <c r="L112" s="590" t="s">
        <v>845</v>
      </c>
    </row>
    <row r="113" spans="1:12" ht="21.95" customHeight="1">
      <c r="A113" s="114" t="s">
        <v>368</v>
      </c>
      <c r="B113" s="330">
        <f t="shared" ref="B113:L113" si="5">SUM(B114:B215)</f>
        <v>15804</v>
      </c>
      <c r="C113" s="330">
        <f t="shared" si="5"/>
        <v>112</v>
      </c>
      <c r="D113" s="330">
        <f t="shared" si="5"/>
        <v>38076</v>
      </c>
      <c r="E113" s="330">
        <f t="shared" si="5"/>
        <v>181798</v>
      </c>
      <c r="F113" s="330">
        <f t="shared" si="5"/>
        <v>26</v>
      </c>
      <c r="G113" s="330">
        <f t="shared" si="5"/>
        <v>4</v>
      </c>
      <c r="H113" s="330">
        <f t="shared" si="5"/>
        <v>1034</v>
      </c>
      <c r="I113" s="330">
        <f t="shared" si="5"/>
        <v>129759</v>
      </c>
      <c r="J113" s="330">
        <f t="shared" si="5"/>
        <v>149679</v>
      </c>
      <c r="K113" s="330">
        <f t="shared" si="5"/>
        <v>68942</v>
      </c>
      <c r="L113" s="330">
        <f t="shared" si="5"/>
        <v>92459</v>
      </c>
    </row>
    <row r="114" spans="1:12" ht="18" customHeight="1">
      <c r="A114" s="300" t="s">
        <v>132</v>
      </c>
      <c r="B114" s="312">
        <v>51</v>
      </c>
      <c r="C114" s="312">
        <v>0</v>
      </c>
      <c r="D114" s="312">
        <v>239</v>
      </c>
      <c r="E114" s="312">
        <v>1025</v>
      </c>
      <c r="F114" s="312">
        <v>0</v>
      </c>
      <c r="G114" s="312">
        <v>0</v>
      </c>
      <c r="H114" s="312">
        <v>0</v>
      </c>
      <c r="I114" s="312">
        <v>588</v>
      </c>
      <c r="J114" s="312">
        <v>946</v>
      </c>
      <c r="K114" s="312">
        <v>416</v>
      </c>
      <c r="L114" s="312">
        <v>491</v>
      </c>
    </row>
    <row r="115" spans="1:12" ht="18" customHeight="1">
      <c r="A115" s="300" t="s">
        <v>131</v>
      </c>
      <c r="B115" s="312">
        <v>19</v>
      </c>
      <c r="C115" s="312">
        <v>0</v>
      </c>
      <c r="D115" s="312">
        <v>93</v>
      </c>
      <c r="E115" s="312">
        <v>815</v>
      </c>
      <c r="F115" s="312">
        <v>2</v>
      </c>
      <c r="G115" s="312">
        <v>2</v>
      </c>
      <c r="H115" s="312">
        <v>8</v>
      </c>
      <c r="I115" s="312">
        <v>498</v>
      </c>
      <c r="J115" s="312">
        <v>727</v>
      </c>
      <c r="K115" s="312">
        <v>241</v>
      </c>
      <c r="L115" s="312">
        <v>412</v>
      </c>
    </row>
    <row r="116" spans="1:12" ht="18" customHeight="1">
      <c r="A116" s="300" t="s">
        <v>130</v>
      </c>
      <c r="B116" s="312">
        <v>1560</v>
      </c>
      <c r="C116" s="312">
        <v>0</v>
      </c>
      <c r="D116" s="312">
        <v>3616</v>
      </c>
      <c r="E116" s="312">
        <v>16813</v>
      </c>
      <c r="F116" s="312">
        <v>0</v>
      </c>
      <c r="G116" s="312">
        <v>0</v>
      </c>
      <c r="H116" s="312">
        <v>0</v>
      </c>
      <c r="I116" s="312">
        <v>11343</v>
      </c>
      <c r="J116" s="312">
        <v>12454</v>
      </c>
      <c r="K116" s="312">
        <v>5119</v>
      </c>
      <c r="L116" s="312">
        <v>7368</v>
      </c>
    </row>
    <row r="117" spans="1:12" ht="18" customHeight="1">
      <c r="A117" s="300" t="s">
        <v>129</v>
      </c>
      <c r="B117" s="312">
        <v>127</v>
      </c>
      <c r="C117" s="312">
        <v>0</v>
      </c>
      <c r="D117" s="312">
        <v>475</v>
      </c>
      <c r="E117" s="312">
        <v>2087</v>
      </c>
      <c r="F117" s="312">
        <v>0</v>
      </c>
      <c r="G117" s="312">
        <v>0</v>
      </c>
      <c r="H117" s="312">
        <v>0</v>
      </c>
      <c r="I117" s="312">
        <v>1965</v>
      </c>
      <c r="J117" s="312">
        <v>2103</v>
      </c>
      <c r="K117" s="312">
        <v>1236</v>
      </c>
      <c r="L117" s="312">
        <v>1316</v>
      </c>
    </row>
    <row r="118" spans="1:12" ht="18" customHeight="1">
      <c r="A118" s="300" t="s">
        <v>128</v>
      </c>
      <c r="B118" s="312">
        <v>106</v>
      </c>
      <c r="C118" s="312">
        <v>3</v>
      </c>
      <c r="D118" s="312">
        <v>359</v>
      </c>
      <c r="E118" s="312">
        <v>2122</v>
      </c>
      <c r="F118" s="312">
        <v>0</v>
      </c>
      <c r="G118" s="312">
        <v>0</v>
      </c>
      <c r="H118" s="312">
        <v>0</v>
      </c>
      <c r="I118" s="312">
        <v>1104</v>
      </c>
      <c r="J118" s="312">
        <v>998</v>
      </c>
      <c r="K118" s="312">
        <v>544</v>
      </c>
      <c r="L118" s="312">
        <v>638</v>
      </c>
    </row>
    <row r="119" spans="1:12" ht="18" customHeight="1">
      <c r="A119" s="300" t="s">
        <v>127</v>
      </c>
      <c r="B119" s="312">
        <v>44</v>
      </c>
      <c r="C119" s="312">
        <v>0</v>
      </c>
      <c r="D119" s="312">
        <v>62</v>
      </c>
      <c r="E119" s="312">
        <v>788</v>
      </c>
      <c r="F119" s="312">
        <v>0</v>
      </c>
      <c r="G119" s="312">
        <v>0</v>
      </c>
      <c r="H119" s="312">
        <v>0</v>
      </c>
      <c r="I119" s="312">
        <v>96</v>
      </c>
      <c r="J119" s="312">
        <v>521</v>
      </c>
      <c r="K119" s="312">
        <v>16</v>
      </c>
      <c r="L119" s="312">
        <v>326</v>
      </c>
    </row>
    <row r="120" spans="1:12" ht="18" customHeight="1">
      <c r="A120" s="300" t="s">
        <v>126</v>
      </c>
      <c r="B120" s="312">
        <v>6</v>
      </c>
      <c r="C120" s="312">
        <v>0</v>
      </c>
      <c r="D120" s="312">
        <v>192</v>
      </c>
      <c r="E120" s="312">
        <v>517</v>
      </c>
      <c r="F120" s="312">
        <v>0</v>
      </c>
      <c r="G120" s="312">
        <v>0</v>
      </c>
      <c r="H120" s="312">
        <v>0</v>
      </c>
      <c r="I120" s="312">
        <v>787</v>
      </c>
      <c r="J120" s="312">
        <v>802</v>
      </c>
      <c r="K120" s="312">
        <v>454</v>
      </c>
      <c r="L120" s="312">
        <v>455</v>
      </c>
    </row>
    <row r="121" spans="1:12" ht="18" customHeight="1">
      <c r="A121" s="300" t="s">
        <v>125</v>
      </c>
      <c r="B121" s="312">
        <v>33</v>
      </c>
      <c r="C121" s="312">
        <v>0</v>
      </c>
      <c r="D121" s="312">
        <v>46</v>
      </c>
      <c r="E121" s="312">
        <v>311</v>
      </c>
      <c r="F121" s="312">
        <v>0</v>
      </c>
      <c r="G121" s="312">
        <v>0</v>
      </c>
      <c r="H121" s="312">
        <v>0</v>
      </c>
      <c r="I121" s="312">
        <v>132</v>
      </c>
      <c r="J121" s="312">
        <v>230</v>
      </c>
      <c r="K121" s="312">
        <v>56</v>
      </c>
      <c r="L121" s="312">
        <v>160</v>
      </c>
    </row>
    <row r="122" spans="1:12" ht="18" customHeight="1">
      <c r="A122" s="300" t="s">
        <v>124</v>
      </c>
      <c r="B122" s="312">
        <v>18</v>
      </c>
      <c r="C122" s="312">
        <v>0</v>
      </c>
      <c r="D122" s="312">
        <v>115</v>
      </c>
      <c r="E122" s="312">
        <v>244</v>
      </c>
      <c r="F122" s="312">
        <v>0</v>
      </c>
      <c r="G122" s="312">
        <v>0</v>
      </c>
      <c r="H122" s="312">
        <v>0</v>
      </c>
      <c r="I122" s="312">
        <v>103</v>
      </c>
      <c r="J122" s="312">
        <v>296</v>
      </c>
      <c r="K122" s="312">
        <v>87</v>
      </c>
      <c r="L122" s="312">
        <v>189</v>
      </c>
    </row>
    <row r="123" spans="1:12" ht="18" customHeight="1">
      <c r="A123" s="300" t="s">
        <v>123</v>
      </c>
      <c r="B123" s="312">
        <v>10</v>
      </c>
      <c r="C123" s="312">
        <v>0</v>
      </c>
      <c r="D123" s="312">
        <v>367</v>
      </c>
      <c r="E123" s="312">
        <v>1022</v>
      </c>
      <c r="F123" s="312">
        <v>0</v>
      </c>
      <c r="G123" s="312">
        <v>0</v>
      </c>
      <c r="H123" s="312">
        <v>0</v>
      </c>
      <c r="I123" s="312">
        <v>1271</v>
      </c>
      <c r="J123" s="312">
        <v>1389</v>
      </c>
      <c r="K123" s="312">
        <v>727</v>
      </c>
      <c r="L123" s="312">
        <v>833</v>
      </c>
    </row>
    <row r="124" spans="1:12" ht="18" customHeight="1">
      <c r="A124" s="300" t="s">
        <v>122</v>
      </c>
      <c r="B124" s="312">
        <v>59</v>
      </c>
      <c r="C124" s="312">
        <v>2</v>
      </c>
      <c r="D124" s="312">
        <v>72</v>
      </c>
      <c r="E124" s="312">
        <v>858</v>
      </c>
      <c r="F124" s="312">
        <v>0</v>
      </c>
      <c r="G124" s="312">
        <v>0</v>
      </c>
      <c r="H124" s="312">
        <v>0</v>
      </c>
      <c r="I124" s="312">
        <v>709</v>
      </c>
      <c r="J124" s="312">
        <v>644</v>
      </c>
      <c r="K124" s="312">
        <v>194</v>
      </c>
      <c r="L124" s="312">
        <v>420</v>
      </c>
    </row>
    <row r="125" spans="1:12" ht="18" customHeight="1">
      <c r="A125" s="300" t="s">
        <v>121</v>
      </c>
      <c r="B125" s="312">
        <v>40</v>
      </c>
      <c r="C125" s="312">
        <v>3</v>
      </c>
      <c r="D125" s="312">
        <v>107</v>
      </c>
      <c r="E125" s="312">
        <v>569</v>
      </c>
      <c r="F125" s="312">
        <v>0</v>
      </c>
      <c r="G125" s="312">
        <v>0</v>
      </c>
      <c r="H125" s="312">
        <v>0</v>
      </c>
      <c r="I125" s="312">
        <v>327</v>
      </c>
      <c r="J125" s="312">
        <v>497</v>
      </c>
      <c r="K125" s="312">
        <v>187</v>
      </c>
      <c r="L125" s="312">
        <v>305</v>
      </c>
    </row>
    <row r="126" spans="1:12" ht="18" customHeight="1">
      <c r="A126" s="300" t="s">
        <v>120</v>
      </c>
      <c r="B126" s="312">
        <v>219</v>
      </c>
      <c r="C126" s="312">
        <v>0</v>
      </c>
      <c r="D126" s="312">
        <v>346</v>
      </c>
      <c r="E126" s="312">
        <v>2691</v>
      </c>
      <c r="F126" s="312">
        <v>0</v>
      </c>
      <c r="G126" s="312">
        <v>0</v>
      </c>
      <c r="H126" s="312">
        <v>0</v>
      </c>
      <c r="I126" s="312">
        <v>1106</v>
      </c>
      <c r="J126" s="312">
        <v>1167</v>
      </c>
      <c r="K126" s="312">
        <v>603</v>
      </c>
      <c r="L126" s="312">
        <v>808</v>
      </c>
    </row>
    <row r="127" spans="1:12" ht="18" customHeight="1">
      <c r="A127" s="300" t="s">
        <v>119</v>
      </c>
      <c r="B127" s="312">
        <v>2</v>
      </c>
      <c r="C127" s="312">
        <v>0</v>
      </c>
      <c r="D127" s="312">
        <v>120</v>
      </c>
      <c r="E127" s="312">
        <v>216</v>
      </c>
      <c r="F127" s="312">
        <v>0</v>
      </c>
      <c r="G127" s="312">
        <v>0</v>
      </c>
      <c r="H127" s="312">
        <v>0</v>
      </c>
      <c r="I127" s="312">
        <v>339</v>
      </c>
      <c r="J127" s="312">
        <v>323</v>
      </c>
      <c r="K127" s="312">
        <v>269</v>
      </c>
      <c r="L127" s="312">
        <v>179</v>
      </c>
    </row>
    <row r="128" spans="1:12" ht="18" customHeight="1">
      <c r="A128" s="300" t="s">
        <v>118</v>
      </c>
      <c r="B128" s="312">
        <v>48</v>
      </c>
      <c r="C128" s="312">
        <v>0</v>
      </c>
      <c r="D128" s="312">
        <v>376</v>
      </c>
      <c r="E128" s="312">
        <v>2525</v>
      </c>
      <c r="F128" s="312">
        <v>0</v>
      </c>
      <c r="G128" s="312">
        <v>0</v>
      </c>
      <c r="H128" s="312">
        <v>0</v>
      </c>
      <c r="I128" s="312">
        <v>1686</v>
      </c>
      <c r="J128" s="312">
        <v>1811</v>
      </c>
      <c r="K128" s="312">
        <v>692</v>
      </c>
      <c r="L128" s="312">
        <v>1081</v>
      </c>
    </row>
    <row r="129" spans="1:12" ht="18" customHeight="1">
      <c r="A129" s="300" t="s">
        <v>117</v>
      </c>
      <c r="B129" s="312">
        <v>0</v>
      </c>
      <c r="C129" s="312">
        <v>0</v>
      </c>
      <c r="D129" s="312">
        <v>47</v>
      </c>
      <c r="E129" s="312">
        <v>9</v>
      </c>
      <c r="F129" s="312">
        <v>0</v>
      </c>
      <c r="G129" s="312">
        <v>0</v>
      </c>
      <c r="H129" s="312">
        <v>0</v>
      </c>
      <c r="I129" s="312">
        <v>268</v>
      </c>
      <c r="J129" s="312">
        <v>261</v>
      </c>
      <c r="K129" s="312">
        <v>197</v>
      </c>
      <c r="L129" s="312">
        <v>156</v>
      </c>
    </row>
    <row r="130" spans="1:12" ht="18" customHeight="1">
      <c r="A130" s="300" t="s">
        <v>116</v>
      </c>
      <c r="B130" s="312">
        <v>1</v>
      </c>
      <c r="C130" s="312">
        <v>0</v>
      </c>
      <c r="D130" s="312">
        <v>146</v>
      </c>
      <c r="E130" s="312">
        <v>383</v>
      </c>
      <c r="F130" s="312">
        <v>0</v>
      </c>
      <c r="G130" s="312">
        <v>0</v>
      </c>
      <c r="H130" s="312">
        <v>0</v>
      </c>
      <c r="I130" s="312">
        <v>542</v>
      </c>
      <c r="J130" s="312">
        <v>542</v>
      </c>
      <c r="K130" s="312">
        <v>132</v>
      </c>
      <c r="L130" s="312">
        <v>329</v>
      </c>
    </row>
    <row r="131" spans="1:12" ht="18" customHeight="1">
      <c r="A131" s="300" t="s">
        <v>115</v>
      </c>
      <c r="B131" s="312">
        <v>11</v>
      </c>
      <c r="C131" s="312">
        <v>0</v>
      </c>
      <c r="D131" s="312">
        <v>169</v>
      </c>
      <c r="E131" s="312">
        <v>478</v>
      </c>
      <c r="F131" s="312">
        <v>0</v>
      </c>
      <c r="G131" s="312">
        <v>0</v>
      </c>
      <c r="H131" s="312">
        <v>0</v>
      </c>
      <c r="I131" s="312">
        <v>679</v>
      </c>
      <c r="J131" s="312">
        <v>784</v>
      </c>
      <c r="K131" s="312">
        <v>486</v>
      </c>
      <c r="L131" s="312">
        <v>457</v>
      </c>
    </row>
    <row r="132" spans="1:12" ht="18" customHeight="1">
      <c r="A132" s="300" t="s">
        <v>114</v>
      </c>
      <c r="B132" s="312">
        <v>36</v>
      </c>
      <c r="C132" s="312">
        <v>0</v>
      </c>
      <c r="D132" s="312">
        <v>18</v>
      </c>
      <c r="E132" s="312">
        <v>757</v>
      </c>
      <c r="F132" s="312">
        <v>0</v>
      </c>
      <c r="G132" s="312">
        <v>0</v>
      </c>
      <c r="H132" s="312">
        <v>0</v>
      </c>
      <c r="I132" s="312">
        <v>182</v>
      </c>
      <c r="J132" s="312">
        <v>522</v>
      </c>
      <c r="K132" s="312">
        <v>150</v>
      </c>
      <c r="L132" s="312">
        <v>291</v>
      </c>
    </row>
    <row r="133" spans="1:12" ht="18" customHeight="1">
      <c r="A133" s="300" t="s">
        <v>113</v>
      </c>
      <c r="B133" s="312">
        <v>21</v>
      </c>
      <c r="C133" s="312">
        <v>2</v>
      </c>
      <c r="D133" s="312">
        <v>101</v>
      </c>
      <c r="E133" s="312">
        <v>386</v>
      </c>
      <c r="F133" s="312">
        <v>0</v>
      </c>
      <c r="G133" s="312">
        <v>0</v>
      </c>
      <c r="H133" s="312">
        <v>0</v>
      </c>
      <c r="I133" s="312">
        <v>269</v>
      </c>
      <c r="J133" s="312">
        <v>391</v>
      </c>
      <c r="K133" s="312">
        <v>107</v>
      </c>
      <c r="L133" s="312">
        <v>211</v>
      </c>
    </row>
    <row r="134" spans="1:12" ht="18" customHeight="1">
      <c r="A134" s="300" t="s">
        <v>112</v>
      </c>
      <c r="B134" s="312">
        <v>40</v>
      </c>
      <c r="C134" s="312">
        <v>0</v>
      </c>
      <c r="D134" s="312">
        <v>28</v>
      </c>
      <c r="E134" s="312">
        <v>228</v>
      </c>
      <c r="F134" s="312">
        <v>0</v>
      </c>
      <c r="G134" s="312">
        <v>0</v>
      </c>
      <c r="H134" s="312">
        <v>0</v>
      </c>
      <c r="I134" s="312">
        <v>289</v>
      </c>
      <c r="J134" s="312">
        <v>477</v>
      </c>
      <c r="K134" s="312">
        <v>82</v>
      </c>
      <c r="L134" s="312">
        <v>260</v>
      </c>
    </row>
    <row r="135" spans="1:12" ht="18" customHeight="1">
      <c r="A135" s="300" t="s">
        <v>111</v>
      </c>
      <c r="B135" s="312">
        <v>99</v>
      </c>
      <c r="C135" s="312">
        <v>0</v>
      </c>
      <c r="D135" s="312">
        <v>86</v>
      </c>
      <c r="E135" s="312">
        <v>1018</v>
      </c>
      <c r="F135" s="312">
        <v>0</v>
      </c>
      <c r="G135" s="312">
        <v>0</v>
      </c>
      <c r="H135" s="312">
        <v>0</v>
      </c>
      <c r="I135" s="312">
        <v>723</v>
      </c>
      <c r="J135" s="312">
        <v>847</v>
      </c>
      <c r="K135" s="312">
        <v>288</v>
      </c>
      <c r="L135" s="312">
        <v>571</v>
      </c>
    </row>
    <row r="136" spans="1:12" ht="18" customHeight="1">
      <c r="A136" s="300" t="s">
        <v>110</v>
      </c>
      <c r="B136" s="312">
        <v>35</v>
      </c>
      <c r="C136" s="312">
        <v>7</v>
      </c>
      <c r="D136" s="312">
        <v>0</v>
      </c>
      <c r="E136" s="312">
        <v>505</v>
      </c>
      <c r="F136" s="312">
        <v>0</v>
      </c>
      <c r="G136" s="312">
        <v>0</v>
      </c>
      <c r="H136" s="312">
        <v>0</v>
      </c>
      <c r="I136" s="312">
        <v>121</v>
      </c>
      <c r="J136" s="312">
        <v>311</v>
      </c>
      <c r="K136" s="312">
        <v>88</v>
      </c>
      <c r="L136" s="312">
        <v>190</v>
      </c>
    </row>
    <row r="137" spans="1:12" ht="18" customHeight="1">
      <c r="A137" s="300" t="s">
        <v>109</v>
      </c>
      <c r="B137" s="312">
        <v>19</v>
      </c>
      <c r="C137" s="312">
        <v>0</v>
      </c>
      <c r="D137" s="312">
        <v>824</v>
      </c>
      <c r="E137" s="312">
        <v>1614</v>
      </c>
      <c r="F137" s="312">
        <v>0</v>
      </c>
      <c r="G137" s="312">
        <v>0</v>
      </c>
      <c r="H137" s="312">
        <v>0</v>
      </c>
      <c r="I137" s="312">
        <v>2856</v>
      </c>
      <c r="J137" s="312">
        <v>2807</v>
      </c>
      <c r="K137" s="312">
        <v>2062</v>
      </c>
      <c r="L137" s="312">
        <v>1778</v>
      </c>
    </row>
    <row r="138" spans="1:12" ht="18" customHeight="1">
      <c r="A138" s="300" t="s">
        <v>108</v>
      </c>
      <c r="B138" s="312">
        <v>87</v>
      </c>
      <c r="C138" s="312">
        <v>0</v>
      </c>
      <c r="D138" s="312">
        <v>419</v>
      </c>
      <c r="E138" s="312">
        <v>2663</v>
      </c>
      <c r="F138" s="312">
        <v>0</v>
      </c>
      <c r="G138" s="312">
        <v>0</v>
      </c>
      <c r="H138" s="312">
        <v>0</v>
      </c>
      <c r="I138" s="312">
        <v>976</v>
      </c>
      <c r="J138" s="312">
        <v>1117</v>
      </c>
      <c r="K138" s="312">
        <v>600</v>
      </c>
      <c r="L138" s="312">
        <v>831</v>
      </c>
    </row>
    <row r="139" spans="1:12" ht="18" customHeight="1">
      <c r="A139" s="300" t="s">
        <v>107</v>
      </c>
      <c r="B139" s="312">
        <v>241</v>
      </c>
      <c r="C139" s="312">
        <v>7</v>
      </c>
      <c r="D139" s="312">
        <v>693</v>
      </c>
      <c r="E139" s="312">
        <v>2225</v>
      </c>
      <c r="F139" s="312">
        <v>0</v>
      </c>
      <c r="G139" s="312">
        <v>0</v>
      </c>
      <c r="H139" s="312">
        <v>0</v>
      </c>
      <c r="I139" s="312">
        <v>2652</v>
      </c>
      <c r="J139" s="312">
        <v>2750</v>
      </c>
      <c r="K139" s="312">
        <v>1082</v>
      </c>
      <c r="L139" s="312">
        <v>1803</v>
      </c>
    </row>
    <row r="140" spans="1:12" ht="18" customHeight="1">
      <c r="A140" s="300" t="s">
        <v>106</v>
      </c>
      <c r="B140" s="312">
        <v>9</v>
      </c>
      <c r="C140" s="312">
        <v>0</v>
      </c>
      <c r="D140" s="312">
        <v>115</v>
      </c>
      <c r="E140" s="312">
        <v>405</v>
      </c>
      <c r="F140" s="312">
        <v>0</v>
      </c>
      <c r="G140" s="312">
        <v>0</v>
      </c>
      <c r="H140" s="312">
        <v>0</v>
      </c>
      <c r="I140" s="312">
        <v>393</v>
      </c>
      <c r="J140" s="312">
        <v>415</v>
      </c>
      <c r="K140" s="312">
        <v>302</v>
      </c>
      <c r="L140" s="312">
        <v>245</v>
      </c>
    </row>
    <row r="141" spans="1:12" ht="18" customHeight="1">
      <c r="A141" s="300" t="s">
        <v>105</v>
      </c>
      <c r="B141" s="312">
        <v>33</v>
      </c>
      <c r="C141" s="312">
        <v>0</v>
      </c>
      <c r="D141" s="312">
        <v>130</v>
      </c>
      <c r="E141" s="312">
        <v>507</v>
      </c>
      <c r="F141" s="312">
        <v>0</v>
      </c>
      <c r="G141" s="312">
        <v>0</v>
      </c>
      <c r="H141" s="312">
        <v>0</v>
      </c>
      <c r="I141" s="312">
        <v>557</v>
      </c>
      <c r="J141" s="312">
        <v>544</v>
      </c>
      <c r="K141" s="312">
        <v>274</v>
      </c>
      <c r="L141" s="312">
        <v>407</v>
      </c>
    </row>
    <row r="142" spans="1:12" ht="18" customHeight="1">
      <c r="A142" s="300" t="s">
        <v>104</v>
      </c>
      <c r="B142" s="312">
        <v>11</v>
      </c>
      <c r="C142" s="312">
        <v>0</v>
      </c>
      <c r="D142" s="312">
        <v>252</v>
      </c>
      <c r="E142" s="312">
        <v>637</v>
      </c>
      <c r="F142" s="312">
        <v>0</v>
      </c>
      <c r="G142" s="312">
        <v>0</v>
      </c>
      <c r="H142" s="312">
        <v>0</v>
      </c>
      <c r="I142" s="312">
        <v>1103</v>
      </c>
      <c r="J142" s="312">
        <v>1150</v>
      </c>
      <c r="K142" s="312">
        <v>626</v>
      </c>
      <c r="L142" s="312">
        <v>704</v>
      </c>
    </row>
    <row r="143" spans="1:12" ht="18" customHeight="1">
      <c r="A143" s="300" t="s">
        <v>103</v>
      </c>
      <c r="B143" s="312">
        <v>17</v>
      </c>
      <c r="C143" s="312">
        <v>0</v>
      </c>
      <c r="D143" s="312">
        <v>25</v>
      </c>
      <c r="E143" s="312">
        <v>226</v>
      </c>
      <c r="F143" s="312">
        <v>0</v>
      </c>
      <c r="G143" s="312">
        <v>0</v>
      </c>
      <c r="H143" s="312">
        <v>0</v>
      </c>
      <c r="I143" s="312">
        <v>94</v>
      </c>
      <c r="J143" s="312">
        <v>177</v>
      </c>
      <c r="K143" s="312">
        <v>66</v>
      </c>
      <c r="L143" s="312">
        <v>82</v>
      </c>
    </row>
    <row r="144" spans="1:12" ht="18" customHeight="1">
      <c r="A144" s="300" t="s">
        <v>102</v>
      </c>
      <c r="B144" s="312">
        <v>87</v>
      </c>
      <c r="C144" s="312">
        <v>0</v>
      </c>
      <c r="D144" s="312">
        <v>156</v>
      </c>
      <c r="E144" s="312">
        <v>593</v>
      </c>
      <c r="F144" s="312">
        <v>0</v>
      </c>
      <c r="G144" s="312">
        <v>0</v>
      </c>
      <c r="H144" s="312">
        <v>0</v>
      </c>
      <c r="I144" s="312">
        <v>835</v>
      </c>
      <c r="J144" s="312">
        <v>809</v>
      </c>
      <c r="K144" s="312">
        <v>422</v>
      </c>
      <c r="L144" s="312">
        <v>550</v>
      </c>
    </row>
    <row r="145" spans="1:12" ht="18" customHeight="1">
      <c r="A145" s="300" t="s">
        <v>101</v>
      </c>
      <c r="B145" s="312">
        <v>55</v>
      </c>
      <c r="C145" s="312">
        <v>1</v>
      </c>
      <c r="D145" s="312">
        <v>453</v>
      </c>
      <c r="E145" s="312">
        <v>1017</v>
      </c>
      <c r="F145" s="312">
        <v>0</v>
      </c>
      <c r="G145" s="312">
        <v>0</v>
      </c>
      <c r="H145" s="312">
        <v>0</v>
      </c>
      <c r="I145" s="312">
        <v>1564</v>
      </c>
      <c r="J145" s="312">
        <v>1563</v>
      </c>
      <c r="K145" s="312">
        <v>849</v>
      </c>
      <c r="L145" s="312">
        <v>1071</v>
      </c>
    </row>
    <row r="146" spans="1:12" ht="18" customHeight="1">
      <c r="A146" s="300" t="s">
        <v>100</v>
      </c>
      <c r="B146" s="312">
        <v>148</v>
      </c>
      <c r="C146" s="312">
        <v>1</v>
      </c>
      <c r="D146" s="312">
        <v>180</v>
      </c>
      <c r="E146" s="312">
        <v>1385</v>
      </c>
      <c r="F146" s="312">
        <v>0</v>
      </c>
      <c r="G146" s="312">
        <v>0</v>
      </c>
      <c r="H146" s="312">
        <v>0</v>
      </c>
      <c r="I146" s="312">
        <v>489</v>
      </c>
      <c r="J146" s="312">
        <v>1201</v>
      </c>
      <c r="K146" s="312">
        <v>207</v>
      </c>
      <c r="L146" s="312">
        <v>548</v>
      </c>
    </row>
    <row r="147" spans="1:12" ht="18" customHeight="1">
      <c r="A147" s="300" t="s">
        <v>99</v>
      </c>
      <c r="B147" s="312">
        <v>19</v>
      </c>
      <c r="C147" s="312">
        <v>0</v>
      </c>
      <c r="D147" s="312">
        <v>178</v>
      </c>
      <c r="E147" s="312">
        <v>1288</v>
      </c>
      <c r="F147" s="312">
        <v>0</v>
      </c>
      <c r="G147" s="312">
        <v>0</v>
      </c>
      <c r="H147" s="312">
        <v>0</v>
      </c>
      <c r="I147" s="312">
        <v>578</v>
      </c>
      <c r="J147" s="312">
        <v>1325</v>
      </c>
      <c r="K147" s="312">
        <v>398</v>
      </c>
      <c r="L147" s="312">
        <v>801</v>
      </c>
    </row>
    <row r="148" spans="1:12" ht="18" customHeight="1">
      <c r="A148" s="300" t="s">
        <v>98</v>
      </c>
      <c r="B148" s="312">
        <v>77</v>
      </c>
      <c r="C148" s="312">
        <v>0</v>
      </c>
      <c r="D148" s="312">
        <v>45</v>
      </c>
      <c r="E148" s="312">
        <v>996</v>
      </c>
      <c r="F148" s="312">
        <v>0</v>
      </c>
      <c r="G148" s="312">
        <v>0</v>
      </c>
      <c r="H148" s="312">
        <v>0</v>
      </c>
      <c r="I148" s="312">
        <v>827</v>
      </c>
      <c r="J148" s="312">
        <v>1035</v>
      </c>
      <c r="K148" s="312">
        <v>526</v>
      </c>
      <c r="L148" s="312">
        <v>640</v>
      </c>
    </row>
    <row r="149" spans="1:12" ht="18" customHeight="1">
      <c r="A149" s="300" t="s">
        <v>97</v>
      </c>
      <c r="B149" s="312">
        <v>0</v>
      </c>
      <c r="C149" s="312">
        <v>0</v>
      </c>
      <c r="D149" s="312">
        <v>230</v>
      </c>
      <c r="E149" s="312">
        <v>744</v>
      </c>
      <c r="F149" s="312">
        <v>0</v>
      </c>
      <c r="G149" s="312">
        <v>0</v>
      </c>
      <c r="H149" s="312">
        <v>0</v>
      </c>
      <c r="I149" s="312">
        <v>930</v>
      </c>
      <c r="J149" s="312">
        <v>943</v>
      </c>
      <c r="K149" s="312">
        <v>547</v>
      </c>
      <c r="L149" s="312">
        <v>598</v>
      </c>
    </row>
    <row r="150" spans="1:12" ht="18" customHeight="1">
      <c r="A150" s="300" t="s">
        <v>96</v>
      </c>
      <c r="B150" s="312">
        <v>0</v>
      </c>
      <c r="C150" s="312">
        <v>0</v>
      </c>
      <c r="D150" s="312">
        <v>75</v>
      </c>
      <c r="E150" s="312">
        <v>170</v>
      </c>
      <c r="F150" s="312">
        <v>0</v>
      </c>
      <c r="G150" s="312">
        <v>0</v>
      </c>
      <c r="H150" s="312">
        <v>0</v>
      </c>
      <c r="I150" s="312">
        <v>257</v>
      </c>
      <c r="J150" s="312">
        <v>287</v>
      </c>
      <c r="K150" s="312">
        <v>202</v>
      </c>
      <c r="L150" s="312">
        <v>172</v>
      </c>
    </row>
    <row r="151" spans="1:12" ht="18" customHeight="1">
      <c r="A151" s="300" t="s">
        <v>95</v>
      </c>
      <c r="B151" s="312">
        <v>13</v>
      </c>
      <c r="C151" s="312">
        <v>3</v>
      </c>
      <c r="D151" s="312">
        <v>0</v>
      </c>
      <c r="E151" s="312">
        <v>280</v>
      </c>
      <c r="F151" s="312">
        <v>0</v>
      </c>
      <c r="G151" s="312">
        <v>0</v>
      </c>
      <c r="H151" s="312">
        <v>0</v>
      </c>
      <c r="I151" s="312">
        <v>209</v>
      </c>
      <c r="J151" s="312">
        <v>240</v>
      </c>
      <c r="K151" s="312">
        <v>94</v>
      </c>
      <c r="L151" s="312">
        <v>158</v>
      </c>
    </row>
    <row r="152" spans="1:12" ht="18" customHeight="1">
      <c r="A152" s="300" t="s">
        <v>94</v>
      </c>
      <c r="B152" s="312">
        <v>26</v>
      </c>
      <c r="C152" s="312">
        <v>14</v>
      </c>
      <c r="D152" s="312">
        <v>23</v>
      </c>
      <c r="E152" s="312">
        <v>538</v>
      </c>
      <c r="F152" s="312">
        <v>0</v>
      </c>
      <c r="G152" s="312">
        <v>0</v>
      </c>
      <c r="H152" s="312">
        <v>0</v>
      </c>
      <c r="I152" s="312">
        <v>34</v>
      </c>
      <c r="J152" s="312">
        <v>420</v>
      </c>
      <c r="K152" s="312">
        <v>160</v>
      </c>
      <c r="L152" s="312">
        <v>279</v>
      </c>
    </row>
    <row r="153" spans="1:12" ht="18" customHeight="1">
      <c r="A153" s="300" t="s">
        <v>92</v>
      </c>
      <c r="B153" s="312">
        <v>17</v>
      </c>
      <c r="C153" s="312">
        <v>1</v>
      </c>
      <c r="D153" s="312">
        <v>61</v>
      </c>
      <c r="E153" s="312">
        <v>230</v>
      </c>
      <c r="F153" s="312">
        <v>0</v>
      </c>
      <c r="G153" s="312">
        <v>0</v>
      </c>
      <c r="H153" s="312">
        <v>0</v>
      </c>
      <c r="I153" s="312">
        <v>295</v>
      </c>
      <c r="J153" s="312">
        <v>249</v>
      </c>
      <c r="K153" s="312">
        <v>91</v>
      </c>
      <c r="L153" s="312">
        <v>151</v>
      </c>
    </row>
    <row r="154" spans="1:12" ht="18" customHeight="1">
      <c r="A154" s="300" t="s">
        <v>91</v>
      </c>
      <c r="B154" s="312">
        <v>9</v>
      </c>
      <c r="C154" s="312">
        <v>0</v>
      </c>
      <c r="D154" s="312">
        <v>158</v>
      </c>
      <c r="E154" s="312">
        <v>544</v>
      </c>
      <c r="F154" s="312">
        <v>0</v>
      </c>
      <c r="G154" s="312">
        <v>0</v>
      </c>
      <c r="H154" s="312">
        <v>0</v>
      </c>
      <c r="I154" s="312">
        <v>506</v>
      </c>
      <c r="J154" s="312">
        <v>518</v>
      </c>
      <c r="K154" s="312">
        <v>314</v>
      </c>
      <c r="L154" s="312">
        <v>267</v>
      </c>
    </row>
    <row r="155" spans="1:12" ht="18" customHeight="1">
      <c r="A155" s="300" t="s">
        <v>90</v>
      </c>
      <c r="B155" s="312">
        <v>43</v>
      </c>
      <c r="C155" s="312">
        <v>5</v>
      </c>
      <c r="D155" s="312">
        <v>138</v>
      </c>
      <c r="E155" s="312">
        <v>885</v>
      </c>
      <c r="F155" s="312">
        <v>2</v>
      </c>
      <c r="G155" s="312">
        <v>2</v>
      </c>
      <c r="H155" s="312">
        <v>0</v>
      </c>
      <c r="I155" s="312">
        <v>980</v>
      </c>
      <c r="J155" s="312">
        <v>1169</v>
      </c>
      <c r="K155" s="312">
        <v>706</v>
      </c>
      <c r="L155" s="312">
        <v>638</v>
      </c>
    </row>
    <row r="156" spans="1:12" ht="18" customHeight="1">
      <c r="A156" s="300" t="s">
        <v>89</v>
      </c>
      <c r="B156" s="312">
        <v>2</v>
      </c>
      <c r="C156" s="312">
        <v>0</v>
      </c>
      <c r="D156" s="312">
        <v>27</v>
      </c>
      <c r="E156" s="312">
        <v>69</v>
      </c>
      <c r="F156" s="312">
        <v>0</v>
      </c>
      <c r="G156" s="312">
        <v>0</v>
      </c>
      <c r="H156" s="312">
        <v>0</v>
      </c>
      <c r="I156" s="312">
        <v>5</v>
      </c>
      <c r="J156" s="312">
        <v>177</v>
      </c>
      <c r="K156" s="312">
        <v>51</v>
      </c>
      <c r="L156" s="312">
        <v>119</v>
      </c>
    </row>
    <row r="157" spans="1:12" ht="18" customHeight="1">
      <c r="A157" s="300" t="s">
        <v>88</v>
      </c>
      <c r="B157" s="312">
        <v>10</v>
      </c>
      <c r="C157" s="312">
        <v>0</v>
      </c>
      <c r="D157" s="312">
        <v>385</v>
      </c>
      <c r="E157" s="312">
        <v>1413</v>
      </c>
      <c r="F157" s="312">
        <v>0</v>
      </c>
      <c r="G157" s="312">
        <v>0</v>
      </c>
      <c r="H157" s="312">
        <v>0</v>
      </c>
      <c r="I157" s="312">
        <v>1160</v>
      </c>
      <c r="J157" s="312">
        <v>1286</v>
      </c>
      <c r="K157" s="312">
        <v>971</v>
      </c>
      <c r="L157" s="312">
        <v>777</v>
      </c>
    </row>
    <row r="158" spans="1:12" ht="18" customHeight="1">
      <c r="A158" s="300" t="s">
        <v>87</v>
      </c>
      <c r="B158" s="312">
        <v>13</v>
      </c>
      <c r="C158" s="312">
        <v>0</v>
      </c>
      <c r="D158" s="312">
        <v>284</v>
      </c>
      <c r="E158" s="312">
        <v>457</v>
      </c>
      <c r="F158" s="312">
        <v>0</v>
      </c>
      <c r="G158" s="312">
        <v>0</v>
      </c>
      <c r="H158" s="312">
        <v>0</v>
      </c>
      <c r="I158" s="312">
        <v>946</v>
      </c>
      <c r="J158" s="312">
        <v>977</v>
      </c>
      <c r="K158" s="312">
        <v>615</v>
      </c>
      <c r="L158" s="312">
        <v>597</v>
      </c>
    </row>
    <row r="159" spans="1:12" ht="18" customHeight="1">
      <c r="A159" s="300" t="s">
        <v>86</v>
      </c>
      <c r="B159" s="312">
        <v>25</v>
      </c>
      <c r="C159" s="312">
        <v>0</v>
      </c>
      <c r="D159" s="312">
        <v>185</v>
      </c>
      <c r="E159" s="312">
        <v>1026</v>
      </c>
      <c r="F159" s="312">
        <v>0</v>
      </c>
      <c r="G159" s="312">
        <v>0</v>
      </c>
      <c r="H159" s="312">
        <v>0</v>
      </c>
      <c r="I159" s="312">
        <v>815</v>
      </c>
      <c r="J159" s="312">
        <v>1158</v>
      </c>
      <c r="K159" s="312">
        <v>772</v>
      </c>
      <c r="L159" s="312">
        <v>665</v>
      </c>
    </row>
    <row r="160" spans="1:12" ht="18" customHeight="1">
      <c r="A160" s="300" t="s">
        <v>85</v>
      </c>
      <c r="B160" s="312">
        <v>7788</v>
      </c>
      <c r="C160" s="312">
        <v>0</v>
      </c>
      <c r="D160" s="312">
        <v>12339</v>
      </c>
      <c r="E160" s="312">
        <v>57354</v>
      </c>
      <c r="F160" s="312">
        <v>1</v>
      </c>
      <c r="G160" s="312">
        <v>0</v>
      </c>
      <c r="H160" s="312">
        <v>1026</v>
      </c>
      <c r="I160" s="312">
        <v>38020</v>
      </c>
      <c r="J160" s="312">
        <v>41115</v>
      </c>
      <c r="K160" s="312">
        <v>17115</v>
      </c>
      <c r="L160" s="312">
        <v>24858</v>
      </c>
    </row>
    <row r="161" spans="1:12" ht="18" customHeight="1">
      <c r="A161" s="300" t="s">
        <v>84</v>
      </c>
      <c r="B161" s="312">
        <v>80</v>
      </c>
      <c r="C161" s="312">
        <v>0</v>
      </c>
      <c r="D161" s="312">
        <v>258</v>
      </c>
      <c r="E161" s="312">
        <v>1096</v>
      </c>
      <c r="F161" s="312">
        <v>0</v>
      </c>
      <c r="G161" s="312">
        <v>0</v>
      </c>
      <c r="H161" s="312">
        <v>0</v>
      </c>
      <c r="I161" s="312">
        <v>784</v>
      </c>
      <c r="J161" s="312">
        <v>728</v>
      </c>
      <c r="K161" s="312">
        <v>363</v>
      </c>
      <c r="L161" s="312">
        <v>455</v>
      </c>
    </row>
    <row r="162" spans="1:12" ht="18" customHeight="1">
      <c r="A162" s="300" t="s">
        <v>83</v>
      </c>
      <c r="B162" s="312">
        <v>1</v>
      </c>
      <c r="C162" s="312">
        <v>0</v>
      </c>
      <c r="D162" s="312">
        <v>16</v>
      </c>
      <c r="E162" s="312">
        <v>110</v>
      </c>
      <c r="F162" s="312">
        <v>0</v>
      </c>
      <c r="G162" s="312">
        <v>0</v>
      </c>
      <c r="H162" s="312">
        <v>0</v>
      </c>
      <c r="I162" s="312">
        <v>94</v>
      </c>
      <c r="J162" s="312">
        <v>78</v>
      </c>
      <c r="K162" s="312">
        <v>50</v>
      </c>
      <c r="L162" s="312">
        <v>62</v>
      </c>
    </row>
    <row r="163" spans="1:12" ht="18" customHeight="1">
      <c r="A163" s="300" t="s">
        <v>81</v>
      </c>
      <c r="B163" s="312">
        <v>113</v>
      </c>
      <c r="C163" s="312">
        <v>0</v>
      </c>
      <c r="D163" s="312">
        <v>6</v>
      </c>
      <c r="E163" s="312">
        <v>1959</v>
      </c>
      <c r="F163" s="312">
        <v>0</v>
      </c>
      <c r="G163" s="312">
        <v>0</v>
      </c>
      <c r="H163" s="312">
        <v>0</v>
      </c>
      <c r="I163" s="312">
        <v>1561</v>
      </c>
      <c r="J163" s="312">
        <v>1910</v>
      </c>
      <c r="K163" s="312">
        <v>391</v>
      </c>
      <c r="L163" s="312">
        <v>1375</v>
      </c>
    </row>
    <row r="164" spans="1:12" ht="18" customHeight="1">
      <c r="A164" s="300" t="s">
        <v>79</v>
      </c>
      <c r="B164" s="312">
        <v>34</v>
      </c>
      <c r="C164" s="312">
        <v>0</v>
      </c>
      <c r="D164" s="312">
        <v>106</v>
      </c>
      <c r="E164" s="312">
        <v>434</v>
      </c>
      <c r="F164" s="312">
        <v>0</v>
      </c>
      <c r="G164" s="312">
        <v>0</v>
      </c>
      <c r="H164" s="312">
        <v>0</v>
      </c>
      <c r="I164" s="312">
        <v>48</v>
      </c>
      <c r="J164" s="312">
        <v>437</v>
      </c>
      <c r="K164" s="312">
        <v>77</v>
      </c>
      <c r="L164" s="312">
        <v>253</v>
      </c>
    </row>
    <row r="165" spans="1:12" ht="18" customHeight="1">
      <c r="A165" s="300" t="s">
        <v>78</v>
      </c>
      <c r="B165" s="312">
        <v>405</v>
      </c>
      <c r="C165" s="312">
        <v>10</v>
      </c>
      <c r="D165" s="312">
        <v>350</v>
      </c>
      <c r="E165" s="312">
        <v>2479</v>
      </c>
      <c r="F165" s="312">
        <v>0</v>
      </c>
      <c r="G165" s="312">
        <v>0</v>
      </c>
      <c r="H165" s="312">
        <v>0</v>
      </c>
      <c r="I165" s="312">
        <v>2534</v>
      </c>
      <c r="J165" s="312">
        <v>2308</v>
      </c>
      <c r="K165" s="312">
        <v>591</v>
      </c>
      <c r="L165" s="312">
        <v>1514</v>
      </c>
    </row>
    <row r="166" spans="1:12" ht="18" customHeight="1">
      <c r="A166" s="300" t="s">
        <v>77</v>
      </c>
      <c r="B166" s="312">
        <v>28</v>
      </c>
      <c r="C166" s="312">
        <v>0</v>
      </c>
      <c r="D166" s="312">
        <v>81</v>
      </c>
      <c r="E166" s="312">
        <v>539</v>
      </c>
      <c r="F166" s="312">
        <v>0</v>
      </c>
      <c r="G166" s="312">
        <v>0</v>
      </c>
      <c r="H166" s="312">
        <v>0</v>
      </c>
      <c r="I166" s="312">
        <v>506</v>
      </c>
      <c r="J166" s="312">
        <v>587</v>
      </c>
      <c r="K166" s="312">
        <v>327</v>
      </c>
      <c r="L166" s="312">
        <v>331</v>
      </c>
    </row>
    <row r="167" spans="1:12" ht="18" customHeight="1">
      <c r="A167" s="300" t="s">
        <v>76</v>
      </c>
      <c r="B167" s="312">
        <v>9</v>
      </c>
      <c r="C167" s="312">
        <v>0</v>
      </c>
      <c r="D167" s="312">
        <v>185</v>
      </c>
      <c r="E167" s="312">
        <v>838</v>
      </c>
      <c r="F167" s="312">
        <v>0</v>
      </c>
      <c r="G167" s="312">
        <v>0</v>
      </c>
      <c r="H167" s="312">
        <v>0</v>
      </c>
      <c r="I167" s="312">
        <v>741</v>
      </c>
      <c r="J167" s="312">
        <v>825</v>
      </c>
      <c r="K167" s="312">
        <v>625</v>
      </c>
      <c r="L167" s="312">
        <v>460</v>
      </c>
    </row>
    <row r="168" spans="1:12" ht="18" customHeight="1">
      <c r="A168" s="300" t="s">
        <v>833</v>
      </c>
      <c r="B168" s="312">
        <v>240</v>
      </c>
      <c r="C168" s="312">
        <v>0</v>
      </c>
      <c r="D168" s="312">
        <v>324</v>
      </c>
      <c r="E168" s="312">
        <v>1570</v>
      </c>
      <c r="F168" s="312">
        <v>0</v>
      </c>
      <c r="G168" s="312">
        <v>0</v>
      </c>
      <c r="H168" s="312">
        <v>0</v>
      </c>
      <c r="I168" s="312">
        <v>1103</v>
      </c>
      <c r="J168" s="312">
        <v>1246</v>
      </c>
      <c r="K168" s="312">
        <v>484</v>
      </c>
      <c r="L168" s="312">
        <v>740</v>
      </c>
    </row>
    <row r="169" spans="1:12" ht="18" customHeight="1">
      <c r="A169" s="300" t="s">
        <v>72</v>
      </c>
      <c r="B169" s="312">
        <v>125</v>
      </c>
      <c r="C169" s="312">
        <v>0</v>
      </c>
      <c r="D169" s="312">
        <v>186</v>
      </c>
      <c r="E169" s="312">
        <v>1447</v>
      </c>
      <c r="F169" s="312">
        <v>0</v>
      </c>
      <c r="G169" s="312">
        <v>0</v>
      </c>
      <c r="H169" s="312">
        <v>0</v>
      </c>
      <c r="I169" s="312">
        <v>735</v>
      </c>
      <c r="J169" s="312">
        <v>1023</v>
      </c>
      <c r="K169" s="312">
        <v>690</v>
      </c>
      <c r="L169" s="312">
        <v>575</v>
      </c>
    </row>
    <row r="170" spans="1:12" ht="18" customHeight="1">
      <c r="A170" s="300" t="s">
        <v>71</v>
      </c>
      <c r="B170" s="312">
        <v>14</v>
      </c>
      <c r="C170" s="312">
        <v>0</v>
      </c>
      <c r="D170" s="312">
        <v>34</v>
      </c>
      <c r="E170" s="312">
        <v>296</v>
      </c>
      <c r="F170" s="312">
        <v>18</v>
      </c>
      <c r="G170" s="312">
        <v>0</v>
      </c>
      <c r="H170" s="312">
        <v>0</v>
      </c>
      <c r="I170" s="312">
        <v>72</v>
      </c>
      <c r="J170" s="312">
        <v>235</v>
      </c>
      <c r="K170" s="312">
        <v>47</v>
      </c>
      <c r="L170" s="312">
        <v>193</v>
      </c>
    </row>
    <row r="171" spans="1:12" ht="18" customHeight="1">
      <c r="A171" s="300" t="s">
        <v>70</v>
      </c>
      <c r="B171" s="312">
        <v>1</v>
      </c>
      <c r="C171" s="312">
        <v>0</v>
      </c>
      <c r="D171" s="312">
        <v>85</v>
      </c>
      <c r="E171" s="312">
        <v>286</v>
      </c>
      <c r="F171" s="312">
        <v>0</v>
      </c>
      <c r="G171" s="312">
        <v>0</v>
      </c>
      <c r="H171" s="312">
        <v>0</v>
      </c>
      <c r="I171" s="312">
        <v>365</v>
      </c>
      <c r="J171" s="312">
        <v>339</v>
      </c>
      <c r="K171" s="312">
        <v>170</v>
      </c>
      <c r="L171" s="312">
        <v>242</v>
      </c>
    </row>
    <row r="172" spans="1:12" ht="18" customHeight="1">
      <c r="A172" s="300" t="s">
        <v>69</v>
      </c>
      <c r="B172" s="312">
        <v>127</v>
      </c>
      <c r="C172" s="312">
        <v>1</v>
      </c>
      <c r="D172" s="312">
        <v>540</v>
      </c>
      <c r="E172" s="312">
        <v>1903</v>
      </c>
      <c r="F172" s="312">
        <v>0</v>
      </c>
      <c r="G172" s="312">
        <v>0</v>
      </c>
      <c r="H172" s="312">
        <v>0</v>
      </c>
      <c r="I172" s="312">
        <v>1863</v>
      </c>
      <c r="J172" s="312">
        <v>1859</v>
      </c>
      <c r="K172" s="312">
        <v>1233</v>
      </c>
      <c r="L172" s="312">
        <v>1096</v>
      </c>
    </row>
    <row r="173" spans="1:12" ht="18" customHeight="1">
      <c r="A173" s="300" t="s">
        <v>68</v>
      </c>
      <c r="B173" s="312">
        <v>55</v>
      </c>
      <c r="C173" s="312">
        <v>2</v>
      </c>
      <c r="D173" s="312">
        <v>202</v>
      </c>
      <c r="E173" s="312">
        <v>1018</v>
      </c>
      <c r="F173" s="312">
        <v>0</v>
      </c>
      <c r="G173" s="312">
        <v>0</v>
      </c>
      <c r="H173" s="312">
        <v>0</v>
      </c>
      <c r="I173" s="312">
        <v>685</v>
      </c>
      <c r="J173" s="312">
        <v>700</v>
      </c>
      <c r="K173" s="312">
        <v>365</v>
      </c>
      <c r="L173" s="312">
        <v>460</v>
      </c>
    </row>
    <row r="174" spans="1:12" ht="18" customHeight="1">
      <c r="A174" s="300" t="s">
        <v>67</v>
      </c>
      <c r="B174" s="312">
        <v>109</v>
      </c>
      <c r="C174" s="312">
        <v>0</v>
      </c>
      <c r="D174" s="312">
        <v>117</v>
      </c>
      <c r="E174" s="312">
        <v>917</v>
      </c>
      <c r="F174" s="312">
        <v>0</v>
      </c>
      <c r="G174" s="312">
        <v>0</v>
      </c>
      <c r="H174" s="312">
        <v>0</v>
      </c>
      <c r="I174" s="312">
        <v>317</v>
      </c>
      <c r="J174" s="312">
        <v>985</v>
      </c>
      <c r="K174" s="312">
        <v>333</v>
      </c>
      <c r="L174" s="312">
        <v>600</v>
      </c>
    </row>
    <row r="175" spans="1:12" ht="18" customHeight="1">
      <c r="A175" s="300" t="s">
        <v>66</v>
      </c>
      <c r="B175" s="312">
        <v>17</v>
      </c>
      <c r="C175" s="312">
        <v>0</v>
      </c>
      <c r="D175" s="312">
        <v>151</v>
      </c>
      <c r="E175" s="312">
        <v>502</v>
      </c>
      <c r="F175" s="312">
        <v>0</v>
      </c>
      <c r="G175" s="312">
        <v>0</v>
      </c>
      <c r="H175" s="312">
        <v>0</v>
      </c>
      <c r="I175" s="312">
        <v>95</v>
      </c>
      <c r="J175" s="312">
        <v>425</v>
      </c>
      <c r="K175" s="312">
        <v>86</v>
      </c>
      <c r="L175" s="312">
        <v>295</v>
      </c>
    </row>
    <row r="176" spans="1:12" ht="18" customHeight="1">
      <c r="A176" s="300" t="s">
        <v>65</v>
      </c>
      <c r="B176" s="312">
        <v>0</v>
      </c>
      <c r="C176" s="312">
        <v>0</v>
      </c>
      <c r="D176" s="312">
        <v>33</v>
      </c>
      <c r="E176" s="312">
        <v>221</v>
      </c>
      <c r="F176" s="312">
        <v>0</v>
      </c>
      <c r="G176" s="312">
        <v>0</v>
      </c>
      <c r="H176" s="312">
        <v>0</v>
      </c>
      <c r="I176" s="312">
        <v>198</v>
      </c>
      <c r="J176" s="312">
        <v>213</v>
      </c>
      <c r="K176" s="312">
        <v>72</v>
      </c>
      <c r="L176" s="312">
        <v>142</v>
      </c>
    </row>
    <row r="177" spans="1:12" ht="18" customHeight="1">
      <c r="A177" s="300" t="s">
        <v>63</v>
      </c>
      <c r="B177" s="312">
        <v>6</v>
      </c>
      <c r="C177" s="312">
        <v>0</v>
      </c>
      <c r="D177" s="312">
        <v>206</v>
      </c>
      <c r="E177" s="312">
        <v>352</v>
      </c>
      <c r="F177" s="312">
        <v>0</v>
      </c>
      <c r="G177" s="312">
        <v>0</v>
      </c>
      <c r="H177" s="312">
        <v>0</v>
      </c>
      <c r="I177" s="312">
        <v>627</v>
      </c>
      <c r="J177" s="312">
        <v>636</v>
      </c>
      <c r="K177" s="312">
        <v>382</v>
      </c>
      <c r="L177" s="312">
        <v>398</v>
      </c>
    </row>
    <row r="178" spans="1:12" ht="18" customHeight="1">
      <c r="A178" s="300" t="s">
        <v>62</v>
      </c>
      <c r="B178" s="312">
        <v>24</v>
      </c>
      <c r="C178" s="312">
        <v>0</v>
      </c>
      <c r="D178" s="312">
        <v>147</v>
      </c>
      <c r="E178" s="312">
        <v>713</v>
      </c>
      <c r="F178" s="312">
        <v>0</v>
      </c>
      <c r="G178" s="312">
        <v>0</v>
      </c>
      <c r="H178" s="312">
        <v>0</v>
      </c>
      <c r="I178" s="312">
        <v>40</v>
      </c>
      <c r="J178" s="312">
        <v>490</v>
      </c>
      <c r="K178" s="312">
        <v>74</v>
      </c>
      <c r="L178" s="312">
        <v>322</v>
      </c>
    </row>
    <row r="179" spans="1:12" ht="18" customHeight="1">
      <c r="A179" s="300" t="s">
        <v>61</v>
      </c>
      <c r="B179" s="312">
        <v>0</v>
      </c>
      <c r="C179" s="312">
        <v>0</v>
      </c>
      <c r="D179" s="312">
        <v>89</v>
      </c>
      <c r="E179" s="312">
        <v>236</v>
      </c>
      <c r="F179" s="312">
        <v>0</v>
      </c>
      <c r="G179" s="312">
        <v>0</v>
      </c>
      <c r="H179" s="312">
        <v>0</v>
      </c>
      <c r="I179" s="312">
        <v>88</v>
      </c>
      <c r="J179" s="312">
        <v>219</v>
      </c>
      <c r="K179" s="312">
        <v>103</v>
      </c>
      <c r="L179" s="312">
        <v>133</v>
      </c>
    </row>
    <row r="180" spans="1:12" ht="18" customHeight="1">
      <c r="A180" s="300" t="s">
        <v>60</v>
      </c>
      <c r="B180" s="312">
        <v>347</v>
      </c>
      <c r="C180" s="312">
        <v>3</v>
      </c>
      <c r="D180" s="312">
        <v>736</v>
      </c>
      <c r="E180" s="312">
        <v>4497</v>
      </c>
      <c r="F180" s="312">
        <v>0</v>
      </c>
      <c r="G180" s="312">
        <v>0</v>
      </c>
      <c r="H180" s="312">
        <v>0</v>
      </c>
      <c r="I180" s="312">
        <v>2409</v>
      </c>
      <c r="J180" s="312">
        <v>2831</v>
      </c>
      <c r="K180" s="312">
        <v>1459</v>
      </c>
      <c r="L180" s="312">
        <v>1779</v>
      </c>
    </row>
    <row r="181" spans="1:12" ht="18" customHeight="1">
      <c r="A181" s="300" t="s">
        <v>58</v>
      </c>
      <c r="B181" s="312">
        <v>4</v>
      </c>
      <c r="C181" s="312">
        <v>0</v>
      </c>
      <c r="D181" s="312">
        <v>333</v>
      </c>
      <c r="E181" s="312">
        <v>902</v>
      </c>
      <c r="F181" s="312">
        <v>0</v>
      </c>
      <c r="G181" s="312">
        <v>0</v>
      </c>
      <c r="H181" s="312">
        <v>0</v>
      </c>
      <c r="I181" s="312">
        <v>1119</v>
      </c>
      <c r="J181" s="312">
        <v>1207</v>
      </c>
      <c r="K181" s="312">
        <v>597</v>
      </c>
      <c r="L181" s="312">
        <v>718</v>
      </c>
    </row>
    <row r="182" spans="1:12" ht="18" customHeight="1">
      <c r="A182" s="300" t="s">
        <v>56</v>
      </c>
      <c r="B182" s="312">
        <v>4</v>
      </c>
      <c r="C182" s="312">
        <v>0</v>
      </c>
      <c r="D182" s="312">
        <v>231</v>
      </c>
      <c r="E182" s="312">
        <v>447</v>
      </c>
      <c r="F182" s="312">
        <v>0</v>
      </c>
      <c r="G182" s="312">
        <v>0</v>
      </c>
      <c r="H182" s="312">
        <v>0</v>
      </c>
      <c r="I182" s="312">
        <v>499</v>
      </c>
      <c r="J182" s="312">
        <v>480</v>
      </c>
      <c r="K182" s="312">
        <v>213</v>
      </c>
      <c r="L182" s="312">
        <v>324</v>
      </c>
    </row>
    <row r="183" spans="1:12" ht="18" customHeight="1">
      <c r="A183" s="300" t="s">
        <v>55</v>
      </c>
      <c r="B183" s="312">
        <v>52</v>
      </c>
      <c r="C183" s="312">
        <v>1</v>
      </c>
      <c r="D183" s="312">
        <v>163</v>
      </c>
      <c r="E183" s="312">
        <v>971</v>
      </c>
      <c r="F183" s="312">
        <v>2</v>
      </c>
      <c r="G183" s="312">
        <v>0</v>
      </c>
      <c r="H183" s="312">
        <v>0</v>
      </c>
      <c r="I183" s="312">
        <v>540</v>
      </c>
      <c r="J183" s="312">
        <v>649</v>
      </c>
      <c r="K183" s="312">
        <v>340</v>
      </c>
      <c r="L183" s="312">
        <v>472</v>
      </c>
    </row>
    <row r="184" spans="1:12" ht="18" customHeight="1">
      <c r="A184" s="300" t="s">
        <v>54</v>
      </c>
      <c r="B184" s="312">
        <v>106</v>
      </c>
      <c r="C184" s="312">
        <v>0</v>
      </c>
      <c r="D184" s="312">
        <v>191</v>
      </c>
      <c r="E184" s="312">
        <v>781</v>
      </c>
      <c r="F184" s="312">
        <v>0</v>
      </c>
      <c r="G184" s="312">
        <v>0</v>
      </c>
      <c r="H184" s="312">
        <v>0</v>
      </c>
      <c r="I184" s="312">
        <v>577</v>
      </c>
      <c r="J184" s="312">
        <v>734</v>
      </c>
      <c r="K184" s="312">
        <v>173</v>
      </c>
      <c r="L184" s="312">
        <v>434</v>
      </c>
    </row>
    <row r="185" spans="1:12" ht="18" customHeight="1">
      <c r="A185" s="300" t="s">
        <v>53</v>
      </c>
      <c r="B185" s="312">
        <v>76</v>
      </c>
      <c r="C185" s="312">
        <v>0</v>
      </c>
      <c r="D185" s="312">
        <v>87</v>
      </c>
      <c r="E185" s="312">
        <v>928</v>
      </c>
      <c r="F185" s="312">
        <v>0</v>
      </c>
      <c r="G185" s="312">
        <v>0</v>
      </c>
      <c r="H185" s="312">
        <v>0</v>
      </c>
      <c r="I185" s="312">
        <v>317</v>
      </c>
      <c r="J185" s="312">
        <v>356</v>
      </c>
      <c r="K185" s="312">
        <v>195</v>
      </c>
      <c r="L185" s="312">
        <v>237</v>
      </c>
    </row>
    <row r="186" spans="1:12" ht="18" customHeight="1">
      <c r="A186" s="300" t="s">
        <v>52</v>
      </c>
      <c r="B186" s="312">
        <v>11</v>
      </c>
      <c r="C186" s="312">
        <v>6</v>
      </c>
      <c r="D186" s="312">
        <v>589</v>
      </c>
      <c r="E186" s="312">
        <v>2537</v>
      </c>
      <c r="F186" s="312">
        <v>0</v>
      </c>
      <c r="G186" s="312">
        <v>0</v>
      </c>
      <c r="H186" s="312">
        <v>0</v>
      </c>
      <c r="I186" s="312">
        <v>176</v>
      </c>
      <c r="J186" s="312">
        <v>3061</v>
      </c>
      <c r="K186" s="312">
        <v>701</v>
      </c>
      <c r="L186" s="312">
        <v>1997</v>
      </c>
    </row>
    <row r="187" spans="1:12" ht="18" customHeight="1">
      <c r="A187" s="300" t="s">
        <v>143</v>
      </c>
      <c r="B187" s="312">
        <v>21</v>
      </c>
      <c r="C187" s="312">
        <v>0</v>
      </c>
      <c r="D187" s="312">
        <v>211</v>
      </c>
      <c r="E187" s="312">
        <v>477</v>
      </c>
      <c r="F187" s="312">
        <v>0</v>
      </c>
      <c r="G187" s="312">
        <v>0</v>
      </c>
      <c r="H187" s="312">
        <v>0</v>
      </c>
      <c r="I187" s="312">
        <v>804</v>
      </c>
      <c r="J187" s="312">
        <v>790</v>
      </c>
      <c r="K187" s="312">
        <v>255</v>
      </c>
      <c r="L187" s="312">
        <v>513</v>
      </c>
    </row>
    <row r="188" spans="1:12" ht="18" customHeight="1">
      <c r="A188" s="300" t="s">
        <v>48</v>
      </c>
      <c r="B188" s="312">
        <v>171</v>
      </c>
      <c r="C188" s="312">
        <v>0</v>
      </c>
      <c r="D188" s="312">
        <v>385</v>
      </c>
      <c r="E188" s="312">
        <v>2384</v>
      </c>
      <c r="F188" s="312">
        <v>0</v>
      </c>
      <c r="G188" s="312">
        <v>0</v>
      </c>
      <c r="H188" s="312">
        <v>0</v>
      </c>
      <c r="I188" s="312">
        <v>1735</v>
      </c>
      <c r="J188" s="312">
        <v>1863</v>
      </c>
      <c r="K188" s="312">
        <v>631</v>
      </c>
      <c r="L188" s="312">
        <v>1218</v>
      </c>
    </row>
    <row r="189" spans="1:12" ht="18" customHeight="1">
      <c r="A189" s="300" t="s">
        <v>47</v>
      </c>
      <c r="B189" s="312">
        <v>2</v>
      </c>
      <c r="C189" s="312">
        <v>0</v>
      </c>
      <c r="D189" s="312">
        <v>50</v>
      </c>
      <c r="E189" s="312">
        <v>147</v>
      </c>
      <c r="F189" s="312">
        <v>0</v>
      </c>
      <c r="G189" s="312">
        <v>0</v>
      </c>
      <c r="H189" s="312">
        <v>0</v>
      </c>
      <c r="I189" s="312">
        <v>117</v>
      </c>
      <c r="J189" s="312">
        <v>121</v>
      </c>
      <c r="K189" s="312">
        <v>115</v>
      </c>
      <c r="L189" s="312">
        <v>81</v>
      </c>
    </row>
    <row r="190" spans="1:12" ht="18" customHeight="1">
      <c r="A190" s="300" t="s">
        <v>46</v>
      </c>
      <c r="B190" s="312">
        <v>77</v>
      </c>
      <c r="C190" s="312">
        <v>1</v>
      </c>
      <c r="D190" s="312">
        <v>212</v>
      </c>
      <c r="E190" s="312">
        <v>978</v>
      </c>
      <c r="F190" s="312">
        <v>0</v>
      </c>
      <c r="G190" s="312">
        <v>0</v>
      </c>
      <c r="H190" s="312">
        <v>0</v>
      </c>
      <c r="I190" s="312">
        <v>82</v>
      </c>
      <c r="J190" s="312">
        <v>1158</v>
      </c>
      <c r="K190" s="312">
        <v>317</v>
      </c>
      <c r="L190" s="312">
        <v>803</v>
      </c>
    </row>
    <row r="191" spans="1:12" ht="18" customHeight="1">
      <c r="A191" s="300" t="s">
        <v>45</v>
      </c>
      <c r="B191" s="312">
        <v>4</v>
      </c>
      <c r="C191" s="312">
        <v>0</v>
      </c>
      <c r="D191" s="312">
        <v>174</v>
      </c>
      <c r="E191" s="312">
        <v>463</v>
      </c>
      <c r="F191" s="312">
        <v>0</v>
      </c>
      <c r="G191" s="312">
        <v>0</v>
      </c>
      <c r="H191" s="312">
        <v>0</v>
      </c>
      <c r="I191" s="312">
        <v>636</v>
      </c>
      <c r="J191" s="312">
        <v>690</v>
      </c>
      <c r="K191" s="312">
        <v>441</v>
      </c>
      <c r="L191" s="312">
        <v>316</v>
      </c>
    </row>
    <row r="192" spans="1:12" ht="18" customHeight="1">
      <c r="A192" s="300" t="s">
        <v>44</v>
      </c>
      <c r="B192" s="312">
        <v>66</v>
      </c>
      <c r="C192" s="312">
        <v>0</v>
      </c>
      <c r="D192" s="312">
        <v>252</v>
      </c>
      <c r="E192" s="312">
        <v>2138</v>
      </c>
      <c r="F192" s="312">
        <v>1</v>
      </c>
      <c r="G192" s="312">
        <v>0</v>
      </c>
      <c r="H192" s="312">
        <v>0</v>
      </c>
      <c r="I192" s="312">
        <v>1743</v>
      </c>
      <c r="J192" s="312">
        <v>1563</v>
      </c>
      <c r="K192" s="312">
        <v>180</v>
      </c>
      <c r="L192" s="312">
        <v>1215</v>
      </c>
    </row>
    <row r="193" spans="1:12" ht="18" customHeight="1">
      <c r="A193" s="300" t="s">
        <v>43</v>
      </c>
      <c r="B193" s="312">
        <v>15</v>
      </c>
      <c r="C193" s="312">
        <v>1</v>
      </c>
      <c r="D193" s="312">
        <v>56</v>
      </c>
      <c r="E193" s="312">
        <v>273</v>
      </c>
      <c r="F193" s="312">
        <v>0</v>
      </c>
      <c r="G193" s="312">
        <v>0</v>
      </c>
      <c r="H193" s="312">
        <v>0</v>
      </c>
      <c r="I193" s="312">
        <v>198</v>
      </c>
      <c r="J193" s="312">
        <v>300</v>
      </c>
      <c r="K193" s="312">
        <v>93</v>
      </c>
      <c r="L193" s="312">
        <v>201</v>
      </c>
    </row>
    <row r="194" spans="1:12" ht="18" customHeight="1">
      <c r="A194" s="300" t="s">
        <v>42</v>
      </c>
      <c r="B194" s="312">
        <v>33</v>
      </c>
      <c r="C194" s="312">
        <v>0</v>
      </c>
      <c r="D194" s="312">
        <v>283</v>
      </c>
      <c r="E194" s="312">
        <v>884</v>
      </c>
      <c r="F194" s="312">
        <v>0</v>
      </c>
      <c r="G194" s="312">
        <v>0</v>
      </c>
      <c r="H194" s="312">
        <v>0</v>
      </c>
      <c r="I194" s="312">
        <v>760</v>
      </c>
      <c r="J194" s="312">
        <v>995</v>
      </c>
      <c r="K194" s="312">
        <v>511</v>
      </c>
      <c r="L194" s="312">
        <v>574</v>
      </c>
    </row>
    <row r="195" spans="1:12" ht="18" customHeight="1">
      <c r="A195" s="300" t="s">
        <v>40</v>
      </c>
      <c r="B195" s="312">
        <v>40</v>
      </c>
      <c r="C195" s="312">
        <v>2</v>
      </c>
      <c r="D195" s="312">
        <v>184</v>
      </c>
      <c r="E195" s="312">
        <v>633</v>
      </c>
      <c r="F195" s="312">
        <v>0</v>
      </c>
      <c r="G195" s="312">
        <v>0</v>
      </c>
      <c r="H195" s="312">
        <v>0</v>
      </c>
      <c r="I195" s="312">
        <v>628</v>
      </c>
      <c r="J195" s="312">
        <v>620</v>
      </c>
      <c r="K195" s="312">
        <v>216</v>
      </c>
      <c r="L195" s="312">
        <v>370</v>
      </c>
    </row>
    <row r="196" spans="1:12" ht="18" customHeight="1">
      <c r="A196" s="300" t="s">
        <v>38</v>
      </c>
      <c r="B196" s="312">
        <v>194</v>
      </c>
      <c r="C196" s="312">
        <v>0</v>
      </c>
      <c r="D196" s="312">
        <v>906</v>
      </c>
      <c r="E196" s="312">
        <v>4288</v>
      </c>
      <c r="F196" s="312">
        <v>0</v>
      </c>
      <c r="G196" s="312">
        <v>0</v>
      </c>
      <c r="H196" s="312">
        <v>0</v>
      </c>
      <c r="I196" s="312">
        <v>2652</v>
      </c>
      <c r="J196" s="312">
        <v>2652</v>
      </c>
      <c r="K196" s="312">
        <v>1846</v>
      </c>
      <c r="L196" s="312">
        <v>1662</v>
      </c>
    </row>
    <row r="197" spans="1:12" ht="18" customHeight="1">
      <c r="A197" s="300" t="s">
        <v>37</v>
      </c>
      <c r="B197" s="312">
        <v>41</v>
      </c>
      <c r="C197" s="312">
        <v>0</v>
      </c>
      <c r="D197" s="312">
        <v>82</v>
      </c>
      <c r="E197" s="312">
        <v>433</v>
      </c>
      <c r="F197" s="312">
        <v>0</v>
      </c>
      <c r="G197" s="312">
        <v>0</v>
      </c>
      <c r="H197" s="312">
        <v>0</v>
      </c>
      <c r="I197" s="312">
        <v>247</v>
      </c>
      <c r="J197" s="312">
        <v>365</v>
      </c>
      <c r="K197" s="312">
        <v>97</v>
      </c>
      <c r="L197" s="312">
        <v>244</v>
      </c>
    </row>
    <row r="198" spans="1:12" ht="18" customHeight="1">
      <c r="A198" s="300" t="s">
        <v>36</v>
      </c>
      <c r="B198" s="312">
        <v>54</v>
      </c>
      <c r="C198" s="312">
        <v>0</v>
      </c>
      <c r="D198" s="312">
        <v>48</v>
      </c>
      <c r="E198" s="312">
        <v>674</v>
      </c>
      <c r="F198" s="312">
        <v>0</v>
      </c>
      <c r="G198" s="312">
        <v>0</v>
      </c>
      <c r="H198" s="312">
        <v>0</v>
      </c>
      <c r="I198" s="312">
        <v>535</v>
      </c>
      <c r="J198" s="312">
        <v>435</v>
      </c>
      <c r="K198" s="312">
        <v>163</v>
      </c>
      <c r="L198" s="312">
        <v>256</v>
      </c>
    </row>
    <row r="199" spans="1:12" ht="18" customHeight="1">
      <c r="A199" s="300" t="s">
        <v>34</v>
      </c>
      <c r="B199" s="312">
        <v>10</v>
      </c>
      <c r="C199" s="312">
        <v>0</v>
      </c>
      <c r="D199" s="312">
        <v>541</v>
      </c>
      <c r="E199" s="312">
        <v>1577</v>
      </c>
      <c r="F199" s="312">
        <v>0</v>
      </c>
      <c r="G199" s="312">
        <v>0</v>
      </c>
      <c r="H199" s="312">
        <v>0</v>
      </c>
      <c r="I199" s="312">
        <v>1910</v>
      </c>
      <c r="J199" s="312">
        <v>1982</v>
      </c>
      <c r="K199" s="312">
        <v>1087</v>
      </c>
      <c r="L199" s="312">
        <v>1238</v>
      </c>
    </row>
    <row r="200" spans="1:12" ht="18" customHeight="1">
      <c r="A200" s="300" t="s">
        <v>33</v>
      </c>
      <c r="B200" s="312">
        <v>78</v>
      </c>
      <c r="C200" s="312">
        <v>0</v>
      </c>
      <c r="D200" s="312">
        <v>109</v>
      </c>
      <c r="E200" s="312">
        <v>932</v>
      </c>
      <c r="F200" s="312">
        <v>0</v>
      </c>
      <c r="G200" s="312">
        <v>0</v>
      </c>
      <c r="H200" s="312">
        <v>0</v>
      </c>
      <c r="I200" s="312">
        <v>493</v>
      </c>
      <c r="J200" s="312">
        <v>496</v>
      </c>
      <c r="K200" s="312">
        <v>407</v>
      </c>
      <c r="L200" s="312">
        <v>328</v>
      </c>
    </row>
    <row r="201" spans="1:12" ht="18" customHeight="1">
      <c r="A201" s="300" t="s">
        <v>32</v>
      </c>
      <c r="B201" s="312">
        <v>15</v>
      </c>
      <c r="C201" s="312">
        <v>18</v>
      </c>
      <c r="D201" s="312">
        <v>57</v>
      </c>
      <c r="E201" s="312">
        <v>392</v>
      </c>
      <c r="F201" s="312">
        <v>0</v>
      </c>
      <c r="G201" s="312">
        <v>0</v>
      </c>
      <c r="H201" s="312">
        <v>0</v>
      </c>
      <c r="I201" s="312">
        <v>322</v>
      </c>
      <c r="J201" s="312">
        <v>342</v>
      </c>
      <c r="K201" s="312">
        <v>136</v>
      </c>
      <c r="L201" s="312">
        <v>206</v>
      </c>
    </row>
    <row r="202" spans="1:12" ht="18" customHeight="1">
      <c r="A202" s="300" t="s">
        <v>30</v>
      </c>
      <c r="B202" s="312">
        <v>167</v>
      </c>
      <c r="C202" s="312">
        <v>0</v>
      </c>
      <c r="D202" s="312">
        <v>217</v>
      </c>
      <c r="E202" s="312">
        <v>1156</v>
      </c>
      <c r="F202" s="312">
        <v>0</v>
      </c>
      <c r="G202" s="312">
        <v>0</v>
      </c>
      <c r="H202" s="312">
        <v>0</v>
      </c>
      <c r="I202" s="312">
        <v>1100</v>
      </c>
      <c r="J202" s="312">
        <v>1077</v>
      </c>
      <c r="K202" s="312">
        <v>700</v>
      </c>
      <c r="L202" s="312">
        <v>676</v>
      </c>
    </row>
    <row r="203" spans="1:12" ht="18" customHeight="1">
      <c r="A203" s="300" t="s">
        <v>29</v>
      </c>
      <c r="B203" s="312">
        <v>50</v>
      </c>
      <c r="C203" s="312">
        <v>6</v>
      </c>
      <c r="D203" s="312">
        <v>215</v>
      </c>
      <c r="E203" s="312">
        <v>3314</v>
      </c>
      <c r="F203" s="312">
        <v>0</v>
      </c>
      <c r="G203" s="312">
        <v>0</v>
      </c>
      <c r="H203" s="312">
        <v>0</v>
      </c>
      <c r="I203" s="312">
        <v>1771</v>
      </c>
      <c r="J203" s="312">
        <v>1648</v>
      </c>
      <c r="K203" s="312">
        <v>1035</v>
      </c>
      <c r="L203" s="312">
        <v>1026</v>
      </c>
    </row>
    <row r="204" spans="1:12" ht="18" customHeight="1">
      <c r="A204" s="300" t="s">
        <v>26</v>
      </c>
      <c r="B204" s="312">
        <v>154</v>
      </c>
      <c r="C204" s="312">
        <v>0</v>
      </c>
      <c r="D204" s="312">
        <v>330</v>
      </c>
      <c r="E204" s="312">
        <v>1480</v>
      </c>
      <c r="F204" s="312">
        <v>0</v>
      </c>
      <c r="G204" s="312">
        <v>0</v>
      </c>
      <c r="H204" s="312">
        <v>0</v>
      </c>
      <c r="I204" s="312">
        <v>1503</v>
      </c>
      <c r="J204" s="312">
        <v>1687</v>
      </c>
      <c r="K204" s="312">
        <v>671</v>
      </c>
      <c r="L204" s="312">
        <v>1111</v>
      </c>
    </row>
    <row r="205" spans="1:12" ht="18" customHeight="1">
      <c r="A205" s="300" t="s">
        <v>24</v>
      </c>
      <c r="B205" s="312">
        <v>274</v>
      </c>
      <c r="C205" s="312">
        <v>0</v>
      </c>
      <c r="D205" s="312">
        <v>747</v>
      </c>
      <c r="E205" s="312">
        <v>5238</v>
      </c>
      <c r="F205" s="312">
        <v>0</v>
      </c>
      <c r="G205" s="312">
        <v>0</v>
      </c>
      <c r="H205" s="312">
        <v>0</v>
      </c>
      <c r="I205" s="312">
        <v>2700</v>
      </c>
      <c r="J205" s="312">
        <v>2934</v>
      </c>
      <c r="K205" s="312">
        <v>1138</v>
      </c>
      <c r="L205" s="312">
        <v>1937</v>
      </c>
    </row>
    <row r="206" spans="1:12" ht="18" customHeight="1">
      <c r="A206" s="300" t="s">
        <v>22</v>
      </c>
      <c r="B206" s="312">
        <v>28</v>
      </c>
      <c r="C206" s="312">
        <v>0</v>
      </c>
      <c r="D206" s="312">
        <v>119</v>
      </c>
      <c r="E206" s="312">
        <v>810</v>
      </c>
      <c r="F206" s="312">
        <v>0</v>
      </c>
      <c r="G206" s="312">
        <v>0</v>
      </c>
      <c r="H206" s="312">
        <v>0</v>
      </c>
      <c r="I206" s="312">
        <v>388</v>
      </c>
      <c r="J206" s="312">
        <v>487</v>
      </c>
      <c r="K206" s="312">
        <v>112</v>
      </c>
      <c r="L206" s="312">
        <v>363</v>
      </c>
    </row>
    <row r="207" spans="1:12" ht="18" customHeight="1">
      <c r="A207" s="300" t="s">
        <v>20</v>
      </c>
      <c r="B207" s="312">
        <v>132</v>
      </c>
      <c r="C207" s="312">
        <v>0</v>
      </c>
      <c r="D207" s="312">
        <v>659</v>
      </c>
      <c r="E207" s="312">
        <v>2965</v>
      </c>
      <c r="F207" s="312">
        <v>0</v>
      </c>
      <c r="G207" s="312">
        <v>0</v>
      </c>
      <c r="H207" s="312">
        <v>0</v>
      </c>
      <c r="I207" s="312">
        <v>1867</v>
      </c>
      <c r="J207" s="312">
        <v>1598</v>
      </c>
      <c r="K207" s="312">
        <v>1932</v>
      </c>
      <c r="L207" s="312">
        <v>936</v>
      </c>
    </row>
    <row r="208" spans="1:12" ht="18" customHeight="1">
      <c r="A208" s="300" t="s">
        <v>18</v>
      </c>
      <c r="B208" s="312">
        <v>42</v>
      </c>
      <c r="C208" s="312">
        <v>0</v>
      </c>
      <c r="D208" s="312">
        <v>131</v>
      </c>
      <c r="E208" s="312">
        <v>751</v>
      </c>
      <c r="F208" s="312">
        <v>0</v>
      </c>
      <c r="G208" s="312">
        <v>0</v>
      </c>
      <c r="H208" s="312">
        <v>0</v>
      </c>
      <c r="I208" s="312">
        <v>473</v>
      </c>
      <c r="J208" s="312">
        <v>494</v>
      </c>
      <c r="K208" s="312">
        <v>354</v>
      </c>
      <c r="L208" s="312">
        <v>323</v>
      </c>
    </row>
    <row r="209" spans="1:12" ht="18" customHeight="1">
      <c r="A209" s="300" t="s">
        <v>16</v>
      </c>
      <c r="B209" s="312">
        <v>2</v>
      </c>
      <c r="C209" s="312">
        <v>0</v>
      </c>
      <c r="D209" s="312">
        <v>230</v>
      </c>
      <c r="E209" s="312">
        <v>705</v>
      </c>
      <c r="F209" s="312">
        <v>0</v>
      </c>
      <c r="G209" s="312">
        <v>0</v>
      </c>
      <c r="H209" s="312">
        <v>0</v>
      </c>
      <c r="I209" s="312">
        <v>746</v>
      </c>
      <c r="J209" s="312">
        <v>753</v>
      </c>
      <c r="K209" s="312">
        <v>698</v>
      </c>
      <c r="L209" s="312">
        <v>482</v>
      </c>
    </row>
    <row r="210" spans="1:12" ht="18" customHeight="1">
      <c r="A210" s="300" t="s">
        <v>13</v>
      </c>
      <c r="B210" s="312">
        <v>14</v>
      </c>
      <c r="C210" s="312">
        <v>0</v>
      </c>
      <c r="D210" s="312">
        <v>46</v>
      </c>
      <c r="E210" s="312">
        <v>244</v>
      </c>
      <c r="F210" s="312">
        <v>0</v>
      </c>
      <c r="G210" s="312">
        <v>0</v>
      </c>
      <c r="H210" s="312">
        <v>0</v>
      </c>
      <c r="I210" s="312">
        <v>4</v>
      </c>
      <c r="J210" s="312">
        <v>165</v>
      </c>
      <c r="K210" s="312">
        <v>82</v>
      </c>
      <c r="L210" s="312">
        <v>118</v>
      </c>
    </row>
    <row r="211" spans="1:12" ht="18" customHeight="1">
      <c r="A211" s="300" t="s">
        <v>10</v>
      </c>
      <c r="B211" s="312">
        <v>19</v>
      </c>
      <c r="C211" s="312">
        <v>0</v>
      </c>
      <c r="D211" s="312">
        <v>188</v>
      </c>
      <c r="E211" s="312">
        <v>595</v>
      </c>
      <c r="F211" s="312">
        <v>0</v>
      </c>
      <c r="G211" s="312">
        <v>0</v>
      </c>
      <c r="H211" s="312">
        <v>0</v>
      </c>
      <c r="I211" s="312">
        <v>653</v>
      </c>
      <c r="J211" s="312">
        <v>749</v>
      </c>
      <c r="K211" s="312">
        <v>646</v>
      </c>
      <c r="L211" s="312">
        <v>449</v>
      </c>
    </row>
    <row r="212" spans="1:12" ht="18" customHeight="1">
      <c r="A212" s="300" t="s">
        <v>135</v>
      </c>
      <c r="B212" s="312">
        <v>547</v>
      </c>
      <c r="C212" s="312">
        <v>0</v>
      </c>
      <c r="D212" s="312">
        <v>444</v>
      </c>
      <c r="E212" s="312">
        <v>2602</v>
      </c>
      <c r="F212" s="312">
        <v>0</v>
      </c>
      <c r="G212" s="312">
        <v>0</v>
      </c>
      <c r="H212" s="312">
        <v>0</v>
      </c>
      <c r="I212" s="312">
        <v>1518</v>
      </c>
      <c r="J212" s="312">
        <v>1836</v>
      </c>
      <c r="K212" s="312">
        <v>767</v>
      </c>
      <c r="L212" s="312">
        <v>1138</v>
      </c>
    </row>
    <row r="213" spans="1:12" ht="18" customHeight="1">
      <c r="A213" s="300" t="s">
        <v>8</v>
      </c>
      <c r="B213" s="312">
        <v>89</v>
      </c>
      <c r="C213" s="312">
        <v>12</v>
      </c>
      <c r="D213" s="312">
        <v>189</v>
      </c>
      <c r="E213" s="312">
        <v>1486</v>
      </c>
      <c r="F213" s="312">
        <v>0</v>
      </c>
      <c r="G213" s="312">
        <v>0</v>
      </c>
      <c r="H213" s="312">
        <v>0</v>
      </c>
      <c r="I213" s="312">
        <v>237</v>
      </c>
      <c r="J213" s="312">
        <v>1170</v>
      </c>
      <c r="K213" s="312">
        <v>581</v>
      </c>
      <c r="L213" s="312">
        <v>651</v>
      </c>
    </row>
    <row r="214" spans="1:12" ht="18" customHeight="1">
      <c r="A214" s="300" t="s">
        <v>5</v>
      </c>
      <c r="B214" s="312">
        <v>5</v>
      </c>
      <c r="C214" s="312">
        <v>0</v>
      </c>
      <c r="D214" s="312">
        <v>625</v>
      </c>
      <c r="E214" s="312">
        <v>1001</v>
      </c>
      <c r="F214" s="312">
        <v>0</v>
      </c>
      <c r="G214" s="312">
        <v>0</v>
      </c>
      <c r="H214" s="312">
        <v>0</v>
      </c>
      <c r="I214" s="312">
        <v>2285</v>
      </c>
      <c r="J214" s="312">
        <v>2258</v>
      </c>
      <c r="K214" s="312">
        <v>1346</v>
      </c>
      <c r="L214" s="312">
        <v>1394</v>
      </c>
    </row>
    <row r="215" spans="1:12" ht="18" customHeight="1">
      <c r="A215" s="304" t="s">
        <v>2</v>
      </c>
      <c r="B215" s="329">
        <v>138</v>
      </c>
      <c r="C215" s="329">
        <v>0</v>
      </c>
      <c r="D215" s="329">
        <v>385</v>
      </c>
      <c r="E215" s="329">
        <v>1166</v>
      </c>
      <c r="F215" s="329">
        <v>0</v>
      </c>
      <c r="G215" s="329">
        <v>0</v>
      </c>
      <c r="H215" s="329">
        <v>0</v>
      </c>
      <c r="I215" s="329">
        <v>1351</v>
      </c>
      <c r="J215" s="329">
        <v>1415</v>
      </c>
      <c r="K215" s="329">
        <v>821</v>
      </c>
      <c r="L215" s="329">
        <v>838</v>
      </c>
    </row>
    <row r="216" spans="1:12" ht="18" customHeight="1">
      <c r="A216" s="24" t="s">
        <v>2295</v>
      </c>
    </row>
    <row r="218" spans="1:12" ht="18" customHeight="1">
      <c r="B218" s="328"/>
      <c r="C218" s="199"/>
      <c r="D218" s="199"/>
      <c r="E218" s="199"/>
      <c r="F218" s="199"/>
      <c r="G218" s="199"/>
      <c r="H218" s="199"/>
      <c r="I218" s="199"/>
      <c r="J218" s="199"/>
      <c r="K218" s="199"/>
      <c r="L218" s="315" t="s">
        <v>1236</v>
      </c>
    </row>
    <row r="219" spans="1:12" ht="21.95" customHeight="1">
      <c r="A219" s="1577" t="s">
        <v>684</v>
      </c>
      <c r="B219" s="1485" t="s">
        <v>2577</v>
      </c>
      <c r="C219" s="1531"/>
      <c r="D219" s="1531"/>
      <c r="E219" s="1531"/>
      <c r="F219" s="1531"/>
      <c r="G219" s="1531"/>
      <c r="H219" s="1531"/>
      <c r="I219" s="1531"/>
      <c r="J219" s="1531"/>
      <c r="K219" s="1531"/>
      <c r="L219" s="1531"/>
    </row>
    <row r="220" spans="1:12" ht="54.95" customHeight="1">
      <c r="A220" s="1521"/>
      <c r="B220" s="590" t="s">
        <v>810</v>
      </c>
      <c r="C220" s="590" t="s">
        <v>2015</v>
      </c>
      <c r="D220" s="590" t="s">
        <v>2016</v>
      </c>
      <c r="E220" s="590" t="s">
        <v>2017</v>
      </c>
      <c r="F220" s="590" t="s">
        <v>444</v>
      </c>
      <c r="G220" s="590" t="s">
        <v>2018</v>
      </c>
      <c r="H220" s="590" t="s">
        <v>442</v>
      </c>
      <c r="I220" s="590" t="s">
        <v>1237</v>
      </c>
      <c r="J220" s="590" t="s">
        <v>1238</v>
      </c>
      <c r="K220" s="590" t="s">
        <v>2019</v>
      </c>
      <c r="L220" s="590" t="s">
        <v>2020</v>
      </c>
    </row>
    <row r="221" spans="1:12" ht="21.95" customHeight="1">
      <c r="A221" s="114" t="s">
        <v>368</v>
      </c>
      <c r="B221" s="330">
        <f>SUM(B222:B323)</f>
        <v>160152</v>
      </c>
      <c r="C221" s="330">
        <f t="shared" ref="C221:L221" si="6">SUM(C222:C323)</f>
        <v>146637</v>
      </c>
      <c r="D221" s="330">
        <f t="shared" si="6"/>
        <v>1103</v>
      </c>
      <c r="E221" s="330">
        <f t="shared" si="6"/>
        <v>1839</v>
      </c>
      <c r="F221" s="330">
        <f t="shared" si="6"/>
        <v>50866</v>
      </c>
      <c r="G221" s="330">
        <f t="shared" si="6"/>
        <v>72756</v>
      </c>
      <c r="H221" s="330">
        <f t="shared" si="6"/>
        <v>91021</v>
      </c>
      <c r="I221" s="330">
        <f t="shared" si="6"/>
        <v>5591</v>
      </c>
      <c r="J221" s="330">
        <f t="shared" si="6"/>
        <v>11793</v>
      </c>
      <c r="K221" s="330">
        <f t="shared" si="6"/>
        <v>402</v>
      </c>
      <c r="L221" s="330">
        <f t="shared" si="6"/>
        <v>1103</v>
      </c>
    </row>
    <row r="222" spans="1:12" ht="18" customHeight="1">
      <c r="A222" s="300" t="s">
        <v>132</v>
      </c>
      <c r="B222" s="312">
        <v>1153</v>
      </c>
      <c r="C222" s="312">
        <v>899</v>
      </c>
      <c r="D222" s="312">
        <v>5</v>
      </c>
      <c r="E222" s="312">
        <v>0</v>
      </c>
      <c r="F222" s="312">
        <v>306</v>
      </c>
      <c r="G222" s="312">
        <v>440</v>
      </c>
      <c r="H222" s="312">
        <v>557</v>
      </c>
      <c r="I222" s="312">
        <v>2</v>
      </c>
      <c r="J222" s="312">
        <v>2</v>
      </c>
      <c r="K222" s="312">
        <v>0</v>
      </c>
      <c r="L222" s="312">
        <v>0</v>
      </c>
    </row>
    <row r="223" spans="1:12" ht="18" customHeight="1">
      <c r="A223" s="300" t="s">
        <v>131</v>
      </c>
      <c r="B223" s="312">
        <v>637</v>
      </c>
      <c r="C223" s="312">
        <v>672</v>
      </c>
      <c r="D223" s="312">
        <v>0</v>
      </c>
      <c r="E223" s="312">
        <v>8</v>
      </c>
      <c r="F223" s="312">
        <v>93</v>
      </c>
      <c r="G223" s="312">
        <v>296</v>
      </c>
      <c r="H223" s="312">
        <v>425</v>
      </c>
      <c r="I223" s="312">
        <v>0</v>
      </c>
      <c r="J223" s="312">
        <v>0</v>
      </c>
      <c r="K223" s="312">
        <v>0</v>
      </c>
      <c r="L223" s="312">
        <v>0</v>
      </c>
    </row>
    <row r="224" spans="1:12" ht="18" customHeight="1">
      <c r="A224" s="300" t="s">
        <v>130</v>
      </c>
      <c r="B224" s="312">
        <v>13852</v>
      </c>
      <c r="C224" s="312">
        <v>11722</v>
      </c>
      <c r="D224" s="312">
        <v>22</v>
      </c>
      <c r="E224" s="312">
        <v>0</v>
      </c>
      <c r="F224" s="312">
        <v>5208</v>
      </c>
      <c r="G224" s="312">
        <v>4882</v>
      </c>
      <c r="H224" s="312">
        <v>7701</v>
      </c>
      <c r="I224" s="312">
        <v>93</v>
      </c>
      <c r="J224" s="312">
        <v>2600</v>
      </c>
      <c r="K224" s="312">
        <v>2</v>
      </c>
      <c r="L224" s="312">
        <v>112</v>
      </c>
    </row>
    <row r="225" spans="1:12" ht="18" customHeight="1">
      <c r="A225" s="300" t="s">
        <v>129</v>
      </c>
      <c r="B225" s="312">
        <v>2256</v>
      </c>
      <c r="C225" s="312">
        <v>1999</v>
      </c>
      <c r="D225" s="312">
        <v>0</v>
      </c>
      <c r="E225" s="312">
        <v>0</v>
      </c>
      <c r="F225" s="312">
        <v>874</v>
      </c>
      <c r="G225" s="312">
        <v>1335</v>
      </c>
      <c r="H225" s="312">
        <v>1289</v>
      </c>
      <c r="I225" s="312">
        <v>0</v>
      </c>
      <c r="J225" s="312">
        <v>41</v>
      </c>
      <c r="K225" s="312">
        <v>0</v>
      </c>
      <c r="L225" s="312">
        <v>0</v>
      </c>
    </row>
    <row r="226" spans="1:12" ht="18" customHeight="1">
      <c r="A226" s="300" t="s">
        <v>128</v>
      </c>
      <c r="B226" s="312">
        <v>1055</v>
      </c>
      <c r="C226" s="312">
        <v>1063</v>
      </c>
      <c r="D226" s="312">
        <v>0</v>
      </c>
      <c r="E226" s="312">
        <v>0</v>
      </c>
      <c r="F226" s="312">
        <v>632</v>
      </c>
      <c r="G226" s="312">
        <v>841</v>
      </c>
      <c r="H226" s="312">
        <v>907</v>
      </c>
      <c r="I226" s="312">
        <v>423</v>
      </c>
      <c r="J226" s="312">
        <v>587</v>
      </c>
      <c r="K226" s="312">
        <v>0</v>
      </c>
      <c r="L226" s="312">
        <v>0</v>
      </c>
    </row>
    <row r="227" spans="1:12" ht="18" customHeight="1">
      <c r="A227" s="300" t="s">
        <v>127</v>
      </c>
      <c r="B227" s="312">
        <v>440</v>
      </c>
      <c r="C227" s="312">
        <v>473</v>
      </c>
      <c r="D227" s="312">
        <v>0</v>
      </c>
      <c r="E227" s="312">
        <v>0</v>
      </c>
      <c r="F227" s="312">
        <v>70</v>
      </c>
      <c r="G227" s="312">
        <v>245</v>
      </c>
      <c r="H227" s="312">
        <v>168</v>
      </c>
      <c r="I227" s="312">
        <v>0</v>
      </c>
      <c r="J227" s="312">
        <v>7</v>
      </c>
      <c r="K227" s="312">
        <v>0</v>
      </c>
      <c r="L227" s="312">
        <v>0</v>
      </c>
    </row>
    <row r="228" spans="1:12" ht="18" customHeight="1">
      <c r="A228" s="300" t="s">
        <v>126</v>
      </c>
      <c r="B228" s="312">
        <v>962</v>
      </c>
      <c r="C228" s="312">
        <v>719</v>
      </c>
      <c r="D228" s="312">
        <v>0</v>
      </c>
      <c r="E228" s="312">
        <v>0</v>
      </c>
      <c r="F228" s="312">
        <v>242</v>
      </c>
      <c r="G228" s="312">
        <v>222</v>
      </c>
      <c r="H228" s="312">
        <v>444</v>
      </c>
      <c r="I228" s="312">
        <v>3</v>
      </c>
      <c r="J228" s="312">
        <v>2</v>
      </c>
      <c r="K228" s="312">
        <v>0</v>
      </c>
      <c r="L228" s="312">
        <v>0</v>
      </c>
    </row>
    <row r="229" spans="1:12" ht="18" customHeight="1">
      <c r="A229" s="300" t="s">
        <v>125</v>
      </c>
      <c r="B229" s="312">
        <v>293</v>
      </c>
      <c r="C229" s="312">
        <v>210</v>
      </c>
      <c r="D229" s="312">
        <v>0</v>
      </c>
      <c r="E229" s="312">
        <v>0</v>
      </c>
      <c r="F229" s="312">
        <v>12</v>
      </c>
      <c r="G229" s="312">
        <v>93</v>
      </c>
      <c r="H229" s="312">
        <v>140</v>
      </c>
      <c r="I229" s="312">
        <v>6</v>
      </c>
      <c r="J229" s="312">
        <v>37</v>
      </c>
      <c r="K229" s="312">
        <v>0</v>
      </c>
      <c r="L229" s="312">
        <v>0</v>
      </c>
    </row>
    <row r="230" spans="1:12" ht="18" customHeight="1">
      <c r="A230" s="300" t="s">
        <v>124</v>
      </c>
      <c r="B230" s="312">
        <v>326</v>
      </c>
      <c r="C230" s="312">
        <v>332</v>
      </c>
      <c r="D230" s="312">
        <v>0</v>
      </c>
      <c r="E230" s="312">
        <v>0</v>
      </c>
      <c r="F230" s="312">
        <v>88</v>
      </c>
      <c r="G230" s="312">
        <v>171</v>
      </c>
      <c r="H230" s="312">
        <v>246</v>
      </c>
      <c r="I230" s="312">
        <v>1</v>
      </c>
      <c r="J230" s="312">
        <v>37</v>
      </c>
      <c r="K230" s="312">
        <v>2</v>
      </c>
      <c r="L230" s="312">
        <v>0</v>
      </c>
    </row>
    <row r="231" spans="1:12" ht="18" customHeight="1">
      <c r="A231" s="300" t="s">
        <v>123</v>
      </c>
      <c r="B231" s="312">
        <v>1490</v>
      </c>
      <c r="C231" s="312">
        <v>1392</v>
      </c>
      <c r="D231" s="312">
        <v>0</v>
      </c>
      <c r="E231" s="312">
        <v>0</v>
      </c>
      <c r="F231" s="312">
        <v>384</v>
      </c>
      <c r="G231" s="312">
        <v>442</v>
      </c>
      <c r="H231" s="312">
        <v>775</v>
      </c>
      <c r="I231" s="312">
        <v>60</v>
      </c>
      <c r="J231" s="312">
        <v>140</v>
      </c>
      <c r="K231" s="312">
        <v>0</v>
      </c>
      <c r="L231" s="312">
        <v>0</v>
      </c>
    </row>
    <row r="232" spans="1:12" ht="18" customHeight="1">
      <c r="A232" s="300" t="s">
        <v>122</v>
      </c>
      <c r="B232" s="312">
        <v>742</v>
      </c>
      <c r="C232" s="312">
        <v>670</v>
      </c>
      <c r="D232" s="312">
        <v>0</v>
      </c>
      <c r="E232" s="312">
        <v>0</v>
      </c>
      <c r="F232" s="312">
        <v>98</v>
      </c>
      <c r="G232" s="312">
        <v>292</v>
      </c>
      <c r="H232" s="312">
        <v>320</v>
      </c>
      <c r="I232" s="312">
        <v>12</v>
      </c>
      <c r="J232" s="312">
        <v>44</v>
      </c>
      <c r="K232" s="312">
        <v>0</v>
      </c>
      <c r="L232" s="312">
        <v>0</v>
      </c>
    </row>
    <row r="233" spans="1:12" ht="18" customHeight="1">
      <c r="A233" s="300" t="s">
        <v>121</v>
      </c>
      <c r="B233" s="312">
        <v>497</v>
      </c>
      <c r="C233" s="312">
        <v>473</v>
      </c>
      <c r="D233" s="312">
        <v>0</v>
      </c>
      <c r="E233" s="312">
        <v>0</v>
      </c>
      <c r="F233" s="312">
        <v>204</v>
      </c>
      <c r="G233" s="312">
        <v>225</v>
      </c>
      <c r="H233" s="312">
        <v>273</v>
      </c>
      <c r="I233" s="312">
        <v>0</v>
      </c>
      <c r="J233" s="312">
        <v>16</v>
      </c>
      <c r="K233" s="312">
        <v>0</v>
      </c>
      <c r="L233" s="312">
        <v>0</v>
      </c>
    </row>
    <row r="234" spans="1:12" ht="18" customHeight="1">
      <c r="A234" s="300" t="s">
        <v>120</v>
      </c>
      <c r="B234" s="312">
        <v>1455</v>
      </c>
      <c r="C234" s="312">
        <v>1191</v>
      </c>
      <c r="D234" s="312">
        <v>0</v>
      </c>
      <c r="E234" s="312">
        <v>0</v>
      </c>
      <c r="F234" s="312">
        <v>454</v>
      </c>
      <c r="G234" s="312">
        <v>647</v>
      </c>
      <c r="H234" s="312">
        <v>628</v>
      </c>
      <c r="I234" s="312">
        <v>183</v>
      </c>
      <c r="J234" s="312">
        <v>138</v>
      </c>
      <c r="K234" s="312">
        <v>0</v>
      </c>
      <c r="L234" s="312">
        <v>0</v>
      </c>
    </row>
    <row r="235" spans="1:12" ht="18" customHeight="1">
      <c r="A235" s="300" t="s">
        <v>119</v>
      </c>
      <c r="B235" s="312">
        <v>333</v>
      </c>
      <c r="C235" s="312">
        <v>346</v>
      </c>
      <c r="D235" s="312">
        <v>0</v>
      </c>
      <c r="E235" s="312">
        <v>0</v>
      </c>
      <c r="F235" s="312">
        <v>118</v>
      </c>
      <c r="G235" s="312">
        <v>220</v>
      </c>
      <c r="H235" s="312">
        <v>240</v>
      </c>
      <c r="I235" s="312">
        <v>1</v>
      </c>
      <c r="J235" s="312">
        <v>4</v>
      </c>
      <c r="K235" s="312">
        <v>0</v>
      </c>
      <c r="L235" s="312">
        <v>0</v>
      </c>
    </row>
    <row r="236" spans="1:12" ht="18" customHeight="1">
      <c r="A236" s="300" t="s">
        <v>118</v>
      </c>
      <c r="B236" s="312">
        <v>1794</v>
      </c>
      <c r="C236" s="312">
        <v>1676</v>
      </c>
      <c r="D236" s="312">
        <v>0</v>
      </c>
      <c r="E236" s="312">
        <v>0</v>
      </c>
      <c r="F236" s="312">
        <v>511</v>
      </c>
      <c r="G236" s="312">
        <v>914</v>
      </c>
      <c r="H236" s="312">
        <v>921</v>
      </c>
      <c r="I236" s="312">
        <v>1</v>
      </c>
      <c r="J236" s="312">
        <v>2</v>
      </c>
      <c r="K236" s="312">
        <v>0</v>
      </c>
      <c r="L236" s="312">
        <v>0</v>
      </c>
    </row>
    <row r="237" spans="1:12" ht="18" customHeight="1">
      <c r="A237" s="300" t="s">
        <v>117</v>
      </c>
      <c r="B237" s="312">
        <v>266</v>
      </c>
      <c r="C237" s="312">
        <v>210</v>
      </c>
      <c r="D237" s="312">
        <v>0</v>
      </c>
      <c r="E237" s="312">
        <v>0</v>
      </c>
      <c r="F237" s="312">
        <v>2</v>
      </c>
      <c r="G237" s="312">
        <v>162</v>
      </c>
      <c r="H237" s="312">
        <v>104</v>
      </c>
      <c r="I237" s="312">
        <v>0</v>
      </c>
      <c r="J237" s="312">
        <v>4</v>
      </c>
      <c r="K237" s="312">
        <v>0</v>
      </c>
      <c r="L237" s="312">
        <v>0</v>
      </c>
    </row>
    <row r="238" spans="1:12" ht="18" customHeight="1">
      <c r="A238" s="300" t="s">
        <v>116</v>
      </c>
      <c r="B238" s="312">
        <v>591</v>
      </c>
      <c r="C238" s="312">
        <v>594</v>
      </c>
      <c r="D238" s="312">
        <v>0</v>
      </c>
      <c r="E238" s="312">
        <v>0</v>
      </c>
      <c r="F238" s="312">
        <v>146</v>
      </c>
      <c r="G238" s="312">
        <v>256</v>
      </c>
      <c r="H238" s="312">
        <v>265</v>
      </c>
      <c r="I238" s="312">
        <v>16</v>
      </c>
      <c r="J238" s="312">
        <v>12</v>
      </c>
      <c r="K238" s="312">
        <v>0</v>
      </c>
      <c r="L238" s="312">
        <v>0</v>
      </c>
    </row>
    <row r="239" spans="1:12" ht="18" customHeight="1">
      <c r="A239" s="300" t="s">
        <v>115</v>
      </c>
      <c r="B239" s="312">
        <v>793</v>
      </c>
      <c r="C239" s="312">
        <v>773</v>
      </c>
      <c r="D239" s="312">
        <v>0</v>
      </c>
      <c r="E239" s="312">
        <v>0</v>
      </c>
      <c r="F239" s="312">
        <v>178</v>
      </c>
      <c r="G239" s="312">
        <v>390</v>
      </c>
      <c r="H239" s="312">
        <v>449</v>
      </c>
      <c r="I239" s="312">
        <v>0</v>
      </c>
      <c r="J239" s="312">
        <v>2</v>
      </c>
      <c r="K239" s="312">
        <v>0</v>
      </c>
      <c r="L239" s="312">
        <v>1</v>
      </c>
    </row>
    <row r="240" spans="1:12" ht="18" customHeight="1">
      <c r="A240" s="300" t="s">
        <v>114</v>
      </c>
      <c r="B240" s="312">
        <v>477</v>
      </c>
      <c r="C240" s="312">
        <v>487</v>
      </c>
      <c r="D240" s="312">
        <v>0</v>
      </c>
      <c r="E240" s="312">
        <v>0</v>
      </c>
      <c r="F240" s="312">
        <v>66</v>
      </c>
      <c r="G240" s="312">
        <v>266</v>
      </c>
      <c r="H240" s="312">
        <v>200</v>
      </c>
      <c r="I240" s="312">
        <v>0</v>
      </c>
      <c r="J240" s="312">
        <v>6</v>
      </c>
      <c r="K240" s="312">
        <v>0</v>
      </c>
      <c r="L240" s="312">
        <v>0</v>
      </c>
    </row>
    <row r="241" spans="1:12" ht="18" customHeight="1">
      <c r="A241" s="300" t="s">
        <v>113</v>
      </c>
      <c r="B241" s="312">
        <v>412</v>
      </c>
      <c r="C241" s="312">
        <v>390</v>
      </c>
      <c r="D241" s="312">
        <v>0</v>
      </c>
      <c r="E241" s="312">
        <v>0</v>
      </c>
      <c r="F241" s="312">
        <v>142</v>
      </c>
      <c r="G241" s="312">
        <v>142</v>
      </c>
      <c r="H241" s="312">
        <v>193</v>
      </c>
      <c r="I241" s="312">
        <v>0</v>
      </c>
      <c r="J241" s="312">
        <v>0</v>
      </c>
      <c r="K241" s="312">
        <v>0</v>
      </c>
      <c r="L241" s="312">
        <v>0</v>
      </c>
    </row>
    <row r="242" spans="1:12" ht="18" customHeight="1">
      <c r="A242" s="300" t="s">
        <v>112</v>
      </c>
      <c r="B242" s="312">
        <v>454</v>
      </c>
      <c r="C242" s="312">
        <v>418</v>
      </c>
      <c r="D242" s="312">
        <v>0</v>
      </c>
      <c r="E242" s="312">
        <v>0</v>
      </c>
      <c r="F242" s="312">
        <v>168</v>
      </c>
      <c r="G242" s="312">
        <v>165</v>
      </c>
      <c r="H242" s="312">
        <v>135</v>
      </c>
      <c r="I242" s="312">
        <v>0</v>
      </c>
      <c r="J242" s="312">
        <v>0</v>
      </c>
      <c r="K242" s="312">
        <v>0</v>
      </c>
      <c r="L242" s="312">
        <v>0</v>
      </c>
    </row>
    <row r="243" spans="1:12" ht="18" customHeight="1">
      <c r="A243" s="300" t="s">
        <v>111</v>
      </c>
      <c r="B243" s="312">
        <v>899</v>
      </c>
      <c r="C243" s="312">
        <v>867</v>
      </c>
      <c r="D243" s="312">
        <v>0</v>
      </c>
      <c r="E243" s="312">
        <v>0</v>
      </c>
      <c r="F243" s="312">
        <v>380</v>
      </c>
      <c r="G243" s="312">
        <v>460</v>
      </c>
      <c r="H243" s="312">
        <v>328</v>
      </c>
      <c r="I243" s="312">
        <v>0</v>
      </c>
      <c r="J243" s="312">
        <v>0</v>
      </c>
      <c r="K243" s="312">
        <v>0</v>
      </c>
      <c r="L243" s="312">
        <v>0</v>
      </c>
    </row>
    <row r="244" spans="1:12" ht="18" customHeight="1">
      <c r="A244" s="300" t="s">
        <v>110</v>
      </c>
      <c r="B244" s="312">
        <v>289</v>
      </c>
      <c r="C244" s="312">
        <v>288</v>
      </c>
      <c r="D244" s="312">
        <v>0</v>
      </c>
      <c r="E244" s="312">
        <v>0</v>
      </c>
      <c r="F244" s="312">
        <v>110</v>
      </c>
      <c r="G244" s="312">
        <v>175</v>
      </c>
      <c r="H244" s="312">
        <v>85</v>
      </c>
      <c r="I244" s="312">
        <v>0</v>
      </c>
      <c r="J244" s="312">
        <v>11</v>
      </c>
      <c r="K244" s="312">
        <v>0</v>
      </c>
      <c r="L244" s="312">
        <v>0</v>
      </c>
    </row>
    <row r="245" spans="1:12" ht="18" customHeight="1">
      <c r="A245" s="300" t="s">
        <v>109</v>
      </c>
      <c r="B245" s="312">
        <v>3106</v>
      </c>
      <c r="C245" s="312">
        <v>2772</v>
      </c>
      <c r="D245" s="312">
        <v>0</v>
      </c>
      <c r="E245" s="312">
        <v>0</v>
      </c>
      <c r="F245" s="312">
        <v>799</v>
      </c>
      <c r="G245" s="312">
        <v>1379</v>
      </c>
      <c r="H245" s="312">
        <v>1659</v>
      </c>
      <c r="I245" s="312">
        <v>51</v>
      </c>
      <c r="J245" s="312">
        <v>70</v>
      </c>
      <c r="K245" s="312">
        <v>0</v>
      </c>
      <c r="L245" s="312">
        <v>0</v>
      </c>
    </row>
    <row r="246" spans="1:12" ht="18" customHeight="1">
      <c r="A246" s="300" t="s">
        <v>108</v>
      </c>
      <c r="B246" s="312">
        <v>1379</v>
      </c>
      <c r="C246" s="312">
        <v>1365</v>
      </c>
      <c r="D246" s="312">
        <v>14</v>
      </c>
      <c r="E246" s="312">
        <v>0</v>
      </c>
      <c r="F246" s="312">
        <v>640</v>
      </c>
      <c r="G246" s="312">
        <v>655</v>
      </c>
      <c r="H246" s="312">
        <v>987</v>
      </c>
      <c r="I246" s="312">
        <v>74</v>
      </c>
      <c r="J246" s="312">
        <v>329</v>
      </c>
      <c r="K246" s="312">
        <v>0</v>
      </c>
      <c r="L246" s="312">
        <v>0</v>
      </c>
    </row>
    <row r="247" spans="1:12" ht="18" customHeight="1">
      <c r="A247" s="300" t="s">
        <v>107</v>
      </c>
      <c r="B247" s="312">
        <v>3158</v>
      </c>
      <c r="C247" s="312">
        <v>2685</v>
      </c>
      <c r="D247" s="312">
        <v>16</v>
      </c>
      <c r="E247" s="312">
        <v>0</v>
      </c>
      <c r="F247" s="312">
        <v>924</v>
      </c>
      <c r="G247" s="312">
        <v>1137</v>
      </c>
      <c r="H247" s="312">
        <v>1760</v>
      </c>
      <c r="I247" s="312">
        <v>8</v>
      </c>
      <c r="J247" s="312">
        <v>22</v>
      </c>
      <c r="K247" s="312">
        <v>0</v>
      </c>
      <c r="L247" s="312">
        <v>0</v>
      </c>
    </row>
    <row r="248" spans="1:12" ht="18" customHeight="1">
      <c r="A248" s="300" t="s">
        <v>106</v>
      </c>
      <c r="B248" s="312">
        <v>443</v>
      </c>
      <c r="C248" s="312">
        <v>411</v>
      </c>
      <c r="D248" s="312">
        <v>0</v>
      </c>
      <c r="E248" s="312">
        <v>0</v>
      </c>
      <c r="F248" s="312">
        <v>118</v>
      </c>
      <c r="G248" s="312">
        <v>212</v>
      </c>
      <c r="H248" s="312">
        <v>239</v>
      </c>
      <c r="I248" s="312">
        <v>2</v>
      </c>
      <c r="J248" s="312">
        <v>1</v>
      </c>
      <c r="K248" s="312">
        <v>0</v>
      </c>
      <c r="L248" s="312">
        <v>0</v>
      </c>
    </row>
    <row r="249" spans="1:12" ht="18" customHeight="1">
      <c r="A249" s="300" t="s">
        <v>105</v>
      </c>
      <c r="B249" s="312">
        <v>677</v>
      </c>
      <c r="C249" s="312">
        <v>592</v>
      </c>
      <c r="D249" s="312">
        <v>0</v>
      </c>
      <c r="E249" s="312">
        <v>0</v>
      </c>
      <c r="F249" s="312">
        <v>198</v>
      </c>
      <c r="G249" s="312">
        <v>215</v>
      </c>
      <c r="H249" s="312">
        <v>341</v>
      </c>
      <c r="I249" s="312">
        <v>3</v>
      </c>
      <c r="J249" s="312">
        <v>127</v>
      </c>
      <c r="K249" s="312">
        <v>0</v>
      </c>
      <c r="L249" s="312">
        <v>0</v>
      </c>
    </row>
    <row r="250" spans="1:12" ht="18" customHeight="1">
      <c r="A250" s="300" t="s">
        <v>104</v>
      </c>
      <c r="B250" s="312">
        <v>1094</v>
      </c>
      <c r="C250" s="312">
        <v>1166</v>
      </c>
      <c r="D250" s="312">
        <v>1</v>
      </c>
      <c r="E250" s="312">
        <v>0</v>
      </c>
      <c r="F250" s="312">
        <v>316</v>
      </c>
      <c r="G250" s="312">
        <v>538</v>
      </c>
      <c r="H250" s="312">
        <v>636</v>
      </c>
      <c r="I250" s="312">
        <v>0</v>
      </c>
      <c r="J250" s="312">
        <v>106</v>
      </c>
      <c r="K250" s="312">
        <v>0</v>
      </c>
      <c r="L250" s="312">
        <v>0</v>
      </c>
    </row>
    <row r="251" spans="1:12" ht="18" customHeight="1">
      <c r="A251" s="300" t="s">
        <v>103</v>
      </c>
      <c r="B251" s="312">
        <v>212</v>
      </c>
      <c r="C251" s="312">
        <v>220</v>
      </c>
      <c r="D251" s="312">
        <v>0</v>
      </c>
      <c r="E251" s="312">
        <v>0</v>
      </c>
      <c r="F251" s="312">
        <v>70</v>
      </c>
      <c r="G251" s="312">
        <v>68</v>
      </c>
      <c r="H251" s="312">
        <v>107</v>
      </c>
      <c r="I251" s="312">
        <v>0</v>
      </c>
      <c r="J251" s="312">
        <v>0</v>
      </c>
      <c r="K251" s="312">
        <v>0</v>
      </c>
      <c r="L251" s="312">
        <v>0</v>
      </c>
    </row>
    <row r="252" spans="1:12" ht="18" customHeight="1">
      <c r="A252" s="300" t="s">
        <v>102</v>
      </c>
      <c r="B252" s="312">
        <v>972</v>
      </c>
      <c r="C252" s="312">
        <v>875</v>
      </c>
      <c r="D252" s="312">
        <v>0</v>
      </c>
      <c r="E252" s="312">
        <v>0</v>
      </c>
      <c r="F252" s="312">
        <v>171</v>
      </c>
      <c r="G252" s="312">
        <v>260</v>
      </c>
      <c r="H252" s="312">
        <v>431</v>
      </c>
      <c r="I252" s="312">
        <v>0</v>
      </c>
      <c r="J252" s="312">
        <v>0</v>
      </c>
      <c r="K252" s="312">
        <v>0</v>
      </c>
      <c r="L252" s="312">
        <v>0</v>
      </c>
    </row>
    <row r="253" spans="1:12" ht="18" customHeight="1">
      <c r="A253" s="300" t="s">
        <v>101</v>
      </c>
      <c r="B253" s="312">
        <v>1923</v>
      </c>
      <c r="C253" s="312">
        <v>1760</v>
      </c>
      <c r="D253" s="312">
        <v>19</v>
      </c>
      <c r="E253" s="312">
        <v>0</v>
      </c>
      <c r="F253" s="312">
        <v>474</v>
      </c>
      <c r="G253" s="312">
        <v>809</v>
      </c>
      <c r="H253" s="312">
        <v>1078</v>
      </c>
      <c r="I253" s="312">
        <v>0</v>
      </c>
      <c r="J253" s="312">
        <v>56</v>
      </c>
      <c r="K253" s="312">
        <v>0</v>
      </c>
      <c r="L253" s="312">
        <v>0</v>
      </c>
    </row>
    <row r="254" spans="1:12" ht="18" customHeight="1">
      <c r="A254" s="300" t="s">
        <v>100</v>
      </c>
      <c r="B254" s="312">
        <v>872</v>
      </c>
      <c r="C254" s="312">
        <v>831</v>
      </c>
      <c r="D254" s="312">
        <v>0</v>
      </c>
      <c r="E254" s="312">
        <v>0</v>
      </c>
      <c r="F254" s="312">
        <v>142</v>
      </c>
      <c r="G254" s="312">
        <v>417</v>
      </c>
      <c r="H254" s="312">
        <v>462</v>
      </c>
      <c r="I254" s="312">
        <v>12</v>
      </c>
      <c r="J254" s="312">
        <v>48</v>
      </c>
      <c r="K254" s="312">
        <v>0</v>
      </c>
      <c r="L254" s="312">
        <v>0</v>
      </c>
    </row>
    <row r="255" spans="1:12" ht="18" customHeight="1">
      <c r="A255" s="300" t="s">
        <v>99</v>
      </c>
      <c r="B255" s="312">
        <v>1362</v>
      </c>
      <c r="C255" s="312">
        <v>1315</v>
      </c>
      <c r="D255" s="312">
        <v>0</v>
      </c>
      <c r="E255" s="312">
        <v>0</v>
      </c>
      <c r="F255" s="312">
        <v>390</v>
      </c>
      <c r="G255" s="312">
        <v>702</v>
      </c>
      <c r="H255" s="312">
        <v>603</v>
      </c>
      <c r="I255" s="312">
        <v>0</v>
      </c>
      <c r="J255" s="312">
        <v>0</v>
      </c>
      <c r="K255" s="312">
        <v>0</v>
      </c>
      <c r="L255" s="312">
        <v>0</v>
      </c>
    </row>
    <row r="256" spans="1:12" ht="18" customHeight="1">
      <c r="A256" s="300" t="s">
        <v>98</v>
      </c>
      <c r="B256" s="312">
        <v>1190</v>
      </c>
      <c r="C256" s="312">
        <v>1080</v>
      </c>
      <c r="D256" s="312">
        <v>0</v>
      </c>
      <c r="E256" s="312">
        <v>0</v>
      </c>
      <c r="F256" s="312">
        <v>286</v>
      </c>
      <c r="G256" s="312">
        <v>416</v>
      </c>
      <c r="H256" s="312">
        <v>532</v>
      </c>
      <c r="I256" s="312">
        <v>0</v>
      </c>
      <c r="J256" s="312">
        <v>11</v>
      </c>
      <c r="K256" s="312">
        <v>0</v>
      </c>
      <c r="L256" s="312">
        <v>0</v>
      </c>
    </row>
    <row r="257" spans="1:12" ht="18" customHeight="1">
      <c r="A257" s="300" t="s">
        <v>97</v>
      </c>
      <c r="B257" s="312">
        <v>1146</v>
      </c>
      <c r="C257" s="312">
        <v>962</v>
      </c>
      <c r="D257" s="312">
        <v>3</v>
      </c>
      <c r="E257" s="312">
        <v>0</v>
      </c>
      <c r="F257" s="312">
        <v>459</v>
      </c>
      <c r="G257" s="312">
        <v>440</v>
      </c>
      <c r="H257" s="312">
        <v>613</v>
      </c>
      <c r="I257" s="312">
        <v>17</v>
      </c>
      <c r="J257" s="312">
        <v>16</v>
      </c>
      <c r="K257" s="312">
        <v>0</v>
      </c>
      <c r="L257" s="312">
        <v>0</v>
      </c>
    </row>
    <row r="258" spans="1:12" ht="18" customHeight="1">
      <c r="A258" s="300" t="s">
        <v>96</v>
      </c>
      <c r="B258" s="312">
        <v>270</v>
      </c>
      <c r="C258" s="312">
        <v>277</v>
      </c>
      <c r="D258" s="312">
        <v>0</v>
      </c>
      <c r="E258" s="312">
        <v>0</v>
      </c>
      <c r="F258" s="312">
        <v>98</v>
      </c>
      <c r="G258" s="312">
        <v>169</v>
      </c>
      <c r="H258" s="312">
        <v>169</v>
      </c>
      <c r="I258" s="312">
        <v>2</v>
      </c>
      <c r="J258" s="312">
        <v>16</v>
      </c>
      <c r="K258" s="312">
        <v>0</v>
      </c>
      <c r="L258" s="312">
        <v>0</v>
      </c>
    </row>
    <row r="259" spans="1:12" ht="18" customHeight="1">
      <c r="A259" s="300" t="s">
        <v>95</v>
      </c>
      <c r="B259" s="312">
        <v>273</v>
      </c>
      <c r="C259" s="312">
        <v>231</v>
      </c>
      <c r="D259" s="312">
        <v>1</v>
      </c>
      <c r="E259" s="312">
        <v>0</v>
      </c>
      <c r="F259" s="312">
        <v>94</v>
      </c>
      <c r="G259" s="312">
        <v>135</v>
      </c>
      <c r="H259" s="312">
        <v>145</v>
      </c>
      <c r="I259" s="312">
        <v>0</v>
      </c>
      <c r="J259" s="312">
        <v>0</v>
      </c>
      <c r="K259" s="312">
        <v>0</v>
      </c>
      <c r="L259" s="312">
        <v>0</v>
      </c>
    </row>
    <row r="260" spans="1:12" ht="18" customHeight="1">
      <c r="A260" s="300" t="s">
        <v>94</v>
      </c>
      <c r="B260" s="312">
        <v>413</v>
      </c>
      <c r="C260" s="312">
        <v>445</v>
      </c>
      <c r="D260" s="312">
        <v>0</v>
      </c>
      <c r="E260" s="312">
        <v>0</v>
      </c>
      <c r="F260" s="312">
        <v>143</v>
      </c>
      <c r="G260" s="312">
        <v>268</v>
      </c>
      <c r="H260" s="312">
        <v>192</v>
      </c>
      <c r="I260" s="312">
        <v>0</v>
      </c>
      <c r="J260" s="312">
        <v>1</v>
      </c>
      <c r="K260" s="312">
        <v>0</v>
      </c>
      <c r="L260" s="312">
        <v>0</v>
      </c>
    </row>
    <row r="261" spans="1:12" ht="18" customHeight="1">
      <c r="A261" s="300" t="s">
        <v>92</v>
      </c>
      <c r="B261" s="312">
        <v>349</v>
      </c>
      <c r="C261" s="312">
        <v>240</v>
      </c>
      <c r="D261" s="312">
        <v>3</v>
      </c>
      <c r="E261" s="312">
        <v>0</v>
      </c>
      <c r="F261" s="312">
        <v>58</v>
      </c>
      <c r="G261" s="312">
        <v>142</v>
      </c>
      <c r="H261" s="312">
        <v>129</v>
      </c>
      <c r="I261" s="312">
        <v>0</v>
      </c>
      <c r="J261" s="312">
        <v>0</v>
      </c>
      <c r="K261" s="312">
        <v>0</v>
      </c>
      <c r="L261" s="312">
        <v>0</v>
      </c>
    </row>
    <row r="262" spans="1:12" ht="18" customHeight="1">
      <c r="A262" s="300" t="s">
        <v>91</v>
      </c>
      <c r="B262" s="312">
        <v>513</v>
      </c>
      <c r="C262" s="312">
        <v>507</v>
      </c>
      <c r="D262" s="312">
        <v>0</v>
      </c>
      <c r="E262" s="312">
        <v>0</v>
      </c>
      <c r="F262" s="312">
        <v>95</v>
      </c>
      <c r="G262" s="312">
        <v>240</v>
      </c>
      <c r="H262" s="312">
        <v>342</v>
      </c>
      <c r="I262" s="312">
        <v>1</v>
      </c>
      <c r="J262" s="312">
        <v>1</v>
      </c>
      <c r="K262" s="312">
        <v>0</v>
      </c>
      <c r="L262" s="312">
        <v>0</v>
      </c>
    </row>
    <row r="263" spans="1:12" ht="18" customHeight="1">
      <c r="A263" s="300" t="s">
        <v>90</v>
      </c>
      <c r="B263" s="312">
        <v>1256</v>
      </c>
      <c r="C263" s="312">
        <v>1139</v>
      </c>
      <c r="D263" s="312">
        <v>7</v>
      </c>
      <c r="E263" s="312">
        <v>0</v>
      </c>
      <c r="F263" s="312">
        <v>463</v>
      </c>
      <c r="G263" s="312">
        <v>551</v>
      </c>
      <c r="H263" s="312">
        <v>603</v>
      </c>
      <c r="I263" s="312">
        <v>3</v>
      </c>
      <c r="J263" s="312">
        <v>27</v>
      </c>
      <c r="K263" s="312">
        <v>0</v>
      </c>
      <c r="L263" s="312">
        <v>0</v>
      </c>
    </row>
    <row r="264" spans="1:12" ht="18" customHeight="1">
      <c r="A264" s="300" t="s">
        <v>89</v>
      </c>
      <c r="B264" s="312">
        <v>175</v>
      </c>
      <c r="C264" s="312">
        <v>193</v>
      </c>
      <c r="D264" s="312">
        <v>0</v>
      </c>
      <c r="E264" s="312">
        <v>0</v>
      </c>
      <c r="F264" s="312">
        <v>110</v>
      </c>
      <c r="G264" s="312">
        <v>112</v>
      </c>
      <c r="H264" s="312">
        <v>69</v>
      </c>
      <c r="I264" s="312">
        <v>0</v>
      </c>
      <c r="J264" s="312">
        <v>0</v>
      </c>
      <c r="K264" s="312">
        <v>0</v>
      </c>
      <c r="L264" s="312">
        <v>0</v>
      </c>
    </row>
    <row r="265" spans="1:12" ht="18" customHeight="1">
      <c r="A265" s="300" t="s">
        <v>88</v>
      </c>
      <c r="B265" s="312">
        <v>1531</v>
      </c>
      <c r="C265" s="312">
        <v>1208</v>
      </c>
      <c r="D265" s="312">
        <v>0</v>
      </c>
      <c r="E265" s="312">
        <v>0</v>
      </c>
      <c r="F265" s="312">
        <v>518</v>
      </c>
      <c r="G265" s="312">
        <v>517</v>
      </c>
      <c r="H265" s="312">
        <v>784</v>
      </c>
      <c r="I265" s="312">
        <v>1</v>
      </c>
      <c r="J265" s="312">
        <v>1</v>
      </c>
      <c r="K265" s="312">
        <v>0</v>
      </c>
      <c r="L265" s="312">
        <v>0</v>
      </c>
    </row>
    <row r="266" spans="1:12" ht="18" customHeight="1">
      <c r="A266" s="300" t="s">
        <v>87</v>
      </c>
      <c r="B266" s="312">
        <v>1141</v>
      </c>
      <c r="C266" s="312">
        <v>958</v>
      </c>
      <c r="D266" s="312">
        <v>0</v>
      </c>
      <c r="E266" s="312">
        <v>0</v>
      </c>
      <c r="F266" s="312">
        <v>352</v>
      </c>
      <c r="G266" s="312">
        <v>314</v>
      </c>
      <c r="H266" s="312">
        <v>575</v>
      </c>
      <c r="I266" s="312">
        <v>0</v>
      </c>
      <c r="J266" s="312">
        <v>1</v>
      </c>
      <c r="K266" s="312">
        <v>0</v>
      </c>
      <c r="L266" s="312">
        <v>0</v>
      </c>
    </row>
    <row r="267" spans="1:12" ht="18" customHeight="1">
      <c r="A267" s="300" t="s">
        <v>86</v>
      </c>
      <c r="B267" s="312">
        <v>1361</v>
      </c>
      <c r="C267" s="312">
        <v>1196</v>
      </c>
      <c r="D267" s="312">
        <v>1</v>
      </c>
      <c r="E267" s="312">
        <v>0</v>
      </c>
      <c r="F267" s="312">
        <v>301</v>
      </c>
      <c r="G267" s="312">
        <v>507</v>
      </c>
      <c r="H267" s="312">
        <v>614</v>
      </c>
      <c r="I267" s="312">
        <v>9</v>
      </c>
      <c r="J267" s="312">
        <v>126</v>
      </c>
      <c r="K267" s="312">
        <v>0</v>
      </c>
      <c r="L267" s="312">
        <v>0</v>
      </c>
    </row>
    <row r="268" spans="1:12" ht="18" customHeight="1">
      <c r="A268" s="300" t="s">
        <v>85</v>
      </c>
      <c r="B268" s="312">
        <v>41336</v>
      </c>
      <c r="C268" s="312">
        <v>39485</v>
      </c>
      <c r="D268" s="312">
        <v>683</v>
      </c>
      <c r="E268" s="312">
        <v>1777</v>
      </c>
      <c r="F268" s="312">
        <v>15732</v>
      </c>
      <c r="G268" s="312">
        <v>21749</v>
      </c>
      <c r="H268" s="312">
        <v>27831</v>
      </c>
      <c r="I268" s="312">
        <v>3173</v>
      </c>
      <c r="J268" s="312">
        <v>3510</v>
      </c>
      <c r="K268" s="312">
        <v>395</v>
      </c>
      <c r="L268" s="312">
        <v>989</v>
      </c>
    </row>
    <row r="269" spans="1:12" ht="18" customHeight="1">
      <c r="A269" s="300" t="s">
        <v>84</v>
      </c>
      <c r="B269" s="312">
        <v>782</v>
      </c>
      <c r="C269" s="312">
        <v>790</v>
      </c>
      <c r="D269" s="312">
        <v>6</v>
      </c>
      <c r="E269" s="312">
        <v>0</v>
      </c>
      <c r="F269" s="312">
        <v>190</v>
      </c>
      <c r="G269" s="312">
        <v>353</v>
      </c>
      <c r="H269" s="312">
        <v>564</v>
      </c>
      <c r="I269" s="312">
        <v>7</v>
      </c>
      <c r="J269" s="312">
        <v>81</v>
      </c>
      <c r="K269" s="312">
        <v>0</v>
      </c>
      <c r="L269" s="312">
        <v>0</v>
      </c>
    </row>
    <row r="270" spans="1:12" ht="18" customHeight="1">
      <c r="A270" s="300" t="s">
        <v>83</v>
      </c>
      <c r="B270" s="312">
        <v>109</v>
      </c>
      <c r="C270" s="312">
        <v>89</v>
      </c>
      <c r="D270" s="312">
        <v>0</v>
      </c>
      <c r="E270" s="312">
        <v>0</v>
      </c>
      <c r="F270" s="312">
        <v>26</v>
      </c>
      <c r="G270" s="312">
        <v>22</v>
      </c>
      <c r="H270" s="312">
        <v>41</v>
      </c>
      <c r="I270" s="312">
        <v>0</v>
      </c>
      <c r="J270" s="312">
        <v>0</v>
      </c>
      <c r="K270" s="312">
        <v>0</v>
      </c>
      <c r="L270" s="312">
        <v>0</v>
      </c>
    </row>
    <row r="271" spans="1:12" ht="18" customHeight="1">
      <c r="A271" s="300" t="s">
        <v>81</v>
      </c>
      <c r="B271" s="312">
        <v>1938</v>
      </c>
      <c r="C271" s="312">
        <v>2074</v>
      </c>
      <c r="D271" s="312">
        <v>0</v>
      </c>
      <c r="E271" s="312">
        <v>0</v>
      </c>
      <c r="F271" s="312">
        <v>890</v>
      </c>
      <c r="G271" s="312">
        <v>747</v>
      </c>
      <c r="H271" s="312">
        <v>695</v>
      </c>
      <c r="I271" s="312">
        <v>0</v>
      </c>
      <c r="J271" s="312">
        <v>22</v>
      </c>
      <c r="K271" s="312">
        <v>0</v>
      </c>
      <c r="L271" s="312">
        <v>0</v>
      </c>
    </row>
    <row r="272" spans="1:12" ht="18" customHeight="1">
      <c r="A272" s="300" t="s">
        <v>79</v>
      </c>
      <c r="B272" s="312">
        <v>489</v>
      </c>
      <c r="C272" s="312">
        <v>442</v>
      </c>
      <c r="D272" s="312">
        <v>0</v>
      </c>
      <c r="E272" s="312">
        <v>0</v>
      </c>
      <c r="F272" s="312">
        <v>72</v>
      </c>
      <c r="G272" s="312">
        <v>185</v>
      </c>
      <c r="H272" s="312">
        <v>268</v>
      </c>
      <c r="I272" s="312">
        <v>4</v>
      </c>
      <c r="J272" s="312">
        <v>14</v>
      </c>
      <c r="K272" s="312">
        <v>0</v>
      </c>
      <c r="L272" s="312">
        <v>0</v>
      </c>
    </row>
    <row r="273" spans="1:12" ht="18" customHeight="1">
      <c r="A273" s="300" t="s">
        <v>78</v>
      </c>
      <c r="B273" s="312">
        <v>2468</v>
      </c>
      <c r="C273" s="312">
        <v>2346</v>
      </c>
      <c r="D273" s="312">
        <v>5</v>
      </c>
      <c r="E273" s="312">
        <v>17</v>
      </c>
      <c r="F273" s="312">
        <v>500</v>
      </c>
      <c r="G273" s="312">
        <v>864</v>
      </c>
      <c r="H273" s="312">
        <v>1060</v>
      </c>
      <c r="I273" s="312">
        <v>14</v>
      </c>
      <c r="J273" s="312">
        <v>2</v>
      </c>
      <c r="K273" s="312">
        <v>0</v>
      </c>
      <c r="L273" s="312">
        <v>0</v>
      </c>
    </row>
    <row r="274" spans="1:12" ht="18" customHeight="1">
      <c r="A274" s="300" t="s">
        <v>77</v>
      </c>
      <c r="B274" s="312">
        <v>576</v>
      </c>
      <c r="C274" s="312">
        <v>554</v>
      </c>
      <c r="D274" s="312">
        <v>0</v>
      </c>
      <c r="E274" s="312">
        <v>0</v>
      </c>
      <c r="F274" s="312">
        <v>172</v>
      </c>
      <c r="G274" s="312">
        <v>187</v>
      </c>
      <c r="H274" s="312">
        <v>310</v>
      </c>
      <c r="I274" s="312">
        <v>4</v>
      </c>
      <c r="J274" s="312">
        <v>75</v>
      </c>
      <c r="K274" s="312">
        <v>0</v>
      </c>
      <c r="L274" s="312">
        <v>0</v>
      </c>
    </row>
    <row r="275" spans="1:12" ht="18" customHeight="1">
      <c r="A275" s="300" t="s">
        <v>76</v>
      </c>
      <c r="B275" s="312">
        <v>980</v>
      </c>
      <c r="C275" s="312">
        <v>690</v>
      </c>
      <c r="D275" s="312">
        <v>0</v>
      </c>
      <c r="E275" s="312">
        <v>0</v>
      </c>
      <c r="F275" s="312">
        <v>260</v>
      </c>
      <c r="G275" s="312">
        <v>361</v>
      </c>
      <c r="H275" s="312">
        <v>465</v>
      </c>
      <c r="I275" s="312">
        <v>2</v>
      </c>
      <c r="J275" s="312">
        <v>4</v>
      </c>
      <c r="K275" s="312">
        <v>0</v>
      </c>
      <c r="L275" s="312">
        <v>0</v>
      </c>
    </row>
    <row r="276" spans="1:12" ht="18" customHeight="1">
      <c r="A276" s="300" t="s">
        <v>833</v>
      </c>
      <c r="B276" s="312">
        <v>1285</v>
      </c>
      <c r="C276" s="312">
        <v>1197</v>
      </c>
      <c r="D276" s="312">
        <v>0</v>
      </c>
      <c r="E276" s="312">
        <v>0</v>
      </c>
      <c r="F276" s="312">
        <v>413</v>
      </c>
      <c r="G276" s="312">
        <v>635</v>
      </c>
      <c r="H276" s="312">
        <v>933</v>
      </c>
      <c r="I276" s="312">
        <v>6</v>
      </c>
      <c r="J276" s="312">
        <v>24</v>
      </c>
      <c r="K276" s="312">
        <v>0</v>
      </c>
      <c r="L276" s="312">
        <v>0</v>
      </c>
    </row>
    <row r="277" spans="1:12" ht="18" customHeight="1">
      <c r="A277" s="300" t="s">
        <v>72</v>
      </c>
      <c r="B277" s="312">
        <v>873</v>
      </c>
      <c r="C277" s="312">
        <v>944</v>
      </c>
      <c r="D277" s="312">
        <v>11</v>
      </c>
      <c r="E277" s="312">
        <v>0</v>
      </c>
      <c r="F277" s="312">
        <v>332</v>
      </c>
      <c r="G277" s="312">
        <v>514</v>
      </c>
      <c r="H277" s="312">
        <v>551</v>
      </c>
      <c r="I277" s="312">
        <v>17</v>
      </c>
      <c r="J277" s="312">
        <v>16</v>
      </c>
      <c r="K277" s="312">
        <v>0</v>
      </c>
      <c r="L277" s="312">
        <v>0</v>
      </c>
    </row>
    <row r="278" spans="1:12" ht="18" customHeight="1">
      <c r="A278" s="300" t="s">
        <v>71</v>
      </c>
      <c r="B278" s="312">
        <v>269</v>
      </c>
      <c r="C278" s="312">
        <v>253</v>
      </c>
      <c r="D278" s="312">
        <v>0</v>
      </c>
      <c r="E278" s="312">
        <v>0</v>
      </c>
      <c r="F278" s="312">
        <v>0</v>
      </c>
      <c r="G278" s="312">
        <v>143</v>
      </c>
      <c r="H278" s="312">
        <v>128</v>
      </c>
      <c r="I278" s="312">
        <v>0</v>
      </c>
      <c r="J278" s="312">
        <v>37</v>
      </c>
      <c r="K278" s="312">
        <v>0</v>
      </c>
      <c r="L278" s="312">
        <v>0</v>
      </c>
    </row>
    <row r="279" spans="1:12" ht="18" customHeight="1">
      <c r="A279" s="300" t="s">
        <v>70</v>
      </c>
      <c r="B279" s="312">
        <v>403</v>
      </c>
      <c r="C279" s="312">
        <v>315</v>
      </c>
      <c r="D279" s="312">
        <v>0</v>
      </c>
      <c r="E279" s="312">
        <v>0</v>
      </c>
      <c r="F279" s="312">
        <v>54</v>
      </c>
      <c r="G279" s="312">
        <v>106</v>
      </c>
      <c r="H279" s="312">
        <v>197</v>
      </c>
      <c r="I279" s="312">
        <v>0</v>
      </c>
      <c r="J279" s="312">
        <v>1</v>
      </c>
      <c r="K279" s="312">
        <v>0</v>
      </c>
      <c r="L279" s="312">
        <v>0</v>
      </c>
    </row>
    <row r="280" spans="1:12" ht="18" customHeight="1">
      <c r="A280" s="300" t="s">
        <v>69</v>
      </c>
      <c r="B280" s="312">
        <v>2335</v>
      </c>
      <c r="C280" s="312">
        <v>1709</v>
      </c>
      <c r="D280" s="312">
        <v>0</v>
      </c>
      <c r="E280" s="312">
        <v>0</v>
      </c>
      <c r="F280" s="312">
        <v>342</v>
      </c>
      <c r="G280" s="312">
        <v>615</v>
      </c>
      <c r="H280" s="312">
        <v>1202</v>
      </c>
      <c r="I280" s="312">
        <v>0</v>
      </c>
      <c r="J280" s="312">
        <v>9</v>
      </c>
      <c r="K280" s="312">
        <v>0</v>
      </c>
      <c r="L280" s="312">
        <v>0</v>
      </c>
    </row>
    <row r="281" spans="1:12" ht="18" customHeight="1">
      <c r="A281" s="300" t="s">
        <v>68</v>
      </c>
      <c r="B281" s="312">
        <v>703</v>
      </c>
      <c r="C281" s="312">
        <v>699</v>
      </c>
      <c r="D281" s="312">
        <v>5</v>
      </c>
      <c r="E281" s="312">
        <v>0</v>
      </c>
      <c r="F281" s="312">
        <v>354</v>
      </c>
      <c r="G281" s="312">
        <v>587</v>
      </c>
      <c r="H281" s="312">
        <v>729</v>
      </c>
      <c r="I281" s="312">
        <v>170</v>
      </c>
      <c r="J281" s="312">
        <v>248</v>
      </c>
      <c r="K281" s="312">
        <v>0</v>
      </c>
      <c r="L281" s="312">
        <v>0</v>
      </c>
    </row>
    <row r="282" spans="1:12" ht="18" customHeight="1">
      <c r="A282" s="300" t="s">
        <v>67</v>
      </c>
      <c r="B282" s="312">
        <v>987</v>
      </c>
      <c r="C282" s="312">
        <v>954</v>
      </c>
      <c r="D282" s="312">
        <v>0</v>
      </c>
      <c r="E282" s="312">
        <v>0</v>
      </c>
      <c r="F282" s="312">
        <v>384</v>
      </c>
      <c r="G282" s="312">
        <v>486</v>
      </c>
      <c r="H282" s="312">
        <v>584</v>
      </c>
      <c r="I282" s="312">
        <v>0</v>
      </c>
      <c r="J282" s="312">
        <v>21</v>
      </c>
      <c r="K282" s="312">
        <v>0</v>
      </c>
      <c r="L282" s="312">
        <v>0</v>
      </c>
    </row>
    <row r="283" spans="1:12" ht="18" customHeight="1">
      <c r="A283" s="300" t="s">
        <v>66</v>
      </c>
      <c r="B283" s="312">
        <v>454</v>
      </c>
      <c r="C283" s="312">
        <v>435</v>
      </c>
      <c r="D283" s="312">
        <v>4</v>
      </c>
      <c r="E283" s="312">
        <v>0</v>
      </c>
      <c r="F283" s="312">
        <v>131</v>
      </c>
      <c r="G283" s="312">
        <v>320</v>
      </c>
      <c r="H283" s="312">
        <v>279</v>
      </c>
      <c r="I283" s="312">
        <v>0</v>
      </c>
      <c r="J283" s="312">
        <v>1</v>
      </c>
      <c r="K283" s="312">
        <v>0</v>
      </c>
      <c r="L283" s="312">
        <v>0</v>
      </c>
    </row>
    <row r="284" spans="1:12" ht="18" customHeight="1">
      <c r="A284" s="300" t="s">
        <v>65</v>
      </c>
      <c r="B284" s="312">
        <v>222</v>
      </c>
      <c r="C284" s="312">
        <v>208</v>
      </c>
      <c r="D284" s="312">
        <v>0</v>
      </c>
      <c r="E284" s="312">
        <v>0</v>
      </c>
      <c r="F284" s="312">
        <v>76</v>
      </c>
      <c r="G284" s="312">
        <v>36</v>
      </c>
      <c r="H284" s="312">
        <v>95</v>
      </c>
      <c r="I284" s="312">
        <v>0</v>
      </c>
      <c r="J284" s="312">
        <v>0</v>
      </c>
      <c r="K284" s="312">
        <v>0</v>
      </c>
      <c r="L284" s="312">
        <v>0</v>
      </c>
    </row>
    <row r="285" spans="1:12" ht="18" customHeight="1">
      <c r="A285" s="300" t="s">
        <v>63</v>
      </c>
      <c r="B285" s="312">
        <v>815</v>
      </c>
      <c r="C285" s="312">
        <v>697</v>
      </c>
      <c r="D285" s="312">
        <v>0</v>
      </c>
      <c r="E285" s="312">
        <v>0</v>
      </c>
      <c r="F285" s="312">
        <v>205</v>
      </c>
      <c r="G285" s="312">
        <v>158</v>
      </c>
      <c r="H285" s="312">
        <v>218</v>
      </c>
      <c r="I285" s="312">
        <v>0</v>
      </c>
      <c r="J285" s="312">
        <v>52</v>
      </c>
      <c r="K285" s="312">
        <v>0</v>
      </c>
      <c r="L285" s="312">
        <v>0</v>
      </c>
    </row>
    <row r="286" spans="1:12" ht="18" customHeight="1">
      <c r="A286" s="300" t="s">
        <v>62</v>
      </c>
      <c r="B286" s="312">
        <v>542</v>
      </c>
      <c r="C286" s="312">
        <v>515</v>
      </c>
      <c r="D286" s="312">
        <v>19</v>
      </c>
      <c r="E286" s="312">
        <v>0</v>
      </c>
      <c r="F286" s="312">
        <v>291</v>
      </c>
      <c r="G286" s="312">
        <v>303</v>
      </c>
      <c r="H286" s="312">
        <v>180</v>
      </c>
      <c r="I286" s="312">
        <v>0</v>
      </c>
      <c r="J286" s="312">
        <v>0</v>
      </c>
      <c r="K286" s="312">
        <v>0</v>
      </c>
      <c r="L286" s="312">
        <v>0</v>
      </c>
    </row>
    <row r="287" spans="1:12" ht="18" customHeight="1">
      <c r="A287" s="300" t="s">
        <v>61</v>
      </c>
      <c r="B287" s="312">
        <v>264</v>
      </c>
      <c r="C287" s="312">
        <v>221</v>
      </c>
      <c r="D287" s="312">
        <v>5</v>
      </c>
      <c r="E287" s="312">
        <v>0</v>
      </c>
      <c r="F287" s="312">
        <v>137</v>
      </c>
      <c r="G287" s="312">
        <v>159</v>
      </c>
      <c r="H287" s="312">
        <v>158</v>
      </c>
      <c r="I287" s="312">
        <v>0</v>
      </c>
      <c r="J287" s="312">
        <v>3</v>
      </c>
      <c r="K287" s="312">
        <v>0</v>
      </c>
      <c r="L287" s="312">
        <v>0</v>
      </c>
    </row>
    <row r="288" spans="1:12" ht="18" customHeight="1">
      <c r="A288" s="300" t="s">
        <v>60</v>
      </c>
      <c r="B288" s="312">
        <v>3109</v>
      </c>
      <c r="C288" s="312">
        <v>2804</v>
      </c>
      <c r="D288" s="312">
        <v>65</v>
      </c>
      <c r="E288" s="312">
        <v>15</v>
      </c>
      <c r="F288" s="312">
        <v>777</v>
      </c>
      <c r="G288" s="312">
        <v>1584</v>
      </c>
      <c r="H288" s="312">
        <v>1679</v>
      </c>
      <c r="I288" s="312">
        <v>105</v>
      </c>
      <c r="J288" s="312">
        <v>1067</v>
      </c>
      <c r="K288" s="312">
        <v>0</v>
      </c>
      <c r="L288" s="312">
        <v>0</v>
      </c>
    </row>
    <row r="289" spans="1:12" ht="18" customHeight="1">
      <c r="A289" s="300" t="s">
        <v>58</v>
      </c>
      <c r="B289" s="312">
        <v>1424</v>
      </c>
      <c r="C289" s="312">
        <v>1135</v>
      </c>
      <c r="D289" s="312">
        <v>0</v>
      </c>
      <c r="E289" s="312">
        <v>0</v>
      </c>
      <c r="F289" s="312">
        <v>248</v>
      </c>
      <c r="G289" s="312">
        <v>376</v>
      </c>
      <c r="H289" s="312">
        <v>717</v>
      </c>
      <c r="I289" s="312">
        <v>33</v>
      </c>
      <c r="J289" s="312">
        <v>45</v>
      </c>
      <c r="K289" s="312">
        <v>0</v>
      </c>
      <c r="L289" s="312">
        <v>0</v>
      </c>
    </row>
    <row r="290" spans="1:12" ht="18" customHeight="1">
      <c r="A290" s="300" t="s">
        <v>56</v>
      </c>
      <c r="B290" s="312">
        <v>532</v>
      </c>
      <c r="C290" s="312">
        <v>498</v>
      </c>
      <c r="D290" s="312">
        <v>63</v>
      </c>
      <c r="E290" s="312">
        <v>0</v>
      </c>
      <c r="F290" s="312">
        <v>81</v>
      </c>
      <c r="G290" s="312">
        <v>213</v>
      </c>
      <c r="H290" s="312">
        <v>299</v>
      </c>
      <c r="I290" s="312">
        <v>25</v>
      </c>
      <c r="J290" s="312">
        <v>24</v>
      </c>
      <c r="K290" s="312">
        <v>0</v>
      </c>
      <c r="L290" s="312">
        <v>0</v>
      </c>
    </row>
    <row r="291" spans="1:12" ht="18" customHeight="1">
      <c r="A291" s="300" t="s">
        <v>55</v>
      </c>
      <c r="B291" s="312">
        <v>659</v>
      </c>
      <c r="C291" s="312">
        <v>683</v>
      </c>
      <c r="D291" s="312">
        <v>0</v>
      </c>
      <c r="E291" s="312">
        <v>1</v>
      </c>
      <c r="F291" s="312">
        <v>102</v>
      </c>
      <c r="G291" s="312">
        <v>405</v>
      </c>
      <c r="H291" s="312">
        <v>345</v>
      </c>
      <c r="I291" s="312">
        <v>18</v>
      </c>
      <c r="J291" s="312">
        <v>5</v>
      </c>
      <c r="K291" s="312">
        <v>0</v>
      </c>
      <c r="L291" s="312">
        <v>0</v>
      </c>
    </row>
    <row r="292" spans="1:12" ht="18" customHeight="1">
      <c r="A292" s="300" t="s">
        <v>54</v>
      </c>
      <c r="B292" s="312">
        <v>696</v>
      </c>
      <c r="C292" s="312">
        <v>692</v>
      </c>
      <c r="D292" s="312">
        <v>0</v>
      </c>
      <c r="E292" s="312">
        <v>3</v>
      </c>
      <c r="F292" s="312">
        <v>194</v>
      </c>
      <c r="G292" s="312">
        <v>451</v>
      </c>
      <c r="H292" s="312">
        <v>265</v>
      </c>
      <c r="I292" s="312">
        <v>0</v>
      </c>
      <c r="J292" s="312">
        <v>0</v>
      </c>
      <c r="K292" s="312">
        <v>0</v>
      </c>
      <c r="L292" s="312">
        <v>0</v>
      </c>
    </row>
    <row r="293" spans="1:12" ht="18" customHeight="1">
      <c r="A293" s="300" t="s">
        <v>53</v>
      </c>
      <c r="B293" s="312">
        <v>362</v>
      </c>
      <c r="C293" s="312">
        <v>366</v>
      </c>
      <c r="D293" s="312">
        <v>0</v>
      </c>
      <c r="E293" s="312">
        <v>0</v>
      </c>
      <c r="F293" s="312">
        <v>106</v>
      </c>
      <c r="G293" s="312">
        <v>221</v>
      </c>
      <c r="H293" s="312">
        <v>204</v>
      </c>
      <c r="I293" s="312">
        <v>0</v>
      </c>
      <c r="J293" s="312">
        <v>1</v>
      </c>
      <c r="K293" s="312">
        <v>0</v>
      </c>
      <c r="L293" s="312">
        <v>0</v>
      </c>
    </row>
    <row r="294" spans="1:12" ht="18" customHeight="1">
      <c r="A294" s="300" t="s">
        <v>52</v>
      </c>
      <c r="B294" s="312">
        <v>3651</v>
      </c>
      <c r="C294" s="312">
        <v>3174</v>
      </c>
      <c r="D294" s="312">
        <v>0</v>
      </c>
      <c r="E294" s="312">
        <v>0</v>
      </c>
      <c r="F294" s="312">
        <v>1168</v>
      </c>
      <c r="G294" s="312">
        <v>1161</v>
      </c>
      <c r="H294" s="312">
        <v>1875</v>
      </c>
      <c r="I294" s="312">
        <v>42</v>
      </c>
      <c r="J294" s="312">
        <v>283</v>
      </c>
      <c r="K294" s="312">
        <v>0</v>
      </c>
      <c r="L294" s="312">
        <v>0</v>
      </c>
    </row>
    <row r="295" spans="1:12" ht="18" customHeight="1">
      <c r="A295" s="300" t="s">
        <v>143</v>
      </c>
      <c r="B295" s="312">
        <v>873</v>
      </c>
      <c r="C295" s="312">
        <v>701</v>
      </c>
      <c r="D295" s="312">
        <v>0</v>
      </c>
      <c r="E295" s="312">
        <v>0</v>
      </c>
      <c r="F295" s="312">
        <v>283</v>
      </c>
      <c r="G295" s="312">
        <v>285</v>
      </c>
      <c r="H295" s="312">
        <v>394</v>
      </c>
      <c r="I295" s="312">
        <v>0</v>
      </c>
      <c r="J295" s="312">
        <v>4</v>
      </c>
      <c r="K295" s="312">
        <v>0</v>
      </c>
      <c r="L295" s="312">
        <v>0</v>
      </c>
    </row>
    <row r="296" spans="1:12" ht="18" customHeight="1">
      <c r="A296" s="300" t="s">
        <v>48</v>
      </c>
      <c r="B296" s="312">
        <v>1954</v>
      </c>
      <c r="C296" s="312">
        <v>1863</v>
      </c>
      <c r="D296" s="312">
        <v>2</v>
      </c>
      <c r="E296" s="312">
        <v>0</v>
      </c>
      <c r="F296" s="312">
        <v>591</v>
      </c>
      <c r="G296" s="312">
        <v>910</v>
      </c>
      <c r="H296" s="312">
        <v>916</v>
      </c>
      <c r="I296" s="312">
        <v>19</v>
      </c>
      <c r="J296" s="312">
        <v>16</v>
      </c>
      <c r="K296" s="312">
        <v>0</v>
      </c>
      <c r="L296" s="312">
        <v>0</v>
      </c>
    </row>
    <row r="297" spans="1:12" ht="18" customHeight="1">
      <c r="A297" s="300" t="s">
        <v>47</v>
      </c>
      <c r="B297" s="312">
        <v>125</v>
      </c>
      <c r="C297" s="312">
        <v>127</v>
      </c>
      <c r="D297" s="312">
        <v>0</v>
      </c>
      <c r="E297" s="312">
        <v>0</v>
      </c>
      <c r="F297" s="312">
        <v>47</v>
      </c>
      <c r="G297" s="312">
        <v>77</v>
      </c>
      <c r="H297" s="312">
        <v>89</v>
      </c>
      <c r="I297" s="312">
        <v>0</v>
      </c>
      <c r="J297" s="312">
        <v>1</v>
      </c>
      <c r="K297" s="312">
        <v>0</v>
      </c>
      <c r="L297" s="312">
        <v>0</v>
      </c>
    </row>
    <row r="298" spans="1:12" ht="18" customHeight="1">
      <c r="A298" s="300" t="s">
        <v>46</v>
      </c>
      <c r="B298" s="312">
        <v>1282</v>
      </c>
      <c r="C298" s="312">
        <v>1223</v>
      </c>
      <c r="D298" s="312">
        <v>0</v>
      </c>
      <c r="E298" s="312">
        <v>0</v>
      </c>
      <c r="F298" s="312">
        <v>353</v>
      </c>
      <c r="G298" s="312">
        <v>570</v>
      </c>
      <c r="H298" s="312">
        <v>787</v>
      </c>
      <c r="I298" s="312">
        <v>1</v>
      </c>
      <c r="J298" s="312">
        <v>0</v>
      </c>
      <c r="K298" s="312">
        <v>0</v>
      </c>
      <c r="L298" s="312">
        <v>0</v>
      </c>
    </row>
    <row r="299" spans="1:12" ht="18" customHeight="1">
      <c r="A299" s="300" t="s">
        <v>45</v>
      </c>
      <c r="B299" s="312">
        <v>712</v>
      </c>
      <c r="C299" s="312">
        <v>644</v>
      </c>
      <c r="D299" s="312">
        <v>0</v>
      </c>
      <c r="E299" s="312">
        <v>0</v>
      </c>
      <c r="F299" s="312">
        <v>184</v>
      </c>
      <c r="G299" s="312">
        <v>258</v>
      </c>
      <c r="H299" s="312">
        <v>394</v>
      </c>
      <c r="I299" s="312">
        <v>16</v>
      </c>
      <c r="J299" s="312">
        <v>27</v>
      </c>
      <c r="K299" s="312">
        <v>0</v>
      </c>
      <c r="L299" s="312">
        <v>0</v>
      </c>
    </row>
    <row r="300" spans="1:12" ht="18" customHeight="1">
      <c r="A300" s="300" t="s">
        <v>44</v>
      </c>
      <c r="B300" s="312">
        <v>1829</v>
      </c>
      <c r="C300" s="312">
        <v>1888</v>
      </c>
      <c r="D300" s="312">
        <v>3</v>
      </c>
      <c r="E300" s="312">
        <v>0</v>
      </c>
      <c r="F300" s="312">
        <v>235</v>
      </c>
      <c r="G300" s="312">
        <v>666</v>
      </c>
      <c r="H300" s="312">
        <v>758</v>
      </c>
      <c r="I300" s="312">
        <v>44</v>
      </c>
      <c r="J300" s="312">
        <v>30</v>
      </c>
      <c r="K300" s="312">
        <v>0</v>
      </c>
      <c r="L300" s="312">
        <v>0</v>
      </c>
    </row>
    <row r="301" spans="1:12" ht="18" customHeight="1">
      <c r="A301" s="300" t="s">
        <v>43</v>
      </c>
      <c r="B301" s="312">
        <v>310</v>
      </c>
      <c r="C301" s="312">
        <v>245</v>
      </c>
      <c r="D301" s="312">
        <v>0</v>
      </c>
      <c r="E301" s="312">
        <v>15</v>
      </c>
      <c r="F301" s="312">
        <v>34</v>
      </c>
      <c r="G301" s="312">
        <v>186</v>
      </c>
      <c r="H301" s="312">
        <v>121</v>
      </c>
      <c r="I301" s="312">
        <v>0</v>
      </c>
      <c r="J301" s="312">
        <v>19</v>
      </c>
      <c r="K301" s="312">
        <v>0</v>
      </c>
      <c r="L301" s="312">
        <v>0</v>
      </c>
    </row>
    <row r="302" spans="1:12" ht="18" customHeight="1">
      <c r="A302" s="300" t="s">
        <v>42</v>
      </c>
      <c r="B302" s="312">
        <v>952</v>
      </c>
      <c r="C302" s="312">
        <v>926</v>
      </c>
      <c r="D302" s="312">
        <v>49</v>
      </c>
      <c r="E302" s="312">
        <v>0</v>
      </c>
      <c r="F302" s="312">
        <v>388</v>
      </c>
      <c r="G302" s="312">
        <v>423</v>
      </c>
      <c r="H302" s="312">
        <v>539</v>
      </c>
      <c r="I302" s="312">
        <v>12</v>
      </c>
      <c r="J302" s="312">
        <v>51</v>
      </c>
      <c r="K302" s="312">
        <v>0</v>
      </c>
      <c r="L302" s="312">
        <v>0</v>
      </c>
    </row>
    <row r="303" spans="1:12" ht="18" customHeight="1">
      <c r="A303" s="300" t="s">
        <v>40</v>
      </c>
      <c r="B303" s="312">
        <v>713</v>
      </c>
      <c r="C303" s="312">
        <v>548</v>
      </c>
      <c r="D303" s="312">
        <v>0</v>
      </c>
      <c r="E303" s="312">
        <v>0</v>
      </c>
      <c r="F303" s="312">
        <v>97</v>
      </c>
      <c r="G303" s="312">
        <v>202</v>
      </c>
      <c r="H303" s="312">
        <v>357</v>
      </c>
      <c r="I303" s="312">
        <v>0</v>
      </c>
      <c r="J303" s="312">
        <v>0</v>
      </c>
      <c r="K303" s="312">
        <v>3</v>
      </c>
      <c r="L303" s="312">
        <v>1</v>
      </c>
    </row>
    <row r="304" spans="1:12" ht="18" customHeight="1">
      <c r="A304" s="300" t="s">
        <v>38</v>
      </c>
      <c r="B304" s="312">
        <v>2661</v>
      </c>
      <c r="C304" s="312">
        <v>2607</v>
      </c>
      <c r="D304" s="312">
        <v>0</v>
      </c>
      <c r="E304" s="312">
        <v>0</v>
      </c>
      <c r="F304" s="312">
        <v>1374</v>
      </c>
      <c r="G304" s="312">
        <v>2160</v>
      </c>
      <c r="H304" s="312">
        <v>2120</v>
      </c>
      <c r="I304" s="312">
        <v>603</v>
      </c>
      <c r="J304" s="312">
        <v>783</v>
      </c>
      <c r="K304" s="312">
        <v>0</v>
      </c>
      <c r="L304" s="312">
        <v>0</v>
      </c>
    </row>
    <row r="305" spans="1:12" ht="18" customHeight="1">
      <c r="A305" s="300" t="s">
        <v>37</v>
      </c>
      <c r="B305" s="312">
        <v>346</v>
      </c>
      <c r="C305" s="312">
        <v>343</v>
      </c>
      <c r="D305" s="312">
        <v>0</v>
      </c>
      <c r="E305" s="312">
        <v>3</v>
      </c>
      <c r="F305" s="312">
        <v>0</v>
      </c>
      <c r="G305" s="312">
        <v>197</v>
      </c>
      <c r="H305" s="312">
        <v>139</v>
      </c>
      <c r="I305" s="312">
        <v>0</v>
      </c>
      <c r="J305" s="312">
        <v>0</v>
      </c>
      <c r="K305" s="312">
        <v>0</v>
      </c>
      <c r="L305" s="312">
        <v>0</v>
      </c>
    </row>
    <row r="306" spans="1:12" ht="18" customHeight="1">
      <c r="A306" s="300" t="s">
        <v>36</v>
      </c>
      <c r="B306" s="312">
        <v>419</v>
      </c>
      <c r="C306" s="312">
        <v>471</v>
      </c>
      <c r="D306" s="312">
        <v>10</v>
      </c>
      <c r="E306" s="312">
        <v>0</v>
      </c>
      <c r="F306" s="312">
        <v>104</v>
      </c>
      <c r="G306" s="312">
        <v>242</v>
      </c>
      <c r="H306" s="312">
        <v>264</v>
      </c>
      <c r="I306" s="312">
        <v>0</v>
      </c>
      <c r="J306" s="312">
        <v>1</v>
      </c>
      <c r="K306" s="312">
        <v>0</v>
      </c>
      <c r="L306" s="312">
        <v>0</v>
      </c>
    </row>
    <row r="307" spans="1:12" ht="18" customHeight="1">
      <c r="A307" s="300" t="s">
        <v>34</v>
      </c>
      <c r="B307" s="312">
        <v>2155</v>
      </c>
      <c r="C307" s="312">
        <v>1815</v>
      </c>
      <c r="D307" s="312">
        <v>0</v>
      </c>
      <c r="E307" s="312">
        <v>0</v>
      </c>
      <c r="F307" s="312">
        <v>742</v>
      </c>
      <c r="G307" s="312">
        <v>971</v>
      </c>
      <c r="H307" s="312">
        <v>1198</v>
      </c>
      <c r="I307" s="312">
        <v>23</v>
      </c>
      <c r="J307" s="312">
        <v>39</v>
      </c>
      <c r="K307" s="312">
        <v>0</v>
      </c>
      <c r="L307" s="312">
        <v>0</v>
      </c>
    </row>
    <row r="308" spans="1:12" ht="18" customHeight="1">
      <c r="A308" s="300" t="s">
        <v>33</v>
      </c>
      <c r="B308" s="312">
        <v>663</v>
      </c>
      <c r="C308" s="312">
        <v>600</v>
      </c>
      <c r="D308" s="312">
        <v>28</v>
      </c>
      <c r="E308" s="312">
        <v>0</v>
      </c>
      <c r="F308" s="312">
        <v>240</v>
      </c>
      <c r="G308" s="312">
        <v>274</v>
      </c>
      <c r="H308" s="312">
        <v>295</v>
      </c>
      <c r="I308" s="312">
        <v>74</v>
      </c>
      <c r="J308" s="312">
        <v>112</v>
      </c>
      <c r="K308" s="312">
        <v>0</v>
      </c>
      <c r="L308" s="312">
        <v>0</v>
      </c>
    </row>
    <row r="309" spans="1:12" ht="18" customHeight="1">
      <c r="A309" s="300" t="s">
        <v>32</v>
      </c>
      <c r="B309" s="312">
        <v>363</v>
      </c>
      <c r="C309" s="312">
        <v>351</v>
      </c>
      <c r="D309" s="312">
        <v>0</v>
      </c>
      <c r="E309" s="312">
        <v>0</v>
      </c>
      <c r="F309" s="312">
        <v>82</v>
      </c>
      <c r="G309" s="312">
        <v>163</v>
      </c>
      <c r="H309" s="312">
        <v>203</v>
      </c>
      <c r="I309" s="312">
        <v>3</v>
      </c>
      <c r="J309" s="312">
        <v>39</v>
      </c>
      <c r="K309" s="312">
        <v>0</v>
      </c>
      <c r="L309" s="312">
        <v>0</v>
      </c>
    </row>
    <row r="310" spans="1:12" ht="18" customHeight="1">
      <c r="A310" s="300" t="s">
        <v>30</v>
      </c>
      <c r="B310" s="312">
        <v>1374</v>
      </c>
      <c r="C310" s="312">
        <v>1051</v>
      </c>
      <c r="D310" s="312">
        <v>32</v>
      </c>
      <c r="E310" s="312">
        <v>0</v>
      </c>
      <c r="F310" s="312">
        <v>140</v>
      </c>
      <c r="G310" s="312">
        <v>354</v>
      </c>
      <c r="H310" s="312">
        <v>626</v>
      </c>
      <c r="I310" s="312">
        <v>5</v>
      </c>
      <c r="J310" s="312">
        <v>19</v>
      </c>
      <c r="K310" s="312">
        <v>0</v>
      </c>
      <c r="L310" s="312">
        <v>0</v>
      </c>
    </row>
    <row r="311" spans="1:12" ht="18" customHeight="1">
      <c r="A311" s="300" t="s">
        <v>29</v>
      </c>
      <c r="B311" s="312">
        <v>1996</v>
      </c>
      <c r="C311" s="312">
        <v>1628</v>
      </c>
      <c r="D311" s="312">
        <v>0</v>
      </c>
      <c r="E311" s="312">
        <v>0</v>
      </c>
      <c r="F311" s="312">
        <v>660</v>
      </c>
      <c r="G311" s="312">
        <v>765</v>
      </c>
      <c r="H311" s="312">
        <v>884</v>
      </c>
      <c r="I311" s="312">
        <v>75</v>
      </c>
      <c r="J311" s="312">
        <v>118</v>
      </c>
      <c r="K311" s="312">
        <v>0</v>
      </c>
      <c r="L311" s="312">
        <v>0</v>
      </c>
    </row>
    <row r="312" spans="1:12" ht="18" customHeight="1">
      <c r="A312" s="300" t="s">
        <v>26</v>
      </c>
      <c r="B312" s="312">
        <v>1671</v>
      </c>
      <c r="C312" s="312">
        <v>1725</v>
      </c>
      <c r="D312" s="312">
        <v>0</v>
      </c>
      <c r="E312" s="312">
        <v>0</v>
      </c>
      <c r="F312" s="312">
        <v>734</v>
      </c>
      <c r="G312" s="312">
        <v>1079</v>
      </c>
      <c r="H312" s="312">
        <v>949</v>
      </c>
      <c r="I312" s="312">
        <v>0</v>
      </c>
      <c r="J312" s="312">
        <v>2</v>
      </c>
      <c r="K312" s="312">
        <v>0</v>
      </c>
      <c r="L312" s="312">
        <v>0</v>
      </c>
    </row>
    <row r="313" spans="1:12" ht="18" customHeight="1">
      <c r="A313" s="300" t="s">
        <v>24</v>
      </c>
      <c r="B313" s="312">
        <v>3189</v>
      </c>
      <c r="C313" s="312">
        <v>2816</v>
      </c>
      <c r="D313" s="312">
        <v>0</v>
      </c>
      <c r="E313" s="312">
        <v>0</v>
      </c>
      <c r="F313" s="312">
        <v>1194</v>
      </c>
      <c r="G313" s="312">
        <v>1208</v>
      </c>
      <c r="H313" s="312">
        <v>1749</v>
      </c>
      <c r="I313" s="312">
        <v>20</v>
      </c>
      <c r="J313" s="312">
        <v>0</v>
      </c>
      <c r="K313" s="312">
        <v>0</v>
      </c>
      <c r="L313" s="312">
        <v>0</v>
      </c>
    </row>
    <row r="314" spans="1:12" ht="18" customHeight="1">
      <c r="A314" s="300" t="s">
        <v>22</v>
      </c>
      <c r="B314" s="312">
        <v>521</v>
      </c>
      <c r="C314" s="312">
        <v>500</v>
      </c>
      <c r="D314" s="312">
        <v>0</v>
      </c>
      <c r="E314" s="312">
        <v>0</v>
      </c>
      <c r="F314" s="312">
        <v>116</v>
      </c>
      <c r="G314" s="312">
        <v>346</v>
      </c>
      <c r="H314" s="312">
        <v>319</v>
      </c>
      <c r="I314" s="312">
        <v>27</v>
      </c>
      <c r="J314" s="312">
        <v>0</v>
      </c>
      <c r="K314" s="312">
        <v>0</v>
      </c>
      <c r="L314" s="312">
        <v>0</v>
      </c>
    </row>
    <row r="315" spans="1:12" ht="18" customHeight="1">
      <c r="A315" s="300" t="s">
        <v>20</v>
      </c>
      <c r="B315" s="312">
        <v>1532</v>
      </c>
      <c r="C315" s="312">
        <v>1562</v>
      </c>
      <c r="D315" s="312">
        <v>20</v>
      </c>
      <c r="E315" s="312">
        <v>0</v>
      </c>
      <c r="F315" s="312">
        <v>0</v>
      </c>
      <c r="G315" s="312">
        <v>1213</v>
      </c>
      <c r="H315" s="312">
        <v>1284</v>
      </c>
      <c r="I315" s="312">
        <v>28</v>
      </c>
      <c r="J315" s="312">
        <v>139</v>
      </c>
      <c r="K315" s="312">
        <v>0</v>
      </c>
      <c r="L315" s="312">
        <v>0</v>
      </c>
    </row>
    <row r="316" spans="1:12" ht="18" customHeight="1">
      <c r="A316" s="300" t="s">
        <v>18</v>
      </c>
      <c r="B316" s="312">
        <v>631</v>
      </c>
      <c r="C316" s="312">
        <v>463</v>
      </c>
      <c r="D316" s="312">
        <v>0</v>
      </c>
      <c r="E316" s="312">
        <v>0</v>
      </c>
      <c r="F316" s="312">
        <v>232</v>
      </c>
      <c r="G316" s="312">
        <v>214</v>
      </c>
      <c r="H316" s="312">
        <v>248</v>
      </c>
      <c r="I316" s="312">
        <v>0</v>
      </c>
      <c r="J316" s="312">
        <v>2</v>
      </c>
      <c r="K316" s="312">
        <v>0</v>
      </c>
      <c r="L316" s="312">
        <v>0</v>
      </c>
    </row>
    <row r="317" spans="1:12" ht="18" customHeight="1">
      <c r="A317" s="300" t="s">
        <v>16</v>
      </c>
      <c r="B317" s="312">
        <v>968</v>
      </c>
      <c r="C317" s="312">
        <v>731</v>
      </c>
      <c r="D317" s="312">
        <v>0</v>
      </c>
      <c r="E317" s="312">
        <v>0</v>
      </c>
      <c r="F317" s="312">
        <v>189</v>
      </c>
      <c r="G317" s="312">
        <v>266</v>
      </c>
      <c r="H317" s="312">
        <v>470</v>
      </c>
      <c r="I317" s="312">
        <v>0</v>
      </c>
      <c r="J317" s="312">
        <v>1</v>
      </c>
      <c r="K317" s="312">
        <v>0</v>
      </c>
      <c r="L317" s="312">
        <v>0</v>
      </c>
    </row>
    <row r="318" spans="1:12" ht="18" customHeight="1">
      <c r="A318" s="300" t="s">
        <v>13</v>
      </c>
      <c r="B318" s="312">
        <v>162</v>
      </c>
      <c r="C318" s="312">
        <v>209</v>
      </c>
      <c r="D318" s="312">
        <v>0</v>
      </c>
      <c r="E318" s="312">
        <v>0</v>
      </c>
      <c r="F318" s="312">
        <v>188</v>
      </c>
      <c r="G318" s="312">
        <v>96</v>
      </c>
      <c r="H318" s="312">
        <v>107</v>
      </c>
      <c r="I318" s="312">
        <v>3</v>
      </c>
      <c r="J318" s="312">
        <v>14</v>
      </c>
      <c r="K318" s="312">
        <v>0</v>
      </c>
      <c r="L318" s="312">
        <v>0</v>
      </c>
    </row>
    <row r="319" spans="1:12" ht="18" customHeight="1">
      <c r="A319" s="300" t="s">
        <v>10</v>
      </c>
      <c r="B319" s="312">
        <v>819</v>
      </c>
      <c r="C319" s="312">
        <v>750</v>
      </c>
      <c r="D319" s="312">
        <v>0</v>
      </c>
      <c r="E319" s="312">
        <v>0</v>
      </c>
      <c r="F319" s="312">
        <v>154</v>
      </c>
      <c r="G319" s="312">
        <v>376</v>
      </c>
      <c r="H319" s="312">
        <v>467</v>
      </c>
      <c r="I319" s="312">
        <v>3</v>
      </c>
      <c r="J319" s="312">
        <v>2</v>
      </c>
      <c r="K319" s="312">
        <v>0</v>
      </c>
      <c r="L319" s="312">
        <v>0</v>
      </c>
    </row>
    <row r="320" spans="1:12" ht="18" customHeight="1">
      <c r="A320" s="300" t="s">
        <v>135</v>
      </c>
      <c r="B320" s="312">
        <v>2032</v>
      </c>
      <c r="C320" s="312">
        <v>1798</v>
      </c>
      <c r="D320" s="312">
        <v>0</v>
      </c>
      <c r="E320" s="312">
        <v>0</v>
      </c>
      <c r="F320" s="312">
        <v>551</v>
      </c>
      <c r="G320" s="312">
        <v>880</v>
      </c>
      <c r="H320" s="312">
        <v>1105</v>
      </c>
      <c r="I320" s="312">
        <v>6</v>
      </c>
      <c r="J320" s="312">
        <v>64</v>
      </c>
      <c r="K320" s="312">
        <v>0</v>
      </c>
      <c r="L320" s="312">
        <v>0</v>
      </c>
    </row>
    <row r="321" spans="1:12" ht="18" customHeight="1">
      <c r="A321" s="300" t="s">
        <v>8</v>
      </c>
      <c r="B321" s="312">
        <v>1273</v>
      </c>
      <c r="C321" s="312">
        <v>1104</v>
      </c>
      <c r="D321" s="312">
        <v>1</v>
      </c>
      <c r="E321" s="312">
        <v>0</v>
      </c>
      <c r="F321" s="312">
        <v>0</v>
      </c>
      <c r="G321" s="312">
        <v>514</v>
      </c>
      <c r="H321" s="312">
        <v>466</v>
      </c>
      <c r="I321" s="312">
        <v>2</v>
      </c>
      <c r="J321" s="312">
        <v>87</v>
      </c>
      <c r="K321" s="312">
        <v>0</v>
      </c>
      <c r="L321" s="312">
        <v>0</v>
      </c>
    </row>
    <row r="322" spans="1:12" ht="18" customHeight="1">
      <c r="A322" s="300" t="s">
        <v>5</v>
      </c>
      <c r="B322" s="312">
        <v>2498</v>
      </c>
      <c r="C322" s="312">
        <v>2370</v>
      </c>
      <c r="D322" s="312">
        <v>0</v>
      </c>
      <c r="E322" s="312">
        <v>0</v>
      </c>
      <c r="F322" s="312">
        <v>326</v>
      </c>
      <c r="G322" s="312">
        <v>827</v>
      </c>
      <c r="H322" s="312">
        <v>1225</v>
      </c>
      <c r="I322" s="312">
        <v>23</v>
      </c>
      <c r="J322" s="312">
        <v>13</v>
      </c>
      <c r="K322" s="312">
        <v>0</v>
      </c>
      <c r="L322" s="312">
        <v>0</v>
      </c>
    </row>
    <row r="323" spans="1:12" ht="18" customHeight="1">
      <c r="A323" s="304" t="s">
        <v>2</v>
      </c>
      <c r="B323" s="329">
        <v>1584</v>
      </c>
      <c r="C323" s="329">
        <v>1317</v>
      </c>
      <c r="D323" s="329">
        <v>0</v>
      </c>
      <c r="E323" s="329">
        <v>0</v>
      </c>
      <c r="F323" s="329">
        <v>686</v>
      </c>
      <c r="G323" s="329">
        <v>609</v>
      </c>
      <c r="H323" s="329">
        <v>813</v>
      </c>
      <c r="I323" s="329">
        <v>0</v>
      </c>
      <c r="J323" s="329">
        <v>14</v>
      </c>
      <c r="K323" s="329">
        <v>0</v>
      </c>
      <c r="L323" s="329">
        <v>0</v>
      </c>
    </row>
    <row r="324" spans="1:12" ht="18" customHeight="1">
      <c r="A324" s="24" t="s">
        <v>2295</v>
      </c>
    </row>
    <row r="326" spans="1:12" ht="18" customHeight="1">
      <c r="B326" s="199"/>
      <c r="C326" s="199"/>
      <c r="D326" s="199"/>
      <c r="E326" s="199"/>
      <c r="F326" s="199"/>
      <c r="G326" s="199"/>
      <c r="H326" s="199"/>
      <c r="I326" s="199"/>
      <c r="J326" s="199"/>
      <c r="K326" s="199"/>
      <c r="L326" s="315" t="s">
        <v>1236</v>
      </c>
    </row>
    <row r="327" spans="1:12" ht="21.95" customHeight="1">
      <c r="A327" s="1577" t="s">
        <v>684</v>
      </c>
      <c r="B327" s="1485" t="s">
        <v>2577</v>
      </c>
      <c r="C327" s="1531"/>
      <c r="D327" s="1531"/>
      <c r="E327" s="1531"/>
      <c r="F327" s="1531"/>
      <c r="G327" s="1531"/>
      <c r="H327" s="1531"/>
      <c r="I327" s="1531"/>
      <c r="J327" s="1531"/>
      <c r="K327" s="1531"/>
      <c r="L327" s="1531"/>
    </row>
    <row r="328" spans="1:12" ht="55.5" customHeight="1">
      <c r="A328" s="1521"/>
      <c r="B328" s="590" t="s">
        <v>2021</v>
      </c>
      <c r="C328" s="590" t="s">
        <v>2022</v>
      </c>
      <c r="D328" s="590" t="s">
        <v>445</v>
      </c>
      <c r="E328" s="590" t="s">
        <v>446</v>
      </c>
      <c r="F328" s="590" t="s">
        <v>447</v>
      </c>
      <c r="G328" s="590" t="s">
        <v>448</v>
      </c>
      <c r="H328" s="590" t="s">
        <v>449</v>
      </c>
      <c r="I328" s="590" t="s">
        <v>2204</v>
      </c>
      <c r="J328" s="590" t="s">
        <v>450</v>
      </c>
      <c r="K328" s="590" t="s">
        <v>451</v>
      </c>
      <c r="L328" s="590" t="s">
        <v>846</v>
      </c>
    </row>
    <row r="329" spans="1:12" ht="21.95" customHeight="1">
      <c r="A329" s="114" t="s">
        <v>368</v>
      </c>
      <c r="B329" s="330">
        <f t="shared" ref="B329:L329" si="7">SUM(B330:B431)</f>
        <v>363</v>
      </c>
      <c r="C329" s="330">
        <f t="shared" si="7"/>
        <v>10</v>
      </c>
      <c r="D329" s="330">
        <f t="shared" si="7"/>
        <v>27</v>
      </c>
      <c r="E329" s="330">
        <f t="shared" si="7"/>
        <v>474</v>
      </c>
      <c r="F329" s="330">
        <f t="shared" si="7"/>
        <v>124</v>
      </c>
      <c r="G329" s="330">
        <f t="shared" si="7"/>
        <v>81</v>
      </c>
      <c r="H329" s="330">
        <f t="shared" si="7"/>
        <v>206</v>
      </c>
      <c r="I329" s="330">
        <f t="shared" si="7"/>
        <v>123</v>
      </c>
      <c r="J329" s="330">
        <f t="shared" si="7"/>
        <v>51</v>
      </c>
      <c r="K329" s="330">
        <f t="shared" si="7"/>
        <v>265</v>
      </c>
      <c r="L329" s="330">
        <f t="shared" si="7"/>
        <v>6</v>
      </c>
    </row>
    <row r="330" spans="1:12" ht="18" customHeight="1">
      <c r="A330" s="300" t="s">
        <v>132</v>
      </c>
      <c r="B330" s="312">
        <v>0</v>
      </c>
      <c r="C330" s="312">
        <v>0</v>
      </c>
      <c r="D330" s="312">
        <v>0</v>
      </c>
      <c r="E330" s="312">
        <v>0</v>
      </c>
      <c r="F330" s="312">
        <v>0</v>
      </c>
      <c r="G330" s="312">
        <v>0</v>
      </c>
      <c r="H330" s="312">
        <v>0</v>
      </c>
      <c r="I330" s="312">
        <v>0</v>
      </c>
      <c r="J330" s="312">
        <v>0</v>
      </c>
      <c r="K330" s="312">
        <v>0</v>
      </c>
      <c r="L330" s="312">
        <v>0</v>
      </c>
    </row>
    <row r="331" spans="1:12" ht="18" customHeight="1">
      <c r="A331" s="300" t="s">
        <v>131</v>
      </c>
      <c r="B331" s="312">
        <v>0</v>
      </c>
      <c r="C331" s="312">
        <v>3</v>
      </c>
      <c r="D331" s="312">
        <v>0</v>
      </c>
      <c r="E331" s="312">
        <v>0</v>
      </c>
      <c r="F331" s="312">
        <v>0</v>
      </c>
      <c r="G331" s="312">
        <v>0</v>
      </c>
      <c r="H331" s="312">
        <v>0</v>
      </c>
      <c r="I331" s="312">
        <v>0</v>
      </c>
      <c r="J331" s="312">
        <v>0</v>
      </c>
      <c r="K331" s="312">
        <v>0</v>
      </c>
      <c r="L331" s="312">
        <v>0</v>
      </c>
    </row>
    <row r="332" spans="1:12" ht="18" customHeight="1">
      <c r="A332" s="300" t="s">
        <v>130</v>
      </c>
      <c r="B332" s="312">
        <v>16</v>
      </c>
      <c r="C332" s="312">
        <v>0</v>
      </c>
      <c r="D332" s="312">
        <v>8</v>
      </c>
      <c r="E332" s="312">
        <v>19</v>
      </c>
      <c r="F332" s="312">
        <v>18</v>
      </c>
      <c r="G332" s="312">
        <v>6</v>
      </c>
      <c r="H332" s="312">
        <v>15</v>
      </c>
      <c r="I332" s="312">
        <v>0</v>
      </c>
      <c r="J332" s="312">
        <v>1</v>
      </c>
      <c r="K332" s="312">
        <v>56</v>
      </c>
      <c r="L332" s="312">
        <v>0</v>
      </c>
    </row>
    <row r="333" spans="1:12" ht="18" customHeight="1">
      <c r="A333" s="300" t="s">
        <v>129</v>
      </c>
      <c r="B333" s="312">
        <v>0</v>
      </c>
      <c r="C333" s="312">
        <v>0</v>
      </c>
      <c r="D333" s="312">
        <v>0</v>
      </c>
      <c r="E333" s="312">
        <v>0</v>
      </c>
      <c r="F333" s="312">
        <v>0</v>
      </c>
      <c r="G333" s="312">
        <v>0</v>
      </c>
      <c r="H333" s="312">
        <v>0</v>
      </c>
      <c r="I333" s="312">
        <v>0</v>
      </c>
      <c r="J333" s="312">
        <v>0</v>
      </c>
      <c r="K333" s="312">
        <v>0</v>
      </c>
      <c r="L333" s="312">
        <v>0</v>
      </c>
    </row>
    <row r="334" spans="1:12" ht="18" customHeight="1">
      <c r="A334" s="300" t="s">
        <v>128</v>
      </c>
      <c r="B334" s="312">
        <v>0</v>
      </c>
      <c r="C334" s="312">
        <v>0</v>
      </c>
      <c r="D334" s="312">
        <v>0</v>
      </c>
      <c r="E334" s="312">
        <v>0</v>
      </c>
      <c r="F334" s="312">
        <v>0</v>
      </c>
      <c r="G334" s="312">
        <v>0</v>
      </c>
      <c r="H334" s="312">
        <v>0</v>
      </c>
      <c r="I334" s="312">
        <v>0</v>
      </c>
      <c r="J334" s="312">
        <v>0</v>
      </c>
      <c r="K334" s="312">
        <v>0</v>
      </c>
      <c r="L334" s="312">
        <v>0</v>
      </c>
    </row>
    <row r="335" spans="1:12" ht="18" customHeight="1">
      <c r="A335" s="300" t="s">
        <v>127</v>
      </c>
      <c r="B335" s="312">
        <v>0</v>
      </c>
      <c r="C335" s="312">
        <v>0</v>
      </c>
      <c r="D335" s="312">
        <v>0</v>
      </c>
      <c r="E335" s="312">
        <v>0</v>
      </c>
      <c r="F335" s="312">
        <v>0</v>
      </c>
      <c r="G335" s="312">
        <v>0</v>
      </c>
      <c r="H335" s="312">
        <v>0</v>
      </c>
      <c r="I335" s="312">
        <v>0</v>
      </c>
      <c r="J335" s="312">
        <v>0</v>
      </c>
      <c r="K335" s="312">
        <v>0</v>
      </c>
      <c r="L335" s="312">
        <v>0</v>
      </c>
    </row>
    <row r="336" spans="1:12" ht="18" customHeight="1">
      <c r="A336" s="300" t="s">
        <v>126</v>
      </c>
      <c r="B336" s="312">
        <v>0</v>
      </c>
      <c r="C336" s="312">
        <v>0</v>
      </c>
      <c r="D336" s="312">
        <v>0</v>
      </c>
      <c r="E336" s="312">
        <v>0</v>
      </c>
      <c r="F336" s="312">
        <v>0</v>
      </c>
      <c r="G336" s="312">
        <v>0</v>
      </c>
      <c r="H336" s="312">
        <v>0</v>
      </c>
      <c r="I336" s="312">
        <v>0</v>
      </c>
      <c r="J336" s="312">
        <v>0</v>
      </c>
      <c r="K336" s="312">
        <v>0</v>
      </c>
      <c r="L336" s="312">
        <v>0</v>
      </c>
    </row>
    <row r="337" spans="1:12" ht="18" customHeight="1">
      <c r="A337" s="300" t="s">
        <v>125</v>
      </c>
      <c r="B337" s="312">
        <v>0</v>
      </c>
      <c r="C337" s="312">
        <v>0</v>
      </c>
      <c r="D337" s="312">
        <v>0</v>
      </c>
      <c r="E337" s="312">
        <v>0</v>
      </c>
      <c r="F337" s="312">
        <v>0</v>
      </c>
      <c r="G337" s="312">
        <v>0</v>
      </c>
      <c r="H337" s="312">
        <v>0</v>
      </c>
      <c r="I337" s="312">
        <v>0</v>
      </c>
      <c r="J337" s="312">
        <v>0</v>
      </c>
      <c r="K337" s="312">
        <v>0</v>
      </c>
      <c r="L337" s="312">
        <v>0</v>
      </c>
    </row>
    <row r="338" spans="1:12" ht="18" customHeight="1">
      <c r="A338" s="300" t="s">
        <v>124</v>
      </c>
      <c r="B338" s="312">
        <v>2</v>
      </c>
      <c r="C338" s="312">
        <v>0</v>
      </c>
      <c r="D338" s="312">
        <v>0</v>
      </c>
      <c r="E338" s="312">
        <v>0</v>
      </c>
      <c r="F338" s="312">
        <v>0</v>
      </c>
      <c r="G338" s="312">
        <v>0</v>
      </c>
      <c r="H338" s="312">
        <v>0</v>
      </c>
      <c r="I338" s="312">
        <v>0</v>
      </c>
      <c r="J338" s="312">
        <v>0</v>
      </c>
      <c r="K338" s="312">
        <v>0</v>
      </c>
      <c r="L338" s="312">
        <v>0</v>
      </c>
    </row>
    <row r="339" spans="1:12" ht="18" customHeight="1">
      <c r="A339" s="300" t="s">
        <v>123</v>
      </c>
      <c r="B339" s="312">
        <v>0</v>
      </c>
      <c r="C339" s="312">
        <v>0</v>
      </c>
      <c r="D339" s="312">
        <v>0</v>
      </c>
      <c r="E339" s="312">
        <v>0</v>
      </c>
      <c r="F339" s="312">
        <v>0</v>
      </c>
      <c r="G339" s="312">
        <v>0</v>
      </c>
      <c r="H339" s="312">
        <v>0</v>
      </c>
      <c r="I339" s="312">
        <v>0</v>
      </c>
      <c r="J339" s="312">
        <v>0</v>
      </c>
      <c r="K339" s="312">
        <v>0</v>
      </c>
      <c r="L339" s="312">
        <v>0</v>
      </c>
    </row>
    <row r="340" spans="1:12" ht="18" customHeight="1">
      <c r="A340" s="300" t="s">
        <v>122</v>
      </c>
      <c r="B340" s="312">
        <v>0</v>
      </c>
      <c r="C340" s="312">
        <v>0</v>
      </c>
      <c r="D340" s="312">
        <v>0</v>
      </c>
      <c r="E340" s="312">
        <v>0</v>
      </c>
      <c r="F340" s="312">
        <v>0</v>
      </c>
      <c r="G340" s="312">
        <v>0</v>
      </c>
      <c r="H340" s="312">
        <v>0</v>
      </c>
      <c r="I340" s="312">
        <v>0</v>
      </c>
      <c r="J340" s="312">
        <v>0</v>
      </c>
      <c r="K340" s="312">
        <v>0</v>
      </c>
      <c r="L340" s="312">
        <v>0</v>
      </c>
    </row>
    <row r="341" spans="1:12" ht="18" customHeight="1">
      <c r="A341" s="300" t="s">
        <v>121</v>
      </c>
      <c r="B341" s="312">
        <v>0</v>
      </c>
      <c r="C341" s="312">
        <v>0</v>
      </c>
      <c r="D341" s="312">
        <v>0</v>
      </c>
      <c r="E341" s="312">
        <v>0</v>
      </c>
      <c r="F341" s="312">
        <v>0</v>
      </c>
      <c r="G341" s="312">
        <v>0</v>
      </c>
      <c r="H341" s="312">
        <v>0</v>
      </c>
      <c r="I341" s="312">
        <v>0</v>
      </c>
      <c r="J341" s="312">
        <v>0</v>
      </c>
      <c r="K341" s="312">
        <v>0</v>
      </c>
      <c r="L341" s="312">
        <v>0</v>
      </c>
    </row>
    <row r="342" spans="1:12" ht="18" customHeight="1">
      <c r="A342" s="300" t="s">
        <v>120</v>
      </c>
      <c r="B342" s="312">
        <v>0</v>
      </c>
      <c r="C342" s="312">
        <v>0</v>
      </c>
      <c r="D342" s="312">
        <v>0</v>
      </c>
      <c r="E342" s="312">
        <v>0</v>
      </c>
      <c r="F342" s="312">
        <v>0</v>
      </c>
      <c r="G342" s="312">
        <v>0</v>
      </c>
      <c r="H342" s="312">
        <v>0</v>
      </c>
      <c r="I342" s="312">
        <v>0</v>
      </c>
      <c r="J342" s="312">
        <v>0</v>
      </c>
      <c r="K342" s="312">
        <v>0</v>
      </c>
      <c r="L342" s="312">
        <v>0</v>
      </c>
    </row>
    <row r="343" spans="1:12" ht="18" customHeight="1">
      <c r="A343" s="300" t="s">
        <v>119</v>
      </c>
      <c r="B343" s="312">
        <v>0</v>
      </c>
      <c r="C343" s="312">
        <v>0</v>
      </c>
      <c r="D343" s="312">
        <v>0</v>
      </c>
      <c r="E343" s="312">
        <v>0</v>
      </c>
      <c r="F343" s="312">
        <v>0</v>
      </c>
      <c r="G343" s="312">
        <v>0</v>
      </c>
      <c r="H343" s="312">
        <v>0</v>
      </c>
      <c r="I343" s="312">
        <v>0</v>
      </c>
      <c r="J343" s="312">
        <v>0</v>
      </c>
      <c r="K343" s="312">
        <v>0</v>
      </c>
      <c r="L343" s="312">
        <v>0</v>
      </c>
    </row>
    <row r="344" spans="1:12" ht="18" customHeight="1">
      <c r="A344" s="300" t="s">
        <v>118</v>
      </c>
      <c r="B344" s="312">
        <v>0</v>
      </c>
      <c r="C344" s="312">
        <v>0</v>
      </c>
      <c r="D344" s="312">
        <v>0</v>
      </c>
      <c r="E344" s="312">
        <v>0</v>
      </c>
      <c r="F344" s="312">
        <v>0</v>
      </c>
      <c r="G344" s="312">
        <v>0</v>
      </c>
      <c r="H344" s="312">
        <v>0</v>
      </c>
      <c r="I344" s="312">
        <v>0</v>
      </c>
      <c r="J344" s="312">
        <v>0</v>
      </c>
      <c r="K344" s="312">
        <v>0</v>
      </c>
      <c r="L344" s="312">
        <v>0</v>
      </c>
    </row>
    <row r="345" spans="1:12" ht="18" customHeight="1">
      <c r="A345" s="300" t="s">
        <v>117</v>
      </c>
      <c r="B345" s="312">
        <v>0</v>
      </c>
      <c r="C345" s="312">
        <v>0</v>
      </c>
      <c r="D345" s="312">
        <v>0</v>
      </c>
      <c r="E345" s="312">
        <v>0</v>
      </c>
      <c r="F345" s="312">
        <v>0</v>
      </c>
      <c r="G345" s="312">
        <v>0</v>
      </c>
      <c r="H345" s="312">
        <v>0</v>
      </c>
      <c r="I345" s="312">
        <v>0</v>
      </c>
      <c r="J345" s="312">
        <v>0</v>
      </c>
      <c r="K345" s="312">
        <v>0</v>
      </c>
      <c r="L345" s="312">
        <v>0</v>
      </c>
    </row>
    <row r="346" spans="1:12" ht="18" customHeight="1">
      <c r="A346" s="300" t="s">
        <v>116</v>
      </c>
      <c r="B346" s="312">
        <v>0</v>
      </c>
      <c r="C346" s="312">
        <v>0</v>
      </c>
      <c r="D346" s="312">
        <v>0</v>
      </c>
      <c r="E346" s="312">
        <v>0</v>
      </c>
      <c r="F346" s="312">
        <v>0</v>
      </c>
      <c r="G346" s="312">
        <v>0</v>
      </c>
      <c r="H346" s="312">
        <v>0</v>
      </c>
      <c r="I346" s="312">
        <v>0</v>
      </c>
      <c r="J346" s="312">
        <v>0</v>
      </c>
      <c r="K346" s="312">
        <v>0</v>
      </c>
      <c r="L346" s="312">
        <v>0</v>
      </c>
    </row>
    <row r="347" spans="1:12" ht="18" customHeight="1">
      <c r="A347" s="300" t="s">
        <v>115</v>
      </c>
      <c r="B347" s="312">
        <v>0</v>
      </c>
      <c r="C347" s="312">
        <v>0</v>
      </c>
      <c r="D347" s="312">
        <v>0</v>
      </c>
      <c r="E347" s="312">
        <v>0</v>
      </c>
      <c r="F347" s="312">
        <v>0</v>
      </c>
      <c r="G347" s="312">
        <v>0</v>
      </c>
      <c r="H347" s="312">
        <v>0</v>
      </c>
      <c r="I347" s="312">
        <v>0</v>
      </c>
      <c r="J347" s="312">
        <v>0</v>
      </c>
      <c r="K347" s="312">
        <v>0</v>
      </c>
      <c r="L347" s="312">
        <v>0</v>
      </c>
    </row>
    <row r="348" spans="1:12" ht="18" customHeight="1">
      <c r="A348" s="300" t="s">
        <v>114</v>
      </c>
      <c r="B348" s="312">
        <v>0</v>
      </c>
      <c r="C348" s="312">
        <v>0</v>
      </c>
      <c r="D348" s="312">
        <v>0</v>
      </c>
      <c r="E348" s="312">
        <v>0</v>
      </c>
      <c r="F348" s="312">
        <v>0</v>
      </c>
      <c r="G348" s="312">
        <v>0</v>
      </c>
      <c r="H348" s="312">
        <v>0</v>
      </c>
      <c r="I348" s="312">
        <v>0</v>
      </c>
      <c r="J348" s="312">
        <v>0</v>
      </c>
      <c r="K348" s="312">
        <v>0</v>
      </c>
      <c r="L348" s="312">
        <v>0</v>
      </c>
    </row>
    <row r="349" spans="1:12" ht="18" customHeight="1">
      <c r="A349" s="300" t="s">
        <v>113</v>
      </c>
      <c r="B349" s="312">
        <v>0</v>
      </c>
      <c r="C349" s="312">
        <v>0</v>
      </c>
      <c r="D349" s="312">
        <v>0</v>
      </c>
      <c r="E349" s="312">
        <v>0</v>
      </c>
      <c r="F349" s="312">
        <v>0</v>
      </c>
      <c r="G349" s="312">
        <v>0</v>
      </c>
      <c r="H349" s="312">
        <v>0</v>
      </c>
      <c r="I349" s="312">
        <v>0</v>
      </c>
      <c r="J349" s="312">
        <v>0</v>
      </c>
      <c r="K349" s="312">
        <v>0</v>
      </c>
      <c r="L349" s="312">
        <v>0</v>
      </c>
    </row>
    <row r="350" spans="1:12" ht="18" customHeight="1">
      <c r="A350" s="300" t="s">
        <v>112</v>
      </c>
      <c r="B350" s="312">
        <v>0</v>
      </c>
      <c r="C350" s="312">
        <v>0</v>
      </c>
      <c r="D350" s="312">
        <v>0</v>
      </c>
      <c r="E350" s="312">
        <v>0</v>
      </c>
      <c r="F350" s="312">
        <v>0</v>
      </c>
      <c r="G350" s="312">
        <v>0</v>
      </c>
      <c r="H350" s="312">
        <v>0</v>
      </c>
      <c r="I350" s="312">
        <v>0</v>
      </c>
      <c r="J350" s="312">
        <v>0</v>
      </c>
      <c r="K350" s="312">
        <v>0</v>
      </c>
      <c r="L350" s="312">
        <v>0</v>
      </c>
    </row>
    <row r="351" spans="1:12" ht="18" customHeight="1">
      <c r="A351" s="300" t="s">
        <v>111</v>
      </c>
      <c r="B351" s="312">
        <v>0</v>
      </c>
      <c r="C351" s="312">
        <v>0</v>
      </c>
      <c r="D351" s="312">
        <v>0</v>
      </c>
      <c r="E351" s="312">
        <v>0</v>
      </c>
      <c r="F351" s="312">
        <v>0</v>
      </c>
      <c r="G351" s="312">
        <v>0</v>
      </c>
      <c r="H351" s="312">
        <v>0</v>
      </c>
      <c r="I351" s="312">
        <v>0</v>
      </c>
      <c r="J351" s="312">
        <v>0</v>
      </c>
      <c r="K351" s="312">
        <v>0</v>
      </c>
      <c r="L351" s="312">
        <v>0</v>
      </c>
    </row>
    <row r="352" spans="1:12" ht="18" customHeight="1">
      <c r="A352" s="300" t="s">
        <v>110</v>
      </c>
      <c r="B352" s="312">
        <v>0</v>
      </c>
      <c r="C352" s="312">
        <v>0</v>
      </c>
      <c r="D352" s="312">
        <v>0</v>
      </c>
      <c r="E352" s="312">
        <v>0</v>
      </c>
      <c r="F352" s="312">
        <v>0</v>
      </c>
      <c r="G352" s="312">
        <v>0</v>
      </c>
      <c r="H352" s="312">
        <v>0</v>
      </c>
      <c r="I352" s="312">
        <v>0</v>
      </c>
      <c r="J352" s="312">
        <v>0</v>
      </c>
      <c r="K352" s="312">
        <v>0</v>
      </c>
      <c r="L352" s="312">
        <v>0</v>
      </c>
    </row>
    <row r="353" spans="1:12" ht="18" customHeight="1">
      <c r="A353" s="300" t="s">
        <v>109</v>
      </c>
      <c r="B353" s="312">
        <v>0</v>
      </c>
      <c r="C353" s="312">
        <v>0</v>
      </c>
      <c r="D353" s="312">
        <v>0</v>
      </c>
      <c r="E353" s="312">
        <v>0</v>
      </c>
      <c r="F353" s="312">
        <v>0</v>
      </c>
      <c r="G353" s="312">
        <v>0</v>
      </c>
      <c r="H353" s="312">
        <v>0</v>
      </c>
      <c r="I353" s="312">
        <v>0</v>
      </c>
      <c r="J353" s="312">
        <v>0</v>
      </c>
      <c r="K353" s="312">
        <v>0</v>
      </c>
      <c r="L353" s="312">
        <v>0</v>
      </c>
    </row>
    <row r="354" spans="1:12" ht="18" customHeight="1">
      <c r="A354" s="300" t="s">
        <v>108</v>
      </c>
      <c r="B354" s="312">
        <v>0</v>
      </c>
      <c r="C354" s="312">
        <v>0</v>
      </c>
      <c r="D354" s="312">
        <v>0</v>
      </c>
      <c r="E354" s="312">
        <v>0</v>
      </c>
      <c r="F354" s="312">
        <v>0</v>
      </c>
      <c r="G354" s="312">
        <v>0</v>
      </c>
      <c r="H354" s="312">
        <v>0</v>
      </c>
      <c r="I354" s="312">
        <v>0</v>
      </c>
      <c r="J354" s="312">
        <v>0</v>
      </c>
      <c r="K354" s="312">
        <v>0</v>
      </c>
      <c r="L354" s="312">
        <v>0</v>
      </c>
    </row>
    <row r="355" spans="1:12" ht="18" customHeight="1">
      <c r="A355" s="300" t="s">
        <v>107</v>
      </c>
      <c r="B355" s="312">
        <v>0</v>
      </c>
      <c r="C355" s="312">
        <v>0</v>
      </c>
      <c r="D355" s="312">
        <v>0</v>
      </c>
      <c r="E355" s="312">
        <v>0</v>
      </c>
      <c r="F355" s="312">
        <v>0</v>
      </c>
      <c r="G355" s="312">
        <v>0</v>
      </c>
      <c r="H355" s="312">
        <v>0</v>
      </c>
      <c r="I355" s="312">
        <v>0</v>
      </c>
      <c r="J355" s="312">
        <v>0</v>
      </c>
      <c r="K355" s="312">
        <v>0</v>
      </c>
      <c r="L355" s="312">
        <v>0</v>
      </c>
    </row>
    <row r="356" spans="1:12" ht="18" customHeight="1">
      <c r="A356" s="300" t="s">
        <v>106</v>
      </c>
      <c r="B356" s="312">
        <v>0</v>
      </c>
      <c r="C356" s="312">
        <v>0</v>
      </c>
      <c r="D356" s="312">
        <v>0</v>
      </c>
      <c r="E356" s="312">
        <v>0</v>
      </c>
      <c r="F356" s="312">
        <v>0</v>
      </c>
      <c r="G356" s="312">
        <v>0</v>
      </c>
      <c r="H356" s="312">
        <v>0</v>
      </c>
      <c r="I356" s="312">
        <v>0</v>
      </c>
      <c r="J356" s="312">
        <v>0</v>
      </c>
      <c r="K356" s="312">
        <v>0</v>
      </c>
      <c r="L356" s="312">
        <v>0</v>
      </c>
    </row>
    <row r="357" spans="1:12" ht="18" customHeight="1">
      <c r="A357" s="300" t="s">
        <v>105</v>
      </c>
      <c r="B357" s="312">
        <v>0</v>
      </c>
      <c r="C357" s="312">
        <v>0</v>
      </c>
      <c r="D357" s="312">
        <v>0</v>
      </c>
      <c r="E357" s="312">
        <v>0</v>
      </c>
      <c r="F357" s="312">
        <v>0</v>
      </c>
      <c r="G357" s="312">
        <v>0</v>
      </c>
      <c r="H357" s="312">
        <v>0</v>
      </c>
      <c r="I357" s="312">
        <v>0</v>
      </c>
      <c r="J357" s="312">
        <v>0</v>
      </c>
      <c r="K357" s="312">
        <v>0</v>
      </c>
      <c r="L357" s="312">
        <v>0</v>
      </c>
    </row>
    <row r="358" spans="1:12" ht="18" customHeight="1">
      <c r="A358" s="300" t="s">
        <v>104</v>
      </c>
      <c r="B358" s="312">
        <v>0</v>
      </c>
      <c r="C358" s="312">
        <v>0</v>
      </c>
      <c r="D358" s="312">
        <v>0</v>
      </c>
      <c r="E358" s="312">
        <v>0</v>
      </c>
      <c r="F358" s="312">
        <v>0</v>
      </c>
      <c r="G358" s="312">
        <v>0</v>
      </c>
      <c r="H358" s="312">
        <v>0</v>
      </c>
      <c r="I358" s="312">
        <v>0</v>
      </c>
      <c r="J358" s="312">
        <v>0</v>
      </c>
      <c r="K358" s="312">
        <v>0</v>
      </c>
      <c r="L358" s="312">
        <v>0</v>
      </c>
    </row>
    <row r="359" spans="1:12" ht="18" customHeight="1">
      <c r="A359" s="300" t="s">
        <v>103</v>
      </c>
      <c r="B359" s="312">
        <v>0</v>
      </c>
      <c r="C359" s="312">
        <v>0</v>
      </c>
      <c r="D359" s="312">
        <v>0</v>
      </c>
      <c r="E359" s="312">
        <v>0</v>
      </c>
      <c r="F359" s="312">
        <v>0</v>
      </c>
      <c r="G359" s="312">
        <v>0</v>
      </c>
      <c r="H359" s="312">
        <v>0</v>
      </c>
      <c r="I359" s="312">
        <v>0</v>
      </c>
      <c r="J359" s="312">
        <v>0</v>
      </c>
      <c r="K359" s="312">
        <v>0</v>
      </c>
      <c r="L359" s="312">
        <v>0</v>
      </c>
    </row>
    <row r="360" spans="1:12" ht="18" customHeight="1">
      <c r="A360" s="300" t="s">
        <v>102</v>
      </c>
      <c r="B360" s="312">
        <v>0</v>
      </c>
      <c r="C360" s="312">
        <v>0</v>
      </c>
      <c r="D360" s="312">
        <v>0</v>
      </c>
      <c r="E360" s="312">
        <v>0</v>
      </c>
      <c r="F360" s="312">
        <v>0</v>
      </c>
      <c r="G360" s="312">
        <v>0</v>
      </c>
      <c r="H360" s="312">
        <v>0</v>
      </c>
      <c r="I360" s="312">
        <v>0</v>
      </c>
      <c r="J360" s="312">
        <v>0</v>
      </c>
      <c r="K360" s="312">
        <v>0</v>
      </c>
      <c r="L360" s="312">
        <v>0</v>
      </c>
    </row>
    <row r="361" spans="1:12" ht="18" customHeight="1">
      <c r="A361" s="300" t="s">
        <v>101</v>
      </c>
      <c r="B361" s="312">
        <v>0</v>
      </c>
      <c r="C361" s="312">
        <v>0</v>
      </c>
      <c r="D361" s="312">
        <v>0</v>
      </c>
      <c r="E361" s="312">
        <v>0</v>
      </c>
      <c r="F361" s="312">
        <v>0</v>
      </c>
      <c r="G361" s="312">
        <v>0</v>
      </c>
      <c r="H361" s="312">
        <v>0</v>
      </c>
      <c r="I361" s="312">
        <v>0</v>
      </c>
      <c r="J361" s="312">
        <v>0</v>
      </c>
      <c r="K361" s="312">
        <v>0</v>
      </c>
      <c r="L361" s="312">
        <v>0</v>
      </c>
    </row>
    <row r="362" spans="1:12" ht="18" customHeight="1">
      <c r="A362" s="300" t="s">
        <v>100</v>
      </c>
      <c r="B362" s="312">
        <v>0</v>
      </c>
      <c r="C362" s="312">
        <v>0</v>
      </c>
      <c r="D362" s="312">
        <v>0</v>
      </c>
      <c r="E362" s="312">
        <v>0</v>
      </c>
      <c r="F362" s="312">
        <v>0</v>
      </c>
      <c r="G362" s="312">
        <v>0</v>
      </c>
      <c r="H362" s="312">
        <v>0</v>
      </c>
      <c r="I362" s="312">
        <v>0</v>
      </c>
      <c r="J362" s="312">
        <v>0</v>
      </c>
      <c r="K362" s="312">
        <v>0</v>
      </c>
      <c r="L362" s="312">
        <v>0</v>
      </c>
    </row>
    <row r="363" spans="1:12" ht="18" customHeight="1">
      <c r="A363" s="300" t="s">
        <v>99</v>
      </c>
      <c r="B363" s="312">
        <v>0</v>
      </c>
      <c r="C363" s="312">
        <v>0</v>
      </c>
      <c r="D363" s="312">
        <v>0</v>
      </c>
      <c r="E363" s="312">
        <v>0</v>
      </c>
      <c r="F363" s="312">
        <v>0</v>
      </c>
      <c r="G363" s="312">
        <v>0</v>
      </c>
      <c r="H363" s="312">
        <v>0</v>
      </c>
      <c r="I363" s="312">
        <v>0</v>
      </c>
      <c r="J363" s="312">
        <v>0</v>
      </c>
      <c r="K363" s="312">
        <v>0</v>
      </c>
      <c r="L363" s="312">
        <v>0</v>
      </c>
    </row>
    <row r="364" spans="1:12" ht="18" customHeight="1">
      <c r="A364" s="300" t="s">
        <v>98</v>
      </c>
      <c r="B364" s="312">
        <v>0</v>
      </c>
      <c r="C364" s="312">
        <v>0</v>
      </c>
      <c r="D364" s="312">
        <v>0</v>
      </c>
      <c r="E364" s="312">
        <v>0</v>
      </c>
      <c r="F364" s="312">
        <v>0</v>
      </c>
      <c r="G364" s="312">
        <v>0</v>
      </c>
      <c r="H364" s="312">
        <v>0</v>
      </c>
      <c r="I364" s="312">
        <v>0</v>
      </c>
      <c r="J364" s="312">
        <v>0</v>
      </c>
      <c r="K364" s="312">
        <v>0</v>
      </c>
      <c r="L364" s="312">
        <v>0</v>
      </c>
    </row>
    <row r="365" spans="1:12" ht="18" customHeight="1">
      <c r="A365" s="300" t="s">
        <v>97</v>
      </c>
      <c r="B365" s="312">
        <v>0</v>
      </c>
      <c r="C365" s="312">
        <v>0</v>
      </c>
      <c r="D365" s="312">
        <v>0</v>
      </c>
      <c r="E365" s="312">
        <v>0</v>
      </c>
      <c r="F365" s="312">
        <v>0</v>
      </c>
      <c r="G365" s="312">
        <v>0</v>
      </c>
      <c r="H365" s="312">
        <v>0</v>
      </c>
      <c r="I365" s="312">
        <v>0</v>
      </c>
      <c r="J365" s="312">
        <v>0</v>
      </c>
      <c r="K365" s="312">
        <v>0</v>
      </c>
      <c r="L365" s="312">
        <v>0</v>
      </c>
    </row>
    <row r="366" spans="1:12" ht="18" customHeight="1">
      <c r="A366" s="300" t="s">
        <v>96</v>
      </c>
      <c r="B366" s="312">
        <v>0</v>
      </c>
      <c r="C366" s="312">
        <v>0</v>
      </c>
      <c r="D366" s="312">
        <v>0</v>
      </c>
      <c r="E366" s="312">
        <v>0</v>
      </c>
      <c r="F366" s="312">
        <v>0</v>
      </c>
      <c r="G366" s="312">
        <v>0</v>
      </c>
      <c r="H366" s="312">
        <v>0</v>
      </c>
      <c r="I366" s="312">
        <v>0</v>
      </c>
      <c r="J366" s="312">
        <v>0</v>
      </c>
      <c r="K366" s="312">
        <v>0</v>
      </c>
      <c r="L366" s="312">
        <v>0</v>
      </c>
    </row>
    <row r="367" spans="1:12" ht="18" customHeight="1">
      <c r="A367" s="300" t="s">
        <v>95</v>
      </c>
      <c r="B367" s="312">
        <v>0</v>
      </c>
      <c r="C367" s="312">
        <v>0</v>
      </c>
      <c r="D367" s="312">
        <v>0</v>
      </c>
      <c r="E367" s="312">
        <v>0</v>
      </c>
      <c r="F367" s="312">
        <v>0</v>
      </c>
      <c r="G367" s="312">
        <v>0</v>
      </c>
      <c r="H367" s="312">
        <v>0</v>
      </c>
      <c r="I367" s="312">
        <v>0</v>
      </c>
      <c r="J367" s="312">
        <v>0</v>
      </c>
      <c r="K367" s="312">
        <v>0</v>
      </c>
      <c r="L367" s="312">
        <v>0</v>
      </c>
    </row>
    <row r="368" spans="1:12" ht="18" customHeight="1">
      <c r="A368" s="300" t="s">
        <v>94</v>
      </c>
      <c r="B368" s="312">
        <v>0</v>
      </c>
      <c r="C368" s="312">
        <v>0</v>
      </c>
      <c r="D368" s="312">
        <v>0</v>
      </c>
      <c r="E368" s="312">
        <v>0</v>
      </c>
      <c r="F368" s="312">
        <v>0</v>
      </c>
      <c r="G368" s="312">
        <v>0</v>
      </c>
      <c r="H368" s="312">
        <v>0</v>
      </c>
      <c r="I368" s="312">
        <v>0</v>
      </c>
      <c r="J368" s="312">
        <v>0</v>
      </c>
      <c r="K368" s="312">
        <v>0</v>
      </c>
      <c r="L368" s="312">
        <v>0</v>
      </c>
    </row>
    <row r="369" spans="1:12" ht="18" customHeight="1">
      <c r="A369" s="300" t="s">
        <v>92</v>
      </c>
      <c r="B369" s="312">
        <v>0</v>
      </c>
      <c r="C369" s="312">
        <v>0</v>
      </c>
      <c r="D369" s="312">
        <v>0</v>
      </c>
      <c r="E369" s="312">
        <v>0</v>
      </c>
      <c r="F369" s="312">
        <v>0</v>
      </c>
      <c r="G369" s="312">
        <v>0</v>
      </c>
      <c r="H369" s="312">
        <v>0</v>
      </c>
      <c r="I369" s="312">
        <v>0</v>
      </c>
      <c r="J369" s="312">
        <v>0</v>
      </c>
      <c r="K369" s="312">
        <v>0</v>
      </c>
      <c r="L369" s="312">
        <v>0</v>
      </c>
    </row>
    <row r="370" spans="1:12" ht="18" customHeight="1">
      <c r="A370" s="300" t="s">
        <v>91</v>
      </c>
      <c r="B370" s="312">
        <v>0</v>
      </c>
      <c r="C370" s="312">
        <v>0</v>
      </c>
      <c r="D370" s="312">
        <v>0</v>
      </c>
      <c r="E370" s="312">
        <v>0</v>
      </c>
      <c r="F370" s="312">
        <v>0</v>
      </c>
      <c r="G370" s="312">
        <v>0</v>
      </c>
      <c r="H370" s="312">
        <v>0</v>
      </c>
      <c r="I370" s="312">
        <v>0</v>
      </c>
      <c r="J370" s="312">
        <v>0</v>
      </c>
      <c r="K370" s="312">
        <v>0</v>
      </c>
      <c r="L370" s="312">
        <v>0</v>
      </c>
    </row>
    <row r="371" spans="1:12" ht="18" customHeight="1">
      <c r="A371" s="300" t="s">
        <v>90</v>
      </c>
      <c r="B371" s="312">
        <v>0</v>
      </c>
      <c r="C371" s="312">
        <v>0</v>
      </c>
      <c r="D371" s="312">
        <v>0</v>
      </c>
      <c r="E371" s="312">
        <v>0</v>
      </c>
      <c r="F371" s="312">
        <v>0</v>
      </c>
      <c r="G371" s="312">
        <v>0</v>
      </c>
      <c r="H371" s="312">
        <v>0</v>
      </c>
      <c r="I371" s="312">
        <v>0</v>
      </c>
      <c r="J371" s="312">
        <v>0</v>
      </c>
      <c r="K371" s="312">
        <v>0</v>
      </c>
      <c r="L371" s="312">
        <v>0</v>
      </c>
    </row>
    <row r="372" spans="1:12" ht="18" customHeight="1">
      <c r="A372" s="300" t="s">
        <v>89</v>
      </c>
      <c r="B372" s="312">
        <v>0</v>
      </c>
      <c r="C372" s="312">
        <v>0</v>
      </c>
      <c r="D372" s="312">
        <v>0</v>
      </c>
      <c r="E372" s="312">
        <v>0</v>
      </c>
      <c r="F372" s="312">
        <v>0</v>
      </c>
      <c r="G372" s="312">
        <v>0</v>
      </c>
      <c r="H372" s="312">
        <v>0</v>
      </c>
      <c r="I372" s="312">
        <v>0</v>
      </c>
      <c r="J372" s="312">
        <v>0</v>
      </c>
      <c r="K372" s="312">
        <v>0</v>
      </c>
      <c r="L372" s="312">
        <v>0</v>
      </c>
    </row>
    <row r="373" spans="1:12" ht="18" customHeight="1">
      <c r="A373" s="300" t="s">
        <v>88</v>
      </c>
      <c r="B373" s="312">
        <v>0</v>
      </c>
      <c r="C373" s="312">
        <v>0</v>
      </c>
      <c r="D373" s="312">
        <v>0</v>
      </c>
      <c r="E373" s="312">
        <v>0</v>
      </c>
      <c r="F373" s="312">
        <v>0</v>
      </c>
      <c r="G373" s="312">
        <v>0</v>
      </c>
      <c r="H373" s="312">
        <v>0</v>
      </c>
      <c r="I373" s="312">
        <v>0</v>
      </c>
      <c r="J373" s="312">
        <v>0</v>
      </c>
      <c r="K373" s="312">
        <v>0</v>
      </c>
      <c r="L373" s="312">
        <v>0</v>
      </c>
    </row>
    <row r="374" spans="1:12" ht="18" customHeight="1">
      <c r="A374" s="300" t="s">
        <v>87</v>
      </c>
      <c r="B374" s="312">
        <v>0</v>
      </c>
      <c r="C374" s="312">
        <v>0</v>
      </c>
      <c r="D374" s="312">
        <v>0</v>
      </c>
      <c r="E374" s="312">
        <v>0</v>
      </c>
      <c r="F374" s="312">
        <v>0</v>
      </c>
      <c r="G374" s="312">
        <v>0</v>
      </c>
      <c r="H374" s="312">
        <v>0</v>
      </c>
      <c r="I374" s="312">
        <v>0</v>
      </c>
      <c r="J374" s="312">
        <v>0</v>
      </c>
      <c r="K374" s="312">
        <v>0</v>
      </c>
      <c r="L374" s="312">
        <v>0</v>
      </c>
    </row>
    <row r="375" spans="1:12" ht="18" customHeight="1">
      <c r="A375" s="300" t="s">
        <v>86</v>
      </c>
      <c r="B375" s="312">
        <v>0</v>
      </c>
      <c r="C375" s="312">
        <v>0</v>
      </c>
      <c r="D375" s="312">
        <v>0</v>
      </c>
      <c r="E375" s="312">
        <v>0</v>
      </c>
      <c r="F375" s="312">
        <v>0</v>
      </c>
      <c r="G375" s="312">
        <v>0</v>
      </c>
      <c r="H375" s="312">
        <v>0</v>
      </c>
      <c r="I375" s="312">
        <v>0</v>
      </c>
      <c r="J375" s="312">
        <v>0</v>
      </c>
      <c r="K375" s="312">
        <v>0</v>
      </c>
      <c r="L375" s="312">
        <v>0</v>
      </c>
    </row>
    <row r="376" spans="1:12" ht="18" customHeight="1">
      <c r="A376" s="300" t="s">
        <v>85</v>
      </c>
      <c r="B376" s="312">
        <v>315</v>
      </c>
      <c r="C376" s="312">
        <v>7</v>
      </c>
      <c r="D376" s="312">
        <v>19</v>
      </c>
      <c r="E376" s="312">
        <v>455</v>
      </c>
      <c r="F376" s="312">
        <v>106</v>
      </c>
      <c r="G376" s="312">
        <v>75</v>
      </c>
      <c r="H376" s="312">
        <v>191</v>
      </c>
      <c r="I376" s="312">
        <v>123</v>
      </c>
      <c r="J376" s="312">
        <v>50</v>
      </c>
      <c r="K376" s="312">
        <v>209</v>
      </c>
      <c r="L376" s="312">
        <v>6</v>
      </c>
    </row>
    <row r="377" spans="1:12" ht="18" customHeight="1">
      <c r="A377" s="300" t="s">
        <v>84</v>
      </c>
      <c r="B377" s="312">
        <v>0</v>
      </c>
      <c r="C377" s="312">
        <v>0</v>
      </c>
      <c r="D377" s="312">
        <v>0</v>
      </c>
      <c r="E377" s="312">
        <v>0</v>
      </c>
      <c r="F377" s="312">
        <v>0</v>
      </c>
      <c r="G377" s="312">
        <v>0</v>
      </c>
      <c r="H377" s="312">
        <v>0</v>
      </c>
      <c r="I377" s="312">
        <v>0</v>
      </c>
      <c r="J377" s="312">
        <v>0</v>
      </c>
      <c r="K377" s="312">
        <v>0</v>
      </c>
      <c r="L377" s="312">
        <v>0</v>
      </c>
    </row>
    <row r="378" spans="1:12" ht="18" customHeight="1">
      <c r="A378" s="300" t="s">
        <v>83</v>
      </c>
      <c r="B378" s="312">
        <v>0</v>
      </c>
      <c r="C378" s="312">
        <v>0</v>
      </c>
      <c r="D378" s="312">
        <v>0</v>
      </c>
      <c r="E378" s="312">
        <v>0</v>
      </c>
      <c r="F378" s="312">
        <v>0</v>
      </c>
      <c r="G378" s="312">
        <v>0</v>
      </c>
      <c r="H378" s="312">
        <v>0</v>
      </c>
      <c r="I378" s="312">
        <v>0</v>
      </c>
      <c r="J378" s="312">
        <v>0</v>
      </c>
      <c r="K378" s="312">
        <v>0</v>
      </c>
      <c r="L378" s="312">
        <v>0</v>
      </c>
    </row>
    <row r="379" spans="1:12" ht="18" customHeight="1">
      <c r="A379" s="300" t="s">
        <v>81</v>
      </c>
      <c r="B379" s="312">
        <v>0</v>
      </c>
      <c r="C379" s="312">
        <v>0</v>
      </c>
      <c r="D379" s="312">
        <v>0</v>
      </c>
      <c r="E379" s="312">
        <v>0</v>
      </c>
      <c r="F379" s="312">
        <v>0</v>
      </c>
      <c r="G379" s="312">
        <v>0</v>
      </c>
      <c r="H379" s="312">
        <v>0</v>
      </c>
      <c r="I379" s="312">
        <v>0</v>
      </c>
      <c r="J379" s="312">
        <v>0</v>
      </c>
      <c r="K379" s="312">
        <v>0</v>
      </c>
      <c r="L379" s="312">
        <v>0</v>
      </c>
    </row>
    <row r="380" spans="1:12" ht="18" customHeight="1">
      <c r="A380" s="300" t="s">
        <v>79</v>
      </c>
      <c r="B380" s="312">
        <v>0</v>
      </c>
      <c r="C380" s="312">
        <v>0</v>
      </c>
      <c r="D380" s="312">
        <v>0</v>
      </c>
      <c r="E380" s="312">
        <v>0</v>
      </c>
      <c r="F380" s="312">
        <v>0</v>
      </c>
      <c r="G380" s="312">
        <v>0</v>
      </c>
      <c r="H380" s="312">
        <v>0</v>
      </c>
      <c r="I380" s="312">
        <v>0</v>
      </c>
      <c r="J380" s="312">
        <v>0</v>
      </c>
      <c r="K380" s="312">
        <v>0</v>
      </c>
      <c r="L380" s="312">
        <v>0</v>
      </c>
    </row>
    <row r="381" spans="1:12" ht="18" customHeight="1">
      <c r="A381" s="300" t="s">
        <v>78</v>
      </c>
      <c r="B381" s="312">
        <v>0</v>
      </c>
      <c r="C381" s="312">
        <v>0</v>
      </c>
      <c r="D381" s="312">
        <v>0</v>
      </c>
      <c r="E381" s="312">
        <v>0</v>
      </c>
      <c r="F381" s="312">
        <v>0</v>
      </c>
      <c r="G381" s="312">
        <v>0</v>
      </c>
      <c r="H381" s="312">
        <v>0</v>
      </c>
      <c r="I381" s="312">
        <v>0</v>
      </c>
      <c r="J381" s="312">
        <v>0</v>
      </c>
      <c r="K381" s="312">
        <v>0</v>
      </c>
      <c r="L381" s="312">
        <v>0</v>
      </c>
    </row>
    <row r="382" spans="1:12" ht="18" customHeight="1">
      <c r="A382" s="300" t="s">
        <v>77</v>
      </c>
      <c r="B382" s="312">
        <v>0</v>
      </c>
      <c r="C382" s="312">
        <v>0</v>
      </c>
      <c r="D382" s="312">
        <v>0</v>
      </c>
      <c r="E382" s="312">
        <v>0</v>
      </c>
      <c r="F382" s="312">
        <v>0</v>
      </c>
      <c r="G382" s="312">
        <v>0</v>
      </c>
      <c r="H382" s="312">
        <v>0</v>
      </c>
      <c r="I382" s="312">
        <v>0</v>
      </c>
      <c r="J382" s="312">
        <v>0</v>
      </c>
      <c r="K382" s="312">
        <v>0</v>
      </c>
      <c r="L382" s="312">
        <v>0</v>
      </c>
    </row>
    <row r="383" spans="1:12" ht="18" customHeight="1">
      <c r="A383" s="300" t="s">
        <v>76</v>
      </c>
      <c r="B383" s="312">
        <v>0</v>
      </c>
      <c r="C383" s="312">
        <v>0</v>
      </c>
      <c r="D383" s="312">
        <v>0</v>
      </c>
      <c r="E383" s="312">
        <v>0</v>
      </c>
      <c r="F383" s="312">
        <v>0</v>
      </c>
      <c r="G383" s="312">
        <v>0</v>
      </c>
      <c r="H383" s="312">
        <v>0</v>
      </c>
      <c r="I383" s="312">
        <v>0</v>
      </c>
      <c r="J383" s="312">
        <v>0</v>
      </c>
      <c r="K383" s="312">
        <v>0</v>
      </c>
      <c r="L383" s="312">
        <v>0</v>
      </c>
    </row>
    <row r="384" spans="1:12" ht="18" customHeight="1">
      <c r="A384" s="300" t="s">
        <v>833</v>
      </c>
      <c r="B384" s="312">
        <v>0</v>
      </c>
      <c r="C384" s="312">
        <v>0</v>
      </c>
      <c r="D384" s="312">
        <v>0</v>
      </c>
      <c r="E384" s="312">
        <v>0</v>
      </c>
      <c r="F384" s="312">
        <v>0</v>
      </c>
      <c r="G384" s="312">
        <v>0</v>
      </c>
      <c r="H384" s="312">
        <v>0</v>
      </c>
      <c r="I384" s="312">
        <v>0</v>
      </c>
      <c r="J384" s="312">
        <v>0</v>
      </c>
      <c r="K384" s="312">
        <v>0</v>
      </c>
      <c r="L384" s="312">
        <v>0</v>
      </c>
    </row>
    <row r="385" spans="1:12" ht="18" customHeight="1">
      <c r="A385" s="300" t="s">
        <v>72</v>
      </c>
      <c r="B385" s="312">
        <v>0</v>
      </c>
      <c r="C385" s="312">
        <v>0</v>
      </c>
      <c r="D385" s="312">
        <v>0</v>
      </c>
      <c r="E385" s="312">
        <v>0</v>
      </c>
      <c r="F385" s="312">
        <v>0</v>
      </c>
      <c r="G385" s="312">
        <v>0</v>
      </c>
      <c r="H385" s="312">
        <v>0</v>
      </c>
      <c r="I385" s="312">
        <v>0</v>
      </c>
      <c r="J385" s="312">
        <v>0</v>
      </c>
      <c r="K385" s="312">
        <v>0</v>
      </c>
      <c r="L385" s="312">
        <v>0</v>
      </c>
    </row>
    <row r="386" spans="1:12" ht="18" customHeight="1">
      <c r="A386" s="300" t="s">
        <v>71</v>
      </c>
      <c r="B386" s="312">
        <v>0</v>
      </c>
      <c r="C386" s="312">
        <v>0</v>
      </c>
      <c r="D386" s="312">
        <v>0</v>
      </c>
      <c r="E386" s="312">
        <v>0</v>
      </c>
      <c r="F386" s="312">
        <v>0</v>
      </c>
      <c r="G386" s="312">
        <v>0</v>
      </c>
      <c r="H386" s="312">
        <v>0</v>
      </c>
      <c r="I386" s="312">
        <v>0</v>
      </c>
      <c r="J386" s="312">
        <v>0</v>
      </c>
      <c r="K386" s="312">
        <v>0</v>
      </c>
      <c r="L386" s="312">
        <v>0</v>
      </c>
    </row>
    <row r="387" spans="1:12" ht="18" customHeight="1">
      <c r="A387" s="300" t="s">
        <v>70</v>
      </c>
      <c r="B387" s="312">
        <v>0</v>
      </c>
      <c r="C387" s="312">
        <v>0</v>
      </c>
      <c r="D387" s="312">
        <v>0</v>
      </c>
      <c r="E387" s="312">
        <v>0</v>
      </c>
      <c r="F387" s="312">
        <v>0</v>
      </c>
      <c r="G387" s="312">
        <v>0</v>
      </c>
      <c r="H387" s="312">
        <v>0</v>
      </c>
      <c r="I387" s="312">
        <v>0</v>
      </c>
      <c r="J387" s="312">
        <v>0</v>
      </c>
      <c r="K387" s="312">
        <v>0</v>
      </c>
      <c r="L387" s="312">
        <v>0</v>
      </c>
    </row>
    <row r="388" spans="1:12" ht="18" customHeight="1">
      <c r="A388" s="300" t="s">
        <v>69</v>
      </c>
      <c r="B388" s="312">
        <v>0</v>
      </c>
      <c r="C388" s="312">
        <v>0</v>
      </c>
      <c r="D388" s="312">
        <v>0</v>
      </c>
      <c r="E388" s="312">
        <v>0</v>
      </c>
      <c r="F388" s="312">
        <v>0</v>
      </c>
      <c r="G388" s="312">
        <v>0</v>
      </c>
      <c r="H388" s="312">
        <v>0</v>
      </c>
      <c r="I388" s="312">
        <v>0</v>
      </c>
      <c r="J388" s="312">
        <v>0</v>
      </c>
      <c r="K388" s="312">
        <v>0</v>
      </c>
      <c r="L388" s="312">
        <v>0</v>
      </c>
    </row>
    <row r="389" spans="1:12" ht="18" customHeight="1">
      <c r="A389" s="300" t="s">
        <v>68</v>
      </c>
      <c r="B389" s="312">
        <v>0</v>
      </c>
      <c r="C389" s="312">
        <v>0</v>
      </c>
      <c r="D389" s="312">
        <v>0</v>
      </c>
      <c r="E389" s="312">
        <v>0</v>
      </c>
      <c r="F389" s="312">
        <v>0</v>
      </c>
      <c r="G389" s="312">
        <v>0</v>
      </c>
      <c r="H389" s="312">
        <v>0</v>
      </c>
      <c r="I389" s="312">
        <v>0</v>
      </c>
      <c r="J389" s="312">
        <v>0</v>
      </c>
      <c r="K389" s="312">
        <v>0</v>
      </c>
      <c r="L389" s="312">
        <v>0</v>
      </c>
    </row>
    <row r="390" spans="1:12" ht="18" customHeight="1">
      <c r="A390" s="300" t="s">
        <v>67</v>
      </c>
      <c r="B390" s="312">
        <v>0</v>
      </c>
      <c r="C390" s="312">
        <v>0</v>
      </c>
      <c r="D390" s="312">
        <v>0</v>
      </c>
      <c r="E390" s="312">
        <v>0</v>
      </c>
      <c r="F390" s="312">
        <v>0</v>
      </c>
      <c r="G390" s="312">
        <v>0</v>
      </c>
      <c r="H390" s="312">
        <v>0</v>
      </c>
      <c r="I390" s="312">
        <v>0</v>
      </c>
      <c r="J390" s="312">
        <v>0</v>
      </c>
      <c r="K390" s="312">
        <v>0</v>
      </c>
      <c r="L390" s="312">
        <v>0</v>
      </c>
    </row>
    <row r="391" spans="1:12" ht="18" customHeight="1">
      <c r="A391" s="300" t="s">
        <v>66</v>
      </c>
      <c r="B391" s="312">
        <v>0</v>
      </c>
      <c r="C391" s="312">
        <v>0</v>
      </c>
      <c r="D391" s="312">
        <v>0</v>
      </c>
      <c r="E391" s="312">
        <v>0</v>
      </c>
      <c r="F391" s="312">
        <v>0</v>
      </c>
      <c r="G391" s="312">
        <v>0</v>
      </c>
      <c r="H391" s="312">
        <v>0</v>
      </c>
      <c r="I391" s="312">
        <v>0</v>
      </c>
      <c r="J391" s="312">
        <v>0</v>
      </c>
      <c r="K391" s="312">
        <v>0</v>
      </c>
      <c r="L391" s="312">
        <v>0</v>
      </c>
    </row>
    <row r="392" spans="1:12" ht="18" customHeight="1">
      <c r="A392" s="300" t="s">
        <v>65</v>
      </c>
      <c r="B392" s="312">
        <v>0</v>
      </c>
      <c r="C392" s="312">
        <v>0</v>
      </c>
      <c r="D392" s="312">
        <v>0</v>
      </c>
      <c r="E392" s="312">
        <v>0</v>
      </c>
      <c r="F392" s="312">
        <v>0</v>
      </c>
      <c r="G392" s="312">
        <v>0</v>
      </c>
      <c r="H392" s="312">
        <v>0</v>
      </c>
      <c r="I392" s="312">
        <v>0</v>
      </c>
      <c r="J392" s="312">
        <v>0</v>
      </c>
      <c r="K392" s="312">
        <v>0</v>
      </c>
      <c r="L392" s="312">
        <v>0</v>
      </c>
    </row>
    <row r="393" spans="1:12" ht="18" customHeight="1">
      <c r="A393" s="300" t="s">
        <v>63</v>
      </c>
      <c r="B393" s="312">
        <v>0</v>
      </c>
      <c r="C393" s="312">
        <v>0</v>
      </c>
      <c r="D393" s="312">
        <v>0</v>
      </c>
      <c r="E393" s="312">
        <v>0</v>
      </c>
      <c r="F393" s="312">
        <v>0</v>
      </c>
      <c r="G393" s="312">
        <v>0</v>
      </c>
      <c r="H393" s="312">
        <v>0</v>
      </c>
      <c r="I393" s="312">
        <v>0</v>
      </c>
      <c r="J393" s="312">
        <v>0</v>
      </c>
      <c r="K393" s="312">
        <v>0</v>
      </c>
      <c r="L393" s="312">
        <v>0</v>
      </c>
    </row>
    <row r="394" spans="1:12" ht="18" customHeight="1">
      <c r="A394" s="300" t="s">
        <v>62</v>
      </c>
      <c r="B394" s="312">
        <v>0</v>
      </c>
      <c r="C394" s="312">
        <v>0</v>
      </c>
      <c r="D394" s="312">
        <v>0</v>
      </c>
      <c r="E394" s="312">
        <v>0</v>
      </c>
      <c r="F394" s="312">
        <v>0</v>
      </c>
      <c r="G394" s="312">
        <v>0</v>
      </c>
      <c r="H394" s="312">
        <v>0</v>
      </c>
      <c r="I394" s="312">
        <v>0</v>
      </c>
      <c r="J394" s="312">
        <v>0</v>
      </c>
      <c r="K394" s="312">
        <v>0</v>
      </c>
      <c r="L394" s="312">
        <v>0</v>
      </c>
    </row>
    <row r="395" spans="1:12" ht="18" customHeight="1">
      <c r="A395" s="300" t="s">
        <v>61</v>
      </c>
      <c r="B395" s="312">
        <v>0</v>
      </c>
      <c r="C395" s="312">
        <v>0</v>
      </c>
      <c r="D395" s="312">
        <v>0</v>
      </c>
      <c r="E395" s="312">
        <v>0</v>
      </c>
      <c r="F395" s="312">
        <v>0</v>
      </c>
      <c r="G395" s="312">
        <v>0</v>
      </c>
      <c r="H395" s="312">
        <v>0</v>
      </c>
      <c r="I395" s="312">
        <v>0</v>
      </c>
      <c r="J395" s="312">
        <v>0</v>
      </c>
      <c r="K395" s="312">
        <v>0</v>
      </c>
      <c r="L395" s="312">
        <v>0</v>
      </c>
    </row>
    <row r="396" spans="1:12" ht="18" customHeight="1">
      <c r="A396" s="300" t="s">
        <v>60</v>
      </c>
      <c r="B396" s="312">
        <v>0</v>
      </c>
      <c r="C396" s="312">
        <v>0</v>
      </c>
      <c r="D396" s="312">
        <v>0</v>
      </c>
      <c r="E396" s="312">
        <v>0</v>
      </c>
      <c r="F396" s="312">
        <v>0</v>
      </c>
      <c r="G396" s="312">
        <v>0</v>
      </c>
      <c r="H396" s="312">
        <v>0</v>
      </c>
      <c r="I396" s="312">
        <v>0</v>
      </c>
      <c r="J396" s="312">
        <v>0</v>
      </c>
      <c r="K396" s="312">
        <v>0</v>
      </c>
      <c r="L396" s="312">
        <v>0</v>
      </c>
    </row>
    <row r="397" spans="1:12" ht="18" customHeight="1">
      <c r="A397" s="300" t="s">
        <v>58</v>
      </c>
      <c r="B397" s="312">
        <v>0</v>
      </c>
      <c r="C397" s="312">
        <v>0</v>
      </c>
      <c r="D397" s="312">
        <v>0</v>
      </c>
      <c r="E397" s="312">
        <v>0</v>
      </c>
      <c r="F397" s="312">
        <v>0</v>
      </c>
      <c r="G397" s="312">
        <v>0</v>
      </c>
      <c r="H397" s="312">
        <v>0</v>
      </c>
      <c r="I397" s="312">
        <v>0</v>
      </c>
      <c r="J397" s="312">
        <v>0</v>
      </c>
      <c r="K397" s="312">
        <v>0</v>
      </c>
      <c r="L397" s="312">
        <v>0</v>
      </c>
    </row>
    <row r="398" spans="1:12" ht="18" customHeight="1">
      <c r="A398" s="300" t="s">
        <v>56</v>
      </c>
      <c r="B398" s="312">
        <v>0</v>
      </c>
      <c r="C398" s="312">
        <v>0</v>
      </c>
      <c r="D398" s="312">
        <v>0</v>
      </c>
      <c r="E398" s="312">
        <v>0</v>
      </c>
      <c r="F398" s="312">
        <v>0</v>
      </c>
      <c r="G398" s="312">
        <v>0</v>
      </c>
      <c r="H398" s="312">
        <v>0</v>
      </c>
      <c r="I398" s="312">
        <v>0</v>
      </c>
      <c r="J398" s="312">
        <v>0</v>
      </c>
      <c r="K398" s="312">
        <v>0</v>
      </c>
      <c r="L398" s="312">
        <v>0</v>
      </c>
    </row>
    <row r="399" spans="1:12" ht="18" customHeight="1">
      <c r="A399" s="300" t="s">
        <v>55</v>
      </c>
      <c r="B399" s="312">
        <v>0</v>
      </c>
      <c r="C399" s="312">
        <v>0</v>
      </c>
      <c r="D399" s="312">
        <v>0</v>
      </c>
      <c r="E399" s="312">
        <v>0</v>
      </c>
      <c r="F399" s="312">
        <v>0</v>
      </c>
      <c r="G399" s="312">
        <v>0</v>
      </c>
      <c r="H399" s="312">
        <v>0</v>
      </c>
      <c r="I399" s="312">
        <v>0</v>
      </c>
      <c r="J399" s="312">
        <v>0</v>
      </c>
      <c r="K399" s="312">
        <v>0</v>
      </c>
      <c r="L399" s="312">
        <v>0</v>
      </c>
    </row>
    <row r="400" spans="1:12" ht="18" customHeight="1">
      <c r="A400" s="300" t="s">
        <v>54</v>
      </c>
      <c r="B400" s="312">
        <v>0</v>
      </c>
      <c r="C400" s="312">
        <v>0</v>
      </c>
      <c r="D400" s="312">
        <v>0</v>
      </c>
      <c r="E400" s="312">
        <v>0</v>
      </c>
      <c r="F400" s="312">
        <v>0</v>
      </c>
      <c r="G400" s="312">
        <v>0</v>
      </c>
      <c r="H400" s="312">
        <v>0</v>
      </c>
      <c r="I400" s="312">
        <v>0</v>
      </c>
      <c r="J400" s="312">
        <v>0</v>
      </c>
      <c r="K400" s="312">
        <v>0</v>
      </c>
      <c r="L400" s="312">
        <v>0</v>
      </c>
    </row>
    <row r="401" spans="1:12" ht="18" customHeight="1">
      <c r="A401" s="300" t="s">
        <v>53</v>
      </c>
      <c r="B401" s="312">
        <v>0</v>
      </c>
      <c r="C401" s="312">
        <v>0</v>
      </c>
      <c r="D401" s="312">
        <v>0</v>
      </c>
      <c r="E401" s="312">
        <v>0</v>
      </c>
      <c r="F401" s="312">
        <v>0</v>
      </c>
      <c r="G401" s="312">
        <v>0</v>
      </c>
      <c r="H401" s="312">
        <v>0</v>
      </c>
      <c r="I401" s="312">
        <v>0</v>
      </c>
      <c r="J401" s="312">
        <v>0</v>
      </c>
      <c r="K401" s="312">
        <v>0</v>
      </c>
      <c r="L401" s="312">
        <v>0</v>
      </c>
    </row>
    <row r="402" spans="1:12" ht="18" customHeight="1">
      <c r="A402" s="300" t="s">
        <v>52</v>
      </c>
      <c r="B402" s="312">
        <v>0</v>
      </c>
      <c r="C402" s="312">
        <v>0</v>
      </c>
      <c r="D402" s="312">
        <v>0</v>
      </c>
      <c r="E402" s="312">
        <v>0</v>
      </c>
      <c r="F402" s="312">
        <v>0</v>
      </c>
      <c r="G402" s="312">
        <v>0</v>
      </c>
      <c r="H402" s="312">
        <v>0</v>
      </c>
      <c r="I402" s="312">
        <v>0</v>
      </c>
      <c r="J402" s="312">
        <v>0</v>
      </c>
      <c r="K402" s="312">
        <v>0</v>
      </c>
      <c r="L402" s="312">
        <v>0</v>
      </c>
    </row>
    <row r="403" spans="1:12" ht="18" customHeight="1">
      <c r="A403" s="300" t="s">
        <v>143</v>
      </c>
      <c r="B403" s="312">
        <v>0</v>
      </c>
      <c r="C403" s="312">
        <v>0</v>
      </c>
      <c r="D403" s="312">
        <v>0</v>
      </c>
      <c r="E403" s="312">
        <v>0</v>
      </c>
      <c r="F403" s="312">
        <v>0</v>
      </c>
      <c r="G403" s="312">
        <v>0</v>
      </c>
      <c r="H403" s="312">
        <v>0</v>
      </c>
      <c r="I403" s="312">
        <v>0</v>
      </c>
      <c r="J403" s="312">
        <v>0</v>
      </c>
      <c r="K403" s="312">
        <v>0</v>
      </c>
      <c r="L403" s="312">
        <v>0</v>
      </c>
    </row>
    <row r="404" spans="1:12" ht="18" customHeight="1">
      <c r="A404" s="300" t="s">
        <v>48</v>
      </c>
      <c r="B404" s="312">
        <v>0</v>
      </c>
      <c r="C404" s="312">
        <v>0</v>
      </c>
      <c r="D404" s="312">
        <v>0</v>
      </c>
      <c r="E404" s="312">
        <v>0</v>
      </c>
      <c r="F404" s="312">
        <v>0</v>
      </c>
      <c r="G404" s="312">
        <v>0</v>
      </c>
      <c r="H404" s="312">
        <v>0</v>
      </c>
      <c r="I404" s="312">
        <v>0</v>
      </c>
      <c r="J404" s="312">
        <v>0</v>
      </c>
      <c r="K404" s="312">
        <v>0</v>
      </c>
      <c r="L404" s="312">
        <v>0</v>
      </c>
    </row>
    <row r="405" spans="1:12" ht="18" customHeight="1">
      <c r="A405" s="300" t="s">
        <v>47</v>
      </c>
      <c r="B405" s="312">
        <v>0</v>
      </c>
      <c r="C405" s="312">
        <v>0</v>
      </c>
      <c r="D405" s="312">
        <v>0</v>
      </c>
      <c r="E405" s="312">
        <v>0</v>
      </c>
      <c r="F405" s="312">
        <v>0</v>
      </c>
      <c r="G405" s="312">
        <v>0</v>
      </c>
      <c r="H405" s="312">
        <v>0</v>
      </c>
      <c r="I405" s="312">
        <v>0</v>
      </c>
      <c r="J405" s="312">
        <v>0</v>
      </c>
      <c r="K405" s="312">
        <v>0</v>
      </c>
      <c r="L405" s="312">
        <v>0</v>
      </c>
    </row>
    <row r="406" spans="1:12" ht="18" customHeight="1">
      <c r="A406" s="300" t="s">
        <v>46</v>
      </c>
      <c r="B406" s="312">
        <v>0</v>
      </c>
      <c r="C406" s="312">
        <v>0</v>
      </c>
      <c r="D406" s="312">
        <v>0</v>
      </c>
      <c r="E406" s="312">
        <v>0</v>
      </c>
      <c r="F406" s="312">
        <v>0</v>
      </c>
      <c r="G406" s="312">
        <v>0</v>
      </c>
      <c r="H406" s="312">
        <v>0</v>
      </c>
      <c r="I406" s="312">
        <v>0</v>
      </c>
      <c r="J406" s="312">
        <v>0</v>
      </c>
      <c r="K406" s="312">
        <v>0</v>
      </c>
      <c r="L406" s="312">
        <v>0</v>
      </c>
    </row>
    <row r="407" spans="1:12" ht="18" customHeight="1">
      <c r="A407" s="300" t="s">
        <v>45</v>
      </c>
      <c r="B407" s="312">
        <v>0</v>
      </c>
      <c r="C407" s="312">
        <v>0</v>
      </c>
      <c r="D407" s="312">
        <v>0</v>
      </c>
      <c r="E407" s="312">
        <v>0</v>
      </c>
      <c r="F407" s="312">
        <v>0</v>
      </c>
      <c r="G407" s="312">
        <v>0</v>
      </c>
      <c r="H407" s="312">
        <v>0</v>
      </c>
      <c r="I407" s="312">
        <v>0</v>
      </c>
      <c r="J407" s="312">
        <v>0</v>
      </c>
      <c r="K407" s="312">
        <v>0</v>
      </c>
      <c r="L407" s="312">
        <v>0</v>
      </c>
    </row>
    <row r="408" spans="1:12" ht="18" customHeight="1">
      <c r="A408" s="300" t="s">
        <v>44</v>
      </c>
      <c r="B408" s="312">
        <v>0</v>
      </c>
      <c r="C408" s="312">
        <v>0</v>
      </c>
      <c r="D408" s="312">
        <v>0</v>
      </c>
      <c r="E408" s="312">
        <v>0</v>
      </c>
      <c r="F408" s="312">
        <v>0</v>
      </c>
      <c r="G408" s="312">
        <v>0</v>
      </c>
      <c r="H408" s="312">
        <v>0</v>
      </c>
      <c r="I408" s="312">
        <v>0</v>
      </c>
      <c r="J408" s="312">
        <v>0</v>
      </c>
      <c r="K408" s="312">
        <v>0</v>
      </c>
      <c r="L408" s="312">
        <v>0</v>
      </c>
    </row>
    <row r="409" spans="1:12" ht="18" customHeight="1">
      <c r="A409" s="300" t="s">
        <v>43</v>
      </c>
      <c r="B409" s="312">
        <v>0</v>
      </c>
      <c r="C409" s="312">
        <v>0</v>
      </c>
      <c r="D409" s="312">
        <v>0</v>
      </c>
      <c r="E409" s="312">
        <v>0</v>
      </c>
      <c r="F409" s="312">
        <v>0</v>
      </c>
      <c r="G409" s="312">
        <v>0</v>
      </c>
      <c r="H409" s="312">
        <v>0</v>
      </c>
      <c r="I409" s="312">
        <v>0</v>
      </c>
      <c r="J409" s="312">
        <v>0</v>
      </c>
      <c r="K409" s="312">
        <v>0</v>
      </c>
      <c r="L409" s="312">
        <v>0</v>
      </c>
    </row>
    <row r="410" spans="1:12" ht="18" customHeight="1">
      <c r="A410" s="300" t="s">
        <v>42</v>
      </c>
      <c r="B410" s="312">
        <v>0</v>
      </c>
      <c r="C410" s="312">
        <v>0</v>
      </c>
      <c r="D410" s="312">
        <v>0</v>
      </c>
      <c r="E410" s="312">
        <v>0</v>
      </c>
      <c r="F410" s="312">
        <v>0</v>
      </c>
      <c r="G410" s="312">
        <v>0</v>
      </c>
      <c r="H410" s="312">
        <v>0</v>
      </c>
      <c r="I410" s="312">
        <v>0</v>
      </c>
      <c r="J410" s="312">
        <v>0</v>
      </c>
      <c r="K410" s="312">
        <v>0</v>
      </c>
      <c r="L410" s="312">
        <v>0</v>
      </c>
    </row>
    <row r="411" spans="1:12" ht="18" customHeight="1">
      <c r="A411" s="300" t="s">
        <v>40</v>
      </c>
      <c r="B411" s="312">
        <v>30</v>
      </c>
      <c r="C411" s="312">
        <v>0</v>
      </c>
      <c r="D411" s="312">
        <v>0</v>
      </c>
      <c r="E411" s="312">
        <v>0</v>
      </c>
      <c r="F411" s="312">
        <v>0</v>
      </c>
      <c r="G411" s="312">
        <v>0</v>
      </c>
      <c r="H411" s="312">
        <v>0</v>
      </c>
      <c r="I411" s="312">
        <v>0</v>
      </c>
      <c r="J411" s="312">
        <v>0</v>
      </c>
      <c r="K411" s="312">
        <v>0</v>
      </c>
      <c r="L411" s="312">
        <v>0</v>
      </c>
    </row>
    <row r="412" spans="1:12" ht="18" customHeight="1">
      <c r="A412" s="300" t="s">
        <v>38</v>
      </c>
      <c r="B412" s="312">
        <v>0</v>
      </c>
      <c r="C412" s="312">
        <v>0</v>
      </c>
      <c r="D412" s="312">
        <v>0</v>
      </c>
      <c r="E412" s="312">
        <v>0</v>
      </c>
      <c r="F412" s="312">
        <v>0</v>
      </c>
      <c r="G412" s="312">
        <v>0</v>
      </c>
      <c r="H412" s="312">
        <v>0</v>
      </c>
      <c r="I412" s="312">
        <v>0</v>
      </c>
      <c r="J412" s="312">
        <v>0</v>
      </c>
      <c r="K412" s="312">
        <v>0</v>
      </c>
      <c r="L412" s="312">
        <v>0</v>
      </c>
    </row>
    <row r="413" spans="1:12" ht="18" customHeight="1">
      <c r="A413" s="300" t="s">
        <v>37</v>
      </c>
      <c r="B413" s="312">
        <v>0</v>
      </c>
      <c r="C413" s="312">
        <v>0</v>
      </c>
      <c r="D413" s="312">
        <v>0</v>
      </c>
      <c r="E413" s="312">
        <v>0</v>
      </c>
      <c r="F413" s="312">
        <v>0</v>
      </c>
      <c r="G413" s="312">
        <v>0</v>
      </c>
      <c r="H413" s="312">
        <v>0</v>
      </c>
      <c r="I413" s="312">
        <v>0</v>
      </c>
      <c r="J413" s="312">
        <v>0</v>
      </c>
      <c r="K413" s="312">
        <v>0</v>
      </c>
      <c r="L413" s="312">
        <v>0</v>
      </c>
    </row>
    <row r="414" spans="1:12" ht="18" customHeight="1">
      <c r="A414" s="300" t="s">
        <v>36</v>
      </c>
      <c r="B414" s="312">
        <v>0</v>
      </c>
      <c r="C414" s="312">
        <v>0</v>
      </c>
      <c r="D414" s="312">
        <v>0</v>
      </c>
      <c r="E414" s="312">
        <v>0</v>
      </c>
      <c r="F414" s="312">
        <v>0</v>
      </c>
      <c r="G414" s="312">
        <v>0</v>
      </c>
      <c r="H414" s="312">
        <v>0</v>
      </c>
      <c r="I414" s="312">
        <v>0</v>
      </c>
      <c r="J414" s="312">
        <v>0</v>
      </c>
      <c r="K414" s="312">
        <v>0</v>
      </c>
      <c r="L414" s="312">
        <v>0</v>
      </c>
    </row>
    <row r="415" spans="1:12" ht="18" customHeight="1">
      <c r="A415" s="300" t="s">
        <v>34</v>
      </c>
      <c r="B415" s="312">
        <v>0</v>
      </c>
      <c r="C415" s="312">
        <v>0</v>
      </c>
      <c r="D415" s="312">
        <v>0</v>
      </c>
      <c r="E415" s="312">
        <v>0</v>
      </c>
      <c r="F415" s="312">
        <v>0</v>
      </c>
      <c r="G415" s="312">
        <v>0</v>
      </c>
      <c r="H415" s="312">
        <v>0</v>
      </c>
      <c r="I415" s="312">
        <v>0</v>
      </c>
      <c r="J415" s="312">
        <v>0</v>
      </c>
      <c r="K415" s="312">
        <v>0</v>
      </c>
      <c r="L415" s="312">
        <v>0</v>
      </c>
    </row>
    <row r="416" spans="1:12" ht="18" customHeight="1">
      <c r="A416" s="300" t="s">
        <v>33</v>
      </c>
      <c r="B416" s="312">
        <v>0</v>
      </c>
      <c r="C416" s="312">
        <v>0</v>
      </c>
      <c r="D416" s="312">
        <v>0</v>
      </c>
      <c r="E416" s="312">
        <v>0</v>
      </c>
      <c r="F416" s="312">
        <v>0</v>
      </c>
      <c r="G416" s="312">
        <v>0</v>
      </c>
      <c r="H416" s="312">
        <v>0</v>
      </c>
      <c r="I416" s="312">
        <v>0</v>
      </c>
      <c r="J416" s="312">
        <v>0</v>
      </c>
      <c r="K416" s="312">
        <v>0</v>
      </c>
      <c r="L416" s="312">
        <v>0</v>
      </c>
    </row>
    <row r="417" spans="1:12" ht="18" customHeight="1">
      <c r="A417" s="300" t="s">
        <v>32</v>
      </c>
      <c r="B417" s="312">
        <v>0</v>
      </c>
      <c r="C417" s="312">
        <v>0</v>
      </c>
      <c r="D417" s="312">
        <v>0</v>
      </c>
      <c r="E417" s="312">
        <v>0</v>
      </c>
      <c r="F417" s="312">
        <v>0</v>
      </c>
      <c r="G417" s="312">
        <v>0</v>
      </c>
      <c r="H417" s="312">
        <v>0</v>
      </c>
      <c r="I417" s="312">
        <v>0</v>
      </c>
      <c r="J417" s="312">
        <v>0</v>
      </c>
      <c r="K417" s="312">
        <v>0</v>
      </c>
      <c r="L417" s="312">
        <v>0</v>
      </c>
    </row>
    <row r="418" spans="1:12" ht="18" customHeight="1">
      <c r="A418" s="300" t="s">
        <v>30</v>
      </c>
      <c r="B418" s="312">
        <v>0</v>
      </c>
      <c r="C418" s="312">
        <v>0</v>
      </c>
      <c r="D418" s="312">
        <v>0</v>
      </c>
      <c r="E418" s="312">
        <v>0</v>
      </c>
      <c r="F418" s="312">
        <v>0</v>
      </c>
      <c r="G418" s="312">
        <v>0</v>
      </c>
      <c r="H418" s="312">
        <v>0</v>
      </c>
      <c r="I418" s="312">
        <v>0</v>
      </c>
      <c r="J418" s="312">
        <v>0</v>
      </c>
      <c r="K418" s="312">
        <v>0</v>
      </c>
      <c r="L418" s="312">
        <v>0</v>
      </c>
    </row>
    <row r="419" spans="1:12" ht="18" customHeight="1">
      <c r="A419" s="300" t="s">
        <v>29</v>
      </c>
      <c r="B419" s="312">
        <v>0</v>
      </c>
      <c r="C419" s="312">
        <v>0</v>
      </c>
      <c r="D419" s="312">
        <v>0</v>
      </c>
      <c r="E419" s="312">
        <v>0</v>
      </c>
      <c r="F419" s="312">
        <v>0</v>
      </c>
      <c r="G419" s="312">
        <v>0</v>
      </c>
      <c r="H419" s="312">
        <v>0</v>
      </c>
      <c r="I419" s="312">
        <v>0</v>
      </c>
      <c r="J419" s="312">
        <v>0</v>
      </c>
      <c r="K419" s="312">
        <v>0</v>
      </c>
      <c r="L419" s="312">
        <v>0</v>
      </c>
    </row>
    <row r="420" spans="1:12" ht="18" customHeight="1">
      <c r="A420" s="300" t="s">
        <v>26</v>
      </c>
      <c r="B420" s="312">
        <v>0</v>
      </c>
      <c r="C420" s="312">
        <v>0</v>
      </c>
      <c r="D420" s="312">
        <v>0</v>
      </c>
      <c r="E420" s="312">
        <v>0</v>
      </c>
      <c r="F420" s="312">
        <v>0</v>
      </c>
      <c r="G420" s="312">
        <v>0</v>
      </c>
      <c r="H420" s="312">
        <v>0</v>
      </c>
      <c r="I420" s="312">
        <v>0</v>
      </c>
      <c r="J420" s="312">
        <v>0</v>
      </c>
      <c r="K420" s="312">
        <v>0</v>
      </c>
      <c r="L420" s="312">
        <v>0</v>
      </c>
    </row>
    <row r="421" spans="1:12" ht="18" customHeight="1">
      <c r="A421" s="300" t="s">
        <v>24</v>
      </c>
      <c r="B421" s="312">
        <v>0</v>
      </c>
      <c r="C421" s="312">
        <v>0</v>
      </c>
      <c r="D421" s="312">
        <v>0</v>
      </c>
      <c r="E421" s="312">
        <v>0</v>
      </c>
      <c r="F421" s="312">
        <v>0</v>
      </c>
      <c r="G421" s="312">
        <v>0</v>
      </c>
      <c r="H421" s="312">
        <v>0</v>
      </c>
      <c r="I421" s="312">
        <v>0</v>
      </c>
      <c r="J421" s="312">
        <v>0</v>
      </c>
      <c r="K421" s="312">
        <v>0</v>
      </c>
      <c r="L421" s="312">
        <v>0</v>
      </c>
    </row>
    <row r="422" spans="1:12" ht="18" customHeight="1">
      <c r="A422" s="300" t="s">
        <v>22</v>
      </c>
      <c r="B422" s="312">
        <v>0</v>
      </c>
      <c r="C422" s="312">
        <v>0</v>
      </c>
      <c r="D422" s="312">
        <v>0</v>
      </c>
      <c r="E422" s="312">
        <v>0</v>
      </c>
      <c r="F422" s="312">
        <v>0</v>
      </c>
      <c r="G422" s="312">
        <v>0</v>
      </c>
      <c r="H422" s="312">
        <v>0</v>
      </c>
      <c r="I422" s="312">
        <v>0</v>
      </c>
      <c r="J422" s="312">
        <v>0</v>
      </c>
      <c r="K422" s="312">
        <v>0</v>
      </c>
      <c r="L422" s="312">
        <v>0</v>
      </c>
    </row>
    <row r="423" spans="1:12" ht="18" customHeight="1">
      <c r="A423" s="300" t="s">
        <v>20</v>
      </c>
      <c r="B423" s="312">
        <v>0</v>
      </c>
      <c r="C423" s="312">
        <v>0</v>
      </c>
      <c r="D423" s="312">
        <v>0</v>
      </c>
      <c r="E423" s="312">
        <v>0</v>
      </c>
      <c r="F423" s="312">
        <v>0</v>
      </c>
      <c r="G423" s="312">
        <v>0</v>
      </c>
      <c r="H423" s="312">
        <v>0</v>
      </c>
      <c r="I423" s="312">
        <v>0</v>
      </c>
      <c r="J423" s="312">
        <v>0</v>
      </c>
      <c r="K423" s="312">
        <v>0</v>
      </c>
      <c r="L423" s="312">
        <v>0</v>
      </c>
    </row>
    <row r="424" spans="1:12" ht="18" customHeight="1">
      <c r="A424" s="300" t="s">
        <v>18</v>
      </c>
      <c r="B424" s="312">
        <v>0</v>
      </c>
      <c r="C424" s="312">
        <v>0</v>
      </c>
      <c r="D424" s="312">
        <v>0</v>
      </c>
      <c r="E424" s="312">
        <v>0</v>
      </c>
      <c r="F424" s="312">
        <v>0</v>
      </c>
      <c r="G424" s="312">
        <v>0</v>
      </c>
      <c r="H424" s="312">
        <v>0</v>
      </c>
      <c r="I424" s="312">
        <v>0</v>
      </c>
      <c r="J424" s="312">
        <v>0</v>
      </c>
      <c r="K424" s="312">
        <v>0</v>
      </c>
      <c r="L424" s="312">
        <v>0</v>
      </c>
    </row>
    <row r="425" spans="1:12" ht="18" customHeight="1">
      <c r="A425" s="300" t="s">
        <v>16</v>
      </c>
      <c r="B425" s="312">
        <v>0</v>
      </c>
      <c r="C425" s="312">
        <v>0</v>
      </c>
      <c r="D425" s="312">
        <v>0</v>
      </c>
      <c r="E425" s="312">
        <v>0</v>
      </c>
      <c r="F425" s="312">
        <v>0</v>
      </c>
      <c r="G425" s="312">
        <v>0</v>
      </c>
      <c r="H425" s="312">
        <v>0</v>
      </c>
      <c r="I425" s="312">
        <v>0</v>
      </c>
      <c r="J425" s="312">
        <v>0</v>
      </c>
      <c r="K425" s="312">
        <v>0</v>
      </c>
      <c r="L425" s="312">
        <v>0</v>
      </c>
    </row>
    <row r="426" spans="1:12" ht="18" customHeight="1">
      <c r="A426" s="300" t="s">
        <v>13</v>
      </c>
      <c r="B426" s="312">
        <v>0</v>
      </c>
      <c r="C426" s="312">
        <v>0</v>
      </c>
      <c r="D426" s="312">
        <v>0</v>
      </c>
      <c r="E426" s="312">
        <v>0</v>
      </c>
      <c r="F426" s="312">
        <v>0</v>
      </c>
      <c r="G426" s="312">
        <v>0</v>
      </c>
      <c r="H426" s="312">
        <v>0</v>
      </c>
      <c r="I426" s="312">
        <v>0</v>
      </c>
      <c r="J426" s="312">
        <v>0</v>
      </c>
      <c r="K426" s="312">
        <v>0</v>
      </c>
      <c r="L426" s="312">
        <v>0</v>
      </c>
    </row>
    <row r="427" spans="1:12" ht="18" customHeight="1">
      <c r="A427" s="300" t="s">
        <v>10</v>
      </c>
      <c r="B427" s="312">
        <v>0</v>
      </c>
      <c r="C427" s="312">
        <v>0</v>
      </c>
      <c r="D427" s="312">
        <v>0</v>
      </c>
      <c r="E427" s="312">
        <v>0</v>
      </c>
      <c r="F427" s="312">
        <v>0</v>
      </c>
      <c r="G427" s="312">
        <v>0</v>
      </c>
      <c r="H427" s="312">
        <v>0</v>
      </c>
      <c r="I427" s="312">
        <v>0</v>
      </c>
      <c r="J427" s="312">
        <v>0</v>
      </c>
      <c r="K427" s="312">
        <v>0</v>
      </c>
      <c r="L427" s="312">
        <v>0</v>
      </c>
    </row>
    <row r="428" spans="1:12" ht="18" customHeight="1">
      <c r="A428" s="300" t="s">
        <v>135</v>
      </c>
      <c r="B428" s="312">
        <v>0</v>
      </c>
      <c r="C428" s="312">
        <v>0</v>
      </c>
      <c r="D428" s="312">
        <v>0</v>
      </c>
      <c r="E428" s="312">
        <v>0</v>
      </c>
      <c r="F428" s="312">
        <v>0</v>
      </c>
      <c r="G428" s="312">
        <v>0</v>
      </c>
      <c r="H428" s="312">
        <v>0</v>
      </c>
      <c r="I428" s="312">
        <v>0</v>
      </c>
      <c r="J428" s="312">
        <v>0</v>
      </c>
      <c r="K428" s="312">
        <v>0</v>
      </c>
      <c r="L428" s="312">
        <v>0</v>
      </c>
    </row>
    <row r="429" spans="1:12" ht="18" customHeight="1">
      <c r="A429" s="300" t="s">
        <v>8</v>
      </c>
      <c r="B429" s="312">
        <v>0</v>
      </c>
      <c r="C429" s="312">
        <v>0</v>
      </c>
      <c r="D429" s="312">
        <v>0</v>
      </c>
      <c r="E429" s="312">
        <v>0</v>
      </c>
      <c r="F429" s="312">
        <v>0</v>
      </c>
      <c r="G429" s="312">
        <v>0</v>
      </c>
      <c r="H429" s="312">
        <v>0</v>
      </c>
      <c r="I429" s="312">
        <v>0</v>
      </c>
      <c r="J429" s="312">
        <v>0</v>
      </c>
      <c r="K429" s="312">
        <v>0</v>
      </c>
      <c r="L429" s="312">
        <v>0</v>
      </c>
    </row>
    <row r="430" spans="1:12" ht="18" customHeight="1">
      <c r="A430" s="300" t="s">
        <v>5</v>
      </c>
      <c r="B430" s="312">
        <v>0</v>
      </c>
      <c r="C430" s="312">
        <v>0</v>
      </c>
      <c r="D430" s="312">
        <v>0</v>
      </c>
      <c r="E430" s="312">
        <v>0</v>
      </c>
      <c r="F430" s="312">
        <v>0</v>
      </c>
      <c r="G430" s="312">
        <v>0</v>
      </c>
      <c r="H430" s="312">
        <v>0</v>
      </c>
      <c r="I430" s="312">
        <v>0</v>
      </c>
      <c r="J430" s="312">
        <v>0</v>
      </c>
      <c r="K430" s="312">
        <v>0</v>
      </c>
      <c r="L430" s="312">
        <v>0</v>
      </c>
    </row>
    <row r="431" spans="1:12" ht="18" customHeight="1">
      <c r="A431" s="304" t="s">
        <v>2</v>
      </c>
      <c r="B431" s="329">
        <v>0</v>
      </c>
      <c r="C431" s="329">
        <v>0</v>
      </c>
      <c r="D431" s="329">
        <v>0</v>
      </c>
      <c r="E431" s="329">
        <v>0</v>
      </c>
      <c r="F431" s="329">
        <v>0</v>
      </c>
      <c r="G431" s="329">
        <v>0</v>
      </c>
      <c r="H431" s="329">
        <v>0</v>
      </c>
      <c r="I431" s="329">
        <v>0</v>
      </c>
      <c r="J431" s="329">
        <v>0</v>
      </c>
      <c r="K431" s="329">
        <v>0</v>
      </c>
      <c r="L431" s="329">
        <v>0</v>
      </c>
    </row>
    <row r="432" spans="1:12" ht="18" customHeight="1">
      <c r="A432" s="24" t="s">
        <v>2295</v>
      </c>
    </row>
    <row r="433" spans="1:23" ht="18" customHeight="1">
      <c r="J433" s="389" t="s">
        <v>2238</v>
      </c>
    </row>
    <row r="434" spans="1:23" ht="21.95" customHeight="1">
      <c r="A434" s="1577" t="s">
        <v>684</v>
      </c>
      <c r="B434" s="1485" t="s">
        <v>2577</v>
      </c>
      <c r="C434" s="1531"/>
      <c r="D434" s="1531"/>
      <c r="E434" s="1531"/>
      <c r="F434" s="1531"/>
      <c r="G434" s="1531"/>
      <c r="H434" s="1531"/>
      <c r="I434" s="1531"/>
      <c r="J434" s="1531"/>
      <c r="K434" s="53"/>
      <c r="M434" s="48"/>
      <c r="N434" s="68"/>
      <c r="P434" s="48"/>
      <c r="U434" s="68"/>
      <c r="W434" s="48"/>
    </row>
    <row r="435" spans="1:23" ht="67.5" customHeight="1">
      <c r="A435" s="1521"/>
      <c r="B435" s="590" t="s">
        <v>443</v>
      </c>
      <c r="C435" s="590" t="s">
        <v>847</v>
      </c>
      <c r="D435" s="590" t="s">
        <v>848</v>
      </c>
      <c r="E435" s="590" t="s">
        <v>849</v>
      </c>
      <c r="F435" s="590" t="s">
        <v>2237</v>
      </c>
      <c r="G435" s="590" t="s">
        <v>2023</v>
      </c>
      <c r="H435" s="590" t="s">
        <v>2024</v>
      </c>
      <c r="I435" s="590" t="s">
        <v>2231</v>
      </c>
      <c r="J435" s="590" t="s">
        <v>2025</v>
      </c>
      <c r="K435" s="53"/>
      <c r="M435" s="48"/>
      <c r="N435" s="68"/>
      <c r="P435" s="48"/>
      <c r="U435" s="68"/>
      <c r="W435" s="48"/>
    </row>
    <row r="436" spans="1:23" ht="21.95" customHeight="1">
      <c r="A436" s="114" t="s">
        <v>368</v>
      </c>
      <c r="B436" s="330">
        <f>SUM(B437:B538)</f>
        <v>899</v>
      </c>
      <c r="C436" s="330">
        <f t="shared" ref="C436:J436" si="8">SUM(C437:C538)</f>
        <v>375</v>
      </c>
      <c r="D436" s="330">
        <f t="shared" si="8"/>
        <v>19601</v>
      </c>
      <c r="E436" s="330">
        <f t="shared" si="8"/>
        <v>171</v>
      </c>
      <c r="F436" s="330">
        <f t="shared" si="8"/>
        <v>5039</v>
      </c>
      <c r="G436" s="330">
        <f t="shared" si="8"/>
        <v>45476</v>
      </c>
      <c r="H436" s="330">
        <f t="shared" si="8"/>
        <v>247</v>
      </c>
      <c r="I436" s="330">
        <f t="shared" si="8"/>
        <v>260</v>
      </c>
      <c r="J436" s="330">
        <f t="shared" si="8"/>
        <v>1067</v>
      </c>
    </row>
    <row r="437" spans="1:23" ht="18" customHeight="1">
      <c r="A437" s="300" t="s">
        <v>132</v>
      </c>
      <c r="B437" s="312">
        <v>0</v>
      </c>
      <c r="C437" s="312">
        <v>0</v>
      </c>
      <c r="D437" s="312">
        <v>320</v>
      </c>
      <c r="E437" s="312">
        <v>6</v>
      </c>
      <c r="F437" s="312">
        <v>29</v>
      </c>
      <c r="G437" s="312">
        <v>597</v>
      </c>
      <c r="H437" s="312">
        <v>0</v>
      </c>
      <c r="I437" s="312">
        <v>0</v>
      </c>
      <c r="J437" s="312">
        <v>0</v>
      </c>
    </row>
    <row r="438" spans="1:23" ht="18" customHeight="1">
      <c r="A438" s="300" t="s">
        <v>131</v>
      </c>
      <c r="B438" s="312">
        <v>0</v>
      </c>
      <c r="C438" s="312">
        <v>0</v>
      </c>
      <c r="D438" s="312">
        <v>138</v>
      </c>
      <c r="E438" s="312">
        <v>0</v>
      </c>
      <c r="F438" s="312">
        <v>59</v>
      </c>
      <c r="G438" s="312">
        <v>173</v>
      </c>
      <c r="H438" s="312">
        <v>0</v>
      </c>
      <c r="I438" s="312">
        <v>0</v>
      </c>
      <c r="J438" s="312">
        <v>0</v>
      </c>
    </row>
    <row r="439" spans="1:23" ht="18" customHeight="1">
      <c r="A439" s="300" t="s">
        <v>130</v>
      </c>
      <c r="B439" s="312">
        <v>128</v>
      </c>
      <c r="C439" s="312">
        <v>117</v>
      </c>
      <c r="D439" s="312">
        <v>0</v>
      </c>
      <c r="E439" s="312">
        <v>0</v>
      </c>
      <c r="F439" s="312">
        <v>4</v>
      </c>
      <c r="G439" s="312">
        <v>3847</v>
      </c>
      <c r="H439" s="312">
        <v>0</v>
      </c>
      <c r="I439" s="312">
        <v>0</v>
      </c>
      <c r="J439" s="312">
        <v>0</v>
      </c>
    </row>
    <row r="440" spans="1:23" ht="18" customHeight="1">
      <c r="A440" s="300" t="s">
        <v>129</v>
      </c>
      <c r="B440" s="312">
        <v>0</v>
      </c>
      <c r="C440" s="312">
        <v>0</v>
      </c>
      <c r="D440" s="312">
        <v>394</v>
      </c>
      <c r="E440" s="312">
        <v>0</v>
      </c>
      <c r="F440" s="312">
        <v>68</v>
      </c>
      <c r="G440" s="312">
        <v>880</v>
      </c>
      <c r="H440" s="312">
        <v>0</v>
      </c>
      <c r="I440" s="312">
        <v>0</v>
      </c>
      <c r="J440" s="312">
        <v>0</v>
      </c>
    </row>
    <row r="441" spans="1:23" ht="18" customHeight="1">
      <c r="A441" s="300" t="s">
        <v>128</v>
      </c>
      <c r="B441" s="312">
        <v>0</v>
      </c>
      <c r="C441" s="312">
        <v>0</v>
      </c>
      <c r="D441" s="312">
        <v>0</v>
      </c>
      <c r="E441" s="312">
        <v>0</v>
      </c>
      <c r="F441" s="312">
        <v>8</v>
      </c>
      <c r="G441" s="312">
        <v>1550</v>
      </c>
      <c r="H441" s="312">
        <v>3</v>
      </c>
      <c r="I441" s="312">
        <v>0</v>
      </c>
      <c r="J441" s="312">
        <v>0</v>
      </c>
    </row>
    <row r="442" spans="1:23" ht="18" customHeight="1">
      <c r="A442" s="300" t="s">
        <v>127</v>
      </c>
      <c r="B442" s="312">
        <v>0</v>
      </c>
      <c r="C442" s="312">
        <v>0</v>
      </c>
      <c r="D442" s="312">
        <v>512</v>
      </c>
      <c r="E442" s="312">
        <v>0</v>
      </c>
      <c r="F442" s="312">
        <v>35</v>
      </c>
      <c r="G442" s="312">
        <v>69</v>
      </c>
      <c r="H442" s="312">
        <v>0</v>
      </c>
      <c r="I442" s="312">
        <v>0</v>
      </c>
      <c r="J442" s="312">
        <v>6</v>
      </c>
    </row>
    <row r="443" spans="1:23" ht="18" customHeight="1">
      <c r="A443" s="300" t="s">
        <v>126</v>
      </c>
      <c r="B443" s="312">
        <v>0</v>
      </c>
      <c r="C443" s="312">
        <v>0</v>
      </c>
      <c r="D443" s="312">
        <v>0</v>
      </c>
      <c r="E443" s="312">
        <v>0</v>
      </c>
      <c r="F443" s="312">
        <v>38</v>
      </c>
      <c r="G443" s="312">
        <v>198</v>
      </c>
      <c r="H443" s="312">
        <v>0</v>
      </c>
      <c r="I443" s="312">
        <v>0</v>
      </c>
      <c r="J443" s="312">
        <v>0</v>
      </c>
    </row>
    <row r="444" spans="1:23" ht="18" customHeight="1">
      <c r="A444" s="300" t="s">
        <v>125</v>
      </c>
      <c r="B444" s="312">
        <v>0</v>
      </c>
      <c r="C444" s="312">
        <v>0</v>
      </c>
      <c r="D444" s="312">
        <v>175</v>
      </c>
      <c r="E444" s="312">
        <v>0</v>
      </c>
      <c r="F444" s="312">
        <v>41</v>
      </c>
      <c r="G444" s="312">
        <v>44</v>
      </c>
      <c r="H444" s="312">
        <v>0</v>
      </c>
      <c r="I444" s="312">
        <v>0</v>
      </c>
      <c r="J444" s="312">
        <v>0</v>
      </c>
    </row>
    <row r="445" spans="1:23" ht="18" customHeight="1">
      <c r="A445" s="300" t="s">
        <v>124</v>
      </c>
      <c r="B445" s="312">
        <v>0</v>
      </c>
      <c r="C445" s="312">
        <v>0</v>
      </c>
      <c r="D445" s="312">
        <v>247</v>
      </c>
      <c r="E445" s="312">
        <v>10</v>
      </c>
      <c r="F445" s="312">
        <v>1</v>
      </c>
      <c r="G445" s="312">
        <v>52</v>
      </c>
      <c r="H445" s="312">
        <v>1</v>
      </c>
      <c r="I445" s="312">
        <v>0</v>
      </c>
      <c r="J445" s="312">
        <v>0</v>
      </c>
    </row>
    <row r="446" spans="1:23" ht="18" customHeight="1">
      <c r="A446" s="300" t="s">
        <v>123</v>
      </c>
      <c r="B446" s="312">
        <v>0</v>
      </c>
      <c r="C446" s="312">
        <v>0</v>
      </c>
      <c r="D446" s="312">
        <v>0</v>
      </c>
      <c r="E446" s="312">
        <v>0</v>
      </c>
      <c r="F446" s="312">
        <v>60</v>
      </c>
      <c r="G446" s="312">
        <v>339</v>
      </c>
      <c r="H446" s="312">
        <v>0</v>
      </c>
      <c r="I446" s="312">
        <v>0</v>
      </c>
      <c r="J446" s="312">
        <v>0</v>
      </c>
    </row>
    <row r="447" spans="1:23" ht="18" customHeight="1">
      <c r="A447" s="300" t="s">
        <v>122</v>
      </c>
      <c r="B447" s="312">
        <v>0</v>
      </c>
      <c r="C447" s="312">
        <v>0</v>
      </c>
      <c r="D447" s="312">
        <v>1</v>
      </c>
      <c r="E447" s="312">
        <v>0</v>
      </c>
      <c r="F447" s="312">
        <v>61</v>
      </c>
      <c r="G447" s="312">
        <v>76</v>
      </c>
      <c r="H447" s="312">
        <v>0</v>
      </c>
      <c r="I447" s="312">
        <v>0</v>
      </c>
      <c r="J447" s="312">
        <v>0</v>
      </c>
    </row>
    <row r="448" spans="1:23" ht="18" customHeight="1">
      <c r="A448" s="300" t="s">
        <v>121</v>
      </c>
      <c r="B448" s="312">
        <v>0</v>
      </c>
      <c r="C448" s="312">
        <v>0</v>
      </c>
      <c r="D448" s="312">
        <v>38</v>
      </c>
      <c r="E448" s="312">
        <v>0</v>
      </c>
      <c r="F448" s="312">
        <v>15</v>
      </c>
      <c r="G448" s="312">
        <v>218</v>
      </c>
      <c r="H448" s="312">
        <v>0</v>
      </c>
      <c r="I448" s="312">
        <v>0</v>
      </c>
      <c r="J448" s="312">
        <v>0</v>
      </c>
    </row>
    <row r="449" spans="1:10" ht="18" customHeight="1">
      <c r="A449" s="300" t="s">
        <v>120</v>
      </c>
      <c r="B449" s="312">
        <v>0</v>
      </c>
      <c r="C449" s="312">
        <v>0</v>
      </c>
      <c r="D449" s="312">
        <v>36</v>
      </c>
      <c r="E449" s="312">
        <v>0</v>
      </c>
      <c r="F449" s="312">
        <v>18</v>
      </c>
      <c r="G449" s="312">
        <v>726</v>
      </c>
      <c r="H449" s="312">
        <v>0</v>
      </c>
      <c r="I449" s="312">
        <v>0</v>
      </c>
      <c r="J449" s="312">
        <v>0</v>
      </c>
    </row>
    <row r="450" spans="1:10" ht="18" customHeight="1">
      <c r="A450" s="300" t="s">
        <v>119</v>
      </c>
      <c r="B450" s="312">
        <v>0</v>
      </c>
      <c r="C450" s="312">
        <v>0</v>
      </c>
      <c r="D450" s="312">
        <v>0</v>
      </c>
      <c r="E450" s="312">
        <v>0</v>
      </c>
      <c r="F450" s="312">
        <v>0</v>
      </c>
      <c r="G450" s="312">
        <v>108</v>
      </c>
      <c r="H450" s="312">
        <v>0</v>
      </c>
      <c r="I450" s="312">
        <v>0</v>
      </c>
      <c r="J450" s="312">
        <v>0</v>
      </c>
    </row>
    <row r="451" spans="1:10" ht="18" customHeight="1">
      <c r="A451" s="300" t="s">
        <v>118</v>
      </c>
      <c r="B451" s="312">
        <v>0</v>
      </c>
      <c r="C451" s="312">
        <v>0</v>
      </c>
      <c r="D451" s="312">
        <v>31</v>
      </c>
      <c r="E451" s="312">
        <v>0</v>
      </c>
      <c r="F451" s="312">
        <v>0</v>
      </c>
      <c r="G451" s="312">
        <v>86</v>
      </c>
      <c r="H451" s="312">
        <v>0</v>
      </c>
      <c r="I451" s="312">
        <v>0</v>
      </c>
      <c r="J451" s="312">
        <v>0</v>
      </c>
    </row>
    <row r="452" spans="1:10" ht="18" customHeight="1">
      <c r="A452" s="300" t="s">
        <v>117</v>
      </c>
      <c r="B452" s="312">
        <v>0</v>
      </c>
      <c r="C452" s="312">
        <v>0</v>
      </c>
      <c r="D452" s="312">
        <v>0</v>
      </c>
      <c r="E452" s="312">
        <v>0</v>
      </c>
      <c r="F452" s="312">
        <v>19</v>
      </c>
      <c r="G452" s="312">
        <v>5</v>
      </c>
      <c r="H452" s="312">
        <v>0</v>
      </c>
      <c r="I452" s="312">
        <v>0</v>
      </c>
      <c r="J452" s="312">
        <v>0</v>
      </c>
    </row>
    <row r="453" spans="1:10" ht="18" customHeight="1">
      <c r="A453" s="300" t="s">
        <v>116</v>
      </c>
      <c r="B453" s="312">
        <v>0</v>
      </c>
      <c r="C453" s="312">
        <v>0</v>
      </c>
      <c r="D453" s="312">
        <v>0</v>
      </c>
      <c r="E453" s="312">
        <v>0</v>
      </c>
      <c r="F453" s="312">
        <v>7</v>
      </c>
      <c r="G453" s="312">
        <v>154</v>
      </c>
      <c r="H453" s="312">
        <v>0</v>
      </c>
      <c r="I453" s="312">
        <v>0</v>
      </c>
      <c r="J453" s="312">
        <v>0</v>
      </c>
    </row>
    <row r="454" spans="1:10" ht="18" customHeight="1">
      <c r="A454" s="300" t="s">
        <v>115</v>
      </c>
      <c r="B454" s="312">
        <v>0</v>
      </c>
      <c r="C454" s="312">
        <v>0</v>
      </c>
      <c r="D454" s="312">
        <v>0</v>
      </c>
      <c r="E454" s="312">
        <v>0</v>
      </c>
      <c r="F454" s="312">
        <v>21</v>
      </c>
      <c r="G454" s="312">
        <v>139</v>
      </c>
      <c r="H454" s="312">
        <v>0</v>
      </c>
      <c r="I454" s="312">
        <v>0</v>
      </c>
      <c r="J454" s="312">
        <v>0</v>
      </c>
    </row>
    <row r="455" spans="1:10" ht="18" customHeight="1">
      <c r="A455" s="300" t="s">
        <v>114</v>
      </c>
      <c r="B455" s="312">
        <v>0</v>
      </c>
      <c r="C455" s="312">
        <v>0</v>
      </c>
      <c r="D455" s="312">
        <v>417</v>
      </c>
      <c r="E455" s="312">
        <v>0</v>
      </c>
      <c r="F455" s="312">
        <v>134</v>
      </c>
      <c r="G455" s="312">
        <v>88</v>
      </c>
      <c r="H455" s="312">
        <v>0</v>
      </c>
      <c r="I455" s="312">
        <v>0</v>
      </c>
      <c r="J455" s="312">
        <v>0</v>
      </c>
    </row>
    <row r="456" spans="1:10" ht="18" customHeight="1">
      <c r="A456" s="300" t="s">
        <v>113</v>
      </c>
      <c r="B456" s="312">
        <v>0</v>
      </c>
      <c r="C456" s="312">
        <v>0</v>
      </c>
      <c r="D456" s="312">
        <v>46</v>
      </c>
      <c r="E456" s="312">
        <v>1</v>
      </c>
      <c r="F456" s="312">
        <v>0</v>
      </c>
      <c r="G456" s="312">
        <v>103</v>
      </c>
      <c r="H456" s="312">
        <v>0</v>
      </c>
      <c r="I456" s="312">
        <v>0</v>
      </c>
      <c r="J456" s="312">
        <v>0</v>
      </c>
    </row>
    <row r="457" spans="1:10" ht="18" customHeight="1">
      <c r="A457" s="300" t="s">
        <v>112</v>
      </c>
      <c r="B457" s="312">
        <v>0</v>
      </c>
      <c r="C457" s="312">
        <v>0</v>
      </c>
      <c r="D457" s="312">
        <v>0</v>
      </c>
      <c r="E457" s="312">
        <v>0</v>
      </c>
      <c r="F457" s="312">
        <v>74</v>
      </c>
      <c r="G457" s="312">
        <v>78</v>
      </c>
      <c r="H457" s="312">
        <v>0</v>
      </c>
      <c r="I457" s="312">
        <v>0</v>
      </c>
      <c r="J457" s="312">
        <v>0</v>
      </c>
    </row>
    <row r="458" spans="1:10" ht="18" customHeight="1">
      <c r="A458" s="300" t="s">
        <v>111</v>
      </c>
      <c r="B458" s="312">
        <v>0</v>
      </c>
      <c r="C458" s="312">
        <v>0</v>
      </c>
      <c r="D458" s="312">
        <v>197</v>
      </c>
      <c r="E458" s="312">
        <v>0</v>
      </c>
      <c r="F458" s="312">
        <v>131</v>
      </c>
      <c r="G458" s="312">
        <v>213</v>
      </c>
      <c r="H458" s="312">
        <v>0</v>
      </c>
      <c r="I458" s="312">
        <v>0</v>
      </c>
      <c r="J458" s="312">
        <v>0</v>
      </c>
    </row>
    <row r="459" spans="1:10" ht="18" customHeight="1">
      <c r="A459" s="300" t="s">
        <v>110</v>
      </c>
      <c r="B459" s="312">
        <v>0</v>
      </c>
      <c r="C459" s="312">
        <v>0</v>
      </c>
      <c r="D459" s="312">
        <v>200</v>
      </c>
      <c r="E459" s="312">
        <v>0</v>
      </c>
      <c r="F459" s="312">
        <v>79</v>
      </c>
      <c r="G459" s="312">
        <v>89</v>
      </c>
      <c r="H459" s="312">
        <v>13</v>
      </c>
      <c r="I459" s="312">
        <v>0</v>
      </c>
      <c r="J459" s="312">
        <v>0</v>
      </c>
    </row>
    <row r="460" spans="1:10" ht="18" customHeight="1">
      <c r="A460" s="300" t="s">
        <v>109</v>
      </c>
      <c r="B460" s="312">
        <v>0</v>
      </c>
      <c r="C460" s="312">
        <v>0</v>
      </c>
      <c r="D460" s="312">
        <v>0</v>
      </c>
      <c r="E460" s="312">
        <v>0</v>
      </c>
      <c r="F460" s="312">
        <v>11</v>
      </c>
      <c r="G460" s="312">
        <v>794</v>
      </c>
      <c r="H460" s="312">
        <v>1</v>
      </c>
      <c r="I460" s="312">
        <v>0</v>
      </c>
      <c r="J460" s="312">
        <v>0</v>
      </c>
    </row>
    <row r="461" spans="1:10" ht="18" customHeight="1">
      <c r="A461" s="300" t="s">
        <v>108</v>
      </c>
      <c r="B461" s="312">
        <v>0</v>
      </c>
      <c r="C461" s="312">
        <v>0</v>
      </c>
      <c r="D461" s="312">
        <v>463</v>
      </c>
      <c r="E461" s="312">
        <v>0</v>
      </c>
      <c r="F461" s="312">
        <v>22</v>
      </c>
      <c r="G461" s="312">
        <v>473</v>
      </c>
      <c r="H461" s="312">
        <v>2</v>
      </c>
      <c r="I461" s="312">
        <v>0</v>
      </c>
      <c r="J461" s="312">
        <v>0</v>
      </c>
    </row>
    <row r="462" spans="1:10" ht="18" customHeight="1">
      <c r="A462" s="300" t="s">
        <v>107</v>
      </c>
      <c r="B462" s="312">
        <v>4</v>
      </c>
      <c r="C462" s="312">
        <v>0</v>
      </c>
      <c r="D462" s="312">
        <v>30</v>
      </c>
      <c r="E462" s="312">
        <v>0</v>
      </c>
      <c r="F462" s="312">
        <v>57</v>
      </c>
      <c r="G462" s="312">
        <v>904</v>
      </c>
      <c r="H462" s="312">
        <v>0</v>
      </c>
      <c r="I462" s="312">
        <v>0</v>
      </c>
      <c r="J462" s="312">
        <v>0</v>
      </c>
    </row>
    <row r="463" spans="1:10" ht="18" customHeight="1">
      <c r="A463" s="300" t="s">
        <v>106</v>
      </c>
      <c r="B463" s="312">
        <v>0</v>
      </c>
      <c r="C463" s="312">
        <v>0</v>
      </c>
      <c r="D463" s="312">
        <v>0</v>
      </c>
      <c r="E463" s="312">
        <v>0</v>
      </c>
      <c r="F463" s="312">
        <v>13</v>
      </c>
      <c r="G463" s="312">
        <v>143</v>
      </c>
      <c r="H463" s="312">
        <v>0</v>
      </c>
      <c r="I463" s="312">
        <v>0</v>
      </c>
      <c r="J463" s="312">
        <v>0</v>
      </c>
    </row>
    <row r="464" spans="1:10" ht="18" customHeight="1">
      <c r="A464" s="300" t="s">
        <v>105</v>
      </c>
      <c r="B464" s="312">
        <v>0</v>
      </c>
      <c r="C464" s="312">
        <v>0</v>
      </c>
      <c r="D464" s="312">
        <v>2</v>
      </c>
      <c r="E464" s="312">
        <v>0</v>
      </c>
      <c r="F464" s="312">
        <v>13</v>
      </c>
      <c r="G464" s="312">
        <v>126</v>
      </c>
      <c r="H464" s="312">
        <v>0</v>
      </c>
      <c r="I464" s="312">
        <v>0</v>
      </c>
      <c r="J464" s="312">
        <v>0</v>
      </c>
    </row>
    <row r="465" spans="1:10" ht="18" customHeight="1">
      <c r="A465" s="300" t="s">
        <v>104</v>
      </c>
      <c r="B465" s="312">
        <v>0</v>
      </c>
      <c r="C465" s="312">
        <v>0</v>
      </c>
      <c r="D465" s="312">
        <v>87</v>
      </c>
      <c r="E465" s="312">
        <v>0</v>
      </c>
      <c r="F465" s="312">
        <v>46</v>
      </c>
      <c r="G465" s="312">
        <v>226</v>
      </c>
      <c r="H465" s="312">
        <v>0</v>
      </c>
      <c r="I465" s="312">
        <v>0</v>
      </c>
      <c r="J465" s="312">
        <v>0</v>
      </c>
    </row>
    <row r="466" spans="1:10" ht="18" customHeight="1">
      <c r="A466" s="300" t="s">
        <v>103</v>
      </c>
      <c r="B466" s="312">
        <v>0</v>
      </c>
      <c r="C466" s="312">
        <v>0</v>
      </c>
      <c r="D466" s="312">
        <v>151</v>
      </c>
      <c r="E466" s="312">
        <v>0</v>
      </c>
      <c r="F466" s="312">
        <v>4</v>
      </c>
      <c r="G466" s="312">
        <v>63</v>
      </c>
      <c r="H466" s="312">
        <v>0</v>
      </c>
      <c r="I466" s="312">
        <v>0</v>
      </c>
      <c r="J466" s="312">
        <v>0</v>
      </c>
    </row>
    <row r="467" spans="1:10" ht="18" customHeight="1">
      <c r="A467" s="300" t="s">
        <v>102</v>
      </c>
      <c r="B467" s="312">
        <v>0</v>
      </c>
      <c r="C467" s="312">
        <v>0</v>
      </c>
      <c r="D467" s="312">
        <v>132</v>
      </c>
      <c r="E467" s="312">
        <v>0</v>
      </c>
      <c r="F467" s="312">
        <v>32</v>
      </c>
      <c r="G467" s="312">
        <v>259</v>
      </c>
      <c r="H467" s="312">
        <v>0</v>
      </c>
      <c r="I467" s="312">
        <v>0</v>
      </c>
      <c r="J467" s="312">
        <v>0</v>
      </c>
    </row>
    <row r="468" spans="1:10" ht="18" customHeight="1">
      <c r="A468" s="300" t="s">
        <v>101</v>
      </c>
      <c r="B468" s="312">
        <v>0</v>
      </c>
      <c r="C468" s="312">
        <v>0</v>
      </c>
      <c r="D468" s="312">
        <v>37</v>
      </c>
      <c r="E468" s="312">
        <v>0</v>
      </c>
      <c r="F468" s="312">
        <v>101</v>
      </c>
      <c r="G468" s="312">
        <v>293</v>
      </c>
      <c r="H468" s="312">
        <v>0</v>
      </c>
      <c r="I468" s="312">
        <v>0</v>
      </c>
      <c r="J468" s="312">
        <v>0</v>
      </c>
    </row>
    <row r="469" spans="1:10" ht="18" customHeight="1">
      <c r="A469" s="300" t="s">
        <v>100</v>
      </c>
      <c r="B469" s="312">
        <v>0</v>
      </c>
      <c r="C469" s="312">
        <v>0</v>
      </c>
      <c r="D469" s="312">
        <v>290</v>
      </c>
      <c r="E469" s="312">
        <v>0</v>
      </c>
      <c r="F469" s="312">
        <v>25</v>
      </c>
      <c r="G469" s="312">
        <v>266</v>
      </c>
      <c r="H469" s="312">
        <v>0</v>
      </c>
      <c r="I469" s="312">
        <v>2</v>
      </c>
      <c r="J469" s="312">
        <v>0</v>
      </c>
    </row>
    <row r="470" spans="1:10" ht="18" customHeight="1">
      <c r="A470" s="300" t="s">
        <v>99</v>
      </c>
      <c r="B470" s="312">
        <v>0</v>
      </c>
      <c r="C470" s="312">
        <v>0</v>
      </c>
      <c r="D470" s="312">
        <v>588</v>
      </c>
      <c r="E470" s="312">
        <v>0</v>
      </c>
      <c r="F470" s="312">
        <v>199</v>
      </c>
      <c r="G470" s="312">
        <v>644</v>
      </c>
      <c r="H470" s="312">
        <v>0</v>
      </c>
      <c r="I470" s="312">
        <v>0</v>
      </c>
      <c r="J470" s="312">
        <v>0</v>
      </c>
    </row>
    <row r="471" spans="1:10" ht="18" customHeight="1">
      <c r="A471" s="300" t="s">
        <v>98</v>
      </c>
      <c r="B471" s="312">
        <v>0</v>
      </c>
      <c r="C471" s="312">
        <v>0</v>
      </c>
      <c r="D471" s="312">
        <v>157</v>
      </c>
      <c r="E471" s="312">
        <v>0</v>
      </c>
      <c r="F471" s="312">
        <v>260</v>
      </c>
      <c r="G471" s="312">
        <v>288</v>
      </c>
      <c r="H471" s="312">
        <v>3</v>
      </c>
      <c r="I471" s="312">
        <v>0</v>
      </c>
      <c r="J471" s="312">
        <v>0</v>
      </c>
    </row>
    <row r="472" spans="1:10" ht="18" customHeight="1">
      <c r="A472" s="300" t="s">
        <v>97</v>
      </c>
      <c r="B472" s="312">
        <v>0</v>
      </c>
      <c r="C472" s="312">
        <v>0</v>
      </c>
      <c r="D472" s="312">
        <v>46</v>
      </c>
      <c r="E472" s="312">
        <v>0</v>
      </c>
      <c r="F472" s="312">
        <v>9</v>
      </c>
      <c r="G472" s="312">
        <v>321</v>
      </c>
      <c r="H472" s="312">
        <v>0</v>
      </c>
      <c r="I472" s="312">
        <v>0</v>
      </c>
      <c r="J472" s="312">
        <v>0</v>
      </c>
    </row>
    <row r="473" spans="1:10" ht="18" customHeight="1">
      <c r="A473" s="300" t="s">
        <v>96</v>
      </c>
      <c r="B473" s="312">
        <v>0</v>
      </c>
      <c r="C473" s="312">
        <v>0</v>
      </c>
      <c r="D473" s="312">
        <v>0</v>
      </c>
      <c r="E473" s="312">
        <v>0</v>
      </c>
      <c r="F473" s="312">
        <v>5</v>
      </c>
      <c r="G473" s="312">
        <v>54</v>
      </c>
      <c r="H473" s="312">
        <v>0</v>
      </c>
      <c r="I473" s="312">
        <v>0</v>
      </c>
      <c r="J473" s="312">
        <v>0</v>
      </c>
    </row>
    <row r="474" spans="1:10" ht="18" customHeight="1">
      <c r="A474" s="300" t="s">
        <v>95</v>
      </c>
      <c r="B474" s="312">
        <v>0</v>
      </c>
      <c r="C474" s="312">
        <v>0</v>
      </c>
      <c r="D474" s="312">
        <v>34</v>
      </c>
      <c r="E474" s="312">
        <v>0</v>
      </c>
      <c r="F474" s="312">
        <v>13</v>
      </c>
      <c r="G474" s="312">
        <v>13</v>
      </c>
      <c r="H474" s="312">
        <v>0</v>
      </c>
      <c r="I474" s="312">
        <v>0</v>
      </c>
      <c r="J474" s="312">
        <v>0</v>
      </c>
    </row>
    <row r="475" spans="1:10" ht="18" customHeight="1">
      <c r="A475" s="300" t="s">
        <v>94</v>
      </c>
      <c r="B475" s="312">
        <v>0</v>
      </c>
      <c r="C475" s="312">
        <v>0</v>
      </c>
      <c r="D475" s="312">
        <v>490</v>
      </c>
      <c r="E475" s="312">
        <v>0</v>
      </c>
      <c r="F475" s="312">
        <v>24</v>
      </c>
      <c r="G475" s="312">
        <v>13</v>
      </c>
      <c r="H475" s="312">
        <v>0</v>
      </c>
      <c r="I475" s="312">
        <v>0</v>
      </c>
      <c r="J475" s="312">
        <v>0</v>
      </c>
    </row>
    <row r="476" spans="1:10" ht="18" customHeight="1">
      <c r="A476" s="300" t="s">
        <v>92</v>
      </c>
      <c r="B476" s="312">
        <v>0</v>
      </c>
      <c r="C476" s="312">
        <v>0</v>
      </c>
      <c r="D476" s="312">
        <v>42</v>
      </c>
      <c r="E476" s="312">
        <v>9</v>
      </c>
      <c r="F476" s="312">
        <v>30</v>
      </c>
      <c r="G476" s="312">
        <v>68</v>
      </c>
      <c r="H476" s="312">
        <v>0</v>
      </c>
      <c r="I476" s="312">
        <v>29</v>
      </c>
      <c r="J476" s="312">
        <v>0</v>
      </c>
    </row>
    <row r="477" spans="1:10" ht="18" customHeight="1">
      <c r="A477" s="300" t="s">
        <v>91</v>
      </c>
      <c r="B477" s="312">
        <v>0</v>
      </c>
      <c r="C477" s="312">
        <v>0</v>
      </c>
      <c r="D477" s="312">
        <v>0</v>
      </c>
      <c r="E477" s="312">
        <v>0</v>
      </c>
      <c r="F477" s="312">
        <v>18</v>
      </c>
      <c r="G477" s="312">
        <v>105</v>
      </c>
      <c r="H477" s="312">
        <v>0</v>
      </c>
      <c r="I477" s="312">
        <v>0</v>
      </c>
      <c r="J477" s="312">
        <v>0</v>
      </c>
    </row>
    <row r="478" spans="1:10" ht="18" customHeight="1">
      <c r="A478" s="300" t="s">
        <v>90</v>
      </c>
      <c r="B478" s="312">
        <v>0</v>
      </c>
      <c r="C478" s="312">
        <v>0</v>
      </c>
      <c r="D478" s="312">
        <v>700</v>
      </c>
      <c r="E478" s="312">
        <v>6</v>
      </c>
      <c r="F478" s="312">
        <v>76</v>
      </c>
      <c r="G478" s="312">
        <v>231</v>
      </c>
      <c r="H478" s="312">
        <v>0</v>
      </c>
      <c r="I478" s="312">
        <v>0</v>
      </c>
      <c r="J478" s="312">
        <v>8</v>
      </c>
    </row>
    <row r="479" spans="1:10" ht="18" customHeight="1">
      <c r="A479" s="300" t="s">
        <v>89</v>
      </c>
      <c r="B479" s="312">
        <v>0</v>
      </c>
      <c r="C479" s="312">
        <v>0</v>
      </c>
      <c r="D479" s="312">
        <v>189</v>
      </c>
      <c r="E479" s="312">
        <v>0</v>
      </c>
      <c r="F479" s="312">
        <v>0</v>
      </c>
      <c r="G479" s="312">
        <v>40</v>
      </c>
      <c r="H479" s="312">
        <v>0</v>
      </c>
      <c r="I479" s="312">
        <v>18</v>
      </c>
      <c r="J479" s="312">
        <v>0</v>
      </c>
    </row>
    <row r="480" spans="1:10" ht="18" customHeight="1">
      <c r="A480" s="300" t="s">
        <v>88</v>
      </c>
      <c r="B480" s="312">
        <v>0</v>
      </c>
      <c r="C480" s="312">
        <v>0</v>
      </c>
      <c r="D480" s="312">
        <v>0</v>
      </c>
      <c r="E480" s="312">
        <v>0</v>
      </c>
      <c r="F480" s="312">
        <v>13</v>
      </c>
      <c r="G480" s="312">
        <v>333</v>
      </c>
      <c r="H480" s="312">
        <v>0</v>
      </c>
      <c r="I480" s="312">
        <v>0</v>
      </c>
      <c r="J480" s="312">
        <v>0</v>
      </c>
    </row>
    <row r="481" spans="1:10" ht="18" customHeight="1">
      <c r="A481" s="300" t="s">
        <v>87</v>
      </c>
      <c r="B481" s="312">
        <v>0</v>
      </c>
      <c r="C481" s="312">
        <v>0</v>
      </c>
      <c r="D481" s="312">
        <v>0</v>
      </c>
      <c r="E481" s="312">
        <v>0</v>
      </c>
      <c r="F481" s="312">
        <v>1</v>
      </c>
      <c r="G481" s="312">
        <v>185</v>
      </c>
      <c r="H481" s="312">
        <v>0</v>
      </c>
      <c r="I481" s="312">
        <v>0</v>
      </c>
      <c r="J481" s="312">
        <v>0</v>
      </c>
    </row>
    <row r="482" spans="1:10" ht="18" customHeight="1">
      <c r="A482" s="300" t="s">
        <v>86</v>
      </c>
      <c r="B482" s="312">
        <v>0</v>
      </c>
      <c r="C482" s="312">
        <v>0</v>
      </c>
      <c r="D482" s="312">
        <v>330</v>
      </c>
      <c r="E482" s="312">
        <v>0</v>
      </c>
      <c r="F482" s="312">
        <v>88</v>
      </c>
      <c r="G482" s="312">
        <v>232</v>
      </c>
      <c r="H482" s="312">
        <v>0</v>
      </c>
      <c r="I482" s="312">
        <v>7</v>
      </c>
      <c r="J482" s="312">
        <v>0</v>
      </c>
    </row>
    <row r="483" spans="1:10" ht="18" customHeight="1">
      <c r="A483" s="300" t="s">
        <v>85</v>
      </c>
      <c r="B483" s="312">
        <v>767</v>
      </c>
      <c r="C483" s="312">
        <v>250</v>
      </c>
      <c r="D483" s="312">
        <v>702</v>
      </c>
      <c r="E483" s="312">
        <v>114</v>
      </c>
      <c r="F483" s="312">
        <v>136</v>
      </c>
      <c r="G483" s="312">
        <v>11700</v>
      </c>
      <c r="H483" s="312">
        <v>184</v>
      </c>
      <c r="I483" s="312">
        <v>162</v>
      </c>
      <c r="J483" s="312">
        <v>1038</v>
      </c>
    </row>
    <row r="484" spans="1:10" ht="18" customHeight="1">
      <c r="A484" s="300" t="s">
        <v>84</v>
      </c>
      <c r="B484" s="312">
        <v>0</v>
      </c>
      <c r="C484" s="312">
        <v>0</v>
      </c>
      <c r="D484" s="312">
        <v>0</v>
      </c>
      <c r="E484" s="312">
        <v>0</v>
      </c>
      <c r="F484" s="312">
        <v>185</v>
      </c>
      <c r="G484" s="312">
        <v>446</v>
      </c>
      <c r="H484" s="312">
        <v>1</v>
      </c>
      <c r="I484" s="312">
        <v>0</v>
      </c>
      <c r="J484" s="312">
        <v>0</v>
      </c>
    </row>
    <row r="485" spans="1:10" ht="18" customHeight="1">
      <c r="A485" s="300" t="s">
        <v>83</v>
      </c>
      <c r="B485" s="312">
        <v>0</v>
      </c>
      <c r="C485" s="312">
        <v>0</v>
      </c>
      <c r="D485" s="312">
        <v>0</v>
      </c>
      <c r="E485" s="312">
        <v>0</v>
      </c>
      <c r="F485" s="312">
        <v>1</v>
      </c>
      <c r="G485" s="312">
        <v>19</v>
      </c>
      <c r="H485" s="312">
        <v>0</v>
      </c>
      <c r="I485" s="312">
        <v>0</v>
      </c>
      <c r="J485" s="312">
        <v>0</v>
      </c>
    </row>
    <row r="486" spans="1:10" ht="18" customHeight="1">
      <c r="A486" s="300" t="s">
        <v>81</v>
      </c>
      <c r="B486" s="312">
        <v>0</v>
      </c>
      <c r="C486" s="312">
        <v>0</v>
      </c>
      <c r="D486" s="312">
        <v>416</v>
      </c>
      <c r="E486" s="312">
        <v>0</v>
      </c>
      <c r="F486" s="312">
        <v>540</v>
      </c>
      <c r="G486" s="312">
        <v>536</v>
      </c>
      <c r="H486" s="312">
        <v>0</v>
      </c>
      <c r="I486" s="312">
        <v>0</v>
      </c>
      <c r="J486" s="312">
        <v>0</v>
      </c>
    </row>
    <row r="487" spans="1:10" ht="18" customHeight="1">
      <c r="A487" s="300" t="s">
        <v>79</v>
      </c>
      <c r="B487" s="312">
        <v>0</v>
      </c>
      <c r="C487" s="312">
        <v>0</v>
      </c>
      <c r="D487" s="312">
        <v>516</v>
      </c>
      <c r="E487" s="312">
        <v>0</v>
      </c>
      <c r="F487" s="312">
        <v>13</v>
      </c>
      <c r="G487" s="312">
        <v>125</v>
      </c>
      <c r="H487" s="312">
        <v>3</v>
      </c>
      <c r="I487" s="312">
        <v>9</v>
      </c>
      <c r="J487" s="312">
        <v>0</v>
      </c>
    </row>
    <row r="488" spans="1:10" ht="18" customHeight="1">
      <c r="A488" s="300" t="s">
        <v>78</v>
      </c>
      <c r="B488" s="312">
        <v>0</v>
      </c>
      <c r="C488" s="312">
        <v>0</v>
      </c>
      <c r="D488" s="312">
        <v>9</v>
      </c>
      <c r="E488" s="312">
        <v>0</v>
      </c>
      <c r="F488" s="312">
        <v>118</v>
      </c>
      <c r="G488" s="312">
        <v>313</v>
      </c>
      <c r="H488" s="312">
        <v>0</v>
      </c>
      <c r="I488" s="312">
        <v>0</v>
      </c>
      <c r="J488" s="312">
        <v>0</v>
      </c>
    </row>
    <row r="489" spans="1:10" ht="18" customHeight="1">
      <c r="A489" s="300" t="s">
        <v>77</v>
      </c>
      <c r="B489" s="312">
        <v>0</v>
      </c>
      <c r="C489" s="312">
        <v>0</v>
      </c>
      <c r="D489" s="312">
        <v>204</v>
      </c>
      <c r="E489" s="312">
        <v>0</v>
      </c>
      <c r="F489" s="312">
        <v>38</v>
      </c>
      <c r="G489" s="312">
        <v>120</v>
      </c>
      <c r="H489" s="312">
        <v>0</v>
      </c>
      <c r="I489" s="312">
        <v>0</v>
      </c>
      <c r="J489" s="312">
        <v>0</v>
      </c>
    </row>
    <row r="490" spans="1:10" ht="18" customHeight="1">
      <c r="A490" s="300" t="s">
        <v>76</v>
      </c>
      <c r="B490" s="312">
        <v>0</v>
      </c>
      <c r="C490" s="312">
        <v>0</v>
      </c>
      <c r="D490" s="312">
        <v>0</v>
      </c>
      <c r="E490" s="312">
        <v>0</v>
      </c>
      <c r="F490" s="312">
        <v>35</v>
      </c>
      <c r="G490" s="312">
        <v>400</v>
      </c>
      <c r="H490" s="312">
        <v>0</v>
      </c>
      <c r="I490" s="312">
        <v>0</v>
      </c>
      <c r="J490" s="312">
        <v>0</v>
      </c>
    </row>
    <row r="491" spans="1:10" ht="18" customHeight="1">
      <c r="A491" s="300" t="s">
        <v>833</v>
      </c>
      <c r="B491" s="312">
        <v>0</v>
      </c>
      <c r="C491" s="312">
        <v>0</v>
      </c>
      <c r="D491" s="312">
        <v>0</v>
      </c>
      <c r="E491" s="312">
        <v>0</v>
      </c>
      <c r="F491" s="312">
        <v>16</v>
      </c>
      <c r="G491" s="312">
        <v>508</v>
      </c>
      <c r="H491" s="312">
        <v>0</v>
      </c>
      <c r="I491" s="312">
        <v>0</v>
      </c>
      <c r="J491" s="312">
        <v>0</v>
      </c>
    </row>
    <row r="492" spans="1:10" ht="18" customHeight="1">
      <c r="A492" s="300" t="s">
        <v>72</v>
      </c>
      <c r="B492" s="312">
        <v>0</v>
      </c>
      <c r="C492" s="312">
        <v>0</v>
      </c>
      <c r="D492" s="312">
        <v>89</v>
      </c>
      <c r="E492" s="312">
        <v>0</v>
      </c>
      <c r="F492" s="312">
        <v>56</v>
      </c>
      <c r="G492" s="312">
        <v>325</v>
      </c>
      <c r="H492" s="312">
        <v>2</v>
      </c>
      <c r="I492" s="312">
        <v>0</v>
      </c>
      <c r="J492" s="312">
        <v>0</v>
      </c>
    </row>
    <row r="493" spans="1:10" ht="18" customHeight="1">
      <c r="A493" s="300" t="s">
        <v>71</v>
      </c>
      <c r="B493" s="312">
        <v>0</v>
      </c>
      <c r="C493" s="312">
        <v>0</v>
      </c>
      <c r="D493" s="312">
        <v>169</v>
      </c>
      <c r="E493" s="312">
        <v>0</v>
      </c>
      <c r="F493" s="312">
        <v>35</v>
      </c>
      <c r="G493" s="312">
        <v>68</v>
      </c>
      <c r="H493" s="312">
        <v>0</v>
      </c>
      <c r="I493" s="312">
        <v>5</v>
      </c>
      <c r="J493" s="312">
        <v>0</v>
      </c>
    </row>
    <row r="494" spans="1:10" ht="18" customHeight="1">
      <c r="A494" s="300" t="s">
        <v>70</v>
      </c>
      <c r="B494" s="312">
        <v>0</v>
      </c>
      <c r="C494" s="312">
        <v>0</v>
      </c>
      <c r="D494" s="312">
        <v>0</v>
      </c>
      <c r="E494" s="312">
        <v>0</v>
      </c>
      <c r="F494" s="312">
        <v>5</v>
      </c>
      <c r="G494" s="312">
        <v>66</v>
      </c>
      <c r="H494" s="312">
        <v>0</v>
      </c>
      <c r="I494" s="312">
        <v>0</v>
      </c>
      <c r="J494" s="312">
        <v>0</v>
      </c>
    </row>
    <row r="495" spans="1:10" ht="18" customHeight="1">
      <c r="A495" s="300" t="s">
        <v>69</v>
      </c>
      <c r="B495" s="312">
        <v>0</v>
      </c>
      <c r="C495" s="312">
        <v>0</v>
      </c>
      <c r="D495" s="312">
        <v>73</v>
      </c>
      <c r="E495" s="312">
        <v>0</v>
      </c>
      <c r="F495" s="312">
        <v>10</v>
      </c>
      <c r="G495" s="312">
        <v>457</v>
      </c>
      <c r="H495" s="312">
        <v>0</v>
      </c>
      <c r="I495" s="312">
        <v>0</v>
      </c>
      <c r="J495" s="312">
        <v>0</v>
      </c>
    </row>
    <row r="496" spans="1:10" ht="18" customHeight="1">
      <c r="A496" s="300" t="s">
        <v>68</v>
      </c>
      <c r="B496" s="312">
        <v>0</v>
      </c>
      <c r="C496" s="312">
        <v>0</v>
      </c>
      <c r="D496" s="312">
        <v>23</v>
      </c>
      <c r="E496" s="312">
        <v>0</v>
      </c>
      <c r="F496" s="312">
        <v>0</v>
      </c>
      <c r="G496" s="312">
        <v>671</v>
      </c>
      <c r="H496" s="312">
        <v>0</v>
      </c>
      <c r="I496" s="312">
        <v>0</v>
      </c>
      <c r="J496" s="312">
        <v>0</v>
      </c>
    </row>
    <row r="497" spans="1:10" ht="18" customHeight="1">
      <c r="A497" s="300" t="s">
        <v>67</v>
      </c>
      <c r="B497" s="312">
        <v>0</v>
      </c>
      <c r="C497" s="312">
        <v>0</v>
      </c>
      <c r="D497" s="312">
        <v>583</v>
      </c>
      <c r="E497" s="312">
        <v>0</v>
      </c>
      <c r="F497" s="312">
        <v>70</v>
      </c>
      <c r="G497" s="312">
        <v>84</v>
      </c>
      <c r="H497" s="312">
        <v>0</v>
      </c>
      <c r="I497" s="312">
        <v>0</v>
      </c>
      <c r="J497" s="312">
        <v>0</v>
      </c>
    </row>
    <row r="498" spans="1:10" ht="18" customHeight="1">
      <c r="A498" s="300" t="s">
        <v>66</v>
      </c>
      <c r="B498" s="312">
        <v>0</v>
      </c>
      <c r="C498" s="312">
        <v>0</v>
      </c>
      <c r="D498" s="312">
        <v>632</v>
      </c>
      <c r="E498" s="312">
        <v>0</v>
      </c>
      <c r="F498" s="312">
        <v>0</v>
      </c>
      <c r="G498" s="312">
        <v>102</v>
      </c>
      <c r="H498" s="312">
        <v>0</v>
      </c>
      <c r="I498" s="312">
        <v>0</v>
      </c>
      <c r="J498" s="312">
        <v>0</v>
      </c>
    </row>
    <row r="499" spans="1:10" ht="18" customHeight="1">
      <c r="A499" s="300" t="s">
        <v>65</v>
      </c>
      <c r="B499" s="312">
        <v>0</v>
      </c>
      <c r="C499" s="312">
        <v>0</v>
      </c>
      <c r="D499" s="312">
        <v>0</v>
      </c>
      <c r="E499" s="312">
        <v>0</v>
      </c>
      <c r="F499" s="312">
        <v>0</v>
      </c>
      <c r="G499" s="312">
        <v>14</v>
      </c>
      <c r="H499" s="312">
        <v>0</v>
      </c>
      <c r="I499" s="312">
        <v>0</v>
      </c>
      <c r="J499" s="312">
        <v>0</v>
      </c>
    </row>
    <row r="500" spans="1:10" ht="18" customHeight="1">
      <c r="A500" s="300" t="s">
        <v>63</v>
      </c>
      <c r="B500" s="312">
        <v>0</v>
      </c>
      <c r="C500" s="312">
        <v>0</v>
      </c>
      <c r="D500" s="312">
        <v>0</v>
      </c>
      <c r="E500" s="312">
        <v>0</v>
      </c>
      <c r="F500" s="312">
        <v>12</v>
      </c>
      <c r="G500" s="312">
        <v>117</v>
      </c>
      <c r="H500" s="312">
        <v>0</v>
      </c>
      <c r="I500" s="312">
        <v>0</v>
      </c>
      <c r="J500" s="312">
        <v>0</v>
      </c>
    </row>
    <row r="501" spans="1:10" ht="18" customHeight="1">
      <c r="A501" s="300" t="s">
        <v>62</v>
      </c>
      <c r="B501" s="312">
        <v>0</v>
      </c>
      <c r="C501" s="312">
        <v>0</v>
      </c>
      <c r="D501" s="312">
        <v>560</v>
      </c>
      <c r="E501" s="312">
        <v>0</v>
      </c>
      <c r="F501" s="312">
        <v>9</v>
      </c>
      <c r="G501" s="312">
        <v>292</v>
      </c>
      <c r="H501" s="312">
        <v>0</v>
      </c>
      <c r="I501" s="312">
        <v>0</v>
      </c>
      <c r="J501" s="312">
        <v>0</v>
      </c>
    </row>
    <row r="502" spans="1:10" ht="18" customHeight="1">
      <c r="A502" s="300" t="s">
        <v>61</v>
      </c>
      <c r="B502" s="312">
        <v>0</v>
      </c>
      <c r="C502" s="312">
        <v>0</v>
      </c>
      <c r="D502" s="312">
        <v>214</v>
      </c>
      <c r="E502" s="312">
        <v>0</v>
      </c>
      <c r="F502" s="312">
        <v>12</v>
      </c>
      <c r="G502" s="312">
        <v>141</v>
      </c>
      <c r="H502" s="312">
        <v>0</v>
      </c>
      <c r="I502" s="312">
        <v>16</v>
      </c>
      <c r="J502" s="312">
        <v>0</v>
      </c>
    </row>
    <row r="503" spans="1:10" ht="18" customHeight="1">
      <c r="A503" s="300" t="s">
        <v>60</v>
      </c>
      <c r="B503" s="312">
        <v>0</v>
      </c>
      <c r="C503" s="312">
        <v>0</v>
      </c>
      <c r="D503" s="312">
        <v>1219</v>
      </c>
      <c r="E503" s="312">
        <v>4</v>
      </c>
      <c r="F503" s="312">
        <v>126</v>
      </c>
      <c r="G503" s="312">
        <v>1240</v>
      </c>
      <c r="H503" s="312">
        <v>30</v>
      </c>
      <c r="I503" s="312">
        <v>0</v>
      </c>
      <c r="J503" s="312">
        <v>5</v>
      </c>
    </row>
    <row r="504" spans="1:10" ht="18" customHeight="1">
      <c r="A504" s="300" t="s">
        <v>58</v>
      </c>
      <c r="B504" s="312">
        <v>0</v>
      </c>
      <c r="C504" s="312">
        <v>0</v>
      </c>
      <c r="D504" s="312">
        <v>0</v>
      </c>
      <c r="E504" s="312">
        <v>0</v>
      </c>
      <c r="F504" s="312">
        <v>12</v>
      </c>
      <c r="G504" s="312">
        <v>227</v>
      </c>
      <c r="H504" s="312">
        <v>0</v>
      </c>
      <c r="I504" s="312">
        <v>0</v>
      </c>
      <c r="J504" s="312">
        <v>0</v>
      </c>
    </row>
    <row r="505" spans="1:10" ht="18" customHeight="1">
      <c r="A505" s="300" t="s">
        <v>56</v>
      </c>
      <c r="B505" s="312">
        <v>0</v>
      </c>
      <c r="C505" s="312">
        <v>0</v>
      </c>
      <c r="D505" s="312">
        <v>4</v>
      </c>
      <c r="E505" s="312">
        <v>0</v>
      </c>
      <c r="F505" s="312">
        <v>20</v>
      </c>
      <c r="G505" s="312">
        <v>87</v>
      </c>
      <c r="H505" s="312">
        <v>0</v>
      </c>
      <c r="I505" s="312">
        <v>0</v>
      </c>
      <c r="J505" s="312">
        <v>0</v>
      </c>
    </row>
    <row r="506" spans="1:10" ht="18" customHeight="1">
      <c r="A506" s="300" t="s">
        <v>55</v>
      </c>
      <c r="B506" s="312">
        <v>0</v>
      </c>
      <c r="C506" s="312">
        <v>0</v>
      </c>
      <c r="D506" s="312">
        <v>0</v>
      </c>
      <c r="E506" s="312">
        <v>0</v>
      </c>
      <c r="F506" s="312">
        <v>18</v>
      </c>
      <c r="G506" s="312">
        <v>142</v>
      </c>
      <c r="H506" s="312">
        <v>0</v>
      </c>
      <c r="I506" s="312">
        <v>0</v>
      </c>
      <c r="J506" s="312">
        <v>0</v>
      </c>
    </row>
    <row r="507" spans="1:10" ht="18" customHeight="1">
      <c r="A507" s="300" t="s">
        <v>54</v>
      </c>
      <c r="B507" s="312">
        <v>0</v>
      </c>
      <c r="C507" s="312">
        <v>0</v>
      </c>
      <c r="D507" s="312">
        <v>160</v>
      </c>
      <c r="E507" s="312">
        <v>0</v>
      </c>
      <c r="F507" s="312">
        <v>59</v>
      </c>
      <c r="G507" s="312">
        <v>243</v>
      </c>
      <c r="H507" s="312">
        <v>0</v>
      </c>
      <c r="I507" s="312">
        <v>0</v>
      </c>
      <c r="J507" s="312">
        <v>0</v>
      </c>
    </row>
    <row r="508" spans="1:10" ht="18" customHeight="1">
      <c r="A508" s="300" t="s">
        <v>53</v>
      </c>
      <c r="B508" s="312">
        <v>0</v>
      </c>
      <c r="C508" s="312">
        <v>0</v>
      </c>
      <c r="D508" s="312">
        <v>0</v>
      </c>
      <c r="E508" s="312">
        <v>0</v>
      </c>
      <c r="F508" s="312">
        <v>10</v>
      </c>
      <c r="G508" s="312">
        <v>92</v>
      </c>
      <c r="H508" s="312">
        <v>0</v>
      </c>
      <c r="I508" s="312">
        <v>0</v>
      </c>
      <c r="J508" s="312">
        <v>0</v>
      </c>
    </row>
    <row r="509" spans="1:10" ht="18" customHeight="1">
      <c r="A509" s="300" t="s">
        <v>52</v>
      </c>
      <c r="B509" s="312">
        <v>0</v>
      </c>
      <c r="C509" s="312">
        <v>0</v>
      </c>
      <c r="D509" s="312">
        <v>4142</v>
      </c>
      <c r="E509" s="312">
        <v>0</v>
      </c>
      <c r="F509" s="312">
        <v>263</v>
      </c>
      <c r="G509" s="312">
        <v>571</v>
      </c>
      <c r="H509" s="312">
        <v>0</v>
      </c>
      <c r="I509" s="312">
        <v>0</v>
      </c>
      <c r="J509" s="312">
        <v>0</v>
      </c>
    </row>
    <row r="510" spans="1:10" ht="18" customHeight="1">
      <c r="A510" s="300" t="s">
        <v>143</v>
      </c>
      <c r="B510" s="312">
        <v>0</v>
      </c>
      <c r="C510" s="312">
        <v>0</v>
      </c>
      <c r="D510" s="312">
        <v>0</v>
      </c>
      <c r="E510" s="312">
        <v>0</v>
      </c>
      <c r="F510" s="312">
        <v>30</v>
      </c>
      <c r="G510" s="312">
        <v>175</v>
      </c>
      <c r="H510" s="312">
        <v>0</v>
      </c>
      <c r="I510" s="312">
        <v>0</v>
      </c>
      <c r="J510" s="312">
        <v>0</v>
      </c>
    </row>
    <row r="511" spans="1:10" ht="18" customHeight="1">
      <c r="A511" s="300" t="s">
        <v>48</v>
      </c>
      <c r="B511" s="312">
        <v>0</v>
      </c>
      <c r="C511" s="312">
        <v>0</v>
      </c>
      <c r="D511" s="312">
        <v>100</v>
      </c>
      <c r="E511" s="312">
        <v>0</v>
      </c>
      <c r="F511" s="312">
        <v>0</v>
      </c>
      <c r="G511" s="312">
        <v>576</v>
      </c>
      <c r="H511" s="312">
        <v>0</v>
      </c>
      <c r="I511" s="312">
        <v>0</v>
      </c>
      <c r="J511" s="312">
        <v>0</v>
      </c>
    </row>
    <row r="512" spans="1:10" ht="18" customHeight="1">
      <c r="A512" s="300" t="s">
        <v>47</v>
      </c>
      <c r="B512" s="312">
        <v>0</v>
      </c>
      <c r="C512" s="312">
        <v>0</v>
      </c>
      <c r="D512" s="312">
        <v>0</v>
      </c>
      <c r="E512" s="312">
        <v>0</v>
      </c>
      <c r="F512" s="312">
        <v>0</v>
      </c>
      <c r="G512" s="312">
        <v>41</v>
      </c>
      <c r="H512" s="312">
        <v>0</v>
      </c>
      <c r="I512" s="312">
        <v>0</v>
      </c>
      <c r="J512" s="312">
        <v>0</v>
      </c>
    </row>
    <row r="513" spans="1:10" ht="18" customHeight="1">
      <c r="A513" s="300" t="s">
        <v>46</v>
      </c>
      <c r="B513" s="312">
        <v>0</v>
      </c>
      <c r="C513" s="312">
        <v>0</v>
      </c>
      <c r="D513" s="312">
        <v>1263</v>
      </c>
      <c r="E513" s="312">
        <v>0</v>
      </c>
      <c r="F513" s="312">
        <v>81</v>
      </c>
      <c r="G513" s="312">
        <v>232</v>
      </c>
      <c r="H513" s="312">
        <v>0</v>
      </c>
      <c r="I513" s="312">
        <v>12</v>
      </c>
      <c r="J513" s="312">
        <v>10</v>
      </c>
    </row>
    <row r="514" spans="1:10" ht="18" customHeight="1">
      <c r="A514" s="300" t="s">
        <v>45</v>
      </c>
      <c r="B514" s="312">
        <v>0</v>
      </c>
      <c r="C514" s="312">
        <v>0</v>
      </c>
      <c r="D514" s="312">
        <v>0</v>
      </c>
      <c r="E514" s="312">
        <v>0</v>
      </c>
      <c r="F514" s="312">
        <v>8</v>
      </c>
      <c r="G514" s="312">
        <v>131</v>
      </c>
      <c r="H514" s="312">
        <v>0</v>
      </c>
      <c r="I514" s="312">
        <v>0</v>
      </c>
      <c r="J514" s="312">
        <v>0</v>
      </c>
    </row>
    <row r="515" spans="1:10" ht="18" customHeight="1">
      <c r="A515" s="300" t="s">
        <v>44</v>
      </c>
      <c r="B515" s="312">
        <v>0</v>
      </c>
      <c r="C515" s="312">
        <v>0</v>
      </c>
      <c r="D515" s="312">
        <v>5</v>
      </c>
      <c r="E515" s="312">
        <v>0</v>
      </c>
      <c r="F515" s="312">
        <v>50</v>
      </c>
      <c r="G515" s="312">
        <v>296</v>
      </c>
      <c r="H515" s="312">
        <v>0</v>
      </c>
      <c r="I515" s="312">
        <v>0</v>
      </c>
      <c r="J515" s="312">
        <v>0</v>
      </c>
    </row>
    <row r="516" spans="1:10" ht="18" customHeight="1">
      <c r="A516" s="300" t="s">
        <v>43</v>
      </c>
      <c r="B516" s="312">
        <v>0</v>
      </c>
      <c r="C516" s="312">
        <v>0</v>
      </c>
      <c r="D516" s="312">
        <v>72</v>
      </c>
      <c r="E516" s="312">
        <v>0</v>
      </c>
      <c r="F516" s="312">
        <v>9</v>
      </c>
      <c r="G516" s="312">
        <v>37</v>
      </c>
      <c r="H516" s="312">
        <v>0</v>
      </c>
      <c r="I516" s="312">
        <v>0</v>
      </c>
      <c r="J516" s="312">
        <v>0</v>
      </c>
    </row>
    <row r="517" spans="1:10" ht="18" customHeight="1">
      <c r="A517" s="300" t="s">
        <v>42</v>
      </c>
      <c r="B517" s="312">
        <v>0</v>
      </c>
      <c r="C517" s="312">
        <v>0</v>
      </c>
      <c r="D517" s="312">
        <v>149</v>
      </c>
      <c r="E517" s="312">
        <v>0</v>
      </c>
      <c r="F517" s="312">
        <v>52</v>
      </c>
      <c r="G517" s="312">
        <v>297</v>
      </c>
      <c r="H517" s="312">
        <v>0</v>
      </c>
      <c r="I517" s="312">
        <v>0</v>
      </c>
      <c r="J517" s="312">
        <v>0</v>
      </c>
    </row>
    <row r="518" spans="1:10" ht="18" customHeight="1">
      <c r="A518" s="300" t="s">
        <v>40</v>
      </c>
      <c r="B518" s="312">
        <v>0</v>
      </c>
      <c r="C518" s="312">
        <v>8</v>
      </c>
      <c r="D518" s="312">
        <v>0</v>
      </c>
      <c r="E518" s="312">
        <v>0</v>
      </c>
      <c r="F518" s="312">
        <v>8</v>
      </c>
      <c r="G518" s="312">
        <v>89</v>
      </c>
      <c r="H518" s="312">
        <v>0</v>
      </c>
      <c r="I518" s="312">
        <v>0</v>
      </c>
      <c r="J518" s="312">
        <v>0</v>
      </c>
    </row>
    <row r="519" spans="1:10" ht="18" customHeight="1">
      <c r="A519" s="300" t="s">
        <v>38</v>
      </c>
      <c r="B519" s="312">
        <v>0</v>
      </c>
      <c r="C519" s="312">
        <v>0</v>
      </c>
      <c r="D519" s="312">
        <v>20</v>
      </c>
      <c r="E519" s="312">
        <v>0</v>
      </c>
      <c r="F519" s="312">
        <v>4</v>
      </c>
      <c r="G519" s="312">
        <v>2364</v>
      </c>
      <c r="H519" s="312">
        <v>0</v>
      </c>
      <c r="I519" s="312">
        <v>0</v>
      </c>
      <c r="J519" s="312">
        <v>0</v>
      </c>
    </row>
    <row r="520" spans="1:10" ht="18" customHeight="1">
      <c r="A520" s="300" t="s">
        <v>37</v>
      </c>
      <c r="B520" s="312">
        <v>0</v>
      </c>
      <c r="C520" s="312">
        <v>0</v>
      </c>
      <c r="D520" s="312">
        <v>77</v>
      </c>
      <c r="E520" s="312">
        <v>9</v>
      </c>
      <c r="F520" s="312">
        <v>88</v>
      </c>
      <c r="G520" s="312">
        <v>161</v>
      </c>
      <c r="H520" s="312">
        <v>0</v>
      </c>
      <c r="I520" s="312">
        <v>0</v>
      </c>
      <c r="J520" s="312">
        <v>0</v>
      </c>
    </row>
    <row r="521" spans="1:10" ht="18" customHeight="1">
      <c r="A521" s="300" t="s">
        <v>36</v>
      </c>
      <c r="B521" s="312">
        <v>0</v>
      </c>
      <c r="C521" s="312">
        <v>0</v>
      </c>
      <c r="D521" s="312">
        <v>38</v>
      </c>
      <c r="E521" s="312">
        <v>0</v>
      </c>
      <c r="F521" s="312">
        <v>77</v>
      </c>
      <c r="G521" s="312">
        <v>93</v>
      </c>
      <c r="H521" s="312">
        <v>0</v>
      </c>
      <c r="I521" s="312">
        <v>0</v>
      </c>
      <c r="J521" s="312">
        <v>0</v>
      </c>
    </row>
    <row r="522" spans="1:10" ht="18" customHeight="1">
      <c r="A522" s="300" t="s">
        <v>34</v>
      </c>
      <c r="B522" s="312">
        <v>0</v>
      </c>
      <c r="C522" s="312">
        <v>0</v>
      </c>
      <c r="D522" s="312">
        <v>0</v>
      </c>
      <c r="E522" s="312">
        <v>0</v>
      </c>
      <c r="F522" s="312">
        <v>31</v>
      </c>
      <c r="G522" s="312">
        <v>474</v>
      </c>
      <c r="H522" s="312">
        <v>0</v>
      </c>
      <c r="I522" s="312">
        <v>0</v>
      </c>
      <c r="J522" s="312">
        <v>0</v>
      </c>
    </row>
    <row r="523" spans="1:10" ht="18" customHeight="1">
      <c r="A523" s="300" t="s">
        <v>33</v>
      </c>
      <c r="B523" s="312">
        <v>0</v>
      </c>
      <c r="C523" s="312">
        <v>0</v>
      </c>
      <c r="D523" s="312">
        <v>66</v>
      </c>
      <c r="E523" s="312">
        <v>9</v>
      </c>
      <c r="F523" s="312">
        <v>25</v>
      </c>
      <c r="G523" s="312">
        <v>153</v>
      </c>
      <c r="H523" s="312">
        <v>2</v>
      </c>
      <c r="I523" s="312">
        <v>0</v>
      </c>
      <c r="J523" s="312">
        <v>0</v>
      </c>
    </row>
    <row r="524" spans="1:10" ht="18" customHeight="1">
      <c r="A524" s="300" t="s">
        <v>32</v>
      </c>
      <c r="B524" s="312">
        <v>0</v>
      </c>
      <c r="C524" s="312">
        <v>0</v>
      </c>
      <c r="D524" s="312">
        <v>56</v>
      </c>
      <c r="E524" s="312">
        <v>0</v>
      </c>
      <c r="F524" s="312">
        <v>36</v>
      </c>
      <c r="G524" s="312">
        <v>81</v>
      </c>
      <c r="H524" s="312">
        <v>0</v>
      </c>
      <c r="I524" s="312">
        <v>0</v>
      </c>
      <c r="J524" s="312">
        <v>0</v>
      </c>
    </row>
    <row r="525" spans="1:10" ht="18" customHeight="1">
      <c r="A525" s="300" t="s">
        <v>30</v>
      </c>
      <c r="B525" s="312">
        <v>0</v>
      </c>
      <c r="C525" s="312">
        <v>0</v>
      </c>
      <c r="D525" s="312">
        <v>25</v>
      </c>
      <c r="E525" s="312">
        <v>0</v>
      </c>
      <c r="F525" s="312">
        <v>10</v>
      </c>
      <c r="G525" s="312">
        <v>367</v>
      </c>
      <c r="H525" s="312">
        <v>0</v>
      </c>
      <c r="I525" s="312">
        <v>0</v>
      </c>
      <c r="J525" s="312">
        <v>0</v>
      </c>
    </row>
    <row r="526" spans="1:10" ht="18" customHeight="1">
      <c r="A526" s="300" t="s">
        <v>29</v>
      </c>
      <c r="B526" s="312">
        <v>0</v>
      </c>
      <c r="C526" s="312">
        <v>0</v>
      </c>
      <c r="D526" s="312">
        <v>0</v>
      </c>
      <c r="E526" s="312">
        <v>0</v>
      </c>
      <c r="F526" s="312">
        <v>310</v>
      </c>
      <c r="G526" s="312">
        <v>779</v>
      </c>
      <c r="H526" s="312">
        <v>0</v>
      </c>
      <c r="I526" s="312">
        <v>0</v>
      </c>
      <c r="J526" s="312">
        <v>0</v>
      </c>
    </row>
    <row r="527" spans="1:10" ht="18" customHeight="1">
      <c r="A527" s="300" t="s">
        <v>26</v>
      </c>
      <c r="B527" s="312">
        <v>0</v>
      </c>
      <c r="C527" s="312">
        <v>0</v>
      </c>
      <c r="D527" s="312">
        <v>139</v>
      </c>
      <c r="E527" s="312">
        <v>0</v>
      </c>
      <c r="F527" s="312">
        <v>55</v>
      </c>
      <c r="G527" s="312">
        <v>427</v>
      </c>
      <c r="H527" s="312">
        <v>0</v>
      </c>
      <c r="I527" s="312">
        <v>0</v>
      </c>
      <c r="J527" s="312">
        <v>0</v>
      </c>
    </row>
    <row r="528" spans="1:10" ht="18" customHeight="1">
      <c r="A528" s="300" t="s">
        <v>24</v>
      </c>
      <c r="B528" s="312">
        <v>0</v>
      </c>
      <c r="C528" s="312">
        <v>0</v>
      </c>
      <c r="D528" s="312">
        <v>70</v>
      </c>
      <c r="E528" s="312">
        <v>0</v>
      </c>
      <c r="F528" s="312">
        <v>33</v>
      </c>
      <c r="G528" s="312">
        <v>913</v>
      </c>
      <c r="H528" s="312">
        <v>0</v>
      </c>
      <c r="I528" s="312">
        <v>0</v>
      </c>
      <c r="J528" s="312">
        <v>0</v>
      </c>
    </row>
    <row r="529" spans="1:10" ht="18" customHeight="1">
      <c r="A529" s="300" t="s">
        <v>22</v>
      </c>
      <c r="B529" s="312">
        <v>0</v>
      </c>
      <c r="C529" s="312">
        <v>0</v>
      </c>
      <c r="D529" s="312">
        <v>105</v>
      </c>
      <c r="E529" s="312">
        <v>0</v>
      </c>
      <c r="F529" s="312">
        <v>43</v>
      </c>
      <c r="G529" s="312">
        <v>101</v>
      </c>
      <c r="H529" s="312">
        <v>0</v>
      </c>
      <c r="I529" s="312">
        <v>0</v>
      </c>
      <c r="J529" s="312">
        <v>0</v>
      </c>
    </row>
    <row r="530" spans="1:10" ht="18" customHeight="1">
      <c r="A530" s="300" t="s">
        <v>20</v>
      </c>
      <c r="B530" s="312">
        <v>0</v>
      </c>
      <c r="C530" s="312">
        <v>0</v>
      </c>
      <c r="D530" s="312">
        <v>25</v>
      </c>
      <c r="E530" s="312">
        <v>0</v>
      </c>
      <c r="F530" s="312">
        <v>65</v>
      </c>
      <c r="G530" s="312">
        <v>553</v>
      </c>
      <c r="H530" s="312">
        <v>0</v>
      </c>
      <c r="I530" s="312">
        <v>0</v>
      </c>
      <c r="J530" s="312">
        <v>0</v>
      </c>
    </row>
    <row r="531" spans="1:10" ht="18" customHeight="1">
      <c r="A531" s="300" t="s">
        <v>18</v>
      </c>
      <c r="B531" s="312">
        <v>0</v>
      </c>
      <c r="C531" s="312">
        <v>0</v>
      </c>
      <c r="D531" s="312">
        <v>3</v>
      </c>
      <c r="E531" s="312">
        <v>0</v>
      </c>
      <c r="F531" s="312">
        <v>30</v>
      </c>
      <c r="G531" s="312">
        <v>124</v>
      </c>
      <c r="H531" s="312">
        <v>0</v>
      </c>
      <c r="I531" s="312">
        <v>0</v>
      </c>
      <c r="J531" s="312">
        <v>0</v>
      </c>
    </row>
    <row r="532" spans="1:10" ht="18" customHeight="1">
      <c r="A532" s="300" t="s">
        <v>16</v>
      </c>
      <c r="B532" s="312">
        <v>0</v>
      </c>
      <c r="C532" s="312">
        <v>0</v>
      </c>
      <c r="D532" s="312">
        <v>0</v>
      </c>
      <c r="E532" s="312">
        <v>0</v>
      </c>
      <c r="F532" s="312">
        <v>23</v>
      </c>
      <c r="G532" s="312">
        <v>170</v>
      </c>
      <c r="H532" s="312">
        <v>0</v>
      </c>
      <c r="I532" s="312">
        <v>0</v>
      </c>
      <c r="J532" s="312">
        <v>0</v>
      </c>
    </row>
    <row r="533" spans="1:10" ht="18" customHeight="1">
      <c r="A533" s="300" t="s">
        <v>13</v>
      </c>
      <c r="B533" s="312">
        <v>0</v>
      </c>
      <c r="C533" s="312">
        <v>0</v>
      </c>
      <c r="D533" s="312">
        <v>143</v>
      </c>
      <c r="E533" s="312">
        <v>0</v>
      </c>
      <c r="F533" s="312">
        <v>6</v>
      </c>
      <c r="G533" s="312">
        <v>26</v>
      </c>
      <c r="H533" s="312">
        <v>0</v>
      </c>
      <c r="I533" s="312">
        <v>0</v>
      </c>
      <c r="J533" s="312">
        <v>0</v>
      </c>
    </row>
    <row r="534" spans="1:10" ht="18" customHeight="1">
      <c r="A534" s="300" t="s">
        <v>10</v>
      </c>
      <c r="B534" s="312">
        <v>0</v>
      </c>
      <c r="C534" s="312">
        <v>0</v>
      </c>
      <c r="D534" s="312">
        <v>0</v>
      </c>
      <c r="E534" s="312">
        <v>0</v>
      </c>
      <c r="F534" s="312">
        <v>42</v>
      </c>
      <c r="G534" s="312">
        <v>172</v>
      </c>
      <c r="H534" s="312">
        <v>0</v>
      </c>
      <c r="I534" s="312">
        <v>0</v>
      </c>
      <c r="J534" s="312">
        <v>0</v>
      </c>
    </row>
    <row r="535" spans="1:10" ht="18" customHeight="1">
      <c r="A535" s="300" t="s">
        <v>135</v>
      </c>
      <c r="B535" s="312">
        <v>0</v>
      </c>
      <c r="C535" s="312">
        <v>0</v>
      </c>
      <c r="D535" s="312">
        <v>211</v>
      </c>
      <c r="E535" s="312">
        <v>3</v>
      </c>
      <c r="F535" s="312">
        <v>43</v>
      </c>
      <c r="G535" s="312">
        <v>728</v>
      </c>
      <c r="H535" s="312">
        <v>1</v>
      </c>
      <c r="I535" s="312">
        <v>0</v>
      </c>
      <c r="J535" s="312">
        <v>0</v>
      </c>
    </row>
    <row r="536" spans="1:10" ht="18" customHeight="1">
      <c r="A536" s="300" t="s">
        <v>8</v>
      </c>
      <c r="B536" s="312">
        <v>0</v>
      </c>
      <c r="C536" s="312">
        <v>0</v>
      </c>
      <c r="D536" s="312">
        <v>799</v>
      </c>
      <c r="E536" s="312">
        <v>0</v>
      </c>
      <c r="F536" s="312">
        <v>57</v>
      </c>
      <c r="G536" s="312">
        <v>303</v>
      </c>
      <c r="H536" s="312">
        <v>0</v>
      </c>
      <c r="I536" s="312">
        <v>0</v>
      </c>
      <c r="J536" s="312">
        <v>0</v>
      </c>
    </row>
    <row r="537" spans="1:10" ht="18" customHeight="1">
      <c r="A537" s="300" t="s">
        <v>5</v>
      </c>
      <c r="B537" s="312">
        <v>0</v>
      </c>
      <c r="C537" s="312">
        <v>0</v>
      </c>
      <c r="D537" s="312">
        <v>0</v>
      </c>
      <c r="E537" s="312">
        <v>0</v>
      </c>
      <c r="F537" s="312">
        <v>62</v>
      </c>
      <c r="G537" s="312">
        <v>313</v>
      </c>
      <c r="H537" s="312">
        <v>1</v>
      </c>
      <c r="I537" s="312">
        <v>0</v>
      </c>
      <c r="J537" s="312">
        <v>0</v>
      </c>
    </row>
    <row r="538" spans="1:10" ht="18" customHeight="1">
      <c r="A538" s="304" t="s">
        <v>2</v>
      </c>
      <c r="B538" s="329">
        <v>0</v>
      </c>
      <c r="C538" s="329">
        <v>0</v>
      </c>
      <c r="D538" s="329">
        <v>0</v>
      </c>
      <c r="E538" s="329">
        <v>0</v>
      </c>
      <c r="F538" s="329">
        <v>0</v>
      </c>
      <c r="G538" s="329">
        <v>288</v>
      </c>
      <c r="H538" s="329">
        <v>0</v>
      </c>
      <c r="I538" s="329">
        <v>0</v>
      </c>
      <c r="J538" s="329">
        <v>0</v>
      </c>
    </row>
    <row r="539" spans="1:10" ht="18" customHeight="1">
      <c r="A539" s="24" t="s">
        <v>2295</v>
      </c>
    </row>
  </sheetData>
  <mergeCells count="11">
    <mergeCell ref="B434:J434"/>
    <mergeCell ref="A434:A435"/>
    <mergeCell ref="C3:L3"/>
    <mergeCell ref="B3:B4"/>
    <mergeCell ref="A327:A328"/>
    <mergeCell ref="A3:A4"/>
    <mergeCell ref="B111:L111"/>
    <mergeCell ref="A111:A112"/>
    <mergeCell ref="B219:L219"/>
    <mergeCell ref="A219:A220"/>
    <mergeCell ref="B327:L32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3"/>
  <dimension ref="A1:V216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0.7109375" style="65" customWidth="1"/>
    <col min="2" max="2" width="13.5703125" style="65" customWidth="1"/>
    <col min="3" max="3" width="13.28515625" style="65" customWidth="1"/>
    <col min="4" max="4" width="13.140625" style="65" customWidth="1"/>
    <col min="5" max="6" width="13.7109375" style="65" customWidth="1"/>
    <col min="7" max="7" width="13.7109375" style="317" customWidth="1"/>
    <col min="8" max="22" width="13.7109375" style="65" customWidth="1"/>
    <col min="23" max="16384" width="8.85546875" style="65"/>
  </cols>
  <sheetData>
    <row r="1" spans="1:22" ht="18" customHeight="1">
      <c r="A1" s="331" t="s">
        <v>2208</v>
      </c>
    </row>
    <row r="2" spans="1:22" s="593" customFormat="1" ht="18" customHeight="1"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389" t="s">
        <v>821</v>
      </c>
      <c r="M2" s="594"/>
      <c r="N2" s="594"/>
      <c r="O2" s="594"/>
      <c r="P2" s="594"/>
      <c r="Q2" s="594"/>
      <c r="R2" s="594"/>
      <c r="S2" s="594"/>
      <c r="T2" s="594"/>
      <c r="U2" s="594"/>
      <c r="V2" s="594"/>
    </row>
    <row r="3" spans="1:22" s="593" customFormat="1" ht="21.95" customHeight="1">
      <c r="A3" s="1593" t="s">
        <v>684</v>
      </c>
      <c r="B3" s="1594" t="s">
        <v>2578</v>
      </c>
      <c r="C3" s="1595"/>
      <c r="D3" s="1595"/>
      <c r="E3" s="1595"/>
      <c r="F3" s="1595"/>
      <c r="G3" s="1595"/>
      <c r="H3" s="1595"/>
      <c r="I3" s="1595"/>
      <c r="J3" s="1595"/>
      <c r="K3" s="1595"/>
      <c r="L3" s="1595"/>
      <c r="M3" s="594"/>
      <c r="N3" s="594"/>
      <c r="O3" s="594"/>
      <c r="P3" s="594"/>
      <c r="Q3" s="594"/>
      <c r="R3" s="594"/>
      <c r="S3" s="594"/>
      <c r="T3" s="594"/>
      <c r="U3" s="594"/>
      <c r="V3" s="594"/>
    </row>
    <row r="4" spans="1:22" s="332" customFormat="1" ht="50.1" customHeight="1">
      <c r="A4" s="1578"/>
      <c r="B4" s="591" t="s">
        <v>456</v>
      </c>
      <c r="C4" s="591" t="s">
        <v>459</v>
      </c>
      <c r="D4" s="591" t="s">
        <v>455</v>
      </c>
      <c r="E4" s="591" t="s">
        <v>1316</v>
      </c>
      <c r="F4" s="591" t="s">
        <v>2239</v>
      </c>
      <c r="G4" s="591" t="s">
        <v>1243</v>
      </c>
      <c r="H4" s="591" t="s">
        <v>457</v>
      </c>
      <c r="I4" s="591" t="s">
        <v>1240</v>
      </c>
      <c r="J4" s="591" t="s">
        <v>1241</v>
      </c>
      <c r="K4" s="591" t="s">
        <v>1242</v>
      </c>
      <c r="L4" s="591" t="s">
        <v>1244</v>
      </c>
    </row>
    <row r="5" spans="1:22" ht="21.95" customHeight="1">
      <c r="A5" s="114" t="s">
        <v>368</v>
      </c>
      <c r="B5" s="298">
        <f>SUM(B6:B107)</f>
        <v>1039</v>
      </c>
      <c r="C5" s="298">
        <f t="shared" ref="C5:L5" si="0">SUM(C6:C107)</f>
        <v>19</v>
      </c>
      <c r="D5" s="298">
        <f t="shared" si="0"/>
        <v>13078</v>
      </c>
      <c r="E5" s="298">
        <f t="shared" si="0"/>
        <v>6437</v>
      </c>
      <c r="F5" s="298">
        <f t="shared" si="0"/>
        <v>156</v>
      </c>
      <c r="G5" s="298">
        <f t="shared" si="0"/>
        <v>182</v>
      </c>
      <c r="H5" s="298">
        <f t="shared" si="0"/>
        <v>273</v>
      </c>
      <c r="I5" s="298">
        <f t="shared" si="0"/>
        <v>38</v>
      </c>
      <c r="J5" s="298">
        <f t="shared" si="0"/>
        <v>86</v>
      </c>
      <c r="K5" s="298">
        <f t="shared" si="0"/>
        <v>58</v>
      </c>
      <c r="L5" s="299">
        <f t="shared" si="0"/>
        <v>44</v>
      </c>
    </row>
    <row r="6" spans="1:22" ht="18" customHeight="1">
      <c r="A6" s="48" t="s">
        <v>132</v>
      </c>
      <c r="B6" s="117">
        <v>1</v>
      </c>
      <c r="C6" s="117">
        <v>0</v>
      </c>
      <c r="D6" s="117">
        <v>20</v>
      </c>
      <c r="E6" s="117">
        <v>0</v>
      </c>
      <c r="F6" s="117">
        <v>0</v>
      </c>
      <c r="G6" s="117">
        <v>0</v>
      </c>
      <c r="H6" s="333">
        <v>0</v>
      </c>
      <c r="I6" s="333">
        <v>1</v>
      </c>
      <c r="J6" s="333">
        <v>0</v>
      </c>
      <c r="K6" s="333">
        <v>0</v>
      </c>
      <c r="L6" s="333">
        <v>0</v>
      </c>
    </row>
    <row r="7" spans="1:22" ht="18" customHeight="1">
      <c r="A7" s="48" t="s">
        <v>131</v>
      </c>
      <c r="B7" s="117">
        <v>5</v>
      </c>
      <c r="C7" s="117">
        <v>0</v>
      </c>
      <c r="D7" s="117">
        <v>8</v>
      </c>
      <c r="E7" s="117">
        <v>109</v>
      </c>
      <c r="F7" s="117">
        <v>1</v>
      </c>
      <c r="G7" s="117">
        <v>1</v>
      </c>
      <c r="H7" s="333">
        <v>0</v>
      </c>
      <c r="I7" s="333">
        <v>0</v>
      </c>
      <c r="J7" s="333">
        <v>0</v>
      </c>
      <c r="K7" s="333">
        <v>1</v>
      </c>
      <c r="L7" s="333">
        <v>0</v>
      </c>
    </row>
    <row r="8" spans="1:22" ht="18" customHeight="1">
      <c r="A8" s="48" t="s">
        <v>130</v>
      </c>
      <c r="B8" s="117">
        <v>125</v>
      </c>
      <c r="C8" s="117">
        <v>0</v>
      </c>
      <c r="D8" s="117">
        <v>4102</v>
      </c>
      <c r="E8" s="117">
        <v>355</v>
      </c>
      <c r="F8" s="117">
        <v>13</v>
      </c>
      <c r="G8" s="117">
        <v>4</v>
      </c>
      <c r="H8" s="333">
        <v>19</v>
      </c>
      <c r="I8" s="333">
        <v>0</v>
      </c>
      <c r="J8" s="333">
        <v>5</v>
      </c>
      <c r="K8" s="333">
        <v>3</v>
      </c>
      <c r="L8" s="333">
        <v>0</v>
      </c>
    </row>
    <row r="9" spans="1:22" ht="18" customHeight="1">
      <c r="A9" s="48" t="s">
        <v>129</v>
      </c>
      <c r="B9" s="117">
        <v>13</v>
      </c>
      <c r="C9" s="117">
        <v>0</v>
      </c>
      <c r="D9" s="117">
        <v>6</v>
      </c>
      <c r="E9" s="117">
        <v>304</v>
      </c>
      <c r="F9" s="117">
        <v>4</v>
      </c>
      <c r="G9" s="117">
        <v>2</v>
      </c>
      <c r="H9" s="333">
        <v>0</v>
      </c>
      <c r="I9" s="333">
        <v>1</v>
      </c>
      <c r="J9" s="333">
        <v>1</v>
      </c>
      <c r="K9" s="333">
        <v>0</v>
      </c>
      <c r="L9" s="333">
        <v>0</v>
      </c>
    </row>
    <row r="10" spans="1:22" ht="18" customHeight="1">
      <c r="A10" s="48" t="s">
        <v>128</v>
      </c>
      <c r="B10" s="117">
        <v>3</v>
      </c>
      <c r="C10" s="117">
        <v>0</v>
      </c>
      <c r="D10" s="117">
        <v>18</v>
      </c>
      <c r="E10" s="117">
        <v>0</v>
      </c>
      <c r="F10" s="117">
        <v>1</v>
      </c>
      <c r="G10" s="117">
        <v>6</v>
      </c>
      <c r="H10" s="333">
        <v>1</v>
      </c>
      <c r="I10" s="333">
        <v>0</v>
      </c>
      <c r="J10" s="333">
        <v>0</v>
      </c>
      <c r="K10" s="333">
        <v>0</v>
      </c>
      <c r="L10" s="333">
        <v>0</v>
      </c>
    </row>
    <row r="11" spans="1:22" ht="18" customHeight="1">
      <c r="A11" s="48" t="s">
        <v>127</v>
      </c>
      <c r="B11" s="117">
        <v>2</v>
      </c>
      <c r="C11" s="117">
        <v>0</v>
      </c>
      <c r="D11" s="117">
        <v>50</v>
      </c>
      <c r="E11" s="117">
        <v>0</v>
      </c>
      <c r="F11" s="117">
        <v>0</v>
      </c>
      <c r="G11" s="117">
        <v>0</v>
      </c>
      <c r="H11" s="333">
        <v>5</v>
      </c>
      <c r="I11" s="333">
        <v>0</v>
      </c>
      <c r="J11" s="333">
        <v>2</v>
      </c>
      <c r="K11" s="333">
        <v>0</v>
      </c>
      <c r="L11" s="333">
        <v>0</v>
      </c>
    </row>
    <row r="12" spans="1:22" ht="18" customHeight="1">
      <c r="A12" s="48" t="s">
        <v>126</v>
      </c>
      <c r="B12" s="117">
        <v>0</v>
      </c>
      <c r="C12" s="117">
        <v>0</v>
      </c>
      <c r="D12" s="117">
        <v>4</v>
      </c>
      <c r="E12" s="117">
        <v>0</v>
      </c>
      <c r="F12" s="117">
        <v>0</v>
      </c>
      <c r="G12" s="117">
        <v>0</v>
      </c>
      <c r="H12" s="333">
        <v>0</v>
      </c>
      <c r="I12" s="333">
        <v>0</v>
      </c>
      <c r="J12" s="333">
        <v>0</v>
      </c>
      <c r="K12" s="333">
        <v>0</v>
      </c>
      <c r="L12" s="333">
        <v>0</v>
      </c>
    </row>
    <row r="13" spans="1:22" ht="18" customHeight="1">
      <c r="A13" s="48" t="s">
        <v>125</v>
      </c>
      <c r="B13" s="117">
        <v>0</v>
      </c>
      <c r="C13" s="117">
        <v>0</v>
      </c>
      <c r="D13" s="117">
        <v>7</v>
      </c>
      <c r="E13" s="117">
        <v>3</v>
      </c>
      <c r="F13" s="117">
        <v>0</v>
      </c>
      <c r="G13" s="117">
        <v>0</v>
      </c>
      <c r="H13" s="333">
        <v>0</v>
      </c>
      <c r="I13" s="333">
        <v>0</v>
      </c>
      <c r="J13" s="333">
        <v>0</v>
      </c>
      <c r="K13" s="333">
        <v>0</v>
      </c>
      <c r="L13" s="333">
        <v>0</v>
      </c>
    </row>
    <row r="14" spans="1:22" ht="18" customHeight="1">
      <c r="A14" s="48" t="s">
        <v>124</v>
      </c>
      <c r="B14" s="117">
        <v>0</v>
      </c>
      <c r="C14" s="117">
        <v>0</v>
      </c>
      <c r="D14" s="117">
        <v>6</v>
      </c>
      <c r="E14" s="117">
        <v>0</v>
      </c>
      <c r="F14" s="117">
        <v>0</v>
      </c>
      <c r="G14" s="117">
        <v>0</v>
      </c>
      <c r="H14" s="333">
        <v>0</v>
      </c>
      <c r="I14" s="333">
        <v>0</v>
      </c>
      <c r="J14" s="333">
        <v>0</v>
      </c>
      <c r="K14" s="333">
        <v>0</v>
      </c>
      <c r="L14" s="333">
        <v>0</v>
      </c>
    </row>
    <row r="15" spans="1:22" ht="18" customHeight="1">
      <c r="A15" s="48" t="s">
        <v>123</v>
      </c>
      <c r="B15" s="117">
        <v>1</v>
      </c>
      <c r="C15" s="117">
        <v>0</v>
      </c>
      <c r="D15" s="117">
        <v>28</v>
      </c>
      <c r="E15" s="117">
        <v>48</v>
      </c>
      <c r="F15" s="117">
        <v>2</v>
      </c>
      <c r="G15" s="117">
        <v>1</v>
      </c>
      <c r="H15" s="333">
        <v>2</v>
      </c>
      <c r="I15" s="333">
        <v>0</v>
      </c>
      <c r="J15" s="333">
        <v>0</v>
      </c>
      <c r="K15" s="333">
        <v>0</v>
      </c>
      <c r="L15" s="333">
        <v>0</v>
      </c>
    </row>
    <row r="16" spans="1:22" ht="18" customHeight="1">
      <c r="A16" s="48" t="s">
        <v>122</v>
      </c>
      <c r="B16" s="117">
        <v>0</v>
      </c>
      <c r="C16" s="117">
        <v>0</v>
      </c>
      <c r="D16" s="117">
        <v>0</v>
      </c>
      <c r="E16" s="117">
        <v>450</v>
      </c>
      <c r="F16" s="117">
        <v>0</v>
      </c>
      <c r="G16" s="117">
        <v>0</v>
      </c>
      <c r="H16" s="333">
        <v>1</v>
      </c>
      <c r="I16" s="333">
        <v>1</v>
      </c>
      <c r="J16" s="333">
        <v>0</v>
      </c>
      <c r="K16" s="333">
        <v>0</v>
      </c>
      <c r="L16" s="333">
        <v>0</v>
      </c>
    </row>
    <row r="17" spans="1:12" ht="18" customHeight="1">
      <c r="A17" s="48" t="s">
        <v>121</v>
      </c>
      <c r="B17" s="117">
        <v>1</v>
      </c>
      <c r="C17" s="117">
        <v>0</v>
      </c>
      <c r="D17" s="117">
        <v>1</v>
      </c>
      <c r="E17" s="117">
        <v>0</v>
      </c>
      <c r="F17" s="117">
        <v>0</v>
      </c>
      <c r="G17" s="117">
        <v>0</v>
      </c>
      <c r="H17" s="333">
        <v>2</v>
      </c>
      <c r="I17" s="333">
        <v>0</v>
      </c>
      <c r="J17" s="333">
        <v>0</v>
      </c>
      <c r="K17" s="333">
        <v>0</v>
      </c>
      <c r="L17" s="333">
        <v>0</v>
      </c>
    </row>
    <row r="18" spans="1:12" ht="18" customHeight="1">
      <c r="A18" s="48" t="s">
        <v>120</v>
      </c>
      <c r="B18" s="117">
        <v>2</v>
      </c>
      <c r="C18" s="117">
        <v>0</v>
      </c>
      <c r="D18" s="117">
        <v>18</v>
      </c>
      <c r="E18" s="117">
        <v>327</v>
      </c>
      <c r="F18" s="117">
        <v>4</v>
      </c>
      <c r="G18" s="117">
        <v>2</v>
      </c>
      <c r="H18" s="333">
        <v>6</v>
      </c>
      <c r="I18" s="333">
        <v>1</v>
      </c>
      <c r="J18" s="333">
        <v>0</v>
      </c>
      <c r="K18" s="333">
        <v>0</v>
      </c>
      <c r="L18" s="333">
        <v>1</v>
      </c>
    </row>
    <row r="19" spans="1:12" ht="18" customHeight="1">
      <c r="A19" s="48" t="s">
        <v>119</v>
      </c>
      <c r="B19" s="117">
        <v>0</v>
      </c>
      <c r="C19" s="117">
        <v>0</v>
      </c>
      <c r="D19" s="117">
        <v>13</v>
      </c>
      <c r="E19" s="117">
        <v>28</v>
      </c>
      <c r="F19" s="117">
        <v>1</v>
      </c>
      <c r="G19" s="117">
        <v>0</v>
      </c>
      <c r="H19" s="333">
        <v>0</v>
      </c>
      <c r="I19" s="333">
        <v>0</v>
      </c>
      <c r="J19" s="333">
        <v>0</v>
      </c>
      <c r="K19" s="333">
        <v>0</v>
      </c>
      <c r="L19" s="333">
        <v>0</v>
      </c>
    </row>
    <row r="20" spans="1:12" ht="18" customHeight="1">
      <c r="A20" s="48" t="s">
        <v>118</v>
      </c>
      <c r="B20" s="117">
        <v>12</v>
      </c>
      <c r="C20" s="117">
        <v>0</v>
      </c>
      <c r="D20" s="117">
        <v>54</v>
      </c>
      <c r="E20" s="117">
        <v>23</v>
      </c>
      <c r="F20" s="117">
        <v>3</v>
      </c>
      <c r="G20" s="117">
        <v>1</v>
      </c>
      <c r="H20" s="333">
        <v>1</v>
      </c>
      <c r="I20" s="333">
        <v>0</v>
      </c>
      <c r="J20" s="333">
        <v>0</v>
      </c>
      <c r="K20" s="333">
        <v>0</v>
      </c>
      <c r="L20" s="333">
        <v>0</v>
      </c>
    </row>
    <row r="21" spans="1:12" ht="18" customHeight="1">
      <c r="A21" s="48" t="s">
        <v>117</v>
      </c>
      <c r="B21" s="117">
        <v>0</v>
      </c>
      <c r="C21" s="117">
        <v>0</v>
      </c>
      <c r="D21" s="117">
        <v>30</v>
      </c>
      <c r="E21" s="117">
        <v>0</v>
      </c>
      <c r="F21" s="117">
        <v>0</v>
      </c>
      <c r="G21" s="117">
        <v>0</v>
      </c>
      <c r="H21" s="333">
        <v>0</v>
      </c>
      <c r="I21" s="333">
        <v>0</v>
      </c>
      <c r="J21" s="333">
        <v>0</v>
      </c>
      <c r="K21" s="333">
        <v>0</v>
      </c>
      <c r="L21" s="333">
        <v>0</v>
      </c>
    </row>
    <row r="22" spans="1:12" ht="18" customHeight="1">
      <c r="A22" s="48" t="s">
        <v>116</v>
      </c>
      <c r="B22" s="117">
        <v>4</v>
      </c>
      <c r="C22" s="117">
        <v>0</v>
      </c>
      <c r="D22" s="117">
        <v>5</v>
      </c>
      <c r="E22" s="117">
        <v>0</v>
      </c>
      <c r="F22" s="117">
        <v>0</v>
      </c>
      <c r="G22" s="117">
        <v>0</v>
      </c>
      <c r="H22" s="333">
        <v>0</v>
      </c>
      <c r="I22" s="333">
        <v>0</v>
      </c>
      <c r="J22" s="333">
        <v>0</v>
      </c>
      <c r="K22" s="333">
        <v>0</v>
      </c>
      <c r="L22" s="333">
        <v>0</v>
      </c>
    </row>
    <row r="23" spans="1:12" ht="18" customHeight="1">
      <c r="A23" s="48" t="s">
        <v>115</v>
      </c>
      <c r="B23" s="117">
        <v>4</v>
      </c>
      <c r="C23" s="117">
        <v>0</v>
      </c>
      <c r="D23" s="117">
        <v>0</v>
      </c>
      <c r="E23" s="117">
        <v>661</v>
      </c>
      <c r="F23" s="117">
        <v>0</v>
      </c>
      <c r="G23" s="117">
        <v>4</v>
      </c>
      <c r="H23" s="333">
        <v>0</v>
      </c>
      <c r="I23" s="333">
        <v>1</v>
      </c>
      <c r="J23" s="333">
        <v>4</v>
      </c>
      <c r="K23" s="333">
        <v>0</v>
      </c>
      <c r="L23" s="333">
        <v>0</v>
      </c>
    </row>
    <row r="24" spans="1:12" ht="18" customHeight="1">
      <c r="A24" s="48" t="s">
        <v>114</v>
      </c>
      <c r="B24" s="117">
        <v>1</v>
      </c>
      <c r="C24" s="117">
        <v>0</v>
      </c>
      <c r="D24" s="117">
        <v>4</v>
      </c>
      <c r="E24" s="117">
        <v>0</v>
      </c>
      <c r="F24" s="117">
        <v>0</v>
      </c>
      <c r="G24" s="117">
        <v>0</v>
      </c>
      <c r="H24" s="333">
        <v>3</v>
      </c>
      <c r="I24" s="333">
        <v>1</v>
      </c>
      <c r="J24" s="333">
        <v>0</v>
      </c>
      <c r="K24" s="333">
        <v>0</v>
      </c>
      <c r="L24" s="333">
        <v>0</v>
      </c>
    </row>
    <row r="25" spans="1:12" ht="18" customHeight="1">
      <c r="A25" s="48" t="s">
        <v>113</v>
      </c>
      <c r="B25" s="117">
        <v>1</v>
      </c>
      <c r="C25" s="117">
        <v>0</v>
      </c>
      <c r="D25" s="117">
        <v>1</v>
      </c>
      <c r="E25" s="117">
        <v>36</v>
      </c>
      <c r="F25" s="117">
        <v>3</v>
      </c>
      <c r="G25" s="117">
        <v>1</v>
      </c>
      <c r="H25" s="333">
        <v>0</v>
      </c>
      <c r="I25" s="333">
        <v>0</v>
      </c>
      <c r="J25" s="333">
        <v>1</v>
      </c>
      <c r="K25" s="333">
        <v>0</v>
      </c>
      <c r="L25" s="333">
        <v>0</v>
      </c>
    </row>
    <row r="26" spans="1:12" ht="18" customHeight="1">
      <c r="A26" s="48" t="s">
        <v>112</v>
      </c>
      <c r="B26" s="117">
        <v>9</v>
      </c>
      <c r="C26" s="117">
        <v>0</v>
      </c>
      <c r="D26" s="117">
        <v>84</v>
      </c>
      <c r="E26" s="117">
        <v>2</v>
      </c>
      <c r="F26" s="117">
        <v>0</v>
      </c>
      <c r="G26" s="117">
        <v>0</v>
      </c>
      <c r="H26" s="333">
        <v>0</v>
      </c>
      <c r="I26" s="333">
        <v>0</v>
      </c>
      <c r="J26" s="333">
        <v>0</v>
      </c>
      <c r="K26" s="333">
        <v>0</v>
      </c>
      <c r="L26" s="333">
        <v>0</v>
      </c>
    </row>
    <row r="27" spans="1:12" ht="18" customHeight="1">
      <c r="A27" s="48" t="s">
        <v>111</v>
      </c>
      <c r="B27" s="117">
        <v>0</v>
      </c>
      <c r="C27" s="117">
        <v>0</v>
      </c>
      <c r="D27" s="117">
        <v>91</v>
      </c>
      <c r="E27" s="117">
        <v>7</v>
      </c>
      <c r="F27" s="117">
        <v>0</v>
      </c>
      <c r="G27" s="117">
        <v>0</v>
      </c>
      <c r="H27" s="333">
        <v>0</v>
      </c>
      <c r="I27" s="333">
        <v>0</v>
      </c>
      <c r="J27" s="333">
        <v>0</v>
      </c>
      <c r="K27" s="333">
        <v>0</v>
      </c>
      <c r="L27" s="333">
        <v>0</v>
      </c>
    </row>
    <row r="28" spans="1:12" ht="18" customHeight="1">
      <c r="A28" s="48" t="s">
        <v>110</v>
      </c>
      <c r="B28" s="312">
        <v>3</v>
      </c>
      <c r="C28" s="117">
        <v>0</v>
      </c>
      <c r="D28" s="312">
        <v>33</v>
      </c>
      <c r="E28" s="312">
        <v>0</v>
      </c>
      <c r="F28" s="117">
        <v>0</v>
      </c>
      <c r="G28" s="312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</row>
    <row r="29" spans="1:12" ht="18" customHeight="1">
      <c r="A29" s="48" t="s">
        <v>109</v>
      </c>
      <c r="B29" s="117">
        <v>14</v>
      </c>
      <c r="C29" s="117">
        <v>0</v>
      </c>
      <c r="D29" s="117">
        <v>9</v>
      </c>
      <c r="E29" s="117">
        <v>100</v>
      </c>
      <c r="F29" s="117">
        <v>5</v>
      </c>
      <c r="G29" s="117">
        <v>4</v>
      </c>
      <c r="H29" s="333">
        <v>4</v>
      </c>
      <c r="I29" s="333">
        <v>1</v>
      </c>
      <c r="J29" s="333">
        <v>1</v>
      </c>
      <c r="K29" s="333">
        <v>1</v>
      </c>
      <c r="L29" s="333">
        <v>0</v>
      </c>
    </row>
    <row r="30" spans="1:12" ht="18" customHeight="1">
      <c r="A30" s="48" t="s">
        <v>108</v>
      </c>
      <c r="B30" s="117">
        <v>4</v>
      </c>
      <c r="C30" s="117">
        <v>0</v>
      </c>
      <c r="D30" s="117">
        <v>127</v>
      </c>
      <c r="E30" s="117">
        <v>0</v>
      </c>
      <c r="F30" s="117">
        <v>3</v>
      </c>
      <c r="G30" s="117">
        <v>1</v>
      </c>
      <c r="H30" s="333">
        <v>3</v>
      </c>
      <c r="I30" s="333">
        <v>0</v>
      </c>
      <c r="J30" s="333">
        <v>0</v>
      </c>
      <c r="K30" s="333">
        <v>0</v>
      </c>
      <c r="L30" s="333">
        <v>0</v>
      </c>
    </row>
    <row r="31" spans="1:12" ht="18" customHeight="1">
      <c r="A31" s="48" t="s">
        <v>107</v>
      </c>
      <c r="B31" s="117">
        <v>6</v>
      </c>
      <c r="C31" s="117">
        <v>0</v>
      </c>
      <c r="D31" s="117">
        <v>114</v>
      </c>
      <c r="E31" s="117">
        <v>0</v>
      </c>
      <c r="F31" s="117">
        <v>4</v>
      </c>
      <c r="G31" s="117">
        <v>4</v>
      </c>
      <c r="H31" s="333">
        <v>15</v>
      </c>
      <c r="I31" s="333">
        <v>0</v>
      </c>
      <c r="J31" s="333">
        <v>0</v>
      </c>
      <c r="K31" s="333">
        <v>0</v>
      </c>
      <c r="L31" s="333">
        <v>0</v>
      </c>
    </row>
    <row r="32" spans="1:12" ht="18" customHeight="1">
      <c r="A32" s="48" t="s">
        <v>106</v>
      </c>
      <c r="B32" s="117">
        <v>0</v>
      </c>
      <c r="C32" s="117">
        <v>0</v>
      </c>
      <c r="D32" s="117">
        <v>19</v>
      </c>
      <c r="E32" s="117">
        <v>0</v>
      </c>
      <c r="F32" s="117">
        <v>0</v>
      </c>
      <c r="G32" s="117">
        <v>0</v>
      </c>
      <c r="H32" s="333">
        <v>1</v>
      </c>
      <c r="I32" s="333">
        <v>1</v>
      </c>
      <c r="J32" s="333">
        <v>0</v>
      </c>
      <c r="K32" s="333">
        <v>0</v>
      </c>
      <c r="L32" s="333">
        <v>0</v>
      </c>
    </row>
    <row r="33" spans="1:12" ht="18" customHeight="1">
      <c r="A33" s="48" t="s">
        <v>105</v>
      </c>
      <c r="B33" s="117">
        <v>0</v>
      </c>
      <c r="C33" s="117">
        <v>0</v>
      </c>
      <c r="D33" s="117">
        <v>33</v>
      </c>
      <c r="E33" s="117">
        <v>0</v>
      </c>
      <c r="F33" s="117">
        <v>0</v>
      </c>
      <c r="G33" s="117">
        <v>0</v>
      </c>
      <c r="H33" s="333">
        <v>0</v>
      </c>
      <c r="I33" s="333">
        <v>0</v>
      </c>
      <c r="J33" s="333">
        <v>1</v>
      </c>
      <c r="K33" s="333">
        <v>0</v>
      </c>
      <c r="L33" s="333">
        <v>0</v>
      </c>
    </row>
    <row r="34" spans="1:12" ht="18" customHeight="1">
      <c r="A34" s="48" t="s">
        <v>104</v>
      </c>
      <c r="B34" s="117">
        <v>1</v>
      </c>
      <c r="C34" s="117">
        <v>0</v>
      </c>
      <c r="D34" s="117">
        <v>227</v>
      </c>
      <c r="E34" s="117">
        <v>44</v>
      </c>
      <c r="F34" s="117">
        <v>0</v>
      </c>
      <c r="G34" s="117">
        <v>2</v>
      </c>
      <c r="H34" s="333">
        <v>1</v>
      </c>
      <c r="I34" s="333">
        <v>1</v>
      </c>
      <c r="J34" s="333">
        <v>0</v>
      </c>
      <c r="K34" s="333">
        <v>1</v>
      </c>
      <c r="L34" s="333">
        <v>0</v>
      </c>
    </row>
    <row r="35" spans="1:12" ht="18" customHeight="1">
      <c r="A35" s="48" t="s">
        <v>103</v>
      </c>
      <c r="B35" s="117">
        <v>0</v>
      </c>
      <c r="C35" s="117">
        <v>0</v>
      </c>
      <c r="D35" s="117">
        <v>0</v>
      </c>
      <c r="E35" s="117">
        <v>0</v>
      </c>
      <c r="F35" s="117">
        <v>0</v>
      </c>
      <c r="G35" s="117">
        <v>0</v>
      </c>
      <c r="H35" s="333">
        <v>0</v>
      </c>
      <c r="I35" s="333">
        <v>0</v>
      </c>
      <c r="J35" s="333">
        <v>1</v>
      </c>
      <c r="K35" s="333">
        <v>0</v>
      </c>
      <c r="L35" s="333">
        <v>0</v>
      </c>
    </row>
    <row r="36" spans="1:12" ht="18" customHeight="1">
      <c r="A36" s="48" t="s">
        <v>102</v>
      </c>
      <c r="B36" s="117">
        <v>3</v>
      </c>
      <c r="C36" s="117">
        <v>0</v>
      </c>
      <c r="D36" s="117">
        <v>2</v>
      </c>
      <c r="E36" s="117">
        <v>91</v>
      </c>
      <c r="F36" s="117">
        <v>0</v>
      </c>
      <c r="G36" s="117">
        <v>0</v>
      </c>
      <c r="H36" s="333">
        <v>1</v>
      </c>
      <c r="I36" s="333">
        <v>0</v>
      </c>
      <c r="J36" s="333">
        <v>1</v>
      </c>
      <c r="K36" s="333">
        <v>0</v>
      </c>
      <c r="L36" s="333">
        <v>0</v>
      </c>
    </row>
    <row r="37" spans="1:12" ht="18" customHeight="1">
      <c r="A37" s="48" t="s">
        <v>101</v>
      </c>
      <c r="B37" s="117">
        <v>1</v>
      </c>
      <c r="C37" s="117">
        <v>0</v>
      </c>
      <c r="D37" s="117">
        <v>247</v>
      </c>
      <c r="E37" s="117">
        <v>0</v>
      </c>
      <c r="F37" s="117">
        <v>0</v>
      </c>
      <c r="G37" s="117">
        <v>0</v>
      </c>
      <c r="H37" s="333">
        <v>2</v>
      </c>
      <c r="I37" s="333">
        <v>0</v>
      </c>
      <c r="J37" s="333">
        <v>1</v>
      </c>
      <c r="K37" s="333">
        <v>0</v>
      </c>
      <c r="L37" s="333">
        <v>0</v>
      </c>
    </row>
    <row r="38" spans="1:12" ht="18" customHeight="1">
      <c r="A38" s="48" t="s">
        <v>100</v>
      </c>
      <c r="B38" s="117">
        <v>0</v>
      </c>
      <c r="C38" s="117">
        <v>0</v>
      </c>
      <c r="D38" s="117">
        <v>3</v>
      </c>
      <c r="E38" s="117">
        <v>69</v>
      </c>
      <c r="F38" s="117">
        <v>0</v>
      </c>
      <c r="G38" s="117">
        <v>0</v>
      </c>
      <c r="H38" s="333">
        <v>0</v>
      </c>
      <c r="I38" s="333">
        <v>0</v>
      </c>
      <c r="J38" s="333">
        <v>1</v>
      </c>
      <c r="K38" s="333">
        <v>0</v>
      </c>
      <c r="L38" s="333">
        <v>0</v>
      </c>
    </row>
    <row r="39" spans="1:12" ht="18" customHeight="1">
      <c r="A39" s="48" t="s">
        <v>99</v>
      </c>
      <c r="B39" s="117">
        <v>6</v>
      </c>
      <c r="C39" s="117">
        <v>1</v>
      </c>
      <c r="D39" s="117">
        <v>61</v>
      </c>
      <c r="E39" s="117">
        <v>16</v>
      </c>
      <c r="F39" s="117">
        <v>0</v>
      </c>
      <c r="G39" s="117">
        <v>0</v>
      </c>
      <c r="H39" s="333">
        <v>0</v>
      </c>
      <c r="I39" s="333">
        <v>0</v>
      </c>
      <c r="J39" s="333">
        <v>0</v>
      </c>
      <c r="K39" s="333">
        <v>0</v>
      </c>
      <c r="L39" s="333">
        <v>0</v>
      </c>
    </row>
    <row r="40" spans="1:12" ht="18" customHeight="1">
      <c r="A40" s="48" t="s">
        <v>98</v>
      </c>
      <c r="B40" s="117">
        <v>1</v>
      </c>
      <c r="C40" s="117">
        <v>0</v>
      </c>
      <c r="D40" s="117">
        <v>45</v>
      </c>
      <c r="E40" s="117">
        <v>46</v>
      </c>
      <c r="F40" s="117">
        <v>0</v>
      </c>
      <c r="G40" s="117">
        <v>0</v>
      </c>
      <c r="H40" s="333">
        <v>0</v>
      </c>
      <c r="I40" s="333">
        <v>0</v>
      </c>
      <c r="J40" s="333">
        <v>1</v>
      </c>
      <c r="K40" s="333">
        <v>0</v>
      </c>
      <c r="L40" s="333">
        <v>0</v>
      </c>
    </row>
    <row r="41" spans="1:12" ht="18" customHeight="1">
      <c r="A41" s="48" t="s">
        <v>97</v>
      </c>
      <c r="B41" s="117">
        <v>1</v>
      </c>
      <c r="C41" s="117">
        <v>0</v>
      </c>
      <c r="D41" s="117">
        <v>84</v>
      </c>
      <c r="E41" s="117">
        <v>0</v>
      </c>
      <c r="F41" s="117">
        <v>0</v>
      </c>
      <c r="G41" s="117">
        <v>0</v>
      </c>
      <c r="H41" s="333">
        <v>0</v>
      </c>
      <c r="I41" s="333">
        <v>0</v>
      </c>
      <c r="J41" s="333">
        <v>0</v>
      </c>
      <c r="K41" s="333">
        <v>0</v>
      </c>
      <c r="L41" s="333">
        <v>0</v>
      </c>
    </row>
    <row r="42" spans="1:12" ht="18" customHeight="1">
      <c r="A42" s="67" t="s">
        <v>96</v>
      </c>
      <c r="B42" s="117">
        <v>0</v>
      </c>
      <c r="C42" s="117">
        <v>0</v>
      </c>
      <c r="D42" s="117">
        <v>1</v>
      </c>
      <c r="E42" s="117">
        <v>0</v>
      </c>
      <c r="F42" s="117">
        <v>0</v>
      </c>
      <c r="G42" s="117">
        <v>0</v>
      </c>
      <c r="H42" s="333">
        <v>0</v>
      </c>
      <c r="I42" s="333">
        <v>0</v>
      </c>
      <c r="J42" s="333">
        <v>0</v>
      </c>
      <c r="K42" s="333">
        <v>0</v>
      </c>
      <c r="L42" s="333">
        <v>0</v>
      </c>
    </row>
    <row r="43" spans="1:12" ht="18" customHeight="1">
      <c r="A43" s="48" t="s">
        <v>95</v>
      </c>
      <c r="B43" s="117">
        <v>2</v>
      </c>
      <c r="C43" s="117">
        <v>0</v>
      </c>
      <c r="D43" s="117">
        <v>0</v>
      </c>
      <c r="E43" s="117">
        <v>76</v>
      </c>
      <c r="F43" s="117">
        <v>0</v>
      </c>
      <c r="G43" s="117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</row>
    <row r="44" spans="1:12" ht="18" customHeight="1">
      <c r="A44" s="48" t="s">
        <v>94</v>
      </c>
      <c r="B44" s="117">
        <v>0</v>
      </c>
      <c r="C44" s="117">
        <v>0</v>
      </c>
      <c r="D44" s="117">
        <v>5</v>
      </c>
      <c r="E44" s="117">
        <v>0</v>
      </c>
      <c r="F44" s="117">
        <v>0</v>
      </c>
      <c r="G44" s="117">
        <v>0</v>
      </c>
      <c r="H44" s="333">
        <v>0</v>
      </c>
      <c r="I44" s="333">
        <v>0</v>
      </c>
      <c r="J44" s="333">
        <v>0</v>
      </c>
      <c r="K44" s="333">
        <v>0</v>
      </c>
      <c r="L44" s="333">
        <v>0</v>
      </c>
    </row>
    <row r="45" spans="1:12" ht="18" customHeight="1">
      <c r="A45" s="48" t="s">
        <v>92</v>
      </c>
      <c r="B45" s="117">
        <v>1</v>
      </c>
      <c r="C45" s="117">
        <v>0</v>
      </c>
      <c r="D45" s="117">
        <v>15</v>
      </c>
      <c r="E45" s="117">
        <v>0</v>
      </c>
      <c r="F45" s="117">
        <v>0</v>
      </c>
      <c r="G45" s="117">
        <v>0</v>
      </c>
      <c r="H45" s="333">
        <v>3</v>
      </c>
      <c r="I45" s="333">
        <v>0</v>
      </c>
      <c r="J45" s="333">
        <v>0</v>
      </c>
      <c r="K45" s="333">
        <v>0</v>
      </c>
      <c r="L45" s="333">
        <v>0</v>
      </c>
    </row>
    <row r="46" spans="1:12" ht="18" customHeight="1">
      <c r="A46" s="48" t="s">
        <v>91</v>
      </c>
      <c r="B46" s="117">
        <v>2</v>
      </c>
      <c r="C46" s="117">
        <v>1</v>
      </c>
      <c r="D46" s="117">
        <v>1</v>
      </c>
      <c r="E46" s="117">
        <v>44</v>
      </c>
      <c r="F46" s="117">
        <v>0</v>
      </c>
      <c r="G46" s="117">
        <v>0</v>
      </c>
      <c r="H46" s="333">
        <v>2</v>
      </c>
      <c r="I46" s="333">
        <v>0</v>
      </c>
      <c r="J46" s="333">
        <v>1</v>
      </c>
      <c r="K46" s="333">
        <v>0</v>
      </c>
      <c r="L46" s="333">
        <v>0</v>
      </c>
    </row>
    <row r="47" spans="1:12" ht="18" customHeight="1">
      <c r="A47" s="48" t="s">
        <v>90</v>
      </c>
      <c r="B47" s="117">
        <v>4</v>
      </c>
      <c r="C47" s="117">
        <v>0</v>
      </c>
      <c r="D47" s="117">
        <v>10</v>
      </c>
      <c r="E47" s="117">
        <v>34</v>
      </c>
      <c r="F47" s="117">
        <v>0</v>
      </c>
      <c r="G47" s="117">
        <v>3</v>
      </c>
      <c r="H47" s="333">
        <v>0</v>
      </c>
      <c r="I47" s="333">
        <v>0</v>
      </c>
      <c r="J47" s="333">
        <v>0</v>
      </c>
      <c r="K47" s="333">
        <v>1</v>
      </c>
      <c r="L47" s="333">
        <v>1</v>
      </c>
    </row>
    <row r="48" spans="1:12" ht="18" customHeight="1">
      <c r="A48" s="48" t="s">
        <v>89</v>
      </c>
      <c r="B48" s="117">
        <v>1</v>
      </c>
      <c r="C48" s="117">
        <v>0</v>
      </c>
      <c r="D48" s="117">
        <v>1</v>
      </c>
      <c r="E48" s="117">
        <v>4</v>
      </c>
      <c r="F48" s="117">
        <v>0</v>
      </c>
      <c r="G48" s="117">
        <v>0</v>
      </c>
      <c r="H48" s="333">
        <v>0</v>
      </c>
      <c r="I48" s="333">
        <v>0</v>
      </c>
      <c r="J48" s="333">
        <v>0</v>
      </c>
      <c r="K48" s="333">
        <v>0</v>
      </c>
      <c r="L48" s="333">
        <v>0</v>
      </c>
    </row>
    <row r="49" spans="1:12" ht="18" customHeight="1">
      <c r="A49" s="48" t="s">
        <v>88</v>
      </c>
      <c r="B49" s="117">
        <v>10</v>
      </c>
      <c r="C49" s="117">
        <v>0</v>
      </c>
      <c r="D49" s="117">
        <v>324</v>
      </c>
      <c r="E49" s="117">
        <v>64</v>
      </c>
      <c r="F49" s="117">
        <v>3</v>
      </c>
      <c r="G49" s="117">
        <v>1</v>
      </c>
      <c r="H49" s="333">
        <v>1</v>
      </c>
      <c r="I49" s="333">
        <v>0</v>
      </c>
      <c r="J49" s="333">
        <v>0</v>
      </c>
      <c r="K49" s="333">
        <v>0</v>
      </c>
      <c r="L49" s="333">
        <v>0</v>
      </c>
    </row>
    <row r="50" spans="1:12" ht="18" customHeight="1">
      <c r="A50" s="48" t="s">
        <v>87</v>
      </c>
      <c r="B50" s="117">
        <v>2</v>
      </c>
      <c r="C50" s="117">
        <v>0</v>
      </c>
      <c r="D50" s="117">
        <v>45</v>
      </c>
      <c r="E50" s="117">
        <v>117</v>
      </c>
      <c r="F50" s="117">
        <v>0</v>
      </c>
      <c r="G50" s="117">
        <v>1</v>
      </c>
      <c r="H50" s="333">
        <v>1</v>
      </c>
      <c r="I50" s="333">
        <v>0</v>
      </c>
      <c r="J50" s="333">
        <v>0</v>
      </c>
      <c r="K50" s="333">
        <v>0</v>
      </c>
      <c r="L50" s="333">
        <v>0</v>
      </c>
    </row>
    <row r="51" spans="1:12" ht="18" customHeight="1">
      <c r="A51" s="48" t="s">
        <v>86</v>
      </c>
      <c r="B51" s="117">
        <v>0</v>
      </c>
      <c r="C51" s="117">
        <v>0</v>
      </c>
      <c r="D51" s="117">
        <v>51</v>
      </c>
      <c r="E51" s="117">
        <v>2</v>
      </c>
      <c r="F51" s="117">
        <v>0</v>
      </c>
      <c r="G51" s="117">
        <v>0</v>
      </c>
      <c r="H51" s="333">
        <v>0</v>
      </c>
      <c r="I51" s="333">
        <v>0</v>
      </c>
      <c r="J51" s="333">
        <v>0</v>
      </c>
      <c r="K51" s="333">
        <v>0</v>
      </c>
      <c r="L51" s="333">
        <v>0</v>
      </c>
    </row>
    <row r="52" spans="1:12" ht="18" customHeight="1">
      <c r="A52" s="48" t="s">
        <v>85</v>
      </c>
      <c r="B52" s="117">
        <v>514</v>
      </c>
      <c r="C52" s="117">
        <v>9</v>
      </c>
      <c r="D52" s="117">
        <v>3414</v>
      </c>
      <c r="E52" s="117">
        <v>242</v>
      </c>
      <c r="F52" s="117">
        <v>70</v>
      </c>
      <c r="G52" s="117">
        <v>89</v>
      </c>
      <c r="H52" s="333">
        <v>93</v>
      </c>
      <c r="I52" s="333">
        <v>23</v>
      </c>
      <c r="J52" s="333">
        <v>36</v>
      </c>
      <c r="K52" s="333">
        <v>38</v>
      </c>
      <c r="L52" s="333">
        <v>3</v>
      </c>
    </row>
    <row r="53" spans="1:12" ht="18" customHeight="1">
      <c r="A53" s="48" t="s">
        <v>2009</v>
      </c>
      <c r="B53" s="117">
        <v>6</v>
      </c>
      <c r="C53" s="117">
        <v>0</v>
      </c>
      <c r="D53" s="117">
        <v>0</v>
      </c>
      <c r="E53" s="117">
        <v>0</v>
      </c>
      <c r="F53" s="117">
        <v>1</v>
      </c>
      <c r="G53" s="117">
        <v>0</v>
      </c>
      <c r="H53" s="333">
        <v>1</v>
      </c>
      <c r="I53" s="333">
        <v>0</v>
      </c>
      <c r="J53" s="333">
        <v>0</v>
      </c>
      <c r="K53" s="333">
        <v>0</v>
      </c>
      <c r="L53" s="333">
        <v>0</v>
      </c>
    </row>
    <row r="54" spans="1:12" ht="18" customHeight="1">
      <c r="A54" s="48" t="s">
        <v>83</v>
      </c>
      <c r="B54" s="117">
        <v>2</v>
      </c>
      <c r="C54" s="117">
        <v>0</v>
      </c>
      <c r="D54" s="117">
        <v>23</v>
      </c>
      <c r="E54" s="117">
        <v>26</v>
      </c>
      <c r="F54" s="117">
        <v>0</v>
      </c>
      <c r="G54" s="117">
        <v>0</v>
      </c>
      <c r="H54" s="333">
        <v>0</v>
      </c>
      <c r="I54" s="333">
        <v>0</v>
      </c>
      <c r="J54" s="333">
        <v>0</v>
      </c>
      <c r="K54" s="333">
        <v>1</v>
      </c>
      <c r="L54" s="333">
        <v>0</v>
      </c>
    </row>
    <row r="55" spans="1:12" ht="18" customHeight="1">
      <c r="A55" s="48" t="s">
        <v>81</v>
      </c>
      <c r="B55" s="117">
        <v>0</v>
      </c>
      <c r="C55" s="117">
        <v>0</v>
      </c>
      <c r="D55" s="117">
        <v>0</v>
      </c>
      <c r="E55" s="117">
        <v>27</v>
      </c>
      <c r="F55" s="117">
        <v>0</v>
      </c>
      <c r="G55" s="117">
        <v>7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</row>
    <row r="56" spans="1:12" ht="18" customHeight="1">
      <c r="A56" s="48" t="s">
        <v>79</v>
      </c>
      <c r="B56" s="117">
        <v>6</v>
      </c>
      <c r="C56" s="117">
        <v>0</v>
      </c>
      <c r="D56" s="117">
        <v>55</v>
      </c>
      <c r="E56" s="117">
        <v>10</v>
      </c>
      <c r="F56" s="117">
        <v>2</v>
      </c>
      <c r="G56" s="117">
        <v>0</v>
      </c>
      <c r="H56" s="333">
        <v>0</v>
      </c>
      <c r="I56" s="333">
        <v>0</v>
      </c>
      <c r="J56" s="333">
        <v>1</v>
      </c>
      <c r="K56" s="333">
        <v>0</v>
      </c>
      <c r="L56" s="333">
        <v>0</v>
      </c>
    </row>
    <row r="57" spans="1:12" ht="18" customHeight="1">
      <c r="A57" s="48" t="s">
        <v>78</v>
      </c>
      <c r="B57" s="117">
        <v>0</v>
      </c>
      <c r="C57" s="117">
        <v>0</v>
      </c>
      <c r="D57" s="117">
        <v>0</v>
      </c>
      <c r="E57" s="117">
        <v>0</v>
      </c>
      <c r="F57" s="117">
        <v>0</v>
      </c>
      <c r="G57" s="117">
        <v>6</v>
      </c>
      <c r="H57" s="333">
        <v>0</v>
      </c>
      <c r="I57" s="333">
        <v>0</v>
      </c>
      <c r="J57" s="333">
        <v>0</v>
      </c>
      <c r="K57" s="333">
        <v>0</v>
      </c>
      <c r="L57" s="333">
        <v>0</v>
      </c>
    </row>
    <row r="58" spans="1:12" ht="18" customHeight="1">
      <c r="A58" s="48" t="s">
        <v>77</v>
      </c>
      <c r="B58" s="117">
        <v>22</v>
      </c>
      <c r="C58" s="117">
        <v>0</v>
      </c>
      <c r="D58" s="117">
        <v>323</v>
      </c>
      <c r="E58" s="117">
        <v>150</v>
      </c>
      <c r="F58" s="117">
        <v>2</v>
      </c>
      <c r="G58" s="117">
        <v>0</v>
      </c>
      <c r="H58" s="333">
        <v>8</v>
      </c>
      <c r="I58" s="333">
        <v>1</v>
      </c>
      <c r="J58" s="333">
        <v>1</v>
      </c>
      <c r="K58" s="333">
        <v>1</v>
      </c>
      <c r="L58" s="333">
        <v>0</v>
      </c>
    </row>
    <row r="59" spans="1:12" ht="18" customHeight="1">
      <c r="A59" s="48" t="s">
        <v>76</v>
      </c>
      <c r="B59" s="117">
        <v>1</v>
      </c>
      <c r="C59" s="117">
        <v>0</v>
      </c>
      <c r="D59" s="117">
        <v>589</v>
      </c>
      <c r="E59" s="117">
        <v>0</v>
      </c>
      <c r="F59" s="117">
        <v>0</v>
      </c>
      <c r="G59" s="117">
        <v>0</v>
      </c>
      <c r="H59" s="333">
        <v>1</v>
      </c>
      <c r="I59" s="333">
        <v>0</v>
      </c>
      <c r="J59" s="333">
        <v>1</v>
      </c>
      <c r="K59" s="333">
        <v>0</v>
      </c>
      <c r="L59" s="333">
        <v>0</v>
      </c>
    </row>
    <row r="60" spans="1:12" ht="18" customHeight="1">
      <c r="A60" s="48" t="s">
        <v>833</v>
      </c>
      <c r="B60" s="117">
        <v>27</v>
      </c>
      <c r="C60" s="117">
        <v>0</v>
      </c>
      <c r="D60" s="117">
        <v>24</v>
      </c>
      <c r="E60" s="117">
        <v>27</v>
      </c>
      <c r="F60" s="117">
        <v>2</v>
      </c>
      <c r="G60" s="117">
        <v>3</v>
      </c>
      <c r="H60" s="333">
        <v>0</v>
      </c>
      <c r="I60" s="333">
        <v>0</v>
      </c>
      <c r="J60" s="333">
        <v>1</v>
      </c>
      <c r="K60" s="333">
        <v>0</v>
      </c>
      <c r="L60" s="333">
        <v>1</v>
      </c>
    </row>
    <row r="61" spans="1:12" ht="18" customHeight="1">
      <c r="A61" s="48" t="s">
        <v>72</v>
      </c>
      <c r="B61" s="117">
        <v>2</v>
      </c>
      <c r="C61" s="117">
        <v>0</v>
      </c>
      <c r="D61" s="117">
        <v>31</v>
      </c>
      <c r="E61" s="117">
        <v>120</v>
      </c>
      <c r="F61" s="117">
        <v>0</v>
      </c>
      <c r="G61" s="117">
        <v>1</v>
      </c>
      <c r="H61" s="333">
        <v>0</v>
      </c>
      <c r="I61" s="333">
        <v>0</v>
      </c>
      <c r="J61" s="333">
        <v>3</v>
      </c>
      <c r="K61" s="333">
        <v>0</v>
      </c>
      <c r="L61" s="333">
        <v>0</v>
      </c>
    </row>
    <row r="62" spans="1:12" ht="18" customHeight="1">
      <c r="A62" s="48" t="s">
        <v>71</v>
      </c>
      <c r="B62" s="312">
        <v>0</v>
      </c>
      <c r="C62" s="312">
        <v>0</v>
      </c>
      <c r="D62" s="312">
        <v>5</v>
      </c>
      <c r="E62" s="312">
        <v>0</v>
      </c>
      <c r="F62" s="312">
        <v>0</v>
      </c>
      <c r="G62" s="312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</row>
    <row r="63" spans="1:12" ht="18" customHeight="1">
      <c r="A63" s="48" t="s">
        <v>70</v>
      </c>
      <c r="B63" s="117">
        <v>0</v>
      </c>
      <c r="C63" s="117">
        <v>0</v>
      </c>
      <c r="D63" s="117">
        <v>32</v>
      </c>
      <c r="E63" s="117">
        <v>0</v>
      </c>
      <c r="F63" s="117">
        <v>0</v>
      </c>
      <c r="G63" s="117">
        <v>0</v>
      </c>
      <c r="H63" s="333">
        <v>0</v>
      </c>
      <c r="I63" s="333">
        <v>0</v>
      </c>
      <c r="J63" s="333">
        <v>0</v>
      </c>
      <c r="K63" s="333">
        <v>0</v>
      </c>
      <c r="L63" s="333">
        <v>0</v>
      </c>
    </row>
    <row r="64" spans="1:12" ht="18" customHeight="1">
      <c r="A64" s="48" t="s">
        <v>69</v>
      </c>
      <c r="B64" s="117">
        <v>17</v>
      </c>
      <c r="C64" s="117">
        <v>0</v>
      </c>
      <c r="D64" s="117">
        <v>2</v>
      </c>
      <c r="E64" s="117">
        <v>32</v>
      </c>
      <c r="F64" s="117">
        <v>2</v>
      </c>
      <c r="G64" s="117">
        <v>1</v>
      </c>
      <c r="H64" s="333">
        <v>1</v>
      </c>
      <c r="I64" s="333">
        <v>0</v>
      </c>
      <c r="J64" s="333">
        <v>0</v>
      </c>
      <c r="K64" s="333">
        <v>0</v>
      </c>
      <c r="L64" s="333">
        <v>3</v>
      </c>
    </row>
    <row r="65" spans="1:12" ht="18" customHeight="1">
      <c r="A65" s="48" t="s">
        <v>68</v>
      </c>
      <c r="B65" s="117">
        <v>3</v>
      </c>
      <c r="C65" s="117">
        <v>0</v>
      </c>
      <c r="D65" s="117">
        <v>12</v>
      </c>
      <c r="E65" s="117">
        <v>16</v>
      </c>
      <c r="F65" s="117">
        <v>0</v>
      </c>
      <c r="G65" s="117">
        <v>0</v>
      </c>
      <c r="H65" s="333">
        <v>2</v>
      </c>
      <c r="I65" s="333">
        <v>0</v>
      </c>
      <c r="J65" s="333">
        <v>0</v>
      </c>
      <c r="K65" s="333">
        <v>0</v>
      </c>
      <c r="L65" s="333">
        <v>2</v>
      </c>
    </row>
    <row r="66" spans="1:12" ht="18" customHeight="1">
      <c r="A66" s="48" t="s">
        <v>67</v>
      </c>
      <c r="B66" s="117">
        <v>0</v>
      </c>
      <c r="C66" s="117">
        <v>0</v>
      </c>
      <c r="D66" s="117">
        <v>13</v>
      </c>
      <c r="E66" s="117">
        <v>0</v>
      </c>
      <c r="F66" s="117">
        <v>0</v>
      </c>
      <c r="G66" s="117">
        <v>0</v>
      </c>
      <c r="H66" s="333">
        <v>1</v>
      </c>
      <c r="I66" s="333">
        <v>0</v>
      </c>
      <c r="J66" s="333">
        <v>0</v>
      </c>
      <c r="K66" s="333">
        <v>0</v>
      </c>
      <c r="L66" s="333">
        <v>0</v>
      </c>
    </row>
    <row r="67" spans="1:12" ht="18" customHeight="1">
      <c r="A67" s="48" t="s">
        <v>66</v>
      </c>
      <c r="B67" s="117">
        <v>1</v>
      </c>
      <c r="C67" s="117">
        <v>0</v>
      </c>
      <c r="D67" s="117">
        <v>9</v>
      </c>
      <c r="E67" s="117">
        <v>0</v>
      </c>
      <c r="F67" s="117">
        <v>0</v>
      </c>
      <c r="G67" s="117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</row>
    <row r="68" spans="1:12" ht="18" customHeight="1">
      <c r="A68" s="48" t="s">
        <v>65</v>
      </c>
      <c r="B68" s="117">
        <v>0</v>
      </c>
      <c r="C68" s="117">
        <v>0</v>
      </c>
      <c r="D68" s="117">
        <v>10</v>
      </c>
      <c r="E68" s="117">
        <v>0</v>
      </c>
      <c r="F68" s="117">
        <v>0</v>
      </c>
      <c r="G68" s="117">
        <v>0</v>
      </c>
      <c r="H68" s="333">
        <v>0</v>
      </c>
      <c r="I68" s="333">
        <v>0</v>
      </c>
      <c r="J68" s="333">
        <v>0</v>
      </c>
      <c r="K68" s="333">
        <v>0</v>
      </c>
      <c r="L68" s="333">
        <v>0</v>
      </c>
    </row>
    <row r="69" spans="1:12" ht="18" customHeight="1">
      <c r="A69" s="48" t="s">
        <v>63</v>
      </c>
      <c r="B69" s="117">
        <v>0</v>
      </c>
      <c r="C69" s="117">
        <v>0</v>
      </c>
      <c r="D69" s="117">
        <v>19</v>
      </c>
      <c r="E69" s="117">
        <v>0</v>
      </c>
      <c r="F69" s="117">
        <v>1</v>
      </c>
      <c r="G69" s="117">
        <v>0</v>
      </c>
      <c r="H69" s="333">
        <v>0</v>
      </c>
      <c r="I69" s="333">
        <v>0</v>
      </c>
      <c r="J69" s="333">
        <v>2</v>
      </c>
      <c r="K69" s="333">
        <v>0</v>
      </c>
      <c r="L69" s="333">
        <v>0</v>
      </c>
    </row>
    <row r="70" spans="1:12" ht="18" customHeight="1">
      <c r="A70" s="48" t="s">
        <v>62</v>
      </c>
      <c r="B70" s="117">
        <v>2</v>
      </c>
      <c r="C70" s="117">
        <v>0</v>
      </c>
      <c r="D70" s="117">
        <v>11</v>
      </c>
      <c r="E70" s="117">
        <v>0</v>
      </c>
      <c r="F70" s="117">
        <v>0</v>
      </c>
      <c r="G70" s="117">
        <v>0</v>
      </c>
      <c r="H70" s="333">
        <v>0</v>
      </c>
      <c r="I70" s="333">
        <v>0</v>
      </c>
      <c r="J70" s="333">
        <v>0</v>
      </c>
      <c r="K70" s="333">
        <v>0</v>
      </c>
      <c r="L70" s="333">
        <v>0</v>
      </c>
    </row>
    <row r="71" spans="1:12" ht="18" customHeight="1">
      <c r="A71" s="48" t="s">
        <v>61</v>
      </c>
      <c r="B71" s="117">
        <v>0</v>
      </c>
      <c r="C71" s="117">
        <v>0</v>
      </c>
      <c r="D71" s="117">
        <v>0</v>
      </c>
      <c r="E71" s="117">
        <v>0</v>
      </c>
      <c r="F71" s="117">
        <v>0</v>
      </c>
      <c r="G71" s="117">
        <v>0</v>
      </c>
      <c r="H71" s="333">
        <v>1</v>
      </c>
      <c r="I71" s="333">
        <v>0</v>
      </c>
      <c r="J71" s="333">
        <v>0</v>
      </c>
      <c r="K71" s="333">
        <v>0</v>
      </c>
      <c r="L71" s="333">
        <v>0</v>
      </c>
    </row>
    <row r="72" spans="1:12" ht="18" customHeight="1">
      <c r="A72" s="67" t="s">
        <v>60</v>
      </c>
      <c r="B72" s="117">
        <v>19</v>
      </c>
      <c r="C72" s="117">
        <v>0</v>
      </c>
      <c r="D72" s="117">
        <v>357</v>
      </c>
      <c r="E72" s="117">
        <v>64</v>
      </c>
      <c r="F72" s="117">
        <v>1</v>
      </c>
      <c r="G72" s="117">
        <v>1</v>
      </c>
      <c r="H72" s="333">
        <v>9</v>
      </c>
      <c r="I72" s="333">
        <v>0</v>
      </c>
      <c r="J72" s="333">
        <v>0</v>
      </c>
      <c r="K72" s="333">
        <v>2</v>
      </c>
      <c r="L72" s="333">
        <v>5</v>
      </c>
    </row>
    <row r="73" spans="1:12" ht="18" customHeight="1">
      <c r="A73" s="48" t="s">
        <v>58</v>
      </c>
      <c r="B73" s="117">
        <v>4</v>
      </c>
      <c r="C73" s="117">
        <v>4</v>
      </c>
      <c r="D73" s="117">
        <v>7</v>
      </c>
      <c r="E73" s="117">
        <v>0</v>
      </c>
      <c r="F73" s="117">
        <v>0</v>
      </c>
      <c r="G73" s="117">
        <v>0</v>
      </c>
      <c r="H73" s="333">
        <v>6</v>
      </c>
      <c r="I73" s="333">
        <v>0</v>
      </c>
      <c r="J73" s="333">
        <v>1</v>
      </c>
      <c r="K73" s="333">
        <v>0</v>
      </c>
      <c r="L73" s="333">
        <v>0</v>
      </c>
    </row>
    <row r="74" spans="1:12" ht="18" customHeight="1">
      <c r="A74" s="48" t="s">
        <v>56</v>
      </c>
      <c r="B74" s="117">
        <v>1</v>
      </c>
      <c r="C74" s="117">
        <v>0</v>
      </c>
      <c r="D74" s="117">
        <v>12</v>
      </c>
      <c r="E74" s="117">
        <v>0</v>
      </c>
      <c r="F74" s="117">
        <v>0</v>
      </c>
      <c r="G74" s="117">
        <v>0</v>
      </c>
      <c r="H74" s="333">
        <v>0</v>
      </c>
      <c r="I74" s="333">
        <v>0</v>
      </c>
      <c r="J74" s="333">
        <v>0</v>
      </c>
      <c r="K74" s="333">
        <v>0</v>
      </c>
      <c r="L74" s="333">
        <v>0</v>
      </c>
    </row>
    <row r="75" spans="1:12" ht="18" customHeight="1">
      <c r="A75" s="48" t="s">
        <v>55</v>
      </c>
      <c r="B75" s="117">
        <v>5</v>
      </c>
      <c r="C75" s="117">
        <v>1</v>
      </c>
      <c r="D75" s="117">
        <v>13</v>
      </c>
      <c r="E75" s="117">
        <v>30</v>
      </c>
      <c r="F75" s="117">
        <v>1</v>
      </c>
      <c r="G75" s="117">
        <v>3</v>
      </c>
      <c r="H75" s="333">
        <v>0</v>
      </c>
      <c r="I75" s="333">
        <v>0</v>
      </c>
      <c r="J75" s="333">
        <v>1</v>
      </c>
      <c r="K75" s="333">
        <v>0</v>
      </c>
      <c r="L75" s="333">
        <v>0</v>
      </c>
    </row>
    <row r="76" spans="1:12" ht="18" customHeight="1">
      <c r="A76" s="48" t="s">
        <v>54</v>
      </c>
      <c r="B76" s="117">
        <v>2</v>
      </c>
      <c r="C76" s="117">
        <v>0</v>
      </c>
      <c r="D76" s="117">
        <v>0</v>
      </c>
      <c r="E76" s="117">
        <v>8</v>
      </c>
      <c r="F76" s="117">
        <v>1</v>
      </c>
      <c r="G76" s="117">
        <v>1</v>
      </c>
      <c r="H76" s="333">
        <v>0</v>
      </c>
      <c r="I76" s="333">
        <v>0</v>
      </c>
      <c r="J76" s="333">
        <v>0</v>
      </c>
      <c r="K76" s="333">
        <v>0</v>
      </c>
      <c r="L76" s="333">
        <v>0</v>
      </c>
    </row>
    <row r="77" spans="1:12" ht="18" customHeight="1">
      <c r="A77" s="48" t="s">
        <v>53</v>
      </c>
      <c r="B77" s="117">
        <v>0</v>
      </c>
      <c r="C77" s="117">
        <v>0</v>
      </c>
      <c r="D77" s="117">
        <v>2</v>
      </c>
      <c r="E77" s="117">
        <v>30</v>
      </c>
      <c r="F77" s="117">
        <v>0</v>
      </c>
      <c r="G77" s="117">
        <v>0</v>
      </c>
      <c r="H77" s="333">
        <v>0</v>
      </c>
      <c r="I77" s="333">
        <v>0</v>
      </c>
      <c r="J77" s="333">
        <v>0</v>
      </c>
      <c r="K77" s="333">
        <v>0</v>
      </c>
      <c r="L77" s="333">
        <v>0</v>
      </c>
    </row>
    <row r="78" spans="1:12" ht="18" customHeight="1">
      <c r="A78" s="48" t="s">
        <v>52</v>
      </c>
      <c r="B78" s="117">
        <v>8</v>
      </c>
      <c r="C78" s="117">
        <v>0</v>
      </c>
      <c r="D78" s="117">
        <v>77</v>
      </c>
      <c r="E78" s="117">
        <v>129</v>
      </c>
      <c r="F78" s="117">
        <v>0</v>
      </c>
      <c r="G78" s="117">
        <v>1</v>
      </c>
      <c r="H78" s="333">
        <v>20</v>
      </c>
      <c r="I78" s="333">
        <v>0</v>
      </c>
      <c r="J78" s="333">
        <v>0</v>
      </c>
      <c r="K78" s="333">
        <v>0</v>
      </c>
      <c r="L78" s="333">
        <v>0</v>
      </c>
    </row>
    <row r="79" spans="1:12" ht="18" customHeight="1">
      <c r="A79" s="48" t="s">
        <v>143</v>
      </c>
      <c r="B79" s="117">
        <v>2</v>
      </c>
      <c r="C79" s="117">
        <v>0</v>
      </c>
      <c r="D79" s="117">
        <v>65</v>
      </c>
      <c r="E79" s="117">
        <v>93</v>
      </c>
      <c r="F79" s="117">
        <v>1</v>
      </c>
      <c r="G79" s="117">
        <v>1</v>
      </c>
      <c r="H79" s="333">
        <v>1</v>
      </c>
      <c r="I79" s="333">
        <v>0</v>
      </c>
      <c r="J79" s="333">
        <v>0</v>
      </c>
      <c r="K79" s="333">
        <v>0</v>
      </c>
      <c r="L79" s="333">
        <v>0</v>
      </c>
    </row>
    <row r="80" spans="1:12" ht="18" customHeight="1">
      <c r="A80" s="48" t="s">
        <v>48</v>
      </c>
      <c r="B80" s="117">
        <v>20</v>
      </c>
      <c r="C80" s="117">
        <v>0</v>
      </c>
      <c r="D80" s="117">
        <v>116</v>
      </c>
      <c r="E80" s="117">
        <v>205</v>
      </c>
      <c r="F80" s="117">
        <v>2</v>
      </c>
      <c r="G80" s="117">
        <v>1</v>
      </c>
      <c r="H80" s="333">
        <v>9</v>
      </c>
      <c r="I80" s="333">
        <v>0</v>
      </c>
      <c r="J80" s="333">
        <v>1</v>
      </c>
      <c r="K80" s="333">
        <v>2</v>
      </c>
      <c r="L80" s="333">
        <v>0</v>
      </c>
    </row>
    <row r="81" spans="1:12" ht="18" customHeight="1">
      <c r="A81" s="68" t="s">
        <v>47</v>
      </c>
      <c r="B81" s="117">
        <v>0</v>
      </c>
      <c r="C81" s="117">
        <v>1</v>
      </c>
      <c r="D81" s="117">
        <v>3</v>
      </c>
      <c r="E81" s="117">
        <v>75</v>
      </c>
      <c r="F81" s="117">
        <v>0</v>
      </c>
      <c r="G81" s="117">
        <v>0</v>
      </c>
      <c r="H81" s="333">
        <v>0</v>
      </c>
      <c r="I81" s="333">
        <v>0</v>
      </c>
      <c r="J81" s="333">
        <v>0</v>
      </c>
      <c r="K81" s="333">
        <v>0</v>
      </c>
      <c r="L81" s="333">
        <v>0</v>
      </c>
    </row>
    <row r="82" spans="1:12" ht="18" customHeight="1">
      <c r="A82" s="48" t="s">
        <v>46</v>
      </c>
      <c r="B82" s="117">
        <v>8</v>
      </c>
      <c r="C82" s="117">
        <v>0</v>
      </c>
      <c r="D82" s="117">
        <v>5</v>
      </c>
      <c r="E82" s="117">
        <v>0</v>
      </c>
      <c r="F82" s="117">
        <v>2</v>
      </c>
      <c r="G82" s="117">
        <v>2</v>
      </c>
      <c r="H82" s="333">
        <v>1</v>
      </c>
      <c r="I82" s="333">
        <v>0</v>
      </c>
      <c r="J82" s="333">
        <v>0</v>
      </c>
      <c r="K82" s="333">
        <v>0</v>
      </c>
      <c r="L82" s="333">
        <v>0</v>
      </c>
    </row>
    <row r="83" spans="1:12" ht="18" customHeight="1">
      <c r="A83" s="48" t="s">
        <v>45</v>
      </c>
      <c r="B83" s="117">
        <v>0</v>
      </c>
      <c r="C83" s="117">
        <v>0</v>
      </c>
      <c r="D83" s="117">
        <v>73</v>
      </c>
      <c r="E83" s="117">
        <v>0</v>
      </c>
      <c r="F83" s="117">
        <v>0</v>
      </c>
      <c r="G83" s="117">
        <v>0</v>
      </c>
      <c r="H83" s="333">
        <v>0</v>
      </c>
      <c r="I83" s="333">
        <v>0</v>
      </c>
      <c r="J83" s="333">
        <v>0</v>
      </c>
      <c r="K83" s="333">
        <v>0</v>
      </c>
      <c r="L83" s="333">
        <v>0</v>
      </c>
    </row>
    <row r="84" spans="1:12" ht="18" customHeight="1">
      <c r="A84" s="48" t="s">
        <v>44</v>
      </c>
      <c r="B84" s="117">
        <v>10</v>
      </c>
      <c r="C84" s="117">
        <v>0</v>
      </c>
      <c r="D84" s="117">
        <v>2</v>
      </c>
      <c r="E84" s="117">
        <v>35</v>
      </c>
      <c r="F84" s="117">
        <v>2</v>
      </c>
      <c r="G84" s="117">
        <v>0</v>
      </c>
      <c r="H84" s="333">
        <v>2</v>
      </c>
      <c r="I84" s="333">
        <v>1</v>
      </c>
      <c r="J84" s="333">
        <v>0</v>
      </c>
      <c r="K84" s="333">
        <v>0</v>
      </c>
      <c r="L84" s="333">
        <v>0</v>
      </c>
    </row>
    <row r="85" spans="1:12" ht="18" customHeight="1">
      <c r="A85" s="48" t="s">
        <v>43</v>
      </c>
      <c r="B85" s="117">
        <v>2</v>
      </c>
      <c r="C85" s="117">
        <v>0</v>
      </c>
      <c r="D85" s="117">
        <v>0</v>
      </c>
      <c r="E85" s="117">
        <v>2</v>
      </c>
      <c r="F85" s="117">
        <v>0</v>
      </c>
      <c r="G85" s="117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</row>
    <row r="86" spans="1:12" ht="18" customHeight="1">
      <c r="A86" s="48" t="s">
        <v>42</v>
      </c>
      <c r="B86" s="117">
        <v>2</v>
      </c>
      <c r="C86" s="117">
        <v>0</v>
      </c>
      <c r="D86" s="117">
        <v>6</v>
      </c>
      <c r="E86" s="117">
        <v>0</v>
      </c>
      <c r="F86" s="117">
        <v>0</v>
      </c>
      <c r="G86" s="117">
        <v>0</v>
      </c>
      <c r="H86" s="333">
        <v>0</v>
      </c>
      <c r="I86" s="333">
        <v>0</v>
      </c>
      <c r="J86" s="333">
        <v>0</v>
      </c>
      <c r="K86" s="333">
        <v>0</v>
      </c>
      <c r="L86" s="333">
        <v>0</v>
      </c>
    </row>
    <row r="87" spans="1:12" ht="18" customHeight="1">
      <c r="A87" s="48" t="s">
        <v>40</v>
      </c>
      <c r="B87" s="117">
        <v>1</v>
      </c>
      <c r="C87" s="117">
        <v>0</v>
      </c>
      <c r="D87" s="117">
        <v>0</v>
      </c>
      <c r="E87" s="117">
        <v>1</v>
      </c>
      <c r="F87" s="117">
        <v>0</v>
      </c>
      <c r="G87" s="117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2</v>
      </c>
    </row>
    <row r="88" spans="1:12" ht="18" customHeight="1">
      <c r="A88" s="48" t="s">
        <v>38</v>
      </c>
      <c r="B88" s="117">
        <v>16</v>
      </c>
      <c r="C88" s="117">
        <v>0</v>
      </c>
      <c r="D88" s="117">
        <v>862</v>
      </c>
      <c r="E88" s="117">
        <v>81</v>
      </c>
      <c r="F88" s="117">
        <v>5</v>
      </c>
      <c r="G88" s="117">
        <v>10</v>
      </c>
      <c r="H88" s="333">
        <v>12</v>
      </c>
      <c r="I88" s="333">
        <v>3</v>
      </c>
      <c r="J88" s="333">
        <v>4</v>
      </c>
      <c r="K88" s="333">
        <v>0</v>
      </c>
      <c r="L88" s="333">
        <v>0</v>
      </c>
    </row>
    <row r="89" spans="1:12" ht="18" customHeight="1">
      <c r="A89" s="48" t="s">
        <v>37</v>
      </c>
      <c r="B89" s="117">
        <v>0</v>
      </c>
      <c r="C89" s="117">
        <v>0</v>
      </c>
      <c r="D89" s="117">
        <v>117</v>
      </c>
      <c r="E89" s="117">
        <v>0</v>
      </c>
      <c r="F89" s="117">
        <v>0</v>
      </c>
      <c r="G89" s="117">
        <v>1</v>
      </c>
      <c r="H89" s="333">
        <v>0</v>
      </c>
      <c r="I89" s="333">
        <v>0</v>
      </c>
      <c r="J89" s="333">
        <v>0</v>
      </c>
      <c r="K89" s="333">
        <v>0</v>
      </c>
      <c r="L89" s="333">
        <v>0</v>
      </c>
    </row>
    <row r="90" spans="1:12" ht="18" customHeight="1">
      <c r="A90" s="48" t="s">
        <v>36</v>
      </c>
      <c r="B90" s="117">
        <v>3</v>
      </c>
      <c r="C90" s="117">
        <v>0</v>
      </c>
      <c r="D90" s="117">
        <v>2</v>
      </c>
      <c r="E90" s="117">
        <v>21</v>
      </c>
      <c r="F90" s="117">
        <v>0</v>
      </c>
      <c r="G90" s="117">
        <v>0</v>
      </c>
      <c r="H90" s="333">
        <v>1</v>
      </c>
      <c r="I90" s="333">
        <v>0</v>
      </c>
      <c r="J90" s="333">
        <v>0</v>
      </c>
      <c r="K90" s="333">
        <v>0</v>
      </c>
      <c r="L90" s="333">
        <v>0</v>
      </c>
    </row>
    <row r="91" spans="1:12" ht="18" customHeight="1">
      <c r="A91" s="48" t="s">
        <v>34</v>
      </c>
      <c r="B91" s="117">
        <v>5</v>
      </c>
      <c r="C91" s="117">
        <v>0</v>
      </c>
      <c r="D91" s="117">
        <v>85</v>
      </c>
      <c r="E91" s="117">
        <v>0</v>
      </c>
      <c r="F91" s="117">
        <v>0</v>
      </c>
      <c r="G91" s="117">
        <v>0</v>
      </c>
      <c r="H91" s="333">
        <v>10</v>
      </c>
      <c r="I91" s="333">
        <v>0</v>
      </c>
      <c r="J91" s="333">
        <v>0</v>
      </c>
      <c r="K91" s="333">
        <v>0</v>
      </c>
      <c r="L91" s="333">
        <v>0</v>
      </c>
    </row>
    <row r="92" spans="1:12" ht="18" customHeight="1">
      <c r="A92" s="48" t="s">
        <v>33</v>
      </c>
      <c r="B92" s="117">
        <v>1</v>
      </c>
      <c r="C92" s="117">
        <v>0</v>
      </c>
      <c r="D92" s="117">
        <v>6</v>
      </c>
      <c r="E92" s="117">
        <v>198</v>
      </c>
      <c r="F92" s="117">
        <v>1</v>
      </c>
      <c r="G92" s="117">
        <v>1</v>
      </c>
      <c r="H92" s="333">
        <v>0</v>
      </c>
      <c r="I92" s="333">
        <v>0</v>
      </c>
      <c r="J92" s="333">
        <v>0</v>
      </c>
      <c r="K92" s="333">
        <v>0</v>
      </c>
      <c r="L92" s="333">
        <v>1</v>
      </c>
    </row>
    <row r="93" spans="1:12" ht="18" customHeight="1">
      <c r="A93" s="48" t="s">
        <v>32</v>
      </c>
      <c r="B93" s="117">
        <v>0</v>
      </c>
      <c r="C93" s="117">
        <v>0</v>
      </c>
      <c r="D93" s="117">
        <v>2</v>
      </c>
      <c r="E93" s="117">
        <v>0</v>
      </c>
      <c r="F93" s="117">
        <v>0</v>
      </c>
      <c r="G93" s="117">
        <v>0</v>
      </c>
      <c r="H93" s="333">
        <v>0</v>
      </c>
      <c r="I93" s="333">
        <v>0</v>
      </c>
      <c r="J93" s="333">
        <v>0</v>
      </c>
      <c r="K93" s="333">
        <v>0</v>
      </c>
      <c r="L93" s="333">
        <v>0</v>
      </c>
    </row>
    <row r="94" spans="1:12" ht="18" customHeight="1">
      <c r="A94" s="48" t="s">
        <v>30</v>
      </c>
      <c r="B94" s="117">
        <v>5</v>
      </c>
      <c r="C94" s="117">
        <v>0</v>
      </c>
      <c r="D94" s="117">
        <v>19</v>
      </c>
      <c r="E94" s="117">
        <v>576</v>
      </c>
      <c r="F94" s="117">
        <v>0</v>
      </c>
      <c r="G94" s="117">
        <v>0</v>
      </c>
      <c r="H94" s="333">
        <v>1</v>
      </c>
      <c r="I94" s="333">
        <v>0</v>
      </c>
      <c r="J94" s="333">
        <v>0</v>
      </c>
      <c r="K94" s="333">
        <v>0</v>
      </c>
      <c r="L94" s="333">
        <v>0</v>
      </c>
    </row>
    <row r="95" spans="1:12" ht="18" customHeight="1">
      <c r="A95" s="48" t="s">
        <v>29</v>
      </c>
      <c r="B95" s="117">
        <v>0</v>
      </c>
      <c r="C95" s="117">
        <v>0</v>
      </c>
      <c r="D95" s="117">
        <v>5</v>
      </c>
      <c r="E95" s="117">
        <v>0</v>
      </c>
      <c r="F95" s="117">
        <v>0</v>
      </c>
      <c r="G95" s="117">
        <v>0</v>
      </c>
      <c r="H95" s="333">
        <v>6</v>
      </c>
      <c r="I95" s="333">
        <v>0</v>
      </c>
      <c r="J95" s="333">
        <v>0</v>
      </c>
      <c r="K95" s="333">
        <v>0</v>
      </c>
      <c r="L95" s="333">
        <v>0</v>
      </c>
    </row>
    <row r="96" spans="1:12" ht="18" customHeight="1">
      <c r="A96" s="48" t="s">
        <v>26</v>
      </c>
      <c r="B96" s="117">
        <v>14</v>
      </c>
      <c r="C96" s="117">
        <v>0</v>
      </c>
      <c r="D96" s="117">
        <v>5</v>
      </c>
      <c r="E96" s="117">
        <v>54</v>
      </c>
      <c r="F96" s="117">
        <v>3</v>
      </c>
      <c r="G96" s="117">
        <v>3</v>
      </c>
      <c r="H96" s="333">
        <v>0</v>
      </c>
      <c r="I96" s="333">
        <v>1</v>
      </c>
      <c r="J96" s="333">
        <v>1</v>
      </c>
      <c r="K96" s="333">
        <v>0</v>
      </c>
      <c r="L96" s="333">
        <v>0</v>
      </c>
    </row>
    <row r="97" spans="1:12" ht="18" customHeight="1">
      <c r="A97" s="48" t="s">
        <v>24</v>
      </c>
      <c r="B97" s="117">
        <v>18</v>
      </c>
      <c r="C97" s="117">
        <v>0</v>
      </c>
      <c r="D97" s="117">
        <v>59</v>
      </c>
      <c r="E97" s="117">
        <v>26</v>
      </c>
      <c r="F97" s="117">
        <v>4</v>
      </c>
      <c r="G97" s="117">
        <v>3</v>
      </c>
      <c r="H97" s="333">
        <v>1</v>
      </c>
      <c r="I97" s="333">
        <v>0</v>
      </c>
      <c r="J97" s="333">
        <v>4</v>
      </c>
      <c r="K97" s="333">
        <v>2</v>
      </c>
      <c r="L97" s="333">
        <v>0</v>
      </c>
    </row>
    <row r="98" spans="1:12" ht="18" customHeight="1">
      <c r="A98" s="48" t="s">
        <v>22</v>
      </c>
      <c r="B98" s="117">
        <v>2</v>
      </c>
      <c r="C98" s="117">
        <v>0</v>
      </c>
      <c r="D98" s="117">
        <v>1</v>
      </c>
      <c r="E98" s="117">
        <v>0</v>
      </c>
      <c r="F98" s="117">
        <v>0</v>
      </c>
      <c r="G98" s="117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</row>
    <row r="99" spans="1:12" ht="18" customHeight="1">
      <c r="A99" s="48" t="s">
        <v>20</v>
      </c>
      <c r="B99" s="117">
        <v>6</v>
      </c>
      <c r="C99" s="117">
        <v>1</v>
      </c>
      <c r="D99" s="117">
        <v>37</v>
      </c>
      <c r="E99" s="117">
        <v>0</v>
      </c>
      <c r="F99" s="117">
        <v>3</v>
      </c>
      <c r="G99" s="117">
        <v>2</v>
      </c>
      <c r="H99" s="333">
        <v>1</v>
      </c>
      <c r="I99" s="333">
        <v>0</v>
      </c>
      <c r="J99" s="333">
        <v>0</v>
      </c>
      <c r="K99" s="333">
        <v>0</v>
      </c>
      <c r="L99" s="333">
        <v>0</v>
      </c>
    </row>
    <row r="100" spans="1:12" ht="18" customHeight="1">
      <c r="A100" s="48" t="s">
        <v>18</v>
      </c>
      <c r="B100" s="117">
        <v>6</v>
      </c>
      <c r="C100" s="117">
        <v>0</v>
      </c>
      <c r="D100" s="117">
        <v>17</v>
      </c>
      <c r="E100" s="117">
        <v>0</v>
      </c>
      <c r="F100" s="117">
        <v>0</v>
      </c>
      <c r="G100" s="117">
        <v>0</v>
      </c>
      <c r="H100" s="333">
        <v>2</v>
      </c>
      <c r="I100" s="333">
        <v>0</v>
      </c>
      <c r="J100" s="333">
        <v>3</v>
      </c>
      <c r="K100" s="333">
        <v>2</v>
      </c>
      <c r="L100" s="333">
        <v>2</v>
      </c>
    </row>
    <row r="101" spans="1:12" ht="18" customHeight="1">
      <c r="A101" s="48" t="s">
        <v>16</v>
      </c>
      <c r="B101" s="117">
        <v>0</v>
      </c>
      <c r="C101" s="117">
        <v>0</v>
      </c>
      <c r="D101" s="117">
        <v>36</v>
      </c>
      <c r="E101" s="117">
        <v>0</v>
      </c>
      <c r="F101" s="117">
        <v>0</v>
      </c>
      <c r="G101" s="117">
        <v>0</v>
      </c>
      <c r="H101" s="333">
        <v>0</v>
      </c>
      <c r="I101" s="333">
        <v>0</v>
      </c>
      <c r="J101" s="333">
        <v>0</v>
      </c>
      <c r="K101" s="333">
        <v>0</v>
      </c>
      <c r="L101" s="333">
        <v>0</v>
      </c>
    </row>
    <row r="102" spans="1:12" ht="18" customHeight="1">
      <c r="A102" s="53" t="s">
        <v>13</v>
      </c>
      <c r="B102" s="117">
        <v>0</v>
      </c>
      <c r="C102" s="117">
        <v>0</v>
      </c>
      <c r="D102" s="117">
        <v>68</v>
      </c>
      <c r="E102" s="117">
        <v>84</v>
      </c>
      <c r="F102" s="117">
        <v>0</v>
      </c>
      <c r="G102" s="117">
        <v>0</v>
      </c>
      <c r="H102" s="333">
        <v>0</v>
      </c>
      <c r="I102" s="333">
        <v>0</v>
      </c>
      <c r="J102" s="333">
        <v>1</v>
      </c>
      <c r="K102" s="333">
        <v>1</v>
      </c>
      <c r="L102" s="333">
        <v>1</v>
      </c>
    </row>
    <row r="103" spans="1:12" ht="18" customHeight="1">
      <c r="A103" s="53" t="s">
        <v>10</v>
      </c>
      <c r="B103" s="117">
        <v>0</v>
      </c>
      <c r="C103" s="117">
        <v>0</v>
      </c>
      <c r="D103" s="117">
        <v>47</v>
      </c>
      <c r="E103" s="117">
        <v>25</v>
      </c>
      <c r="F103" s="117">
        <v>0</v>
      </c>
      <c r="G103" s="117">
        <v>0</v>
      </c>
      <c r="H103" s="117">
        <v>1</v>
      </c>
      <c r="I103" s="333">
        <v>0</v>
      </c>
      <c r="J103" s="333">
        <v>0</v>
      </c>
      <c r="K103" s="333">
        <v>0</v>
      </c>
      <c r="L103" s="333">
        <v>0</v>
      </c>
    </row>
    <row r="104" spans="1:12" ht="18" customHeight="1">
      <c r="A104" s="53" t="s">
        <v>135</v>
      </c>
      <c r="B104" s="117">
        <v>12</v>
      </c>
      <c r="C104" s="117">
        <v>0</v>
      </c>
      <c r="D104" s="117">
        <v>103</v>
      </c>
      <c r="E104" s="117">
        <v>35</v>
      </c>
      <c r="F104" s="117">
        <v>0</v>
      </c>
      <c r="G104" s="117">
        <v>2</v>
      </c>
      <c r="H104" s="117">
        <v>2</v>
      </c>
      <c r="I104" s="333">
        <v>0</v>
      </c>
      <c r="J104" s="333">
        <v>0</v>
      </c>
      <c r="K104" s="333">
        <v>0</v>
      </c>
      <c r="L104" s="333">
        <v>0</v>
      </c>
    </row>
    <row r="105" spans="1:12" ht="18" customHeight="1">
      <c r="A105" s="317" t="s">
        <v>8</v>
      </c>
      <c r="B105" s="317">
        <v>0</v>
      </c>
      <c r="C105" s="317">
        <v>0</v>
      </c>
      <c r="D105" s="317">
        <v>82</v>
      </c>
      <c r="E105" s="317">
        <v>0</v>
      </c>
      <c r="F105" s="317">
        <v>0</v>
      </c>
      <c r="G105" s="317">
        <v>0</v>
      </c>
      <c r="H105" s="317">
        <v>0</v>
      </c>
      <c r="I105" s="317">
        <v>0</v>
      </c>
      <c r="J105" s="317">
        <v>0</v>
      </c>
      <c r="K105" s="317">
        <v>0</v>
      </c>
      <c r="L105" s="317">
        <v>0</v>
      </c>
    </row>
    <row r="106" spans="1:12" ht="18" customHeight="1">
      <c r="A106" s="48" t="s">
        <v>5</v>
      </c>
      <c r="B106" s="65">
        <v>15</v>
      </c>
      <c r="C106" s="65">
        <v>1</v>
      </c>
      <c r="D106" s="65">
        <v>199</v>
      </c>
      <c r="E106" s="65">
        <v>435</v>
      </c>
      <c r="F106" s="65">
        <v>2</v>
      </c>
      <c r="G106" s="317">
        <v>5</v>
      </c>
      <c r="H106" s="65">
        <v>5</v>
      </c>
      <c r="I106" s="65">
        <v>0</v>
      </c>
      <c r="J106" s="65">
        <v>4</v>
      </c>
      <c r="K106" s="65">
        <v>2</v>
      </c>
      <c r="L106" s="65">
        <v>13</v>
      </c>
    </row>
    <row r="107" spans="1:12" ht="18" customHeight="1">
      <c r="A107" s="318" t="s">
        <v>2</v>
      </c>
      <c r="B107" s="318">
        <v>3</v>
      </c>
      <c r="C107" s="318">
        <v>0</v>
      </c>
      <c r="D107" s="318">
        <v>9</v>
      </c>
      <c r="E107" s="318">
        <v>520</v>
      </c>
      <c r="F107" s="318">
        <v>1</v>
      </c>
      <c r="G107" s="318">
        <v>0</v>
      </c>
      <c r="H107" s="318">
        <v>1</v>
      </c>
      <c r="I107" s="318">
        <v>0</v>
      </c>
      <c r="J107" s="318">
        <v>0</v>
      </c>
      <c r="K107" s="318">
        <v>0</v>
      </c>
      <c r="L107" s="318">
        <v>9</v>
      </c>
    </row>
    <row r="108" spans="1:12" ht="18" customHeight="1">
      <c r="A108" s="24" t="s">
        <v>2298</v>
      </c>
    </row>
    <row r="110" spans="1:12" ht="18" customHeight="1">
      <c r="K110" s="315" t="s">
        <v>2238</v>
      </c>
    </row>
    <row r="111" spans="1:12" ht="21.95" customHeight="1">
      <c r="A111" s="1577" t="s">
        <v>684</v>
      </c>
      <c r="B111" s="1594" t="s">
        <v>2578</v>
      </c>
      <c r="C111" s="1595"/>
      <c r="D111" s="1595"/>
      <c r="E111" s="1595"/>
      <c r="F111" s="1595"/>
      <c r="G111" s="1595"/>
      <c r="H111" s="1595"/>
      <c r="I111" s="1595"/>
      <c r="J111" s="1595"/>
      <c r="K111" s="1595"/>
    </row>
    <row r="112" spans="1:12" ht="50.1" customHeight="1">
      <c r="A112" s="1521"/>
      <c r="B112" s="591" t="s">
        <v>1245</v>
      </c>
      <c r="C112" s="591" t="s">
        <v>1315</v>
      </c>
      <c r="D112" s="591" t="s">
        <v>1246</v>
      </c>
      <c r="E112" s="591" t="s">
        <v>2240</v>
      </c>
      <c r="F112" s="591" t="s">
        <v>1247</v>
      </c>
      <c r="G112" s="591" t="s">
        <v>458</v>
      </c>
      <c r="H112" s="591" t="s">
        <v>460</v>
      </c>
      <c r="I112" s="592" t="s">
        <v>1248</v>
      </c>
      <c r="J112" s="592" t="s">
        <v>2206</v>
      </c>
      <c r="K112" s="592" t="s">
        <v>2207</v>
      </c>
    </row>
    <row r="113" spans="1:11" ht="21.95" customHeight="1">
      <c r="A113" s="114" t="s">
        <v>368</v>
      </c>
      <c r="B113" s="298">
        <f>SUM(B114:B215)</f>
        <v>27</v>
      </c>
      <c r="C113" s="298">
        <f t="shared" ref="C113:J113" si="1">SUM(C114:C215)</f>
        <v>36</v>
      </c>
      <c r="D113" s="298">
        <f t="shared" si="1"/>
        <v>2</v>
      </c>
      <c r="E113" s="298">
        <f t="shared" si="1"/>
        <v>19</v>
      </c>
      <c r="F113" s="298">
        <f t="shared" si="1"/>
        <v>66</v>
      </c>
      <c r="G113" s="298">
        <f t="shared" si="1"/>
        <v>310</v>
      </c>
      <c r="H113" s="298">
        <f t="shared" si="1"/>
        <v>7</v>
      </c>
      <c r="I113" s="298">
        <f t="shared" si="1"/>
        <v>1079</v>
      </c>
      <c r="J113" s="298">
        <f t="shared" si="1"/>
        <v>3789</v>
      </c>
      <c r="K113" s="299">
        <f>SUM(K114:K215)</f>
        <v>8438</v>
      </c>
    </row>
    <row r="114" spans="1:11" ht="18" customHeight="1">
      <c r="A114" s="48" t="s">
        <v>132</v>
      </c>
      <c r="B114" s="317">
        <v>0</v>
      </c>
      <c r="C114" s="317">
        <v>1</v>
      </c>
      <c r="D114" s="317">
        <v>0</v>
      </c>
      <c r="E114" s="317">
        <v>0</v>
      </c>
      <c r="F114" s="317">
        <v>0</v>
      </c>
      <c r="G114" s="317">
        <v>1</v>
      </c>
      <c r="H114" s="317">
        <v>0</v>
      </c>
      <c r="I114" s="317">
        <v>6</v>
      </c>
      <c r="J114" s="317">
        <v>10</v>
      </c>
      <c r="K114" s="317">
        <v>7</v>
      </c>
    </row>
    <row r="115" spans="1:11" ht="18" customHeight="1">
      <c r="A115" s="48" t="s">
        <v>131</v>
      </c>
      <c r="B115" s="317">
        <v>0</v>
      </c>
      <c r="C115" s="317">
        <v>0</v>
      </c>
      <c r="D115" s="317">
        <v>0</v>
      </c>
      <c r="E115" s="317">
        <v>0</v>
      </c>
      <c r="F115" s="317">
        <v>0</v>
      </c>
      <c r="G115" s="317">
        <v>2</v>
      </c>
      <c r="H115" s="317">
        <v>0</v>
      </c>
      <c r="I115" s="317">
        <v>6</v>
      </c>
      <c r="J115" s="317">
        <v>0</v>
      </c>
      <c r="K115" s="317">
        <v>25</v>
      </c>
    </row>
    <row r="116" spans="1:11" ht="18" customHeight="1">
      <c r="A116" s="48" t="s">
        <v>130</v>
      </c>
      <c r="B116" s="317">
        <v>0</v>
      </c>
      <c r="C116" s="317">
        <v>0</v>
      </c>
      <c r="D116" s="317">
        <v>0</v>
      </c>
      <c r="E116" s="317">
        <v>1</v>
      </c>
      <c r="F116" s="317">
        <v>6</v>
      </c>
      <c r="G116" s="317">
        <v>6</v>
      </c>
      <c r="H116" s="317">
        <v>0</v>
      </c>
      <c r="I116" s="317">
        <v>82</v>
      </c>
      <c r="J116" s="317">
        <v>38</v>
      </c>
      <c r="K116" s="317">
        <v>747</v>
      </c>
    </row>
    <row r="117" spans="1:11" ht="18" customHeight="1">
      <c r="A117" s="48" t="s">
        <v>129</v>
      </c>
      <c r="B117" s="317">
        <v>0</v>
      </c>
      <c r="C117" s="317">
        <v>1</v>
      </c>
      <c r="D117" s="317">
        <v>0</v>
      </c>
      <c r="E117" s="317">
        <v>0</v>
      </c>
      <c r="F117" s="317">
        <v>0</v>
      </c>
      <c r="G117" s="317">
        <v>6</v>
      </c>
      <c r="H117" s="317">
        <v>0</v>
      </c>
      <c r="I117" s="317">
        <v>17</v>
      </c>
      <c r="J117" s="317">
        <v>65</v>
      </c>
      <c r="K117" s="317">
        <v>22</v>
      </c>
    </row>
    <row r="118" spans="1:11" ht="18" customHeight="1">
      <c r="A118" s="48" t="s">
        <v>128</v>
      </c>
      <c r="B118" s="317">
        <v>0</v>
      </c>
      <c r="C118" s="317">
        <v>0</v>
      </c>
      <c r="D118" s="317">
        <v>0</v>
      </c>
      <c r="E118" s="317">
        <v>1</v>
      </c>
      <c r="F118" s="317">
        <v>1</v>
      </c>
      <c r="G118" s="317">
        <v>8</v>
      </c>
      <c r="H118" s="317">
        <v>0</v>
      </c>
      <c r="I118" s="317">
        <v>3</v>
      </c>
      <c r="J118" s="317">
        <v>6</v>
      </c>
      <c r="K118" s="317">
        <v>12</v>
      </c>
    </row>
    <row r="119" spans="1:11" ht="18" customHeight="1">
      <c r="A119" s="48" t="s">
        <v>127</v>
      </c>
      <c r="B119" s="317">
        <v>0</v>
      </c>
      <c r="C119" s="317">
        <v>1</v>
      </c>
      <c r="D119" s="317">
        <v>0</v>
      </c>
      <c r="E119" s="317">
        <v>0</v>
      </c>
      <c r="F119" s="317">
        <v>0</v>
      </c>
      <c r="G119" s="317">
        <v>0</v>
      </c>
      <c r="H119" s="317">
        <v>0</v>
      </c>
      <c r="I119" s="317">
        <v>5</v>
      </c>
      <c r="J119" s="317">
        <v>14</v>
      </c>
      <c r="K119" s="317">
        <v>155</v>
      </c>
    </row>
    <row r="120" spans="1:11" ht="18" customHeight="1">
      <c r="A120" s="48" t="s">
        <v>126</v>
      </c>
      <c r="B120" s="317">
        <v>0</v>
      </c>
      <c r="C120" s="317">
        <v>0</v>
      </c>
      <c r="D120" s="317">
        <v>0</v>
      </c>
      <c r="E120" s="317">
        <v>0</v>
      </c>
      <c r="F120" s="317">
        <v>1</v>
      </c>
      <c r="G120" s="317">
        <v>1</v>
      </c>
      <c r="H120" s="317">
        <v>0</v>
      </c>
      <c r="I120" s="317">
        <v>6</v>
      </c>
      <c r="J120" s="317">
        <v>0</v>
      </c>
      <c r="K120" s="317">
        <v>0</v>
      </c>
    </row>
    <row r="121" spans="1:11" ht="18" customHeight="1">
      <c r="A121" s="48" t="s">
        <v>125</v>
      </c>
      <c r="B121" s="317">
        <v>0</v>
      </c>
      <c r="C121" s="317">
        <v>0</v>
      </c>
      <c r="D121" s="317">
        <v>0</v>
      </c>
      <c r="E121" s="317">
        <v>0</v>
      </c>
      <c r="F121" s="317">
        <v>0</v>
      </c>
      <c r="G121" s="317">
        <v>0</v>
      </c>
      <c r="H121" s="317">
        <v>0</v>
      </c>
      <c r="I121" s="317">
        <v>0</v>
      </c>
      <c r="J121" s="317">
        <v>0</v>
      </c>
      <c r="K121" s="317">
        <v>22</v>
      </c>
    </row>
    <row r="122" spans="1:11" ht="18" customHeight="1">
      <c r="A122" s="48" t="s">
        <v>124</v>
      </c>
      <c r="B122" s="317">
        <v>0</v>
      </c>
      <c r="C122" s="317">
        <v>0</v>
      </c>
      <c r="D122" s="317">
        <v>0</v>
      </c>
      <c r="E122" s="317">
        <v>0</v>
      </c>
      <c r="F122" s="317">
        <v>0</v>
      </c>
      <c r="G122" s="317">
        <v>0</v>
      </c>
      <c r="H122" s="317">
        <v>0</v>
      </c>
      <c r="I122" s="317">
        <v>0</v>
      </c>
      <c r="J122" s="317">
        <v>0</v>
      </c>
      <c r="K122" s="317">
        <v>28</v>
      </c>
    </row>
    <row r="123" spans="1:11" ht="18" customHeight="1">
      <c r="A123" s="48" t="s">
        <v>123</v>
      </c>
      <c r="B123" s="317">
        <v>0</v>
      </c>
      <c r="C123" s="317">
        <v>0</v>
      </c>
      <c r="D123" s="317">
        <v>0</v>
      </c>
      <c r="E123" s="317">
        <v>1</v>
      </c>
      <c r="F123" s="317">
        <v>1</v>
      </c>
      <c r="G123" s="317">
        <v>1</v>
      </c>
      <c r="H123" s="317">
        <v>0</v>
      </c>
      <c r="I123" s="317">
        <v>4</v>
      </c>
      <c r="J123" s="317">
        <v>2</v>
      </c>
      <c r="K123" s="317">
        <v>203</v>
      </c>
    </row>
    <row r="124" spans="1:11" ht="18" customHeight="1">
      <c r="A124" s="48" t="s">
        <v>122</v>
      </c>
      <c r="B124" s="317">
        <v>0</v>
      </c>
      <c r="C124" s="317">
        <v>0</v>
      </c>
      <c r="D124" s="317">
        <v>0</v>
      </c>
      <c r="E124" s="317">
        <v>0</v>
      </c>
      <c r="F124" s="317">
        <v>0</v>
      </c>
      <c r="G124" s="317">
        <v>0</v>
      </c>
      <c r="H124" s="317">
        <v>0</v>
      </c>
      <c r="I124" s="317">
        <v>1</v>
      </c>
      <c r="J124" s="317">
        <v>4</v>
      </c>
      <c r="K124" s="317">
        <v>6</v>
      </c>
    </row>
    <row r="125" spans="1:11" ht="18" customHeight="1">
      <c r="A125" s="48" t="s">
        <v>121</v>
      </c>
      <c r="B125" s="317">
        <v>1</v>
      </c>
      <c r="C125" s="317">
        <v>0</v>
      </c>
      <c r="D125" s="317">
        <v>0</v>
      </c>
      <c r="E125" s="317">
        <v>0</v>
      </c>
      <c r="F125" s="317">
        <v>0</v>
      </c>
      <c r="G125" s="317">
        <v>0</v>
      </c>
      <c r="H125" s="317">
        <v>0</v>
      </c>
      <c r="I125" s="317">
        <v>6</v>
      </c>
      <c r="J125" s="317">
        <v>3</v>
      </c>
      <c r="K125" s="317">
        <v>0</v>
      </c>
    </row>
    <row r="126" spans="1:11" ht="18" customHeight="1">
      <c r="A126" s="48" t="s">
        <v>120</v>
      </c>
      <c r="B126" s="317">
        <v>0</v>
      </c>
      <c r="C126" s="317">
        <v>0</v>
      </c>
      <c r="D126" s="317">
        <v>0</v>
      </c>
      <c r="E126" s="317">
        <v>0</v>
      </c>
      <c r="F126" s="317">
        <v>1</v>
      </c>
      <c r="G126" s="317">
        <v>3</v>
      </c>
      <c r="H126" s="317">
        <v>0</v>
      </c>
      <c r="I126" s="317">
        <v>8</v>
      </c>
      <c r="J126" s="317">
        <v>12</v>
      </c>
      <c r="K126" s="317">
        <v>15</v>
      </c>
    </row>
    <row r="127" spans="1:11" ht="18" customHeight="1">
      <c r="A127" s="48" t="s">
        <v>119</v>
      </c>
      <c r="B127" s="317">
        <v>0</v>
      </c>
      <c r="C127" s="317">
        <v>0</v>
      </c>
      <c r="D127" s="317">
        <v>0</v>
      </c>
      <c r="E127" s="317">
        <v>0</v>
      </c>
      <c r="F127" s="317">
        <v>0</v>
      </c>
      <c r="G127" s="317">
        <v>0</v>
      </c>
      <c r="H127" s="317">
        <v>0</v>
      </c>
      <c r="I127" s="317">
        <v>0</v>
      </c>
      <c r="J127" s="317">
        <v>41</v>
      </c>
      <c r="K127" s="317">
        <v>1</v>
      </c>
    </row>
    <row r="128" spans="1:11" ht="18" customHeight="1">
      <c r="A128" s="48" t="s">
        <v>118</v>
      </c>
      <c r="B128" s="317">
        <v>0</v>
      </c>
      <c r="C128" s="317">
        <v>0</v>
      </c>
      <c r="D128" s="317">
        <v>0</v>
      </c>
      <c r="E128" s="317">
        <v>0</v>
      </c>
      <c r="F128" s="317">
        <v>0</v>
      </c>
      <c r="G128" s="317">
        <v>2</v>
      </c>
      <c r="H128" s="317">
        <v>0</v>
      </c>
      <c r="I128" s="317">
        <v>13</v>
      </c>
      <c r="J128" s="317">
        <v>6</v>
      </c>
      <c r="K128" s="317">
        <v>77</v>
      </c>
    </row>
    <row r="129" spans="1:11" ht="18" customHeight="1">
      <c r="A129" s="48" t="s">
        <v>117</v>
      </c>
      <c r="B129" s="317">
        <v>0</v>
      </c>
      <c r="C129" s="317">
        <v>0</v>
      </c>
      <c r="D129" s="317">
        <v>0</v>
      </c>
      <c r="E129" s="317">
        <v>0</v>
      </c>
      <c r="F129" s="317">
        <v>0</v>
      </c>
      <c r="G129" s="317">
        <v>0</v>
      </c>
      <c r="H129" s="317">
        <v>0</v>
      </c>
      <c r="I129" s="317">
        <v>1</v>
      </c>
      <c r="J129" s="317">
        <v>1</v>
      </c>
      <c r="K129" s="317">
        <v>2</v>
      </c>
    </row>
    <row r="130" spans="1:11" ht="18" customHeight="1">
      <c r="A130" s="48" t="s">
        <v>116</v>
      </c>
      <c r="B130" s="317">
        <v>2</v>
      </c>
      <c r="C130" s="317">
        <v>1</v>
      </c>
      <c r="D130" s="317">
        <v>0</v>
      </c>
      <c r="E130" s="317">
        <v>0</v>
      </c>
      <c r="F130" s="317">
        <v>0</v>
      </c>
      <c r="G130" s="317">
        <v>3</v>
      </c>
      <c r="H130" s="317">
        <v>0</v>
      </c>
      <c r="I130" s="317">
        <v>4</v>
      </c>
      <c r="J130" s="317">
        <v>1</v>
      </c>
      <c r="K130" s="317">
        <v>0</v>
      </c>
    </row>
    <row r="131" spans="1:11" ht="18" customHeight="1">
      <c r="A131" s="48" t="s">
        <v>115</v>
      </c>
      <c r="B131" s="317">
        <v>0</v>
      </c>
      <c r="C131" s="317">
        <v>0</v>
      </c>
      <c r="D131" s="317">
        <v>0</v>
      </c>
      <c r="E131" s="317">
        <v>0</v>
      </c>
      <c r="F131" s="317">
        <v>0</v>
      </c>
      <c r="G131" s="317">
        <v>1</v>
      </c>
      <c r="H131" s="317">
        <v>0</v>
      </c>
      <c r="I131" s="317">
        <v>5</v>
      </c>
      <c r="J131" s="317">
        <v>2</v>
      </c>
      <c r="K131" s="317">
        <v>1</v>
      </c>
    </row>
    <row r="132" spans="1:11" ht="18" customHeight="1">
      <c r="A132" s="48" t="s">
        <v>114</v>
      </c>
      <c r="B132" s="317">
        <v>0</v>
      </c>
      <c r="C132" s="317">
        <v>0</v>
      </c>
      <c r="D132" s="317">
        <v>0</v>
      </c>
      <c r="E132" s="317">
        <v>0</v>
      </c>
      <c r="F132" s="317">
        <v>0</v>
      </c>
      <c r="G132" s="317">
        <v>0</v>
      </c>
      <c r="H132" s="317">
        <v>0</v>
      </c>
      <c r="I132" s="317">
        <v>1</v>
      </c>
      <c r="J132" s="317">
        <v>0</v>
      </c>
      <c r="K132" s="317">
        <v>6</v>
      </c>
    </row>
    <row r="133" spans="1:11" ht="18" customHeight="1">
      <c r="A133" s="48" t="s">
        <v>113</v>
      </c>
      <c r="B133" s="317">
        <v>0</v>
      </c>
      <c r="C133" s="317">
        <v>0</v>
      </c>
      <c r="D133" s="317">
        <v>0</v>
      </c>
      <c r="E133" s="317">
        <v>0</v>
      </c>
      <c r="F133" s="317">
        <v>0</v>
      </c>
      <c r="G133" s="317">
        <v>0</v>
      </c>
      <c r="H133" s="317">
        <v>0</v>
      </c>
      <c r="I133" s="317">
        <v>2</v>
      </c>
      <c r="J133" s="317">
        <v>0</v>
      </c>
      <c r="K133" s="317">
        <v>1</v>
      </c>
    </row>
    <row r="134" spans="1:11" ht="18" customHeight="1">
      <c r="A134" s="48" t="s">
        <v>112</v>
      </c>
      <c r="B134" s="317">
        <v>1</v>
      </c>
      <c r="C134" s="317">
        <v>0</v>
      </c>
      <c r="D134" s="317">
        <v>0</v>
      </c>
      <c r="E134" s="317">
        <v>0</v>
      </c>
      <c r="F134" s="317">
        <v>1</v>
      </c>
      <c r="G134" s="317">
        <v>0</v>
      </c>
      <c r="H134" s="317">
        <v>0</v>
      </c>
      <c r="I134" s="317">
        <v>3</v>
      </c>
      <c r="J134" s="317">
        <v>0</v>
      </c>
      <c r="K134" s="317">
        <v>3</v>
      </c>
    </row>
    <row r="135" spans="1:11" ht="18" customHeight="1">
      <c r="A135" s="48" t="s">
        <v>111</v>
      </c>
      <c r="B135" s="317">
        <v>0</v>
      </c>
      <c r="C135" s="317">
        <v>0</v>
      </c>
      <c r="D135" s="317">
        <v>0</v>
      </c>
      <c r="E135" s="317">
        <v>0</v>
      </c>
      <c r="F135" s="317">
        <v>2</v>
      </c>
      <c r="G135" s="317">
        <v>2</v>
      </c>
      <c r="H135" s="317">
        <v>0</v>
      </c>
      <c r="I135" s="317">
        <v>2</v>
      </c>
      <c r="J135" s="317">
        <v>65</v>
      </c>
      <c r="K135" s="317">
        <v>14</v>
      </c>
    </row>
    <row r="136" spans="1:11" ht="18" customHeight="1">
      <c r="A136" s="48" t="s">
        <v>110</v>
      </c>
      <c r="B136" s="317">
        <v>0</v>
      </c>
      <c r="C136" s="317">
        <v>0</v>
      </c>
      <c r="D136" s="317">
        <v>0</v>
      </c>
      <c r="E136" s="317">
        <v>0</v>
      </c>
      <c r="F136" s="317">
        <v>1</v>
      </c>
      <c r="G136" s="317">
        <v>0</v>
      </c>
      <c r="H136" s="317">
        <v>0</v>
      </c>
      <c r="I136" s="317">
        <v>1</v>
      </c>
      <c r="J136" s="317">
        <v>2</v>
      </c>
      <c r="K136" s="317">
        <v>19</v>
      </c>
    </row>
    <row r="137" spans="1:11" ht="18" customHeight="1">
      <c r="A137" s="48" t="s">
        <v>109</v>
      </c>
      <c r="B137" s="317">
        <v>0</v>
      </c>
      <c r="C137" s="317">
        <v>0</v>
      </c>
      <c r="D137" s="317">
        <v>0</v>
      </c>
      <c r="E137" s="317">
        <v>0</v>
      </c>
      <c r="F137" s="317">
        <v>0</v>
      </c>
      <c r="G137" s="317">
        <v>9</v>
      </c>
      <c r="H137" s="317">
        <v>0</v>
      </c>
      <c r="I137" s="317">
        <v>15</v>
      </c>
      <c r="J137" s="317">
        <v>38</v>
      </c>
      <c r="K137" s="317">
        <v>10</v>
      </c>
    </row>
    <row r="138" spans="1:11" ht="18" customHeight="1">
      <c r="A138" s="48" t="s">
        <v>108</v>
      </c>
      <c r="B138" s="317">
        <v>0</v>
      </c>
      <c r="C138" s="317">
        <v>0</v>
      </c>
      <c r="D138" s="317">
        <v>0</v>
      </c>
      <c r="E138" s="317">
        <v>0</v>
      </c>
      <c r="F138" s="317">
        <v>1</v>
      </c>
      <c r="G138" s="317">
        <v>0</v>
      </c>
      <c r="H138" s="317">
        <v>0</v>
      </c>
      <c r="I138" s="317">
        <v>2</v>
      </c>
      <c r="J138" s="317">
        <v>0</v>
      </c>
      <c r="K138" s="317">
        <v>50</v>
      </c>
    </row>
    <row r="139" spans="1:11" ht="18" customHeight="1">
      <c r="A139" s="48" t="s">
        <v>107</v>
      </c>
      <c r="B139" s="317">
        <v>0</v>
      </c>
      <c r="C139" s="317">
        <v>0</v>
      </c>
      <c r="D139" s="317">
        <v>0</v>
      </c>
      <c r="E139" s="317">
        <v>0</v>
      </c>
      <c r="F139" s="317">
        <v>0</v>
      </c>
      <c r="G139" s="317">
        <v>6</v>
      </c>
      <c r="H139" s="317">
        <v>0</v>
      </c>
      <c r="I139" s="317">
        <v>15</v>
      </c>
      <c r="J139" s="317">
        <v>10</v>
      </c>
      <c r="K139" s="317">
        <v>8</v>
      </c>
    </row>
    <row r="140" spans="1:11" ht="18" customHeight="1">
      <c r="A140" s="48" t="s">
        <v>106</v>
      </c>
      <c r="B140" s="317">
        <v>0</v>
      </c>
      <c r="C140" s="317">
        <v>0</v>
      </c>
      <c r="D140" s="317">
        <v>0</v>
      </c>
      <c r="E140" s="317">
        <v>0</v>
      </c>
      <c r="F140" s="317">
        <v>0</v>
      </c>
      <c r="G140" s="317">
        <v>0</v>
      </c>
      <c r="H140" s="317">
        <v>0</v>
      </c>
      <c r="I140" s="317">
        <v>0</v>
      </c>
      <c r="J140" s="317">
        <v>0</v>
      </c>
      <c r="K140" s="317">
        <v>3</v>
      </c>
    </row>
    <row r="141" spans="1:11" ht="18" customHeight="1">
      <c r="A141" s="48" t="s">
        <v>105</v>
      </c>
      <c r="B141" s="317">
        <v>2</v>
      </c>
      <c r="C141" s="317">
        <v>0</v>
      </c>
      <c r="D141" s="317">
        <v>0</v>
      </c>
      <c r="E141" s="317">
        <v>0</v>
      </c>
      <c r="F141" s="317">
        <v>1</v>
      </c>
      <c r="G141" s="317">
        <v>0</v>
      </c>
      <c r="H141" s="317">
        <v>0</v>
      </c>
      <c r="I141" s="317">
        <v>2</v>
      </c>
      <c r="J141" s="317">
        <v>3</v>
      </c>
      <c r="K141" s="317">
        <v>97</v>
      </c>
    </row>
    <row r="142" spans="1:11" ht="18" customHeight="1">
      <c r="A142" s="48" t="s">
        <v>104</v>
      </c>
      <c r="B142" s="317">
        <v>0</v>
      </c>
      <c r="C142" s="317">
        <v>0</v>
      </c>
      <c r="D142" s="317">
        <v>0</v>
      </c>
      <c r="E142" s="317">
        <v>0</v>
      </c>
      <c r="F142" s="317">
        <v>0</v>
      </c>
      <c r="G142" s="317">
        <v>0</v>
      </c>
      <c r="H142" s="317">
        <v>0</v>
      </c>
      <c r="I142" s="317">
        <v>4</v>
      </c>
      <c r="J142" s="317">
        <v>66</v>
      </c>
      <c r="K142" s="317">
        <v>230</v>
      </c>
    </row>
    <row r="143" spans="1:11" ht="18" customHeight="1">
      <c r="A143" s="48" t="s">
        <v>103</v>
      </c>
      <c r="B143" s="317">
        <v>0</v>
      </c>
      <c r="C143" s="317">
        <v>0</v>
      </c>
      <c r="D143" s="317">
        <v>0</v>
      </c>
      <c r="E143" s="317">
        <v>0</v>
      </c>
      <c r="F143" s="317">
        <v>0</v>
      </c>
      <c r="G143" s="317">
        <v>1</v>
      </c>
      <c r="H143" s="317">
        <v>0</v>
      </c>
      <c r="I143" s="317">
        <v>1</v>
      </c>
      <c r="J143" s="317">
        <v>0</v>
      </c>
      <c r="K143" s="317">
        <v>0</v>
      </c>
    </row>
    <row r="144" spans="1:11" ht="18" customHeight="1">
      <c r="A144" s="48" t="s">
        <v>102</v>
      </c>
      <c r="B144" s="317">
        <v>0</v>
      </c>
      <c r="C144" s="317">
        <v>0</v>
      </c>
      <c r="D144" s="317">
        <v>0</v>
      </c>
      <c r="E144" s="317">
        <v>0</v>
      </c>
      <c r="F144" s="317">
        <v>0</v>
      </c>
      <c r="G144" s="317">
        <v>2</v>
      </c>
      <c r="H144" s="317">
        <v>0</v>
      </c>
      <c r="I144" s="317">
        <v>3</v>
      </c>
      <c r="J144" s="317">
        <v>2</v>
      </c>
      <c r="K144" s="317">
        <v>4</v>
      </c>
    </row>
    <row r="145" spans="1:11" ht="18" customHeight="1">
      <c r="A145" s="48" t="s">
        <v>101</v>
      </c>
      <c r="B145" s="317">
        <v>1</v>
      </c>
      <c r="C145" s="317">
        <v>0</v>
      </c>
      <c r="D145" s="317">
        <v>0</v>
      </c>
      <c r="E145" s="317">
        <v>0</v>
      </c>
      <c r="F145" s="317">
        <v>0</v>
      </c>
      <c r="G145" s="317">
        <v>0</v>
      </c>
      <c r="H145" s="317">
        <v>0</v>
      </c>
      <c r="I145" s="317">
        <v>4</v>
      </c>
      <c r="J145" s="317">
        <v>4</v>
      </c>
      <c r="K145" s="317">
        <v>148</v>
      </c>
    </row>
    <row r="146" spans="1:11" ht="18" customHeight="1">
      <c r="A146" s="48" t="s">
        <v>100</v>
      </c>
      <c r="B146" s="317">
        <v>0</v>
      </c>
      <c r="C146" s="317">
        <v>1</v>
      </c>
      <c r="D146" s="317">
        <v>0</v>
      </c>
      <c r="E146" s="317">
        <v>0</v>
      </c>
      <c r="F146" s="317">
        <v>0</v>
      </c>
      <c r="G146" s="317">
        <v>0</v>
      </c>
      <c r="H146" s="317">
        <v>2</v>
      </c>
      <c r="I146" s="317">
        <v>2</v>
      </c>
      <c r="J146" s="317">
        <v>0</v>
      </c>
      <c r="K146" s="317">
        <v>0</v>
      </c>
    </row>
    <row r="147" spans="1:11" ht="18" customHeight="1">
      <c r="A147" s="48" t="s">
        <v>99</v>
      </c>
      <c r="B147" s="317">
        <v>2</v>
      </c>
      <c r="C147" s="317">
        <v>0</v>
      </c>
      <c r="D147" s="317">
        <v>0</v>
      </c>
      <c r="E147" s="317">
        <v>0</v>
      </c>
      <c r="F147" s="317">
        <v>1</v>
      </c>
      <c r="G147" s="317">
        <v>0</v>
      </c>
      <c r="H147" s="317">
        <v>0</v>
      </c>
      <c r="I147" s="317">
        <v>6</v>
      </c>
      <c r="J147" s="317">
        <v>1</v>
      </c>
      <c r="K147" s="317">
        <v>19</v>
      </c>
    </row>
    <row r="148" spans="1:11" ht="18" customHeight="1">
      <c r="A148" s="48" t="s">
        <v>98</v>
      </c>
      <c r="B148" s="317">
        <v>0</v>
      </c>
      <c r="C148" s="317">
        <v>0</v>
      </c>
      <c r="D148" s="317">
        <v>0</v>
      </c>
      <c r="E148" s="317">
        <v>0</v>
      </c>
      <c r="F148" s="317">
        <v>0</v>
      </c>
      <c r="G148" s="317">
        <v>0</v>
      </c>
      <c r="H148" s="317">
        <v>0</v>
      </c>
      <c r="I148" s="317">
        <v>1</v>
      </c>
      <c r="J148" s="317">
        <v>0</v>
      </c>
      <c r="K148" s="317">
        <v>27</v>
      </c>
    </row>
    <row r="149" spans="1:11" ht="18" customHeight="1">
      <c r="A149" s="48" t="s">
        <v>97</v>
      </c>
      <c r="B149" s="317">
        <v>1</v>
      </c>
      <c r="C149" s="317">
        <v>0</v>
      </c>
      <c r="D149" s="317">
        <v>0</v>
      </c>
      <c r="E149" s="317">
        <v>0</v>
      </c>
      <c r="F149" s="317">
        <v>0</v>
      </c>
      <c r="G149" s="317">
        <v>2</v>
      </c>
      <c r="H149" s="317">
        <v>0</v>
      </c>
      <c r="I149" s="317">
        <v>2</v>
      </c>
      <c r="J149" s="317">
        <v>5</v>
      </c>
      <c r="K149" s="317">
        <v>3</v>
      </c>
    </row>
    <row r="150" spans="1:11" ht="18" customHeight="1">
      <c r="A150" s="67" t="s">
        <v>96</v>
      </c>
      <c r="B150" s="317">
        <v>0</v>
      </c>
      <c r="C150" s="317">
        <v>0</v>
      </c>
      <c r="D150" s="317">
        <v>0</v>
      </c>
      <c r="E150" s="317">
        <v>0</v>
      </c>
      <c r="F150" s="317">
        <v>0</v>
      </c>
      <c r="G150" s="317">
        <v>0</v>
      </c>
      <c r="H150" s="317">
        <v>0</v>
      </c>
      <c r="I150" s="317">
        <v>1</v>
      </c>
      <c r="J150" s="317">
        <v>0</v>
      </c>
      <c r="K150" s="317">
        <v>0</v>
      </c>
    </row>
    <row r="151" spans="1:11" ht="18" customHeight="1">
      <c r="A151" s="48" t="s">
        <v>95</v>
      </c>
      <c r="B151" s="317">
        <v>1</v>
      </c>
      <c r="C151" s="317">
        <v>0</v>
      </c>
      <c r="D151" s="317">
        <v>0</v>
      </c>
      <c r="E151" s="317">
        <v>0</v>
      </c>
      <c r="F151" s="317">
        <v>1</v>
      </c>
      <c r="G151" s="317">
        <v>0</v>
      </c>
      <c r="H151" s="317">
        <v>0</v>
      </c>
      <c r="I151" s="317">
        <v>2</v>
      </c>
      <c r="J151" s="317">
        <v>0</v>
      </c>
      <c r="K151" s="317">
        <v>0</v>
      </c>
    </row>
    <row r="152" spans="1:11" ht="18" customHeight="1">
      <c r="A152" s="48" t="s">
        <v>94</v>
      </c>
      <c r="B152" s="317">
        <v>0</v>
      </c>
      <c r="C152" s="317">
        <v>0</v>
      </c>
      <c r="D152" s="317">
        <v>0</v>
      </c>
      <c r="E152" s="317">
        <v>0</v>
      </c>
      <c r="F152" s="317">
        <v>0</v>
      </c>
      <c r="G152" s="317">
        <v>1</v>
      </c>
      <c r="H152" s="317">
        <v>0</v>
      </c>
      <c r="I152" s="317">
        <v>0</v>
      </c>
      <c r="J152" s="317">
        <v>1</v>
      </c>
      <c r="K152" s="317">
        <v>1</v>
      </c>
    </row>
    <row r="153" spans="1:11" ht="18" customHeight="1">
      <c r="A153" s="48" t="s">
        <v>92</v>
      </c>
      <c r="B153" s="317">
        <v>0</v>
      </c>
      <c r="C153" s="317">
        <v>0</v>
      </c>
      <c r="D153" s="317">
        <v>0</v>
      </c>
      <c r="E153" s="317">
        <v>0</v>
      </c>
      <c r="F153" s="317">
        <v>0</v>
      </c>
      <c r="G153" s="317">
        <v>0</v>
      </c>
      <c r="H153" s="317">
        <v>0</v>
      </c>
      <c r="I153" s="317">
        <v>0</v>
      </c>
      <c r="J153" s="317">
        <v>0</v>
      </c>
      <c r="K153" s="317">
        <v>0</v>
      </c>
    </row>
    <row r="154" spans="1:11" ht="18" customHeight="1">
      <c r="A154" s="48" t="s">
        <v>91</v>
      </c>
      <c r="B154" s="317">
        <v>0</v>
      </c>
      <c r="C154" s="317">
        <v>0</v>
      </c>
      <c r="D154" s="317">
        <v>0</v>
      </c>
      <c r="E154" s="317">
        <v>0</v>
      </c>
      <c r="F154" s="317">
        <v>0</v>
      </c>
      <c r="G154" s="317">
        <v>1</v>
      </c>
      <c r="H154" s="317">
        <v>0</v>
      </c>
      <c r="I154" s="317">
        <v>0</v>
      </c>
      <c r="J154" s="317">
        <v>17</v>
      </c>
      <c r="K154" s="317">
        <v>23</v>
      </c>
    </row>
    <row r="155" spans="1:11" ht="18" customHeight="1">
      <c r="A155" s="48" t="s">
        <v>90</v>
      </c>
      <c r="B155" s="317">
        <v>0</v>
      </c>
      <c r="C155" s="317">
        <v>0</v>
      </c>
      <c r="D155" s="317">
        <v>0</v>
      </c>
      <c r="E155" s="317">
        <v>0</v>
      </c>
      <c r="F155" s="317">
        <v>1</v>
      </c>
      <c r="G155" s="317">
        <v>4</v>
      </c>
      <c r="H155" s="317">
        <v>0</v>
      </c>
      <c r="I155" s="317">
        <v>2</v>
      </c>
      <c r="J155" s="317">
        <v>20</v>
      </c>
      <c r="K155" s="317">
        <v>2</v>
      </c>
    </row>
    <row r="156" spans="1:11" ht="18" customHeight="1">
      <c r="A156" s="48" t="s">
        <v>89</v>
      </c>
      <c r="B156" s="317">
        <v>0</v>
      </c>
      <c r="C156" s="317">
        <v>0</v>
      </c>
      <c r="D156" s="317">
        <v>0</v>
      </c>
      <c r="E156" s="317">
        <v>0</v>
      </c>
      <c r="F156" s="317">
        <v>0</v>
      </c>
      <c r="G156" s="317">
        <v>0</v>
      </c>
      <c r="H156" s="317">
        <v>0</v>
      </c>
      <c r="I156" s="317">
        <v>1</v>
      </c>
      <c r="J156" s="317">
        <v>0</v>
      </c>
      <c r="K156" s="317">
        <v>0</v>
      </c>
    </row>
    <row r="157" spans="1:11" ht="18" customHeight="1">
      <c r="A157" s="48" t="s">
        <v>88</v>
      </c>
      <c r="B157" s="317">
        <v>0</v>
      </c>
      <c r="C157" s="317">
        <v>0</v>
      </c>
      <c r="D157" s="317">
        <v>0</v>
      </c>
      <c r="E157" s="317">
        <v>0</v>
      </c>
      <c r="F157" s="317">
        <v>0</v>
      </c>
      <c r="G157" s="317">
        <v>1</v>
      </c>
      <c r="H157" s="317">
        <v>0</v>
      </c>
      <c r="I157" s="317">
        <v>3</v>
      </c>
      <c r="J157" s="317">
        <v>22</v>
      </c>
      <c r="K157" s="317">
        <v>193</v>
      </c>
    </row>
    <row r="158" spans="1:11" ht="18" customHeight="1">
      <c r="A158" s="48" t="s">
        <v>87</v>
      </c>
      <c r="B158" s="317">
        <v>0</v>
      </c>
      <c r="C158" s="317">
        <v>0</v>
      </c>
      <c r="D158" s="317">
        <v>0</v>
      </c>
      <c r="E158" s="317">
        <v>0</v>
      </c>
      <c r="F158" s="317">
        <v>0</v>
      </c>
      <c r="G158" s="317">
        <v>0</v>
      </c>
      <c r="H158" s="317">
        <v>0</v>
      </c>
      <c r="I158" s="317">
        <v>0</v>
      </c>
      <c r="J158" s="317">
        <v>8</v>
      </c>
      <c r="K158" s="317">
        <v>9</v>
      </c>
    </row>
    <row r="159" spans="1:11" ht="18" customHeight="1">
      <c r="A159" s="48" t="s">
        <v>86</v>
      </c>
      <c r="B159" s="317">
        <v>0</v>
      </c>
      <c r="C159" s="317">
        <v>0</v>
      </c>
      <c r="D159" s="317">
        <v>0</v>
      </c>
      <c r="E159" s="317">
        <v>0</v>
      </c>
      <c r="F159" s="317">
        <v>3</v>
      </c>
      <c r="G159" s="317">
        <v>0</v>
      </c>
      <c r="H159" s="317">
        <v>0</v>
      </c>
      <c r="I159" s="317">
        <v>2</v>
      </c>
      <c r="J159" s="317">
        <v>4</v>
      </c>
      <c r="K159" s="317">
        <v>6</v>
      </c>
    </row>
    <row r="160" spans="1:11" ht="18" customHeight="1">
      <c r="A160" s="48" t="s">
        <v>85</v>
      </c>
      <c r="B160" s="317">
        <v>2</v>
      </c>
      <c r="C160" s="317">
        <v>24</v>
      </c>
      <c r="D160" s="317">
        <v>2</v>
      </c>
      <c r="E160" s="317">
        <v>11</v>
      </c>
      <c r="F160" s="317">
        <v>23</v>
      </c>
      <c r="G160" s="317">
        <v>147</v>
      </c>
      <c r="H160" s="317">
        <v>4</v>
      </c>
      <c r="I160" s="317">
        <v>495</v>
      </c>
      <c r="J160" s="317">
        <v>1707</v>
      </c>
      <c r="K160" s="317">
        <v>4235</v>
      </c>
    </row>
    <row r="161" spans="1:11" ht="18" customHeight="1">
      <c r="A161" s="48" t="s">
        <v>2009</v>
      </c>
      <c r="B161" s="317">
        <v>1</v>
      </c>
      <c r="C161" s="317">
        <v>0</v>
      </c>
      <c r="D161" s="317">
        <v>0</v>
      </c>
      <c r="E161" s="317">
        <v>0</v>
      </c>
      <c r="F161" s="317">
        <v>0</v>
      </c>
      <c r="G161" s="317">
        <v>2</v>
      </c>
      <c r="H161" s="317">
        <v>0</v>
      </c>
      <c r="I161" s="317">
        <v>1</v>
      </c>
      <c r="J161" s="317">
        <v>0</v>
      </c>
      <c r="K161" s="317">
        <v>0</v>
      </c>
    </row>
    <row r="162" spans="1:11" ht="18" customHeight="1">
      <c r="A162" s="48" t="s">
        <v>83</v>
      </c>
      <c r="B162" s="317">
        <v>0</v>
      </c>
      <c r="C162" s="317">
        <v>0</v>
      </c>
      <c r="D162" s="317">
        <v>0</v>
      </c>
      <c r="E162" s="317">
        <v>0</v>
      </c>
      <c r="F162" s="317">
        <v>0</v>
      </c>
      <c r="G162" s="317">
        <v>0</v>
      </c>
      <c r="H162" s="317">
        <v>0</v>
      </c>
      <c r="I162" s="317">
        <v>2</v>
      </c>
      <c r="J162" s="317">
        <v>17</v>
      </c>
      <c r="K162" s="317">
        <v>7</v>
      </c>
    </row>
    <row r="163" spans="1:11" ht="18" customHeight="1">
      <c r="A163" s="48" t="s">
        <v>81</v>
      </c>
      <c r="B163" s="317">
        <v>0</v>
      </c>
      <c r="C163" s="317">
        <v>0</v>
      </c>
      <c r="D163" s="317">
        <v>0</v>
      </c>
      <c r="E163" s="317">
        <v>0</v>
      </c>
      <c r="F163" s="317">
        <v>0</v>
      </c>
      <c r="G163" s="317">
        <v>0</v>
      </c>
      <c r="H163" s="317">
        <v>0</v>
      </c>
      <c r="I163" s="317">
        <v>0</v>
      </c>
      <c r="J163" s="317">
        <v>0</v>
      </c>
      <c r="K163" s="317">
        <v>0</v>
      </c>
    </row>
    <row r="164" spans="1:11" ht="18" customHeight="1">
      <c r="A164" s="48" t="s">
        <v>79</v>
      </c>
      <c r="B164" s="317">
        <v>0</v>
      </c>
      <c r="C164" s="317">
        <v>0</v>
      </c>
      <c r="D164" s="317">
        <v>0</v>
      </c>
      <c r="E164" s="317">
        <v>0</v>
      </c>
      <c r="F164" s="317">
        <v>1</v>
      </c>
      <c r="G164" s="317">
        <v>2</v>
      </c>
      <c r="H164" s="317">
        <v>1</v>
      </c>
      <c r="I164" s="317">
        <v>7</v>
      </c>
      <c r="J164" s="317">
        <v>4</v>
      </c>
      <c r="K164" s="317">
        <v>3</v>
      </c>
    </row>
    <row r="165" spans="1:11" ht="18" customHeight="1">
      <c r="A165" s="48" t="s">
        <v>78</v>
      </c>
      <c r="B165" s="317">
        <v>0</v>
      </c>
      <c r="C165" s="317">
        <v>0</v>
      </c>
      <c r="D165" s="317">
        <v>0</v>
      </c>
      <c r="E165" s="317">
        <v>0</v>
      </c>
      <c r="F165" s="317">
        <v>0</v>
      </c>
      <c r="G165" s="317">
        <v>0</v>
      </c>
      <c r="H165" s="317">
        <v>0</v>
      </c>
      <c r="I165" s="317">
        <v>0</v>
      </c>
      <c r="J165" s="317">
        <v>0</v>
      </c>
      <c r="K165" s="317">
        <v>1</v>
      </c>
    </row>
    <row r="166" spans="1:11" ht="18" customHeight="1">
      <c r="A166" s="48" t="s">
        <v>77</v>
      </c>
      <c r="B166" s="317">
        <v>1</v>
      </c>
      <c r="C166" s="317">
        <v>0</v>
      </c>
      <c r="D166" s="317">
        <v>0</v>
      </c>
      <c r="E166" s="317">
        <v>0</v>
      </c>
      <c r="F166" s="317">
        <v>1</v>
      </c>
      <c r="G166" s="317">
        <v>7</v>
      </c>
      <c r="H166" s="317">
        <v>0</v>
      </c>
      <c r="I166" s="317">
        <v>20</v>
      </c>
      <c r="J166" s="317">
        <v>20</v>
      </c>
      <c r="K166" s="317">
        <v>75</v>
      </c>
    </row>
    <row r="167" spans="1:11" ht="18" customHeight="1">
      <c r="A167" s="48" t="s">
        <v>76</v>
      </c>
      <c r="B167" s="317">
        <v>0</v>
      </c>
      <c r="C167" s="317">
        <v>0</v>
      </c>
      <c r="D167" s="317">
        <v>0</v>
      </c>
      <c r="E167" s="317">
        <v>0</v>
      </c>
      <c r="F167" s="317">
        <v>0</v>
      </c>
      <c r="G167" s="317">
        <v>2</v>
      </c>
      <c r="H167" s="317">
        <v>0</v>
      </c>
      <c r="I167" s="317">
        <v>1</v>
      </c>
      <c r="J167" s="317">
        <v>0</v>
      </c>
      <c r="K167" s="317">
        <v>0</v>
      </c>
    </row>
    <row r="168" spans="1:11" ht="18" customHeight="1">
      <c r="A168" s="48" t="s">
        <v>833</v>
      </c>
      <c r="B168" s="317">
        <v>0</v>
      </c>
      <c r="C168" s="317">
        <v>0</v>
      </c>
      <c r="D168" s="317">
        <v>0</v>
      </c>
      <c r="E168" s="317">
        <v>0</v>
      </c>
      <c r="F168" s="317">
        <v>0</v>
      </c>
      <c r="G168" s="317">
        <v>6</v>
      </c>
      <c r="H168" s="317">
        <v>0</v>
      </c>
      <c r="I168" s="317">
        <v>12</v>
      </c>
      <c r="J168" s="317">
        <v>44</v>
      </c>
      <c r="K168" s="317">
        <v>5</v>
      </c>
    </row>
    <row r="169" spans="1:11" ht="18" customHeight="1">
      <c r="A169" s="48" t="s">
        <v>72</v>
      </c>
      <c r="B169" s="317">
        <v>0</v>
      </c>
      <c r="C169" s="317">
        <v>0</v>
      </c>
      <c r="D169" s="317">
        <v>0</v>
      </c>
      <c r="E169" s="317">
        <v>0</v>
      </c>
      <c r="F169" s="317">
        <v>0</v>
      </c>
      <c r="G169" s="317">
        <v>3</v>
      </c>
      <c r="H169" s="317">
        <v>0</v>
      </c>
      <c r="I169" s="317">
        <v>5</v>
      </c>
      <c r="J169" s="317">
        <v>21</v>
      </c>
      <c r="K169" s="317">
        <v>38</v>
      </c>
    </row>
    <row r="170" spans="1:11" ht="18" customHeight="1">
      <c r="A170" s="48" t="s">
        <v>71</v>
      </c>
      <c r="B170" s="317">
        <v>0</v>
      </c>
      <c r="C170" s="317">
        <v>0</v>
      </c>
      <c r="D170" s="317">
        <v>0</v>
      </c>
      <c r="E170" s="317">
        <v>0</v>
      </c>
      <c r="F170" s="317">
        <v>0</v>
      </c>
      <c r="G170" s="317">
        <v>0</v>
      </c>
      <c r="H170" s="317">
        <v>0</v>
      </c>
      <c r="I170" s="317">
        <v>1</v>
      </c>
      <c r="J170" s="317">
        <v>4</v>
      </c>
      <c r="K170" s="317">
        <v>1</v>
      </c>
    </row>
    <row r="171" spans="1:11" ht="18" customHeight="1">
      <c r="A171" s="48" t="s">
        <v>70</v>
      </c>
      <c r="B171" s="317">
        <v>0</v>
      </c>
      <c r="C171" s="317">
        <v>0</v>
      </c>
      <c r="D171" s="317">
        <v>0</v>
      </c>
      <c r="E171" s="317">
        <v>0</v>
      </c>
      <c r="F171" s="317">
        <v>0</v>
      </c>
      <c r="G171" s="317">
        <v>0</v>
      </c>
      <c r="H171" s="317">
        <v>0</v>
      </c>
      <c r="I171" s="317">
        <v>2</v>
      </c>
      <c r="J171" s="317">
        <v>2</v>
      </c>
      <c r="K171" s="317">
        <v>0</v>
      </c>
    </row>
    <row r="172" spans="1:11" ht="18" customHeight="1">
      <c r="A172" s="48" t="s">
        <v>69</v>
      </c>
      <c r="B172" s="317">
        <v>0</v>
      </c>
      <c r="C172" s="317">
        <v>0</v>
      </c>
      <c r="D172" s="317">
        <v>0</v>
      </c>
      <c r="E172" s="317">
        <v>0</v>
      </c>
      <c r="F172" s="317">
        <v>0</v>
      </c>
      <c r="G172" s="317">
        <v>5</v>
      </c>
      <c r="H172" s="317">
        <v>0</v>
      </c>
      <c r="I172" s="317">
        <v>14</v>
      </c>
      <c r="J172" s="317">
        <v>29</v>
      </c>
      <c r="K172" s="317">
        <v>2</v>
      </c>
    </row>
    <row r="173" spans="1:11" ht="18" customHeight="1">
      <c r="A173" s="48" t="s">
        <v>68</v>
      </c>
      <c r="B173" s="317">
        <v>0</v>
      </c>
      <c r="C173" s="317">
        <v>0</v>
      </c>
      <c r="D173" s="317">
        <v>0</v>
      </c>
      <c r="E173" s="317">
        <v>0</v>
      </c>
      <c r="F173" s="317">
        <v>0</v>
      </c>
      <c r="G173" s="317">
        <v>0</v>
      </c>
      <c r="H173" s="317">
        <v>0</v>
      </c>
      <c r="I173" s="317">
        <v>4</v>
      </c>
      <c r="J173" s="317">
        <v>12</v>
      </c>
      <c r="K173" s="317">
        <v>4</v>
      </c>
    </row>
    <row r="174" spans="1:11" ht="18" customHeight="1">
      <c r="A174" s="48" t="s">
        <v>67</v>
      </c>
      <c r="B174" s="317">
        <v>0</v>
      </c>
      <c r="C174" s="317">
        <v>0</v>
      </c>
      <c r="D174" s="317">
        <v>0</v>
      </c>
      <c r="E174" s="317">
        <v>0</v>
      </c>
      <c r="F174" s="317">
        <v>0</v>
      </c>
      <c r="G174" s="317">
        <v>6</v>
      </c>
      <c r="H174" s="317">
        <v>0</v>
      </c>
      <c r="I174" s="317">
        <v>4</v>
      </c>
      <c r="J174" s="317">
        <v>0</v>
      </c>
      <c r="K174" s="317">
        <v>5</v>
      </c>
    </row>
    <row r="175" spans="1:11" ht="18" customHeight="1">
      <c r="A175" s="48" t="s">
        <v>66</v>
      </c>
      <c r="B175" s="317">
        <v>0</v>
      </c>
      <c r="C175" s="317">
        <v>0</v>
      </c>
      <c r="D175" s="317">
        <v>0</v>
      </c>
      <c r="E175" s="317">
        <v>0</v>
      </c>
      <c r="F175" s="317">
        <v>1</v>
      </c>
      <c r="G175" s="317">
        <v>0</v>
      </c>
      <c r="H175" s="317">
        <v>0</v>
      </c>
      <c r="I175" s="317">
        <v>1</v>
      </c>
      <c r="J175" s="317">
        <v>0</v>
      </c>
      <c r="K175" s="317">
        <v>2</v>
      </c>
    </row>
    <row r="176" spans="1:11" ht="18" customHeight="1">
      <c r="A176" s="48" t="s">
        <v>65</v>
      </c>
      <c r="B176" s="317">
        <v>0</v>
      </c>
      <c r="C176" s="317">
        <v>0</v>
      </c>
      <c r="D176" s="317">
        <v>0</v>
      </c>
      <c r="E176" s="317">
        <v>0</v>
      </c>
      <c r="F176" s="317">
        <v>0</v>
      </c>
      <c r="G176" s="317">
        <v>0</v>
      </c>
      <c r="H176" s="317">
        <v>0</v>
      </c>
      <c r="I176" s="317">
        <v>0</v>
      </c>
      <c r="J176" s="317">
        <v>2</v>
      </c>
      <c r="K176" s="317">
        <v>4</v>
      </c>
    </row>
    <row r="177" spans="1:11" ht="18" customHeight="1">
      <c r="A177" s="48" t="s">
        <v>63</v>
      </c>
      <c r="B177" s="317">
        <v>0</v>
      </c>
      <c r="C177" s="317">
        <v>0</v>
      </c>
      <c r="D177" s="317">
        <v>0</v>
      </c>
      <c r="E177" s="317">
        <v>0</v>
      </c>
      <c r="F177" s="317">
        <v>0</v>
      </c>
      <c r="G177" s="317">
        <v>0</v>
      </c>
      <c r="H177" s="317">
        <v>0</v>
      </c>
      <c r="I177" s="317">
        <v>2</v>
      </c>
      <c r="J177" s="317">
        <v>2</v>
      </c>
      <c r="K177" s="317">
        <v>0</v>
      </c>
    </row>
    <row r="178" spans="1:11" ht="18" customHeight="1">
      <c r="A178" s="48" t="s">
        <v>62</v>
      </c>
      <c r="B178" s="317">
        <v>0</v>
      </c>
      <c r="C178" s="317">
        <v>0</v>
      </c>
      <c r="D178" s="317">
        <v>0</v>
      </c>
      <c r="E178" s="317">
        <v>0</v>
      </c>
      <c r="F178" s="317">
        <v>0</v>
      </c>
      <c r="G178" s="317">
        <v>0</v>
      </c>
      <c r="H178" s="317">
        <v>0</v>
      </c>
      <c r="I178" s="317">
        <v>2</v>
      </c>
      <c r="J178" s="317">
        <v>0</v>
      </c>
      <c r="K178" s="317">
        <v>3</v>
      </c>
    </row>
    <row r="179" spans="1:11" ht="18" customHeight="1">
      <c r="A179" s="48" t="s">
        <v>61</v>
      </c>
      <c r="B179" s="317">
        <v>0</v>
      </c>
      <c r="C179" s="317">
        <v>0</v>
      </c>
      <c r="D179" s="317">
        <v>0</v>
      </c>
      <c r="E179" s="317">
        <v>0</v>
      </c>
      <c r="F179" s="317">
        <v>0</v>
      </c>
      <c r="G179" s="317">
        <v>2</v>
      </c>
      <c r="H179" s="317">
        <v>0</v>
      </c>
      <c r="I179" s="317">
        <v>2</v>
      </c>
      <c r="J179" s="317">
        <v>0</v>
      </c>
      <c r="K179" s="317">
        <v>0</v>
      </c>
    </row>
    <row r="180" spans="1:11" ht="18" customHeight="1">
      <c r="A180" s="67" t="s">
        <v>60</v>
      </c>
      <c r="B180" s="317">
        <v>3</v>
      </c>
      <c r="C180" s="317">
        <v>0</v>
      </c>
      <c r="D180" s="317">
        <v>0</v>
      </c>
      <c r="E180" s="317">
        <v>0</v>
      </c>
      <c r="F180" s="317">
        <v>0</v>
      </c>
      <c r="G180" s="317">
        <v>0</v>
      </c>
      <c r="H180" s="317">
        <v>0</v>
      </c>
      <c r="I180" s="317">
        <v>24</v>
      </c>
      <c r="J180" s="317">
        <v>26</v>
      </c>
      <c r="K180" s="317">
        <v>473</v>
      </c>
    </row>
    <row r="181" spans="1:11" ht="18" customHeight="1">
      <c r="A181" s="48" t="s">
        <v>58</v>
      </c>
      <c r="B181" s="317">
        <v>1</v>
      </c>
      <c r="C181" s="317">
        <v>2</v>
      </c>
      <c r="D181" s="317">
        <v>0</v>
      </c>
      <c r="E181" s="317">
        <v>0</v>
      </c>
      <c r="F181" s="317">
        <v>0</v>
      </c>
      <c r="G181" s="317">
        <v>0</v>
      </c>
      <c r="H181" s="317">
        <v>0</v>
      </c>
      <c r="I181" s="317">
        <v>7</v>
      </c>
      <c r="J181" s="317">
        <v>0</v>
      </c>
      <c r="K181" s="317">
        <v>3</v>
      </c>
    </row>
    <row r="182" spans="1:11" ht="18" customHeight="1">
      <c r="A182" s="48" t="s">
        <v>56</v>
      </c>
      <c r="B182" s="317">
        <v>0</v>
      </c>
      <c r="C182" s="317">
        <v>0</v>
      </c>
      <c r="D182" s="317">
        <v>0</v>
      </c>
      <c r="E182" s="317">
        <v>0</v>
      </c>
      <c r="F182" s="317">
        <v>0</v>
      </c>
      <c r="G182" s="317">
        <v>0</v>
      </c>
      <c r="H182" s="317">
        <v>0</v>
      </c>
      <c r="I182" s="317">
        <v>0</v>
      </c>
      <c r="J182" s="317">
        <v>0</v>
      </c>
      <c r="K182" s="317">
        <v>10</v>
      </c>
    </row>
    <row r="183" spans="1:11" ht="18" customHeight="1">
      <c r="A183" s="48" t="s">
        <v>55</v>
      </c>
      <c r="B183" s="317">
        <v>0</v>
      </c>
      <c r="C183" s="317">
        <v>0</v>
      </c>
      <c r="D183" s="317">
        <v>0</v>
      </c>
      <c r="E183" s="317">
        <v>0</v>
      </c>
      <c r="F183" s="317">
        <v>0</v>
      </c>
      <c r="G183" s="317">
        <v>6</v>
      </c>
      <c r="H183" s="317">
        <v>0</v>
      </c>
      <c r="I183" s="317">
        <v>2</v>
      </c>
      <c r="J183" s="317">
        <v>44</v>
      </c>
      <c r="K183" s="317">
        <v>101</v>
      </c>
    </row>
    <row r="184" spans="1:11" ht="18" customHeight="1">
      <c r="A184" s="48" t="s">
        <v>54</v>
      </c>
      <c r="B184" s="317">
        <v>0</v>
      </c>
      <c r="C184" s="317">
        <v>0</v>
      </c>
      <c r="D184" s="317">
        <v>0</v>
      </c>
      <c r="E184" s="317">
        <v>0</v>
      </c>
      <c r="F184" s="317">
        <v>0</v>
      </c>
      <c r="G184" s="317">
        <v>0</v>
      </c>
      <c r="H184" s="317">
        <v>0</v>
      </c>
      <c r="I184" s="317">
        <v>3</v>
      </c>
      <c r="J184" s="317">
        <v>1</v>
      </c>
      <c r="K184" s="317">
        <v>0</v>
      </c>
    </row>
    <row r="185" spans="1:11" ht="18" customHeight="1">
      <c r="A185" s="48" t="s">
        <v>53</v>
      </c>
      <c r="B185" s="317">
        <v>0</v>
      </c>
      <c r="C185" s="317">
        <v>0</v>
      </c>
      <c r="D185" s="317">
        <v>0</v>
      </c>
      <c r="E185" s="317">
        <v>0</v>
      </c>
      <c r="F185" s="317">
        <v>0</v>
      </c>
      <c r="G185" s="317">
        <v>0</v>
      </c>
      <c r="H185" s="317">
        <v>0</v>
      </c>
      <c r="I185" s="317">
        <v>0</v>
      </c>
      <c r="J185" s="317">
        <v>0</v>
      </c>
      <c r="K185" s="317">
        <v>0</v>
      </c>
    </row>
    <row r="186" spans="1:11" ht="18" customHeight="1">
      <c r="A186" s="48" t="s">
        <v>52</v>
      </c>
      <c r="B186" s="317">
        <v>0</v>
      </c>
      <c r="C186" s="317">
        <v>2</v>
      </c>
      <c r="D186" s="317">
        <v>0</v>
      </c>
      <c r="E186" s="317">
        <v>1</v>
      </c>
      <c r="F186" s="317">
        <v>1</v>
      </c>
      <c r="G186" s="317">
        <v>3</v>
      </c>
      <c r="H186" s="317">
        <v>0</v>
      </c>
      <c r="I186" s="317">
        <v>23</v>
      </c>
      <c r="J186" s="317">
        <v>1</v>
      </c>
      <c r="K186" s="317">
        <v>8</v>
      </c>
    </row>
    <row r="187" spans="1:11" ht="18" customHeight="1">
      <c r="A187" s="48" t="s">
        <v>143</v>
      </c>
      <c r="B187" s="317">
        <v>0</v>
      </c>
      <c r="C187" s="317">
        <v>0</v>
      </c>
      <c r="D187" s="317">
        <v>0</v>
      </c>
      <c r="E187" s="317">
        <v>0</v>
      </c>
      <c r="F187" s="317">
        <v>0</v>
      </c>
      <c r="G187" s="317">
        <v>0</v>
      </c>
      <c r="H187" s="317">
        <v>0</v>
      </c>
      <c r="I187" s="317">
        <v>6</v>
      </c>
      <c r="J187" s="317">
        <v>0</v>
      </c>
      <c r="K187" s="317">
        <v>3</v>
      </c>
    </row>
    <row r="188" spans="1:11" ht="18" customHeight="1">
      <c r="A188" s="48" t="s">
        <v>48</v>
      </c>
      <c r="B188" s="317">
        <v>0</v>
      </c>
      <c r="C188" s="317">
        <v>1</v>
      </c>
      <c r="D188" s="317">
        <v>0</v>
      </c>
      <c r="E188" s="317">
        <v>0</v>
      </c>
      <c r="F188" s="317">
        <v>1</v>
      </c>
      <c r="G188" s="317">
        <v>7</v>
      </c>
      <c r="H188" s="317">
        <v>0</v>
      </c>
      <c r="I188" s="317">
        <v>14</v>
      </c>
      <c r="J188" s="317">
        <v>4</v>
      </c>
      <c r="K188" s="317">
        <v>197</v>
      </c>
    </row>
    <row r="189" spans="1:11" ht="18" customHeight="1">
      <c r="A189" s="68" t="s">
        <v>47</v>
      </c>
      <c r="B189" s="317">
        <v>0</v>
      </c>
      <c r="C189" s="317">
        <v>0</v>
      </c>
      <c r="D189" s="317">
        <v>0</v>
      </c>
      <c r="E189" s="317">
        <v>0</v>
      </c>
      <c r="F189" s="317">
        <v>0</v>
      </c>
      <c r="G189" s="317">
        <v>0</v>
      </c>
      <c r="H189" s="317">
        <v>0</v>
      </c>
      <c r="I189" s="317">
        <v>1</v>
      </c>
      <c r="J189" s="317">
        <v>1</v>
      </c>
      <c r="K189" s="317">
        <v>3</v>
      </c>
    </row>
    <row r="190" spans="1:11" ht="18" customHeight="1">
      <c r="A190" s="48" t="s">
        <v>46</v>
      </c>
      <c r="B190" s="317">
        <v>2</v>
      </c>
      <c r="C190" s="317">
        <v>0</v>
      </c>
      <c r="D190" s="317">
        <v>0</v>
      </c>
      <c r="E190" s="317">
        <v>0</v>
      </c>
      <c r="F190" s="317">
        <v>1</v>
      </c>
      <c r="G190" s="317">
        <v>2</v>
      </c>
      <c r="H190" s="317">
        <v>0</v>
      </c>
      <c r="I190" s="317">
        <v>5</v>
      </c>
      <c r="J190" s="317">
        <v>1</v>
      </c>
      <c r="K190" s="317">
        <v>1</v>
      </c>
    </row>
    <row r="191" spans="1:11" ht="18" customHeight="1">
      <c r="A191" s="48" t="s">
        <v>45</v>
      </c>
      <c r="B191" s="317">
        <v>0</v>
      </c>
      <c r="C191" s="317">
        <v>0</v>
      </c>
      <c r="D191" s="317">
        <v>0</v>
      </c>
      <c r="E191" s="317">
        <v>0</v>
      </c>
      <c r="F191" s="317">
        <v>0</v>
      </c>
      <c r="G191" s="317">
        <v>0</v>
      </c>
      <c r="H191" s="317">
        <v>0</v>
      </c>
      <c r="I191" s="317">
        <v>2</v>
      </c>
      <c r="J191" s="317">
        <v>2</v>
      </c>
      <c r="K191" s="317">
        <v>1</v>
      </c>
    </row>
    <row r="192" spans="1:11" ht="18" customHeight="1">
      <c r="A192" s="48" t="s">
        <v>44</v>
      </c>
      <c r="B192" s="317">
        <v>0</v>
      </c>
      <c r="C192" s="317">
        <v>2</v>
      </c>
      <c r="D192" s="317">
        <v>0</v>
      </c>
      <c r="E192" s="317">
        <v>1</v>
      </c>
      <c r="F192" s="317">
        <v>0</v>
      </c>
      <c r="G192" s="317">
        <v>3</v>
      </c>
      <c r="H192" s="317">
        <v>0</v>
      </c>
      <c r="I192" s="317">
        <v>3</v>
      </c>
      <c r="J192" s="317">
        <v>0</v>
      </c>
      <c r="K192" s="317">
        <v>0</v>
      </c>
    </row>
    <row r="193" spans="1:11" ht="18" customHeight="1">
      <c r="A193" s="48" t="s">
        <v>43</v>
      </c>
      <c r="B193" s="317">
        <v>0</v>
      </c>
      <c r="C193" s="317">
        <v>0</v>
      </c>
      <c r="D193" s="317">
        <v>0</v>
      </c>
      <c r="E193" s="317">
        <v>0</v>
      </c>
      <c r="F193" s="317">
        <v>0</v>
      </c>
      <c r="G193" s="317">
        <v>1</v>
      </c>
      <c r="H193" s="317">
        <v>0</v>
      </c>
      <c r="I193" s="317">
        <v>0</v>
      </c>
      <c r="J193" s="317">
        <v>0</v>
      </c>
      <c r="K193" s="317">
        <v>0</v>
      </c>
    </row>
    <row r="194" spans="1:11" ht="18" customHeight="1">
      <c r="A194" s="48" t="s">
        <v>42</v>
      </c>
      <c r="B194" s="317">
        <v>0</v>
      </c>
      <c r="C194" s="317">
        <v>0</v>
      </c>
      <c r="D194" s="317">
        <v>0</v>
      </c>
      <c r="E194" s="317">
        <v>0</v>
      </c>
      <c r="F194" s="317">
        <v>0</v>
      </c>
      <c r="G194" s="317">
        <v>0</v>
      </c>
      <c r="H194" s="317">
        <v>0</v>
      </c>
      <c r="I194" s="317">
        <v>3</v>
      </c>
      <c r="J194" s="317">
        <v>0</v>
      </c>
      <c r="K194" s="317">
        <v>0</v>
      </c>
    </row>
    <row r="195" spans="1:11" ht="18" customHeight="1">
      <c r="A195" s="48" t="s">
        <v>40</v>
      </c>
      <c r="B195" s="317">
        <v>0</v>
      </c>
      <c r="C195" s="317">
        <v>0</v>
      </c>
      <c r="D195" s="317">
        <v>0</v>
      </c>
      <c r="E195" s="317">
        <v>0</v>
      </c>
      <c r="F195" s="317">
        <v>0</v>
      </c>
      <c r="G195" s="317">
        <v>0</v>
      </c>
      <c r="H195" s="317">
        <v>0</v>
      </c>
      <c r="I195" s="317">
        <v>3</v>
      </c>
      <c r="J195" s="317">
        <v>0</v>
      </c>
      <c r="K195" s="317">
        <v>0</v>
      </c>
    </row>
    <row r="196" spans="1:11" ht="18" customHeight="1">
      <c r="A196" s="48" t="s">
        <v>38</v>
      </c>
      <c r="B196" s="317">
        <v>0</v>
      </c>
      <c r="C196" s="317">
        <v>0</v>
      </c>
      <c r="D196" s="317">
        <v>0</v>
      </c>
      <c r="E196" s="317">
        <v>1</v>
      </c>
      <c r="F196" s="317">
        <v>6</v>
      </c>
      <c r="G196" s="317">
        <v>11</v>
      </c>
      <c r="H196" s="317">
        <v>0</v>
      </c>
      <c r="I196" s="317">
        <v>32</v>
      </c>
      <c r="J196" s="317">
        <v>967</v>
      </c>
      <c r="K196" s="317">
        <v>580</v>
      </c>
    </row>
    <row r="197" spans="1:11" ht="18" customHeight="1">
      <c r="A197" s="48" t="s">
        <v>37</v>
      </c>
      <c r="B197" s="317">
        <v>0</v>
      </c>
      <c r="C197" s="317">
        <v>0</v>
      </c>
      <c r="D197" s="317">
        <v>0</v>
      </c>
      <c r="E197" s="317">
        <v>0</v>
      </c>
      <c r="F197" s="317">
        <v>0</v>
      </c>
      <c r="G197" s="317">
        <v>2</v>
      </c>
      <c r="H197" s="317">
        <v>0</v>
      </c>
      <c r="I197" s="317">
        <v>1</v>
      </c>
      <c r="J197" s="317">
        <v>2</v>
      </c>
      <c r="K197" s="317">
        <v>59</v>
      </c>
    </row>
    <row r="198" spans="1:11" ht="18" customHeight="1">
      <c r="A198" s="48" t="s">
        <v>36</v>
      </c>
      <c r="B198" s="317">
        <v>0</v>
      </c>
      <c r="C198" s="317">
        <v>0</v>
      </c>
      <c r="D198" s="317">
        <v>0</v>
      </c>
      <c r="E198" s="317">
        <v>0</v>
      </c>
      <c r="F198" s="317">
        <v>0</v>
      </c>
      <c r="G198" s="317">
        <v>0</v>
      </c>
      <c r="H198" s="317">
        <v>0</v>
      </c>
      <c r="I198" s="317">
        <v>4</v>
      </c>
      <c r="J198" s="317">
        <v>5</v>
      </c>
      <c r="K198" s="317">
        <v>15</v>
      </c>
    </row>
    <row r="199" spans="1:11" ht="18" customHeight="1">
      <c r="A199" s="48" t="s">
        <v>34</v>
      </c>
      <c r="B199" s="317">
        <v>1</v>
      </c>
      <c r="C199" s="317">
        <v>0</v>
      </c>
      <c r="D199" s="317">
        <v>0</v>
      </c>
      <c r="E199" s="317">
        <v>1</v>
      </c>
      <c r="F199" s="317">
        <v>1</v>
      </c>
      <c r="G199" s="317">
        <v>5</v>
      </c>
      <c r="H199" s="317">
        <v>0</v>
      </c>
      <c r="I199" s="317">
        <v>16</v>
      </c>
      <c r="J199" s="317">
        <v>15</v>
      </c>
      <c r="K199" s="317">
        <v>13</v>
      </c>
    </row>
    <row r="200" spans="1:11" ht="18" customHeight="1">
      <c r="A200" s="48" t="s">
        <v>33</v>
      </c>
      <c r="B200" s="317">
        <v>0</v>
      </c>
      <c r="C200" s="317">
        <v>0</v>
      </c>
      <c r="D200" s="317">
        <v>0</v>
      </c>
      <c r="E200" s="317">
        <v>0</v>
      </c>
      <c r="F200" s="317">
        <v>0</v>
      </c>
      <c r="G200" s="317">
        <v>1</v>
      </c>
      <c r="H200" s="317">
        <v>0</v>
      </c>
      <c r="I200" s="317">
        <v>2</v>
      </c>
      <c r="J200" s="317">
        <v>1</v>
      </c>
      <c r="K200" s="317">
        <v>1</v>
      </c>
    </row>
    <row r="201" spans="1:11" ht="18" customHeight="1">
      <c r="A201" s="48" t="s">
        <v>32</v>
      </c>
      <c r="B201" s="317">
        <v>0</v>
      </c>
      <c r="C201" s="317">
        <v>0</v>
      </c>
      <c r="D201" s="317">
        <v>0</v>
      </c>
      <c r="E201" s="317">
        <v>0</v>
      </c>
      <c r="F201" s="317">
        <v>0</v>
      </c>
      <c r="G201" s="317">
        <v>0</v>
      </c>
      <c r="H201" s="317">
        <v>0</v>
      </c>
      <c r="I201" s="317">
        <v>1</v>
      </c>
      <c r="J201" s="317">
        <v>0</v>
      </c>
      <c r="K201" s="317">
        <v>0</v>
      </c>
    </row>
    <row r="202" spans="1:11" ht="18" customHeight="1">
      <c r="A202" s="48" t="s">
        <v>30</v>
      </c>
      <c r="B202" s="317">
        <v>0</v>
      </c>
      <c r="C202" s="317">
        <v>0</v>
      </c>
      <c r="D202" s="317">
        <v>0</v>
      </c>
      <c r="E202" s="317">
        <v>0</v>
      </c>
      <c r="F202" s="317">
        <v>0</v>
      </c>
      <c r="G202" s="317">
        <v>2</v>
      </c>
      <c r="H202" s="317">
        <v>0</v>
      </c>
      <c r="I202" s="317">
        <v>9</v>
      </c>
      <c r="J202" s="317">
        <v>24</v>
      </c>
      <c r="K202" s="317">
        <v>25</v>
      </c>
    </row>
    <row r="203" spans="1:11" ht="18" customHeight="1">
      <c r="A203" s="48" t="s">
        <v>29</v>
      </c>
      <c r="B203" s="317">
        <v>1</v>
      </c>
      <c r="C203" s="317">
        <v>0</v>
      </c>
      <c r="D203" s="317">
        <v>0</v>
      </c>
      <c r="E203" s="317">
        <v>0</v>
      </c>
      <c r="F203" s="317">
        <v>0</v>
      </c>
      <c r="G203" s="317">
        <v>1</v>
      </c>
      <c r="H203" s="317">
        <v>0</v>
      </c>
      <c r="I203" s="317">
        <v>3</v>
      </c>
      <c r="J203" s="317">
        <v>213</v>
      </c>
      <c r="K203" s="317">
        <v>19</v>
      </c>
    </row>
    <row r="204" spans="1:11" ht="18" customHeight="1">
      <c r="A204" s="48" t="s">
        <v>26</v>
      </c>
      <c r="B204" s="317">
        <v>0</v>
      </c>
      <c r="C204" s="317">
        <v>0</v>
      </c>
      <c r="D204" s="317">
        <v>0</v>
      </c>
      <c r="E204" s="317">
        <v>0</v>
      </c>
      <c r="F204" s="317">
        <v>0</v>
      </c>
      <c r="G204" s="317">
        <v>1</v>
      </c>
      <c r="H204" s="317">
        <v>0</v>
      </c>
      <c r="I204" s="317">
        <v>8</v>
      </c>
      <c r="J204" s="317">
        <v>35</v>
      </c>
      <c r="K204" s="317">
        <v>6</v>
      </c>
    </row>
    <row r="205" spans="1:11" ht="18" customHeight="1">
      <c r="A205" s="48" t="s">
        <v>24</v>
      </c>
      <c r="B205" s="317">
        <v>0</v>
      </c>
      <c r="C205" s="317">
        <v>0</v>
      </c>
      <c r="D205" s="317">
        <v>0</v>
      </c>
      <c r="E205" s="317">
        <v>0</v>
      </c>
      <c r="F205" s="317">
        <v>1</v>
      </c>
      <c r="G205" s="317">
        <v>6</v>
      </c>
      <c r="H205" s="317">
        <v>0</v>
      </c>
      <c r="I205" s="317">
        <v>27</v>
      </c>
      <c r="J205" s="317">
        <v>51</v>
      </c>
      <c r="K205" s="317">
        <v>77</v>
      </c>
    </row>
    <row r="206" spans="1:11" ht="18" customHeight="1">
      <c r="A206" s="48" t="s">
        <v>22</v>
      </c>
      <c r="B206" s="317">
        <v>0</v>
      </c>
      <c r="C206" s="317">
        <v>0</v>
      </c>
      <c r="D206" s="317">
        <v>0</v>
      </c>
      <c r="E206" s="317">
        <v>0</v>
      </c>
      <c r="F206" s="317">
        <v>0</v>
      </c>
      <c r="G206" s="317">
        <v>0</v>
      </c>
      <c r="H206" s="317">
        <v>0</v>
      </c>
      <c r="I206" s="317">
        <v>1</v>
      </c>
      <c r="J206" s="317">
        <v>0</v>
      </c>
      <c r="K206" s="317">
        <v>0</v>
      </c>
    </row>
    <row r="207" spans="1:11" ht="18" customHeight="1">
      <c r="A207" s="48" t="s">
        <v>20</v>
      </c>
      <c r="B207" s="317">
        <v>0</v>
      </c>
      <c r="C207" s="317">
        <v>0</v>
      </c>
      <c r="D207" s="317">
        <v>0</v>
      </c>
      <c r="E207" s="317">
        <v>0</v>
      </c>
      <c r="F207" s="317">
        <v>1</v>
      </c>
      <c r="G207" s="317">
        <v>0</v>
      </c>
      <c r="H207" s="317">
        <v>0</v>
      </c>
      <c r="I207" s="317">
        <v>2</v>
      </c>
      <c r="J207" s="317">
        <v>0</v>
      </c>
      <c r="K207" s="317">
        <v>3</v>
      </c>
    </row>
    <row r="208" spans="1:11" ht="18" customHeight="1">
      <c r="A208" s="48" t="s">
        <v>18</v>
      </c>
      <c r="B208" s="317">
        <v>0</v>
      </c>
      <c r="C208" s="317">
        <v>0</v>
      </c>
      <c r="D208" s="317">
        <v>0</v>
      </c>
      <c r="E208" s="317">
        <v>0</v>
      </c>
      <c r="F208" s="317">
        <v>1</v>
      </c>
      <c r="G208" s="317">
        <v>4</v>
      </c>
      <c r="H208" s="317">
        <v>0</v>
      </c>
      <c r="I208" s="317">
        <v>13</v>
      </c>
      <c r="J208" s="317">
        <v>40</v>
      </c>
      <c r="K208" s="317">
        <v>34</v>
      </c>
    </row>
    <row r="209" spans="1:11" ht="18" customHeight="1">
      <c r="A209" s="48" t="s">
        <v>16</v>
      </c>
      <c r="B209" s="317">
        <v>0</v>
      </c>
      <c r="C209" s="317">
        <v>0</v>
      </c>
      <c r="D209" s="317">
        <v>0</v>
      </c>
      <c r="E209" s="317">
        <v>0</v>
      </c>
      <c r="F209" s="317">
        <v>0</v>
      </c>
      <c r="G209" s="317">
        <v>2</v>
      </c>
      <c r="H209" s="317">
        <v>0</v>
      </c>
      <c r="I209" s="317">
        <v>1</v>
      </c>
      <c r="J209" s="317">
        <v>6</v>
      </c>
      <c r="K209" s="317">
        <v>4</v>
      </c>
    </row>
    <row r="210" spans="1:11" ht="18" customHeight="1">
      <c r="A210" s="53" t="s">
        <v>13</v>
      </c>
      <c r="B210" s="317">
        <v>0</v>
      </c>
      <c r="C210" s="317">
        <v>0</v>
      </c>
      <c r="D210" s="317">
        <v>0</v>
      </c>
      <c r="E210" s="317">
        <v>0</v>
      </c>
      <c r="F210" s="317">
        <v>1</v>
      </c>
      <c r="G210" s="317">
        <v>0</v>
      </c>
      <c r="H210" s="317">
        <v>0</v>
      </c>
      <c r="I210" s="317">
        <v>0</v>
      </c>
      <c r="J210" s="317">
        <v>1</v>
      </c>
      <c r="K210" s="317">
        <v>22</v>
      </c>
    </row>
    <row r="211" spans="1:11" ht="18" customHeight="1">
      <c r="A211" s="53" t="s">
        <v>10</v>
      </c>
      <c r="B211" s="317">
        <v>1</v>
      </c>
      <c r="C211" s="317">
        <v>0</v>
      </c>
      <c r="D211" s="317">
        <v>0</v>
      </c>
      <c r="E211" s="317">
        <v>0</v>
      </c>
      <c r="F211" s="317">
        <v>0</v>
      </c>
      <c r="G211" s="317">
        <v>0</v>
      </c>
      <c r="H211" s="317">
        <v>0</v>
      </c>
      <c r="I211" s="317">
        <v>0</v>
      </c>
      <c r="J211" s="317">
        <v>0</v>
      </c>
      <c r="K211" s="317">
        <v>65</v>
      </c>
    </row>
    <row r="212" spans="1:11" ht="18" customHeight="1">
      <c r="A212" s="53" t="s">
        <v>135</v>
      </c>
      <c r="B212" s="317">
        <v>2</v>
      </c>
      <c r="C212" s="317">
        <v>0</v>
      </c>
      <c r="D212" s="317">
        <v>0</v>
      </c>
      <c r="E212" s="317">
        <v>0</v>
      </c>
      <c r="F212" s="317">
        <v>1</v>
      </c>
      <c r="G212" s="317">
        <v>4</v>
      </c>
      <c r="H212" s="317">
        <v>0</v>
      </c>
      <c r="I212" s="317">
        <v>19</v>
      </c>
      <c r="J212" s="317">
        <v>2</v>
      </c>
      <c r="K212" s="317">
        <v>6</v>
      </c>
    </row>
    <row r="213" spans="1:11" ht="18" customHeight="1">
      <c r="A213" s="317" t="s">
        <v>8</v>
      </c>
      <c r="B213" s="317">
        <v>1</v>
      </c>
      <c r="C213" s="317">
        <v>0</v>
      </c>
      <c r="D213" s="317">
        <v>0</v>
      </c>
      <c r="E213" s="317">
        <v>0</v>
      </c>
      <c r="F213" s="317">
        <v>1</v>
      </c>
      <c r="G213" s="317">
        <v>0</v>
      </c>
      <c r="H213" s="317">
        <v>0</v>
      </c>
      <c r="I213" s="317">
        <v>5</v>
      </c>
      <c r="J213" s="317">
        <v>1</v>
      </c>
      <c r="K213" s="317">
        <v>19</v>
      </c>
    </row>
    <row r="214" spans="1:11" ht="18" customHeight="1">
      <c r="A214" s="48" t="s">
        <v>5</v>
      </c>
      <c r="B214" s="317">
        <v>0</v>
      </c>
      <c r="C214" s="317">
        <v>0</v>
      </c>
      <c r="D214" s="317">
        <v>0</v>
      </c>
      <c r="E214" s="317">
        <v>1</v>
      </c>
      <c r="F214" s="317">
        <v>2</v>
      </c>
      <c r="G214" s="317">
        <v>3</v>
      </c>
      <c r="H214" s="317">
        <v>0</v>
      </c>
      <c r="I214" s="317">
        <v>13</v>
      </c>
      <c r="J214" s="317">
        <v>2</v>
      </c>
      <c r="K214" s="317">
        <v>97</v>
      </c>
    </row>
    <row r="215" spans="1:11" ht="18" customHeight="1">
      <c r="A215" s="318" t="s">
        <v>2</v>
      </c>
      <c r="B215" s="318">
        <v>0</v>
      </c>
      <c r="C215" s="318">
        <v>0</v>
      </c>
      <c r="D215" s="318">
        <v>0</v>
      </c>
      <c r="E215" s="318">
        <v>0</v>
      </c>
      <c r="F215" s="318">
        <v>0</v>
      </c>
      <c r="G215" s="318">
        <v>1</v>
      </c>
      <c r="H215" s="318">
        <v>0</v>
      </c>
      <c r="I215" s="318">
        <v>7</v>
      </c>
      <c r="J215" s="318">
        <v>7</v>
      </c>
      <c r="K215" s="318">
        <v>9</v>
      </c>
    </row>
    <row r="216" spans="1:11" ht="18" customHeight="1">
      <c r="A216" s="24" t="s">
        <v>2298</v>
      </c>
    </row>
  </sheetData>
  <mergeCells count="4">
    <mergeCell ref="A3:A4"/>
    <mergeCell ref="B3:L3"/>
    <mergeCell ref="B111:K111"/>
    <mergeCell ref="A111:A112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5"/>
  <dimension ref="A1:G12"/>
  <sheetViews>
    <sheetView zoomScaleNormal="100" workbookViewId="0">
      <selection activeCell="D32" sqref="D32"/>
    </sheetView>
  </sheetViews>
  <sheetFormatPr defaultRowHeight="18" customHeight="1"/>
  <cols>
    <col min="1" max="1" width="15.7109375" style="120" customWidth="1"/>
    <col min="2" max="7" width="25.7109375" style="120" customWidth="1"/>
    <col min="8" max="16384" width="9.140625" style="120"/>
  </cols>
  <sheetData>
    <row r="1" spans="1:7" ht="18" customHeight="1">
      <c r="A1" s="334" t="s">
        <v>2026</v>
      </c>
      <c r="B1" s="307"/>
    </row>
    <row r="2" spans="1:7" ht="18" customHeight="1">
      <c r="A2" s="307" t="s">
        <v>2579</v>
      </c>
      <c r="B2" s="307"/>
    </row>
    <row r="3" spans="1:7" ht="18" customHeight="1">
      <c r="B3" s="307"/>
    </row>
    <row r="4" spans="1:7" s="104" customFormat="1" ht="21.95" customHeight="1">
      <c r="A4" s="1596" t="s">
        <v>461</v>
      </c>
      <c r="B4" s="1599" t="s">
        <v>465</v>
      </c>
      <c r="C4" s="1599"/>
      <c r="D4" s="1599"/>
      <c r="E4" s="1599"/>
      <c r="F4" s="1599"/>
      <c r="G4" s="1600"/>
    </row>
    <row r="5" spans="1:7" s="104" customFormat="1" ht="21.95" customHeight="1">
      <c r="A5" s="1597"/>
      <c r="B5" s="1601" t="s">
        <v>462</v>
      </c>
      <c r="C5" s="1602"/>
      <c r="D5" s="1597"/>
      <c r="E5" s="1601" t="s">
        <v>463</v>
      </c>
      <c r="F5" s="1602"/>
      <c r="G5" s="1597"/>
    </row>
    <row r="6" spans="1:7" ht="21.95" customHeight="1">
      <c r="A6" s="1598"/>
      <c r="B6" s="335" t="s">
        <v>164</v>
      </c>
      <c r="C6" s="335" t="s">
        <v>165</v>
      </c>
      <c r="D6" s="339" t="s">
        <v>163</v>
      </c>
      <c r="E6" s="335" t="s">
        <v>164</v>
      </c>
      <c r="F6" s="335" t="s">
        <v>165</v>
      </c>
      <c r="G6" s="336" t="s">
        <v>163</v>
      </c>
    </row>
    <row r="7" spans="1:7" ht="24.75" customHeight="1">
      <c r="A7" s="337">
        <v>2011</v>
      </c>
      <c r="B7" s="845">
        <v>45605</v>
      </c>
      <c r="C7" s="845">
        <v>27496</v>
      </c>
      <c r="D7" s="132">
        <v>73101</v>
      </c>
      <c r="E7" s="845">
        <v>34041.674030000002</v>
      </c>
      <c r="F7" s="845">
        <v>14990.89025</v>
      </c>
      <c r="G7" s="132">
        <v>49032.564280000006</v>
      </c>
    </row>
    <row r="8" spans="1:7" s="117" customFormat="1" ht="24.75" customHeight="1">
      <c r="A8" s="337">
        <v>2012</v>
      </c>
      <c r="B8" s="845">
        <v>43574</v>
      </c>
      <c r="C8" s="845">
        <v>24596</v>
      </c>
      <c r="D8" s="132">
        <v>68170</v>
      </c>
      <c r="E8" s="845">
        <v>36819.712039999999</v>
      </c>
      <c r="F8" s="845">
        <v>15320.75886</v>
      </c>
      <c r="G8" s="132">
        <v>52140.4709</v>
      </c>
    </row>
    <row r="9" spans="1:7" s="117" customFormat="1" ht="24.75" customHeight="1">
      <c r="A9" s="337">
        <v>2013</v>
      </c>
      <c r="B9" s="845">
        <v>43066</v>
      </c>
      <c r="C9" s="845">
        <v>24018</v>
      </c>
      <c r="D9" s="132">
        <v>67084</v>
      </c>
      <c r="E9" s="845">
        <v>39358.861009999833</v>
      </c>
      <c r="F9" s="845">
        <v>16299.82461</v>
      </c>
      <c r="G9" s="132">
        <v>55658.685619999829</v>
      </c>
    </row>
    <row r="10" spans="1:7" ht="24.75" customHeight="1">
      <c r="A10" s="337">
        <v>2014</v>
      </c>
      <c r="B10" s="845">
        <v>39436</v>
      </c>
      <c r="C10" s="845">
        <v>22384</v>
      </c>
      <c r="D10" s="132">
        <v>61820</v>
      </c>
      <c r="E10" s="845">
        <v>38581.345699999925</v>
      </c>
      <c r="F10" s="845">
        <v>16232.17556</v>
      </c>
      <c r="G10" s="132">
        <v>54813.521259999921</v>
      </c>
    </row>
    <row r="11" spans="1:7" ht="24.75" customHeight="1">
      <c r="A11" s="338">
        <v>2015</v>
      </c>
      <c r="B11" s="189">
        <v>33626</v>
      </c>
      <c r="C11" s="189">
        <v>19715</v>
      </c>
      <c r="D11" s="134">
        <v>53341</v>
      </c>
      <c r="E11" s="189">
        <v>36269</v>
      </c>
      <c r="F11" s="189">
        <v>15562</v>
      </c>
      <c r="G11" s="134">
        <v>51831</v>
      </c>
    </row>
    <row r="12" spans="1:7" ht="18" customHeight="1">
      <c r="A12" s="646" t="s">
        <v>2299</v>
      </c>
    </row>
  </sheetData>
  <mergeCells count="4">
    <mergeCell ref="A4:A6"/>
    <mergeCell ref="B4:G4"/>
    <mergeCell ref="B5:D5"/>
    <mergeCell ref="E5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D32" sqref="D32"/>
    </sheetView>
  </sheetViews>
  <sheetFormatPr defaultRowHeight="18" customHeight="1"/>
  <cols>
    <col min="1" max="1" width="15.7109375" style="120" customWidth="1"/>
    <col min="2" max="7" width="25.7109375" style="120" customWidth="1"/>
    <col min="8" max="16384" width="9.140625" style="120"/>
  </cols>
  <sheetData>
    <row r="1" spans="1:7" ht="18" customHeight="1">
      <c r="A1" s="307" t="s">
        <v>2580</v>
      </c>
    </row>
    <row r="3" spans="1:7" s="104" customFormat="1" ht="21.95" customHeight="1">
      <c r="A3" s="1596" t="s">
        <v>461</v>
      </c>
      <c r="B3" s="1600" t="s">
        <v>1735</v>
      </c>
      <c r="C3" s="1603"/>
      <c r="D3" s="1603"/>
      <c r="E3" s="1603"/>
      <c r="F3" s="1603"/>
      <c r="G3" s="1603"/>
    </row>
    <row r="4" spans="1:7" s="104" customFormat="1" ht="21.95" customHeight="1">
      <c r="A4" s="1597"/>
      <c r="B4" s="1601" t="s">
        <v>462</v>
      </c>
      <c r="C4" s="1602"/>
      <c r="D4" s="1597"/>
      <c r="E4" s="1601" t="s">
        <v>463</v>
      </c>
      <c r="F4" s="1602"/>
      <c r="G4" s="1602"/>
    </row>
    <row r="5" spans="1:7" ht="21.95" customHeight="1">
      <c r="A5" s="1598"/>
      <c r="B5" s="335" t="s">
        <v>164</v>
      </c>
      <c r="C5" s="335" t="s">
        <v>165</v>
      </c>
      <c r="D5" s="829" t="s">
        <v>163</v>
      </c>
      <c r="E5" s="335" t="s">
        <v>164</v>
      </c>
      <c r="F5" s="335" t="s">
        <v>165</v>
      </c>
      <c r="G5" s="336" t="s">
        <v>163</v>
      </c>
    </row>
    <row r="6" spans="1:7" ht="24.75" customHeight="1">
      <c r="A6" s="337">
        <v>2011</v>
      </c>
      <c r="B6" s="845">
        <v>286144</v>
      </c>
      <c r="C6" s="845">
        <v>167444</v>
      </c>
      <c r="D6" s="132">
        <v>453588</v>
      </c>
      <c r="E6" s="845">
        <v>201131.42207999999</v>
      </c>
      <c r="F6" s="845">
        <v>91308.889349999998</v>
      </c>
      <c r="G6" s="132">
        <v>292440.31143</v>
      </c>
    </row>
    <row r="7" spans="1:7" s="117" customFormat="1" ht="24.75" customHeight="1">
      <c r="A7" s="337">
        <v>2012</v>
      </c>
      <c r="B7" s="845">
        <v>294482</v>
      </c>
      <c r="C7" s="845">
        <v>172422</v>
      </c>
      <c r="D7" s="132">
        <v>466904</v>
      </c>
      <c r="E7" s="845">
        <v>231090.80359</v>
      </c>
      <c r="F7" s="845">
        <v>107209.56908</v>
      </c>
      <c r="G7" s="132">
        <v>338300.37267000001</v>
      </c>
    </row>
    <row r="8" spans="1:7" s="117" customFormat="1" ht="24.75" customHeight="1">
      <c r="A8" s="337">
        <v>2013</v>
      </c>
      <c r="B8" s="845">
        <v>303810</v>
      </c>
      <c r="C8" s="845">
        <v>178205</v>
      </c>
      <c r="D8" s="132">
        <v>482015</v>
      </c>
      <c r="E8" s="845">
        <v>259860.20566000001</v>
      </c>
      <c r="F8" s="845">
        <v>120745.9038</v>
      </c>
      <c r="G8" s="132">
        <v>380606.10946000001</v>
      </c>
    </row>
    <row r="9" spans="1:7" ht="24.75" customHeight="1">
      <c r="A9" s="337">
        <v>2014</v>
      </c>
      <c r="B9" s="845">
        <v>311480</v>
      </c>
      <c r="C9" s="845">
        <v>183427</v>
      </c>
      <c r="D9" s="132">
        <v>494907</v>
      </c>
      <c r="E9" s="845">
        <v>285164</v>
      </c>
      <c r="F9" s="845">
        <v>132696</v>
      </c>
      <c r="G9" s="132">
        <v>417860</v>
      </c>
    </row>
    <row r="10" spans="1:7" ht="24.75" customHeight="1">
      <c r="A10" s="338">
        <v>2015</v>
      </c>
      <c r="B10" s="189">
        <v>317594</v>
      </c>
      <c r="C10" s="189">
        <v>187903</v>
      </c>
      <c r="D10" s="134">
        <v>505497</v>
      </c>
      <c r="E10" s="189">
        <v>315715</v>
      </c>
      <c r="F10" s="189">
        <v>315715</v>
      </c>
      <c r="G10" s="134">
        <v>631430</v>
      </c>
    </row>
    <row r="11" spans="1:7" ht="18" customHeight="1">
      <c r="A11" s="646" t="s">
        <v>2299</v>
      </c>
    </row>
  </sheetData>
  <mergeCells count="4">
    <mergeCell ref="A3:A5"/>
    <mergeCell ref="B3:G3"/>
    <mergeCell ref="B4:D4"/>
    <mergeCell ref="E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D32" sqref="D32"/>
    </sheetView>
  </sheetViews>
  <sheetFormatPr defaultRowHeight="18" customHeight="1"/>
  <cols>
    <col min="1" max="1" width="15.7109375" style="120" customWidth="1"/>
    <col min="2" max="7" width="25.7109375" style="120" customWidth="1"/>
    <col min="8" max="16384" width="9.140625" style="120"/>
  </cols>
  <sheetData>
    <row r="1" spans="1:7" ht="18" customHeight="1">
      <c r="A1" s="307" t="s">
        <v>2581</v>
      </c>
      <c r="B1" s="307"/>
    </row>
    <row r="2" spans="1:7" ht="18" customHeight="1">
      <c r="B2" s="307"/>
    </row>
    <row r="3" spans="1:7" s="104" customFormat="1" ht="27.75" customHeight="1">
      <c r="A3" s="1596" t="s">
        <v>461</v>
      </c>
      <c r="B3" s="1600" t="s">
        <v>482</v>
      </c>
      <c r="C3" s="1603"/>
      <c r="D3" s="1603"/>
      <c r="E3" s="1603"/>
      <c r="F3" s="1603"/>
      <c r="G3" s="1596"/>
    </row>
    <row r="4" spans="1:7" s="104" customFormat="1" ht="27.75" customHeight="1">
      <c r="A4" s="1597"/>
      <c r="B4" s="1601" t="s">
        <v>462</v>
      </c>
      <c r="C4" s="1602"/>
      <c r="D4" s="1597"/>
      <c r="E4" s="1601" t="s">
        <v>463</v>
      </c>
      <c r="F4" s="1602"/>
      <c r="G4" s="1597"/>
    </row>
    <row r="5" spans="1:7" ht="27.75" customHeight="1">
      <c r="A5" s="1598"/>
      <c r="B5" s="335" t="s">
        <v>164</v>
      </c>
      <c r="C5" s="335" t="s">
        <v>165</v>
      </c>
      <c r="D5" s="829" t="s">
        <v>163</v>
      </c>
      <c r="E5" s="335" t="s">
        <v>164</v>
      </c>
      <c r="F5" s="335" t="s">
        <v>165</v>
      </c>
      <c r="G5" s="829" t="s">
        <v>163</v>
      </c>
    </row>
    <row r="6" spans="1:7" ht="24.75" customHeight="1">
      <c r="A6" s="337">
        <v>2011</v>
      </c>
      <c r="B6" s="845">
        <v>287242</v>
      </c>
      <c r="C6" s="845">
        <v>167532</v>
      </c>
      <c r="D6" s="132">
        <v>454774</v>
      </c>
      <c r="E6" s="845">
        <v>183773.33001999999</v>
      </c>
      <c r="F6" s="845">
        <v>78392.98229</v>
      </c>
      <c r="G6" s="132">
        <v>262166.31231000001</v>
      </c>
    </row>
    <row r="7" spans="1:7" s="117" customFormat="1" ht="24.75" customHeight="1">
      <c r="A7" s="337">
        <v>2012</v>
      </c>
      <c r="B7" s="845">
        <v>296102</v>
      </c>
      <c r="C7" s="845">
        <v>172295</v>
      </c>
      <c r="D7" s="132">
        <v>468397</v>
      </c>
      <c r="E7" s="845">
        <v>212385.46444000001</v>
      </c>
      <c r="F7" s="845">
        <v>91922.648159999997</v>
      </c>
      <c r="G7" s="132">
        <v>304308.11259999999</v>
      </c>
    </row>
    <row r="8" spans="1:7" s="117" customFormat="1" ht="24.75" customHeight="1">
      <c r="A8" s="337">
        <v>2013</v>
      </c>
      <c r="B8" s="845">
        <v>305127</v>
      </c>
      <c r="C8" s="845">
        <v>177698</v>
      </c>
      <c r="D8" s="132">
        <v>482825</v>
      </c>
      <c r="E8" s="845">
        <v>238769.27225999901</v>
      </c>
      <c r="F8" s="845">
        <v>103417.598279995</v>
      </c>
      <c r="G8" s="132">
        <v>342186.87053999398</v>
      </c>
    </row>
    <row r="9" spans="1:7" ht="24.75" customHeight="1">
      <c r="A9" s="337">
        <v>2014</v>
      </c>
      <c r="B9" s="845">
        <v>312114</v>
      </c>
      <c r="C9" s="845">
        <v>183194</v>
      </c>
      <c r="D9" s="132">
        <v>495308</v>
      </c>
      <c r="E9" s="845">
        <v>261828.82262000599</v>
      </c>
      <c r="F9" s="845">
        <v>114371.141460001</v>
      </c>
      <c r="G9" s="132">
        <v>376199.96408000699</v>
      </c>
    </row>
    <row r="10" spans="1:7" ht="24.75" customHeight="1">
      <c r="A10" s="338">
        <v>2015</v>
      </c>
      <c r="B10" s="189">
        <v>317945</v>
      </c>
      <c r="C10" s="189">
        <v>187530</v>
      </c>
      <c r="D10" s="134">
        <v>505475</v>
      </c>
      <c r="E10" s="189">
        <v>289232</v>
      </c>
      <c r="F10" s="189">
        <v>127978</v>
      </c>
      <c r="G10" s="134">
        <v>417210</v>
      </c>
    </row>
    <row r="11" spans="1:7" ht="18" customHeight="1">
      <c r="A11" s="646" t="s">
        <v>2299</v>
      </c>
    </row>
  </sheetData>
  <mergeCells count="4">
    <mergeCell ref="A3:A5"/>
    <mergeCell ref="B3:G3"/>
    <mergeCell ref="B4:D4"/>
    <mergeCell ref="E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6"/>
  <dimension ref="A1:G27"/>
  <sheetViews>
    <sheetView zoomScaleNormal="100" workbookViewId="0">
      <selection activeCell="D32" sqref="D32"/>
    </sheetView>
  </sheetViews>
  <sheetFormatPr defaultRowHeight="18" customHeight="1"/>
  <cols>
    <col min="1" max="1" width="15.7109375" style="48" customWidth="1"/>
    <col min="2" max="7" width="25.7109375" style="48" customWidth="1"/>
    <col min="8" max="16" width="12.7109375" style="48" customWidth="1"/>
    <col min="17" max="16384" width="9.140625" style="48"/>
  </cols>
  <sheetData>
    <row r="1" spans="1:7" ht="18" customHeight="1">
      <c r="A1" s="307" t="s">
        <v>2582</v>
      </c>
      <c r="B1" s="307"/>
      <c r="C1" s="307"/>
      <c r="D1" s="307"/>
    </row>
    <row r="2" spans="1:7" ht="18" customHeight="1">
      <c r="A2" s="120"/>
      <c r="B2" s="120"/>
      <c r="C2" s="120"/>
      <c r="D2" s="120"/>
    </row>
    <row r="3" spans="1:7" ht="21.95" customHeight="1">
      <c r="A3" s="1596" t="s">
        <v>464</v>
      </c>
      <c r="B3" s="1599" t="s">
        <v>465</v>
      </c>
      <c r="C3" s="1599"/>
      <c r="D3" s="1599"/>
      <c r="E3" s="1599"/>
      <c r="F3" s="1599"/>
      <c r="G3" s="1600"/>
    </row>
    <row r="4" spans="1:7" ht="21.95" customHeight="1">
      <c r="A4" s="1597"/>
      <c r="B4" s="1604" t="s">
        <v>462</v>
      </c>
      <c r="C4" s="1604"/>
      <c r="D4" s="1604"/>
      <c r="E4" s="1604" t="s">
        <v>463</v>
      </c>
      <c r="F4" s="1604"/>
      <c r="G4" s="1601"/>
    </row>
    <row r="5" spans="1:7" ht="21.95" customHeight="1">
      <c r="A5" s="1597"/>
      <c r="B5" s="828" t="s">
        <v>164</v>
      </c>
      <c r="C5" s="828" t="s">
        <v>165</v>
      </c>
      <c r="D5" s="827" t="s">
        <v>163</v>
      </c>
      <c r="E5" s="828" t="s">
        <v>164</v>
      </c>
      <c r="F5" s="828" t="s">
        <v>165</v>
      </c>
      <c r="G5" s="826" t="s">
        <v>163</v>
      </c>
    </row>
    <row r="6" spans="1:7" ht="21.95" customHeight="1">
      <c r="A6" s="343" t="s">
        <v>163</v>
      </c>
      <c r="B6" s="978">
        <f>SUM(B7:B18)</f>
        <v>41987</v>
      </c>
      <c r="C6" s="978">
        <f t="shared" ref="C6:G6" si="0">SUM(C7:C18)</f>
        <v>20677</v>
      </c>
      <c r="D6" s="978">
        <f t="shared" si="0"/>
        <v>62664</v>
      </c>
      <c r="E6" s="978">
        <f t="shared" si="0"/>
        <v>51498.307149999971</v>
      </c>
      <c r="F6" s="978">
        <f t="shared" si="0"/>
        <v>18234.037199999999</v>
      </c>
      <c r="G6" s="982">
        <f t="shared" si="0"/>
        <v>69732.344349999956</v>
      </c>
    </row>
    <row r="7" spans="1:7" ht="18" customHeight="1">
      <c r="A7" s="341" t="s">
        <v>466</v>
      </c>
      <c r="B7" s="979">
        <v>2593</v>
      </c>
      <c r="C7" s="979">
        <v>1417</v>
      </c>
      <c r="D7" s="132">
        <f>B7+C7</f>
        <v>4010</v>
      </c>
      <c r="E7" s="979">
        <v>3191.1093099999898</v>
      </c>
      <c r="F7" s="979">
        <v>1248.6485600000001</v>
      </c>
      <c r="G7" s="132">
        <f>E7+F7</f>
        <v>4439.7578699999904</v>
      </c>
    </row>
    <row r="8" spans="1:7" ht="18" customHeight="1">
      <c r="A8" s="341" t="s">
        <v>467</v>
      </c>
      <c r="B8" s="979">
        <v>3269</v>
      </c>
      <c r="C8" s="979">
        <v>1580</v>
      </c>
      <c r="D8" s="128">
        <f t="shared" ref="D8:D18" si="1">B8+C8</f>
        <v>4849</v>
      </c>
      <c r="E8" s="979">
        <v>4165.0822400000998</v>
      </c>
      <c r="F8" s="979">
        <v>1391.18848</v>
      </c>
      <c r="G8" s="128">
        <f t="shared" ref="G8:G18" si="2">E8+F8</f>
        <v>5556.2707200000996</v>
      </c>
    </row>
    <row r="9" spans="1:7" ht="18" customHeight="1">
      <c r="A9" s="341" t="s">
        <v>468</v>
      </c>
      <c r="B9" s="980">
        <v>3150</v>
      </c>
      <c r="C9" s="980">
        <v>1470</v>
      </c>
      <c r="D9" s="128">
        <f t="shared" si="1"/>
        <v>4620</v>
      </c>
      <c r="E9" s="979">
        <v>3886.9643999999703</v>
      </c>
      <c r="F9" s="979">
        <v>1290.8499999999999</v>
      </c>
      <c r="G9" s="128">
        <f t="shared" si="2"/>
        <v>5177.8143999999702</v>
      </c>
    </row>
    <row r="10" spans="1:7" ht="18" customHeight="1">
      <c r="A10" s="341" t="s">
        <v>469</v>
      </c>
      <c r="B10" s="979">
        <v>3604</v>
      </c>
      <c r="C10" s="979">
        <v>1866</v>
      </c>
      <c r="D10" s="128">
        <f t="shared" si="1"/>
        <v>5470</v>
      </c>
      <c r="E10" s="979">
        <v>4322.9515999999803</v>
      </c>
      <c r="F10" s="979">
        <v>1641.8116</v>
      </c>
      <c r="G10" s="128">
        <f t="shared" si="2"/>
        <v>5964.7631999999803</v>
      </c>
    </row>
    <row r="11" spans="1:7" ht="18" customHeight="1">
      <c r="A11" s="341" t="s">
        <v>470</v>
      </c>
      <c r="B11" s="979">
        <v>3944</v>
      </c>
      <c r="C11" s="979">
        <v>2166</v>
      </c>
      <c r="D11" s="128">
        <f t="shared" si="1"/>
        <v>6110</v>
      </c>
      <c r="E11" s="979">
        <v>4966.3838400000204</v>
      </c>
      <c r="F11" s="979">
        <v>1908.3926399999998</v>
      </c>
      <c r="G11" s="128">
        <f t="shared" si="2"/>
        <v>6874.7764800000205</v>
      </c>
    </row>
    <row r="12" spans="1:7" ht="18" customHeight="1">
      <c r="A12" s="342" t="s">
        <v>471</v>
      </c>
      <c r="B12" s="979">
        <v>4025</v>
      </c>
      <c r="C12" s="979">
        <v>2004</v>
      </c>
      <c r="D12" s="128">
        <f t="shared" si="1"/>
        <v>6029</v>
      </c>
      <c r="E12" s="979">
        <v>4882.5163199998196</v>
      </c>
      <c r="F12" s="979">
        <v>1773.7896000000001</v>
      </c>
      <c r="G12" s="128">
        <f t="shared" si="2"/>
        <v>6656.3059199998197</v>
      </c>
    </row>
    <row r="13" spans="1:7" ht="18" customHeight="1">
      <c r="A13" s="341" t="s">
        <v>472</v>
      </c>
      <c r="B13" s="979">
        <v>3436</v>
      </c>
      <c r="C13" s="979">
        <v>1844</v>
      </c>
      <c r="D13" s="128">
        <f t="shared" si="1"/>
        <v>5280</v>
      </c>
      <c r="E13" s="979">
        <v>4186.4706400000405</v>
      </c>
      <c r="F13" s="979">
        <v>1624.29168</v>
      </c>
      <c r="G13" s="128">
        <f t="shared" si="2"/>
        <v>5810.7623200000407</v>
      </c>
    </row>
    <row r="14" spans="1:7" ht="18" customHeight="1">
      <c r="A14" s="341" t="s">
        <v>473</v>
      </c>
      <c r="B14" s="979">
        <v>3772</v>
      </c>
      <c r="C14" s="979">
        <v>1906</v>
      </c>
      <c r="D14" s="128">
        <f t="shared" si="1"/>
        <v>5678</v>
      </c>
      <c r="E14" s="979">
        <v>4589.0636000000495</v>
      </c>
      <c r="F14" s="979">
        <v>1679.4465600000001</v>
      </c>
      <c r="G14" s="128">
        <f t="shared" si="2"/>
        <v>6268.5101600000498</v>
      </c>
    </row>
    <row r="15" spans="1:7" ht="18" customHeight="1">
      <c r="A15" s="341" t="s">
        <v>474</v>
      </c>
      <c r="B15" s="979">
        <v>3670</v>
      </c>
      <c r="C15" s="979">
        <v>1767</v>
      </c>
      <c r="D15" s="128">
        <f t="shared" si="1"/>
        <v>5437</v>
      </c>
      <c r="E15" s="979">
        <v>4567.0952799999905</v>
      </c>
      <c r="F15" s="979">
        <v>1560.5066399999998</v>
      </c>
      <c r="G15" s="128">
        <f t="shared" si="2"/>
        <v>6127.6019199999901</v>
      </c>
    </row>
    <row r="16" spans="1:7" ht="18" customHeight="1">
      <c r="A16" s="341" t="s">
        <v>475</v>
      </c>
      <c r="B16" s="979">
        <v>3810</v>
      </c>
      <c r="C16" s="979">
        <v>1605</v>
      </c>
      <c r="D16" s="128">
        <f t="shared" si="1"/>
        <v>5415</v>
      </c>
      <c r="E16" s="979">
        <v>4632.8920000000098</v>
      </c>
      <c r="F16" s="979">
        <v>1420.32528</v>
      </c>
      <c r="G16" s="128">
        <f t="shared" si="2"/>
        <v>6053.2172800000099</v>
      </c>
    </row>
    <row r="17" spans="1:7" ht="18" customHeight="1">
      <c r="A17" s="341" t="s">
        <v>476</v>
      </c>
      <c r="B17" s="979">
        <v>3660</v>
      </c>
      <c r="C17" s="979">
        <v>1621</v>
      </c>
      <c r="D17" s="128">
        <f t="shared" si="1"/>
        <v>5281</v>
      </c>
      <c r="E17" s="979">
        <v>4428.6659999999092</v>
      </c>
      <c r="F17" s="979">
        <v>1430.0404799999999</v>
      </c>
      <c r="G17" s="128">
        <f t="shared" si="2"/>
        <v>5858.7064799999089</v>
      </c>
    </row>
    <row r="18" spans="1:7" ht="18" customHeight="1">
      <c r="A18" s="345" t="s">
        <v>477</v>
      </c>
      <c r="B18" s="981">
        <v>3054</v>
      </c>
      <c r="C18" s="981">
        <v>1431</v>
      </c>
      <c r="D18" s="134">
        <f t="shared" si="1"/>
        <v>4485</v>
      </c>
      <c r="E18" s="981">
        <v>3679.1119200000899</v>
      </c>
      <c r="F18" s="981">
        <v>1264.74568</v>
      </c>
      <c r="G18" s="134">
        <f t="shared" si="2"/>
        <v>4943.8576000000903</v>
      </c>
    </row>
    <row r="19" spans="1:7" ht="18" customHeight="1">
      <c r="A19" s="646" t="s">
        <v>2299</v>
      </c>
      <c r="B19" s="104"/>
      <c r="E19" s="346"/>
      <c r="F19" s="346"/>
    </row>
    <row r="20" spans="1:7" ht="18" customHeight="1">
      <c r="A20" s="28" t="s">
        <v>2300</v>
      </c>
      <c r="B20" s="47"/>
    </row>
    <row r="21" spans="1:7" ht="18" customHeight="1">
      <c r="E21" s="344"/>
      <c r="F21" s="344"/>
      <c r="G21" s="344"/>
    </row>
    <row r="22" spans="1:7" ht="18" customHeight="1">
      <c r="E22" s="344"/>
      <c r="F22" s="344"/>
      <c r="G22" s="344"/>
    </row>
    <row r="23" spans="1:7" ht="18" customHeight="1">
      <c r="E23" s="344"/>
      <c r="F23" s="344"/>
      <c r="G23" s="344"/>
    </row>
    <row r="24" spans="1:7" ht="18" customHeight="1">
      <c r="E24" s="344"/>
      <c r="F24" s="344"/>
      <c r="G24" s="344"/>
    </row>
    <row r="25" spans="1:7" ht="18" customHeight="1">
      <c r="E25" s="344"/>
      <c r="F25" s="344"/>
      <c r="G25" s="344"/>
    </row>
    <row r="26" spans="1:7" ht="18" customHeight="1">
      <c r="E26" s="344"/>
      <c r="F26" s="344"/>
      <c r="G26" s="344"/>
    </row>
    <row r="27" spans="1:7" ht="18" customHeight="1">
      <c r="E27" s="344"/>
      <c r="F27" s="344"/>
      <c r="G27" s="344"/>
    </row>
  </sheetData>
  <mergeCells count="4">
    <mergeCell ref="A3:A5"/>
    <mergeCell ref="B3:G3"/>
    <mergeCell ref="B4:D4"/>
    <mergeCell ref="E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D32" sqref="D32"/>
    </sheetView>
  </sheetViews>
  <sheetFormatPr defaultRowHeight="18" customHeight="1"/>
  <cols>
    <col min="1" max="1" width="15.7109375" style="48" customWidth="1"/>
    <col min="2" max="7" width="25.7109375" style="48" customWidth="1"/>
    <col min="8" max="16" width="12.7109375" style="48" customWidth="1"/>
    <col min="17" max="16384" width="9.140625" style="48"/>
  </cols>
  <sheetData>
    <row r="1" spans="1:7" ht="18" customHeight="1">
      <c r="A1" s="307" t="s">
        <v>2583</v>
      </c>
    </row>
    <row r="2" spans="1:7" ht="18" customHeight="1">
      <c r="A2" s="120"/>
    </row>
    <row r="3" spans="1:7" ht="21.95" customHeight="1">
      <c r="A3" s="1596" t="s">
        <v>464</v>
      </c>
      <c r="B3" s="1599" t="s">
        <v>482</v>
      </c>
      <c r="C3" s="1599"/>
      <c r="D3" s="1599"/>
      <c r="E3" s="1599"/>
      <c r="F3" s="1599"/>
      <c r="G3" s="1600"/>
    </row>
    <row r="4" spans="1:7" ht="21.95" customHeight="1">
      <c r="A4" s="1597"/>
      <c r="B4" s="1604" t="s">
        <v>462</v>
      </c>
      <c r="C4" s="1604"/>
      <c r="D4" s="1604"/>
      <c r="E4" s="1604" t="s">
        <v>463</v>
      </c>
      <c r="F4" s="1604"/>
      <c r="G4" s="1601"/>
    </row>
    <row r="5" spans="1:7" ht="21.95" customHeight="1">
      <c r="A5" s="1597"/>
      <c r="B5" s="828" t="s">
        <v>164</v>
      </c>
      <c r="C5" s="828" t="s">
        <v>165</v>
      </c>
      <c r="D5" s="827" t="s">
        <v>163</v>
      </c>
      <c r="E5" s="828" t="s">
        <v>164</v>
      </c>
      <c r="F5" s="828" t="s">
        <v>165</v>
      </c>
      <c r="G5" s="826" t="s">
        <v>163</v>
      </c>
    </row>
    <row r="6" spans="1:7" ht="21.95" customHeight="1">
      <c r="A6" s="343" t="s">
        <v>163</v>
      </c>
      <c r="B6" s="983">
        <f>SUM(B7:B18)</f>
        <v>3877400</v>
      </c>
      <c r="C6" s="983">
        <f t="shared" ref="C6:G6" si="0">SUM(C7:C18)</f>
        <v>2273880</v>
      </c>
      <c r="D6" s="983">
        <f t="shared" si="0"/>
        <v>6151280</v>
      </c>
      <c r="E6" s="983">
        <f>SUM(E7:E18)</f>
        <v>4220987.3094999325</v>
      </c>
      <c r="F6" s="983">
        <f t="shared" si="0"/>
        <v>1909374.092409987</v>
      </c>
      <c r="G6" s="984">
        <f t="shared" si="0"/>
        <v>6130361.4019099195</v>
      </c>
    </row>
    <row r="7" spans="1:7" ht="18" customHeight="1">
      <c r="A7" s="341" t="s">
        <v>466</v>
      </c>
      <c r="B7" s="979">
        <v>318545</v>
      </c>
      <c r="C7" s="979">
        <v>187803</v>
      </c>
      <c r="D7" s="128">
        <f t="shared" ref="D7:D18" si="1">B7+C7</f>
        <v>506348</v>
      </c>
      <c r="E7" s="979">
        <v>325293.82687999</v>
      </c>
      <c r="F7" s="979">
        <v>145199.35356000502</v>
      </c>
      <c r="G7" s="128">
        <f t="shared" ref="G7:G18" si="2">E7+F7</f>
        <v>470493.18043999502</v>
      </c>
    </row>
    <row r="8" spans="1:7" ht="18" customHeight="1">
      <c r="A8" s="341" t="s">
        <v>467</v>
      </c>
      <c r="B8" s="979">
        <v>319244</v>
      </c>
      <c r="C8" s="979">
        <v>188080</v>
      </c>
      <c r="D8" s="128">
        <f t="shared" si="1"/>
        <v>507324</v>
      </c>
      <c r="E8" s="979">
        <v>325557.17649998405</v>
      </c>
      <c r="F8" s="979">
        <v>145070.88682999302</v>
      </c>
      <c r="G8" s="128">
        <f t="shared" si="2"/>
        <v>470628.0633299771</v>
      </c>
    </row>
    <row r="9" spans="1:7" ht="18" customHeight="1">
      <c r="A9" s="341" t="s">
        <v>468</v>
      </c>
      <c r="B9" s="979">
        <v>320490</v>
      </c>
      <c r="C9" s="979">
        <v>188141</v>
      </c>
      <c r="D9" s="128">
        <f t="shared" si="1"/>
        <v>508631</v>
      </c>
      <c r="E9" s="979">
        <v>327004.11845997203</v>
      </c>
      <c r="F9" s="979">
        <v>144815.72930000001</v>
      </c>
      <c r="G9" s="128">
        <f t="shared" si="2"/>
        <v>471819.84775997204</v>
      </c>
    </row>
    <row r="10" spans="1:7" ht="18" customHeight="1">
      <c r="A10" s="341" t="s">
        <v>469</v>
      </c>
      <c r="B10" s="979">
        <v>321020</v>
      </c>
      <c r="C10" s="979">
        <v>188275</v>
      </c>
      <c r="D10" s="128">
        <f t="shared" si="1"/>
        <v>509295</v>
      </c>
      <c r="E10" s="979">
        <v>327968.40022999502</v>
      </c>
      <c r="F10" s="979">
        <v>144667.783310005</v>
      </c>
      <c r="G10" s="128">
        <f t="shared" si="2"/>
        <v>472636.18354</v>
      </c>
    </row>
    <row r="11" spans="1:7" ht="18" customHeight="1">
      <c r="A11" s="341" t="s">
        <v>470</v>
      </c>
      <c r="B11" s="979">
        <v>322351</v>
      </c>
      <c r="C11" s="979">
        <v>188815</v>
      </c>
      <c r="D11" s="128">
        <f t="shared" si="1"/>
        <v>511166</v>
      </c>
      <c r="E11" s="979">
        <v>329886.49616998399</v>
      </c>
      <c r="F11" s="979">
        <v>144991.36326999398</v>
      </c>
      <c r="G11" s="128">
        <f t="shared" si="2"/>
        <v>474877.85943997797</v>
      </c>
    </row>
    <row r="12" spans="1:7" ht="18" customHeight="1">
      <c r="A12" s="342" t="s">
        <v>471</v>
      </c>
      <c r="B12" s="979">
        <v>323080</v>
      </c>
      <c r="C12" s="979">
        <v>189361</v>
      </c>
      <c r="D12" s="128">
        <f t="shared" si="1"/>
        <v>512441</v>
      </c>
      <c r="E12" s="979">
        <v>330805.24093998095</v>
      </c>
      <c r="F12" s="979">
        <v>145261.627700001</v>
      </c>
      <c r="G12" s="128">
        <f t="shared" si="2"/>
        <v>476066.86863998196</v>
      </c>
    </row>
    <row r="13" spans="1:7" ht="18" customHeight="1">
      <c r="A13" s="341" t="s">
        <v>472</v>
      </c>
      <c r="B13" s="979">
        <v>323370</v>
      </c>
      <c r="C13" s="979">
        <v>189522</v>
      </c>
      <c r="D13" s="128">
        <f t="shared" si="1"/>
        <v>512892</v>
      </c>
      <c r="E13" s="979">
        <v>331589.52690002002</v>
      </c>
      <c r="F13" s="979">
        <v>145300.50015999901</v>
      </c>
      <c r="G13" s="128">
        <f t="shared" si="2"/>
        <v>476890.02706001903</v>
      </c>
    </row>
    <row r="14" spans="1:7" ht="18" customHeight="1">
      <c r="A14" s="341" t="s">
        <v>473</v>
      </c>
      <c r="B14" s="979">
        <v>324380</v>
      </c>
      <c r="C14" s="979">
        <v>190115</v>
      </c>
      <c r="D14" s="128">
        <f t="shared" si="1"/>
        <v>514495</v>
      </c>
      <c r="E14" s="979">
        <v>453330.98867002496</v>
      </c>
      <c r="F14" s="979">
        <v>226057.097750018</v>
      </c>
      <c r="G14" s="128">
        <f t="shared" si="2"/>
        <v>679388.08642004291</v>
      </c>
    </row>
    <row r="15" spans="1:7" ht="18" customHeight="1">
      <c r="A15" s="341" t="s">
        <v>474</v>
      </c>
      <c r="B15" s="979">
        <v>324604</v>
      </c>
      <c r="C15" s="979">
        <v>190360</v>
      </c>
      <c r="D15" s="128">
        <f t="shared" si="1"/>
        <v>514964</v>
      </c>
      <c r="E15" s="979">
        <v>332489.27280999202</v>
      </c>
      <c r="F15" s="979">
        <v>145725.23600998899</v>
      </c>
      <c r="G15" s="128">
        <f t="shared" si="2"/>
        <v>478214.50881998101</v>
      </c>
    </row>
    <row r="16" spans="1:7" ht="18" customHeight="1">
      <c r="A16" s="341" t="s">
        <v>475</v>
      </c>
      <c r="B16" s="979">
        <v>325999</v>
      </c>
      <c r="C16" s="979">
        <v>190903</v>
      </c>
      <c r="D16" s="128">
        <f t="shared" si="1"/>
        <v>516902</v>
      </c>
      <c r="E16" s="979">
        <v>334553.46600998996</v>
      </c>
      <c r="F16" s="979">
        <v>146236.32462000399</v>
      </c>
      <c r="G16" s="128">
        <f t="shared" si="2"/>
        <v>480789.79062999395</v>
      </c>
    </row>
    <row r="17" spans="1:7" ht="18" customHeight="1">
      <c r="A17" s="341" t="s">
        <v>476</v>
      </c>
      <c r="B17" s="979">
        <v>326841</v>
      </c>
      <c r="C17" s="979">
        <v>191130</v>
      </c>
      <c r="D17" s="128">
        <f t="shared" si="1"/>
        <v>517971</v>
      </c>
      <c r="E17" s="979">
        <v>466700.98412001698</v>
      </c>
      <c r="F17" s="979">
        <v>229414.93939998298</v>
      </c>
      <c r="G17" s="128">
        <f t="shared" si="2"/>
        <v>696115.92351999995</v>
      </c>
    </row>
    <row r="18" spans="1:7" ht="18" customHeight="1">
      <c r="A18" s="345" t="s">
        <v>477</v>
      </c>
      <c r="B18" s="981">
        <v>327476</v>
      </c>
      <c r="C18" s="981">
        <v>191375</v>
      </c>
      <c r="D18" s="134">
        <f t="shared" si="1"/>
        <v>518851</v>
      </c>
      <c r="E18" s="981">
        <v>335807.81180998299</v>
      </c>
      <c r="F18" s="981">
        <v>146633.25049999601</v>
      </c>
      <c r="G18" s="134">
        <f t="shared" si="2"/>
        <v>482441.062309979</v>
      </c>
    </row>
    <row r="19" spans="1:7" ht="18" customHeight="1">
      <c r="A19" s="646" t="s">
        <v>2299</v>
      </c>
    </row>
    <row r="20" spans="1:7" ht="18" customHeight="1">
      <c r="A20" s="28" t="s">
        <v>2300</v>
      </c>
    </row>
  </sheetData>
  <mergeCells count="4">
    <mergeCell ref="A3:A5"/>
    <mergeCell ref="B3:G3"/>
    <mergeCell ref="B4:D4"/>
    <mergeCell ref="E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M35"/>
  <sheetViews>
    <sheetView zoomScaleNormal="100" workbookViewId="0">
      <selection activeCell="D32" sqref="D32"/>
    </sheetView>
  </sheetViews>
  <sheetFormatPr defaultRowHeight="12.75"/>
  <cols>
    <col min="1" max="12" width="10.5703125" style="12" customWidth="1"/>
    <col min="13" max="13" width="9.7109375" style="12" customWidth="1"/>
    <col min="14" max="14" width="1.140625" style="12" customWidth="1"/>
    <col min="15" max="16384" width="9.140625" style="12"/>
  </cols>
  <sheetData>
    <row r="1" spans="1:13" ht="15" customHeight="1">
      <c r="A1" s="13" t="s">
        <v>1986</v>
      </c>
    </row>
    <row r="2" spans="1:13" ht="15" customHeight="1">
      <c r="A2" s="13"/>
      <c r="K2" s="13"/>
      <c r="L2" s="13"/>
      <c r="M2" s="13"/>
    </row>
    <row r="3" spans="1:13" ht="15" customHeight="1">
      <c r="J3" s="13"/>
      <c r="K3" s="13"/>
      <c r="L3" s="13"/>
      <c r="M3" s="13"/>
    </row>
    <row r="4" spans="1:13" ht="15" customHeight="1"/>
    <row r="5" spans="1:13" ht="15" customHeight="1"/>
    <row r="6" spans="1:13" ht="15" customHeight="1"/>
    <row r="7" spans="1:13" ht="15" customHeight="1"/>
    <row r="8" spans="1:13" ht="15" customHeight="1"/>
    <row r="9" spans="1:13" ht="15" customHeight="1"/>
    <row r="10" spans="1:13" ht="15" customHeight="1"/>
    <row r="11" spans="1:13" ht="15" customHeight="1"/>
    <row r="12" spans="1:13" ht="15" customHeight="1"/>
    <row r="13" spans="1:13" ht="15" customHeight="1"/>
    <row r="14" spans="1:13" ht="15" customHeight="1"/>
    <row r="15" spans="1:13" s="17" customFormat="1" ht="15" customHeight="1"/>
    <row r="16" spans="1:13" s="17" customFormat="1" ht="15" customHeight="1"/>
    <row r="17" spans="10:13" s="17" customFormat="1" ht="15" customHeight="1"/>
    <row r="18" spans="10:13" s="17" customFormat="1" ht="15" customHeight="1">
      <c r="J18" s="18"/>
      <c r="K18" s="19"/>
      <c r="L18" s="19"/>
      <c r="M18" s="18"/>
    </row>
    <row r="19" spans="10:13" ht="15" customHeight="1">
      <c r="J19" s="15"/>
      <c r="K19" s="15"/>
      <c r="L19" s="16"/>
      <c r="M19" s="15"/>
    </row>
    <row r="20" spans="10:13" ht="15" customHeight="1">
      <c r="J20" s="13"/>
      <c r="K20" s="14"/>
      <c r="L20" s="14"/>
      <c r="M20" s="13"/>
    </row>
    <row r="21" spans="10:13" ht="15" customHeight="1">
      <c r="K21" s="14"/>
      <c r="L21" s="14"/>
      <c r="M21" s="13"/>
    </row>
    <row r="22" spans="10:13" ht="15" customHeight="1"/>
    <row r="23" spans="10:13" ht="15" customHeight="1"/>
    <row r="24" spans="10:13" ht="15" customHeight="1"/>
    <row r="25" spans="10:13" ht="15" customHeight="1"/>
    <row r="26" spans="10:13" ht="15" customHeight="1"/>
    <row r="27" spans="10:13" ht="15" customHeight="1"/>
    <row r="28" spans="10:13" ht="15" customHeight="1"/>
    <row r="29" spans="10:13" ht="15" customHeight="1"/>
    <row r="30" spans="10:13" ht="15" customHeight="1"/>
    <row r="31" spans="10:13" ht="15" customHeight="1"/>
    <row r="32" spans="10:13" ht="15" customHeight="1"/>
    <row r="33" spans="1:1" ht="15" customHeight="1"/>
    <row r="34" spans="1:1" ht="15" customHeight="1"/>
    <row r="35" spans="1:1" s="30" customFormat="1" ht="12" customHeight="1">
      <c r="A35" s="12" t="s">
        <v>2270</v>
      </c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7"/>
  <dimension ref="A1:M34"/>
  <sheetViews>
    <sheetView zoomScaleNormal="100" workbookViewId="0">
      <selection activeCell="D32" sqref="D32"/>
    </sheetView>
  </sheetViews>
  <sheetFormatPr defaultRowHeight="18" customHeight="1"/>
  <cols>
    <col min="1" max="1" width="29.140625" style="48" customWidth="1"/>
    <col min="2" max="11" width="13.7109375" style="48" customWidth="1"/>
    <col min="12" max="16384" width="9.140625" style="48"/>
  </cols>
  <sheetData>
    <row r="1" spans="1:11" s="120" customFormat="1" ht="18" customHeight="1">
      <c r="A1" s="307" t="s">
        <v>2584</v>
      </c>
      <c r="B1" s="307"/>
      <c r="C1" s="307"/>
    </row>
    <row r="2" spans="1:11" s="120" customFormat="1" ht="18" customHeight="1">
      <c r="A2" s="307"/>
      <c r="B2" s="307"/>
      <c r="C2" s="307"/>
    </row>
    <row r="3" spans="1:11" s="120" customFormat="1" ht="21.95" customHeight="1">
      <c r="A3" s="1605" t="s">
        <v>2040</v>
      </c>
      <c r="B3" s="1607" t="s">
        <v>2031</v>
      </c>
      <c r="C3" s="1607"/>
      <c r="D3" s="1607"/>
      <c r="E3" s="1607"/>
      <c r="F3" s="1607"/>
      <c r="G3" s="1607"/>
      <c r="H3" s="1607"/>
      <c r="I3" s="1607"/>
      <c r="J3" s="1607"/>
      <c r="K3" s="1608"/>
    </row>
    <row r="4" spans="1:11" s="120" customFormat="1" ht="21.95" customHeight="1">
      <c r="A4" s="1605"/>
      <c r="B4" s="1604" t="s">
        <v>462</v>
      </c>
      <c r="C4" s="1604"/>
      <c r="D4" s="1604"/>
      <c r="E4" s="1604"/>
      <c r="F4" s="1604"/>
      <c r="G4" s="1604" t="s">
        <v>498</v>
      </c>
      <c r="H4" s="1604"/>
      <c r="I4" s="1604"/>
      <c r="J4" s="1604"/>
      <c r="K4" s="1601"/>
    </row>
    <row r="5" spans="1:11" s="104" customFormat="1" ht="21.95" customHeight="1">
      <c r="A5" s="1606"/>
      <c r="B5" s="524">
        <v>2011</v>
      </c>
      <c r="C5" s="524">
        <v>2012</v>
      </c>
      <c r="D5" s="524">
        <v>2013</v>
      </c>
      <c r="E5" s="524">
        <v>2014</v>
      </c>
      <c r="F5" s="524">
        <v>2015</v>
      </c>
      <c r="G5" s="524">
        <v>2011</v>
      </c>
      <c r="H5" s="524">
        <v>2012</v>
      </c>
      <c r="I5" s="524">
        <v>2013</v>
      </c>
      <c r="J5" s="524">
        <v>2014</v>
      </c>
      <c r="K5" s="525">
        <v>2015</v>
      </c>
    </row>
    <row r="6" spans="1:11" s="104" customFormat="1" ht="21.95" customHeight="1">
      <c r="A6" s="357" t="s">
        <v>368</v>
      </c>
      <c r="B6" s="249">
        <f>B7+B8+B9</f>
        <v>4714</v>
      </c>
      <c r="C6" s="249">
        <f t="shared" ref="C6:K6" si="0">C7+C8+C9</f>
        <v>4158</v>
      </c>
      <c r="D6" s="249">
        <f t="shared" si="0"/>
        <v>3524</v>
      </c>
      <c r="E6" s="249">
        <f t="shared" si="0"/>
        <v>2632</v>
      </c>
      <c r="F6" s="249">
        <f t="shared" si="0"/>
        <v>1983</v>
      </c>
      <c r="G6" s="249">
        <f t="shared" si="0"/>
        <v>3712.6066100000003</v>
      </c>
      <c r="H6" s="249">
        <f t="shared" si="0"/>
        <v>3625.7713800000006</v>
      </c>
      <c r="I6" s="249">
        <f t="shared" si="0"/>
        <v>3336.0391199999999</v>
      </c>
      <c r="J6" s="249">
        <f t="shared" si="0"/>
        <v>2717</v>
      </c>
      <c r="K6" s="250">
        <f t="shared" si="0"/>
        <v>2266</v>
      </c>
    </row>
    <row r="7" spans="1:11" s="104" customFormat="1" ht="20.100000000000001" customHeight="1">
      <c r="A7" s="349" t="s">
        <v>478</v>
      </c>
      <c r="B7" s="251">
        <f>B14+B21</f>
        <v>335</v>
      </c>
      <c r="C7" s="251">
        <f t="shared" ref="C7:K7" si="1">C14+C21</f>
        <v>388</v>
      </c>
      <c r="D7" s="251">
        <f t="shared" si="1"/>
        <v>332</v>
      </c>
      <c r="E7" s="251">
        <f t="shared" si="1"/>
        <v>189</v>
      </c>
      <c r="F7" s="251">
        <f t="shared" si="1"/>
        <v>167</v>
      </c>
      <c r="G7" s="251">
        <f t="shared" si="1"/>
        <v>329.28730000000002</v>
      </c>
      <c r="H7" s="251">
        <f t="shared" si="1"/>
        <v>400.95454000000001</v>
      </c>
      <c r="I7" s="251">
        <f t="shared" si="1"/>
        <v>369.02716999999996</v>
      </c>
      <c r="J7" s="251">
        <f t="shared" si="1"/>
        <v>225</v>
      </c>
      <c r="K7" s="251">
        <f t="shared" si="1"/>
        <v>232</v>
      </c>
    </row>
    <row r="8" spans="1:11" s="104" customFormat="1" ht="20.100000000000001" customHeight="1">
      <c r="A8" s="349" t="s">
        <v>479</v>
      </c>
      <c r="B8" s="251">
        <f>B15+B22</f>
        <v>3</v>
      </c>
      <c r="C8" s="251">
        <f t="shared" ref="C8:K8" si="2">C15+C22</f>
        <v>1</v>
      </c>
      <c r="D8" s="251">
        <f t="shared" si="2"/>
        <v>2</v>
      </c>
      <c r="E8" s="251">
        <f t="shared" si="2"/>
        <v>3</v>
      </c>
      <c r="F8" s="251">
        <f t="shared" si="2"/>
        <v>1</v>
      </c>
      <c r="G8" s="251">
        <f t="shared" si="2"/>
        <v>2.3729200000000001</v>
      </c>
      <c r="H8" s="251">
        <f t="shared" si="2"/>
        <v>0.90500999999999998</v>
      </c>
      <c r="I8" s="251">
        <f t="shared" si="2"/>
        <v>2.2055199999999999</v>
      </c>
      <c r="J8" s="251">
        <f t="shared" si="2"/>
        <v>5</v>
      </c>
      <c r="K8" s="251">
        <f t="shared" si="2"/>
        <v>1</v>
      </c>
    </row>
    <row r="9" spans="1:11" s="104" customFormat="1" ht="20.100000000000001" customHeight="1">
      <c r="A9" s="349" t="s">
        <v>2027</v>
      </c>
      <c r="B9" s="251">
        <f>B10+B11+B12</f>
        <v>4376</v>
      </c>
      <c r="C9" s="251">
        <f t="shared" ref="C9:K9" si="3">C10+C11+C12</f>
        <v>3769</v>
      </c>
      <c r="D9" s="251">
        <f t="shared" si="3"/>
        <v>3190</v>
      </c>
      <c r="E9" s="251">
        <f t="shared" si="3"/>
        <v>2440</v>
      </c>
      <c r="F9" s="251">
        <f t="shared" si="3"/>
        <v>1815</v>
      </c>
      <c r="G9" s="251">
        <f t="shared" si="3"/>
        <v>3380.9463900000001</v>
      </c>
      <c r="H9" s="251">
        <f t="shared" si="3"/>
        <v>3223.9118300000005</v>
      </c>
      <c r="I9" s="251">
        <f t="shared" si="3"/>
        <v>2964.8064300000001</v>
      </c>
      <c r="J9" s="251">
        <f t="shared" si="3"/>
        <v>2487</v>
      </c>
      <c r="K9" s="251">
        <f t="shared" si="3"/>
        <v>2033</v>
      </c>
    </row>
    <row r="10" spans="1:11" s="104" customFormat="1" ht="20.100000000000001" customHeight="1">
      <c r="A10" s="356" t="s">
        <v>2028</v>
      </c>
      <c r="B10" s="251">
        <f>B17+B24</f>
        <v>4366</v>
      </c>
      <c r="C10" s="251">
        <f t="shared" ref="C10:K10" si="4">C17+C24</f>
        <v>3748</v>
      </c>
      <c r="D10" s="251">
        <f t="shared" si="4"/>
        <v>3176</v>
      </c>
      <c r="E10" s="251">
        <f t="shared" si="4"/>
        <v>2420</v>
      </c>
      <c r="F10" s="251">
        <f t="shared" si="4"/>
        <v>1796</v>
      </c>
      <c r="G10" s="251">
        <f t="shared" si="4"/>
        <v>3375.9174699999999</v>
      </c>
      <c r="H10" s="251">
        <f t="shared" si="4"/>
        <v>3214.6129800000003</v>
      </c>
      <c r="I10" s="251">
        <f t="shared" si="4"/>
        <v>2959.3987299999999</v>
      </c>
      <c r="J10" s="251">
        <f t="shared" si="4"/>
        <v>2479</v>
      </c>
      <c r="K10" s="251">
        <f t="shared" si="4"/>
        <v>2023</v>
      </c>
    </row>
    <row r="11" spans="1:11" s="104" customFormat="1" ht="20.100000000000001" customHeight="1">
      <c r="A11" s="356" t="s">
        <v>2029</v>
      </c>
      <c r="B11" s="251">
        <f t="shared" ref="B11:K12" si="5">B18+B25</f>
        <v>10</v>
      </c>
      <c r="C11" s="251">
        <f t="shared" si="5"/>
        <v>21</v>
      </c>
      <c r="D11" s="251">
        <f t="shared" si="5"/>
        <v>14</v>
      </c>
      <c r="E11" s="251">
        <f t="shared" si="5"/>
        <v>20</v>
      </c>
      <c r="F11" s="251">
        <f t="shared" si="5"/>
        <v>19</v>
      </c>
      <c r="G11" s="251">
        <f t="shared" si="5"/>
        <v>5.0289200000000003</v>
      </c>
      <c r="H11" s="251">
        <f t="shared" si="5"/>
        <v>9.2988499999999998</v>
      </c>
      <c r="I11" s="251">
        <f t="shared" si="5"/>
        <v>5.4077000000000002</v>
      </c>
      <c r="J11" s="251">
        <f t="shared" si="5"/>
        <v>8</v>
      </c>
      <c r="K11" s="251">
        <f t="shared" si="5"/>
        <v>10</v>
      </c>
    </row>
    <row r="12" spans="1:11" s="104" customFormat="1" ht="20.100000000000001" customHeight="1">
      <c r="A12" s="356" t="s">
        <v>2030</v>
      </c>
      <c r="B12" s="251">
        <f t="shared" si="5"/>
        <v>0</v>
      </c>
      <c r="C12" s="251">
        <f t="shared" si="5"/>
        <v>0</v>
      </c>
      <c r="D12" s="251">
        <f t="shared" si="5"/>
        <v>0</v>
      </c>
      <c r="E12" s="251">
        <f t="shared" si="5"/>
        <v>0</v>
      </c>
      <c r="F12" s="251">
        <f t="shared" si="5"/>
        <v>0</v>
      </c>
      <c r="G12" s="251">
        <f t="shared" si="5"/>
        <v>0</v>
      </c>
      <c r="H12" s="251">
        <f t="shared" si="5"/>
        <v>0</v>
      </c>
      <c r="I12" s="251">
        <f t="shared" si="5"/>
        <v>0</v>
      </c>
      <c r="J12" s="251">
        <f t="shared" si="5"/>
        <v>0</v>
      </c>
      <c r="K12" s="251">
        <f t="shared" si="5"/>
        <v>0</v>
      </c>
    </row>
    <row r="13" spans="1:11" s="104" customFormat="1" ht="21.95" customHeight="1">
      <c r="A13" s="357" t="s">
        <v>164</v>
      </c>
      <c r="B13" s="249">
        <v>4511</v>
      </c>
      <c r="C13" s="249">
        <v>4061</v>
      </c>
      <c r="D13" s="249">
        <v>3435</v>
      </c>
      <c r="E13" s="249">
        <v>2575</v>
      </c>
      <c r="F13" s="249">
        <v>1930</v>
      </c>
      <c r="G13" s="249">
        <v>3602.1666100000002</v>
      </c>
      <c r="H13" s="249">
        <v>3565.4373800000003</v>
      </c>
      <c r="I13" s="249">
        <v>3275.6971200000003</v>
      </c>
      <c r="J13" s="249">
        <v>2677</v>
      </c>
      <c r="K13" s="250">
        <v>2225</v>
      </c>
    </row>
    <row r="14" spans="1:11" s="104" customFormat="1" ht="18" customHeight="1">
      <c r="A14" s="348" t="s">
        <v>478</v>
      </c>
      <c r="B14" s="136">
        <v>311</v>
      </c>
      <c r="C14" s="136">
        <v>371</v>
      </c>
      <c r="D14" s="136">
        <v>322</v>
      </c>
      <c r="E14" s="136">
        <v>183</v>
      </c>
      <c r="F14" s="136">
        <v>161</v>
      </c>
      <c r="G14" s="136">
        <v>316.2423</v>
      </c>
      <c r="H14" s="136">
        <v>390.38054</v>
      </c>
      <c r="I14" s="136">
        <v>362.24716999999998</v>
      </c>
      <c r="J14" s="136">
        <v>221</v>
      </c>
      <c r="K14" s="136">
        <v>227</v>
      </c>
    </row>
    <row r="15" spans="1:11" s="349" customFormat="1" ht="18" customHeight="1">
      <c r="A15" s="348" t="s">
        <v>479</v>
      </c>
      <c r="B15" s="136">
        <v>3</v>
      </c>
      <c r="C15" s="136">
        <v>1</v>
      </c>
      <c r="D15" s="136">
        <v>2</v>
      </c>
      <c r="E15" s="136">
        <v>2</v>
      </c>
      <c r="F15" s="136">
        <v>1</v>
      </c>
      <c r="G15" s="136">
        <v>2.3729200000000001</v>
      </c>
      <c r="H15" s="136">
        <v>0.90500999999999998</v>
      </c>
      <c r="I15" s="136">
        <v>2.2055199999999999</v>
      </c>
      <c r="J15" s="136">
        <v>4</v>
      </c>
      <c r="K15" s="136">
        <v>1</v>
      </c>
    </row>
    <row r="16" spans="1:11" s="348" customFormat="1" ht="18" customHeight="1">
      <c r="A16" s="348" t="s">
        <v>2027</v>
      </c>
      <c r="B16" s="251">
        <v>4197</v>
      </c>
      <c r="C16" s="251">
        <v>3689</v>
      </c>
      <c r="D16" s="251">
        <v>3111</v>
      </c>
      <c r="E16" s="251">
        <v>2390</v>
      </c>
      <c r="F16" s="251">
        <v>1768</v>
      </c>
      <c r="G16" s="251">
        <v>3283.5513900000001</v>
      </c>
      <c r="H16" s="251">
        <v>3174.1518300000002</v>
      </c>
      <c r="I16" s="251">
        <v>2911.2444300000002</v>
      </c>
      <c r="J16" s="251">
        <v>2452</v>
      </c>
      <c r="K16" s="251">
        <v>1997</v>
      </c>
    </row>
    <row r="17" spans="1:11" s="117" customFormat="1" ht="18" customHeight="1">
      <c r="A17" s="350" t="s">
        <v>2028</v>
      </c>
      <c r="B17" s="136">
        <v>4187</v>
      </c>
      <c r="C17" s="136">
        <v>3668</v>
      </c>
      <c r="D17" s="136">
        <v>3097</v>
      </c>
      <c r="E17" s="136">
        <v>2371</v>
      </c>
      <c r="F17" s="136">
        <v>1751</v>
      </c>
      <c r="G17" s="136">
        <v>3278.5224699999999</v>
      </c>
      <c r="H17" s="136">
        <v>3164.8529800000001</v>
      </c>
      <c r="I17" s="136">
        <v>2905.83673</v>
      </c>
      <c r="J17" s="136">
        <v>2444</v>
      </c>
      <c r="K17" s="136">
        <v>1988</v>
      </c>
    </row>
    <row r="18" spans="1:11" s="117" customFormat="1" ht="18" customHeight="1">
      <c r="A18" s="350" t="s">
        <v>2029</v>
      </c>
      <c r="B18" s="136">
        <v>10</v>
      </c>
      <c r="C18" s="136">
        <v>21</v>
      </c>
      <c r="D18" s="136">
        <v>14</v>
      </c>
      <c r="E18" s="136">
        <v>19</v>
      </c>
      <c r="F18" s="136">
        <v>17</v>
      </c>
      <c r="G18" s="136">
        <v>5.0289200000000003</v>
      </c>
      <c r="H18" s="136">
        <v>9.2988499999999998</v>
      </c>
      <c r="I18" s="136">
        <v>5.4077000000000002</v>
      </c>
      <c r="J18" s="136">
        <v>8</v>
      </c>
      <c r="K18" s="136">
        <v>9</v>
      </c>
    </row>
    <row r="19" spans="1:11" s="120" customFormat="1" ht="18" customHeight="1">
      <c r="A19" s="350" t="s">
        <v>2030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</row>
    <row r="20" spans="1:11" s="120" customFormat="1" ht="21.95" customHeight="1">
      <c r="A20" s="878" t="s">
        <v>165</v>
      </c>
      <c r="B20" s="253">
        <v>203</v>
      </c>
      <c r="C20" s="253">
        <v>97</v>
      </c>
      <c r="D20" s="253">
        <v>89</v>
      </c>
      <c r="E20" s="253">
        <v>57</v>
      </c>
      <c r="F20" s="253">
        <v>53</v>
      </c>
      <c r="G20" s="253">
        <v>110.44</v>
      </c>
      <c r="H20" s="253">
        <v>60.333999999999996</v>
      </c>
      <c r="I20" s="253">
        <v>60.341999999999999</v>
      </c>
      <c r="J20" s="253">
        <v>40</v>
      </c>
      <c r="K20" s="135">
        <v>41</v>
      </c>
    </row>
    <row r="21" spans="1:11" s="120" customFormat="1" ht="18" customHeight="1">
      <c r="A21" s="348" t="s">
        <v>478</v>
      </c>
      <c r="B21" s="136">
        <v>24</v>
      </c>
      <c r="C21" s="136">
        <v>17</v>
      </c>
      <c r="D21" s="136">
        <v>10</v>
      </c>
      <c r="E21" s="136">
        <v>6</v>
      </c>
      <c r="F21" s="136">
        <v>6</v>
      </c>
      <c r="G21" s="136">
        <v>13.045</v>
      </c>
      <c r="H21" s="136">
        <v>10.574</v>
      </c>
      <c r="I21" s="136">
        <v>6.78</v>
      </c>
      <c r="J21" s="136">
        <v>4</v>
      </c>
      <c r="K21" s="136">
        <v>5</v>
      </c>
    </row>
    <row r="22" spans="1:11" s="120" customFormat="1" ht="18" customHeight="1">
      <c r="A22" s="348" t="s">
        <v>479</v>
      </c>
      <c r="B22" s="136">
        <v>0</v>
      </c>
      <c r="C22" s="136">
        <v>0</v>
      </c>
      <c r="D22" s="136">
        <v>0</v>
      </c>
      <c r="E22" s="136">
        <v>1</v>
      </c>
      <c r="F22" s="136">
        <v>0</v>
      </c>
      <c r="G22" s="136">
        <v>0</v>
      </c>
      <c r="H22" s="136">
        <v>0</v>
      </c>
      <c r="I22" s="136">
        <v>0</v>
      </c>
      <c r="J22" s="136">
        <v>1</v>
      </c>
      <c r="K22" s="136">
        <v>0</v>
      </c>
    </row>
    <row r="23" spans="1:11" s="120" customFormat="1" ht="18" customHeight="1">
      <c r="A23" s="348" t="s">
        <v>2027</v>
      </c>
      <c r="B23" s="251">
        <v>179</v>
      </c>
      <c r="C23" s="251">
        <v>80</v>
      </c>
      <c r="D23" s="251">
        <v>79</v>
      </c>
      <c r="E23" s="251">
        <v>50</v>
      </c>
      <c r="F23" s="251">
        <v>47</v>
      </c>
      <c r="G23" s="251">
        <v>97.394999999999996</v>
      </c>
      <c r="H23" s="251">
        <v>49.76</v>
      </c>
      <c r="I23" s="251">
        <v>53.561999999999998</v>
      </c>
      <c r="J23" s="251">
        <v>35</v>
      </c>
      <c r="K23" s="251">
        <v>36</v>
      </c>
    </row>
    <row r="24" spans="1:11" ht="18" customHeight="1">
      <c r="A24" s="350" t="s">
        <v>2028</v>
      </c>
      <c r="B24" s="136">
        <v>179</v>
      </c>
      <c r="C24" s="136">
        <v>80</v>
      </c>
      <c r="D24" s="136">
        <v>79</v>
      </c>
      <c r="E24" s="136">
        <v>49</v>
      </c>
      <c r="F24" s="136">
        <v>45</v>
      </c>
      <c r="G24" s="136">
        <v>97.394999999999996</v>
      </c>
      <c r="H24" s="136">
        <v>49.76</v>
      </c>
      <c r="I24" s="136">
        <v>53.561999999999998</v>
      </c>
      <c r="J24" s="136">
        <v>35</v>
      </c>
      <c r="K24" s="136">
        <v>35</v>
      </c>
    </row>
    <row r="25" spans="1:11" s="120" customFormat="1" ht="18" customHeight="1">
      <c r="A25" s="350" t="s">
        <v>2029</v>
      </c>
      <c r="B25" s="136">
        <v>0</v>
      </c>
      <c r="C25" s="136">
        <v>0</v>
      </c>
      <c r="D25" s="136">
        <v>0</v>
      </c>
      <c r="E25" s="136">
        <v>1</v>
      </c>
      <c r="F25" s="136">
        <v>2</v>
      </c>
      <c r="G25" s="136">
        <v>0</v>
      </c>
      <c r="H25" s="136">
        <v>0</v>
      </c>
      <c r="I25" s="136">
        <v>0</v>
      </c>
      <c r="J25" s="136">
        <v>0</v>
      </c>
      <c r="K25" s="136">
        <v>1</v>
      </c>
    </row>
    <row r="26" spans="1:11" s="120" customFormat="1" ht="18" customHeight="1">
      <c r="A26" s="351" t="s">
        <v>2030</v>
      </c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347">
        <v>0</v>
      </c>
      <c r="K26" s="347">
        <v>0</v>
      </c>
    </row>
    <row r="27" spans="1:11" s="104" customFormat="1" ht="18" customHeight="1">
      <c r="A27" s="22" t="s">
        <v>2299</v>
      </c>
      <c r="B27" s="127"/>
      <c r="C27" s="127"/>
      <c r="D27" s="127"/>
      <c r="E27" s="127"/>
      <c r="F27" s="127"/>
    </row>
    <row r="28" spans="1:11" ht="18" customHeight="1">
      <c r="A28" s="120"/>
    </row>
    <row r="34" spans="12:13" ht="18" customHeight="1">
      <c r="L34" s="53"/>
      <c r="M34" s="53"/>
    </row>
  </sheetData>
  <mergeCells count="4">
    <mergeCell ref="A3:A5"/>
    <mergeCell ref="B3:K3"/>
    <mergeCell ref="B4:F4"/>
    <mergeCell ref="G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8"/>
  <dimension ref="A1:N113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28515625" style="65" customWidth="1"/>
    <col min="2" max="2" width="16.7109375" style="301" customWidth="1"/>
    <col min="3" max="3" width="11.7109375" style="364" customWidth="1"/>
    <col min="4" max="5" width="11.7109375" style="301" customWidth="1"/>
    <col min="6" max="6" width="15.28515625" style="364" customWidth="1"/>
    <col min="7" max="8" width="15.28515625" style="301" customWidth="1"/>
    <col min="9" max="9" width="16.7109375" style="364" customWidth="1"/>
    <col min="10" max="11" width="16.7109375" style="301" customWidth="1"/>
    <col min="12" max="13" width="8.85546875" style="65"/>
    <col min="14" max="14" width="12.7109375" style="65" bestFit="1" customWidth="1"/>
    <col min="15" max="16384" width="8.85546875" style="65"/>
  </cols>
  <sheetData>
    <row r="1" spans="1:14" ht="18" customHeight="1">
      <c r="A1" s="307" t="s">
        <v>2585</v>
      </c>
      <c r="B1" s="334"/>
      <c r="C1" s="334"/>
      <c r="D1" s="307"/>
      <c r="E1" s="307"/>
      <c r="F1" s="334"/>
      <c r="G1" s="307"/>
      <c r="H1" s="307"/>
      <c r="I1" s="334"/>
      <c r="J1" s="307"/>
      <c r="K1" s="307"/>
    </row>
    <row r="2" spans="1:14" ht="18" customHeight="1">
      <c r="A2" s="358"/>
      <c r="B2" s="102"/>
      <c r="C2" s="102"/>
      <c r="D2" s="68"/>
      <c r="E2" s="68"/>
      <c r="F2" s="102"/>
      <c r="G2" s="68"/>
      <c r="H2" s="68"/>
      <c r="I2" s="102"/>
      <c r="J2" s="68"/>
      <c r="K2" s="68"/>
    </row>
    <row r="3" spans="1:14" ht="21.95" customHeight="1">
      <c r="A3" s="1521" t="s">
        <v>684</v>
      </c>
      <c r="B3" s="1536" t="s">
        <v>2571</v>
      </c>
      <c r="C3" s="1536" t="s">
        <v>482</v>
      </c>
      <c r="D3" s="1536"/>
      <c r="E3" s="1536"/>
      <c r="F3" s="1536"/>
      <c r="G3" s="1536"/>
      <c r="H3" s="1536"/>
      <c r="I3" s="1536"/>
      <c r="J3" s="1536"/>
      <c r="K3" s="1537"/>
    </row>
    <row r="4" spans="1:14" ht="21.95" customHeight="1">
      <c r="A4" s="1522"/>
      <c r="B4" s="1538"/>
      <c r="C4" s="1610" t="s">
        <v>2032</v>
      </c>
      <c r="D4" s="1610"/>
      <c r="E4" s="1610"/>
      <c r="F4" s="1610" t="s">
        <v>2033</v>
      </c>
      <c r="G4" s="1610"/>
      <c r="H4" s="1610"/>
      <c r="I4" s="1610"/>
      <c r="J4" s="1610"/>
      <c r="K4" s="1611"/>
    </row>
    <row r="5" spans="1:14" ht="21.95" customHeight="1">
      <c r="A5" s="1522"/>
      <c r="B5" s="1538"/>
      <c r="C5" s="1610"/>
      <c r="D5" s="1610"/>
      <c r="E5" s="1610"/>
      <c r="F5" s="1610" t="s">
        <v>483</v>
      </c>
      <c r="G5" s="1610"/>
      <c r="H5" s="1610"/>
      <c r="I5" s="1610" t="s">
        <v>484</v>
      </c>
      <c r="J5" s="1610"/>
      <c r="K5" s="1611"/>
    </row>
    <row r="6" spans="1:14" ht="21.95" customHeight="1">
      <c r="A6" s="1590"/>
      <c r="B6" s="1584"/>
      <c r="C6" s="292" t="s">
        <v>163</v>
      </c>
      <c r="D6" s="79" t="s">
        <v>485</v>
      </c>
      <c r="E6" s="79" t="s">
        <v>165</v>
      </c>
      <c r="F6" s="292" t="s">
        <v>163</v>
      </c>
      <c r="G6" s="79" t="s">
        <v>485</v>
      </c>
      <c r="H6" s="79" t="s">
        <v>165</v>
      </c>
      <c r="I6" s="292" t="s">
        <v>163</v>
      </c>
      <c r="J6" s="79" t="s">
        <v>485</v>
      </c>
      <c r="K6" s="81" t="s">
        <v>165</v>
      </c>
    </row>
    <row r="7" spans="1:14" ht="21.95" customHeight="1">
      <c r="A7" s="114" t="s">
        <v>368</v>
      </c>
      <c r="B7" s="298">
        <f>SUM(B8:B109)</f>
        <v>1214208671</v>
      </c>
      <c r="C7" s="298">
        <f t="shared" ref="C7:K7" si="0">SUM(C8:C109)</f>
        <v>517881</v>
      </c>
      <c r="D7" s="298">
        <f t="shared" si="0"/>
        <v>327212</v>
      </c>
      <c r="E7" s="298">
        <f t="shared" si="0"/>
        <v>190669</v>
      </c>
      <c r="F7" s="298">
        <f t="shared" si="0"/>
        <v>481788531.69999671</v>
      </c>
      <c r="G7" s="298">
        <f t="shared" si="0"/>
        <v>335700070.48999768</v>
      </c>
      <c r="H7" s="298">
        <f t="shared" si="0"/>
        <v>146088461.20999885</v>
      </c>
      <c r="I7" s="298">
        <f t="shared" si="0"/>
        <v>6121544182.0098677</v>
      </c>
      <c r="J7" s="298">
        <f t="shared" si="0"/>
        <v>4219983085.9198503</v>
      </c>
      <c r="K7" s="299">
        <f t="shared" si="0"/>
        <v>1901561096.0900171</v>
      </c>
      <c r="N7" s="359"/>
    </row>
    <row r="8" spans="1:14" ht="18" customHeight="1">
      <c r="A8" s="309" t="s">
        <v>132</v>
      </c>
      <c r="B8" s="302">
        <v>9698850</v>
      </c>
      <c r="C8" s="360">
        <f>SUM(D8:E8)</f>
        <v>4040</v>
      </c>
      <c r="D8" s="361">
        <v>1094</v>
      </c>
      <c r="E8" s="302">
        <v>2946</v>
      </c>
      <c r="F8" s="360">
        <f>SUM(G8:H8)</f>
        <v>3377479.6099994499</v>
      </c>
      <c r="G8" s="302">
        <v>1028192.80999987</v>
      </c>
      <c r="H8" s="302">
        <v>2349286.7999995798</v>
      </c>
      <c r="I8" s="360">
        <f>SUM(J8:K8)</f>
        <v>43264265.090001896</v>
      </c>
      <c r="J8" s="302">
        <v>12633476.179999899</v>
      </c>
      <c r="K8" s="302">
        <v>30630788.910002001</v>
      </c>
    </row>
    <row r="9" spans="1:14" ht="18" customHeight="1">
      <c r="A9" s="309" t="s">
        <v>131</v>
      </c>
      <c r="B9" s="302">
        <v>5175813</v>
      </c>
      <c r="C9" s="360">
        <f t="shared" ref="C9:C72" si="1">SUM(D9:E9)</f>
        <v>2915</v>
      </c>
      <c r="D9" s="302">
        <v>1066</v>
      </c>
      <c r="E9" s="302">
        <v>1849</v>
      </c>
      <c r="F9" s="360">
        <f t="shared" ref="F9:F72" si="2">SUM(G9:H9)</f>
        <v>2340081.9299999899</v>
      </c>
      <c r="G9" s="302">
        <v>957270.24000015995</v>
      </c>
      <c r="H9" s="302">
        <v>1382811.68999983</v>
      </c>
      <c r="I9" s="360">
        <f t="shared" ref="I9:I72" si="3">SUM(J9:K9)</f>
        <v>30345757.6200005</v>
      </c>
      <c r="J9" s="302">
        <v>11916257.830000401</v>
      </c>
      <c r="K9" s="302">
        <v>18429499.7900001</v>
      </c>
    </row>
    <row r="10" spans="1:14" ht="18" customHeight="1">
      <c r="A10" s="309" t="s">
        <v>130</v>
      </c>
      <c r="B10" s="302">
        <v>81037321</v>
      </c>
      <c r="C10" s="360">
        <f t="shared" si="1"/>
        <v>40687</v>
      </c>
      <c r="D10" s="302">
        <v>24205</v>
      </c>
      <c r="E10" s="302">
        <v>16482</v>
      </c>
      <c r="F10" s="360">
        <f t="shared" si="2"/>
        <v>35276634.859993696</v>
      </c>
      <c r="G10" s="302">
        <v>22918536.3099964</v>
      </c>
      <c r="H10" s="302">
        <v>12358098.5499973</v>
      </c>
      <c r="I10" s="360">
        <f t="shared" si="3"/>
        <v>450065878.50999701</v>
      </c>
      <c r="J10" s="302">
        <v>288748680.35998702</v>
      </c>
      <c r="K10" s="302">
        <v>161317198.15000999</v>
      </c>
    </row>
    <row r="11" spans="1:14" ht="18" customHeight="1">
      <c r="A11" s="309" t="s">
        <v>129</v>
      </c>
      <c r="B11" s="302">
        <v>433244</v>
      </c>
      <c r="C11" s="360">
        <f t="shared" si="1"/>
        <v>5605</v>
      </c>
      <c r="D11" s="302">
        <v>3973</v>
      </c>
      <c r="E11" s="302">
        <v>1632</v>
      </c>
      <c r="F11" s="360">
        <f t="shared" si="2"/>
        <v>4880555.1900002202</v>
      </c>
      <c r="G11" s="302">
        <v>3645034.9399997401</v>
      </c>
      <c r="H11" s="302">
        <v>1235520.2500004801</v>
      </c>
      <c r="I11" s="360">
        <f t="shared" si="3"/>
        <v>60620497.349996701</v>
      </c>
      <c r="J11" s="302">
        <v>44617155.1199973</v>
      </c>
      <c r="K11" s="302">
        <v>16003342.229999401</v>
      </c>
    </row>
    <row r="12" spans="1:14" ht="18" customHeight="1">
      <c r="A12" s="309" t="s">
        <v>128</v>
      </c>
      <c r="B12" s="361">
        <v>0</v>
      </c>
      <c r="C12" s="360">
        <f t="shared" si="1"/>
        <v>534</v>
      </c>
      <c r="D12" s="361">
        <v>361</v>
      </c>
      <c r="E12" s="361">
        <v>173</v>
      </c>
      <c r="F12" s="360">
        <f t="shared" si="2"/>
        <v>460424.26000003295</v>
      </c>
      <c r="G12" s="302">
        <v>320495.40999998897</v>
      </c>
      <c r="H12" s="302">
        <v>139928.85000004401</v>
      </c>
      <c r="I12" s="360">
        <f t="shared" si="3"/>
        <v>5915606.0399999898</v>
      </c>
      <c r="J12" s="302">
        <v>4069704.27999982</v>
      </c>
      <c r="K12" s="302">
        <v>1845901.76000017</v>
      </c>
    </row>
    <row r="13" spans="1:14" ht="18" customHeight="1">
      <c r="A13" s="309" t="s">
        <v>127</v>
      </c>
      <c r="B13" s="302">
        <v>4077342</v>
      </c>
      <c r="C13" s="360">
        <f t="shared" si="1"/>
        <v>404</v>
      </c>
      <c r="D13" s="361">
        <v>328</v>
      </c>
      <c r="E13" s="361">
        <v>76</v>
      </c>
      <c r="F13" s="360">
        <f t="shared" si="2"/>
        <v>372596.7400000249</v>
      </c>
      <c r="G13" s="302">
        <v>313470.43000003003</v>
      </c>
      <c r="H13" s="302">
        <v>59126.309999994897</v>
      </c>
      <c r="I13" s="360">
        <f t="shared" si="3"/>
        <v>4934829.1999999499</v>
      </c>
      <c r="J13" s="302">
        <v>4139693.9199999901</v>
      </c>
      <c r="K13" s="302">
        <v>795135.27999995998</v>
      </c>
    </row>
    <row r="14" spans="1:14" ht="18" customHeight="1">
      <c r="A14" s="309" t="s">
        <v>126</v>
      </c>
      <c r="B14" s="302">
        <v>248983</v>
      </c>
      <c r="C14" s="360">
        <f t="shared" si="1"/>
        <v>4194</v>
      </c>
      <c r="D14" s="302">
        <v>1450</v>
      </c>
      <c r="E14" s="302">
        <v>2744</v>
      </c>
      <c r="F14" s="360">
        <f t="shared" si="2"/>
        <v>3483021.1899997201</v>
      </c>
      <c r="G14" s="302">
        <v>1360064.3399998699</v>
      </c>
      <c r="H14" s="302">
        <v>2122956.8499998502</v>
      </c>
      <c r="I14" s="360">
        <f t="shared" si="3"/>
        <v>44865543.499998003</v>
      </c>
      <c r="J14" s="302">
        <v>17057464.339999098</v>
      </c>
      <c r="K14" s="302">
        <v>27808079.159998901</v>
      </c>
    </row>
    <row r="15" spans="1:14" ht="18" customHeight="1">
      <c r="A15" s="309" t="s">
        <v>125</v>
      </c>
      <c r="B15" s="361">
        <v>0</v>
      </c>
      <c r="C15" s="360">
        <f t="shared" si="1"/>
        <v>219</v>
      </c>
      <c r="D15" s="361">
        <v>71</v>
      </c>
      <c r="E15" s="361">
        <v>148</v>
      </c>
      <c r="F15" s="360">
        <f t="shared" si="2"/>
        <v>178211.5399999769</v>
      </c>
      <c r="G15" s="302">
        <v>64801.719999996902</v>
      </c>
      <c r="H15" s="302">
        <v>113409.81999998</v>
      </c>
      <c r="I15" s="360">
        <f t="shared" si="3"/>
        <v>2316409.919999829</v>
      </c>
      <c r="J15" s="302">
        <v>817001.58999998902</v>
      </c>
      <c r="K15" s="302">
        <v>1499408.3299998399</v>
      </c>
    </row>
    <row r="16" spans="1:14" ht="18" customHeight="1">
      <c r="A16" s="309" t="s">
        <v>124</v>
      </c>
      <c r="B16" s="361">
        <v>0</v>
      </c>
      <c r="C16" s="360">
        <f t="shared" si="1"/>
        <v>138</v>
      </c>
      <c r="D16" s="361">
        <v>39</v>
      </c>
      <c r="E16" s="361">
        <v>99</v>
      </c>
      <c r="F16" s="360">
        <f t="shared" si="2"/>
        <v>113469.1999999955</v>
      </c>
      <c r="G16" s="302">
        <v>34059.960000000901</v>
      </c>
      <c r="H16" s="302">
        <v>79409.239999994606</v>
      </c>
      <c r="I16" s="360">
        <f t="shared" si="3"/>
        <v>1351688.9000000539</v>
      </c>
      <c r="J16" s="302">
        <v>390246.189999995</v>
      </c>
      <c r="K16" s="302">
        <v>961442.71000005899</v>
      </c>
    </row>
    <row r="17" spans="1:11" ht="18" customHeight="1">
      <c r="A17" s="309" t="s">
        <v>123</v>
      </c>
      <c r="B17" s="302">
        <v>7923153</v>
      </c>
      <c r="C17" s="360">
        <f t="shared" si="1"/>
        <v>3954</v>
      </c>
      <c r="D17" s="302">
        <v>2684</v>
      </c>
      <c r="E17" s="302">
        <v>1270</v>
      </c>
      <c r="F17" s="360">
        <f t="shared" si="2"/>
        <v>3553308.65999944</v>
      </c>
      <c r="G17" s="302">
        <v>2601110.1599996099</v>
      </c>
      <c r="H17" s="302">
        <v>952198.49999983003</v>
      </c>
      <c r="I17" s="360">
        <f t="shared" si="3"/>
        <v>45131119.799997896</v>
      </c>
      <c r="J17" s="302">
        <v>32677155.459998</v>
      </c>
      <c r="K17" s="302">
        <v>12453964.339999899</v>
      </c>
    </row>
    <row r="18" spans="1:11" ht="18" customHeight="1">
      <c r="A18" s="309" t="s">
        <v>122</v>
      </c>
      <c r="B18" s="361">
        <v>0</v>
      </c>
      <c r="C18" s="360">
        <f t="shared" si="1"/>
        <v>617</v>
      </c>
      <c r="D18" s="361">
        <v>317</v>
      </c>
      <c r="E18" s="361">
        <v>300</v>
      </c>
      <c r="F18" s="360">
        <f t="shared" si="2"/>
        <v>524987.65000000398</v>
      </c>
      <c r="G18" s="302">
        <v>291186.950000012</v>
      </c>
      <c r="H18" s="302">
        <v>233800.69999999201</v>
      </c>
      <c r="I18" s="360">
        <f t="shared" si="3"/>
        <v>6918383.64000005</v>
      </c>
      <c r="J18" s="302">
        <v>3790810.2600001101</v>
      </c>
      <c r="K18" s="302">
        <v>3127573.3799999398</v>
      </c>
    </row>
    <row r="19" spans="1:11" ht="18" customHeight="1">
      <c r="A19" s="309" t="s">
        <v>121</v>
      </c>
      <c r="B19" s="302">
        <v>1859470</v>
      </c>
      <c r="C19" s="360">
        <f t="shared" si="1"/>
        <v>2001</v>
      </c>
      <c r="D19" s="361">
        <v>445</v>
      </c>
      <c r="E19" s="302">
        <v>1556</v>
      </c>
      <c r="F19" s="360">
        <f t="shared" si="2"/>
        <v>1557475.879999961</v>
      </c>
      <c r="G19" s="302">
        <v>408871.80000003101</v>
      </c>
      <c r="H19" s="302">
        <v>1148604.07999993</v>
      </c>
      <c r="I19" s="360">
        <f t="shared" si="3"/>
        <v>20198889.359999049</v>
      </c>
      <c r="J19" s="302">
        <v>5091581.1800002502</v>
      </c>
      <c r="K19" s="302">
        <v>15107308.1799988</v>
      </c>
    </row>
    <row r="20" spans="1:11" ht="18" customHeight="1">
      <c r="A20" s="309" t="s">
        <v>120</v>
      </c>
      <c r="B20" s="361">
        <v>0</v>
      </c>
      <c r="C20" s="360">
        <f t="shared" si="1"/>
        <v>681</v>
      </c>
      <c r="D20" s="361">
        <v>524</v>
      </c>
      <c r="E20" s="361">
        <v>157</v>
      </c>
      <c r="F20" s="360">
        <f t="shared" si="2"/>
        <v>606313.58000003407</v>
      </c>
      <c r="G20" s="302">
        <v>484003.53000002401</v>
      </c>
      <c r="H20" s="302">
        <v>122310.05000001</v>
      </c>
      <c r="I20" s="360">
        <f t="shared" si="3"/>
        <v>7854726.2600003006</v>
      </c>
      <c r="J20" s="302">
        <v>6195459.5500001702</v>
      </c>
      <c r="K20" s="302">
        <v>1659266.7100001301</v>
      </c>
    </row>
    <row r="21" spans="1:11" ht="18" customHeight="1">
      <c r="A21" s="309" t="s">
        <v>119</v>
      </c>
      <c r="B21" s="361">
        <v>0</v>
      </c>
      <c r="C21" s="360">
        <f t="shared" si="1"/>
        <v>201</v>
      </c>
      <c r="D21" s="361">
        <v>154</v>
      </c>
      <c r="E21" s="361">
        <v>47</v>
      </c>
      <c r="F21" s="360">
        <f t="shared" si="2"/>
        <v>176656.71999999299</v>
      </c>
      <c r="G21" s="302">
        <v>140270.669999996</v>
      </c>
      <c r="H21" s="302">
        <v>36386.049999996998</v>
      </c>
      <c r="I21" s="360">
        <f t="shared" si="3"/>
        <v>2221084.7100000679</v>
      </c>
      <c r="J21" s="302">
        <v>1754644.44000004</v>
      </c>
      <c r="K21" s="302">
        <v>466440.27000002802</v>
      </c>
    </row>
    <row r="22" spans="1:11" ht="18" customHeight="1">
      <c r="A22" s="309" t="s">
        <v>118</v>
      </c>
      <c r="B22" s="302">
        <v>3220000</v>
      </c>
      <c r="C22" s="360">
        <f t="shared" si="1"/>
        <v>3559</v>
      </c>
      <c r="D22" s="302">
        <v>2531</v>
      </c>
      <c r="E22" s="361">
        <v>1028</v>
      </c>
      <c r="F22" s="360">
        <f t="shared" si="2"/>
        <v>3188678.4900006042</v>
      </c>
      <c r="G22" s="302">
        <v>2407887.1900003101</v>
      </c>
      <c r="H22" s="302">
        <v>780791.300000294</v>
      </c>
      <c r="I22" s="360">
        <f t="shared" si="3"/>
        <v>38768583.960001409</v>
      </c>
      <c r="J22" s="302">
        <v>29071825.950001098</v>
      </c>
      <c r="K22" s="302">
        <v>9696758.0100003108</v>
      </c>
    </row>
    <row r="23" spans="1:11" ht="18" customHeight="1">
      <c r="A23" s="309" t="s">
        <v>117</v>
      </c>
      <c r="B23" s="302">
        <v>3160786</v>
      </c>
      <c r="C23" s="360">
        <f t="shared" si="1"/>
        <v>1944</v>
      </c>
      <c r="D23" s="361">
        <v>515</v>
      </c>
      <c r="E23" s="302">
        <v>1429</v>
      </c>
      <c r="F23" s="360">
        <f t="shared" si="2"/>
        <v>1573504.3600002311</v>
      </c>
      <c r="G23" s="302">
        <v>472660.77000003099</v>
      </c>
      <c r="H23" s="302">
        <v>1100843.5900002001</v>
      </c>
      <c r="I23" s="360">
        <f t="shared" si="3"/>
        <v>20007231.770001359</v>
      </c>
      <c r="J23" s="302">
        <v>5853669.4500000598</v>
      </c>
      <c r="K23" s="302">
        <v>14153562.3200013</v>
      </c>
    </row>
    <row r="24" spans="1:11" ht="18" customHeight="1">
      <c r="A24" s="309" t="s">
        <v>116</v>
      </c>
      <c r="B24" s="302">
        <v>16391</v>
      </c>
      <c r="C24" s="360">
        <f t="shared" si="1"/>
        <v>3808</v>
      </c>
      <c r="D24" s="361">
        <v>667</v>
      </c>
      <c r="E24" s="302">
        <v>3141</v>
      </c>
      <c r="F24" s="360">
        <f t="shared" si="2"/>
        <v>3067285.769999573</v>
      </c>
      <c r="G24" s="302">
        <v>618059.92000001296</v>
      </c>
      <c r="H24" s="302">
        <v>2449225.84999956</v>
      </c>
      <c r="I24" s="360">
        <f t="shared" si="3"/>
        <v>39426721.839998908</v>
      </c>
      <c r="J24" s="302">
        <v>7474481.1000002101</v>
      </c>
      <c r="K24" s="302">
        <v>31952240.739998698</v>
      </c>
    </row>
    <row r="25" spans="1:11" ht="18" customHeight="1">
      <c r="A25" s="309" t="s">
        <v>115</v>
      </c>
      <c r="B25" s="302">
        <v>3037186</v>
      </c>
      <c r="C25" s="360">
        <f t="shared" si="1"/>
        <v>3283</v>
      </c>
      <c r="D25" s="302">
        <v>2051</v>
      </c>
      <c r="E25" s="302">
        <v>1232</v>
      </c>
      <c r="F25" s="360">
        <f t="shared" si="2"/>
        <v>2912208.7500001509</v>
      </c>
      <c r="G25" s="302">
        <v>1980619.6699997501</v>
      </c>
      <c r="H25" s="302">
        <v>931589.08000040101</v>
      </c>
      <c r="I25" s="360">
        <f t="shared" si="3"/>
        <v>36308079.339997597</v>
      </c>
      <c r="J25" s="302">
        <v>23970900.339997798</v>
      </c>
      <c r="K25" s="302">
        <v>12337178.999999801</v>
      </c>
    </row>
    <row r="26" spans="1:11" ht="18" customHeight="1">
      <c r="A26" s="309" t="s">
        <v>114</v>
      </c>
      <c r="B26" s="361">
        <v>0</v>
      </c>
      <c r="C26" s="360">
        <f t="shared" si="1"/>
        <v>396</v>
      </c>
      <c r="D26" s="361">
        <v>93</v>
      </c>
      <c r="E26" s="361">
        <v>303</v>
      </c>
      <c r="F26" s="360">
        <f t="shared" si="2"/>
        <v>317925.6499999821</v>
      </c>
      <c r="G26" s="302">
        <v>84938.479999991105</v>
      </c>
      <c r="H26" s="302">
        <v>232987.16999999099</v>
      </c>
      <c r="I26" s="360">
        <f t="shared" si="3"/>
        <v>3980049.8399999146</v>
      </c>
      <c r="J26" s="302">
        <v>984893.30999991496</v>
      </c>
      <c r="K26" s="302">
        <v>2995156.53</v>
      </c>
    </row>
    <row r="27" spans="1:11" ht="18" customHeight="1">
      <c r="A27" s="309" t="s">
        <v>113</v>
      </c>
      <c r="B27" s="361">
        <v>0</v>
      </c>
      <c r="C27" s="360">
        <f t="shared" si="1"/>
        <v>463</v>
      </c>
      <c r="D27" s="361">
        <v>142</v>
      </c>
      <c r="E27" s="361">
        <v>321</v>
      </c>
      <c r="F27" s="360">
        <f t="shared" si="2"/>
        <v>394931.32999998302</v>
      </c>
      <c r="G27" s="302">
        <v>127545.66999999199</v>
      </c>
      <c r="H27" s="302">
        <v>267385.65999999101</v>
      </c>
      <c r="I27" s="360">
        <f t="shared" si="3"/>
        <v>4577596.9100000197</v>
      </c>
      <c r="J27" s="302">
        <v>1412417.06999996</v>
      </c>
      <c r="K27" s="302">
        <v>3165179.8400000599</v>
      </c>
    </row>
    <row r="28" spans="1:11" ht="18" customHeight="1">
      <c r="A28" s="309" t="s">
        <v>112</v>
      </c>
      <c r="B28" s="361">
        <v>0</v>
      </c>
      <c r="C28" s="360">
        <f t="shared" si="1"/>
        <v>515</v>
      </c>
      <c r="D28" s="361">
        <v>176</v>
      </c>
      <c r="E28" s="361">
        <v>339</v>
      </c>
      <c r="F28" s="360">
        <f t="shared" si="2"/>
        <v>432630.69000002905</v>
      </c>
      <c r="G28" s="302">
        <v>159042.65999998301</v>
      </c>
      <c r="H28" s="302">
        <v>273588.03000004601</v>
      </c>
      <c r="I28" s="360">
        <f t="shared" si="3"/>
        <v>5497121.9299998302</v>
      </c>
      <c r="J28" s="302">
        <v>1953056.1799998099</v>
      </c>
      <c r="K28" s="302">
        <v>3544065.75000002</v>
      </c>
    </row>
    <row r="29" spans="1:11" ht="18" customHeight="1">
      <c r="A29" s="309" t="s">
        <v>111</v>
      </c>
      <c r="B29" s="302">
        <v>1893470</v>
      </c>
      <c r="C29" s="360">
        <f t="shared" si="1"/>
        <v>1741</v>
      </c>
      <c r="D29" s="361">
        <v>998</v>
      </c>
      <c r="E29" s="361">
        <v>743</v>
      </c>
      <c r="F29" s="360">
        <f t="shared" si="2"/>
        <v>1523488.410000063</v>
      </c>
      <c r="G29" s="302">
        <v>951501.24999993201</v>
      </c>
      <c r="H29" s="302">
        <v>571987.160000131</v>
      </c>
      <c r="I29" s="360">
        <f t="shared" si="3"/>
        <v>19475400.930001177</v>
      </c>
      <c r="J29" s="302">
        <v>11868547.760000199</v>
      </c>
      <c r="K29" s="302">
        <v>7606853.1700009797</v>
      </c>
    </row>
    <row r="30" spans="1:11" ht="18" customHeight="1">
      <c r="A30" s="309" t="s">
        <v>110</v>
      </c>
      <c r="B30" s="361">
        <v>0</v>
      </c>
      <c r="C30" s="360">
        <f t="shared" si="1"/>
        <v>340</v>
      </c>
      <c r="D30" s="361">
        <v>265</v>
      </c>
      <c r="E30" s="361">
        <v>75</v>
      </c>
      <c r="F30" s="360">
        <f t="shared" si="2"/>
        <v>298509.92999999959</v>
      </c>
      <c r="G30" s="302">
        <v>236624.33999999601</v>
      </c>
      <c r="H30" s="302">
        <v>61885.590000003598</v>
      </c>
      <c r="I30" s="360">
        <f t="shared" si="3"/>
        <v>3831255.9399999259</v>
      </c>
      <c r="J30" s="302">
        <v>3047620.4099999298</v>
      </c>
      <c r="K30" s="302">
        <v>783635.52999999595</v>
      </c>
    </row>
    <row r="31" spans="1:11" ht="18" customHeight="1">
      <c r="A31" s="309" t="s">
        <v>109</v>
      </c>
      <c r="B31" s="302">
        <v>5828014</v>
      </c>
      <c r="C31" s="360">
        <f t="shared" si="1"/>
        <v>7129</v>
      </c>
      <c r="D31" s="302">
        <v>5147</v>
      </c>
      <c r="E31" s="302">
        <v>1982</v>
      </c>
      <c r="F31" s="360">
        <f t="shared" si="2"/>
        <v>6852258.4599997997</v>
      </c>
      <c r="G31" s="302">
        <v>5304278.6399999503</v>
      </c>
      <c r="H31" s="302">
        <v>1547979.8199998499</v>
      </c>
      <c r="I31" s="360">
        <f t="shared" si="3"/>
        <v>86345484.989993304</v>
      </c>
      <c r="J31" s="302">
        <v>66265774.309994102</v>
      </c>
      <c r="K31" s="302">
        <v>20079710.679999199</v>
      </c>
    </row>
    <row r="32" spans="1:11" ht="18" customHeight="1">
      <c r="A32" s="309" t="s">
        <v>108</v>
      </c>
      <c r="B32" s="302">
        <v>2927994</v>
      </c>
      <c r="C32" s="360">
        <f t="shared" si="1"/>
        <v>4106</v>
      </c>
      <c r="D32" s="361">
        <v>1152</v>
      </c>
      <c r="E32" s="302">
        <v>2954</v>
      </c>
      <c r="F32" s="360">
        <f t="shared" si="2"/>
        <v>3269385.7999995002</v>
      </c>
      <c r="G32" s="302">
        <v>1034130.25999993</v>
      </c>
      <c r="H32" s="302">
        <v>2235255.5399995702</v>
      </c>
      <c r="I32" s="360">
        <f t="shared" si="3"/>
        <v>41529659.929999501</v>
      </c>
      <c r="J32" s="302">
        <v>12667867.469999</v>
      </c>
      <c r="K32" s="302">
        <v>28861792.4600005</v>
      </c>
    </row>
    <row r="33" spans="1:11" ht="18" customHeight="1">
      <c r="A33" s="309" t="s">
        <v>107</v>
      </c>
      <c r="B33" s="302">
        <v>20882158</v>
      </c>
      <c r="C33" s="360">
        <f t="shared" si="1"/>
        <v>14743</v>
      </c>
      <c r="D33" s="302">
        <v>7705</v>
      </c>
      <c r="E33" s="302">
        <v>7038</v>
      </c>
      <c r="F33" s="360">
        <f t="shared" si="2"/>
        <v>13118606.72000004</v>
      </c>
      <c r="G33" s="302">
        <v>7751573.2800001996</v>
      </c>
      <c r="H33" s="302">
        <v>5367033.4399998402</v>
      </c>
      <c r="I33" s="360">
        <f t="shared" si="3"/>
        <v>168665084.33999193</v>
      </c>
      <c r="J33" s="302">
        <v>97949646.990002006</v>
      </c>
      <c r="K33" s="302">
        <v>70715437.349989906</v>
      </c>
    </row>
    <row r="34" spans="1:11" ht="18" customHeight="1">
      <c r="A34" s="309" t="s">
        <v>106</v>
      </c>
      <c r="B34" s="302">
        <v>3094617</v>
      </c>
      <c r="C34" s="360">
        <f t="shared" si="1"/>
        <v>1453</v>
      </c>
      <c r="D34" s="361">
        <v>401</v>
      </c>
      <c r="E34" s="302">
        <v>1052</v>
      </c>
      <c r="F34" s="360">
        <f t="shared" si="2"/>
        <v>1152852.0199997551</v>
      </c>
      <c r="G34" s="302">
        <v>366241.32000000699</v>
      </c>
      <c r="H34" s="302">
        <v>786610.69999974803</v>
      </c>
      <c r="I34" s="360">
        <f t="shared" si="3"/>
        <v>16208271.70999993</v>
      </c>
      <c r="J34" s="302">
        <v>4879623.6300000297</v>
      </c>
      <c r="K34" s="302">
        <v>11328648.079999899</v>
      </c>
    </row>
    <row r="35" spans="1:11" ht="18" customHeight="1">
      <c r="A35" s="309" t="s">
        <v>105</v>
      </c>
      <c r="B35" s="361">
        <v>8764</v>
      </c>
      <c r="C35" s="360">
        <f t="shared" si="1"/>
        <v>820</v>
      </c>
      <c r="D35" s="361">
        <v>326</v>
      </c>
      <c r="E35" s="361">
        <v>494</v>
      </c>
      <c r="F35" s="360">
        <f t="shared" si="2"/>
        <v>677770.29000005103</v>
      </c>
      <c r="G35" s="302">
        <v>309419.45000000298</v>
      </c>
      <c r="H35" s="302">
        <v>368350.84000004799</v>
      </c>
      <c r="I35" s="360">
        <f t="shared" si="3"/>
        <v>8738164.4900001511</v>
      </c>
      <c r="J35" s="302">
        <v>3833311.5300000999</v>
      </c>
      <c r="K35" s="302">
        <v>4904852.9600000503</v>
      </c>
    </row>
    <row r="36" spans="1:11" ht="18" customHeight="1">
      <c r="A36" s="309" t="s">
        <v>104</v>
      </c>
      <c r="B36" s="302">
        <v>3850067</v>
      </c>
      <c r="C36" s="360">
        <f t="shared" si="1"/>
        <v>3675</v>
      </c>
      <c r="D36" s="361">
        <v>799</v>
      </c>
      <c r="E36" s="302">
        <v>2876</v>
      </c>
      <c r="F36" s="360">
        <f t="shared" si="2"/>
        <v>2912116.4800000959</v>
      </c>
      <c r="G36" s="302">
        <v>724022.18999998597</v>
      </c>
      <c r="H36" s="302">
        <v>2188094.2900001099</v>
      </c>
      <c r="I36" s="360">
        <f t="shared" si="3"/>
        <v>38087468.950001344</v>
      </c>
      <c r="J36" s="302">
        <v>9137670.3400000408</v>
      </c>
      <c r="K36" s="302">
        <v>28949798.6100013</v>
      </c>
    </row>
    <row r="37" spans="1:11" ht="18" customHeight="1">
      <c r="A37" s="309" t="s">
        <v>103</v>
      </c>
      <c r="B37" s="361">
        <v>0</v>
      </c>
      <c r="C37" s="360">
        <f t="shared" si="1"/>
        <v>265</v>
      </c>
      <c r="D37" s="361">
        <v>196</v>
      </c>
      <c r="E37" s="361">
        <v>69</v>
      </c>
      <c r="F37" s="360">
        <f t="shared" si="2"/>
        <v>228545.65000000061</v>
      </c>
      <c r="G37" s="302">
        <v>176241.01</v>
      </c>
      <c r="H37" s="302">
        <v>52304.640000000603</v>
      </c>
      <c r="I37" s="360">
        <f t="shared" si="3"/>
        <v>2925369.149999951</v>
      </c>
      <c r="J37" s="302">
        <v>2209570.29999995</v>
      </c>
      <c r="K37" s="302">
        <v>715798.85000000102</v>
      </c>
    </row>
    <row r="38" spans="1:11" ht="18" customHeight="1">
      <c r="A38" s="309" t="s">
        <v>102</v>
      </c>
      <c r="B38" s="361">
        <v>0</v>
      </c>
      <c r="C38" s="360">
        <f t="shared" si="1"/>
        <v>458</v>
      </c>
      <c r="D38" s="361">
        <v>335</v>
      </c>
      <c r="E38" s="361">
        <v>123</v>
      </c>
      <c r="F38" s="360">
        <f t="shared" si="2"/>
        <v>393275.6499999743</v>
      </c>
      <c r="G38" s="302">
        <v>296801.82000000402</v>
      </c>
      <c r="H38" s="302">
        <v>96473.829999970301</v>
      </c>
      <c r="I38" s="360">
        <f t="shared" si="3"/>
        <v>4921923.7499998799</v>
      </c>
      <c r="J38" s="302">
        <v>3658632.45999983</v>
      </c>
      <c r="K38" s="302">
        <v>1263291.2900000501</v>
      </c>
    </row>
    <row r="39" spans="1:11" ht="18" customHeight="1">
      <c r="A39" s="309" t="s">
        <v>101</v>
      </c>
      <c r="B39" s="302">
        <v>211242</v>
      </c>
      <c r="C39" s="360">
        <f t="shared" si="1"/>
        <v>7875</v>
      </c>
      <c r="D39" s="302">
        <v>1771</v>
      </c>
      <c r="E39" s="302">
        <v>6104</v>
      </c>
      <c r="F39" s="360">
        <f t="shared" si="2"/>
        <v>6301829.6400005203</v>
      </c>
      <c r="G39" s="302">
        <v>1640919.10999989</v>
      </c>
      <c r="H39" s="302">
        <v>4660910.5300006298</v>
      </c>
      <c r="I39" s="360">
        <f t="shared" si="3"/>
        <v>79934610.009995803</v>
      </c>
      <c r="J39" s="302">
        <v>19870499.179999899</v>
      </c>
      <c r="K39" s="302">
        <v>60064110.8299959</v>
      </c>
    </row>
    <row r="40" spans="1:11" ht="18" customHeight="1">
      <c r="A40" s="309" t="s">
        <v>100</v>
      </c>
      <c r="B40" s="302">
        <v>0</v>
      </c>
      <c r="C40" s="360">
        <f t="shared" si="1"/>
        <v>776</v>
      </c>
      <c r="D40" s="361">
        <v>500</v>
      </c>
      <c r="E40" s="361">
        <v>276</v>
      </c>
      <c r="F40" s="360">
        <f t="shared" si="2"/>
        <v>710852.40999992006</v>
      </c>
      <c r="G40" s="302">
        <v>485449.72999995202</v>
      </c>
      <c r="H40" s="302">
        <v>225402.67999996801</v>
      </c>
      <c r="I40" s="360">
        <f t="shared" si="3"/>
        <v>8512125.7599998899</v>
      </c>
      <c r="J40" s="302">
        <v>5749927.9399997899</v>
      </c>
      <c r="K40" s="302">
        <v>2762197.8200000999</v>
      </c>
    </row>
    <row r="41" spans="1:11" ht="18" customHeight="1">
      <c r="A41" s="309" t="s">
        <v>99</v>
      </c>
      <c r="B41" s="302">
        <v>1395984</v>
      </c>
      <c r="C41" s="360">
        <f t="shared" si="1"/>
        <v>5939</v>
      </c>
      <c r="D41" s="302">
        <v>1552</v>
      </c>
      <c r="E41" s="302">
        <v>4387</v>
      </c>
      <c r="F41" s="360">
        <f t="shared" si="2"/>
        <v>4779233.9300001198</v>
      </c>
      <c r="G41" s="302">
        <v>1469147.9800000901</v>
      </c>
      <c r="H41" s="302">
        <v>3310085.95000003</v>
      </c>
      <c r="I41" s="360">
        <f t="shared" si="3"/>
        <v>59966173.039997205</v>
      </c>
      <c r="J41" s="302">
        <v>17749470.470000502</v>
      </c>
      <c r="K41" s="302">
        <v>42216702.5699967</v>
      </c>
    </row>
    <row r="42" spans="1:11" ht="18" customHeight="1">
      <c r="A42" s="309" t="s">
        <v>98</v>
      </c>
      <c r="B42" s="302">
        <v>5877111</v>
      </c>
      <c r="C42" s="360">
        <f t="shared" si="1"/>
        <v>4645</v>
      </c>
      <c r="D42" s="302">
        <v>1661</v>
      </c>
      <c r="E42" s="302">
        <v>2984</v>
      </c>
      <c r="F42" s="360">
        <f t="shared" si="2"/>
        <v>3831846.1999998596</v>
      </c>
      <c r="G42" s="302">
        <v>1513700.54999977</v>
      </c>
      <c r="H42" s="302">
        <v>2318145.6500000898</v>
      </c>
      <c r="I42" s="360">
        <f t="shared" si="3"/>
        <v>49120455.630001798</v>
      </c>
      <c r="J42" s="302">
        <v>18818715.839999501</v>
      </c>
      <c r="K42" s="302">
        <v>30301739.790002301</v>
      </c>
    </row>
    <row r="43" spans="1:11" ht="18" customHeight="1">
      <c r="A43" s="309" t="s">
        <v>97</v>
      </c>
      <c r="B43" s="361">
        <v>0</v>
      </c>
      <c r="C43" s="360">
        <f t="shared" si="1"/>
        <v>1559</v>
      </c>
      <c r="D43" s="361">
        <v>343</v>
      </c>
      <c r="E43" s="361">
        <v>1216</v>
      </c>
      <c r="F43" s="360">
        <f t="shared" si="2"/>
        <v>1292793.890000314</v>
      </c>
      <c r="G43" s="302">
        <v>322454.81000003999</v>
      </c>
      <c r="H43" s="302">
        <v>970339.080000274</v>
      </c>
      <c r="I43" s="360">
        <f t="shared" si="3"/>
        <v>16267686.929999771</v>
      </c>
      <c r="J43" s="302">
        <v>3888603.6599999699</v>
      </c>
      <c r="K43" s="302">
        <v>12379083.2699998</v>
      </c>
    </row>
    <row r="44" spans="1:11" ht="18" customHeight="1">
      <c r="A44" s="309" t="s">
        <v>96</v>
      </c>
      <c r="B44" s="361">
        <v>0</v>
      </c>
      <c r="C44" s="360">
        <f t="shared" si="1"/>
        <v>331</v>
      </c>
      <c r="D44" s="361">
        <v>112</v>
      </c>
      <c r="E44" s="361">
        <v>219</v>
      </c>
      <c r="F44" s="360">
        <f t="shared" si="2"/>
        <v>286839.469999931</v>
      </c>
      <c r="G44" s="302">
        <v>112414.039999995</v>
      </c>
      <c r="H44" s="302">
        <v>174425.42999993599</v>
      </c>
      <c r="I44" s="360">
        <f t="shared" si="3"/>
        <v>3585517.8299997998</v>
      </c>
      <c r="J44" s="302">
        <v>1374057.1899999401</v>
      </c>
      <c r="K44" s="302">
        <v>2211460.63999986</v>
      </c>
    </row>
    <row r="45" spans="1:11" ht="18" customHeight="1">
      <c r="A45" s="309" t="s">
        <v>95</v>
      </c>
      <c r="B45" s="361">
        <v>0</v>
      </c>
      <c r="C45" s="360">
        <f t="shared" si="1"/>
        <v>206</v>
      </c>
      <c r="D45" s="361">
        <v>134</v>
      </c>
      <c r="E45" s="361">
        <v>72</v>
      </c>
      <c r="F45" s="360">
        <f t="shared" si="2"/>
        <v>174553.83999999569</v>
      </c>
      <c r="G45" s="302">
        <v>119399.16999999199</v>
      </c>
      <c r="H45" s="302">
        <v>55154.670000003702</v>
      </c>
      <c r="I45" s="360">
        <f t="shared" si="3"/>
        <v>2124029.1699999832</v>
      </c>
      <c r="J45" s="302">
        <v>1410435.55999994</v>
      </c>
      <c r="K45" s="302">
        <v>713593.61000004294</v>
      </c>
    </row>
    <row r="46" spans="1:11" ht="18" customHeight="1">
      <c r="A46" s="309" t="s">
        <v>94</v>
      </c>
      <c r="B46" s="361">
        <v>0</v>
      </c>
      <c r="C46" s="360">
        <f t="shared" si="1"/>
        <v>195</v>
      </c>
      <c r="D46" s="361">
        <v>112</v>
      </c>
      <c r="E46" s="361">
        <v>83</v>
      </c>
      <c r="F46" s="360">
        <f t="shared" si="2"/>
        <v>172247.0400000083</v>
      </c>
      <c r="G46" s="302">
        <v>105254.18000000701</v>
      </c>
      <c r="H46" s="302">
        <v>66992.860000001296</v>
      </c>
      <c r="I46" s="360">
        <f t="shared" si="3"/>
        <v>2278974.7300001001</v>
      </c>
      <c r="J46" s="302">
        <v>1331305.98000004</v>
      </c>
      <c r="K46" s="302">
        <v>947668.75000005995</v>
      </c>
    </row>
    <row r="47" spans="1:11" ht="18" customHeight="1">
      <c r="A47" s="309" t="s">
        <v>92</v>
      </c>
      <c r="B47" s="361">
        <v>0</v>
      </c>
      <c r="C47" s="360">
        <f t="shared" si="1"/>
        <v>281</v>
      </c>
      <c r="D47" s="361">
        <v>76</v>
      </c>
      <c r="E47" s="361">
        <v>205</v>
      </c>
      <c r="F47" s="360">
        <f t="shared" si="2"/>
        <v>234536.6900000067</v>
      </c>
      <c r="G47" s="302">
        <v>69455.479999996707</v>
      </c>
      <c r="H47" s="302">
        <v>165081.21000001</v>
      </c>
      <c r="I47" s="360">
        <f t="shared" si="3"/>
        <v>2662388.0699999691</v>
      </c>
      <c r="J47" s="302">
        <v>769688.05000002903</v>
      </c>
      <c r="K47" s="302">
        <v>1892700.0199999399</v>
      </c>
    </row>
    <row r="48" spans="1:11" ht="18" customHeight="1">
      <c r="A48" s="309" t="s">
        <v>91</v>
      </c>
      <c r="B48" s="361">
        <v>0</v>
      </c>
      <c r="C48" s="360">
        <f t="shared" si="1"/>
        <v>206</v>
      </c>
      <c r="D48" s="361">
        <v>123</v>
      </c>
      <c r="E48" s="361">
        <v>83</v>
      </c>
      <c r="F48" s="360">
        <f t="shared" si="2"/>
        <v>182683.98999999842</v>
      </c>
      <c r="G48" s="302">
        <v>116091.150000006</v>
      </c>
      <c r="H48" s="302">
        <v>66592.8399999924</v>
      </c>
      <c r="I48" s="360">
        <f t="shared" si="3"/>
        <v>2255427.689999924</v>
      </c>
      <c r="J48" s="302">
        <v>1388550.73000002</v>
      </c>
      <c r="K48" s="302">
        <v>866876.95999990404</v>
      </c>
    </row>
    <row r="49" spans="1:11" ht="18" customHeight="1">
      <c r="A49" s="309" t="s">
        <v>90</v>
      </c>
      <c r="B49" s="302">
        <v>127668</v>
      </c>
      <c r="C49" s="360">
        <f t="shared" si="1"/>
        <v>2946</v>
      </c>
      <c r="D49" s="302">
        <v>1794</v>
      </c>
      <c r="E49" s="361">
        <v>1152</v>
      </c>
      <c r="F49" s="360">
        <f t="shared" si="2"/>
        <v>2501555.8099999279</v>
      </c>
      <c r="G49" s="302">
        <v>1595225.67000003</v>
      </c>
      <c r="H49" s="302">
        <v>906330.13999989803</v>
      </c>
      <c r="I49" s="360">
        <f t="shared" si="3"/>
        <v>31082717.169998098</v>
      </c>
      <c r="J49" s="302">
        <v>19654798.839999799</v>
      </c>
      <c r="K49" s="302">
        <v>11427918.329998299</v>
      </c>
    </row>
    <row r="50" spans="1:11" ht="18" customHeight="1">
      <c r="A50" s="309" t="s">
        <v>89</v>
      </c>
      <c r="B50" s="361">
        <v>0</v>
      </c>
      <c r="C50" s="360">
        <f t="shared" si="1"/>
        <v>320</v>
      </c>
      <c r="D50" s="361">
        <v>251</v>
      </c>
      <c r="E50" s="361">
        <v>69</v>
      </c>
      <c r="F50" s="360">
        <f t="shared" si="2"/>
        <v>281504.44999998948</v>
      </c>
      <c r="G50" s="302">
        <v>224771.83999999199</v>
      </c>
      <c r="H50" s="302">
        <v>56732.609999997498</v>
      </c>
      <c r="I50" s="360">
        <f t="shared" si="3"/>
        <v>3520247.0199999376</v>
      </c>
      <c r="J50" s="302">
        <v>2762084.4800000298</v>
      </c>
      <c r="K50" s="302">
        <v>758162.53999990795</v>
      </c>
    </row>
    <row r="51" spans="1:11" ht="18" customHeight="1">
      <c r="A51" s="309" t="s">
        <v>88</v>
      </c>
      <c r="B51" s="302">
        <v>469302</v>
      </c>
      <c r="C51" s="360">
        <f t="shared" si="1"/>
        <v>4083</v>
      </c>
      <c r="D51" s="302">
        <v>1513</v>
      </c>
      <c r="E51" s="302">
        <v>2570</v>
      </c>
      <c r="F51" s="360">
        <f t="shared" si="2"/>
        <v>3418377.4400002602</v>
      </c>
      <c r="G51" s="302">
        <v>1417950.9800000701</v>
      </c>
      <c r="H51" s="302">
        <v>2000426.46000019</v>
      </c>
      <c r="I51" s="360">
        <f t="shared" si="3"/>
        <v>43656305.6200004</v>
      </c>
      <c r="J51" s="302">
        <v>17654625.400001299</v>
      </c>
      <c r="K51" s="302">
        <v>26001680.219999101</v>
      </c>
    </row>
    <row r="52" spans="1:11" ht="18" customHeight="1">
      <c r="A52" s="309" t="s">
        <v>87</v>
      </c>
      <c r="B52" s="302">
        <v>781344</v>
      </c>
      <c r="C52" s="360">
        <f t="shared" si="1"/>
        <v>3330</v>
      </c>
      <c r="D52" s="302">
        <v>1234</v>
      </c>
      <c r="E52" s="302">
        <v>2096</v>
      </c>
      <c r="F52" s="360">
        <f t="shared" si="2"/>
        <v>2676805.4700000603</v>
      </c>
      <c r="G52" s="302">
        <v>1107303.77000018</v>
      </c>
      <c r="H52" s="302">
        <v>1569501.69999988</v>
      </c>
      <c r="I52" s="360">
        <f t="shared" si="3"/>
        <v>33792836.239999399</v>
      </c>
      <c r="J52" s="302">
        <v>13831304.240000101</v>
      </c>
      <c r="K52" s="302">
        <v>19961531.9999993</v>
      </c>
    </row>
    <row r="53" spans="1:11" ht="18" customHeight="1">
      <c r="A53" s="309" t="s">
        <v>86</v>
      </c>
      <c r="B53" s="302">
        <v>4364360</v>
      </c>
      <c r="C53" s="360">
        <f t="shared" si="1"/>
        <v>3707</v>
      </c>
      <c r="D53" s="361">
        <v>1004</v>
      </c>
      <c r="E53" s="302">
        <v>2703</v>
      </c>
      <c r="F53" s="360">
        <f t="shared" si="2"/>
        <v>2980572.4399999599</v>
      </c>
      <c r="G53" s="302">
        <v>897650.06999989005</v>
      </c>
      <c r="H53" s="302">
        <v>2082922.37000007</v>
      </c>
      <c r="I53" s="360">
        <f t="shared" si="3"/>
        <v>37884370.7299999</v>
      </c>
      <c r="J53" s="302">
        <v>10826462.780000299</v>
      </c>
      <c r="K53" s="302">
        <v>27057907.949999601</v>
      </c>
    </row>
    <row r="54" spans="1:11" ht="18" customHeight="1">
      <c r="A54" s="309" t="s">
        <v>85</v>
      </c>
      <c r="B54" s="302">
        <v>851367986</v>
      </c>
      <c r="C54" s="360">
        <f t="shared" si="1"/>
        <v>151868</v>
      </c>
      <c r="D54" s="302">
        <v>142987</v>
      </c>
      <c r="E54" s="302">
        <v>8881</v>
      </c>
      <c r="F54" s="360">
        <f t="shared" si="2"/>
        <v>166746971.02000347</v>
      </c>
      <c r="G54" s="302">
        <v>159791507.210004</v>
      </c>
      <c r="H54" s="302">
        <v>6955463.8099994697</v>
      </c>
      <c r="I54" s="360">
        <f t="shared" si="3"/>
        <v>2119638654.3398752</v>
      </c>
      <c r="J54" s="302">
        <v>2029683370.51987</v>
      </c>
      <c r="K54" s="302">
        <v>89955283.820005104</v>
      </c>
    </row>
    <row r="55" spans="1:11" ht="18" customHeight="1">
      <c r="A55" s="309" t="s">
        <v>84</v>
      </c>
      <c r="B55" s="302">
        <v>1477423</v>
      </c>
      <c r="C55" s="360">
        <f t="shared" si="1"/>
        <v>3568</v>
      </c>
      <c r="D55" s="361">
        <v>802</v>
      </c>
      <c r="E55" s="302">
        <v>2766</v>
      </c>
      <c r="F55" s="360">
        <f t="shared" si="2"/>
        <v>2841515.9100001971</v>
      </c>
      <c r="G55" s="302">
        <v>748345.36999996705</v>
      </c>
      <c r="H55" s="302">
        <v>2093170.5400002301</v>
      </c>
      <c r="I55" s="360">
        <f t="shared" si="3"/>
        <v>36648109.04000356</v>
      </c>
      <c r="J55" s="302">
        <v>9284269.0500004608</v>
      </c>
      <c r="K55" s="302">
        <v>27363839.990003102</v>
      </c>
    </row>
    <row r="56" spans="1:11" ht="18" customHeight="1">
      <c r="A56" s="309" t="s">
        <v>83</v>
      </c>
      <c r="B56" s="361">
        <v>0</v>
      </c>
      <c r="C56" s="360">
        <f t="shared" si="1"/>
        <v>125</v>
      </c>
      <c r="D56" s="361">
        <v>34</v>
      </c>
      <c r="E56" s="361">
        <v>91</v>
      </c>
      <c r="F56" s="360">
        <f t="shared" si="2"/>
        <v>103731.37999999619</v>
      </c>
      <c r="G56" s="302">
        <v>30035.919999999001</v>
      </c>
      <c r="H56" s="302">
        <v>73695.459999997198</v>
      </c>
      <c r="I56" s="360">
        <f t="shared" si="3"/>
        <v>1262054.4499999708</v>
      </c>
      <c r="J56" s="302">
        <v>340352.290000004</v>
      </c>
      <c r="K56" s="302">
        <v>921702.15999996697</v>
      </c>
    </row>
    <row r="57" spans="1:11" ht="18" customHeight="1">
      <c r="A57" s="309" t="s">
        <v>81</v>
      </c>
      <c r="B57" s="302">
        <v>5884178</v>
      </c>
      <c r="C57" s="360">
        <f t="shared" si="1"/>
        <v>2585</v>
      </c>
      <c r="D57" s="302">
        <v>1302</v>
      </c>
      <c r="E57" s="302">
        <v>1283</v>
      </c>
      <c r="F57" s="360">
        <f t="shared" si="2"/>
        <v>2270088.3500000499</v>
      </c>
      <c r="G57" s="302">
        <v>1268731.7499999299</v>
      </c>
      <c r="H57" s="302">
        <v>1001356.60000012</v>
      </c>
      <c r="I57" s="360">
        <f t="shared" si="3"/>
        <v>27693012.680002</v>
      </c>
      <c r="J57" s="302">
        <v>15001746.9000003</v>
      </c>
      <c r="K57" s="302">
        <v>12691265.7800017</v>
      </c>
    </row>
    <row r="58" spans="1:11" ht="18" customHeight="1">
      <c r="A58" s="309" t="s">
        <v>79</v>
      </c>
      <c r="B58" s="302">
        <v>1247927</v>
      </c>
      <c r="C58" s="360">
        <f t="shared" si="1"/>
        <v>1745</v>
      </c>
      <c r="D58" s="361">
        <v>364</v>
      </c>
      <c r="E58" s="302">
        <v>1381</v>
      </c>
      <c r="F58" s="360">
        <f t="shared" si="2"/>
        <v>1403308.950000006</v>
      </c>
      <c r="G58" s="302">
        <v>351617.53999995597</v>
      </c>
      <c r="H58" s="302">
        <v>1051691.41000005</v>
      </c>
      <c r="I58" s="360">
        <f t="shared" si="3"/>
        <v>18477635.859999679</v>
      </c>
      <c r="J58" s="302">
        <v>4446805.10999968</v>
      </c>
      <c r="K58" s="302">
        <v>14030830.75</v>
      </c>
    </row>
    <row r="59" spans="1:11" ht="18" customHeight="1">
      <c r="A59" s="309" t="s">
        <v>78</v>
      </c>
      <c r="B59" s="302">
        <v>5882060</v>
      </c>
      <c r="C59" s="360">
        <f t="shared" si="1"/>
        <v>3696</v>
      </c>
      <c r="D59" s="302">
        <v>2877</v>
      </c>
      <c r="E59" s="361">
        <v>819</v>
      </c>
      <c r="F59" s="360">
        <f t="shared" si="2"/>
        <v>3481409.97999958</v>
      </c>
      <c r="G59" s="302">
        <v>2838262.66999966</v>
      </c>
      <c r="H59" s="302">
        <v>643147.30999991996</v>
      </c>
      <c r="I59" s="360">
        <f t="shared" si="3"/>
        <v>42602946.039996855</v>
      </c>
      <c r="J59" s="302">
        <v>34287085.079996698</v>
      </c>
      <c r="K59" s="302">
        <v>8315860.9600001602</v>
      </c>
    </row>
    <row r="60" spans="1:11" ht="18" customHeight="1">
      <c r="A60" s="309" t="s">
        <v>77</v>
      </c>
      <c r="B60" s="302">
        <v>1877314</v>
      </c>
      <c r="C60" s="360">
        <f t="shared" si="1"/>
        <v>4282</v>
      </c>
      <c r="D60" s="302">
        <v>1594</v>
      </c>
      <c r="E60" s="302">
        <v>2688</v>
      </c>
      <c r="F60" s="360">
        <f t="shared" si="2"/>
        <v>3474953.2399996901</v>
      </c>
      <c r="G60" s="302">
        <v>1494467.90000007</v>
      </c>
      <c r="H60" s="302">
        <v>1980485.3399996201</v>
      </c>
      <c r="I60" s="360">
        <f t="shared" si="3"/>
        <v>44432532.369998701</v>
      </c>
      <c r="J60" s="302">
        <v>18499218.749998901</v>
      </c>
      <c r="K60" s="302">
        <v>25933313.6199998</v>
      </c>
    </row>
    <row r="61" spans="1:11" ht="18" customHeight="1">
      <c r="A61" s="309" t="s">
        <v>76</v>
      </c>
      <c r="B61" s="302">
        <v>113323</v>
      </c>
      <c r="C61" s="360">
        <f t="shared" si="1"/>
        <v>3902</v>
      </c>
      <c r="D61" s="361">
        <v>911</v>
      </c>
      <c r="E61" s="302">
        <v>2991</v>
      </c>
      <c r="F61" s="360">
        <f t="shared" si="2"/>
        <v>3234815.7399988589</v>
      </c>
      <c r="G61" s="302">
        <v>852630.69999988901</v>
      </c>
      <c r="H61" s="302">
        <v>2382185.03999897</v>
      </c>
      <c r="I61" s="360">
        <f t="shared" si="3"/>
        <v>42055579.739999197</v>
      </c>
      <c r="J61" s="302">
        <v>10676445.9499998</v>
      </c>
      <c r="K61" s="302">
        <v>31379133.789999399</v>
      </c>
    </row>
    <row r="62" spans="1:11" ht="18" customHeight="1">
      <c r="A62" s="309" t="s">
        <v>833</v>
      </c>
      <c r="B62" s="302">
        <v>2196796</v>
      </c>
      <c r="C62" s="360">
        <f t="shared" si="1"/>
        <v>1833</v>
      </c>
      <c r="D62" s="302">
        <v>1333</v>
      </c>
      <c r="E62" s="361">
        <v>500</v>
      </c>
      <c r="F62" s="360">
        <f t="shared" si="2"/>
        <v>1654270.700000057</v>
      </c>
      <c r="G62" s="302">
        <v>1252783.22000006</v>
      </c>
      <c r="H62" s="302">
        <v>401487.47999999701</v>
      </c>
      <c r="I62" s="360">
        <f t="shared" si="3"/>
        <v>20688158.350000281</v>
      </c>
      <c r="J62" s="302">
        <v>15544216.3800002</v>
      </c>
      <c r="K62" s="302">
        <v>5143941.9700000798</v>
      </c>
    </row>
    <row r="63" spans="1:11" ht="18" customHeight="1">
      <c r="A63" s="309" t="s">
        <v>72</v>
      </c>
      <c r="B63" s="361">
        <v>0</v>
      </c>
      <c r="C63" s="360">
        <f t="shared" si="1"/>
        <v>651</v>
      </c>
      <c r="D63" s="361">
        <v>579</v>
      </c>
      <c r="E63" s="361">
        <v>72</v>
      </c>
      <c r="F63" s="360">
        <f t="shared" si="2"/>
        <v>579447.6199999731</v>
      </c>
      <c r="G63" s="302">
        <v>521986.55999996699</v>
      </c>
      <c r="H63" s="302">
        <v>57461.060000006102</v>
      </c>
      <c r="I63" s="360">
        <f t="shared" si="3"/>
        <v>7416574.1500000041</v>
      </c>
      <c r="J63" s="302">
        <v>6620590.20000003</v>
      </c>
      <c r="K63" s="302">
        <v>795983.94999997399</v>
      </c>
    </row>
    <row r="64" spans="1:11" ht="18" customHeight="1">
      <c r="A64" s="309" t="s">
        <v>71</v>
      </c>
      <c r="B64" s="361">
        <v>0</v>
      </c>
      <c r="C64" s="360">
        <f t="shared" si="1"/>
        <v>436</v>
      </c>
      <c r="D64" s="361">
        <v>109</v>
      </c>
      <c r="E64" s="361">
        <v>327</v>
      </c>
      <c r="F64" s="360">
        <f t="shared" si="2"/>
        <v>359882.09000002401</v>
      </c>
      <c r="G64" s="302">
        <v>106834.279999997</v>
      </c>
      <c r="H64" s="302">
        <v>253047.81000002701</v>
      </c>
      <c r="I64" s="360">
        <f t="shared" si="3"/>
        <v>4466239.57999996</v>
      </c>
      <c r="J64" s="302">
        <v>1290717.8399999801</v>
      </c>
      <c r="K64" s="302">
        <v>3175521.7399999802</v>
      </c>
    </row>
    <row r="65" spans="1:11" ht="18" customHeight="1">
      <c r="A65" s="309" t="s">
        <v>70</v>
      </c>
      <c r="B65" s="361">
        <v>0</v>
      </c>
      <c r="C65" s="360">
        <f t="shared" si="1"/>
        <v>586</v>
      </c>
      <c r="D65" s="361">
        <v>161</v>
      </c>
      <c r="E65" s="361">
        <v>425</v>
      </c>
      <c r="F65" s="360">
        <f t="shared" si="2"/>
        <v>489244.62000006193</v>
      </c>
      <c r="G65" s="302">
        <v>152470.26000000499</v>
      </c>
      <c r="H65" s="302">
        <v>336774.36000005697</v>
      </c>
      <c r="I65" s="360">
        <f t="shared" si="3"/>
        <v>6251216.2900003502</v>
      </c>
      <c r="J65" s="302">
        <v>1839850.3999999899</v>
      </c>
      <c r="K65" s="302">
        <v>4411365.8900003601</v>
      </c>
    </row>
    <row r="66" spans="1:11" ht="18" customHeight="1">
      <c r="A66" s="309" t="s">
        <v>69</v>
      </c>
      <c r="B66" s="302">
        <v>11663680</v>
      </c>
      <c r="C66" s="360">
        <f t="shared" si="1"/>
        <v>5290</v>
      </c>
      <c r="D66" s="302">
        <v>3493</v>
      </c>
      <c r="E66" s="302">
        <v>1797</v>
      </c>
      <c r="F66" s="360">
        <f t="shared" si="2"/>
        <v>4719460.9499989599</v>
      </c>
      <c r="G66" s="302">
        <v>3343571.9599991902</v>
      </c>
      <c r="H66" s="302">
        <v>1375888.98999977</v>
      </c>
      <c r="I66" s="360">
        <f t="shared" si="3"/>
        <v>59096105.619994298</v>
      </c>
      <c r="J66" s="302">
        <v>41233278.599993601</v>
      </c>
      <c r="K66" s="302">
        <v>17862827.0200007</v>
      </c>
    </row>
    <row r="67" spans="1:11" ht="18" customHeight="1">
      <c r="A67" s="309" t="s">
        <v>68</v>
      </c>
      <c r="B67" s="302">
        <v>5024288</v>
      </c>
      <c r="C67" s="360">
        <f t="shared" si="1"/>
        <v>1110</v>
      </c>
      <c r="D67" s="361">
        <v>567</v>
      </c>
      <c r="E67" s="361">
        <v>543</v>
      </c>
      <c r="F67" s="360">
        <f t="shared" si="2"/>
        <v>917294.58000003407</v>
      </c>
      <c r="G67" s="302">
        <v>492465.070000062</v>
      </c>
      <c r="H67" s="302">
        <v>424829.50999997201</v>
      </c>
      <c r="I67" s="360">
        <f t="shared" si="3"/>
        <v>12042598.929999169</v>
      </c>
      <c r="J67" s="302">
        <v>6272913.1199997803</v>
      </c>
      <c r="K67" s="302">
        <v>5769685.8099993896</v>
      </c>
    </row>
    <row r="68" spans="1:11" ht="18" customHeight="1">
      <c r="A68" s="309" t="s">
        <v>67</v>
      </c>
      <c r="B68" s="302">
        <v>3426860</v>
      </c>
      <c r="C68" s="360">
        <f t="shared" si="1"/>
        <v>2896</v>
      </c>
      <c r="D68" s="361">
        <v>997</v>
      </c>
      <c r="E68" s="302">
        <v>1899</v>
      </c>
      <c r="F68" s="360">
        <f t="shared" si="2"/>
        <v>2463444.3399994262</v>
      </c>
      <c r="G68" s="302">
        <v>998313.89999992598</v>
      </c>
      <c r="H68" s="302">
        <v>1465130.4399995001</v>
      </c>
      <c r="I68" s="360">
        <f t="shared" si="3"/>
        <v>31293424.130001701</v>
      </c>
      <c r="J68" s="302">
        <v>12261784.210000699</v>
      </c>
      <c r="K68" s="302">
        <v>19031639.920001</v>
      </c>
    </row>
    <row r="69" spans="1:11" ht="18" customHeight="1">
      <c r="A69" s="309" t="s">
        <v>66</v>
      </c>
      <c r="B69" s="361">
        <v>0</v>
      </c>
      <c r="C69" s="360">
        <f t="shared" si="1"/>
        <v>451</v>
      </c>
      <c r="D69" s="361">
        <v>118</v>
      </c>
      <c r="E69" s="361">
        <v>333</v>
      </c>
      <c r="F69" s="360">
        <f t="shared" si="2"/>
        <v>370289.91999996197</v>
      </c>
      <c r="G69" s="302">
        <v>109317.029999997</v>
      </c>
      <c r="H69" s="302">
        <v>260972.889999965</v>
      </c>
      <c r="I69" s="360">
        <f t="shared" si="3"/>
        <v>4728090.5100002903</v>
      </c>
      <c r="J69" s="302">
        <v>1352957.78999995</v>
      </c>
      <c r="K69" s="302">
        <v>3375132.7200003401</v>
      </c>
    </row>
    <row r="70" spans="1:11" ht="18" customHeight="1">
      <c r="A70" s="309" t="s">
        <v>65</v>
      </c>
      <c r="B70" s="361">
        <v>0</v>
      </c>
      <c r="C70" s="360">
        <f t="shared" si="1"/>
        <v>646</v>
      </c>
      <c r="D70" s="361">
        <v>138</v>
      </c>
      <c r="E70" s="361">
        <v>508</v>
      </c>
      <c r="F70" s="360">
        <f t="shared" si="2"/>
        <v>505521.619999938</v>
      </c>
      <c r="G70" s="302">
        <v>119999.129999988</v>
      </c>
      <c r="H70" s="302">
        <v>385522.48999994999</v>
      </c>
      <c r="I70" s="360">
        <f t="shared" si="3"/>
        <v>6601809.2499999302</v>
      </c>
      <c r="J70" s="302">
        <v>1472548.1099999601</v>
      </c>
      <c r="K70" s="302">
        <v>5129261.1399999699</v>
      </c>
    </row>
    <row r="71" spans="1:11" ht="18" customHeight="1">
      <c r="A71" s="309" t="s">
        <v>63</v>
      </c>
      <c r="B71" s="302">
        <v>443090</v>
      </c>
      <c r="C71" s="360">
        <f t="shared" si="1"/>
        <v>1779</v>
      </c>
      <c r="D71" s="361">
        <v>324</v>
      </c>
      <c r="E71" s="302">
        <v>1455</v>
      </c>
      <c r="F71" s="360">
        <f t="shared" si="2"/>
        <v>1424985.0299999339</v>
      </c>
      <c r="G71" s="302">
        <v>302348.520000024</v>
      </c>
      <c r="H71" s="302">
        <v>1122636.5099999099</v>
      </c>
      <c r="I71" s="360">
        <f t="shared" si="3"/>
        <v>18716348.830000561</v>
      </c>
      <c r="J71" s="302">
        <v>3810275.2400001599</v>
      </c>
      <c r="K71" s="302">
        <v>14906073.5900004</v>
      </c>
    </row>
    <row r="72" spans="1:11" ht="18" customHeight="1">
      <c r="A72" s="309" t="s">
        <v>62</v>
      </c>
      <c r="B72" s="361">
        <v>0</v>
      </c>
      <c r="C72" s="360">
        <f t="shared" si="1"/>
        <v>1159</v>
      </c>
      <c r="D72" s="361">
        <v>285</v>
      </c>
      <c r="E72" s="361">
        <v>874</v>
      </c>
      <c r="F72" s="360">
        <f t="shared" si="2"/>
        <v>952350.91000013298</v>
      </c>
      <c r="G72" s="302">
        <v>267387.10000001302</v>
      </c>
      <c r="H72" s="302">
        <v>684963.81000011996</v>
      </c>
      <c r="I72" s="360">
        <f t="shared" si="3"/>
        <v>11590631.690000329</v>
      </c>
      <c r="J72" s="302">
        <v>3202709.74999996</v>
      </c>
      <c r="K72" s="302">
        <v>8387921.9400003701</v>
      </c>
    </row>
    <row r="73" spans="1:11" ht="18" customHeight="1">
      <c r="A73" s="309" t="s">
        <v>61</v>
      </c>
      <c r="B73" s="361">
        <v>0</v>
      </c>
      <c r="C73" s="360">
        <f t="shared" ref="C73:C109" si="4">SUM(D73:E73)</f>
        <v>192</v>
      </c>
      <c r="D73" s="361">
        <v>48</v>
      </c>
      <c r="E73" s="361">
        <v>144</v>
      </c>
      <c r="F73" s="360">
        <f t="shared" ref="F73:F109" si="5">SUM(G73:H73)</f>
        <v>155974.21000000852</v>
      </c>
      <c r="G73" s="302">
        <v>44479.490000003498</v>
      </c>
      <c r="H73" s="302">
        <v>111494.72000000501</v>
      </c>
      <c r="I73" s="360">
        <f t="shared" ref="I73:I109" si="6">SUM(J73:K73)</f>
        <v>2049456.32000017</v>
      </c>
      <c r="J73" s="302">
        <v>559335.45000002999</v>
      </c>
      <c r="K73" s="302">
        <v>1490120.87000014</v>
      </c>
    </row>
    <row r="74" spans="1:11" ht="18" customHeight="1">
      <c r="A74" s="309" t="s">
        <v>60</v>
      </c>
      <c r="B74" s="302">
        <v>7700378</v>
      </c>
      <c r="C74" s="360">
        <f t="shared" si="4"/>
        <v>21985</v>
      </c>
      <c r="D74" s="302">
        <v>10326</v>
      </c>
      <c r="E74" s="302">
        <v>11659</v>
      </c>
      <c r="F74" s="360">
        <f t="shared" si="5"/>
        <v>18520468.630002052</v>
      </c>
      <c r="G74" s="302">
        <v>9853638.9700000603</v>
      </c>
      <c r="H74" s="302">
        <v>8666829.6600019895</v>
      </c>
      <c r="I74" s="360">
        <f t="shared" si="6"/>
        <v>237972868.47000098</v>
      </c>
      <c r="J74" s="302">
        <v>123577324.679996</v>
      </c>
      <c r="K74" s="302">
        <v>114395543.790005</v>
      </c>
    </row>
    <row r="75" spans="1:11" ht="18" customHeight="1">
      <c r="A75" s="309" t="s">
        <v>58</v>
      </c>
      <c r="B75" s="302">
        <v>165913</v>
      </c>
      <c r="C75" s="360">
        <f t="shared" si="4"/>
        <v>5561</v>
      </c>
      <c r="D75" s="302">
        <v>1561</v>
      </c>
      <c r="E75" s="302">
        <v>4000</v>
      </c>
      <c r="F75" s="360">
        <f t="shared" si="5"/>
        <v>4595838.61000048</v>
      </c>
      <c r="G75" s="302">
        <v>1518370.85999989</v>
      </c>
      <c r="H75" s="302">
        <v>3077467.75000059</v>
      </c>
      <c r="I75" s="360">
        <f t="shared" si="6"/>
        <v>58496069.199999601</v>
      </c>
      <c r="J75" s="302">
        <v>18483431.500000201</v>
      </c>
      <c r="K75" s="302">
        <v>40012637.699999399</v>
      </c>
    </row>
    <row r="76" spans="1:11" ht="18" customHeight="1">
      <c r="A76" s="309" t="s">
        <v>56</v>
      </c>
      <c r="B76" s="361">
        <v>0</v>
      </c>
      <c r="C76" s="360">
        <f t="shared" si="4"/>
        <v>1219</v>
      </c>
      <c r="D76" s="361">
        <v>366</v>
      </c>
      <c r="E76" s="361">
        <v>853</v>
      </c>
      <c r="F76" s="360">
        <f t="shared" si="5"/>
        <v>1049856.869999975</v>
      </c>
      <c r="G76" s="302">
        <v>372539.94000002398</v>
      </c>
      <c r="H76" s="302">
        <v>677316.92999995104</v>
      </c>
      <c r="I76" s="360">
        <f t="shared" si="6"/>
        <v>13292266.779999241</v>
      </c>
      <c r="J76" s="302">
        <v>4422188.66000007</v>
      </c>
      <c r="K76" s="302">
        <v>8870078.1199991703</v>
      </c>
    </row>
    <row r="77" spans="1:11" ht="18" customHeight="1">
      <c r="A77" s="309" t="s">
        <v>55</v>
      </c>
      <c r="B77" s="361">
        <v>0</v>
      </c>
      <c r="C77" s="360">
        <f t="shared" si="4"/>
        <v>532</v>
      </c>
      <c r="D77" s="361">
        <v>469</v>
      </c>
      <c r="E77" s="361">
        <v>63</v>
      </c>
      <c r="F77" s="360">
        <f t="shared" si="5"/>
        <v>479320.02000008983</v>
      </c>
      <c r="G77" s="302">
        <v>428445.69000009901</v>
      </c>
      <c r="H77" s="302">
        <v>50874.329999990798</v>
      </c>
      <c r="I77" s="360">
        <f t="shared" si="6"/>
        <v>6123910.4800010212</v>
      </c>
      <c r="J77" s="302">
        <v>5452802.5500010103</v>
      </c>
      <c r="K77" s="302">
        <v>671107.93000001099</v>
      </c>
    </row>
    <row r="78" spans="1:11" ht="18" customHeight="1">
      <c r="A78" s="309" t="s">
        <v>54</v>
      </c>
      <c r="B78" s="361">
        <v>0</v>
      </c>
      <c r="C78" s="360">
        <f t="shared" si="4"/>
        <v>578</v>
      </c>
      <c r="D78" s="361">
        <v>425</v>
      </c>
      <c r="E78" s="361">
        <v>153</v>
      </c>
      <c r="F78" s="360">
        <f t="shared" si="5"/>
        <v>523021.74999992398</v>
      </c>
      <c r="G78" s="302">
        <v>396875.42999995901</v>
      </c>
      <c r="H78" s="302">
        <v>126146.319999965</v>
      </c>
      <c r="I78" s="360">
        <f t="shared" si="6"/>
        <v>6479714.1399997799</v>
      </c>
      <c r="J78" s="302">
        <v>4901036.5099998601</v>
      </c>
      <c r="K78" s="302">
        <v>1578677.62999992</v>
      </c>
    </row>
    <row r="79" spans="1:11" ht="18" customHeight="1">
      <c r="A79" s="309" t="s">
        <v>53</v>
      </c>
      <c r="B79" s="302">
        <v>265505</v>
      </c>
      <c r="C79" s="360">
        <f t="shared" si="4"/>
        <v>1097</v>
      </c>
      <c r="D79" s="361">
        <v>410</v>
      </c>
      <c r="E79" s="361">
        <v>687</v>
      </c>
      <c r="F79" s="360">
        <f t="shared" si="5"/>
        <v>915504.73000007402</v>
      </c>
      <c r="G79" s="302">
        <v>392418.52999996801</v>
      </c>
      <c r="H79" s="302">
        <v>523086.20000010601</v>
      </c>
      <c r="I79" s="360">
        <f t="shared" si="6"/>
        <v>11724423.29000037</v>
      </c>
      <c r="J79" s="302">
        <v>4867570.7199998898</v>
      </c>
      <c r="K79" s="302">
        <v>6856852.5700004799</v>
      </c>
    </row>
    <row r="80" spans="1:11" ht="18" customHeight="1">
      <c r="A80" s="309" t="s">
        <v>52</v>
      </c>
      <c r="B80" s="302">
        <v>8732085</v>
      </c>
      <c r="C80" s="360">
        <f t="shared" si="4"/>
        <v>14782</v>
      </c>
      <c r="D80" s="302">
        <v>9980</v>
      </c>
      <c r="E80" s="302">
        <v>4802</v>
      </c>
      <c r="F80" s="360">
        <f t="shared" si="5"/>
        <v>13232707.770001471</v>
      </c>
      <c r="G80" s="302">
        <v>9591079.1500007305</v>
      </c>
      <c r="H80" s="302">
        <v>3641628.62000074</v>
      </c>
      <c r="I80" s="360">
        <f t="shared" si="6"/>
        <v>167389487.33000159</v>
      </c>
      <c r="J80" s="302">
        <v>120507783.98</v>
      </c>
      <c r="K80" s="302">
        <v>46881703.350001603</v>
      </c>
    </row>
    <row r="81" spans="1:11" ht="18" customHeight="1">
      <c r="A81" s="309" t="s">
        <v>143</v>
      </c>
      <c r="B81" s="302">
        <v>5090077</v>
      </c>
      <c r="C81" s="360">
        <f t="shared" si="4"/>
        <v>2523</v>
      </c>
      <c r="D81" s="302">
        <v>1161</v>
      </c>
      <c r="E81" s="302">
        <v>1362</v>
      </c>
      <c r="F81" s="360">
        <f t="shared" si="5"/>
        <v>2063965.93999988</v>
      </c>
      <c r="G81" s="302">
        <v>1022098.93</v>
      </c>
      <c r="H81" s="302">
        <v>1041867.00999988</v>
      </c>
      <c r="I81" s="360">
        <f t="shared" si="6"/>
        <v>26238882.070000902</v>
      </c>
      <c r="J81" s="302">
        <v>12890075.4500008</v>
      </c>
      <c r="K81" s="302">
        <v>13348806.6200001</v>
      </c>
    </row>
    <row r="82" spans="1:11" ht="18" customHeight="1">
      <c r="A82" s="309" t="s">
        <v>48</v>
      </c>
      <c r="B82" s="302">
        <v>8205184</v>
      </c>
      <c r="C82" s="360">
        <f t="shared" si="4"/>
        <v>4646</v>
      </c>
      <c r="D82" s="302">
        <v>3761</v>
      </c>
      <c r="E82" s="361">
        <v>885</v>
      </c>
      <c r="F82" s="360">
        <f t="shared" si="5"/>
        <v>4192227.8499993491</v>
      </c>
      <c r="G82" s="302">
        <v>3499999.7499994701</v>
      </c>
      <c r="H82" s="302">
        <v>692228.09999987902</v>
      </c>
      <c r="I82" s="360">
        <f t="shared" si="6"/>
        <v>52581215.060002223</v>
      </c>
      <c r="J82" s="302">
        <v>43597243.570001803</v>
      </c>
      <c r="K82" s="302">
        <v>8983971.4900004193</v>
      </c>
    </row>
    <row r="83" spans="1:11" ht="18" customHeight="1">
      <c r="A83" s="309" t="s">
        <v>47</v>
      </c>
      <c r="B83" s="361">
        <v>0</v>
      </c>
      <c r="C83" s="360">
        <f t="shared" si="4"/>
        <v>210</v>
      </c>
      <c r="D83" s="361">
        <v>58</v>
      </c>
      <c r="E83" s="361">
        <v>152</v>
      </c>
      <c r="F83" s="360">
        <f t="shared" si="5"/>
        <v>165280.24999997849</v>
      </c>
      <c r="G83" s="302">
        <v>49820.5600000005</v>
      </c>
      <c r="H83" s="302">
        <v>115459.689999978</v>
      </c>
      <c r="I83" s="360">
        <f t="shared" si="6"/>
        <v>2198007.239999928</v>
      </c>
      <c r="J83" s="302">
        <v>619940.85000001802</v>
      </c>
      <c r="K83" s="302">
        <v>1578066.38999991</v>
      </c>
    </row>
    <row r="84" spans="1:11" ht="18" customHeight="1">
      <c r="A84" s="309" t="s">
        <v>46</v>
      </c>
      <c r="B84" s="302">
        <v>4691699</v>
      </c>
      <c r="C84" s="360">
        <f t="shared" si="4"/>
        <v>3581</v>
      </c>
      <c r="D84" s="302">
        <v>1415</v>
      </c>
      <c r="E84" s="302">
        <v>2166</v>
      </c>
      <c r="F84" s="360">
        <f t="shared" si="5"/>
        <v>3114468.5099998899</v>
      </c>
      <c r="G84" s="302">
        <v>1457643.3299999801</v>
      </c>
      <c r="H84" s="302">
        <v>1656825.1799999101</v>
      </c>
      <c r="I84" s="360">
        <f t="shared" si="6"/>
        <v>38636913.490002096</v>
      </c>
      <c r="J84" s="302">
        <v>17702570.940001901</v>
      </c>
      <c r="K84" s="302">
        <v>20934342.550000198</v>
      </c>
    </row>
    <row r="85" spans="1:11" ht="18" customHeight="1">
      <c r="A85" s="309" t="s">
        <v>45</v>
      </c>
      <c r="B85" s="302">
        <v>1413092</v>
      </c>
      <c r="C85" s="360">
        <f t="shared" si="4"/>
        <v>1832</v>
      </c>
      <c r="D85" s="361">
        <v>410</v>
      </c>
      <c r="E85" s="302">
        <v>1422</v>
      </c>
      <c r="F85" s="360">
        <f t="shared" si="5"/>
        <v>1452371.7899999761</v>
      </c>
      <c r="G85" s="302">
        <v>361095.620000016</v>
      </c>
      <c r="H85" s="302">
        <v>1091276.1699999601</v>
      </c>
      <c r="I85" s="360">
        <f t="shared" si="6"/>
        <v>18605736.36999955</v>
      </c>
      <c r="J85" s="302">
        <v>4407379.4600000503</v>
      </c>
      <c r="K85" s="302">
        <v>14198356.909999499</v>
      </c>
    </row>
    <row r="86" spans="1:11" ht="18" customHeight="1">
      <c r="A86" s="309" t="s">
        <v>44</v>
      </c>
      <c r="B86" s="302">
        <v>5012094</v>
      </c>
      <c r="C86" s="360">
        <f t="shared" si="4"/>
        <v>7301</v>
      </c>
      <c r="D86" s="302">
        <v>4052</v>
      </c>
      <c r="E86" s="302">
        <v>3249</v>
      </c>
      <c r="F86" s="360">
        <f t="shared" si="5"/>
        <v>6317280.2500004899</v>
      </c>
      <c r="G86" s="302">
        <v>3763618.09999975</v>
      </c>
      <c r="H86" s="302">
        <v>2553662.1500007398</v>
      </c>
      <c r="I86" s="360">
        <f t="shared" si="6"/>
        <v>79517554.929998308</v>
      </c>
      <c r="J86" s="302">
        <v>46434390.349998303</v>
      </c>
      <c r="K86" s="302">
        <v>33083164.579999998</v>
      </c>
    </row>
    <row r="87" spans="1:11" ht="18" customHeight="1">
      <c r="A87" s="309" t="s">
        <v>43</v>
      </c>
      <c r="B87" s="361">
        <v>0</v>
      </c>
      <c r="C87" s="360">
        <f t="shared" si="4"/>
        <v>155</v>
      </c>
      <c r="D87" s="361">
        <v>86</v>
      </c>
      <c r="E87" s="361">
        <v>69</v>
      </c>
      <c r="F87" s="360">
        <f t="shared" si="5"/>
        <v>134638.5399999879</v>
      </c>
      <c r="G87" s="302">
        <v>78368.309999991194</v>
      </c>
      <c r="H87" s="302">
        <v>56270.2299999967</v>
      </c>
      <c r="I87" s="360">
        <f t="shared" si="6"/>
        <v>1510436.2799999001</v>
      </c>
      <c r="J87" s="302">
        <v>835255.96999999601</v>
      </c>
      <c r="K87" s="302">
        <v>675180.30999990401</v>
      </c>
    </row>
    <row r="88" spans="1:11" ht="18" customHeight="1">
      <c r="A88" s="309" t="s">
        <v>42</v>
      </c>
      <c r="B88" s="361">
        <v>0</v>
      </c>
      <c r="C88" s="360">
        <f t="shared" si="4"/>
        <v>3301</v>
      </c>
      <c r="D88" s="361">
        <v>1075</v>
      </c>
      <c r="E88" s="302">
        <v>2226</v>
      </c>
      <c r="F88" s="360">
        <f t="shared" si="5"/>
        <v>2709215.5299998499</v>
      </c>
      <c r="G88" s="302">
        <v>1021939.83</v>
      </c>
      <c r="H88" s="302">
        <v>1687275.69999985</v>
      </c>
      <c r="I88" s="360">
        <f t="shared" si="6"/>
        <v>33861695.690000698</v>
      </c>
      <c r="J88" s="302">
        <v>12300772.1599996</v>
      </c>
      <c r="K88" s="302">
        <v>21560923.5300011</v>
      </c>
    </row>
    <row r="89" spans="1:11" ht="18" customHeight="1">
      <c r="A89" s="309" t="s">
        <v>40</v>
      </c>
      <c r="B89" s="302">
        <v>964870</v>
      </c>
      <c r="C89" s="360">
        <f t="shared" si="4"/>
        <v>1849</v>
      </c>
      <c r="D89" s="361">
        <v>568</v>
      </c>
      <c r="E89" s="302">
        <v>1281</v>
      </c>
      <c r="F89" s="360">
        <f t="shared" si="5"/>
        <v>1476786.350000117</v>
      </c>
      <c r="G89" s="302">
        <v>524781.25999997905</v>
      </c>
      <c r="H89" s="302">
        <v>952005.09000013804</v>
      </c>
      <c r="I89" s="360">
        <f t="shared" si="6"/>
        <v>18874450.749999821</v>
      </c>
      <c r="J89" s="302">
        <v>6347630.5499999197</v>
      </c>
      <c r="K89" s="302">
        <v>12526820.199999901</v>
      </c>
    </row>
    <row r="90" spans="1:11" ht="18" customHeight="1">
      <c r="A90" s="309" t="s">
        <v>38</v>
      </c>
      <c r="B90" s="302">
        <v>30867091</v>
      </c>
      <c r="C90" s="360">
        <f t="shared" si="4"/>
        <v>13111</v>
      </c>
      <c r="D90" s="302">
        <v>11868</v>
      </c>
      <c r="E90" s="302">
        <v>1243</v>
      </c>
      <c r="F90" s="360">
        <f t="shared" si="5"/>
        <v>12312895.579997869</v>
      </c>
      <c r="G90" s="302">
        <v>11345354.1799978</v>
      </c>
      <c r="H90" s="302">
        <v>967541.40000006906</v>
      </c>
      <c r="I90" s="360">
        <f t="shared" si="6"/>
        <v>156500704.9099997</v>
      </c>
      <c r="J90" s="302">
        <v>143831283.12999901</v>
      </c>
      <c r="K90" s="302">
        <v>12669421.7800007</v>
      </c>
    </row>
    <row r="91" spans="1:11" ht="18" customHeight="1">
      <c r="A91" s="309" t="s">
        <v>37</v>
      </c>
      <c r="B91" s="361">
        <v>0</v>
      </c>
      <c r="C91" s="360">
        <f t="shared" si="4"/>
        <v>233</v>
      </c>
      <c r="D91" s="361">
        <v>142</v>
      </c>
      <c r="E91" s="361">
        <v>91</v>
      </c>
      <c r="F91" s="360">
        <f t="shared" si="5"/>
        <v>198994.70000000182</v>
      </c>
      <c r="G91" s="302">
        <v>126691.350000005</v>
      </c>
      <c r="H91" s="302">
        <v>72303.349999996804</v>
      </c>
      <c r="I91" s="360">
        <f t="shared" si="6"/>
        <v>2601217.6499999301</v>
      </c>
      <c r="J91" s="302">
        <v>1589856.7399999399</v>
      </c>
      <c r="K91" s="302">
        <v>1011360.90999999</v>
      </c>
    </row>
    <row r="92" spans="1:11" ht="18" customHeight="1">
      <c r="A92" s="309" t="s">
        <v>36</v>
      </c>
      <c r="B92" s="361">
        <v>0</v>
      </c>
      <c r="C92" s="360">
        <f t="shared" si="4"/>
        <v>450</v>
      </c>
      <c r="D92" s="361">
        <v>409</v>
      </c>
      <c r="E92" s="361">
        <v>41</v>
      </c>
      <c r="F92" s="360">
        <f t="shared" si="5"/>
        <v>411114.21999997919</v>
      </c>
      <c r="G92" s="302">
        <v>377618.349999981</v>
      </c>
      <c r="H92" s="302">
        <v>33495.869999998198</v>
      </c>
      <c r="I92" s="360">
        <f t="shared" si="6"/>
        <v>5039433.6700001294</v>
      </c>
      <c r="J92" s="302">
        <v>4643633.5200001197</v>
      </c>
      <c r="K92" s="302">
        <v>395800.15000000998</v>
      </c>
    </row>
    <row r="93" spans="1:11" ht="18" customHeight="1">
      <c r="A93" s="309" t="s">
        <v>34</v>
      </c>
      <c r="B93" s="302">
        <v>13083039</v>
      </c>
      <c r="C93" s="360">
        <f t="shared" si="4"/>
        <v>15331</v>
      </c>
      <c r="D93" s="302">
        <v>4425</v>
      </c>
      <c r="E93" s="302">
        <v>10906</v>
      </c>
      <c r="F93" s="360">
        <f t="shared" si="5"/>
        <v>12648928.879999809</v>
      </c>
      <c r="G93" s="302">
        <v>4426708.8899996998</v>
      </c>
      <c r="H93" s="302">
        <v>8222219.9900001101</v>
      </c>
      <c r="I93" s="360">
        <f t="shared" si="6"/>
        <v>161022981.9599998</v>
      </c>
      <c r="J93" s="302">
        <v>53940344.430001803</v>
      </c>
      <c r="K93" s="302">
        <v>107082637.529998</v>
      </c>
    </row>
    <row r="94" spans="1:11" ht="18" customHeight="1">
      <c r="A94" s="309" t="s">
        <v>33</v>
      </c>
      <c r="B94" s="361">
        <v>0</v>
      </c>
      <c r="C94" s="360">
        <f t="shared" si="4"/>
        <v>840</v>
      </c>
      <c r="D94" s="361">
        <v>377</v>
      </c>
      <c r="E94" s="361">
        <v>463</v>
      </c>
      <c r="F94" s="360">
        <f t="shared" si="5"/>
        <v>713452.33000001498</v>
      </c>
      <c r="G94" s="302">
        <v>337018.08999995101</v>
      </c>
      <c r="H94" s="302">
        <v>376434.24000006402</v>
      </c>
      <c r="I94" s="360">
        <f t="shared" si="6"/>
        <v>9116593.0699994713</v>
      </c>
      <c r="J94" s="302">
        <v>4210286.4099996304</v>
      </c>
      <c r="K94" s="302">
        <v>4906306.65999984</v>
      </c>
    </row>
    <row r="95" spans="1:11" ht="18" customHeight="1">
      <c r="A95" s="309" t="s">
        <v>32</v>
      </c>
      <c r="B95" s="361">
        <v>0</v>
      </c>
      <c r="C95" s="360">
        <f t="shared" si="4"/>
        <v>704</v>
      </c>
      <c r="D95" s="361">
        <v>274</v>
      </c>
      <c r="E95" s="361">
        <v>430</v>
      </c>
      <c r="F95" s="360">
        <f t="shared" si="5"/>
        <v>583718.00999998907</v>
      </c>
      <c r="G95" s="302">
        <v>248993.33999999799</v>
      </c>
      <c r="H95" s="302">
        <v>334724.66999999102</v>
      </c>
      <c r="I95" s="360">
        <f t="shared" si="6"/>
        <v>7472940.1800000798</v>
      </c>
      <c r="J95" s="302">
        <v>3080203.2699999702</v>
      </c>
      <c r="K95" s="302">
        <v>4392736.91000011</v>
      </c>
    </row>
    <row r="96" spans="1:11" ht="18" customHeight="1">
      <c r="A96" s="309" t="s">
        <v>30</v>
      </c>
      <c r="B96" s="302">
        <v>6076290</v>
      </c>
      <c r="C96" s="360">
        <f t="shared" si="4"/>
        <v>3931</v>
      </c>
      <c r="D96" s="302">
        <v>2451</v>
      </c>
      <c r="E96" s="302">
        <v>1480</v>
      </c>
      <c r="F96" s="360">
        <f t="shared" si="5"/>
        <v>3487967.6000001002</v>
      </c>
      <c r="G96" s="302">
        <v>2324307.4200000102</v>
      </c>
      <c r="H96" s="302">
        <v>1163660.18000009</v>
      </c>
      <c r="I96" s="360">
        <f t="shared" si="6"/>
        <v>44829407.150002599</v>
      </c>
      <c r="J96" s="302">
        <v>29386041.080001101</v>
      </c>
      <c r="K96" s="302">
        <v>15443366.0700015</v>
      </c>
    </row>
    <row r="97" spans="1:11" ht="18" customHeight="1">
      <c r="A97" s="309" t="s">
        <v>29</v>
      </c>
      <c r="B97" s="302">
        <v>1919721</v>
      </c>
      <c r="C97" s="360">
        <f t="shared" si="4"/>
        <v>6650</v>
      </c>
      <c r="D97" s="302">
        <v>1906</v>
      </c>
      <c r="E97" s="302">
        <v>4744</v>
      </c>
      <c r="F97" s="360">
        <f t="shared" si="5"/>
        <v>5404620.3900001999</v>
      </c>
      <c r="G97" s="302">
        <v>1750737.13999985</v>
      </c>
      <c r="H97" s="302">
        <v>3653883.2500003502</v>
      </c>
      <c r="I97" s="360">
        <f t="shared" si="6"/>
        <v>68341285.450002402</v>
      </c>
      <c r="J97" s="302">
        <v>21165899.080000099</v>
      </c>
      <c r="K97" s="302">
        <v>47175386.3700023</v>
      </c>
    </row>
    <row r="98" spans="1:11" ht="18" customHeight="1">
      <c r="A98" s="309" t="s">
        <v>26</v>
      </c>
      <c r="B98" s="302">
        <v>8184263</v>
      </c>
      <c r="C98" s="360">
        <f t="shared" si="4"/>
        <v>4984</v>
      </c>
      <c r="D98" s="302">
        <v>3464</v>
      </c>
      <c r="E98" s="302">
        <v>1520</v>
      </c>
      <c r="F98" s="360">
        <f t="shared" si="5"/>
        <v>4454788.70999985</v>
      </c>
      <c r="G98" s="302">
        <v>3257020.45000026</v>
      </c>
      <c r="H98" s="302">
        <v>1197768.25999959</v>
      </c>
      <c r="I98" s="360">
        <f t="shared" si="6"/>
        <v>56864807.080000997</v>
      </c>
      <c r="J98" s="302">
        <v>41121001.850001797</v>
      </c>
      <c r="K98" s="302">
        <v>15743805.2299992</v>
      </c>
    </row>
    <row r="99" spans="1:11" ht="18" customHeight="1">
      <c r="A99" s="309" t="s">
        <v>24</v>
      </c>
      <c r="B99" s="302">
        <v>8803619</v>
      </c>
      <c r="C99" s="360">
        <f t="shared" si="4"/>
        <v>12678</v>
      </c>
      <c r="D99" s="302">
        <v>10275</v>
      </c>
      <c r="E99" s="302">
        <v>2403</v>
      </c>
      <c r="F99" s="360">
        <f t="shared" si="5"/>
        <v>12604500.900000151</v>
      </c>
      <c r="G99" s="302">
        <v>10730279.73</v>
      </c>
      <c r="H99" s="302">
        <v>1874221.1700001501</v>
      </c>
      <c r="I99" s="360">
        <f t="shared" si="6"/>
        <v>159878085.92000219</v>
      </c>
      <c r="J99" s="302">
        <v>135191975.88000199</v>
      </c>
      <c r="K99" s="302">
        <v>24686110.0400002</v>
      </c>
    </row>
    <row r="100" spans="1:11" ht="18" customHeight="1">
      <c r="A100" s="309" t="s">
        <v>22</v>
      </c>
      <c r="B100" s="361">
        <v>0</v>
      </c>
      <c r="C100" s="360">
        <f t="shared" si="4"/>
        <v>303</v>
      </c>
      <c r="D100" s="361">
        <v>238</v>
      </c>
      <c r="E100" s="361">
        <v>65</v>
      </c>
      <c r="F100" s="360">
        <f t="shared" si="5"/>
        <v>260520.49000003221</v>
      </c>
      <c r="G100" s="302">
        <v>207660.09000003</v>
      </c>
      <c r="H100" s="302">
        <v>52860.400000002199</v>
      </c>
      <c r="I100" s="360">
        <f t="shared" si="6"/>
        <v>3307647.6300000334</v>
      </c>
      <c r="J100" s="302">
        <v>2574998.1100000502</v>
      </c>
      <c r="K100" s="302">
        <v>732649.51999998302</v>
      </c>
    </row>
    <row r="101" spans="1:11" ht="18" customHeight="1">
      <c r="A101" s="309" t="s">
        <v>20</v>
      </c>
      <c r="B101" s="302">
        <v>57007</v>
      </c>
      <c r="C101" s="360">
        <f t="shared" si="4"/>
        <v>6392</v>
      </c>
      <c r="D101" s="302">
        <v>1949</v>
      </c>
      <c r="E101" s="302">
        <v>4443</v>
      </c>
      <c r="F101" s="360">
        <f t="shared" si="5"/>
        <v>5225620.5099998703</v>
      </c>
      <c r="G101" s="302">
        <v>1808310.7099998801</v>
      </c>
      <c r="H101" s="302">
        <v>3417309.79999999</v>
      </c>
      <c r="I101" s="360">
        <f t="shared" si="6"/>
        <v>65637598.270002998</v>
      </c>
      <c r="J101" s="302">
        <v>22063399.2700001</v>
      </c>
      <c r="K101" s="302">
        <v>43574199.000002898</v>
      </c>
    </row>
    <row r="102" spans="1:11" ht="18" customHeight="1">
      <c r="A102" s="309" t="s">
        <v>18</v>
      </c>
      <c r="B102" s="361">
        <v>0</v>
      </c>
      <c r="C102" s="360">
        <f t="shared" si="4"/>
        <v>624</v>
      </c>
      <c r="D102" s="361">
        <v>602</v>
      </c>
      <c r="E102" s="361">
        <v>22</v>
      </c>
      <c r="F102" s="360">
        <f t="shared" si="5"/>
        <v>556371.32000003953</v>
      </c>
      <c r="G102" s="302">
        <v>540013.64000003797</v>
      </c>
      <c r="H102" s="302">
        <v>16357.680000001599</v>
      </c>
      <c r="I102" s="360">
        <f t="shared" si="6"/>
        <v>7190239.4100001464</v>
      </c>
      <c r="J102" s="302">
        <v>6947521.9100001296</v>
      </c>
      <c r="K102" s="302">
        <v>242717.500000017</v>
      </c>
    </row>
    <row r="103" spans="1:11" ht="18" customHeight="1">
      <c r="A103" s="309" t="s">
        <v>16</v>
      </c>
      <c r="B103" s="361">
        <v>0</v>
      </c>
      <c r="C103" s="360">
        <f t="shared" si="4"/>
        <v>641</v>
      </c>
      <c r="D103" s="361">
        <v>128</v>
      </c>
      <c r="E103" s="361">
        <v>513</v>
      </c>
      <c r="F103" s="360">
        <f t="shared" si="5"/>
        <v>511449.92000002402</v>
      </c>
      <c r="G103" s="302">
        <v>114197.58</v>
      </c>
      <c r="H103" s="302">
        <v>397252.34000002401</v>
      </c>
      <c r="I103" s="360">
        <f t="shared" si="6"/>
        <v>6723815.5000004601</v>
      </c>
      <c r="J103" s="302">
        <v>1388212.3200000201</v>
      </c>
      <c r="K103" s="302">
        <v>5335603.1800004402</v>
      </c>
    </row>
    <row r="104" spans="1:11" ht="18" customHeight="1">
      <c r="A104" s="309" t="s">
        <v>13</v>
      </c>
      <c r="B104" s="361">
        <v>0</v>
      </c>
      <c r="C104" s="360">
        <f t="shared" si="4"/>
        <v>486</v>
      </c>
      <c r="D104" s="361">
        <v>164</v>
      </c>
      <c r="E104" s="361">
        <v>322</v>
      </c>
      <c r="F104" s="360">
        <f t="shared" si="5"/>
        <v>385734.09000001696</v>
      </c>
      <c r="G104" s="302">
        <v>144250.459999999</v>
      </c>
      <c r="H104" s="302">
        <v>241483.63000001799</v>
      </c>
      <c r="I104" s="360">
        <f t="shared" si="6"/>
        <v>5085930.6800001003</v>
      </c>
      <c r="J104" s="302">
        <v>1763691.7599999399</v>
      </c>
      <c r="K104" s="302">
        <v>3322238.9200001601</v>
      </c>
    </row>
    <row r="105" spans="1:11" ht="18" customHeight="1">
      <c r="A105" s="309" t="s">
        <v>10</v>
      </c>
      <c r="B105" s="302">
        <v>2637135</v>
      </c>
      <c r="C105" s="360">
        <f t="shared" si="4"/>
        <v>3153</v>
      </c>
      <c r="D105" s="361">
        <v>791</v>
      </c>
      <c r="E105" s="302">
        <v>2362</v>
      </c>
      <c r="F105" s="360">
        <f t="shared" si="5"/>
        <v>2484469.1899993932</v>
      </c>
      <c r="G105" s="302">
        <v>721923.17000001296</v>
      </c>
      <c r="H105" s="302">
        <v>1762546.01999938</v>
      </c>
      <c r="I105" s="360">
        <f t="shared" si="6"/>
        <v>31982603.61999917</v>
      </c>
      <c r="J105" s="302">
        <v>8964988.6799999699</v>
      </c>
      <c r="K105" s="302">
        <v>23017614.9399992</v>
      </c>
    </row>
    <row r="106" spans="1:11" ht="18" customHeight="1">
      <c r="A106" s="309" t="s">
        <v>135</v>
      </c>
      <c r="B106" s="302">
        <v>4808444</v>
      </c>
      <c r="C106" s="360">
        <f t="shared" si="4"/>
        <v>5375</v>
      </c>
      <c r="D106" s="302">
        <v>3663</v>
      </c>
      <c r="E106" s="302">
        <v>1712</v>
      </c>
      <c r="F106" s="360">
        <f t="shared" si="5"/>
        <v>5003533.1600007005</v>
      </c>
      <c r="G106" s="302">
        <v>3658494.1700007501</v>
      </c>
      <c r="H106" s="302">
        <v>1345038.9899999499</v>
      </c>
      <c r="I106" s="360">
        <f t="shared" si="6"/>
        <v>61786340.390000902</v>
      </c>
      <c r="J106" s="302">
        <v>44801286.230000101</v>
      </c>
      <c r="K106" s="302">
        <v>16985054.160000801</v>
      </c>
    </row>
    <row r="107" spans="1:11" ht="18" customHeight="1">
      <c r="A107" s="309" t="s">
        <v>8</v>
      </c>
      <c r="B107" s="302">
        <v>7851834</v>
      </c>
      <c r="C107" s="360">
        <f t="shared" si="4"/>
        <v>3920</v>
      </c>
      <c r="D107" s="361">
        <v>903</v>
      </c>
      <c r="E107" s="302">
        <v>3017</v>
      </c>
      <c r="F107" s="360">
        <f t="shared" si="5"/>
        <v>3219632.4399996367</v>
      </c>
      <c r="G107" s="302">
        <v>850954.61000002699</v>
      </c>
      <c r="H107" s="302">
        <v>2368677.8299996099</v>
      </c>
      <c r="I107" s="360">
        <f t="shared" si="6"/>
        <v>40455182.870000064</v>
      </c>
      <c r="J107" s="302">
        <v>9930036.0499999598</v>
      </c>
      <c r="K107" s="302">
        <v>30525146.820000101</v>
      </c>
    </row>
    <row r="108" spans="1:11" ht="18" customHeight="1">
      <c r="A108" s="309" t="s">
        <v>5</v>
      </c>
      <c r="B108" s="302">
        <v>17206884</v>
      </c>
      <c r="C108" s="360">
        <f t="shared" si="4"/>
        <v>17880</v>
      </c>
      <c r="D108" s="302">
        <v>11309</v>
      </c>
      <c r="E108" s="302">
        <v>6571</v>
      </c>
      <c r="F108" s="360">
        <f t="shared" si="5"/>
        <v>15546430.340001369</v>
      </c>
      <c r="G108" s="302">
        <v>10489395.020001199</v>
      </c>
      <c r="H108" s="302">
        <v>5057035.3200001698</v>
      </c>
      <c r="I108" s="360">
        <f t="shared" si="6"/>
        <v>196641687.1300101</v>
      </c>
      <c r="J108" s="302">
        <v>130368519.580009</v>
      </c>
      <c r="K108" s="302">
        <v>66273167.5500011</v>
      </c>
    </row>
    <row r="109" spans="1:11" ht="18" customHeight="1">
      <c r="A109" s="362" t="s">
        <v>2</v>
      </c>
      <c r="B109" s="305">
        <v>8266888</v>
      </c>
      <c r="C109" s="363">
        <f t="shared" si="4"/>
        <v>8956</v>
      </c>
      <c r="D109" s="305">
        <v>4338</v>
      </c>
      <c r="E109" s="305">
        <v>4618</v>
      </c>
      <c r="F109" s="363">
        <f t="shared" si="5"/>
        <v>7640450.2000002805</v>
      </c>
      <c r="G109" s="305">
        <v>4053706.5399998799</v>
      </c>
      <c r="H109" s="305">
        <v>3586743.6600004002</v>
      </c>
      <c r="I109" s="363">
        <f t="shared" si="6"/>
        <v>97868854.419999704</v>
      </c>
      <c r="J109" s="305">
        <v>50772668.340000004</v>
      </c>
      <c r="K109" s="305">
        <v>47096186.0799997</v>
      </c>
    </row>
    <row r="110" spans="1:11" s="37" customFormat="1" ht="18" customHeight="1">
      <c r="A110" s="22" t="s">
        <v>2299</v>
      </c>
      <c r="B110" s="20"/>
      <c r="C110" s="20"/>
      <c r="D110" s="1"/>
      <c r="E110" s="1"/>
      <c r="F110" s="20"/>
      <c r="G110" s="4"/>
      <c r="H110" s="1"/>
      <c r="I110" s="11"/>
      <c r="J110" s="1"/>
      <c r="K110" s="1"/>
    </row>
    <row r="111" spans="1:11" s="37" customFormat="1" ht="59.25" customHeight="1">
      <c r="A111" s="1609" t="s">
        <v>2301</v>
      </c>
      <c r="B111" s="1609"/>
      <c r="C111" s="1609"/>
      <c r="D111" s="1609"/>
      <c r="E111" s="1609"/>
      <c r="F111" s="1609"/>
      <c r="G111" s="1609"/>
      <c r="H111" s="1609"/>
      <c r="I111" s="1609"/>
      <c r="J111" s="1609"/>
      <c r="K111" s="1609"/>
    </row>
    <row r="112" spans="1:11" s="37" customFormat="1" ht="32.25" customHeight="1">
      <c r="A112" s="1609" t="s">
        <v>2302</v>
      </c>
      <c r="B112" s="1609"/>
      <c r="C112" s="1609"/>
      <c r="D112" s="1609"/>
      <c r="E112" s="1609"/>
      <c r="F112" s="1609"/>
      <c r="G112" s="1609"/>
      <c r="H112" s="1609"/>
      <c r="I112" s="1609"/>
      <c r="J112" s="1609"/>
      <c r="K112" s="1609"/>
    </row>
    <row r="113" spans="1:11" s="37" customFormat="1" ht="32.25" customHeight="1">
      <c r="A113" s="1609" t="s">
        <v>2303</v>
      </c>
      <c r="B113" s="1609"/>
      <c r="C113" s="1609"/>
      <c r="D113" s="1609"/>
      <c r="E113" s="1609"/>
      <c r="F113" s="1609"/>
      <c r="G113" s="1609"/>
      <c r="H113" s="1609"/>
      <c r="I113" s="1609"/>
      <c r="J113" s="1609"/>
      <c r="K113" s="1609"/>
    </row>
  </sheetData>
  <mergeCells count="10">
    <mergeCell ref="A111:K111"/>
    <mergeCell ref="A113:K113"/>
    <mergeCell ref="A3:A6"/>
    <mergeCell ref="B3:B6"/>
    <mergeCell ref="C3:K3"/>
    <mergeCell ref="C4:E5"/>
    <mergeCell ref="F4:K4"/>
    <mergeCell ref="F5:H5"/>
    <mergeCell ref="I5:K5"/>
    <mergeCell ref="A112:K112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9"/>
  <dimension ref="A1:K12"/>
  <sheetViews>
    <sheetView zoomScaleNormal="100" workbookViewId="0">
      <selection activeCell="D32" sqref="D32"/>
    </sheetView>
  </sheetViews>
  <sheetFormatPr defaultRowHeight="18" customHeight="1"/>
  <cols>
    <col min="1" max="1" width="21.7109375" style="120" customWidth="1"/>
    <col min="2" max="3" width="60.7109375" style="120" customWidth="1"/>
    <col min="4" max="16384" width="9.140625" style="120"/>
  </cols>
  <sheetData>
    <row r="1" spans="1:11" ht="18" customHeight="1">
      <c r="A1" s="307" t="s">
        <v>2586</v>
      </c>
    </row>
    <row r="3" spans="1:11" ht="21.95" customHeight="1">
      <c r="A3" s="1612" t="s">
        <v>486</v>
      </c>
      <c r="B3" s="1600" t="s">
        <v>487</v>
      </c>
      <c r="C3" s="1603"/>
    </row>
    <row r="4" spans="1:11" ht="21.95" customHeight="1">
      <c r="A4" s="1612"/>
      <c r="B4" s="370" t="s">
        <v>2036</v>
      </c>
      <c r="C4" s="371" t="s">
        <v>2570</v>
      </c>
    </row>
    <row r="5" spans="1:11" s="127" customFormat="1" ht="18" customHeight="1">
      <c r="A5" s="337">
        <v>2011</v>
      </c>
      <c r="B5" s="845">
        <v>472081</v>
      </c>
      <c r="C5" s="845">
        <v>4729394.1369899996</v>
      </c>
    </row>
    <row r="6" spans="1:11" s="104" customFormat="1" ht="18" customHeight="1">
      <c r="A6" s="337">
        <v>2012</v>
      </c>
      <c r="B6" s="845">
        <v>500005</v>
      </c>
      <c r="C6" s="845">
        <v>5603331.2664700001</v>
      </c>
    </row>
    <row r="7" spans="1:11" s="104" customFormat="1" ht="18" customHeight="1">
      <c r="A7" s="337">
        <v>2013</v>
      </c>
      <c r="B7" s="845">
        <v>499574</v>
      </c>
      <c r="C7" s="845">
        <v>5954959.9486800004</v>
      </c>
    </row>
    <row r="8" spans="1:11" s="104" customFormat="1" ht="18" customHeight="1">
      <c r="A8" s="337">
        <v>2014</v>
      </c>
      <c r="B8" s="845">
        <v>511630</v>
      </c>
      <c r="C8" s="845">
        <v>6850939</v>
      </c>
    </row>
    <row r="9" spans="1:11" s="104" customFormat="1" ht="18" customHeight="1">
      <c r="A9" s="338">
        <v>2015</v>
      </c>
      <c r="B9" s="189">
        <v>498463</v>
      </c>
      <c r="C9" s="189">
        <v>7228151</v>
      </c>
    </row>
    <row r="10" spans="1:11" s="365" customFormat="1" ht="18" customHeight="1">
      <c r="A10" s="646" t="s">
        <v>2299</v>
      </c>
    </row>
    <row r="11" spans="1:11" s="365" customFormat="1" ht="18" customHeight="1">
      <c r="A11" s="647" t="s">
        <v>2304</v>
      </c>
    </row>
    <row r="12" spans="1:11" ht="18" customHeight="1">
      <c r="C12" s="366"/>
      <c r="D12" s="117"/>
      <c r="E12" s="117"/>
      <c r="F12" s="117"/>
      <c r="G12" s="117"/>
      <c r="H12" s="117"/>
      <c r="I12" s="117"/>
      <c r="J12" s="117"/>
      <c r="K12" s="117"/>
    </row>
  </sheetData>
  <mergeCells count="2">
    <mergeCell ref="A3:A4"/>
    <mergeCell ref="B3:C3"/>
  </mergeCells>
  <pageMargins left="0.6692913385826772" right="0.6692913385826772" top="0.59055118110236227" bottom="0.39370078740157483" header="0.31496062992125984" footer="0.39370078740157483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D32" sqref="D32"/>
    </sheetView>
  </sheetViews>
  <sheetFormatPr defaultRowHeight="18" customHeight="1"/>
  <cols>
    <col min="1" max="1" width="20" style="120" customWidth="1"/>
    <col min="2" max="7" width="15" style="120" customWidth="1"/>
    <col min="8" max="11" width="15" style="104" customWidth="1"/>
    <col min="12" max="16384" width="9.140625" style="120"/>
  </cols>
  <sheetData>
    <row r="1" spans="1:11" ht="18" customHeight="1">
      <c r="A1" s="307" t="s">
        <v>2587</v>
      </c>
    </row>
    <row r="3" spans="1:11" ht="21.95" customHeight="1">
      <c r="A3" s="1606" t="s">
        <v>773</v>
      </c>
      <c r="B3" s="1599" t="s">
        <v>488</v>
      </c>
      <c r="C3" s="1599"/>
      <c r="D3" s="1599"/>
      <c r="E3" s="1599"/>
      <c r="F3" s="1599"/>
      <c r="G3" s="1599"/>
      <c r="H3" s="1599"/>
      <c r="I3" s="1599"/>
      <c r="J3" s="1599"/>
      <c r="K3" s="1600"/>
    </row>
    <row r="4" spans="1:11" ht="21.95" customHeight="1">
      <c r="A4" s="1613"/>
      <c r="B4" s="1614" t="s">
        <v>2034</v>
      </c>
      <c r="C4" s="1614"/>
      <c r="D4" s="1604" t="s">
        <v>489</v>
      </c>
      <c r="E4" s="1604"/>
      <c r="F4" s="1604"/>
      <c r="G4" s="1604"/>
      <c r="H4" s="1604"/>
      <c r="I4" s="1604"/>
      <c r="J4" s="1604" t="s">
        <v>430</v>
      </c>
      <c r="K4" s="1601"/>
    </row>
    <row r="5" spans="1:11" s="104" customFormat="1" ht="21.95" customHeight="1">
      <c r="A5" s="1613"/>
      <c r="B5" s="1614"/>
      <c r="C5" s="1614"/>
      <c r="D5" s="1615" t="s">
        <v>434</v>
      </c>
      <c r="E5" s="1615"/>
      <c r="F5" s="1615" t="s">
        <v>435</v>
      </c>
      <c r="G5" s="1615"/>
      <c r="H5" s="1604" t="s">
        <v>163</v>
      </c>
      <c r="I5" s="1604"/>
      <c r="J5" s="1604"/>
      <c r="K5" s="1601"/>
    </row>
    <row r="6" spans="1:11" s="104" customFormat="1" ht="21.95" customHeight="1">
      <c r="A6" s="1613"/>
      <c r="B6" s="524">
        <v>2014</v>
      </c>
      <c r="C6" s="524" t="s">
        <v>2211</v>
      </c>
      <c r="D6" s="524">
        <v>2014</v>
      </c>
      <c r="E6" s="525" t="s">
        <v>2211</v>
      </c>
      <c r="F6" s="524">
        <v>2014</v>
      </c>
      <c r="G6" s="525" t="s">
        <v>2211</v>
      </c>
      <c r="H6" s="352">
        <v>2014</v>
      </c>
      <c r="I6" s="353" t="s">
        <v>2035</v>
      </c>
      <c r="J6" s="352">
        <v>2014</v>
      </c>
      <c r="K6" s="353" t="s">
        <v>2035</v>
      </c>
    </row>
    <row r="7" spans="1:11" s="104" customFormat="1" ht="21.95" customHeight="1">
      <c r="A7" s="367" t="s">
        <v>368</v>
      </c>
      <c r="B7" s="595">
        <v>41652</v>
      </c>
      <c r="C7" s="595">
        <v>42258</v>
      </c>
      <c r="D7" s="595">
        <v>18185</v>
      </c>
      <c r="E7" s="595">
        <v>18185</v>
      </c>
      <c r="F7" s="595">
        <v>31550</v>
      </c>
      <c r="G7" s="595">
        <v>23410</v>
      </c>
      <c r="H7" s="595">
        <v>49735</v>
      </c>
      <c r="I7" s="595">
        <v>41595</v>
      </c>
      <c r="J7" s="595">
        <v>91387</v>
      </c>
      <c r="K7" s="596">
        <v>83853</v>
      </c>
    </row>
    <row r="8" spans="1:11" ht="20.25" customHeight="1">
      <c r="A8" s="368" t="s">
        <v>490</v>
      </c>
      <c r="B8" s="597">
        <v>37182</v>
      </c>
      <c r="C8" s="597">
        <v>36201</v>
      </c>
      <c r="D8" s="597">
        <v>13566</v>
      </c>
      <c r="E8" s="597">
        <v>13566</v>
      </c>
      <c r="F8" s="597">
        <v>29066</v>
      </c>
      <c r="G8" s="597">
        <v>20210</v>
      </c>
      <c r="H8" s="598">
        <v>42632</v>
      </c>
      <c r="I8" s="598">
        <v>33776</v>
      </c>
      <c r="J8" s="598">
        <v>79814</v>
      </c>
      <c r="K8" s="598">
        <v>69977</v>
      </c>
    </row>
    <row r="9" spans="1:11" ht="20.25" customHeight="1">
      <c r="A9" s="368" t="s">
        <v>491</v>
      </c>
      <c r="B9" s="597">
        <v>3322</v>
      </c>
      <c r="C9" s="597">
        <v>4645</v>
      </c>
      <c r="D9" s="597">
        <v>3482</v>
      </c>
      <c r="E9" s="597">
        <v>3482</v>
      </c>
      <c r="F9" s="597">
        <v>1991</v>
      </c>
      <c r="G9" s="597">
        <v>2621</v>
      </c>
      <c r="H9" s="598">
        <v>5473</v>
      </c>
      <c r="I9" s="598">
        <v>6103</v>
      </c>
      <c r="J9" s="598">
        <v>8795</v>
      </c>
      <c r="K9" s="598">
        <v>10748</v>
      </c>
    </row>
    <row r="10" spans="1:11" ht="20.25" customHeight="1">
      <c r="A10" s="369" t="s">
        <v>492</v>
      </c>
      <c r="B10" s="599">
        <v>1148</v>
      </c>
      <c r="C10" s="599">
        <v>1412</v>
      </c>
      <c r="D10" s="599">
        <v>1137</v>
      </c>
      <c r="E10" s="599">
        <v>1137</v>
      </c>
      <c r="F10" s="599">
        <v>493</v>
      </c>
      <c r="G10" s="599">
        <v>579</v>
      </c>
      <c r="H10" s="600">
        <v>1630</v>
      </c>
      <c r="I10" s="600">
        <v>1716</v>
      </c>
      <c r="J10" s="600">
        <v>2778</v>
      </c>
      <c r="K10" s="600">
        <v>3128</v>
      </c>
    </row>
    <row r="11" spans="1:11" ht="18" customHeight="1">
      <c r="A11" s="22" t="s">
        <v>2299</v>
      </c>
    </row>
    <row r="12" spans="1:11" ht="18" customHeight="1">
      <c r="A12" s="651" t="s">
        <v>2305</v>
      </c>
    </row>
    <row r="13" spans="1:11" ht="18" customHeight="1">
      <c r="A13" s="651" t="s">
        <v>2037</v>
      </c>
      <c r="H13" s="526"/>
      <c r="I13" s="526"/>
    </row>
  </sheetData>
  <mergeCells count="8">
    <mergeCell ref="A3:A6"/>
    <mergeCell ref="B3:K3"/>
    <mergeCell ref="B4:C5"/>
    <mergeCell ref="D4:I4"/>
    <mergeCell ref="J4:K5"/>
    <mergeCell ref="D5:E5"/>
    <mergeCell ref="F5:G5"/>
    <mergeCell ref="H5:I5"/>
  </mergeCells>
  <pageMargins left="0.6692913385826772" right="0.6692913385826772" top="0.59055118110236227" bottom="0.39370078740157483" header="0.31496062992125984" footer="0.39370078740157483"/>
  <pageSetup paperSize="9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0"/>
  <dimension ref="A1:W36"/>
  <sheetViews>
    <sheetView zoomScaleNormal="100" workbookViewId="0">
      <selection activeCell="D32" sqref="D32"/>
    </sheetView>
  </sheetViews>
  <sheetFormatPr defaultRowHeight="18" customHeight="1"/>
  <cols>
    <col min="1" max="1" width="25.7109375" style="373" customWidth="1"/>
    <col min="2" max="11" width="14.42578125" style="373" customWidth="1"/>
    <col min="12" max="12" width="9.140625" style="373"/>
    <col min="13" max="13" width="24.28515625" style="373" customWidth="1"/>
    <col min="14" max="23" width="10" style="373" bestFit="1" customWidth="1"/>
    <col min="24" max="16384" width="9.140625" style="373"/>
  </cols>
  <sheetData>
    <row r="1" spans="1:15" s="120" customFormat="1" ht="18" customHeight="1">
      <c r="A1" s="307" t="s">
        <v>2588</v>
      </c>
      <c r="B1" s="307"/>
    </row>
    <row r="2" spans="1:15" s="120" customFormat="1" ht="18" customHeight="1"/>
    <row r="3" spans="1:15" s="120" customFormat="1" ht="21.95" customHeight="1">
      <c r="A3" s="1616" t="s">
        <v>2039</v>
      </c>
      <c r="B3" s="1599" t="s">
        <v>2038</v>
      </c>
      <c r="C3" s="1599"/>
      <c r="D3" s="1599"/>
      <c r="E3" s="1599"/>
      <c r="F3" s="1599"/>
      <c r="G3" s="1599"/>
      <c r="H3" s="1599"/>
      <c r="I3" s="1599"/>
      <c r="J3" s="1599"/>
      <c r="K3" s="1600"/>
    </row>
    <row r="4" spans="1:15" s="104" customFormat="1" ht="21.95" customHeight="1">
      <c r="A4" s="1616"/>
      <c r="B4" s="1601" t="s">
        <v>462</v>
      </c>
      <c r="C4" s="1602"/>
      <c r="D4" s="1602"/>
      <c r="E4" s="1602"/>
      <c r="F4" s="1597"/>
      <c r="G4" s="1601" t="s">
        <v>498</v>
      </c>
      <c r="H4" s="1602"/>
      <c r="I4" s="1602"/>
      <c r="J4" s="1602"/>
      <c r="K4" s="1602"/>
    </row>
    <row r="5" spans="1:15" s="104" customFormat="1" ht="21.95" customHeight="1">
      <c r="A5" s="1617"/>
      <c r="B5" s="524">
        <v>2011</v>
      </c>
      <c r="C5" s="524">
        <v>2012</v>
      </c>
      <c r="D5" s="524">
        <v>2013</v>
      </c>
      <c r="E5" s="524">
        <v>2014</v>
      </c>
      <c r="F5" s="524">
        <v>2015</v>
      </c>
      <c r="G5" s="524">
        <v>2011</v>
      </c>
      <c r="H5" s="524">
        <v>2012</v>
      </c>
      <c r="I5" s="524">
        <v>2013</v>
      </c>
      <c r="J5" s="524">
        <v>2014</v>
      </c>
      <c r="K5" s="525">
        <v>2015</v>
      </c>
    </row>
    <row r="6" spans="1:15" s="104" customFormat="1" ht="21.95" customHeight="1">
      <c r="A6" s="378" t="s">
        <v>368</v>
      </c>
      <c r="B6" s="253">
        <f>B10+B14</f>
        <v>15706</v>
      </c>
      <c r="C6" s="253">
        <f t="shared" ref="C6:K6" si="0">C10+C14</f>
        <v>15817</v>
      </c>
      <c r="D6" s="253">
        <f t="shared" si="0"/>
        <v>15916</v>
      </c>
      <c r="E6" s="253">
        <f t="shared" si="0"/>
        <v>15204</v>
      </c>
      <c r="F6" s="253">
        <f t="shared" si="0"/>
        <v>14220</v>
      </c>
      <c r="G6" s="253">
        <f t="shared" si="0"/>
        <v>11180.58467</v>
      </c>
      <c r="H6" s="253">
        <f t="shared" si="0"/>
        <v>12917.7557</v>
      </c>
      <c r="I6" s="253">
        <f t="shared" si="0"/>
        <v>14126.536669999998</v>
      </c>
      <c r="J6" s="253">
        <f t="shared" si="0"/>
        <v>14232</v>
      </c>
      <c r="K6" s="135">
        <f t="shared" si="0"/>
        <v>14791</v>
      </c>
    </row>
    <row r="7" spans="1:15" s="120" customFormat="1" ht="18" customHeight="1">
      <c r="A7" s="377" t="s">
        <v>1176</v>
      </c>
      <c r="B7" s="251">
        <f>B11+B15</f>
        <v>1977</v>
      </c>
      <c r="C7" s="251">
        <f t="shared" ref="C7:K7" si="1">C11+C15</f>
        <v>2110</v>
      </c>
      <c r="D7" s="251">
        <f t="shared" si="1"/>
        <v>2341</v>
      </c>
      <c r="E7" s="251">
        <f t="shared" si="1"/>
        <v>2366</v>
      </c>
      <c r="F7" s="251">
        <f t="shared" si="1"/>
        <v>2372</v>
      </c>
      <c r="G7" s="251">
        <f t="shared" si="1"/>
        <v>2449.3524000000002</v>
      </c>
      <c r="H7" s="251">
        <f t="shared" si="1"/>
        <v>2994.8294799999999</v>
      </c>
      <c r="I7" s="251">
        <f t="shared" si="1"/>
        <v>3655.8308899999997</v>
      </c>
      <c r="J7" s="251">
        <f t="shared" si="1"/>
        <v>3754</v>
      </c>
      <c r="K7" s="251">
        <f t="shared" si="1"/>
        <v>4209</v>
      </c>
    </row>
    <row r="8" spans="1:15" s="120" customFormat="1" ht="18" customHeight="1">
      <c r="A8" s="377" t="s">
        <v>495</v>
      </c>
      <c r="B8" s="251">
        <f t="shared" ref="B8:K9" si="2">B12+B16</f>
        <v>9567</v>
      </c>
      <c r="C8" s="251">
        <f t="shared" si="2"/>
        <v>9360</v>
      </c>
      <c r="D8" s="251">
        <f t="shared" si="2"/>
        <v>9866</v>
      </c>
      <c r="E8" s="251">
        <f t="shared" si="2"/>
        <v>9672</v>
      </c>
      <c r="F8" s="251">
        <f t="shared" si="2"/>
        <v>8895</v>
      </c>
      <c r="G8" s="251">
        <f t="shared" si="2"/>
        <v>5505.72876</v>
      </c>
      <c r="H8" s="251">
        <f t="shared" si="2"/>
        <v>6164.3801399999993</v>
      </c>
      <c r="I8" s="251">
        <f t="shared" si="2"/>
        <v>7136.1281499999996</v>
      </c>
      <c r="J8" s="251">
        <f t="shared" si="2"/>
        <v>7502</v>
      </c>
      <c r="K8" s="251">
        <f t="shared" si="2"/>
        <v>7592</v>
      </c>
    </row>
    <row r="9" spans="1:15" s="120" customFormat="1" ht="18" customHeight="1">
      <c r="A9" s="377" t="s">
        <v>496</v>
      </c>
      <c r="B9" s="251">
        <f t="shared" si="2"/>
        <v>4162</v>
      </c>
      <c r="C9" s="251">
        <f t="shared" si="2"/>
        <v>4347</v>
      </c>
      <c r="D9" s="251">
        <f t="shared" si="2"/>
        <v>3709</v>
      </c>
      <c r="E9" s="251">
        <f t="shared" si="2"/>
        <v>3166</v>
      </c>
      <c r="F9" s="251">
        <f t="shared" si="2"/>
        <v>2953</v>
      </c>
      <c r="G9" s="251">
        <f t="shared" si="2"/>
        <v>3225.50351</v>
      </c>
      <c r="H9" s="251">
        <f t="shared" si="2"/>
        <v>3758.5460800000001</v>
      </c>
      <c r="I9" s="251">
        <f t="shared" si="2"/>
        <v>3334.5776299999998</v>
      </c>
      <c r="J9" s="251">
        <f t="shared" si="2"/>
        <v>2976</v>
      </c>
      <c r="K9" s="251">
        <f t="shared" si="2"/>
        <v>2990</v>
      </c>
      <c r="O9" s="117"/>
    </row>
    <row r="10" spans="1:15" s="117" customFormat="1" ht="21.95" customHeight="1">
      <c r="A10" s="379" t="s">
        <v>493</v>
      </c>
      <c r="B10" s="253">
        <v>7045</v>
      </c>
      <c r="C10" s="253">
        <v>7456</v>
      </c>
      <c r="D10" s="253">
        <v>7351</v>
      </c>
      <c r="E10" s="253">
        <v>7182</v>
      </c>
      <c r="F10" s="253">
        <v>6875</v>
      </c>
      <c r="G10" s="253">
        <v>6455.97516</v>
      </c>
      <c r="H10" s="253">
        <v>7707.7795000000006</v>
      </c>
      <c r="I10" s="253">
        <v>8313.5891899999988</v>
      </c>
      <c r="J10" s="253">
        <v>8410</v>
      </c>
      <c r="K10" s="135">
        <v>8988</v>
      </c>
    </row>
    <row r="11" spans="1:15" s="117" customFormat="1" ht="18" customHeight="1">
      <c r="A11" s="375" t="s">
        <v>1176</v>
      </c>
      <c r="B11" s="136">
        <v>1897</v>
      </c>
      <c r="C11" s="136">
        <v>2046</v>
      </c>
      <c r="D11" s="136">
        <v>2298</v>
      </c>
      <c r="E11" s="136">
        <v>2322</v>
      </c>
      <c r="F11" s="136">
        <v>2289</v>
      </c>
      <c r="G11" s="136">
        <v>2404.0872100000001</v>
      </c>
      <c r="H11" s="136">
        <v>2952.27666</v>
      </c>
      <c r="I11" s="136">
        <v>3626.4013599999998</v>
      </c>
      <c r="J11" s="136">
        <v>3720</v>
      </c>
      <c r="K11" s="136">
        <v>4141</v>
      </c>
      <c r="O11" s="120"/>
    </row>
    <row r="12" spans="1:15" s="120" customFormat="1" ht="18" customHeight="1">
      <c r="A12" s="375" t="s">
        <v>495</v>
      </c>
      <c r="B12" s="136">
        <v>1689</v>
      </c>
      <c r="C12" s="136">
        <v>1937</v>
      </c>
      <c r="D12" s="136">
        <v>2142</v>
      </c>
      <c r="E12" s="136">
        <v>2373</v>
      </c>
      <c r="F12" s="136">
        <v>2261</v>
      </c>
      <c r="G12" s="136">
        <v>1209.01947</v>
      </c>
      <c r="H12" s="136">
        <v>1541.5668700000001</v>
      </c>
      <c r="I12" s="136">
        <v>1893.71577</v>
      </c>
      <c r="J12" s="136">
        <v>2207</v>
      </c>
      <c r="K12" s="136">
        <v>2353</v>
      </c>
    </row>
    <row r="13" spans="1:15" s="120" customFormat="1" ht="18" customHeight="1">
      <c r="A13" s="375" t="s">
        <v>496</v>
      </c>
      <c r="B13" s="136">
        <v>3459</v>
      </c>
      <c r="C13" s="136">
        <v>3473</v>
      </c>
      <c r="D13" s="136">
        <v>2911</v>
      </c>
      <c r="E13" s="136">
        <v>2487</v>
      </c>
      <c r="F13" s="136">
        <v>2325</v>
      </c>
      <c r="G13" s="136">
        <v>2842.8684800000001</v>
      </c>
      <c r="H13" s="136">
        <v>3213.93597</v>
      </c>
      <c r="I13" s="136">
        <v>2793.4720600000001</v>
      </c>
      <c r="J13" s="136">
        <v>2483</v>
      </c>
      <c r="K13" s="136">
        <v>2494</v>
      </c>
    </row>
    <row r="14" spans="1:15" s="120" customFormat="1" ht="21.95" customHeight="1">
      <c r="A14" s="379" t="s">
        <v>494</v>
      </c>
      <c r="B14" s="253">
        <v>8661</v>
      </c>
      <c r="C14" s="253">
        <v>8361</v>
      </c>
      <c r="D14" s="253">
        <v>8565</v>
      </c>
      <c r="E14" s="253">
        <v>8022</v>
      </c>
      <c r="F14" s="253">
        <v>7345</v>
      </c>
      <c r="G14" s="253">
        <v>4724.6095100000002</v>
      </c>
      <c r="H14" s="253">
        <v>5209.9761999999992</v>
      </c>
      <c r="I14" s="253">
        <v>5812.9474799999998</v>
      </c>
      <c r="J14" s="253">
        <v>5822</v>
      </c>
      <c r="K14" s="135">
        <v>5803</v>
      </c>
      <c r="O14" s="373"/>
    </row>
    <row r="15" spans="1:15" ht="18" customHeight="1">
      <c r="A15" s="375" t="s">
        <v>1176</v>
      </c>
      <c r="B15" s="136">
        <v>80</v>
      </c>
      <c r="C15" s="136">
        <v>64</v>
      </c>
      <c r="D15" s="136">
        <v>43</v>
      </c>
      <c r="E15" s="136">
        <v>44</v>
      </c>
      <c r="F15" s="136">
        <v>83</v>
      </c>
      <c r="G15" s="136">
        <v>45.265189999999997</v>
      </c>
      <c r="H15" s="136">
        <v>42.552819999999997</v>
      </c>
      <c r="I15" s="136">
        <v>29.42953</v>
      </c>
      <c r="J15" s="136">
        <v>34</v>
      </c>
      <c r="K15" s="136">
        <v>68</v>
      </c>
    </row>
    <row r="16" spans="1:15" ht="18" customHeight="1">
      <c r="A16" s="375" t="s">
        <v>495</v>
      </c>
      <c r="B16" s="136">
        <v>7878</v>
      </c>
      <c r="C16" s="136">
        <v>7423</v>
      </c>
      <c r="D16" s="136">
        <v>7724</v>
      </c>
      <c r="E16" s="136">
        <v>7299</v>
      </c>
      <c r="F16" s="136">
        <v>6634</v>
      </c>
      <c r="G16" s="136">
        <v>4296.7092899999998</v>
      </c>
      <c r="H16" s="136">
        <v>4622.8132699999996</v>
      </c>
      <c r="I16" s="136">
        <v>5242.4123799999998</v>
      </c>
      <c r="J16" s="136">
        <v>5295</v>
      </c>
      <c r="K16" s="136">
        <v>5239</v>
      </c>
      <c r="O16" s="120"/>
    </row>
    <row r="17" spans="1:23" s="120" customFormat="1" ht="18" customHeight="1">
      <c r="A17" s="376" t="s">
        <v>496</v>
      </c>
      <c r="B17" s="347">
        <v>703</v>
      </c>
      <c r="C17" s="347">
        <v>874</v>
      </c>
      <c r="D17" s="347">
        <v>798</v>
      </c>
      <c r="E17" s="347">
        <v>679</v>
      </c>
      <c r="F17" s="347">
        <v>628</v>
      </c>
      <c r="G17" s="347">
        <v>382.63502999999997</v>
      </c>
      <c r="H17" s="347">
        <v>544.61010999999996</v>
      </c>
      <c r="I17" s="347">
        <v>541.10556999999994</v>
      </c>
      <c r="J17" s="347">
        <v>493</v>
      </c>
      <c r="K17" s="347">
        <v>496</v>
      </c>
    </row>
    <row r="18" spans="1:23" s="120" customFormat="1" ht="18" customHeight="1">
      <c r="A18" s="22" t="s">
        <v>2299</v>
      </c>
      <c r="O18" s="104"/>
    </row>
    <row r="19" spans="1:23" s="104" customFormat="1" ht="18" customHeight="1"/>
    <row r="20" spans="1:23" s="104" customFormat="1" ht="18" customHeight="1">
      <c r="D20" s="374"/>
      <c r="E20" s="373"/>
      <c r="F20" s="373"/>
      <c r="G20" s="373"/>
      <c r="H20" s="373"/>
      <c r="I20" s="373"/>
    </row>
    <row r="21" spans="1:23" s="104" customFormat="1" ht="18" customHeight="1"/>
    <row r="22" spans="1:23" s="120" customFormat="1" ht="18" customHeight="1"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1:23" s="120" customFormat="1" ht="18" customHeight="1"/>
    <row r="24" spans="1:23" s="120" customFormat="1" ht="18" customHeight="1">
      <c r="D24" s="372"/>
    </row>
    <row r="25" spans="1:23" s="117" customFormat="1" ht="18" customHeight="1">
      <c r="E25" s="120"/>
      <c r="F25" s="120"/>
      <c r="G25" s="120"/>
      <c r="H25" s="120"/>
      <c r="I25" s="120"/>
      <c r="J25" s="120"/>
      <c r="K25" s="120"/>
      <c r="L25" s="120"/>
      <c r="M25" s="120"/>
      <c r="N25" s="120"/>
    </row>
    <row r="26" spans="1:23" s="117" customFormat="1" ht="18" customHeight="1"/>
    <row r="27" spans="1:23" s="120" customFormat="1" ht="18" customHeight="1"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 spans="1:23" s="120" customFormat="1" ht="18" customHeight="1"/>
    <row r="29" spans="1:23" s="120" customFormat="1" ht="18" customHeight="1">
      <c r="A29" s="104"/>
    </row>
    <row r="30" spans="1:23" s="120" customFormat="1" ht="18" customHeight="1">
      <c r="A30" s="104"/>
    </row>
    <row r="31" spans="1:23" ht="18" customHeight="1">
      <c r="N31" s="120"/>
      <c r="O31" s="120"/>
      <c r="P31" s="120"/>
      <c r="Q31" s="120"/>
      <c r="R31" s="120"/>
      <c r="S31" s="120"/>
      <c r="T31" s="120"/>
      <c r="U31" s="120"/>
      <c r="V31" s="120"/>
      <c r="W31" s="120"/>
    </row>
    <row r="34" spans="13:18" ht="18" customHeight="1">
      <c r="M34" s="120"/>
      <c r="N34" s="120"/>
      <c r="O34" s="120"/>
      <c r="P34" s="120"/>
      <c r="Q34" s="120"/>
      <c r="R34" s="120"/>
    </row>
    <row r="35" spans="13:18" ht="18" customHeight="1">
      <c r="M35" s="120"/>
      <c r="N35" s="120"/>
      <c r="O35" s="120"/>
      <c r="P35" s="120"/>
      <c r="Q35" s="120"/>
      <c r="R35" s="120"/>
    </row>
    <row r="36" spans="13:18" ht="18" customHeight="1">
      <c r="M36" s="120"/>
      <c r="N36" s="120"/>
      <c r="O36" s="120"/>
      <c r="P36" s="120"/>
      <c r="Q36" s="120"/>
      <c r="R36" s="120"/>
    </row>
  </sheetData>
  <mergeCells count="4">
    <mergeCell ref="A3:A5"/>
    <mergeCell ref="B3:K3"/>
    <mergeCell ref="B4:F4"/>
    <mergeCell ref="G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1"/>
  <dimension ref="A1:G12"/>
  <sheetViews>
    <sheetView zoomScaleNormal="100" workbookViewId="0">
      <selection activeCell="D32" sqref="D32"/>
    </sheetView>
  </sheetViews>
  <sheetFormatPr defaultRowHeight="18" customHeight="1"/>
  <cols>
    <col min="1" max="1" width="24.85546875" style="373" customWidth="1"/>
    <col min="2" max="7" width="24.28515625" style="373" customWidth="1"/>
    <col min="8" max="16384" width="9.140625" style="373"/>
  </cols>
  <sheetData>
    <row r="1" spans="1:7" s="307" customFormat="1" ht="18" customHeight="1">
      <c r="A1" s="307" t="s">
        <v>2589</v>
      </c>
    </row>
    <row r="2" spans="1:7" s="307" customFormat="1" ht="18" customHeight="1"/>
    <row r="3" spans="1:7" s="104" customFormat="1" ht="21.95" customHeight="1">
      <c r="A3" s="1596" t="s">
        <v>461</v>
      </c>
      <c r="B3" s="1599" t="s">
        <v>497</v>
      </c>
      <c r="C3" s="1599"/>
      <c r="D3" s="1599"/>
      <c r="E3" s="1599"/>
      <c r="F3" s="1599"/>
      <c r="G3" s="1600"/>
    </row>
    <row r="4" spans="1:7" s="104" customFormat="1" ht="21.95" customHeight="1">
      <c r="A4" s="1597"/>
      <c r="B4" s="1604" t="s">
        <v>462</v>
      </c>
      <c r="C4" s="1604"/>
      <c r="D4" s="1604"/>
      <c r="E4" s="1604" t="s">
        <v>498</v>
      </c>
      <c r="F4" s="1604"/>
      <c r="G4" s="1601"/>
    </row>
    <row r="5" spans="1:7" s="104" customFormat="1" ht="21.95" customHeight="1">
      <c r="A5" s="1597"/>
      <c r="B5" s="1604" t="s">
        <v>163</v>
      </c>
      <c r="C5" s="1604" t="s">
        <v>499</v>
      </c>
      <c r="D5" s="1604"/>
      <c r="E5" s="1604" t="s">
        <v>163</v>
      </c>
      <c r="F5" s="1604" t="s">
        <v>499</v>
      </c>
      <c r="G5" s="1601"/>
    </row>
    <row r="6" spans="1:7" s="120" customFormat="1" ht="21.95" customHeight="1">
      <c r="A6" s="1598"/>
      <c r="B6" s="1618"/>
      <c r="C6" s="335" t="s">
        <v>493</v>
      </c>
      <c r="D6" s="335" t="s">
        <v>494</v>
      </c>
      <c r="E6" s="1618"/>
      <c r="F6" s="335" t="s">
        <v>493</v>
      </c>
      <c r="G6" s="380" t="s">
        <v>494</v>
      </c>
    </row>
    <row r="7" spans="1:7" s="120" customFormat="1" ht="18" customHeight="1">
      <c r="A7" s="337">
        <v>2011</v>
      </c>
      <c r="B7" s="381">
        <v>6211</v>
      </c>
      <c r="C7" s="82">
        <v>3280</v>
      </c>
      <c r="D7" s="82">
        <v>2931</v>
      </c>
      <c r="E7" s="381">
        <v>4379.9299900000005</v>
      </c>
      <c r="F7" s="82">
        <v>2770.4194600000001</v>
      </c>
      <c r="G7" s="82">
        <v>1609.51053</v>
      </c>
    </row>
    <row r="8" spans="1:7" s="120" customFormat="1" ht="18" customHeight="1">
      <c r="A8" s="337">
        <v>2012</v>
      </c>
      <c r="B8" s="381">
        <v>6124</v>
      </c>
      <c r="C8" s="82">
        <v>3313</v>
      </c>
      <c r="D8" s="82">
        <v>2811</v>
      </c>
      <c r="E8" s="381">
        <v>4879.8010199999999</v>
      </c>
      <c r="F8" s="82">
        <v>3121.2355600000001</v>
      </c>
      <c r="G8" s="82">
        <v>1758.56546</v>
      </c>
    </row>
    <row r="9" spans="1:7" s="117" customFormat="1" ht="18" customHeight="1">
      <c r="A9" s="337">
        <v>2013</v>
      </c>
      <c r="B9" s="381">
        <v>6194</v>
      </c>
      <c r="C9" s="82">
        <v>3367</v>
      </c>
      <c r="D9" s="82">
        <v>2827</v>
      </c>
      <c r="E9" s="381">
        <v>5339.1132900000002</v>
      </c>
      <c r="F9" s="82">
        <v>3411.7199300000002</v>
      </c>
      <c r="G9" s="82">
        <v>1927.39336</v>
      </c>
    </row>
    <row r="10" spans="1:7" s="117" customFormat="1" ht="18" customHeight="1">
      <c r="A10" s="337">
        <v>2014</v>
      </c>
      <c r="B10" s="381">
        <v>6193</v>
      </c>
      <c r="C10" s="82">
        <v>3445</v>
      </c>
      <c r="D10" s="82">
        <v>2748</v>
      </c>
      <c r="E10" s="381">
        <v>5721</v>
      </c>
      <c r="F10" s="82">
        <v>3719</v>
      </c>
      <c r="G10" s="82">
        <v>2002</v>
      </c>
    </row>
    <row r="11" spans="1:7" s="120" customFormat="1" ht="18" customHeight="1">
      <c r="A11" s="338">
        <v>2015</v>
      </c>
      <c r="B11" s="382">
        <v>5605</v>
      </c>
      <c r="C11" s="383">
        <v>2986</v>
      </c>
      <c r="D11" s="383">
        <v>2619</v>
      </c>
      <c r="E11" s="382">
        <v>5600</v>
      </c>
      <c r="F11" s="383">
        <v>3522</v>
      </c>
      <c r="G11" s="383">
        <v>2078</v>
      </c>
    </row>
    <row r="12" spans="1:7" s="120" customFormat="1" ht="18" customHeight="1">
      <c r="A12" s="22" t="s">
        <v>2299</v>
      </c>
    </row>
  </sheetData>
  <mergeCells count="8">
    <mergeCell ref="A3:A6"/>
    <mergeCell ref="B3:G3"/>
    <mergeCell ref="B4:D4"/>
    <mergeCell ref="E4:G4"/>
    <mergeCell ref="B5:B6"/>
    <mergeCell ref="C5:D5"/>
    <mergeCell ref="E5:E6"/>
    <mergeCell ref="F5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2"/>
  <dimension ref="A1:K21"/>
  <sheetViews>
    <sheetView zoomScaleNormal="100" workbookViewId="0">
      <selection activeCell="D32" sqref="D32"/>
    </sheetView>
  </sheetViews>
  <sheetFormatPr defaultRowHeight="18" customHeight="1"/>
  <cols>
    <col min="1" max="1" width="25.7109375" style="373" customWidth="1"/>
    <col min="2" max="11" width="14.42578125" style="373" customWidth="1"/>
    <col min="12" max="16384" width="9.140625" style="373"/>
  </cols>
  <sheetData>
    <row r="1" spans="1:11" s="307" customFormat="1" ht="18" customHeight="1">
      <c r="A1" s="307" t="s">
        <v>2590</v>
      </c>
    </row>
    <row r="2" spans="1:11" s="104" customFormat="1" ht="18" customHeight="1"/>
    <row r="3" spans="1:11" s="104" customFormat="1" ht="21.95" customHeight="1">
      <c r="A3" s="1606" t="s">
        <v>2039</v>
      </c>
      <c r="B3" s="1599" t="s">
        <v>2041</v>
      </c>
      <c r="C3" s="1599"/>
      <c r="D3" s="1599"/>
      <c r="E3" s="1599"/>
      <c r="F3" s="1599"/>
      <c r="G3" s="1599"/>
      <c r="H3" s="1599"/>
      <c r="I3" s="1599"/>
      <c r="J3" s="1599"/>
      <c r="K3" s="1600"/>
    </row>
    <row r="4" spans="1:11" s="104" customFormat="1" ht="21.95" customHeight="1">
      <c r="A4" s="1613"/>
      <c r="B4" s="1604" t="s">
        <v>462</v>
      </c>
      <c r="C4" s="1604"/>
      <c r="D4" s="1604"/>
      <c r="E4" s="1604"/>
      <c r="F4" s="1604"/>
      <c r="G4" s="1604" t="s">
        <v>498</v>
      </c>
      <c r="H4" s="1604"/>
      <c r="I4" s="1604"/>
      <c r="J4" s="1604"/>
      <c r="K4" s="1601"/>
    </row>
    <row r="5" spans="1:11" s="120" customFormat="1" ht="21.95" customHeight="1">
      <c r="A5" s="1613"/>
      <c r="B5" s="524">
        <v>2011</v>
      </c>
      <c r="C5" s="524">
        <v>2012</v>
      </c>
      <c r="D5" s="524">
        <v>2013</v>
      </c>
      <c r="E5" s="524">
        <v>2014</v>
      </c>
      <c r="F5" s="524">
        <v>2015</v>
      </c>
      <c r="G5" s="524">
        <v>2011</v>
      </c>
      <c r="H5" s="524">
        <v>2012</v>
      </c>
      <c r="I5" s="524">
        <v>2013</v>
      </c>
      <c r="J5" s="524">
        <v>2014</v>
      </c>
      <c r="K5" s="525">
        <v>2015</v>
      </c>
    </row>
    <row r="6" spans="1:11" s="120" customFormat="1" ht="21.95" customHeight="1">
      <c r="A6" s="521" t="s">
        <v>368</v>
      </c>
      <c r="B6" s="263">
        <f>B7+B8+B9</f>
        <v>24506</v>
      </c>
      <c r="C6" s="263">
        <f t="shared" ref="C6:K6" si="0">C7+C8+C9</f>
        <v>24147</v>
      </c>
      <c r="D6" s="263">
        <f t="shared" si="0"/>
        <v>24044</v>
      </c>
      <c r="E6" s="263">
        <f t="shared" si="0"/>
        <v>22211</v>
      </c>
      <c r="F6" s="263">
        <f t="shared" si="0"/>
        <v>18175</v>
      </c>
      <c r="G6" s="263">
        <f t="shared" si="0"/>
        <v>17615.209690000003</v>
      </c>
      <c r="H6" s="263">
        <f t="shared" si="0"/>
        <v>19367.670259999999</v>
      </c>
      <c r="I6" s="263">
        <f t="shared" si="0"/>
        <v>20792.023170000004</v>
      </c>
      <c r="J6" s="263">
        <f t="shared" si="0"/>
        <v>20570</v>
      </c>
      <c r="K6" s="264">
        <f t="shared" si="0"/>
        <v>18333</v>
      </c>
    </row>
    <row r="7" spans="1:11" s="120" customFormat="1" ht="18" customHeight="1">
      <c r="A7" s="384" t="s">
        <v>480</v>
      </c>
      <c r="B7" s="881">
        <f>B11+B15</f>
        <v>24416</v>
      </c>
      <c r="C7" s="881">
        <f t="shared" ref="C7:K7" si="1">C11+C15</f>
        <v>24027</v>
      </c>
      <c r="D7" s="881">
        <f t="shared" si="1"/>
        <v>23848</v>
      </c>
      <c r="E7" s="881">
        <f t="shared" si="1"/>
        <v>22015</v>
      </c>
      <c r="F7" s="881">
        <f t="shared" si="1"/>
        <v>18036</v>
      </c>
      <c r="G7" s="881">
        <f t="shared" si="1"/>
        <v>17560.188920000001</v>
      </c>
      <c r="H7" s="881">
        <f t="shared" si="1"/>
        <v>19282.041079999999</v>
      </c>
      <c r="I7" s="881">
        <f t="shared" si="1"/>
        <v>20639.113310000001</v>
      </c>
      <c r="J7" s="881">
        <f t="shared" si="1"/>
        <v>20415</v>
      </c>
      <c r="K7" s="881">
        <f t="shared" si="1"/>
        <v>18212</v>
      </c>
    </row>
    <row r="8" spans="1:11" s="117" customFormat="1" ht="18" customHeight="1">
      <c r="A8" s="384" t="s">
        <v>500</v>
      </c>
      <c r="B8" s="881">
        <f t="shared" ref="B8:K8" si="2">B12+B16</f>
        <v>86</v>
      </c>
      <c r="C8" s="881">
        <f t="shared" si="2"/>
        <v>109</v>
      </c>
      <c r="D8" s="881">
        <f t="shared" si="2"/>
        <v>187</v>
      </c>
      <c r="E8" s="881">
        <f t="shared" si="2"/>
        <v>180</v>
      </c>
      <c r="F8" s="881">
        <f t="shared" si="2"/>
        <v>113</v>
      </c>
      <c r="G8" s="881">
        <f t="shared" si="2"/>
        <v>53.267360000000004</v>
      </c>
      <c r="H8" s="881">
        <f t="shared" si="2"/>
        <v>81.243490000000008</v>
      </c>
      <c r="I8" s="881">
        <f t="shared" si="2"/>
        <v>148.9802</v>
      </c>
      <c r="J8" s="881">
        <f t="shared" si="2"/>
        <v>147</v>
      </c>
      <c r="K8" s="881">
        <f t="shared" si="2"/>
        <v>107</v>
      </c>
    </row>
    <row r="9" spans="1:11" s="117" customFormat="1" ht="18" customHeight="1">
      <c r="A9" s="384" t="s">
        <v>481</v>
      </c>
      <c r="B9" s="881">
        <f t="shared" ref="B9:K9" si="3">B13+B17</f>
        <v>4</v>
      </c>
      <c r="C9" s="881">
        <f t="shared" si="3"/>
        <v>11</v>
      </c>
      <c r="D9" s="881">
        <f t="shared" si="3"/>
        <v>9</v>
      </c>
      <c r="E9" s="881">
        <f t="shared" si="3"/>
        <v>16</v>
      </c>
      <c r="F9" s="881">
        <f t="shared" si="3"/>
        <v>26</v>
      </c>
      <c r="G9" s="881">
        <f t="shared" si="3"/>
        <v>1.7534099999999999</v>
      </c>
      <c r="H9" s="881">
        <f t="shared" si="3"/>
        <v>4.3856900000000003</v>
      </c>
      <c r="I9" s="881">
        <f t="shared" si="3"/>
        <v>3.9296600000000002</v>
      </c>
      <c r="J9" s="881">
        <f t="shared" si="3"/>
        <v>8</v>
      </c>
      <c r="K9" s="881">
        <f t="shared" si="3"/>
        <v>14</v>
      </c>
    </row>
    <row r="10" spans="1:11" s="120" customFormat="1" ht="18" customHeight="1">
      <c r="A10" s="385" t="s">
        <v>493</v>
      </c>
      <c r="B10" s="291">
        <v>19732</v>
      </c>
      <c r="C10" s="291">
        <v>19619</v>
      </c>
      <c r="D10" s="291">
        <v>19743</v>
      </c>
      <c r="E10" s="291">
        <v>18116</v>
      </c>
      <c r="F10" s="291">
        <v>14735</v>
      </c>
      <c r="G10" s="291">
        <v>15015.922210000001</v>
      </c>
      <c r="H10" s="291">
        <v>16548.765059999998</v>
      </c>
      <c r="I10" s="291">
        <v>17875.097400000002</v>
      </c>
      <c r="J10" s="291">
        <v>17605</v>
      </c>
      <c r="K10" s="291">
        <v>15624</v>
      </c>
    </row>
    <row r="11" spans="1:11" s="120" customFormat="1" ht="18" customHeight="1">
      <c r="A11" s="384" t="s">
        <v>480</v>
      </c>
      <c r="B11" s="882">
        <v>19656</v>
      </c>
      <c r="C11" s="882">
        <v>19514</v>
      </c>
      <c r="D11" s="882">
        <v>19574</v>
      </c>
      <c r="E11" s="882">
        <v>17954</v>
      </c>
      <c r="F11" s="882">
        <v>14618</v>
      </c>
      <c r="G11" s="882">
        <v>14968.531440000001</v>
      </c>
      <c r="H11" s="882">
        <v>16472.357019999999</v>
      </c>
      <c r="I11" s="882">
        <v>17740.945080000001</v>
      </c>
      <c r="J11" s="882">
        <v>17474</v>
      </c>
      <c r="K11" s="882">
        <v>15516</v>
      </c>
    </row>
    <row r="12" spans="1:11" ht="18" customHeight="1">
      <c r="A12" s="384" t="s">
        <v>500</v>
      </c>
      <c r="B12" s="882">
        <v>72</v>
      </c>
      <c r="C12" s="882">
        <v>96</v>
      </c>
      <c r="D12" s="882">
        <v>160</v>
      </c>
      <c r="E12" s="882">
        <v>149</v>
      </c>
      <c r="F12" s="882">
        <v>103</v>
      </c>
      <c r="G12" s="882">
        <v>45.637360000000001</v>
      </c>
      <c r="H12" s="882">
        <v>72.644350000000003</v>
      </c>
      <c r="I12" s="882">
        <v>130.22265999999999</v>
      </c>
      <c r="J12" s="882">
        <v>124</v>
      </c>
      <c r="K12" s="882">
        <v>99</v>
      </c>
    </row>
    <row r="13" spans="1:11" ht="18" customHeight="1">
      <c r="A13" s="384" t="s">
        <v>481</v>
      </c>
      <c r="B13" s="882">
        <v>4</v>
      </c>
      <c r="C13" s="882">
        <v>9</v>
      </c>
      <c r="D13" s="882">
        <v>9</v>
      </c>
      <c r="E13" s="882">
        <v>13</v>
      </c>
      <c r="F13" s="882">
        <v>14</v>
      </c>
      <c r="G13" s="882">
        <v>1.7534099999999999</v>
      </c>
      <c r="H13" s="882">
        <v>3.76369</v>
      </c>
      <c r="I13" s="882">
        <v>3.9296600000000002</v>
      </c>
      <c r="J13" s="882">
        <v>7</v>
      </c>
      <c r="K13" s="882">
        <v>9</v>
      </c>
    </row>
    <row r="14" spans="1:11" ht="18" customHeight="1">
      <c r="A14" s="385" t="s">
        <v>494</v>
      </c>
      <c r="B14" s="291">
        <v>4774</v>
      </c>
      <c r="C14" s="291">
        <v>4528</v>
      </c>
      <c r="D14" s="291">
        <v>4301</v>
      </c>
      <c r="E14" s="291">
        <v>4095</v>
      </c>
      <c r="F14" s="291">
        <v>3440</v>
      </c>
      <c r="G14" s="291">
        <v>2599.28748</v>
      </c>
      <c r="H14" s="291">
        <v>2818.9051999999997</v>
      </c>
      <c r="I14" s="291">
        <v>2916.9257700000003</v>
      </c>
      <c r="J14" s="291">
        <v>2965</v>
      </c>
      <c r="K14" s="291">
        <v>2709</v>
      </c>
    </row>
    <row r="15" spans="1:11" s="120" customFormat="1" ht="18" customHeight="1">
      <c r="A15" s="384" t="s">
        <v>480</v>
      </c>
      <c r="B15" s="882">
        <v>4760</v>
      </c>
      <c r="C15" s="882">
        <v>4513</v>
      </c>
      <c r="D15" s="882">
        <v>4274</v>
      </c>
      <c r="E15" s="882">
        <v>4061</v>
      </c>
      <c r="F15" s="882">
        <v>3418</v>
      </c>
      <c r="G15" s="882">
        <v>2591.6574799999999</v>
      </c>
      <c r="H15" s="882">
        <v>2809.68406</v>
      </c>
      <c r="I15" s="882">
        <v>2898.1682300000002</v>
      </c>
      <c r="J15" s="882">
        <v>2941</v>
      </c>
      <c r="K15" s="882">
        <v>2696</v>
      </c>
    </row>
    <row r="16" spans="1:11" s="120" customFormat="1" ht="18" customHeight="1">
      <c r="A16" s="384" t="s">
        <v>500</v>
      </c>
      <c r="B16" s="882">
        <v>14</v>
      </c>
      <c r="C16" s="882">
        <v>13</v>
      </c>
      <c r="D16" s="882">
        <v>27</v>
      </c>
      <c r="E16" s="882">
        <v>31</v>
      </c>
      <c r="F16" s="882">
        <v>10</v>
      </c>
      <c r="G16" s="882">
        <v>7.63</v>
      </c>
      <c r="H16" s="882">
        <v>8.5991400000000002</v>
      </c>
      <c r="I16" s="882">
        <v>18.757539999999999</v>
      </c>
      <c r="J16" s="882">
        <v>23</v>
      </c>
      <c r="K16" s="882">
        <v>8</v>
      </c>
    </row>
    <row r="17" spans="1:11" s="104" customFormat="1" ht="18" customHeight="1">
      <c r="A17" s="386" t="s">
        <v>481</v>
      </c>
      <c r="B17" s="883">
        <v>0</v>
      </c>
      <c r="C17" s="883">
        <v>2</v>
      </c>
      <c r="D17" s="883">
        <v>0</v>
      </c>
      <c r="E17" s="883">
        <v>3</v>
      </c>
      <c r="F17" s="883">
        <v>12</v>
      </c>
      <c r="G17" s="883">
        <v>0</v>
      </c>
      <c r="H17" s="883">
        <v>0.622</v>
      </c>
      <c r="I17" s="883">
        <v>0</v>
      </c>
      <c r="J17" s="883">
        <v>1</v>
      </c>
      <c r="K17" s="883">
        <v>5</v>
      </c>
    </row>
    <row r="18" spans="1:11" ht="18" customHeight="1">
      <c r="A18" s="22" t="s">
        <v>2299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18" customHeight="1">
      <c r="A19" s="104"/>
      <c r="B19" s="120"/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ht="18" customHeight="1">
      <c r="A20" s="104"/>
      <c r="B20" s="120"/>
      <c r="C20" s="120"/>
      <c r="D20" s="120"/>
      <c r="E20" s="120"/>
      <c r="F20" s="120"/>
      <c r="G20" s="120"/>
      <c r="H20" s="120"/>
      <c r="I20" s="120"/>
      <c r="J20" s="120"/>
      <c r="K20" s="120"/>
    </row>
    <row r="21" spans="1:11" ht="18" customHeight="1">
      <c r="A21" s="104"/>
      <c r="B21" s="120"/>
      <c r="C21" s="120"/>
      <c r="D21" s="120"/>
      <c r="E21" s="120"/>
      <c r="F21" s="120"/>
      <c r="G21" s="120"/>
      <c r="H21" s="120"/>
      <c r="I21" s="120"/>
      <c r="J21" s="120"/>
      <c r="K21" s="120"/>
    </row>
  </sheetData>
  <mergeCells count="4">
    <mergeCell ref="B4:F4"/>
    <mergeCell ref="G4:K4"/>
    <mergeCell ref="B3:K3"/>
    <mergeCell ref="A3:A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3"/>
  <dimension ref="A1:F19"/>
  <sheetViews>
    <sheetView zoomScaleNormal="100" workbookViewId="0">
      <selection activeCell="D32" sqref="D32"/>
    </sheetView>
  </sheetViews>
  <sheetFormatPr defaultRowHeight="18" customHeight="1"/>
  <cols>
    <col min="1" max="1" width="28.5703125" style="120" customWidth="1"/>
    <col min="2" max="6" width="28.28515625" style="120" customWidth="1"/>
    <col min="7" max="16384" width="9.140625" style="120"/>
  </cols>
  <sheetData>
    <row r="1" spans="1:6" s="307" customFormat="1" ht="18" customHeight="1">
      <c r="A1" s="307" t="s">
        <v>2591</v>
      </c>
      <c r="B1" s="68"/>
      <c r="C1" s="68"/>
    </row>
    <row r="2" spans="1:6" ht="18" customHeight="1">
      <c r="A2" s="53"/>
      <c r="C2" s="53"/>
    </row>
    <row r="3" spans="1:6" ht="21.95" customHeight="1">
      <c r="A3" s="1596" t="s">
        <v>464</v>
      </c>
      <c r="B3" s="1484" t="s">
        <v>501</v>
      </c>
      <c r="C3" s="1619"/>
      <c r="D3" s="1619"/>
      <c r="E3" s="1619"/>
      <c r="F3" s="1620"/>
    </row>
    <row r="4" spans="1:6" ht="21.95" customHeight="1">
      <c r="A4" s="1597"/>
      <c r="B4" s="819">
        <v>2011</v>
      </c>
      <c r="C4" s="819">
        <v>2012</v>
      </c>
      <c r="D4" s="819">
        <v>2013</v>
      </c>
      <c r="E4" s="819" t="s">
        <v>2306</v>
      </c>
      <c r="F4" s="820">
        <v>2015</v>
      </c>
    </row>
    <row r="5" spans="1:6" ht="21.95" customHeight="1">
      <c r="A5" s="378" t="s">
        <v>163</v>
      </c>
      <c r="B5" s="146">
        <v>1030243.9889999999</v>
      </c>
      <c r="C5" s="146">
        <v>1303077.7291300001</v>
      </c>
      <c r="D5" s="146">
        <v>1410249.8134399999</v>
      </c>
      <c r="E5" s="146">
        <v>1530366</v>
      </c>
      <c r="F5" s="147">
        <v>1468890</v>
      </c>
    </row>
    <row r="6" spans="1:6" ht="18" customHeight="1">
      <c r="A6" s="372" t="s">
        <v>466</v>
      </c>
      <c r="B6" s="181">
        <v>87599.945000000007</v>
      </c>
      <c r="C6" s="181">
        <v>99089.089240000001</v>
      </c>
      <c r="D6" s="181">
        <v>115547.09330000001</v>
      </c>
      <c r="E6" s="181">
        <v>129349</v>
      </c>
      <c r="F6" s="181">
        <v>122719</v>
      </c>
    </row>
    <row r="7" spans="1:6" ht="18" customHeight="1">
      <c r="A7" s="372" t="s">
        <v>467</v>
      </c>
      <c r="B7" s="181">
        <v>91856.868000000002</v>
      </c>
      <c r="C7" s="181">
        <v>118745.18425999999</v>
      </c>
      <c r="D7" s="181">
        <v>117713.56302</v>
      </c>
      <c r="E7" s="181">
        <v>126312</v>
      </c>
      <c r="F7" s="181">
        <v>122678</v>
      </c>
    </row>
    <row r="8" spans="1:6" ht="18" customHeight="1">
      <c r="A8" s="372" t="s">
        <v>468</v>
      </c>
      <c r="B8" s="181">
        <v>88645.104000000007</v>
      </c>
      <c r="C8" s="181">
        <v>109658.67942999999</v>
      </c>
      <c r="D8" s="181">
        <v>110822.03346999999</v>
      </c>
      <c r="E8" s="181">
        <v>111501</v>
      </c>
      <c r="F8" s="181">
        <v>125580</v>
      </c>
    </row>
    <row r="9" spans="1:6" ht="18" customHeight="1">
      <c r="A9" s="372" t="s">
        <v>469</v>
      </c>
      <c r="B9" s="181">
        <v>85012.494999999995</v>
      </c>
      <c r="C9" s="181">
        <v>105668.26699</v>
      </c>
      <c r="D9" s="181">
        <v>115377.36605</v>
      </c>
      <c r="E9" s="181">
        <v>115139</v>
      </c>
      <c r="F9" s="181">
        <v>118561</v>
      </c>
    </row>
    <row r="10" spans="1:6" ht="18" customHeight="1">
      <c r="A10" s="372" t="s">
        <v>470</v>
      </c>
      <c r="B10" s="181">
        <v>90035.444000000003</v>
      </c>
      <c r="C10" s="181">
        <v>102610.34050000001</v>
      </c>
      <c r="D10" s="181">
        <v>117919.41197</v>
      </c>
      <c r="E10" s="181">
        <v>123209</v>
      </c>
      <c r="F10" s="181">
        <v>115442</v>
      </c>
    </row>
    <row r="11" spans="1:6" ht="18" customHeight="1">
      <c r="A11" s="372" t="s">
        <v>471</v>
      </c>
      <c r="B11" s="181">
        <v>75688.649999999994</v>
      </c>
      <c r="C11" s="181">
        <v>103677.7556</v>
      </c>
      <c r="D11" s="181">
        <v>108444.60313</v>
      </c>
      <c r="E11" s="181">
        <v>117415</v>
      </c>
      <c r="F11" s="181">
        <v>119406</v>
      </c>
    </row>
    <row r="12" spans="1:6" ht="18" customHeight="1">
      <c r="A12" s="372" t="s">
        <v>472</v>
      </c>
      <c r="B12" s="181">
        <v>74778.991999999998</v>
      </c>
      <c r="C12" s="181">
        <v>107656.1896</v>
      </c>
      <c r="D12" s="181">
        <v>112068.83516</v>
      </c>
      <c r="E12" s="181">
        <v>117280</v>
      </c>
      <c r="F12" s="181">
        <v>115230</v>
      </c>
    </row>
    <row r="13" spans="1:6" ht="18" customHeight="1">
      <c r="A13" s="372" t="s">
        <v>473</v>
      </c>
      <c r="B13" s="181">
        <v>78939.968999999997</v>
      </c>
      <c r="C13" s="181">
        <v>105815.45481</v>
      </c>
      <c r="D13" s="181">
        <v>109003.29883</v>
      </c>
      <c r="E13" s="181">
        <v>123306</v>
      </c>
      <c r="F13" s="181">
        <v>119906</v>
      </c>
    </row>
    <row r="14" spans="1:6" ht="18" customHeight="1">
      <c r="A14" s="372" t="s">
        <v>474</v>
      </c>
      <c r="B14" s="181">
        <v>74603.335000000006</v>
      </c>
      <c r="C14" s="181">
        <v>97869.513020000013</v>
      </c>
      <c r="D14" s="181">
        <v>108483.25059</v>
      </c>
      <c r="E14" s="181">
        <v>122606</v>
      </c>
      <c r="F14" s="181">
        <v>110927</v>
      </c>
    </row>
    <row r="15" spans="1:6" ht="18" customHeight="1">
      <c r="A15" s="372" t="s">
        <v>475</v>
      </c>
      <c r="B15" s="181">
        <v>76849.808000000005</v>
      </c>
      <c r="C15" s="181">
        <v>105632.26507000001</v>
      </c>
      <c r="D15" s="181">
        <v>120052.7221</v>
      </c>
      <c r="E15" s="181">
        <v>127847</v>
      </c>
      <c r="F15" s="181">
        <v>114172</v>
      </c>
    </row>
    <row r="16" spans="1:6" ht="18" customHeight="1">
      <c r="A16" s="375" t="s">
        <v>476</v>
      </c>
      <c r="B16" s="845">
        <v>80161.793000000005</v>
      </c>
      <c r="C16" s="845">
        <v>103272.36085</v>
      </c>
      <c r="D16" s="845">
        <v>115634.41252</v>
      </c>
      <c r="E16" s="845">
        <v>145220</v>
      </c>
      <c r="F16" s="845">
        <v>120779</v>
      </c>
    </row>
    <row r="17" spans="1:6" ht="18" customHeight="1">
      <c r="A17" s="376" t="s">
        <v>477</v>
      </c>
      <c r="B17" s="189">
        <v>126071.586</v>
      </c>
      <c r="C17" s="189">
        <v>143382.62976000001</v>
      </c>
      <c r="D17" s="189">
        <v>159183.22329999998</v>
      </c>
      <c r="E17" s="189">
        <v>171182</v>
      </c>
      <c r="F17" s="189">
        <v>163490</v>
      </c>
    </row>
    <row r="18" spans="1:6" ht="18" customHeight="1">
      <c r="A18" s="22" t="s">
        <v>2299</v>
      </c>
    </row>
    <row r="19" spans="1:6" ht="18" customHeight="1">
      <c r="A19" s="22" t="s">
        <v>2307</v>
      </c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3" width="24.42578125" style="452" customWidth="1"/>
    <col min="4" max="7" width="24.42578125" style="65" customWidth="1"/>
    <col min="8" max="228" width="8.85546875" style="65"/>
    <col min="229" max="229" width="22.28515625" style="65" customWidth="1"/>
    <col min="230" max="16384" width="8.85546875" style="65"/>
  </cols>
  <sheetData>
    <row r="1" spans="1:7" ht="18" customHeight="1">
      <c r="A1" s="334" t="s">
        <v>2042</v>
      </c>
    </row>
    <row r="2" spans="1:7" ht="18" customHeight="1">
      <c r="A2" s="307" t="s">
        <v>2062</v>
      </c>
      <c r="B2" s="334"/>
      <c r="C2" s="334"/>
      <c r="D2" s="307"/>
      <c r="E2" s="307"/>
    </row>
    <row r="4" spans="1:7" ht="21.95" customHeight="1">
      <c r="A4" s="1577" t="s">
        <v>684</v>
      </c>
      <c r="B4" s="1537" t="s">
        <v>2060</v>
      </c>
      <c r="C4" s="1578"/>
      <c r="D4" s="1578"/>
      <c r="E4" s="1578"/>
      <c r="F4" s="1578"/>
      <c r="G4" s="1578"/>
    </row>
    <row r="5" spans="1:7" ht="21.95" customHeight="1">
      <c r="A5" s="1577"/>
      <c r="B5" s="1539" t="s">
        <v>163</v>
      </c>
      <c r="C5" s="1522"/>
      <c r="D5" s="1539" t="s">
        <v>299</v>
      </c>
      <c r="E5" s="1522"/>
      <c r="F5" s="1539" t="s">
        <v>300</v>
      </c>
      <c r="G5" s="1563"/>
    </row>
    <row r="6" spans="1:7" ht="21.95" customHeight="1">
      <c r="A6" s="1521"/>
      <c r="B6" s="516">
        <v>2014</v>
      </c>
      <c r="C6" s="516">
        <v>2015</v>
      </c>
      <c r="D6" s="126">
        <v>2014</v>
      </c>
      <c r="E6" s="126">
        <v>2015</v>
      </c>
      <c r="F6" s="126">
        <v>2014</v>
      </c>
      <c r="G6" s="126">
        <v>2015</v>
      </c>
    </row>
    <row r="7" spans="1:7" ht="21.95" customHeight="1">
      <c r="A7" s="202" t="s">
        <v>368</v>
      </c>
      <c r="B7" s="884">
        <f t="shared" ref="B7:G7" si="0">SUM(B8:B109)</f>
        <v>2135985</v>
      </c>
      <c r="C7" s="884">
        <f t="shared" si="0"/>
        <v>2138949</v>
      </c>
      <c r="D7" s="884">
        <f t="shared" si="0"/>
        <v>945144</v>
      </c>
      <c r="E7" s="884">
        <f t="shared" si="0"/>
        <v>946484</v>
      </c>
      <c r="F7" s="885">
        <f t="shared" si="0"/>
        <v>1190841</v>
      </c>
      <c r="G7" s="885">
        <f t="shared" si="0"/>
        <v>1192465</v>
      </c>
    </row>
    <row r="8" spans="1:7" ht="18" customHeight="1">
      <c r="A8" s="309" t="s">
        <v>132</v>
      </c>
      <c r="B8" s="886">
        <v>17419</v>
      </c>
      <c r="C8" s="886">
        <v>17395</v>
      </c>
      <c r="D8" s="413">
        <v>8567</v>
      </c>
      <c r="E8" s="413">
        <v>8558</v>
      </c>
      <c r="F8" s="413">
        <v>8852</v>
      </c>
      <c r="G8" s="413">
        <v>8837</v>
      </c>
    </row>
    <row r="9" spans="1:7" ht="18" customHeight="1">
      <c r="A9" s="309" t="s">
        <v>131</v>
      </c>
      <c r="B9" s="886">
        <v>12319</v>
      </c>
      <c r="C9" s="886">
        <v>12336</v>
      </c>
      <c r="D9" s="413">
        <v>5499</v>
      </c>
      <c r="E9" s="413">
        <v>5504</v>
      </c>
      <c r="F9" s="413">
        <v>6820</v>
      </c>
      <c r="G9" s="413">
        <v>6832</v>
      </c>
    </row>
    <row r="10" spans="1:7" ht="18" customHeight="1">
      <c r="A10" s="309" t="s">
        <v>130</v>
      </c>
      <c r="B10" s="886">
        <v>141874</v>
      </c>
      <c r="C10" s="886">
        <v>141663</v>
      </c>
      <c r="D10" s="413">
        <v>61366</v>
      </c>
      <c r="E10" s="413">
        <v>61276</v>
      </c>
      <c r="F10" s="413">
        <v>80508</v>
      </c>
      <c r="G10" s="413">
        <v>80387</v>
      </c>
    </row>
    <row r="11" spans="1:7" ht="18" customHeight="1">
      <c r="A11" s="309" t="s">
        <v>129</v>
      </c>
      <c r="B11" s="886">
        <v>32642</v>
      </c>
      <c r="C11" s="886">
        <v>32599</v>
      </c>
      <c r="D11" s="413">
        <v>14132</v>
      </c>
      <c r="E11" s="413">
        <v>14111</v>
      </c>
      <c r="F11" s="413">
        <v>18510</v>
      </c>
      <c r="G11" s="413">
        <v>18488</v>
      </c>
    </row>
    <row r="12" spans="1:7" ht="18" customHeight="1">
      <c r="A12" s="309" t="s">
        <v>128</v>
      </c>
      <c r="B12" s="886">
        <v>12026</v>
      </c>
      <c r="C12" s="886">
        <v>12155</v>
      </c>
      <c r="D12" s="413">
        <v>5272</v>
      </c>
      <c r="E12" s="413">
        <v>5329</v>
      </c>
      <c r="F12" s="413">
        <v>6754</v>
      </c>
      <c r="G12" s="413">
        <v>6826</v>
      </c>
    </row>
    <row r="13" spans="1:7" ht="18" customHeight="1">
      <c r="A13" s="309" t="s">
        <v>127</v>
      </c>
      <c r="B13" s="886">
        <v>5749</v>
      </c>
      <c r="C13" s="886">
        <v>5727</v>
      </c>
      <c r="D13" s="413">
        <v>2636</v>
      </c>
      <c r="E13" s="413">
        <v>2625</v>
      </c>
      <c r="F13" s="413">
        <v>3113</v>
      </c>
      <c r="G13" s="413">
        <v>3102</v>
      </c>
    </row>
    <row r="14" spans="1:7" ht="18" customHeight="1">
      <c r="A14" s="309" t="s">
        <v>126</v>
      </c>
      <c r="B14" s="886">
        <v>13306</v>
      </c>
      <c r="C14" s="886">
        <v>13327</v>
      </c>
      <c r="D14" s="413">
        <v>6122</v>
      </c>
      <c r="E14" s="413">
        <v>6126</v>
      </c>
      <c r="F14" s="413">
        <v>7184</v>
      </c>
      <c r="G14" s="413">
        <v>7201</v>
      </c>
    </row>
    <row r="15" spans="1:7" ht="18" customHeight="1">
      <c r="A15" s="309" t="s">
        <v>125</v>
      </c>
      <c r="B15" s="886">
        <v>4295</v>
      </c>
      <c r="C15" s="886">
        <v>4325</v>
      </c>
      <c r="D15" s="413">
        <v>2015</v>
      </c>
      <c r="E15" s="413">
        <v>2022</v>
      </c>
      <c r="F15" s="413">
        <v>2280</v>
      </c>
      <c r="G15" s="413">
        <v>2303</v>
      </c>
    </row>
    <row r="16" spans="1:7" ht="18" customHeight="1">
      <c r="A16" s="309" t="s">
        <v>124</v>
      </c>
      <c r="B16" s="886">
        <v>6682</v>
      </c>
      <c r="C16" s="886">
        <v>6690</v>
      </c>
      <c r="D16" s="413">
        <v>3332</v>
      </c>
      <c r="E16" s="413">
        <v>3337</v>
      </c>
      <c r="F16" s="413">
        <v>3350</v>
      </c>
      <c r="G16" s="413">
        <v>3353</v>
      </c>
    </row>
    <row r="17" spans="1:7" ht="18" customHeight="1">
      <c r="A17" s="309" t="s">
        <v>123</v>
      </c>
      <c r="B17" s="886">
        <v>20362</v>
      </c>
      <c r="C17" s="886">
        <v>20393</v>
      </c>
      <c r="D17" s="413">
        <v>8981</v>
      </c>
      <c r="E17" s="413">
        <v>9006</v>
      </c>
      <c r="F17" s="413">
        <v>11381</v>
      </c>
      <c r="G17" s="413">
        <v>11387</v>
      </c>
    </row>
    <row r="18" spans="1:7" ht="18" customHeight="1">
      <c r="A18" s="309" t="s">
        <v>122</v>
      </c>
      <c r="B18" s="886">
        <v>9927</v>
      </c>
      <c r="C18" s="886">
        <v>9934</v>
      </c>
      <c r="D18" s="413">
        <v>4413</v>
      </c>
      <c r="E18" s="413">
        <v>4415</v>
      </c>
      <c r="F18" s="413">
        <v>5514</v>
      </c>
      <c r="G18" s="413">
        <v>5519</v>
      </c>
    </row>
    <row r="19" spans="1:7" ht="18" customHeight="1">
      <c r="A19" s="309" t="s">
        <v>121</v>
      </c>
      <c r="B19" s="886">
        <v>9242</v>
      </c>
      <c r="C19" s="886">
        <v>9278</v>
      </c>
      <c r="D19" s="413">
        <v>4308</v>
      </c>
      <c r="E19" s="413">
        <v>4324</v>
      </c>
      <c r="F19" s="413">
        <v>4934</v>
      </c>
      <c r="G19" s="413">
        <v>4954</v>
      </c>
    </row>
    <row r="20" spans="1:7" ht="18" customHeight="1">
      <c r="A20" s="309" t="s">
        <v>120</v>
      </c>
      <c r="B20" s="886">
        <v>16697</v>
      </c>
      <c r="C20" s="886">
        <v>16730</v>
      </c>
      <c r="D20" s="413">
        <v>7316</v>
      </c>
      <c r="E20" s="413">
        <v>7335</v>
      </c>
      <c r="F20" s="413">
        <v>9381</v>
      </c>
      <c r="G20" s="413">
        <v>9395</v>
      </c>
    </row>
    <row r="21" spans="1:7" ht="18" customHeight="1">
      <c r="A21" s="309" t="s">
        <v>119</v>
      </c>
      <c r="B21" s="886">
        <v>5059</v>
      </c>
      <c r="C21" s="886">
        <v>5040</v>
      </c>
      <c r="D21" s="413">
        <v>2022</v>
      </c>
      <c r="E21" s="413">
        <v>2011</v>
      </c>
      <c r="F21" s="413">
        <v>3037</v>
      </c>
      <c r="G21" s="413">
        <v>3029</v>
      </c>
    </row>
    <row r="22" spans="1:7" ht="18" customHeight="1">
      <c r="A22" s="309" t="s">
        <v>118</v>
      </c>
      <c r="B22" s="886">
        <v>25016</v>
      </c>
      <c r="C22" s="886">
        <v>25037</v>
      </c>
      <c r="D22" s="413">
        <v>10331</v>
      </c>
      <c r="E22" s="413">
        <v>10328</v>
      </c>
      <c r="F22" s="413">
        <v>14685</v>
      </c>
      <c r="G22" s="413">
        <v>14709</v>
      </c>
    </row>
    <row r="23" spans="1:7" ht="18" customHeight="1">
      <c r="A23" s="309" t="s">
        <v>117</v>
      </c>
      <c r="B23" s="886">
        <v>9507</v>
      </c>
      <c r="C23" s="886">
        <v>9511</v>
      </c>
      <c r="D23" s="413">
        <v>4613</v>
      </c>
      <c r="E23" s="413">
        <v>4609</v>
      </c>
      <c r="F23" s="413">
        <v>4894</v>
      </c>
      <c r="G23" s="413">
        <v>4902</v>
      </c>
    </row>
    <row r="24" spans="1:7" ht="18" customHeight="1">
      <c r="A24" s="309" t="s">
        <v>116</v>
      </c>
      <c r="B24" s="886">
        <v>17321</v>
      </c>
      <c r="C24" s="886">
        <v>17360</v>
      </c>
      <c r="D24" s="413">
        <v>8519</v>
      </c>
      <c r="E24" s="413">
        <v>8537</v>
      </c>
      <c r="F24" s="413">
        <v>8802</v>
      </c>
      <c r="G24" s="413">
        <v>8823</v>
      </c>
    </row>
    <row r="25" spans="1:7" ht="18" customHeight="1">
      <c r="A25" s="309" t="s">
        <v>115</v>
      </c>
      <c r="B25" s="886">
        <v>13558</v>
      </c>
      <c r="C25" s="886">
        <v>13518</v>
      </c>
      <c r="D25" s="413">
        <v>6296</v>
      </c>
      <c r="E25" s="413">
        <v>6267</v>
      </c>
      <c r="F25" s="413">
        <v>7262</v>
      </c>
      <c r="G25" s="413">
        <v>7251</v>
      </c>
    </row>
    <row r="26" spans="1:7" ht="18" customHeight="1">
      <c r="A26" s="309" t="s">
        <v>114</v>
      </c>
      <c r="B26" s="886">
        <v>7754</v>
      </c>
      <c r="C26" s="886">
        <v>7773</v>
      </c>
      <c r="D26" s="413">
        <v>3654</v>
      </c>
      <c r="E26" s="413">
        <v>3662</v>
      </c>
      <c r="F26" s="413">
        <v>4100</v>
      </c>
      <c r="G26" s="413">
        <v>4111</v>
      </c>
    </row>
    <row r="27" spans="1:7" ht="18" customHeight="1">
      <c r="A27" s="309" t="s">
        <v>113</v>
      </c>
      <c r="B27" s="886">
        <v>6427</v>
      </c>
      <c r="C27" s="886">
        <v>6438</v>
      </c>
      <c r="D27" s="413">
        <v>3107</v>
      </c>
      <c r="E27" s="413">
        <v>3111</v>
      </c>
      <c r="F27" s="413">
        <v>3320</v>
      </c>
      <c r="G27" s="413">
        <v>3327</v>
      </c>
    </row>
    <row r="28" spans="1:7" ht="18" customHeight="1">
      <c r="A28" s="309" t="s">
        <v>112</v>
      </c>
      <c r="B28" s="886">
        <v>9450</v>
      </c>
      <c r="C28" s="886">
        <v>9455</v>
      </c>
      <c r="D28" s="413">
        <v>4609</v>
      </c>
      <c r="E28" s="413">
        <v>4611</v>
      </c>
      <c r="F28" s="413">
        <v>4841</v>
      </c>
      <c r="G28" s="413">
        <v>4844</v>
      </c>
    </row>
    <row r="29" spans="1:7" ht="18" customHeight="1">
      <c r="A29" s="309" t="s">
        <v>111</v>
      </c>
      <c r="B29" s="886">
        <v>14935</v>
      </c>
      <c r="C29" s="886">
        <v>14927</v>
      </c>
      <c r="D29" s="413">
        <v>6612</v>
      </c>
      <c r="E29" s="413">
        <v>6604</v>
      </c>
      <c r="F29" s="413">
        <v>8323</v>
      </c>
      <c r="G29" s="413">
        <v>8323</v>
      </c>
    </row>
    <row r="30" spans="1:7" ht="18" customHeight="1">
      <c r="A30" s="309" t="s">
        <v>110</v>
      </c>
      <c r="B30" s="886">
        <v>5484</v>
      </c>
      <c r="C30" s="886">
        <v>5492</v>
      </c>
      <c r="D30" s="413">
        <v>2601</v>
      </c>
      <c r="E30" s="413">
        <v>2604</v>
      </c>
      <c r="F30" s="413">
        <v>2883</v>
      </c>
      <c r="G30" s="413">
        <v>2888</v>
      </c>
    </row>
    <row r="31" spans="1:7" ht="18" customHeight="1">
      <c r="A31" s="309" t="s">
        <v>109</v>
      </c>
      <c r="B31" s="886">
        <v>37159</v>
      </c>
      <c r="C31" s="886">
        <v>37236</v>
      </c>
      <c r="D31" s="413">
        <v>16875</v>
      </c>
      <c r="E31" s="413">
        <v>16917</v>
      </c>
      <c r="F31" s="413">
        <v>20284</v>
      </c>
      <c r="G31" s="413">
        <v>20319</v>
      </c>
    </row>
    <row r="32" spans="1:7" ht="18" customHeight="1">
      <c r="A32" s="309" t="s">
        <v>108</v>
      </c>
      <c r="B32" s="886">
        <v>21291</v>
      </c>
      <c r="C32" s="886">
        <v>21348</v>
      </c>
      <c r="D32" s="413">
        <v>9984</v>
      </c>
      <c r="E32" s="413">
        <v>10006</v>
      </c>
      <c r="F32" s="413">
        <v>11307</v>
      </c>
      <c r="G32" s="413">
        <v>11342</v>
      </c>
    </row>
    <row r="33" spans="1:7" ht="18" customHeight="1">
      <c r="A33" s="309" t="s">
        <v>107</v>
      </c>
      <c r="B33" s="886">
        <v>29960</v>
      </c>
      <c r="C33" s="886">
        <v>30032</v>
      </c>
      <c r="D33" s="413">
        <v>12957</v>
      </c>
      <c r="E33" s="413">
        <v>12981</v>
      </c>
      <c r="F33" s="413">
        <v>17003</v>
      </c>
      <c r="G33" s="413">
        <v>17051</v>
      </c>
    </row>
    <row r="34" spans="1:7" ht="18" customHeight="1">
      <c r="A34" s="309" t="s">
        <v>76</v>
      </c>
      <c r="B34" s="886">
        <v>9168</v>
      </c>
      <c r="C34" s="886">
        <v>9155</v>
      </c>
      <c r="D34" s="413">
        <v>4189</v>
      </c>
      <c r="E34" s="413">
        <v>4179</v>
      </c>
      <c r="F34" s="413">
        <v>4979</v>
      </c>
      <c r="G34" s="413">
        <v>4976</v>
      </c>
    </row>
    <row r="35" spans="1:7" ht="18" customHeight="1">
      <c r="A35" s="309" t="s">
        <v>833</v>
      </c>
      <c r="B35" s="886">
        <v>15801</v>
      </c>
      <c r="C35" s="886">
        <v>15846</v>
      </c>
      <c r="D35" s="413">
        <v>7678</v>
      </c>
      <c r="E35" s="413">
        <v>7699</v>
      </c>
      <c r="F35" s="413">
        <v>8123</v>
      </c>
      <c r="G35" s="413">
        <v>8147</v>
      </c>
    </row>
    <row r="36" spans="1:7" ht="18" customHeight="1">
      <c r="A36" s="309" t="s">
        <v>72</v>
      </c>
      <c r="B36" s="886">
        <v>21034</v>
      </c>
      <c r="C36" s="886">
        <v>21088</v>
      </c>
      <c r="D36" s="413">
        <v>10176</v>
      </c>
      <c r="E36" s="413">
        <v>10205</v>
      </c>
      <c r="F36" s="413">
        <v>10858</v>
      </c>
      <c r="G36" s="413">
        <v>10883</v>
      </c>
    </row>
    <row r="37" spans="1:7" ht="18" customHeight="1">
      <c r="A37" s="309" t="s">
        <v>71</v>
      </c>
      <c r="B37" s="886">
        <v>3569</v>
      </c>
      <c r="C37" s="886">
        <v>3593</v>
      </c>
      <c r="D37" s="413">
        <v>1595</v>
      </c>
      <c r="E37" s="413">
        <v>1606</v>
      </c>
      <c r="F37" s="413">
        <v>1974</v>
      </c>
      <c r="G37" s="413">
        <v>1987</v>
      </c>
    </row>
    <row r="38" spans="1:7" ht="18" customHeight="1">
      <c r="A38" s="309" t="s">
        <v>70</v>
      </c>
      <c r="B38" s="886">
        <v>11194</v>
      </c>
      <c r="C38" s="886">
        <v>11215</v>
      </c>
      <c r="D38" s="413">
        <v>5173</v>
      </c>
      <c r="E38" s="413">
        <v>5185</v>
      </c>
      <c r="F38" s="413">
        <v>6021</v>
      </c>
      <c r="G38" s="413">
        <v>6030</v>
      </c>
    </row>
    <row r="39" spans="1:7" ht="18" customHeight="1">
      <c r="A39" s="309" t="s">
        <v>69</v>
      </c>
      <c r="B39" s="886">
        <v>30168</v>
      </c>
      <c r="C39" s="886">
        <v>30194</v>
      </c>
      <c r="D39" s="413">
        <v>14548</v>
      </c>
      <c r="E39" s="413">
        <v>14557</v>
      </c>
      <c r="F39" s="413">
        <v>15620</v>
      </c>
      <c r="G39" s="413">
        <v>15637</v>
      </c>
    </row>
    <row r="40" spans="1:7" ht="18" customHeight="1">
      <c r="A40" s="309" t="s">
        <v>68</v>
      </c>
      <c r="B40" s="886">
        <v>11842</v>
      </c>
      <c r="C40" s="886">
        <v>11852</v>
      </c>
      <c r="D40" s="413">
        <v>5557</v>
      </c>
      <c r="E40" s="413">
        <v>5561</v>
      </c>
      <c r="F40" s="413">
        <v>6285</v>
      </c>
      <c r="G40" s="413">
        <v>6291</v>
      </c>
    </row>
    <row r="41" spans="1:7" ht="18" customHeight="1">
      <c r="A41" s="309" t="s">
        <v>67</v>
      </c>
      <c r="B41" s="886">
        <v>23563</v>
      </c>
      <c r="C41" s="886">
        <v>23610</v>
      </c>
      <c r="D41" s="413">
        <v>11386</v>
      </c>
      <c r="E41" s="413">
        <v>11409</v>
      </c>
      <c r="F41" s="413">
        <v>12177</v>
      </c>
      <c r="G41" s="413">
        <v>12201</v>
      </c>
    </row>
    <row r="42" spans="1:7" ht="18" customHeight="1">
      <c r="A42" s="309" t="s">
        <v>66</v>
      </c>
      <c r="B42" s="886">
        <v>21240</v>
      </c>
      <c r="C42" s="886">
        <v>21256</v>
      </c>
      <c r="D42" s="413">
        <v>10243</v>
      </c>
      <c r="E42" s="413">
        <v>10238</v>
      </c>
      <c r="F42" s="413">
        <v>10997</v>
      </c>
      <c r="G42" s="413">
        <v>11018</v>
      </c>
    </row>
    <row r="43" spans="1:7" ht="18" customHeight="1">
      <c r="A43" s="309" t="s">
        <v>65</v>
      </c>
      <c r="B43" s="886">
        <v>16321</v>
      </c>
      <c r="C43" s="886">
        <v>16325</v>
      </c>
      <c r="D43" s="413">
        <v>7687</v>
      </c>
      <c r="E43" s="413">
        <v>7694</v>
      </c>
      <c r="F43" s="413">
        <v>8634</v>
      </c>
      <c r="G43" s="413">
        <v>8631</v>
      </c>
    </row>
    <row r="44" spans="1:7" ht="18" customHeight="1">
      <c r="A44" s="309" t="s">
        <v>63</v>
      </c>
      <c r="B44" s="886">
        <v>5662</v>
      </c>
      <c r="C44" s="886">
        <v>5663</v>
      </c>
      <c r="D44" s="413">
        <v>2753</v>
      </c>
      <c r="E44" s="413">
        <v>2751</v>
      </c>
      <c r="F44" s="413">
        <v>2909</v>
      </c>
      <c r="G44" s="413">
        <v>2912</v>
      </c>
    </row>
    <row r="45" spans="1:7" ht="18" customHeight="1">
      <c r="A45" s="309" t="s">
        <v>62</v>
      </c>
      <c r="B45" s="886">
        <v>5873</v>
      </c>
      <c r="C45" s="886">
        <v>5880</v>
      </c>
      <c r="D45" s="413">
        <v>2753</v>
      </c>
      <c r="E45" s="413">
        <v>2757</v>
      </c>
      <c r="F45" s="413">
        <v>3120</v>
      </c>
      <c r="G45" s="413">
        <v>3123</v>
      </c>
    </row>
    <row r="46" spans="1:7" ht="18" customHeight="1">
      <c r="A46" s="309" t="s">
        <v>61</v>
      </c>
      <c r="B46" s="886">
        <v>6687</v>
      </c>
      <c r="C46" s="886">
        <v>6704</v>
      </c>
      <c r="D46" s="413">
        <v>2924</v>
      </c>
      <c r="E46" s="413">
        <v>2933</v>
      </c>
      <c r="F46" s="413">
        <v>3763</v>
      </c>
      <c r="G46" s="413">
        <v>3771</v>
      </c>
    </row>
    <row r="47" spans="1:7" ht="18" customHeight="1">
      <c r="A47" s="309" t="s">
        <v>60</v>
      </c>
      <c r="B47" s="886">
        <v>5694</v>
      </c>
      <c r="C47" s="886">
        <v>5698</v>
      </c>
      <c r="D47" s="413">
        <v>2756</v>
      </c>
      <c r="E47" s="413">
        <v>2756</v>
      </c>
      <c r="F47" s="413">
        <v>2938</v>
      </c>
      <c r="G47" s="413">
        <v>2942</v>
      </c>
    </row>
    <row r="48" spans="1:7" ht="18" customHeight="1">
      <c r="A48" s="309" t="s">
        <v>58</v>
      </c>
      <c r="B48" s="886">
        <v>9222</v>
      </c>
      <c r="C48" s="886">
        <v>9214</v>
      </c>
      <c r="D48" s="413">
        <v>4402</v>
      </c>
      <c r="E48" s="413">
        <v>4395</v>
      </c>
      <c r="F48" s="413">
        <v>4820</v>
      </c>
      <c r="G48" s="413">
        <v>4819</v>
      </c>
    </row>
    <row r="49" spans="1:7" ht="18" customHeight="1">
      <c r="A49" s="309" t="s">
        <v>56</v>
      </c>
      <c r="B49" s="886">
        <v>18717</v>
      </c>
      <c r="C49" s="886">
        <v>18779</v>
      </c>
      <c r="D49" s="413">
        <v>8437</v>
      </c>
      <c r="E49" s="413">
        <v>8460</v>
      </c>
      <c r="F49" s="413">
        <v>10280</v>
      </c>
      <c r="G49" s="413">
        <v>10319</v>
      </c>
    </row>
    <row r="50" spans="1:7" ht="18" customHeight="1">
      <c r="A50" s="309" t="s">
        <v>55</v>
      </c>
      <c r="B50" s="886">
        <v>3852</v>
      </c>
      <c r="C50" s="886">
        <v>3854</v>
      </c>
      <c r="D50" s="413">
        <v>1756</v>
      </c>
      <c r="E50" s="413">
        <v>1760</v>
      </c>
      <c r="F50" s="413">
        <v>2096</v>
      </c>
      <c r="G50" s="413">
        <v>2094</v>
      </c>
    </row>
    <row r="51" spans="1:7" ht="18" customHeight="1">
      <c r="A51" s="309" t="s">
        <v>54</v>
      </c>
      <c r="B51" s="886">
        <v>18816</v>
      </c>
      <c r="C51" s="886">
        <v>18832</v>
      </c>
      <c r="D51" s="413">
        <v>8360</v>
      </c>
      <c r="E51" s="413">
        <v>8366</v>
      </c>
      <c r="F51" s="413">
        <v>10456</v>
      </c>
      <c r="G51" s="413">
        <v>10466</v>
      </c>
    </row>
    <row r="52" spans="1:7" ht="18" customHeight="1">
      <c r="A52" s="309" t="s">
        <v>53</v>
      </c>
      <c r="B52" s="886">
        <v>15992</v>
      </c>
      <c r="C52" s="886">
        <v>16065</v>
      </c>
      <c r="D52" s="413">
        <v>7453</v>
      </c>
      <c r="E52" s="413">
        <v>7479</v>
      </c>
      <c r="F52" s="413">
        <v>8539</v>
      </c>
      <c r="G52" s="413">
        <v>8586</v>
      </c>
    </row>
    <row r="53" spans="1:7" ht="18" customHeight="1">
      <c r="A53" s="309" t="s">
        <v>52</v>
      </c>
      <c r="B53" s="886">
        <v>18812</v>
      </c>
      <c r="C53" s="886">
        <v>18840</v>
      </c>
      <c r="D53" s="413">
        <v>9061</v>
      </c>
      <c r="E53" s="413">
        <v>9077</v>
      </c>
      <c r="F53" s="413">
        <v>9751</v>
      </c>
      <c r="G53" s="413">
        <v>9763</v>
      </c>
    </row>
    <row r="54" spans="1:7" ht="18" customHeight="1">
      <c r="A54" s="309" t="s">
        <v>143</v>
      </c>
      <c r="B54" s="886">
        <v>419848</v>
      </c>
      <c r="C54" s="886">
        <v>420639</v>
      </c>
      <c r="D54" s="413">
        <v>167224</v>
      </c>
      <c r="E54" s="413">
        <v>167659</v>
      </c>
      <c r="F54" s="413">
        <v>252624</v>
      </c>
      <c r="G54" s="413">
        <v>252980</v>
      </c>
    </row>
    <row r="55" spans="1:7" ht="18" customHeight="1">
      <c r="A55" s="309" t="s">
        <v>48</v>
      </c>
      <c r="B55" s="886">
        <v>15801</v>
      </c>
      <c r="C55" s="886">
        <v>15817</v>
      </c>
      <c r="D55" s="413">
        <v>7419</v>
      </c>
      <c r="E55" s="413">
        <v>7430</v>
      </c>
      <c r="F55" s="413">
        <v>8382</v>
      </c>
      <c r="G55" s="413">
        <v>8387</v>
      </c>
    </row>
    <row r="56" spans="1:7" ht="18" customHeight="1">
      <c r="A56" s="309" t="s">
        <v>47</v>
      </c>
      <c r="B56" s="886">
        <v>3261</v>
      </c>
      <c r="C56" s="886">
        <v>3260</v>
      </c>
      <c r="D56" s="413">
        <v>1597</v>
      </c>
      <c r="E56" s="413">
        <v>1596</v>
      </c>
      <c r="F56" s="413">
        <v>1664</v>
      </c>
      <c r="G56" s="413">
        <v>1664</v>
      </c>
    </row>
    <row r="57" spans="1:7" ht="18" customHeight="1">
      <c r="A57" s="309" t="s">
        <v>46</v>
      </c>
      <c r="B57" s="886">
        <v>21163</v>
      </c>
      <c r="C57" s="886">
        <v>21202</v>
      </c>
      <c r="D57" s="413">
        <v>9211</v>
      </c>
      <c r="E57" s="413">
        <v>9225</v>
      </c>
      <c r="F57" s="413">
        <v>11952</v>
      </c>
      <c r="G57" s="413">
        <v>11977</v>
      </c>
    </row>
    <row r="58" spans="1:7" ht="18" customHeight="1">
      <c r="A58" s="309" t="s">
        <v>45</v>
      </c>
      <c r="B58" s="886">
        <v>10119</v>
      </c>
      <c r="C58" s="886">
        <v>10141</v>
      </c>
      <c r="D58" s="413">
        <v>4883</v>
      </c>
      <c r="E58" s="413">
        <v>4894</v>
      </c>
      <c r="F58" s="413">
        <v>5236</v>
      </c>
      <c r="G58" s="413">
        <v>5247</v>
      </c>
    </row>
    <row r="59" spans="1:7" ht="18" customHeight="1">
      <c r="A59" s="309" t="s">
        <v>106</v>
      </c>
      <c r="B59" s="886">
        <v>36754</v>
      </c>
      <c r="C59" s="886">
        <v>36876</v>
      </c>
      <c r="D59" s="413">
        <v>16390</v>
      </c>
      <c r="E59" s="413">
        <v>16451</v>
      </c>
      <c r="F59" s="413">
        <v>20364</v>
      </c>
      <c r="G59" s="413">
        <v>20425</v>
      </c>
    </row>
    <row r="60" spans="1:7" ht="18" customHeight="1">
      <c r="A60" s="309" t="s">
        <v>105</v>
      </c>
      <c r="B60" s="886">
        <v>9958</v>
      </c>
      <c r="C60" s="886">
        <v>9953</v>
      </c>
      <c r="D60" s="413">
        <v>4614</v>
      </c>
      <c r="E60" s="413">
        <v>4610</v>
      </c>
      <c r="F60" s="413">
        <v>5344</v>
      </c>
      <c r="G60" s="413">
        <v>5343</v>
      </c>
    </row>
    <row r="61" spans="1:7" ht="18" customHeight="1">
      <c r="A61" s="309" t="s">
        <v>104</v>
      </c>
      <c r="B61" s="886">
        <v>18697</v>
      </c>
      <c r="C61" s="886">
        <v>18822</v>
      </c>
      <c r="D61" s="413">
        <v>9115</v>
      </c>
      <c r="E61" s="413">
        <v>9170</v>
      </c>
      <c r="F61" s="413">
        <v>9582</v>
      </c>
      <c r="G61" s="413">
        <v>9652</v>
      </c>
    </row>
    <row r="62" spans="1:7" ht="18" customHeight="1">
      <c r="A62" s="309" t="s">
        <v>103</v>
      </c>
      <c r="B62" s="886">
        <v>19154</v>
      </c>
      <c r="C62" s="886">
        <v>19136</v>
      </c>
      <c r="D62" s="413">
        <v>8393</v>
      </c>
      <c r="E62" s="413">
        <v>8396</v>
      </c>
      <c r="F62" s="413">
        <v>10761</v>
      </c>
      <c r="G62" s="413">
        <v>10740</v>
      </c>
    </row>
    <row r="63" spans="1:7" ht="18" customHeight="1">
      <c r="A63" s="309" t="s">
        <v>102</v>
      </c>
      <c r="B63" s="886">
        <v>12387</v>
      </c>
      <c r="C63" s="886">
        <v>12404</v>
      </c>
      <c r="D63" s="413">
        <v>5169</v>
      </c>
      <c r="E63" s="413">
        <v>5172</v>
      </c>
      <c r="F63" s="413">
        <v>7218</v>
      </c>
      <c r="G63" s="413">
        <v>7232</v>
      </c>
    </row>
    <row r="64" spans="1:7" ht="18" customHeight="1">
      <c r="A64" s="309" t="s">
        <v>101</v>
      </c>
      <c r="B64" s="886">
        <v>4638</v>
      </c>
      <c r="C64" s="886">
        <v>4658</v>
      </c>
      <c r="D64" s="413">
        <v>2215</v>
      </c>
      <c r="E64" s="413">
        <v>2218</v>
      </c>
      <c r="F64" s="413">
        <v>2423</v>
      </c>
      <c r="G64" s="413">
        <v>2440</v>
      </c>
    </row>
    <row r="65" spans="1:7" ht="18" customHeight="1">
      <c r="A65" s="309" t="s">
        <v>100</v>
      </c>
      <c r="B65" s="886">
        <v>7239</v>
      </c>
      <c r="C65" s="886">
        <v>7273</v>
      </c>
      <c r="D65" s="413">
        <v>3451</v>
      </c>
      <c r="E65" s="413">
        <v>3470</v>
      </c>
      <c r="F65" s="413">
        <v>3788</v>
      </c>
      <c r="G65" s="413">
        <v>3803</v>
      </c>
    </row>
    <row r="66" spans="1:7" ht="18" customHeight="1">
      <c r="A66" s="309" t="s">
        <v>99</v>
      </c>
      <c r="B66" s="886">
        <v>22044</v>
      </c>
      <c r="C66" s="886">
        <v>22167</v>
      </c>
      <c r="D66" s="413">
        <v>9660</v>
      </c>
      <c r="E66" s="413">
        <v>9725</v>
      </c>
      <c r="F66" s="413">
        <v>12384</v>
      </c>
      <c r="G66" s="413">
        <v>12442</v>
      </c>
    </row>
    <row r="67" spans="1:7" ht="18" customHeight="1">
      <c r="A67" s="309" t="s">
        <v>98</v>
      </c>
      <c r="B67" s="886">
        <v>9677</v>
      </c>
      <c r="C67" s="886">
        <v>9688</v>
      </c>
      <c r="D67" s="413">
        <v>4464</v>
      </c>
      <c r="E67" s="413">
        <v>4469</v>
      </c>
      <c r="F67" s="413">
        <v>5213</v>
      </c>
      <c r="G67" s="413">
        <v>5219</v>
      </c>
    </row>
    <row r="68" spans="1:7" ht="18" customHeight="1">
      <c r="A68" s="309" t="s">
        <v>97</v>
      </c>
      <c r="B68" s="886">
        <v>14190</v>
      </c>
      <c r="C68" s="886">
        <v>14209</v>
      </c>
      <c r="D68" s="413">
        <v>6439</v>
      </c>
      <c r="E68" s="413">
        <v>6446</v>
      </c>
      <c r="F68" s="413">
        <v>7751</v>
      </c>
      <c r="G68" s="413">
        <v>7763</v>
      </c>
    </row>
    <row r="69" spans="1:7" ht="18" customHeight="1">
      <c r="A69" s="309" t="s">
        <v>96</v>
      </c>
      <c r="B69" s="886">
        <v>7017</v>
      </c>
      <c r="C69" s="886">
        <v>7045</v>
      </c>
      <c r="D69" s="413">
        <v>3288</v>
      </c>
      <c r="E69" s="413">
        <v>3296</v>
      </c>
      <c r="F69" s="413">
        <v>3729</v>
      </c>
      <c r="G69" s="413">
        <v>3749</v>
      </c>
    </row>
    <row r="70" spans="1:7" ht="18" customHeight="1">
      <c r="A70" s="309" t="s">
        <v>95</v>
      </c>
      <c r="B70" s="886">
        <v>4938</v>
      </c>
      <c r="C70" s="886">
        <v>4945</v>
      </c>
      <c r="D70" s="413">
        <v>2432</v>
      </c>
      <c r="E70" s="413">
        <v>2442</v>
      </c>
      <c r="F70" s="413">
        <v>2506</v>
      </c>
      <c r="G70" s="413">
        <v>2503</v>
      </c>
    </row>
    <row r="71" spans="1:7" ht="18" customHeight="1">
      <c r="A71" s="309" t="s">
        <v>94</v>
      </c>
      <c r="B71" s="886">
        <v>9956</v>
      </c>
      <c r="C71" s="886">
        <v>9977</v>
      </c>
      <c r="D71" s="413">
        <v>4852</v>
      </c>
      <c r="E71" s="413">
        <v>4860</v>
      </c>
      <c r="F71" s="413">
        <v>5104</v>
      </c>
      <c r="G71" s="413">
        <v>5117</v>
      </c>
    </row>
    <row r="72" spans="1:7" ht="18" customHeight="1">
      <c r="A72" s="309" t="s">
        <v>92</v>
      </c>
      <c r="B72" s="886">
        <v>10596</v>
      </c>
      <c r="C72" s="886">
        <v>10612</v>
      </c>
      <c r="D72" s="413">
        <v>5178</v>
      </c>
      <c r="E72" s="413">
        <v>5187</v>
      </c>
      <c r="F72" s="413">
        <v>5418</v>
      </c>
      <c r="G72" s="413">
        <v>5425</v>
      </c>
    </row>
    <row r="73" spans="1:7" ht="18" customHeight="1">
      <c r="A73" s="309" t="s">
        <v>91</v>
      </c>
      <c r="B73" s="886">
        <v>5126</v>
      </c>
      <c r="C73" s="886">
        <v>5131</v>
      </c>
      <c r="D73" s="413">
        <v>2463</v>
      </c>
      <c r="E73" s="413">
        <v>2467</v>
      </c>
      <c r="F73" s="413">
        <v>2663</v>
      </c>
      <c r="G73" s="413">
        <v>2664</v>
      </c>
    </row>
    <row r="74" spans="1:7" ht="18" customHeight="1">
      <c r="A74" s="309" t="s">
        <v>90</v>
      </c>
      <c r="B74" s="886">
        <v>52597</v>
      </c>
      <c r="C74" s="886">
        <v>52777</v>
      </c>
      <c r="D74" s="413">
        <v>23642</v>
      </c>
      <c r="E74" s="413">
        <v>23738</v>
      </c>
      <c r="F74" s="413">
        <v>28955</v>
      </c>
      <c r="G74" s="413">
        <v>29039</v>
      </c>
    </row>
    <row r="75" spans="1:7" ht="18" customHeight="1">
      <c r="A75" s="309" t="s">
        <v>89</v>
      </c>
      <c r="B75" s="886">
        <v>18947</v>
      </c>
      <c r="C75" s="886">
        <v>19012</v>
      </c>
      <c r="D75" s="413">
        <v>8855</v>
      </c>
      <c r="E75" s="413">
        <v>8887</v>
      </c>
      <c r="F75" s="413">
        <v>10092</v>
      </c>
      <c r="G75" s="413">
        <v>10125</v>
      </c>
    </row>
    <row r="76" spans="1:7" ht="18" customHeight="1">
      <c r="A76" s="309" t="s">
        <v>88</v>
      </c>
      <c r="B76" s="886">
        <v>8684</v>
      </c>
      <c r="C76" s="886">
        <v>8686</v>
      </c>
      <c r="D76" s="413">
        <v>4228</v>
      </c>
      <c r="E76" s="413">
        <v>4227</v>
      </c>
      <c r="F76" s="413">
        <v>4456</v>
      </c>
      <c r="G76" s="413">
        <v>4459</v>
      </c>
    </row>
    <row r="77" spans="1:7" ht="18" customHeight="1">
      <c r="A77" s="309" t="s">
        <v>87</v>
      </c>
      <c r="B77" s="886">
        <v>7316</v>
      </c>
      <c r="C77" s="886">
        <v>7384</v>
      </c>
      <c r="D77" s="413">
        <v>2862</v>
      </c>
      <c r="E77" s="413">
        <v>2898</v>
      </c>
      <c r="F77" s="413">
        <v>4454</v>
      </c>
      <c r="G77" s="413">
        <v>4486</v>
      </c>
    </row>
    <row r="78" spans="1:7" ht="18" customHeight="1">
      <c r="A78" s="309" t="s">
        <v>86</v>
      </c>
      <c r="B78" s="886">
        <v>13247</v>
      </c>
      <c r="C78" s="886">
        <v>13260</v>
      </c>
      <c r="D78" s="413">
        <v>6310</v>
      </c>
      <c r="E78" s="413">
        <v>6321</v>
      </c>
      <c r="F78" s="413">
        <v>6937</v>
      </c>
      <c r="G78" s="413">
        <v>6939</v>
      </c>
    </row>
    <row r="79" spans="1:7" ht="18" customHeight="1">
      <c r="A79" s="309" t="s">
        <v>85</v>
      </c>
      <c r="B79" s="886">
        <v>6458</v>
      </c>
      <c r="C79" s="886">
        <v>6474</v>
      </c>
      <c r="D79" s="413">
        <v>3013</v>
      </c>
      <c r="E79" s="413">
        <v>3023</v>
      </c>
      <c r="F79" s="413">
        <v>3445</v>
      </c>
      <c r="G79" s="413">
        <v>3451</v>
      </c>
    </row>
    <row r="80" spans="1:7" ht="18" customHeight="1">
      <c r="A80" s="309" t="s">
        <v>84</v>
      </c>
      <c r="B80" s="886">
        <v>44608</v>
      </c>
      <c r="C80" s="886">
        <v>44736</v>
      </c>
      <c r="D80" s="413">
        <v>19376</v>
      </c>
      <c r="E80" s="413">
        <v>19418</v>
      </c>
      <c r="F80" s="413">
        <v>25232</v>
      </c>
      <c r="G80" s="413">
        <v>25318</v>
      </c>
    </row>
    <row r="81" spans="1:7" ht="18" customHeight="1">
      <c r="A81" s="309" t="s">
        <v>83</v>
      </c>
      <c r="B81" s="886">
        <v>13071</v>
      </c>
      <c r="C81" s="886">
        <v>13095</v>
      </c>
      <c r="D81" s="413">
        <v>5827</v>
      </c>
      <c r="E81" s="413">
        <v>5848</v>
      </c>
      <c r="F81" s="413">
        <v>7244</v>
      </c>
      <c r="G81" s="413">
        <v>7247</v>
      </c>
    </row>
    <row r="82" spans="1:7" ht="18" customHeight="1">
      <c r="A82" s="309" t="s">
        <v>81</v>
      </c>
      <c r="B82" s="886">
        <v>26375</v>
      </c>
      <c r="C82" s="886">
        <v>26412</v>
      </c>
      <c r="D82" s="413">
        <v>11090</v>
      </c>
      <c r="E82" s="413">
        <v>11110</v>
      </c>
      <c r="F82" s="413">
        <v>15285</v>
      </c>
      <c r="G82" s="413">
        <v>15302</v>
      </c>
    </row>
    <row r="83" spans="1:7" ht="18" customHeight="1">
      <c r="A83" s="309" t="s">
        <v>79</v>
      </c>
      <c r="B83" s="886">
        <v>2501</v>
      </c>
      <c r="C83" s="886">
        <v>2514</v>
      </c>
      <c r="D83" s="413">
        <v>1205</v>
      </c>
      <c r="E83" s="413">
        <v>1214</v>
      </c>
      <c r="F83" s="413">
        <v>1296</v>
      </c>
      <c r="G83" s="413">
        <v>1300</v>
      </c>
    </row>
    <row r="84" spans="1:7" ht="18" customHeight="1">
      <c r="A84" s="309" t="s">
        <v>78</v>
      </c>
      <c r="B84" s="886">
        <v>20001</v>
      </c>
      <c r="C84" s="886">
        <v>20035</v>
      </c>
      <c r="D84" s="413">
        <v>9200</v>
      </c>
      <c r="E84" s="413">
        <v>9211</v>
      </c>
      <c r="F84" s="413">
        <v>10801</v>
      </c>
      <c r="G84" s="413">
        <v>10824</v>
      </c>
    </row>
    <row r="85" spans="1:7" ht="18" customHeight="1">
      <c r="A85" s="309" t="s">
        <v>77</v>
      </c>
      <c r="B85" s="886">
        <v>11720</v>
      </c>
      <c r="C85" s="886">
        <v>11746</v>
      </c>
      <c r="D85" s="413">
        <v>5736</v>
      </c>
      <c r="E85" s="413">
        <v>5752</v>
      </c>
      <c r="F85" s="413">
        <v>5984</v>
      </c>
      <c r="G85" s="413">
        <v>5994</v>
      </c>
    </row>
    <row r="86" spans="1:7" ht="18" customHeight="1">
      <c r="A86" s="309" t="s">
        <v>44</v>
      </c>
      <c r="B86" s="886">
        <v>21044</v>
      </c>
      <c r="C86" s="886">
        <v>21033</v>
      </c>
      <c r="D86" s="413">
        <v>9205</v>
      </c>
      <c r="E86" s="413">
        <v>9194</v>
      </c>
      <c r="F86" s="413">
        <v>11839</v>
      </c>
      <c r="G86" s="413">
        <v>11839</v>
      </c>
    </row>
    <row r="87" spans="1:7" ht="18" customHeight="1">
      <c r="A87" s="309" t="s">
        <v>43</v>
      </c>
      <c r="B87" s="886">
        <v>7229</v>
      </c>
      <c r="C87" s="886">
        <v>7240</v>
      </c>
      <c r="D87" s="413">
        <v>3471</v>
      </c>
      <c r="E87" s="413">
        <v>3473</v>
      </c>
      <c r="F87" s="413">
        <v>3758</v>
      </c>
      <c r="G87" s="413">
        <v>3767</v>
      </c>
    </row>
    <row r="88" spans="1:7" ht="18" customHeight="1">
      <c r="A88" s="309" t="s">
        <v>42</v>
      </c>
      <c r="B88" s="886">
        <v>16209</v>
      </c>
      <c r="C88" s="886">
        <v>16259</v>
      </c>
      <c r="D88" s="413">
        <v>7731</v>
      </c>
      <c r="E88" s="413">
        <v>7743</v>
      </c>
      <c r="F88" s="413">
        <v>8478</v>
      </c>
      <c r="G88" s="413">
        <v>8516</v>
      </c>
    </row>
    <row r="89" spans="1:7" ht="18" customHeight="1">
      <c r="A89" s="309" t="s">
        <v>40</v>
      </c>
      <c r="B89" s="886">
        <v>11034</v>
      </c>
      <c r="C89" s="886">
        <v>11043</v>
      </c>
      <c r="D89" s="413">
        <v>5223</v>
      </c>
      <c r="E89" s="413">
        <v>5228</v>
      </c>
      <c r="F89" s="413">
        <v>5811</v>
      </c>
      <c r="G89" s="413">
        <v>5815</v>
      </c>
    </row>
    <row r="90" spans="1:7" ht="18" customHeight="1">
      <c r="A90" s="309" t="s">
        <v>38</v>
      </c>
      <c r="B90" s="886">
        <v>51378</v>
      </c>
      <c r="C90" s="886">
        <v>51624</v>
      </c>
      <c r="D90" s="413">
        <v>20973</v>
      </c>
      <c r="E90" s="413">
        <v>21050</v>
      </c>
      <c r="F90" s="413">
        <v>30405</v>
      </c>
      <c r="G90" s="413">
        <v>30574</v>
      </c>
    </row>
    <row r="91" spans="1:7" ht="18" customHeight="1">
      <c r="A91" s="309" t="s">
        <v>37</v>
      </c>
      <c r="B91" s="886">
        <v>6434</v>
      </c>
      <c r="C91" s="886">
        <v>6446</v>
      </c>
      <c r="D91" s="413">
        <v>3016</v>
      </c>
      <c r="E91" s="413">
        <v>3021</v>
      </c>
      <c r="F91" s="413">
        <v>3418</v>
      </c>
      <c r="G91" s="413">
        <v>3425</v>
      </c>
    </row>
    <row r="92" spans="1:7" ht="18" customHeight="1">
      <c r="A92" s="309" t="s">
        <v>36</v>
      </c>
      <c r="B92" s="886">
        <v>5528</v>
      </c>
      <c r="C92" s="886">
        <v>5502</v>
      </c>
      <c r="D92" s="413">
        <v>2460</v>
      </c>
      <c r="E92" s="413">
        <v>2444</v>
      </c>
      <c r="F92" s="413">
        <v>3068</v>
      </c>
      <c r="G92" s="413">
        <v>3058</v>
      </c>
    </row>
    <row r="93" spans="1:7" ht="18" customHeight="1">
      <c r="A93" s="309" t="s">
        <v>34</v>
      </c>
      <c r="B93" s="886">
        <v>35016</v>
      </c>
      <c r="C93" s="886">
        <v>35127</v>
      </c>
      <c r="D93" s="413">
        <v>15657</v>
      </c>
      <c r="E93" s="413">
        <v>15703</v>
      </c>
      <c r="F93" s="413">
        <v>19359</v>
      </c>
      <c r="G93" s="413">
        <v>19424</v>
      </c>
    </row>
    <row r="94" spans="1:7" ht="18" customHeight="1">
      <c r="A94" s="309" t="s">
        <v>33</v>
      </c>
      <c r="B94" s="886">
        <v>10866</v>
      </c>
      <c r="C94" s="886">
        <v>10888</v>
      </c>
      <c r="D94" s="413">
        <v>5322</v>
      </c>
      <c r="E94" s="413">
        <v>5328</v>
      </c>
      <c r="F94" s="413">
        <v>5544</v>
      </c>
      <c r="G94" s="413">
        <v>5560</v>
      </c>
    </row>
    <row r="95" spans="1:7" ht="18" customHeight="1">
      <c r="A95" s="309" t="s">
        <v>32</v>
      </c>
      <c r="B95" s="886">
        <v>6455</v>
      </c>
      <c r="C95" s="886">
        <v>6458</v>
      </c>
      <c r="D95" s="413">
        <v>3142</v>
      </c>
      <c r="E95" s="413">
        <v>3141</v>
      </c>
      <c r="F95" s="413">
        <v>3313</v>
      </c>
      <c r="G95" s="413">
        <v>3317</v>
      </c>
    </row>
    <row r="96" spans="1:7" ht="18" customHeight="1">
      <c r="A96" s="309" t="s">
        <v>30</v>
      </c>
      <c r="B96" s="886">
        <v>16902</v>
      </c>
      <c r="C96" s="886">
        <v>16941</v>
      </c>
      <c r="D96" s="413">
        <v>7518</v>
      </c>
      <c r="E96" s="413">
        <v>7530</v>
      </c>
      <c r="F96" s="413">
        <v>9384</v>
      </c>
      <c r="G96" s="413">
        <v>9411</v>
      </c>
    </row>
    <row r="97" spans="1:7" ht="18" customHeight="1">
      <c r="A97" s="309" t="s">
        <v>29</v>
      </c>
      <c r="B97" s="886">
        <v>26263</v>
      </c>
      <c r="C97" s="886">
        <v>25757</v>
      </c>
      <c r="D97" s="413">
        <v>12164</v>
      </c>
      <c r="E97" s="413">
        <v>11929</v>
      </c>
      <c r="F97" s="413">
        <v>14099</v>
      </c>
      <c r="G97" s="413">
        <v>13828</v>
      </c>
    </row>
    <row r="98" spans="1:7" ht="18" customHeight="1">
      <c r="A98" s="309" t="s">
        <v>26</v>
      </c>
      <c r="B98" s="886">
        <v>25525</v>
      </c>
      <c r="C98" s="886">
        <v>25574</v>
      </c>
      <c r="D98" s="413">
        <v>11025</v>
      </c>
      <c r="E98" s="413">
        <v>11059</v>
      </c>
      <c r="F98" s="413">
        <v>14500</v>
      </c>
      <c r="G98" s="413">
        <v>14515</v>
      </c>
    </row>
    <row r="99" spans="1:7" ht="18" customHeight="1">
      <c r="A99" s="309" t="s">
        <v>24</v>
      </c>
      <c r="B99" s="886">
        <v>35483</v>
      </c>
      <c r="C99" s="886">
        <v>35539</v>
      </c>
      <c r="D99" s="413">
        <v>14532</v>
      </c>
      <c r="E99" s="413">
        <v>14575</v>
      </c>
      <c r="F99" s="413">
        <v>20951</v>
      </c>
      <c r="G99" s="413">
        <v>20964</v>
      </c>
    </row>
    <row r="100" spans="1:7" ht="18" customHeight="1">
      <c r="A100" s="309" t="s">
        <v>22</v>
      </c>
      <c r="B100" s="886">
        <v>6947</v>
      </c>
      <c r="C100" s="886">
        <v>6943</v>
      </c>
      <c r="D100" s="413">
        <v>3331</v>
      </c>
      <c r="E100" s="413">
        <v>3333</v>
      </c>
      <c r="F100" s="413">
        <v>3616</v>
      </c>
      <c r="G100" s="413">
        <v>3610</v>
      </c>
    </row>
    <row r="101" spans="1:7" ht="18" customHeight="1">
      <c r="A101" s="309" t="s">
        <v>20</v>
      </c>
      <c r="B101" s="886">
        <v>26380</v>
      </c>
      <c r="C101" s="886">
        <v>26495</v>
      </c>
      <c r="D101" s="413">
        <v>12509</v>
      </c>
      <c r="E101" s="413">
        <v>12565</v>
      </c>
      <c r="F101" s="413">
        <v>13871</v>
      </c>
      <c r="G101" s="413">
        <v>13930</v>
      </c>
    </row>
    <row r="102" spans="1:7" ht="18" customHeight="1">
      <c r="A102" s="309" t="s">
        <v>18</v>
      </c>
      <c r="B102" s="886">
        <v>8345</v>
      </c>
      <c r="C102" s="886">
        <v>8334</v>
      </c>
      <c r="D102" s="413">
        <v>3571</v>
      </c>
      <c r="E102" s="413">
        <v>3562</v>
      </c>
      <c r="F102" s="413">
        <v>4774</v>
      </c>
      <c r="G102" s="413">
        <v>4772</v>
      </c>
    </row>
    <row r="103" spans="1:7" ht="18" customHeight="1">
      <c r="A103" s="309" t="s">
        <v>16</v>
      </c>
      <c r="B103" s="886">
        <v>11438</v>
      </c>
      <c r="C103" s="886">
        <v>11460</v>
      </c>
      <c r="D103" s="413">
        <v>5474</v>
      </c>
      <c r="E103" s="413">
        <v>5488</v>
      </c>
      <c r="F103" s="413">
        <v>5964</v>
      </c>
      <c r="G103" s="413">
        <v>5972</v>
      </c>
    </row>
    <row r="104" spans="1:7" ht="18" customHeight="1">
      <c r="A104" s="309" t="s">
        <v>13</v>
      </c>
      <c r="B104" s="886">
        <v>5384</v>
      </c>
      <c r="C104" s="886">
        <v>5385</v>
      </c>
      <c r="D104" s="413">
        <v>2568</v>
      </c>
      <c r="E104" s="413">
        <v>2570</v>
      </c>
      <c r="F104" s="413">
        <v>2816</v>
      </c>
      <c r="G104" s="413">
        <v>2815</v>
      </c>
    </row>
    <row r="105" spans="1:7" ht="18" customHeight="1">
      <c r="A105" s="309" t="s">
        <v>10</v>
      </c>
      <c r="B105" s="886">
        <v>11545</v>
      </c>
      <c r="C105" s="886">
        <v>11567</v>
      </c>
      <c r="D105" s="413">
        <v>5499</v>
      </c>
      <c r="E105" s="413">
        <v>5508</v>
      </c>
      <c r="F105" s="413">
        <v>6046</v>
      </c>
      <c r="G105" s="413">
        <v>6059</v>
      </c>
    </row>
    <row r="106" spans="1:7" ht="18" customHeight="1">
      <c r="A106" s="309" t="s">
        <v>135</v>
      </c>
      <c r="B106" s="886">
        <v>34583</v>
      </c>
      <c r="C106" s="886">
        <v>34546</v>
      </c>
      <c r="D106" s="413">
        <v>16126</v>
      </c>
      <c r="E106" s="413">
        <v>16113</v>
      </c>
      <c r="F106" s="413">
        <v>18457</v>
      </c>
      <c r="G106" s="413">
        <v>18433</v>
      </c>
    </row>
    <row r="107" spans="1:7" ht="18" customHeight="1">
      <c r="A107" s="309" t="s">
        <v>8</v>
      </c>
      <c r="B107" s="886">
        <v>20607</v>
      </c>
      <c r="C107" s="886">
        <v>20546</v>
      </c>
      <c r="D107" s="413">
        <v>9888</v>
      </c>
      <c r="E107" s="413">
        <v>9860</v>
      </c>
      <c r="F107" s="413">
        <v>10719</v>
      </c>
      <c r="G107" s="413">
        <v>10686</v>
      </c>
    </row>
    <row r="108" spans="1:7" ht="18" customHeight="1">
      <c r="A108" s="309" t="s">
        <v>5</v>
      </c>
      <c r="B108" s="886">
        <v>48345</v>
      </c>
      <c r="C108" s="886">
        <v>48435</v>
      </c>
      <c r="D108" s="413">
        <v>20521</v>
      </c>
      <c r="E108" s="413">
        <v>20521</v>
      </c>
      <c r="F108" s="413">
        <v>27824</v>
      </c>
      <c r="G108" s="413">
        <v>27914</v>
      </c>
    </row>
    <row r="109" spans="1:7" ht="18" customHeight="1">
      <c r="A109" s="362" t="s">
        <v>2</v>
      </c>
      <c r="B109" s="887">
        <v>20269</v>
      </c>
      <c r="C109" s="887">
        <v>20339</v>
      </c>
      <c r="D109" s="414">
        <v>9391</v>
      </c>
      <c r="E109" s="414">
        <v>9433</v>
      </c>
      <c r="F109" s="414">
        <v>10878</v>
      </c>
      <c r="G109" s="414">
        <v>10906</v>
      </c>
    </row>
    <row r="110" spans="1:7" ht="18" customHeight="1">
      <c r="A110" s="648" t="s">
        <v>2308</v>
      </c>
      <c r="B110" s="407"/>
      <c r="C110" s="407"/>
      <c r="D110" s="407"/>
      <c r="E110" s="407"/>
    </row>
  </sheetData>
  <mergeCells count="5">
    <mergeCell ref="B4:G4"/>
    <mergeCell ref="B5:C5"/>
    <mergeCell ref="D5:E5"/>
    <mergeCell ref="F5:G5"/>
    <mergeCell ref="A4:A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3" width="60.7109375" style="65" customWidth="1"/>
    <col min="4" max="232" width="8.85546875" style="65"/>
    <col min="233" max="233" width="22.28515625" style="65" customWidth="1"/>
    <col min="234" max="16384" width="8.85546875" style="65"/>
  </cols>
  <sheetData>
    <row r="1" spans="1:3" ht="18" customHeight="1">
      <c r="A1" s="307" t="s">
        <v>2063</v>
      </c>
      <c r="B1" s="307"/>
      <c r="C1" s="307"/>
    </row>
    <row r="3" spans="1:3" ht="21.95" customHeight="1">
      <c r="A3" s="1521" t="s">
        <v>684</v>
      </c>
      <c r="B3" s="1537" t="s">
        <v>2061</v>
      </c>
      <c r="C3" s="1578"/>
    </row>
    <row r="4" spans="1:3" ht="21.95" customHeight="1">
      <c r="A4" s="1522"/>
      <c r="B4" s="822">
        <v>2015</v>
      </c>
      <c r="C4" s="822">
        <v>2016</v>
      </c>
    </row>
    <row r="5" spans="1:3" ht="21.95" customHeight="1">
      <c r="A5" s="202" t="s">
        <v>368</v>
      </c>
      <c r="B5" s="410">
        <f>SUM(B6:B107)</f>
        <v>707517</v>
      </c>
      <c r="C5" s="888">
        <f>SUM(C6:C107)</f>
        <v>654451</v>
      </c>
    </row>
    <row r="6" spans="1:3" ht="18" customHeight="1">
      <c r="A6" s="309" t="s">
        <v>132</v>
      </c>
      <c r="B6" s="411">
        <v>4623</v>
      </c>
      <c r="C6" s="411">
        <v>4397</v>
      </c>
    </row>
    <row r="7" spans="1:3" ht="18" customHeight="1">
      <c r="A7" s="309" t="s">
        <v>131</v>
      </c>
      <c r="B7" s="411">
        <v>4166</v>
      </c>
      <c r="C7" s="411">
        <v>3816</v>
      </c>
    </row>
    <row r="8" spans="1:3" ht="18" customHeight="1">
      <c r="A8" s="309" t="s">
        <v>130</v>
      </c>
      <c r="B8" s="411">
        <v>46973</v>
      </c>
      <c r="C8" s="411">
        <v>38958</v>
      </c>
    </row>
    <row r="9" spans="1:3" ht="18" customHeight="1">
      <c r="A9" s="309" t="s">
        <v>129</v>
      </c>
      <c r="B9" s="411">
        <v>10610</v>
      </c>
      <c r="C9" s="411">
        <v>10577</v>
      </c>
    </row>
    <row r="10" spans="1:3" ht="18" customHeight="1">
      <c r="A10" s="309" t="s">
        <v>128</v>
      </c>
      <c r="B10" s="411">
        <v>4258</v>
      </c>
      <c r="C10" s="411">
        <v>4255</v>
      </c>
    </row>
    <row r="11" spans="1:3" ht="18" customHeight="1">
      <c r="A11" s="309" t="s">
        <v>127</v>
      </c>
      <c r="B11" s="411">
        <v>1788</v>
      </c>
      <c r="C11" s="411">
        <v>1861</v>
      </c>
    </row>
    <row r="12" spans="1:3" ht="18" customHeight="1">
      <c r="A12" s="309" t="s">
        <v>126</v>
      </c>
      <c r="B12" s="411">
        <v>4303</v>
      </c>
      <c r="C12" s="411">
        <v>4304</v>
      </c>
    </row>
    <row r="13" spans="1:3" ht="18" customHeight="1">
      <c r="A13" s="309" t="s">
        <v>125</v>
      </c>
      <c r="B13" s="411">
        <v>1404</v>
      </c>
      <c r="C13" s="411">
        <v>1249</v>
      </c>
    </row>
    <row r="14" spans="1:3" ht="18" customHeight="1">
      <c r="A14" s="309" t="s">
        <v>124</v>
      </c>
      <c r="B14" s="411">
        <v>2148</v>
      </c>
      <c r="C14" s="411">
        <v>2100</v>
      </c>
    </row>
    <row r="15" spans="1:3" ht="18" customHeight="1">
      <c r="A15" s="309" t="s">
        <v>123</v>
      </c>
      <c r="B15" s="411">
        <v>6596</v>
      </c>
      <c r="C15" s="411">
        <v>5641</v>
      </c>
    </row>
    <row r="16" spans="1:3" ht="18" customHeight="1">
      <c r="A16" s="309" t="s">
        <v>122</v>
      </c>
      <c r="B16" s="411">
        <v>3533</v>
      </c>
      <c r="C16" s="411">
        <v>3173</v>
      </c>
    </row>
    <row r="17" spans="1:3" ht="18" customHeight="1">
      <c r="A17" s="309" t="s">
        <v>121</v>
      </c>
      <c r="B17" s="411">
        <v>3229</v>
      </c>
      <c r="C17" s="411">
        <v>3082</v>
      </c>
    </row>
    <row r="18" spans="1:3" ht="18" customHeight="1">
      <c r="A18" s="309" t="s">
        <v>120</v>
      </c>
      <c r="B18" s="411">
        <v>5399</v>
      </c>
      <c r="C18" s="411">
        <v>5027</v>
      </c>
    </row>
    <row r="19" spans="1:3" ht="18" customHeight="1">
      <c r="A19" s="309" t="s">
        <v>119</v>
      </c>
      <c r="B19" s="411">
        <v>1825</v>
      </c>
      <c r="C19" s="411">
        <v>1753</v>
      </c>
    </row>
    <row r="20" spans="1:3" ht="18" customHeight="1">
      <c r="A20" s="309" t="s">
        <v>118</v>
      </c>
      <c r="B20" s="411">
        <v>10141</v>
      </c>
      <c r="C20" s="411">
        <v>10213</v>
      </c>
    </row>
    <row r="21" spans="1:3" ht="18" customHeight="1">
      <c r="A21" s="309" t="s">
        <v>117</v>
      </c>
      <c r="B21" s="411">
        <v>2809</v>
      </c>
      <c r="C21" s="411">
        <v>2685</v>
      </c>
    </row>
    <row r="22" spans="1:3" ht="18" customHeight="1">
      <c r="A22" s="309" t="s">
        <v>116</v>
      </c>
      <c r="B22" s="411">
        <v>5218</v>
      </c>
      <c r="C22" s="411">
        <v>5067</v>
      </c>
    </row>
    <row r="23" spans="1:3" ht="18" customHeight="1">
      <c r="A23" s="309" t="s">
        <v>115</v>
      </c>
      <c r="B23" s="411">
        <v>4173</v>
      </c>
      <c r="C23" s="411">
        <v>3742</v>
      </c>
    </row>
    <row r="24" spans="1:3" ht="18" customHeight="1">
      <c r="A24" s="309" t="s">
        <v>114</v>
      </c>
      <c r="B24" s="411">
        <v>2377</v>
      </c>
      <c r="C24" s="411">
        <v>2255</v>
      </c>
    </row>
    <row r="25" spans="1:3" ht="18" customHeight="1">
      <c r="A25" s="309" t="s">
        <v>113</v>
      </c>
      <c r="B25" s="411">
        <v>1976</v>
      </c>
      <c r="C25" s="411">
        <v>1777</v>
      </c>
    </row>
    <row r="26" spans="1:3" ht="18" customHeight="1">
      <c r="A26" s="309" t="s">
        <v>112</v>
      </c>
      <c r="B26" s="411">
        <v>2811</v>
      </c>
      <c r="C26" s="411">
        <v>2586</v>
      </c>
    </row>
    <row r="27" spans="1:3" ht="18" customHeight="1">
      <c r="A27" s="309" t="s">
        <v>111</v>
      </c>
      <c r="B27" s="411">
        <v>4729</v>
      </c>
      <c r="C27" s="411">
        <v>4643</v>
      </c>
    </row>
    <row r="28" spans="1:3" ht="18" customHeight="1">
      <c r="A28" s="309" t="s">
        <v>110</v>
      </c>
      <c r="B28" s="411">
        <v>1752</v>
      </c>
      <c r="C28" s="411">
        <v>1319</v>
      </c>
    </row>
    <row r="29" spans="1:3" ht="18" customHeight="1">
      <c r="A29" s="309" t="s">
        <v>109</v>
      </c>
      <c r="B29" s="411">
        <v>11555</v>
      </c>
      <c r="C29" s="411">
        <v>10817</v>
      </c>
    </row>
    <row r="30" spans="1:3" ht="18" customHeight="1">
      <c r="A30" s="309" t="s">
        <v>108</v>
      </c>
      <c r="B30" s="411">
        <v>6608</v>
      </c>
      <c r="C30" s="411">
        <v>6344</v>
      </c>
    </row>
    <row r="31" spans="1:3" ht="18" customHeight="1">
      <c r="A31" s="309" t="s">
        <v>107</v>
      </c>
      <c r="B31" s="411">
        <v>10083</v>
      </c>
      <c r="C31" s="411">
        <v>9351</v>
      </c>
    </row>
    <row r="32" spans="1:3" ht="18" customHeight="1">
      <c r="A32" s="309" t="s">
        <v>76</v>
      </c>
      <c r="B32" s="411">
        <v>3616</v>
      </c>
      <c r="C32" s="411">
        <v>3243</v>
      </c>
    </row>
    <row r="33" spans="1:3" ht="18" customHeight="1">
      <c r="A33" s="309" t="s">
        <v>833</v>
      </c>
      <c r="B33" s="411">
        <v>5219</v>
      </c>
      <c r="C33" s="411">
        <v>4938</v>
      </c>
    </row>
    <row r="34" spans="1:3" ht="18" customHeight="1">
      <c r="A34" s="309" t="s">
        <v>72</v>
      </c>
      <c r="B34" s="411">
        <v>6641</v>
      </c>
      <c r="C34" s="411">
        <v>5840</v>
      </c>
    </row>
    <row r="35" spans="1:3" ht="18" customHeight="1">
      <c r="A35" s="309" t="s">
        <v>71</v>
      </c>
      <c r="B35" s="411">
        <v>1257</v>
      </c>
      <c r="C35" s="411">
        <v>1162</v>
      </c>
    </row>
    <row r="36" spans="1:3" ht="18" customHeight="1">
      <c r="A36" s="309" t="s">
        <v>70</v>
      </c>
      <c r="B36" s="411">
        <v>3866</v>
      </c>
      <c r="C36" s="411">
        <v>3461</v>
      </c>
    </row>
    <row r="37" spans="1:3" ht="18" customHeight="1">
      <c r="A37" s="309" t="s">
        <v>69</v>
      </c>
      <c r="B37" s="411">
        <v>8675</v>
      </c>
      <c r="C37" s="411">
        <v>8037</v>
      </c>
    </row>
    <row r="38" spans="1:3" ht="18" customHeight="1">
      <c r="A38" s="309" t="s">
        <v>68</v>
      </c>
      <c r="B38" s="411">
        <v>3528</v>
      </c>
      <c r="C38" s="411">
        <v>3565</v>
      </c>
    </row>
    <row r="39" spans="1:3" ht="18" customHeight="1">
      <c r="A39" s="309" t="s">
        <v>67</v>
      </c>
      <c r="B39" s="411">
        <v>7751</v>
      </c>
      <c r="C39" s="411">
        <v>7456</v>
      </c>
    </row>
    <row r="40" spans="1:3" ht="18" customHeight="1">
      <c r="A40" s="309" t="s">
        <v>66</v>
      </c>
      <c r="B40" s="411">
        <v>6672</v>
      </c>
      <c r="C40" s="411">
        <v>5804</v>
      </c>
    </row>
    <row r="41" spans="1:3" ht="18" customHeight="1">
      <c r="A41" s="309" t="s">
        <v>65</v>
      </c>
      <c r="B41" s="411">
        <v>4964</v>
      </c>
      <c r="C41" s="411">
        <v>4267</v>
      </c>
    </row>
    <row r="42" spans="1:3" ht="18" customHeight="1">
      <c r="A42" s="309" t="s">
        <v>63</v>
      </c>
      <c r="B42" s="411">
        <v>1851</v>
      </c>
      <c r="C42" s="411">
        <v>1739</v>
      </c>
    </row>
    <row r="43" spans="1:3" ht="18" customHeight="1">
      <c r="A43" s="309" t="s">
        <v>62</v>
      </c>
      <c r="B43" s="411">
        <v>2145</v>
      </c>
      <c r="C43" s="411">
        <v>1866</v>
      </c>
    </row>
    <row r="44" spans="1:3" ht="18" customHeight="1">
      <c r="A44" s="309" t="s">
        <v>61</v>
      </c>
      <c r="B44" s="411">
        <v>2146</v>
      </c>
      <c r="C44" s="411">
        <v>1927</v>
      </c>
    </row>
    <row r="45" spans="1:3" ht="18" customHeight="1">
      <c r="A45" s="309" t="s">
        <v>60</v>
      </c>
      <c r="B45" s="411">
        <v>1765</v>
      </c>
      <c r="C45" s="411">
        <v>1505</v>
      </c>
    </row>
    <row r="46" spans="1:3" ht="18" customHeight="1">
      <c r="A46" s="309" t="s">
        <v>58</v>
      </c>
      <c r="B46" s="411">
        <v>3108</v>
      </c>
      <c r="C46" s="411">
        <v>2841</v>
      </c>
    </row>
    <row r="47" spans="1:3" ht="18" customHeight="1">
      <c r="A47" s="309" t="s">
        <v>56</v>
      </c>
      <c r="B47" s="411">
        <v>6182</v>
      </c>
      <c r="C47" s="411">
        <v>5605</v>
      </c>
    </row>
    <row r="48" spans="1:3" ht="18" customHeight="1">
      <c r="A48" s="309" t="s">
        <v>55</v>
      </c>
      <c r="B48" s="411">
        <v>1403</v>
      </c>
      <c r="C48" s="411">
        <v>1240</v>
      </c>
    </row>
    <row r="49" spans="1:3" ht="18" customHeight="1">
      <c r="A49" s="309" t="s">
        <v>54</v>
      </c>
      <c r="B49" s="411">
        <v>6162</v>
      </c>
      <c r="C49" s="411">
        <v>6306</v>
      </c>
    </row>
    <row r="50" spans="1:3" ht="18" customHeight="1">
      <c r="A50" s="309" t="s">
        <v>53</v>
      </c>
      <c r="B50" s="411">
        <v>5223</v>
      </c>
      <c r="C50" s="411">
        <v>4773</v>
      </c>
    </row>
    <row r="51" spans="1:3" ht="18" customHeight="1">
      <c r="A51" s="309" t="s">
        <v>52</v>
      </c>
      <c r="B51" s="411">
        <v>5810</v>
      </c>
      <c r="C51" s="411">
        <v>5754</v>
      </c>
    </row>
    <row r="52" spans="1:3" ht="18" customHeight="1">
      <c r="A52" s="309" t="s">
        <v>143</v>
      </c>
      <c r="B52" s="411">
        <v>144276</v>
      </c>
      <c r="C52" s="411">
        <v>133615</v>
      </c>
    </row>
    <row r="53" spans="1:3" ht="18" customHeight="1">
      <c r="A53" s="309" t="s">
        <v>48</v>
      </c>
      <c r="B53" s="411">
        <v>5196</v>
      </c>
      <c r="C53" s="411">
        <v>4637</v>
      </c>
    </row>
    <row r="54" spans="1:3" ht="18" customHeight="1">
      <c r="A54" s="309" t="s">
        <v>47</v>
      </c>
      <c r="B54" s="411">
        <v>1014</v>
      </c>
      <c r="C54" s="411">
        <v>965</v>
      </c>
    </row>
    <row r="55" spans="1:3" ht="18" customHeight="1">
      <c r="A55" s="309" t="s">
        <v>46</v>
      </c>
      <c r="B55" s="411">
        <v>6854</v>
      </c>
      <c r="C55" s="411">
        <v>6207</v>
      </c>
    </row>
    <row r="56" spans="1:3" ht="18" customHeight="1">
      <c r="A56" s="309" t="s">
        <v>45</v>
      </c>
      <c r="B56" s="411">
        <v>3748</v>
      </c>
      <c r="C56" s="411">
        <v>3395</v>
      </c>
    </row>
    <row r="57" spans="1:3" ht="18" customHeight="1">
      <c r="A57" s="309" t="s">
        <v>106</v>
      </c>
      <c r="B57" s="411">
        <v>11570</v>
      </c>
      <c r="C57" s="411">
        <v>10275</v>
      </c>
    </row>
    <row r="58" spans="1:3" ht="18" customHeight="1">
      <c r="A58" s="309" t="s">
        <v>105</v>
      </c>
      <c r="B58" s="411">
        <v>3198</v>
      </c>
      <c r="C58" s="411">
        <v>2813</v>
      </c>
    </row>
    <row r="59" spans="1:3" ht="18" customHeight="1">
      <c r="A59" s="309" t="s">
        <v>104</v>
      </c>
      <c r="B59" s="411">
        <v>5588</v>
      </c>
      <c r="C59" s="411">
        <v>4814</v>
      </c>
    </row>
    <row r="60" spans="1:3" ht="18" customHeight="1">
      <c r="A60" s="309" t="s">
        <v>103</v>
      </c>
      <c r="B60" s="411">
        <v>6266</v>
      </c>
      <c r="C60" s="411">
        <v>5885</v>
      </c>
    </row>
    <row r="61" spans="1:3" ht="18" customHeight="1">
      <c r="A61" s="309" t="s">
        <v>102</v>
      </c>
      <c r="B61" s="411">
        <v>3867</v>
      </c>
      <c r="C61" s="411">
        <v>3555</v>
      </c>
    </row>
    <row r="62" spans="1:3" ht="18" customHeight="1">
      <c r="A62" s="309" t="s">
        <v>101</v>
      </c>
      <c r="B62" s="411">
        <v>1602</v>
      </c>
      <c r="C62" s="411">
        <v>1359</v>
      </c>
    </row>
    <row r="63" spans="1:3" ht="18" customHeight="1">
      <c r="A63" s="309" t="s">
        <v>100</v>
      </c>
      <c r="B63" s="411">
        <v>2141</v>
      </c>
      <c r="C63" s="411">
        <v>2035</v>
      </c>
    </row>
    <row r="64" spans="1:3" ht="18" customHeight="1">
      <c r="A64" s="309" t="s">
        <v>99</v>
      </c>
      <c r="B64" s="411">
        <v>7416</v>
      </c>
      <c r="C64" s="411">
        <v>7123</v>
      </c>
    </row>
    <row r="65" spans="1:3" ht="18" customHeight="1">
      <c r="A65" s="309" t="s">
        <v>98</v>
      </c>
      <c r="B65" s="411">
        <v>3135</v>
      </c>
      <c r="C65" s="411">
        <v>3043</v>
      </c>
    </row>
    <row r="66" spans="1:3" ht="18" customHeight="1">
      <c r="A66" s="309" t="s">
        <v>97</v>
      </c>
      <c r="B66" s="411">
        <v>4430</v>
      </c>
      <c r="C66" s="411">
        <v>3798</v>
      </c>
    </row>
    <row r="67" spans="1:3" ht="18" customHeight="1">
      <c r="A67" s="309" t="s">
        <v>96</v>
      </c>
      <c r="B67" s="411">
        <v>2165</v>
      </c>
      <c r="C67" s="411">
        <v>2007</v>
      </c>
    </row>
    <row r="68" spans="1:3" ht="18" customHeight="1">
      <c r="A68" s="309" t="s">
        <v>95</v>
      </c>
      <c r="B68" s="411">
        <v>1478</v>
      </c>
      <c r="C68" s="411">
        <v>1370</v>
      </c>
    </row>
    <row r="69" spans="1:3" ht="18" customHeight="1">
      <c r="A69" s="309" t="s">
        <v>94</v>
      </c>
      <c r="B69" s="411">
        <v>2993</v>
      </c>
      <c r="C69" s="411">
        <v>2789</v>
      </c>
    </row>
    <row r="70" spans="1:3" ht="18" customHeight="1">
      <c r="A70" s="309" t="s">
        <v>92</v>
      </c>
      <c r="B70" s="411">
        <v>3377</v>
      </c>
      <c r="C70" s="411">
        <v>3187</v>
      </c>
    </row>
    <row r="71" spans="1:3" ht="18" customHeight="1">
      <c r="A71" s="309" t="s">
        <v>91</v>
      </c>
      <c r="B71" s="411">
        <v>1555</v>
      </c>
      <c r="C71" s="411">
        <v>1368</v>
      </c>
    </row>
    <row r="72" spans="1:3" ht="18" customHeight="1">
      <c r="A72" s="309" t="s">
        <v>90</v>
      </c>
      <c r="B72" s="411">
        <v>18860</v>
      </c>
      <c r="C72" s="411">
        <v>16210</v>
      </c>
    </row>
    <row r="73" spans="1:3" ht="18" customHeight="1">
      <c r="A73" s="309" t="s">
        <v>89</v>
      </c>
      <c r="B73" s="411">
        <v>6245</v>
      </c>
      <c r="C73" s="411">
        <v>5672</v>
      </c>
    </row>
    <row r="74" spans="1:3" ht="18" customHeight="1">
      <c r="A74" s="309" t="s">
        <v>88</v>
      </c>
      <c r="B74" s="411">
        <v>2536</v>
      </c>
      <c r="C74" s="411">
        <v>2263</v>
      </c>
    </row>
    <row r="75" spans="1:3" ht="18" customHeight="1">
      <c r="A75" s="309" t="s">
        <v>87</v>
      </c>
      <c r="B75" s="411">
        <v>2536</v>
      </c>
      <c r="C75" s="411">
        <v>2643</v>
      </c>
    </row>
    <row r="76" spans="1:3" ht="18" customHeight="1">
      <c r="A76" s="309" t="s">
        <v>86</v>
      </c>
      <c r="B76" s="411">
        <v>4214</v>
      </c>
      <c r="C76" s="411">
        <v>3639</v>
      </c>
    </row>
    <row r="77" spans="1:3" ht="18" customHeight="1">
      <c r="A77" s="309" t="s">
        <v>85</v>
      </c>
      <c r="B77" s="411">
        <v>2563</v>
      </c>
      <c r="C77" s="411">
        <v>2295</v>
      </c>
    </row>
    <row r="78" spans="1:3" ht="18" customHeight="1">
      <c r="A78" s="309" t="s">
        <v>84</v>
      </c>
      <c r="B78" s="411">
        <v>16886</v>
      </c>
      <c r="C78" s="411">
        <v>16306</v>
      </c>
    </row>
    <row r="79" spans="1:3" ht="18" customHeight="1">
      <c r="A79" s="309" t="s">
        <v>83</v>
      </c>
      <c r="B79" s="411">
        <v>4353</v>
      </c>
      <c r="C79" s="411">
        <v>4279</v>
      </c>
    </row>
    <row r="80" spans="1:3" ht="18" customHeight="1">
      <c r="A80" s="309" t="s">
        <v>81</v>
      </c>
      <c r="B80" s="411">
        <v>9446</v>
      </c>
      <c r="C80" s="411">
        <v>8934</v>
      </c>
    </row>
    <row r="81" spans="1:3" ht="18" customHeight="1">
      <c r="A81" s="309" t="s">
        <v>79</v>
      </c>
      <c r="B81" s="411">
        <v>811</v>
      </c>
      <c r="C81" s="411">
        <v>639</v>
      </c>
    </row>
    <row r="82" spans="1:3" ht="18" customHeight="1">
      <c r="A82" s="309" t="s">
        <v>78</v>
      </c>
      <c r="B82" s="411">
        <v>6063</v>
      </c>
      <c r="C82" s="411">
        <v>5875</v>
      </c>
    </row>
    <row r="83" spans="1:3" ht="18" customHeight="1">
      <c r="A83" s="309" t="s">
        <v>77</v>
      </c>
      <c r="B83" s="411">
        <v>3510</v>
      </c>
      <c r="C83" s="411">
        <v>3306</v>
      </c>
    </row>
    <row r="84" spans="1:3" ht="18" customHeight="1">
      <c r="A84" s="309" t="s">
        <v>44</v>
      </c>
      <c r="B84" s="411">
        <v>6900</v>
      </c>
      <c r="C84" s="411">
        <v>6301</v>
      </c>
    </row>
    <row r="85" spans="1:3" ht="18" customHeight="1">
      <c r="A85" s="309" t="s">
        <v>43</v>
      </c>
      <c r="B85" s="411">
        <v>2532</v>
      </c>
      <c r="C85" s="411">
        <v>2263</v>
      </c>
    </row>
    <row r="86" spans="1:3" ht="18" customHeight="1">
      <c r="A86" s="309" t="s">
        <v>42</v>
      </c>
      <c r="B86" s="411">
        <v>5128</v>
      </c>
      <c r="C86" s="411">
        <v>5036</v>
      </c>
    </row>
    <row r="87" spans="1:3" ht="18" customHeight="1">
      <c r="A87" s="309" t="s">
        <v>40</v>
      </c>
      <c r="B87" s="411">
        <v>3706</v>
      </c>
      <c r="C87" s="411">
        <v>3342</v>
      </c>
    </row>
    <row r="88" spans="1:3" ht="18" customHeight="1">
      <c r="A88" s="309" t="s">
        <v>38</v>
      </c>
      <c r="B88" s="411">
        <v>19203</v>
      </c>
      <c r="C88" s="411">
        <v>18565</v>
      </c>
    </row>
    <row r="89" spans="1:3" ht="18" customHeight="1">
      <c r="A89" s="309" t="s">
        <v>37</v>
      </c>
      <c r="B89" s="411">
        <v>1994</v>
      </c>
      <c r="C89" s="411">
        <v>1788</v>
      </c>
    </row>
    <row r="90" spans="1:3" ht="18" customHeight="1">
      <c r="A90" s="309" t="s">
        <v>36</v>
      </c>
      <c r="B90" s="411">
        <v>1764</v>
      </c>
      <c r="C90" s="411">
        <v>1509</v>
      </c>
    </row>
    <row r="91" spans="1:3" ht="18" customHeight="1">
      <c r="A91" s="309" t="s">
        <v>34</v>
      </c>
      <c r="B91" s="411">
        <v>11900</v>
      </c>
      <c r="C91" s="411">
        <v>11375</v>
      </c>
    </row>
    <row r="92" spans="1:3" ht="18" customHeight="1">
      <c r="A92" s="309" t="s">
        <v>33</v>
      </c>
      <c r="B92" s="411">
        <v>3591</v>
      </c>
      <c r="C92" s="411">
        <v>3302</v>
      </c>
    </row>
    <row r="93" spans="1:3" ht="18" customHeight="1">
      <c r="A93" s="309" t="s">
        <v>32</v>
      </c>
      <c r="B93" s="411">
        <v>1939</v>
      </c>
      <c r="C93" s="411">
        <v>1778</v>
      </c>
    </row>
    <row r="94" spans="1:3" ht="18" customHeight="1">
      <c r="A94" s="309" t="s">
        <v>30</v>
      </c>
      <c r="B94" s="411">
        <v>5667</v>
      </c>
      <c r="C94" s="411">
        <v>5488</v>
      </c>
    </row>
    <row r="95" spans="1:3" ht="18" customHeight="1">
      <c r="A95" s="309" t="s">
        <v>29</v>
      </c>
      <c r="B95" s="411">
        <v>7663</v>
      </c>
      <c r="C95" s="411">
        <v>7700</v>
      </c>
    </row>
    <row r="96" spans="1:3" ht="18" customHeight="1">
      <c r="A96" s="309" t="s">
        <v>26</v>
      </c>
      <c r="B96" s="411">
        <v>7884</v>
      </c>
      <c r="C96" s="411">
        <v>7267</v>
      </c>
    </row>
    <row r="97" spans="1:3" ht="18" customHeight="1">
      <c r="A97" s="309" t="s">
        <v>24</v>
      </c>
      <c r="B97" s="411">
        <v>11915</v>
      </c>
      <c r="C97" s="411">
        <v>10964</v>
      </c>
    </row>
    <row r="98" spans="1:3" ht="18" customHeight="1">
      <c r="A98" s="309" t="s">
        <v>22</v>
      </c>
      <c r="B98" s="411">
        <v>2367</v>
      </c>
      <c r="C98" s="411">
        <v>2124</v>
      </c>
    </row>
    <row r="99" spans="1:3" ht="18" customHeight="1">
      <c r="A99" s="309" t="s">
        <v>20</v>
      </c>
      <c r="B99" s="411">
        <v>8164</v>
      </c>
      <c r="C99" s="411">
        <v>8138</v>
      </c>
    </row>
    <row r="100" spans="1:3" ht="18" customHeight="1">
      <c r="A100" s="309" t="s">
        <v>18</v>
      </c>
      <c r="B100" s="411">
        <v>2754</v>
      </c>
      <c r="C100" s="411">
        <v>2356</v>
      </c>
    </row>
    <row r="101" spans="1:3" ht="18" customHeight="1">
      <c r="A101" s="309" t="s">
        <v>16</v>
      </c>
      <c r="B101" s="411">
        <v>3122</v>
      </c>
      <c r="C101" s="411">
        <v>2841</v>
      </c>
    </row>
    <row r="102" spans="1:3" ht="18" customHeight="1">
      <c r="A102" s="309" t="s">
        <v>13</v>
      </c>
      <c r="B102" s="411">
        <v>1974</v>
      </c>
      <c r="C102" s="411">
        <v>1922</v>
      </c>
    </row>
    <row r="103" spans="1:3" ht="18" customHeight="1">
      <c r="A103" s="309" t="s">
        <v>10</v>
      </c>
      <c r="B103" s="411">
        <v>3378</v>
      </c>
      <c r="C103" s="411">
        <v>3544</v>
      </c>
    </row>
    <row r="104" spans="1:3" ht="18" customHeight="1">
      <c r="A104" s="309" t="s">
        <v>135</v>
      </c>
      <c r="B104" s="411">
        <v>10296</v>
      </c>
      <c r="C104" s="411">
        <v>9421</v>
      </c>
    </row>
    <row r="105" spans="1:3" ht="18" customHeight="1">
      <c r="A105" s="309" t="s">
        <v>8</v>
      </c>
      <c r="B105" s="411">
        <v>6687</v>
      </c>
      <c r="C105" s="411">
        <v>6027</v>
      </c>
    </row>
    <row r="106" spans="1:3" ht="18" customHeight="1">
      <c r="A106" s="309" t="s">
        <v>5</v>
      </c>
      <c r="B106" s="411">
        <v>17971</v>
      </c>
      <c r="C106" s="411">
        <v>17173</v>
      </c>
    </row>
    <row r="107" spans="1:3" ht="18" customHeight="1">
      <c r="A107" s="362" t="s">
        <v>2</v>
      </c>
      <c r="B107" s="412">
        <v>6055</v>
      </c>
      <c r="C107" s="412">
        <v>5605</v>
      </c>
    </row>
    <row r="108" spans="1:3" ht="18" customHeight="1">
      <c r="A108" s="648" t="s">
        <v>2308</v>
      </c>
      <c r="B108" s="407"/>
      <c r="C108" s="407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M36"/>
  <sheetViews>
    <sheetView zoomScaleNormal="100" workbookViewId="0">
      <selection activeCell="D32" sqref="D32"/>
    </sheetView>
  </sheetViews>
  <sheetFormatPr defaultRowHeight="12.75"/>
  <cols>
    <col min="1" max="12" width="10.5703125" style="12" customWidth="1"/>
    <col min="13" max="13" width="9.7109375" style="12" customWidth="1"/>
    <col min="14" max="14" width="0.85546875" style="12" customWidth="1"/>
    <col min="15" max="16384" width="9.140625" style="12"/>
  </cols>
  <sheetData>
    <row r="1" spans="1:13" ht="15" customHeight="1">
      <c r="A1" s="13" t="s">
        <v>1987</v>
      </c>
    </row>
    <row r="2" spans="1:13" ht="14.65" customHeight="1">
      <c r="A2" s="13"/>
      <c r="K2" s="13"/>
      <c r="L2" s="13"/>
      <c r="M2" s="13"/>
    </row>
    <row r="3" spans="1:13" ht="14.65" customHeight="1">
      <c r="J3" s="13"/>
      <c r="K3" s="13"/>
      <c r="L3" s="13"/>
      <c r="M3" s="13"/>
    </row>
    <row r="4" spans="1:13" ht="14.65" customHeight="1"/>
    <row r="5" spans="1:13" ht="14.65" customHeight="1"/>
    <row r="6" spans="1:13" ht="14.65" customHeight="1"/>
    <row r="7" spans="1:13" ht="14.65" customHeight="1"/>
    <row r="8" spans="1:13" ht="14.65" customHeight="1"/>
    <row r="9" spans="1:13" ht="14.65" customHeight="1"/>
    <row r="10" spans="1:13" ht="14.65" customHeight="1"/>
    <row r="11" spans="1:13" ht="14.65" customHeight="1"/>
    <row r="12" spans="1:13" ht="14.65" customHeight="1"/>
    <row r="13" spans="1:13" ht="14.65" customHeight="1"/>
    <row r="14" spans="1:13" ht="14.65" customHeight="1"/>
    <row r="15" spans="1:13" s="17" customFormat="1" ht="14.65" customHeight="1"/>
    <row r="16" spans="1:13" s="17" customFormat="1" ht="14.65" customHeight="1"/>
    <row r="17" spans="10:13" s="17" customFormat="1" ht="14.65" customHeight="1"/>
    <row r="18" spans="10:13" s="17" customFormat="1" ht="14.65" customHeight="1">
      <c r="J18" s="18"/>
      <c r="K18" s="19"/>
      <c r="L18" s="19"/>
      <c r="M18" s="18"/>
    </row>
    <row r="19" spans="10:13" ht="14.65" customHeight="1">
      <c r="J19" s="15"/>
      <c r="K19" s="15"/>
      <c r="L19" s="16"/>
      <c r="M19" s="15"/>
    </row>
    <row r="20" spans="10:13" ht="14.65" customHeight="1">
      <c r="J20" s="13"/>
      <c r="K20" s="14"/>
      <c r="L20" s="14"/>
      <c r="M20" s="13"/>
    </row>
    <row r="21" spans="10:13" ht="14.65" customHeight="1">
      <c r="K21" s="14"/>
      <c r="L21" s="14"/>
      <c r="M21" s="13"/>
    </row>
    <row r="22" spans="10:13" ht="14.65" customHeight="1"/>
    <row r="23" spans="10:13" ht="14.65" customHeight="1"/>
    <row r="24" spans="10:13" ht="14.65" customHeight="1"/>
    <row r="25" spans="10:13" ht="14.65" customHeight="1"/>
    <row r="26" spans="10:13" ht="14.65" customHeight="1"/>
    <row r="27" spans="10:13" ht="14.65" customHeight="1"/>
    <row r="28" spans="10:13" ht="14.65" customHeight="1"/>
    <row r="29" spans="10:13" ht="14.65" customHeight="1"/>
    <row r="30" spans="10:13" ht="14.65" customHeight="1"/>
    <row r="31" spans="10:13" ht="14.65" customHeight="1"/>
    <row r="32" spans="10:13" ht="14.65" customHeight="1"/>
    <row r="33" spans="1:1" ht="14.65" customHeight="1"/>
    <row r="34" spans="1:1" ht="14.65" customHeight="1"/>
    <row r="35" spans="1:1" s="30" customFormat="1" ht="12" customHeight="1">
      <c r="A35" s="638" t="s">
        <v>2271</v>
      </c>
    </row>
    <row r="36" spans="1:1" s="30" customFormat="1" ht="12" customHeight="1">
      <c r="A36" s="12" t="s">
        <v>2272</v>
      </c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7" width="24.42578125" style="65" customWidth="1"/>
    <col min="8" max="8" width="8.85546875" style="65"/>
    <col min="9" max="10" width="19.7109375" style="65" customWidth="1"/>
    <col min="11" max="239" width="8.85546875" style="65"/>
    <col min="240" max="240" width="22.28515625" style="65" customWidth="1"/>
    <col min="241" max="16384" width="8.85546875" style="65"/>
  </cols>
  <sheetData>
    <row r="1" spans="1:9" ht="18" customHeight="1">
      <c r="A1" s="307" t="s">
        <v>2064</v>
      </c>
      <c r="B1" s="307"/>
      <c r="C1" s="307"/>
      <c r="D1" s="307"/>
      <c r="E1" s="307"/>
      <c r="F1" s="307"/>
    </row>
    <row r="3" spans="1:9" ht="21.95" customHeight="1">
      <c r="A3" s="1521" t="s">
        <v>684</v>
      </c>
      <c r="B3" s="1537" t="s">
        <v>1270</v>
      </c>
      <c r="C3" s="1578"/>
      <c r="D3" s="1578"/>
      <c r="E3" s="1578"/>
      <c r="F3" s="1578"/>
      <c r="G3" s="1578"/>
    </row>
    <row r="4" spans="1:9" ht="21.95" customHeight="1">
      <c r="A4" s="1522"/>
      <c r="B4" s="1539" t="s">
        <v>163</v>
      </c>
      <c r="C4" s="1522"/>
      <c r="D4" s="1539" t="s">
        <v>299</v>
      </c>
      <c r="E4" s="1522"/>
      <c r="F4" s="1539" t="s">
        <v>300</v>
      </c>
      <c r="G4" s="1563"/>
    </row>
    <row r="5" spans="1:9" ht="21.95" customHeight="1">
      <c r="A5" s="1590"/>
      <c r="B5" s="824">
        <v>2014</v>
      </c>
      <c r="C5" s="824">
        <v>2015</v>
      </c>
      <c r="D5" s="112">
        <v>2014</v>
      </c>
      <c r="E5" s="112">
        <v>2015</v>
      </c>
      <c r="F5" s="112">
        <v>2014</v>
      </c>
      <c r="G5" s="113">
        <v>2015</v>
      </c>
    </row>
    <row r="6" spans="1:9" ht="21.95" customHeight="1">
      <c r="A6" s="202" t="s">
        <v>368</v>
      </c>
      <c r="B6" s="884">
        <f t="shared" ref="B6:G6" si="0">SUM(B7:B108)</f>
        <v>1503349</v>
      </c>
      <c r="C6" s="884">
        <f t="shared" si="0"/>
        <v>1394371</v>
      </c>
      <c r="D6" s="884">
        <f t="shared" si="0"/>
        <v>658485</v>
      </c>
      <c r="E6" s="884">
        <f t="shared" si="0"/>
        <v>604137</v>
      </c>
      <c r="F6" s="884">
        <f t="shared" si="0"/>
        <v>844864</v>
      </c>
      <c r="G6" s="885">
        <f t="shared" si="0"/>
        <v>790234</v>
      </c>
      <c r="I6" s="359"/>
    </row>
    <row r="7" spans="1:9" ht="18" customHeight="1">
      <c r="A7" s="309" t="s">
        <v>132</v>
      </c>
      <c r="B7" s="413">
        <v>12781</v>
      </c>
      <c r="C7" s="413">
        <v>11790</v>
      </c>
      <c r="D7" s="413">
        <v>6286</v>
      </c>
      <c r="E7" s="413">
        <v>5715</v>
      </c>
      <c r="F7" s="413">
        <v>6495</v>
      </c>
      <c r="G7" s="413">
        <v>6075</v>
      </c>
    </row>
    <row r="8" spans="1:9" ht="18" customHeight="1">
      <c r="A8" s="309" t="s">
        <v>131</v>
      </c>
      <c r="B8" s="413">
        <v>9016</v>
      </c>
      <c r="C8" s="413">
        <v>8288</v>
      </c>
      <c r="D8" s="413">
        <v>3926</v>
      </c>
      <c r="E8" s="413">
        <v>3454</v>
      </c>
      <c r="F8" s="413">
        <v>5090</v>
      </c>
      <c r="G8" s="413">
        <v>4834</v>
      </c>
    </row>
    <row r="9" spans="1:9" ht="18" customHeight="1">
      <c r="A9" s="309" t="s">
        <v>130</v>
      </c>
      <c r="B9" s="413">
        <v>81089</v>
      </c>
      <c r="C9" s="413">
        <v>77200</v>
      </c>
      <c r="D9" s="413">
        <v>34382</v>
      </c>
      <c r="E9" s="413">
        <v>32341</v>
      </c>
      <c r="F9" s="413">
        <v>46707</v>
      </c>
      <c r="G9" s="413">
        <v>44859</v>
      </c>
    </row>
    <row r="10" spans="1:9" ht="18" customHeight="1">
      <c r="A10" s="309" t="s">
        <v>129</v>
      </c>
      <c r="B10" s="413">
        <v>26784</v>
      </c>
      <c r="C10" s="413">
        <v>25573</v>
      </c>
      <c r="D10" s="413">
        <v>11574</v>
      </c>
      <c r="E10" s="413">
        <v>10917</v>
      </c>
      <c r="F10" s="413">
        <v>15210</v>
      </c>
      <c r="G10" s="413">
        <v>14656</v>
      </c>
    </row>
    <row r="11" spans="1:9" ht="18" customHeight="1">
      <c r="A11" s="309" t="s">
        <v>128</v>
      </c>
      <c r="B11" s="413">
        <v>9066</v>
      </c>
      <c r="C11" s="413">
        <v>8670</v>
      </c>
      <c r="D11" s="413">
        <v>3886</v>
      </c>
      <c r="E11" s="413">
        <v>3640</v>
      </c>
      <c r="F11" s="413">
        <v>5180</v>
      </c>
      <c r="G11" s="413">
        <v>5030</v>
      </c>
    </row>
    <row r="12" spans="1:9" ht="18" customHeight="1">
      <c r="A12" s="309" t="s">
        <v>127</v>
      </c>
      <c r="B12" s="413">
        <v>3596</v>
      </c>
      <c r="C12" s="413">
        <v>3276</v>
      </c>
      <c r="D12" s="413">
        <v>1639</v>
      </c>
      <c r="E12" s="413">
        <v>1473</v>
      </c>
      <c r="F12" s="413">
        <v>1957</v>
      </c>
      <c r="G12" s="413">
        <v>1803</v>
      </c>
    </row>
    <row r="13" spans="1:9" ht="18" customHeight="1">
      <c r="A13" s="309" t="s">
        <v>126</v>
      </c>
      <c r="B13" s="413">
        <v>10501</v>
      </c>
      <c r="C13" s="413">
        <v>9990</v>
      </c>
      <c r="D13" s="413">
        <v>4836</v>
      </c>
      <c r="E13" s="413">
        <v>4583</v>
      </c>
      <c r="F13" s="413">
        <v>5665</v>
      </c>
      <c r="G13" s="413">
        <v>5407</v>
      </c>
    </row>
    <row r="14" spans="1:9" ht="18" customHeight="1">
      <c r="A14" s="309" t="s">
        <v>125</v>
      </c>
      <c r="B14" s="413">
        <v>2694</v>
      </c>
      <c r="C14" s="413">
        <v>2548</v>
      </c>
      <c r="D14" s="413">
        <v>1260</v>
      </c>
      <c r="E14" s="413">
        <v>1190</v>
      </c>
      <c r="F14" s="413">
        <v>1434</v>
      </c>
      <c r="G14" s="413">
        <v>1358</v>
      </c>
    </row>
    <row r="15" spans="1:9" ht="18" customHeight="1">
      <c r="A15" s="309" t="s">
        <v>124</v>
      </c>
      <c r="B15" s="413">
        <v>5522</v>
      </c>
      <c r="C15" s="413">
        <v>4979</v>
      </c>
      <c r="D15" s="413">
        <v>2747</v>
      </c>
      <c r="E15" s="413">
        <v>2480</v>
      </c>
      <c r="F15" s="413">
        <v>2775</v>
      </c>
      <c r="G15" s="413">
        <v>2499</v>
      </c>
    </row>
    <row r="16" spans="1:9" ht="18" customHeight="1">
      <c r="A16" s="309" t="s">
        <v>123</v>
      </c>
      <c r="B16" s="413">
        <v>14047</v>
      </c>
      <c r="C16" s="413">
        <v>12946</v>
      </c>
      <c r="D16" s="413">
        <v>5951</v>
      </c>
      <c r="E16" s="413">
        <v>5390</v>
      </c>
      <c r="F16" s="413">
        <v>8096</v>
      </c>
      <c r="G16" s="413">
        <v>7556</v>
      </c>
    </row>
    <row r="17" spans="1:7" ht="18" customHeight="1">
      <c r="A17" s="309" t="s">
        <v>122</v>
      </c>
      <c r="B17" s="413">
        <v>6182</v>
      </c>
      <c r="C17" s="413">
        <v>5727</v>
      </c>
      <c r="D17" s="413">
        <v>2593</v>
      </c>
      <c r="E17" s="413">
        <v>2329</v>
      </c>
      <c r="F17" s="413">
        <v>3589</v>
      </c>
      <c r="G17" s="413">
        <v>3398</v>
      </c>
    </row>
    <row r="18" spans="1:7" ht="18" customHeight="1">
      <c r="A18" s="309" t="s">
        <v>121</v>
      </c>
      <c r="B18" s="413">
        <v>7216</v>
      </c>
      <c r="C18" s="413">
        <v>7045</v>
      </c>
      <c r="D18" s="413">
        <v>3333</v>
      </c>
      <c r="E18" s="413">
        <v>3260</v>
      </c>
      <c r="F18" s="413">
        <v>3883</v>
      </c>
      <c r="G18" s="413">
        <v>3785</v>
      </c>
    </row>
    <row r="19" spans="1:7" ht="18" customHeight="1">
      <c r="A19" s="309" t="s">
        <v>120</v>
      </c>
      <c r="B19" s="413">
        <v>12941</v>
      </c>
      <c r="C19" s="413">
        <v>11731</v>
      </c>
      <c r="D19" s="413">
        <v>5650</v>
      </c>
      <c r="E19" s="413">
        <v>5006</v>
      </c>
      <c r="F19" s="413">
        <v>7291</v>
      </c>
      <c r="G19" s="413">
        <v>6725</v>
      </c>
    </row>
    <row r="20" spans="1:7" ht="18" customHeight="1">
      <c r="A20" s="309" t="s">
        <v>119</v>
      </c>
      <c r="B20" s="413">
        <v>3856</v>
      </c>
      <c r="C20" s="413">
        <v>3470</v>
      </c>
      <c r="D20" s="413">
        <v>1560</v>
      </c>
      <c r="E20" s="413">
        <v>1353</v>
      </c>
      <c r="F20" s="413">
        <v>2296</v>
      </c>
      <c r="G20" s="413">
        <v>2117</v>
      </c>
    </row>
    <row r="21" spans="1:7" ht="18" customHeight="1">
      <c r="A21" s="309" t="s">
        <v>118</v>
      </c>
      <c r="B21" s="413">
        <v>19184</v>
      </c>
      <c r="C21" s="413">
        <v>18796</v>
      </c>
      <c r="D21" s="413">
        <v>7610</v>
      </c>
      <c r="E21" s="413">
        <v>7362</v>
      </c>
      <c r="F21" s="413">
        <v>11574</v>
      </c>
      <c r="G21" s="413">
        <v>11434</v>
      </c>
    </row>
    <row r="22" spans="1:7" ht="18" customHeight="1">
      <c r="A22" s="309" t="s">
        <v>117</v>
      </c>
      <c r="B22" s="413">
        <v>7788</v>
      </c>
      <c r="C22" s="413">
        <v>7060</v>
      </c>
      <c r="D22" s="413">
        <v>3776</v>
      </c>
      <c r="E22" s="413">
        <v>3342</v>
      </c>
      <c r="F22" s="413">
        <v>4012</v>
      </c>
      <c r="G22" s="413">
        <v>3718</v>
      </c>
    </row>
    <row r="23" spans="1:7" ht="18" customHeight="1">
      <c r="A23" s="309" t="s">
        <v>116</v>
      </c>
      <c r="B23" s="413">
        <v>14047</v>
      </c>
      <c r="C23" s="413">
        <v>13172</v>
      </c>
      <c r="D23" s="413">
        <v>6925</v>
      </c>
      <c r="E23" s="413">
        <v>6447</v>
      </c>
      <c r="F23" s="413">
        <v>7122</v>
      </c>
      <c r="G23" s="413">
        <v>6725</v>
      </c>
    </row>
    <row r="24" spans="1:7" ht="18" customHeight="1">
      <c r="A24" s="309" t="s">
        <v>115</v>
      </c>
      <c r="B24" s="413">
        <v>9715</v>
      </c>
      <c r="C24" s="413">
        <v>8837</v>
      </c>
      <c r="D24" s="413">
        <v>4447</v>
      </c>
      <c r="E24" s="413">
        <v>3980</v>
      </c>
      <c r="F24" s="413">
        <v>5268</v>
      </c>
      <c r="G24" s="413">
        <v>4857</v>
      </c>
    </row>
    <row r="25" spans="1:7" ht="18" customHeight="1">
      <c r="A25" s="309" t="s">
        <v>114</v>
      </c>
      <c r="B25" s="413">
        <v>5994</v>
      </c>
      <c r="C25" s="413">
        <v>5490</v>
      </c>
      <c r="D25" s="413">
        <v>2863</v>
      </c>
      <c r="E25" s="413">
        <v>2598</v>
      </c>
      <c r="F25" s="413">
        <v>3131</v>
      </c>
      <c r="G25" s="413">
        <v>2892</v>
      </c>
    </row>
    <row r="26" spans="1:7" ht="18" customHeight="1">
      <c r="A26" s="309" t="s">
        <v>113</v>
      </c>
      <c r="B26" s="413">
        <v>4759</v>
      </c>
      <c r="C26" s="413">
        <v>4467</v>
      </c>
      <c r="D26" s="413">
        <v>2289</v>
      </c>
      <c r="E26" s="413">
        <v>2134</v>
      </c>
      <c r="F26" s="413">
        <v>2470</v>
      </c>
      <c r="G26" s="413">
        <v>2333</v>
      </c>
    </row>
    <row r="27" spans="1:7" ht="18" customHeight="1">
      <c r="A27" s="309" t="s">
        <v>112</v>
      </c>
      <c r="B27" s="413">
        <v>7410</v>
      </c>
      <c r="C27" s="413">
        <v>6791</v>
      </c>
      <c r="D27" s="413">
        <v>3578</v>
      </c>
      <c r="E27" s="413">
        <v>3252</v>
      </c>
      <c r="F27" s="413">
        <v>3832</v>
      </c>
      <c r="G27" s="413">
        <v>3539</v>
      </c>
    </row>
    <row r="28" spans="1:7" ht="18" customHeight="1">
      <c r="A28" s="309" t="s">
        <v>111</v>
      </c>
      <c r="B28" s="413">
        <v>12102</v>
      </c>
      <c r="C28" s="413">
        <v>11084</v>
      </c>
      <c r="D28" s="413">
        <v>5296</v>
      </c>
      <c r="E28" s="413">
        <v>4665</v>
      </c>
      <c r="F28" s="413">
        <v>6806</v>
      </c>
      <c r="G28" s="413">
        <v>6419</v>
      </c>
    </row>
    <row r="29" spans="1:7" ht="18" customHeight="1">
      <c r="A29" s="309" t="s">
        <v>110</v>
      </c>
      <c r="B29" s="413">
        <v>3200</v>
      </c>
      <c r="C29" s="413">
        <v>2959</v>
      </c>
      <c r="D29" s="413">
        <v>1488</v>
      </c>
      <c r="E29" s="413">
        <v>1376</v>
      </c>
      <c r="F29" s="413">
        <v>1712</v>
      </c>
      <c r="G29" s="413">
        <v>1583</v>
      </c>
    </row>
    <row r="30" spans="1:7" ht="18" customHeight="1">
      <c r="A30" s="309" t="s">
        <v>109</v>
      </c>
      <c r="B30" s="413">
        <v>25614</v>
      </c>
      <c r="C30" s="413">
        <v>22038</v>
      </c>
      <c r="D30" s="413">
        <v>11515</v>
      </c>
      <c r="E30" s="413">
        <v>9606</v>
      </c>
      <c r="F30" s="413">
        <v>14099</v>
      </c>
      <c r="G30" s="413">
        <v>12432</v>
      </c>
    </row>
    <row r="31" spans="1:7" ht="18" customHeight="1">
      <c r="A31" s="309" t="s">
        <v>108</v>
      </c>
      <c r="B31" s="413">
        <v>16540</v>
      </c>
      <c r="C31" s="413">
        <v>15049</v>
      </c>
      <c r="D31" s="413">
        <v>7736</v>
      </c>
      <c r="E31" s="413">
        <v>6979</v>
      </c>
      <c r="F31" s="413">
        <v>8804</v>
      </c>
      <c r="G31" s="413">
        <v>8070</v>
      </c>
    </row>
    <row r="32" spans="1:7" ht="18" customHeight="1">
      <c r="A32" s="309" t="s">
        <v>107</v>
      </c>
      <c r="B32" s="413">
        <v>20250</v>
      </c>
      <c r="C32" s="413">
        <v>19093</v>
      </c>
      <c r="D32" s="413">
        <v>8742</v>
      </c>
      <c r="E32" s="413">
        <v>8244</v>
      </c>
      <c r="F32" s="413">
        <v>11508</v>
      </c>
      <c r="G32" s="413">
        <v>10849</v>
      </c>
    </row>
    <row r="33" spans="1:7" ht="18" customHeight="1">
      <c r="A33" s="309" t="s">
        <v>76</v>
      </c>
      <c r="B33" s="413">
        <v>7062</v>
      </c>
      <c r="C33" s="413">
        <v>6431</v>
      </c>
      <c r="D33" s="413">
        <v>3159</v>
      </c>
      <c r="E33" s="413">
        <v>2892</v>
      </c>
      <c r="F33" s="413">
        <v>3903</v>
      </c>
      <c r="G33" s="413">
        <v>3539</v>
      </c>
    </row>
    <row r="34" spans="1:7" ht="18" customHeight="1">
      <c r="A34" s="309" t="s">
        <v>833</v>
      </c>
      <c r="B34" s="413">
        <v>10297</v>
      </c>
      <c r="C34" s="413">
        <v>9958</v>
      </c>
      <c r="D34" s="413">
        <v>5013</v>
      </c>
      <c r="E34" s="413">
        <v>4822</v>
      </c>
      <c r="F34" s="413">
        <v>5284</v>
      </c>
      <c r="G34" s="413">
        <v>5136</v>
      </c>
    </row>
    <row r="35" spans="1:7" ht="18" customHeight="1">
      <c r="A35" s="309" t="s">
        <v>72</v>
      </c>
      <c r="B35" s="413">
        <v>15799</v>
      </c>
      <c r="C35" s="413">
        <v>14408</v>
      </c>
      <c r="D35" s="413">
        <v>7636</v>
      </c>
      <c r="E35" s="413">
        <v>6894</v>
      </c>
      <c r="F35" s="413">
        <v>8163</v>
      </c>
      <c r="G35" s="413">
        <v>7514</v>
      </c>
    </row>
    <row r="36" spans="1:7" ht="18" customHeight="1">
      <c r="A36" s="309" t="s">
        <v>71</v>
      </c>
      <c r="B36" s="413">
        <v>2693</v>
      </c>
      <c r="C36" s="413">
        <v>2559</v>
      </c>
      <c r="D36" s="413">
        <v>1196</v>
      </c>
      <c r="E36" s="413">
        <v>1138</v>
      </c>
      <c r="F36" s="413">
        <v>1497</v>
      </c>
      <c r="G36" s="413">
        <v>1421</v>
      </c>
    </row>
    <row r="37" spans="1:7" ht="18" customHeight="1">
      <c r="A37" s="309" t="s">
        <v>70</v>
      </c>
      <c r="B37" s="413">
        <v>7843</v>
      </c>
      <c r="C37" s="413">
        <v>7174</v>
      </c>
      <c r="D37" s="413">
        <v>3521</v>
      </c>
      <c r="E37" s="413">
        <v>3138</v>
      </c>
      <c r="F37" s="413">
        <v>4322</v>
      </c>
      <c r="G37" s="413">
        <v>4036</v>
      </c>
    </row>
    <row r="38" spans="1:7" ht="18" customHeight="1">
      <c r="A38" s="309" t="s">
        <v>69</v>
      </c>
      <c r="B38" s="413">
        <v>22710</v>
      </c>
      <c r="C38" s="413">
        <v>21290</v>
      </c>
      <c r="D38" s="413">
        <v>10929</v>
      </c>
      <c r="E38" s="413">
        <v>10197</v>
      </c>
      <c r="F38" s="413">
        <v>11781</v>
      </c>
      <c r="G38" s="413">
        <v>11093</v>
      </c>
    </row>
    <row r="39" spans="1:7" ht="18" customHeight="1">
      <c r="A39" s="309" t="s">
        <v>68</v>
      </c>
      <c r="B39" s="413">
        <v>10086</v>
      </c>
      <c r="C39" s="413">
        <v>8620</v>
      </c>
      <c r="D39" s="413">
        <v>4712</v>
      </c>
      <c r="E39" s="413">
        <v>3917</v>
      </c>
      <c r="F39" s="413">
        <v>5374</v>
      </c>
      <c r="G39" s="413">
        <v>4703</v>
      </c>
    </row>
    <row r="40" spans="1:7" ht="18" customHeight="1">
      <c r="A40" s="309" t="s">
        <v>67</v>
      </c>
      <c r="B40" s="413">
        <v>17408</v>
      </c>
      <c r="C40" s="413">
        <v>16580</v>
      </c>
      <c r="D40" s="413">
        <v>8462</v>
      </c>
      <c r="E40" s="413">
        <v>8037</v>
      </c>
      <c r="F40" s="413">
        <v>8946</v>
      </c>
      <c r="G40" s="413">
        <v>8543</v>
      </c>
    </row>
    <row r="41" spans="1:7" ht="18" customHeight="1">
      <c r="A41" s="309" t="s">
        <v>66</v>
      </c>
      <c r="B41" s="413">
        <v>13565</v>
      </c>
      <c r="C41" s="413">
        <v>13544</v>
      </c>
      <c r="D41" s="413">
        <v>6450</v>
      </c>
      <c r="E41" s="413">
        <v>6333</v>
      </c>
      <c r="F41" s="413">
        <v>7115</v>
      </c>
      <c r="G41" s="413">
        <v>7211</v>
      </c>
    </row>
    <row r="42" spans="1:7" ht="18" customHeight="1">
      <c r="A42" s="309" t="s">
        <v>65</v>
      </c>
      <c r="B42" s="413">
        <v>12596</v>
      </c>
      <c r="C42" s="413">
        <v>12036</v>
      </c>
      <c r="D42" s="413">
        <v>5927</v>
      </c>
      <c r="E42" s="413">
        <v>5672</v>
      </c>
      <c r="F42" s="413">
        <v>6669</v>
      </c>
      <c r="G42" s="413">
        <v>6364</v>
      </c>
    </row>
    <row r="43" spans="1:7" ht="18" customHeight="1">
      <c r="A43" s="309" t="s">
        <v>63</v>
      </c>
      <c r="B43" s="413">
        <v>3934</v>
      </c>
      <c r="C43" s="413">
        <v>3573</v>
      </c>
      <c r="D43" s="413">
        <v>1907</v>
      </c>
      <c r="E43" s="413">
        <v>1731</v>
      </c>
      <c r="F43" s="413">
        <v>2027</v>
      </c>
      <c r="G43" s="413">
        <v>1842</v>
      </c>
    </row>
    <row r="44" spans="1:7" ht="18" customHeight="1">
      <c r="A44" s="309" t="s">
        <v>62</v>
      </c>
      <c r="B44" s="413">
        <v>4163</v>
      </c>
      <c r="C44" s="413">
        <v>3737</v>
      </c>
      <c r="D44" s="413">
        <v>1906</v>
      </c>
      <c r="E44" s="413">
        <v>1662</v>
      </c>
      <c r="F44" s="413">
        <v>2257</v>
      </c>
      <c r="G44" s="413">
        <v>2075</v>
      </c>
    </row>
    <row r="45" spans="1:7" ht="18" customHeight="1">
      <c r="A45" s="309" t="s">
        <v>61</v>
      </c>
      <c r="B45" s="413">
        <v>5017</v>
      </c>
      <c r="C45" s="413">
        <v>4689</v>
      </c>
      <c r="D45" s="413">
        <v>2155</v>
      </c>
      <c r="E45" s="413">
        <v>1997</v>
      </c>
      <c r="F45" s="413">
        <v>2862</v>
      </c>
      <c r="G45" s="413">
        <v>2692</v>
      </c>
    </row>
    <row r="46" spans="1:7" ht="18" customHeight="1">
      <c r="A46" s="309" t="s">
        <v>60</v>
      </c>
      <c r="B46" s="413">
        <v>3936</v>
      </c>
      <c r="C46" s="413">
        <v>3683</v>
      </c>
      <c r="D46" s="413">
        <v>1887</v>
      </c>
      <c r="E46" s="413">
        <v>1762</v>
      </c>
      <c r="F46" s="413">
        <v>2049</v>
      </c>
      <c r="G46" s="413">
        <v>1921</v>
      </c>
    </row>
    <row r="47" spans="1:7" ht="18" customHeight="1">
      <c r="A47" s="309" t="s">
        <v>58</v>
      </c>
      <c r="B47" s="413">
        <v>6994</v>
      </c>
      <c r="C47" s="413">
        <v>6330</v>
      </c>
      <c r="D47" s="413">
        <v>3312</v>
      </c>
      <c r="E47" s="413">
        <v>2928</v>
      </c>
      <c r="F47" s="413">
        <v>3682</v>
      </c>
      <c r="G47" s="413">
        <v>3402</v>
      </c>
    </row>
    <row r="48" spans="1:7" ht="18" customHeight="1">
      <c r="A48" s="309" t="s">
        <v>56</v>
      </c>
      <c r="B48" s="413">
        <v>14503</v>
      </c>
      <c r="C48" s="413">
        <v>14142</v>
      </c>
      <c r="D48" s="413">
        <v>6384</v>
      </c>
      <c r="E48" s="413">
        <v>6181</v>
      </c>
      <c r="F48" s="413">
        <v>8119</v>
      </c>
      <c r="G48" s="413">
        <v>7961</v>
      </c>
    </row>
    <row r="49" spans="1:7" ht="18" customHeight="1">
      <c r="A49" s="309" t="s">
        <v>55</v>
      </c>
      <c r="B49" s="413">
        <v>2568</v>
      </c>
      <c r="C49" s="413">
        <v>2287</v>
      </c>
      <c r="D49" s="413">
        <v>1133</v>
      </c>
      <c r="E49" s="413">
        <v>1008</v>
      </c>
      <c r="F49" s="413">
        <v>1435</v>
      </c>
      <c r="G49" s="413">
        <v>1279</v>
      </c>
    </row>
    <row r="50" spans="1:7" ht="18" customHeight="1">
      <c r="A50" s="309" t="s">
        <v>54</v>
      </c>
      <c r="B50" s="413">
        <v>14529</v>
      </c>
      <c r="C50" s="413">
        <v>13277</v>
      </c>
      <c r="D50" s="413">
        <v>6386</v>
      </c>
      <c r="E50" s="413">
        <v>5776</v>
      </c>
      <c r="F50" s="413">
        <v>8143</v>
      </c>
      <c r="G50" s="413">
        <v>7501</v>
      </c>
    </row>
    <row r="51" spans="1:7" ht="18" customHeight="1">
      <c r="A51" s="309" t="s">
        <v>53</v>
      </c>
      <c r="B51" s="413">
        <v>12063</v>
      </c>
      <c r="C51" s="413">
        <v>11175</v>
      </c>
      <c r="D51" s="413">
        <v>5591</v>
      </c>
      <c r="E51" s="413">
        <v>5143</v>
      </c>
      <c r="F51" s="413">
        <v>6472</v>
      </c>
      <c r="G51" s="413">
        <v>6032</v>
      </c>
    </row>
    <row r="52" spans="1:7" ht="18" customHeight="1">
      <c r="A52" s="309" t="s">
        <v>52</v>
      </c>
      <c r="B52" s="413">
        <v>15963</v>
      </c>
      <c r="C52" s="413">
        <v>15099</v>
      </c>
      <c r="D52" s="413">
        <v>7710</v>
      </c>
      <c r="E52" s="413">
        <v>7223</v>
      </c>
      <c r="F52" s="413">
        <v>8253</v>
      </c>
      <c r="G52" s="413">
        <v>7876</v>
      </c>
    </row>
    <row r="53" spans="1:7" ht="18" customHeight="1">
      <c r="A53" s="309" t="s">
        <v>143</v>
      </c>
      <c r="B53" s="413">
        <v>270607</v>
      </c>
      <c r="C53" s="413">
        <v>246188</v>
      </c>
      <c r="D53" s="413">
        <v>105205</v>
      </c>
      <c r="E53" s="413">
        <v>95822</v>
      </c>
      <c r="F53" s="413">
        <v>165402</v>
      </c>
      <c r="G53" s="413">
        <v>150366</v>
      </c>
    </row>
    <row r="54" spans="1:7" ht="18" customHeight="1">
      <c r="A54" s="309" t="s">
        <v>48</v>
      </c>
      <c r="B54" s="413">
        <v>11543</v>
      </c>
      <c r="C54" s="413">
        <v>10794</v>
      </c>
      <c r="D54" s="413">
        <v>5389</v>
      </c>
      <c r="E54" s="413">
        <v>4990</v>
      </c>
      <c r="F54" s="413">
        <v>6154</v>
      </c>
      <c r="G54" s="413">
        <v>5804</v>
      </c>
    </row>
    <row r="55" spans="1:7" ht="18" customHeight="1">
      <c r="A55" s="309" t="s">
        <v>47</v>
      </c>
      <c r="B55" s="413">
        <v>2460</v>
      </c>
      <c r="C55" s="413">
        <v>2315</v>
      </c>
      <c r="D55" s="413">
        <v>1214</v>
      </c>
      <c r="E55" s="413">
        <v>1136</v>
      </c>
      <c r="F55" s="413">
        <v>1246</v>
      </c>
      <c r="G55" s="413">
        <v>1179</v>
      </c>
    </row>
    <row r="56" spans="1:7" ht="18" customHeight="1">
      <c r="A56" s="309" t="s">
        <v>46</v>
      </c>
      <c r="B56" s="413">
        <v>16653</v>
      </c>
      <c r="C56" s="413">
        <v>15697</v>
      </c>
      <c r="D56" s="413">
        <v>7078</v>
      </c>
      <c r="E56" s="413">
        <v>6558</v>
      </c>
      <c r="F56" s="413">
        <v>9575</v>
      </c>
      <c r="G56" s="413">
        <v>9139</v>
      </c>
    </row>
    <row r="57" spans="1:7" ht="18" customHeight="1">
      <c r="A57" s="309" t="s">
        <v>45</v>
      </c>
      <c r="B57" s="413">
        <v>6790</v>
      </c>
      <c r="C57" s="413">
        <v>6267</v>
      </c>
      <c r="D57" s="413">
        <v>3264</v>
      </c>
      <c r="E57" s="413">
        <v>2988</v>
      </c>
      <c r="F57" s="413">
        <v>3526</v>
      </c>
      <c r="G57" s="413">
        <v>3279</v>
      </c>
    </row>
    <row r="58" spans="1:7" ht="18" customHeight="1">
      <c r="A58" s="309" t="s">
        <v>106</v>
      </c>
      <c r="B58" s="413">
        <v>24987</v>
      </c>
      <c r="C58" s="413">
        <v>23604</v>
      </c>
      <c r="D58" s="413">
        <v>10921</v>
      </c>
      <c r="E58" s="413">
        <v>10124</v>
      </c>
      <c r="F58" s="413">
        <v>14066</v>
      </c>
      <c r="G58" s="413">
        <v>13480</v>
      </c>
    </row>
    <row r="59" spans="1:7" ht="18" customHeight="1">
      <c r="A59" s="309" t="s">
        <v>105</v>
      </c>
      <c r="B59" s="413">
        <v>6729</v>
      </c>
      <c r="C59" s="413">
        <v>6142</v>
      </c>
      <c r="D59" s="413">
        <v>3115</v>
      </c>
      <c r="E59" s="413">
        <v>2827</v>
      </c>
      <c r="F59" s="413">
        <v>3614</v>
      </c>
      <c r="G59" s="413">
        <v>3315</v>
      </c>
    </row>
    <row r="60" spans="1:7" ht="18" customHeight="1">
      <c r="A60" s="309" t="s">
        <v>104</v>
      </c>
      <c r="B60" s="413">
        <v>15017</v>
      </c>
      <c r="C60" s="413">
        <v>14222</v>
      </c>
      <c r="D60" s="413">
        <v>7296</v>
      </c>
      <c r="E60" s="413">
        <v>6806</v>
      </c>
      <c r="F60" s="413">
        <v>7721</v>
      </c>
      <c r="G60" s="413">
        <v>7416</v>
      </c>
    </row>
    <row r="61" spans="1:7" ht="18" customHeight="1">
      <c r="A61" s="309" t="s">
        <v>103</v>
      </c>
      <c r="B61" s="413">
        <v>13802</v>
      </c>
      <c r="C61" s="413">
        <v>13483</v>
      </c>
      <c r="D61" s="413">
        <v>5870</v>
      </c>
      <c r="E61" s="413">
        <v>5610</v>
      </c>
      <c r="F61" s="413">
        <v>7932</v>
      </c>
      <c r="G61" s="413">
        <v>7873</v>
      </c>
    </row>
    <row r="62" spans="1:7" ht="18" customHeight="1">
      <c r="A62" s="309" t="s">
        <v>102</v>
      </c>
      <c r="B62" s="413">
        <v>8537</v>
      </c>
      <c r="C62" s="413">
        <v>7779</v>
      </c>
      <c r="D62" s="413">
        <v>3430</v>
      </c>
      <c r="E62" s="413">
        <v>3113</v>
      </c>
      <c r="F62" s="413">
        <v>5107</v>
      </c>
      <c r="G62" s="413">
        <v>4666</v>
      </c>
    </row>
    <row r="63" spans="1:7" ht="18" customHeight="1">
      <c r="A63" s="309" t="s">
        <v>101</v>
      </c>
      <c r="B63" s="413">
        <v>2966</v>
      </c>
      <c r="C63" s="413">
        <v>2971</v>
      </c>
      <c r="D63" s="413">
        <v>1424</v>
      </c>
      <c r="E63" s="413">
        <v>1414</v>
      </c>
      <c r="F63" s="413">
        <v>1542</v>
      </c>
      <c r="G63" s="413">
        <v>1557</v>
      </c>
    </row>
    <row r="64" spans="1:7" ht="18" customHeight="1">
      <c r="A64" s="309" t="s">
        <v>100</v>
      </c>
      <c r="B64" s="413">
        <v>5510</v>
      </c>
      <c r="C64" s="413">
        <v>5004</v>
      </c>
      <c r="D64" s="413">
        <v>2636</v>
      </c>
      <c r="E64" s="413">
        <v>2379</v>
      </c>
      <c r="F64" s="413">
        <v>2874</v>
      </c>
      <c r="G64" s="413">
        <v>2625</v>
      </c>
    </row>
    <row r="65" spans="1:7" ht="18" customHeight="1">
      <c r="A65" s="309" t="s">
        <v>99</v>
      </c>
      <c r="B65" s="413">
        <v>15450</v>
      </c>
      <c r="C65" s="413">
        <v>14477</v>
      </c>
      <c r="D65" s="413">
        <v>6633</v>
      </c>
      <c r="E65" s="413">
        <v>6080</v>
      </c>
      <c r="F65" s="413">
        <v>8817</v>
      </c>
      <c r="G65" s="413">
        <v>8397</v>
      </c>
    </row>
    <row r="66" spans="1:7" ht="18" customHeight="1">
      <c r="A66" s="309" t="s">
        <v>98</v>
      </c>
      <c r="B66" s="413">
        <v>7680</v>
      </c>
      <c r="C66" s="413">
        <v>7011</v>
      </c>
      <c r="D66" s="413">
        <v>3488</v>
      </c>
      <c r="E66" s="413">
        <v>3108</v>
      </c>
      <c r="F66" s="413">
        <v>4192</v>
      </c>
      <c r="G66" s="413">
        <v>3903</v>
      </c>
    </row>
    <row r="67" spans="1:7" ht="18" customHeight="1">
      <c r="A67" s="309" t="s">
        <v>97</v>
      </c>
      <c r="B67" s="413">
        <v>10074</v>
      </c>
      <c r="C67" s="413">
        <v>9572</v>
      </c>
      <c r="D67" s="413">
        <v>4546</v>
      </c>
      <c r="E67" s="413">
        <v>4262</v>
      </c>
      <c r="F67" s="413">
        <v>5528</v>
      </c>
      <c r="G67" s="413">
        <v>5310</v>
      </c>
    </row>
    <row r="68" spans="1:7" ht="18" customHeight="1">
      <c r="A68" s="309" t="s">
        <v>96</v>
      </c>
      <c r="B68" s="413">
        <v>5375</v>
      </c>
      <c r="C68" s="413">
        <v>5032</v>
      </c>
      <c r="D68" s="413">
        <v>2535</v>
      </c>
      <c r="E68" s="413">
        <v>2298</v>
      </c>
      <c r="F68" s="413">
        <v>2840</v>
      </c>
      <c r="G68" s="413">
        <v>2734</v>
      </c>
    </row>
    <row r="69" spans="1:7" ht="18" customHeight="1">
      <c r="A69" s="309" t="s">
        <v>95</v>
      </c>
      <c r="B69" s="413">
        <v>4080</v>
      </c>
      <c r="C69" s="413">
        <v>3861</v>
      </c>
      <c r="D69" s="413">
        <v>2012</v>
      </c>
      <c r="E69" s="413">
        <v>1850</v>
      </c>
      <c r="F69" s="413">
        <v>2068</v>
      </c>
      <c r="G69" s="413">
        <v>2011</v>
      </c>
    </row>
    <row r="70" spans="1:7" ht="18" customHeight="1">
      <c r="A70" s="309" t="s">
        <v>94</v>
      </c>
      <c r="B70" s="413">
        <v>7392</v>
      </c>
      <c r="C70" s="413">
        <v>7138</v>
      </c>
      <c r="D70" s="413">
        <v>3573</v>
      </c>
      <c r="E70" s="413">
        <v>3409</v>
      </c>
      <c r="F70" s="413">
        <v>3819</v>
      </c>
      <c r="G70" s="413">
        <v>3729</v>
      </c>
    </row>
    <row r="71" spans="1:7" ht="18" customHeight="1">
      <c r="A71" s="309" t="s">
        <v>92</v>
      </c>
      <c r="B71" s="413">
        <v>8028</v>
      </c>
      <c r="C71" s="413">
        <v>7534</v>
      </c>
      <c r="D71" s="413">
        <v>3912</v>
      </c>
      <c r="E71" s="413">
        <v>3634</v>
      </c>
      <c r="F71" s="413">
        <v>4116</v>
      </c>
      <c r="G71" s="413">
        <v>3900</v>
      </c>
    </row>
    <row r="72" spans="1:7" ht="18" customHeight="1">
      <c r="A72" s="309" t="s">
        <v>91</v>
      </c>
      <c r="B72" s="413">
        <v>3885</v>
      </c>
      <c r="C72" s="413">
        <v>3588</v>
      </c>
      <c r="D72" s="413">
        <v>1876</v>
      </c>
      <c r="E72" s="413">
        <v>1707</v>
      </c>
      <c r="F72" s="413">
        <v>2009</v>
      </c>
      <c r="G72" s="413">
        <v>1881</v>
      </c>
    </row>
    <row r="73" spans="1:7" ht="18" customHeight="1">
      <c r="A73" s="309" t="s">
        <v>90</v>
      </c>
      <c r="B73" s="413">
        <v>35623</v>
      </c>
      <c r="C73" s="413">
        <v>33262</v>
      </c>
      <c r="D73" s="413">
        <v>16046</v>
      </c>
      <c r="E73" s="413">
        <v>14941</v>
      </c>
      <c r="F73" s="413">
        <v>19577</v>
      </c>
      <c r="G73" s="413">
        <v>18321</v>
      </c>
    </row>
    <row r="74" spans="1:7" ht="18" customHeight="1">
      <c r="A74" s="309" t="s">
        <v>89</v>
      </c>
      <c r="B74" s="413">
        <v>14274</v>
      </c>
      <c r="C74" s="413">
        <v>13809</v>
      </c>
      <c r="D74" s="413">
        <v>6657</v>
      </c>
      <c r="E74" s="413">
        <v>6362</v>
      </c>
      <c r="F74" s="413">
        <v>7617</v>
      </c>
      <c r="G74" s="413">
        <v>7447</v>
      </c>
    </row>
    <row r="75" spans="1:7" ht="18" customHeight="1">
      <c r="A75" s="309" t="s">
        <v>88</v>
      </c>
      <c r="B75" s="413">
        <v>6184</v>
      </c>
      <c r="C75" s="413">
        <v>6086</v>
      </c>
      <c r="D75" s="413">
        <v>2977</v>
      </c>
      <c r="E75" s="413">
        <v>2901</v>
      </c>
      <c r="F75" s="413">
        <v>3207</v>
      </c>
      <c r="G75" s="413">
        <v>3185</v>
      </c>
    </row>
    <row r="76" spans="1:7" ht="18" customHeight="1">
      <c r="A76" s="309" t="s">
        <v>87</v>
      </c>
      <c r="B76" s="413">
        <v>5675</v>
      </c>
      <c r="C76" s="413">
        <v>5470</v>
      </c>
      <c r="D76" s="413">
        <v>2218</v>
      </c>
      <c r="E76" s="413">
        <v>2143</v>
      </c>
      <c r="F76" s="413">
        <v>3457</v>
      </c>
      <c r="G76" s="413">
        <v>3327</v>
      </c>
    </row>
    <row r="77" spans="1:7" ht="18" customHeight="1">
      <c r="A77" s="309" t="s">
        <v>86</v>
      </c>
      <c r="B77" s="413">
        <v>9375</v>
      </c>
      <c r="C77" s="413">
        <v>8887</v>
      </c>
      <c r="D77" s="413">
        <v>4355</v>
      </c>
      <c r="E77" s="413">
        <v>4062</v>
      </c>
      <c r="F77" s="413">
        <v>5020</v>
      </c>
      <c r="G77" s="413">
        <v>4825</v>
      </c>
    </row>
    <row r="78" spans="1:7" ht="18" customHeight="1">
      <c r="A78" s="309" t="s">
        <v>85</v>
      </c>
      <c r="B78" s="413">
        <v>4371</v>
      </c>
      <c r="C78" s="413">
        <v>4054</v>
      </c>
      <c r="D78" s="413">
        <v>2003</v>
      </c>
      <c r="E78" s="413">
        <v>1855</v>
      </c>
      <c r="F78" s="413">
        <v>2368</v>
      </c>
      <c r="G78" s="413">
        <v>2199</v>
      </c>
    </row>
    <row r="79" spans="1:7" ht="18" customHeight="1">
      <c r="A79" s="309" t="s">
        <v>84</v>
      </c>
      <c r="B79" s="413">
        <v>30629</v>
      </c>
      <c r="C79" s="413">
        <v>27166</v>
      </c>
      <c r="D79" s="413">
        <v>12877</v>
      </c>
      <c r="E79" s="413">
        <v>11082</v>
      </c>
      <c r="F79" s="413">
        <v>17752</v>
      </c>
      <c r="G79" s="413">
        <v>16084</v>
      </c>
    </row>
    <row r="80" spans="1:7" ht="18" customHeight="1">
      <c r="A80" s="309" t="s">
        <v>83</v>
      </c>
      <c r="B80" s="413">
        <v>11140</v>
      </c>
      <c r="C80" s="413">
        <v>10724</v>
      </c>
      <c r="D80" s="413">
        <v>4960</v>
      </c>
      <c r="E80" s="413">
        <v>4697</v>
      </c>
      <c r="F80" s="413">
        <v>6180</v>
      </c>
      <c r="G80" s="413">
        <v>6027</v>
      </c>
    </row>
    <row r="81" spans="1:7" ht="18" customHeight="1">
      <c r="A81" s="309" t="s">
        <v>81</v>
      </c>
      <c r="B81" s="413">
        <v>17953</v>
      </c>
      <c r="C81" s="413">
        <v>16979</v>
      </c>
      <c r="D81" s="413">
        <v>7337</v>
      </c>
      <c r="E81" s="413">
        <v>6729</v>
      </c>
      <c r="F81" s="413">
        <v>10616</v>
      </c>
      <c r="G81" s="413">
        <v>10250</v>
      </c>
    </row>
    <row r="82" spans="1:7" ht="18" customHeight="1">
      <c r="A82" s="309" t="s">
        <v>79</v>
      </c>
      <c r="B82" s="413">
        <v>1337</v>
      </c>
      <c r="C82" s="413">
        <v>1329</v>
      </c>
      <c r="D82" s="413">
        <v>621</v>
      </c>
      <c r="E82" s="413">
        <v>621</v>
      </c>
      <c r="F82" s="413">
        <v>716</v>
      </c>
      <c r="G82" s="413">
        <v>708</v>
      </c>
    </row>
    <row r="83" spans="1:7" ht="18" customHeight="1">
      <c r="A83" s="309" t="s">
        <v>78</v>
      </c>
      <c r="B83" s="413">
        <v>15840</v>
      </c>
      <c r="C83" s="413">
        <v>14210</v>
      </c>
      <c r="D83" s="413">
        <v>7315</v>
      </c>
      <c r="E83" s="413">
        <v>6363</v>
      </c>
      <c r="F83" s="413">
        <v>8525</v>
      </c>
      <c r="G83" s="413">
        <v>7847</v>
      </c>
    </row>
    <row r="84" spans="1:7" ht="18" customHeight="1">
      <c r="A84" s="309" t="s">
        <v>77</v>
      </c>
      <c r="B84" s="413">
        <v>8962</v>
      </c>
      <c r="C84" s="413">
        <v>9004</v>
      </c>
      <c r="D84" s="413">
        <v>4395</v>
      </c>
      <c r="E84" s="413">
        <v>4387</v>
      </c>
      <c r="F84" s="413">
        <v>4567</v>
      </c>
      <c r="G84" s="413">
        <v>4617</v>
      </c>
    </row>
    <row r="85" spans="1:7" ht="18" customHeight="1">
      <c r="A85" s="309" t="s">
        <v>44</v>
      </c>
      <c r="B85" s="413">
        <v>15462</v>
      </c>
      <c r="C85" s="413">
        <v>13840</v>
      </c>
      <c r="D85" s="413">
        <v>6647</v>
      </c>
      <c r="E85" s="413">
        <v>5730</v>
      </c>
      <c r="F85" s="413">
        <v>8815</v>
      </c>
      <c r="G85" s="413">
        <v>8110</v>
      </c>
    </row>
    <row r="86" spans="1:7" ht="18" customHeight="1">
      <c r="A86" s="309" t="s">
        <v>43</v>
      </c>
      <c r="B86" s="413">
        <v>5354</v>
      </c>
      <c r="C86" s="413">
        <v>4986</v>
      </c>
      <c r="D86" s="413">
        <v>2546</v>
      </c>
      <c r="E86" s="413">
        <v>2335</v>
      </c>
      <c r="F86" s="413">
        <v>2808</v>
      </c>
      <c r="G86" s="413">
        <v>2651</v>
      </c>
    </row>
    <row r="87" spans="1:7" ht="18" customHeight="1">
      <c r="A87" s="309" t="s">
        <v>42</v>
      </c>
      <c r="B87" s="413">
        <v>12978</v>
      </c>
      <c r="C87" s="413">
        <v>12129</v>
      </c>
      <c r="D87" s="413">
        <v>6166</v>
      </c>
      <c r="E87" s="413">
        <v>5716</v>
      </c>
      <c r="F87" s="413">
        <v>6812</v>
      </c>
      <c r="G87" s="413">
        <v>6413</v>
      </c>
    </row>
    <row r="88" spans="1:7" ht="18" customHeight="1">
      <c r="A88" s="309" t="s">
        <v>40</v>
      </c>
      <c r="B88" s="413">
        <v>7719</v>
      </c>
      <c r="C88" s="413">
        <v>7057</v>
      </c>
      <c r="D88" s="413">
        <v>3632</v>
      </c>
      <c r="E88" s="413">
        <v>3287</v>
      </c>
      <c r="F88" s="413">
        <v>4087</v>
      </c>
      <c r="G88" s="413">
        <v>3770</v>
      </c>
    </row>
    <row r="89" spans="1:7" ht="18" customHeight="1">
      <c r="A89" s="309" t="s">
        <v>38</v>
      </c>
      <c r="B89" s="413">
        <v>31153</v>
      </c>
      <c r="C89" s="413">
        <v>27555</v>
      </c>
      <c r="D89" s="413">
        <v>12244</v>
      </c>
      <c r="E89" s="413">
        <v>10663</v>
      </c>
      <c r="F89" s="413">
        <v>18909</v>
      </c>
      <c r="G89" s="413">
        <v>16892</v>
      </c>
    </row>
    <row r="90" spans="1:7" ht="18" customHeight="1">
      <c r="A90" s="309" t="s">
        <v>37</v>
      </c>
      <c r="B90" s="413">
        <v>4769</v>
      </c>
      <c r="C90" s="413">
        <v>4360</v>
      </c>
      <c r="D90" s="413">
        <v>2201</v>
      </c>
      <c r="E90" s="413">
        <v>1972</v>
      </c>
      <c r="F90" s="413">
        <v>2568</v>
      </c>
      <c r="G90" s="413">
        <v>2388</v>
      </c>
    </row>
    <row r="91" spans="1:7" ht="18" customHeight="1">
      <c r="A91" s="309" t="s">
        <v>36</v>
      </c>
      <c r="B91" s="413">
        <v>3728</v>
      </c>
      <c r="C91" s="413">
        <v>3357</v>
      </c>
      <c r="D91" s="413">
        <v>1621</v>
      </c>
      <c r="E91" s="413">
        <v>1429</v>
      </c>
      <c r="F91" s="413">
        <v>2107</v>
      </c>
      <c r="G91" s="413">
        <v>1928</v>
      </c>
    </row>
    <row r="92" spans="1:7" ht="18" customHeight="1">
      <c r="A92" s="309" t="s">
        <v>34</v>
      </c>
      <c r="B92" s="413">
        <v>27263</v>
      </c>
      <c r="C92" s="413">
        <v>24932</v>
      </c>
      <c r="D92" s="413">
        <v>12126</v>
      </c>
      <c r="E92" s="413">
        <v>11020</v>
      </c>
      <c r="F92" s="413">
        <v>15137</v>
      </c>
      <c r="G92" s="413">
        <v>13912</v>
      </c>
    </row>
    <row r="93" spans="1:7" ht="18" customHeight="1">
      <c r="A93" s="309" t="s">
        <v>33</v>
      </c>
      <c r="B93" s="413">
        <v>6140</v>
      </c>
      <c r="C93" s="413">
        <v>6163</v>
      </c>
      <c r="D93" s="413">
        <v>2987</v>
      </c>
      <c r="E93" s="413">
        <v>2971</v>
      </c>
      <c r="F93" s="413">
        <v>3153</v>
      </c>
      <c r="G93" s="413">
        <v>3192</v>
      </c>
    </row>
    <row r="94" spans="1:7" ht="18" customHeight="1">
      <c r="A94" s="309" t="s">
        <v>32</v>
      </c>
      <c r="B94" s="413">
        <v>4853</v>
      </c>
      <c r="C94" s="413">
        <v>4328</v>
      </c>
      <c r="D94" s="413">
        <v>2368</v>
      </c>
      <c r="E94" s="413">
        <v>2077</v>
      </c>
      <c r="F94" s="413">
        <v>2485</v>
      </c>
      <c r="G94" s="413">
        <v>2251</v>
      </c>
    </row>
    <row r="95" spans="1:7" ht="18" customHeight="1">
      <c r="A95" s="309" t="s">
        <v>30</v>
      </c>
      <c r="B95" s="413">
        <v>12849</v>
      </c>
      <c r="C95" s="413">
        <v>11057</v>
      </c>
      <c r="D95" s="413">
        <v>5613</v>
      </c>
      <c r="E95" s="413">
        <v>4524</v>
      </c>
      <c r="F95" s="413">
        <v>7236</v>
      </c>
      <c r="G95" s="413">
        <v>6533</v>
      </c>
    </row>
    <row r="96" spans="1:7" ht="18" customHeight="1">
      <c r="A96" s="309" t="s">
        <v>29</v>
      </c>
      <c r="B96" s="413">
        <v>21647</v>
      </c>
      <c r="C96" s="413">
        <v>20201</v>
      </c>
      <c r="D96" s="413">
        <v>10077</v>
      </c>
      <c r="E96" s="413">
        <v>9315</v>
      </c>
      <c r="F96" s="413">
        <v>11570</v>
      </c>
      <c r="G96" s="413">
        <v>10886</v>
      </c>
    </row>
    <row r="97" spans="1:7" ht="18" customHeight="1">
      <c r="A97" s="309" t="s">
        <v>26</v>
      </c>
      <c r="B97" s="413">
        <v>19460</v>
      </c>
      <c r="C97" s="413">
        <v>17464</v>
      </c>
      <c r="D97" s="413">
        <v>8165</v>
      </c>
      <c r="E97" s="413">
        <v>7201</v>
      </c>
      <c r="F97" s="413">
        <v>11295</v>
      </c>
      <c r="G97" s="413">
        <v>10263</v>
      </c>
    </row>
    <row r="98" spans="1:7" ht="18" customHeight="1">
      <c r="A98" s="309" t="s">
        <v>24</v>
      </c>
      <c r="B98" s="413">
        <v>22777</v>
      </c>
      <c r="C98" s="413">
        <v>20957</v>
      </c>
      <c r="D98" s="413">
        <v>8674</v>
      </c>
      <c r="E98" s="413">
        <v>7932</v>
      </c>
      <c r="F98" s="413">
        <v>14103</v>
      </c>
      <c r="G98" s="413">
        <v>13025</v>
      </c>
    </row>
    <row r="99" spans="1:7" ht="18" customHeight="1">
      <c r="A99" s="309" t="s">
        <v>22</v>
      </c>
      <c r="B99" s="413">
        <v>4330</v>
      </c>
      <c r="C99" s="413">
        <v>4136</v>
      </c>
      <c r="D99" s="413">
        <v>2061</v>
      </c>
      <c r="E99" s="413">
        <v>1954</v>
      </c>
      <c r="F99" s="413">
        <v>2269</v>
      </c>
      <c r="G99" s="413">
        <v>2182</v>
      </c>
    </row>
    <row r="100" spans="1:7" ht="18" customHeight="1">
      <c r="A100" s="309" t="s">
        <v>20</v>
      </c>
      <c r="B100" s="413">
        <v>22374</v>
      </c>
      <c r="C100" s="413">
        <v>20866</v>
      </c>
      <c r="D100" s="413">
        <v>10597</v>
      </c>
      <c r="E100" s="413">
        <v>9843</v>
      </c>
      <c r="F100" s="413">
        <v>11777</v>
      </c>
      <c r="G100" s="413">
        <v>11023</v>
      </c>
    </row>
    <row r="101" spans="1:7" ht="18" customHeight="1">
      <c r="A101" s="309" t="s">
        <v>18</v>
      </c>
      <c r="B101" s="413">
        <v>5372</v>
      </c>
      <c r="C101" s="413">
        <v>5039</v>
      </c>
      <c r="D101" s="413">
        <v>2157</v>
      </c>
      <c r="E101" s="413">
        <v>1965</v>
      </c>
      <c r="F101" s="413">
        <v>3215</v>
      </c>
      <c r="G101" s="413">
        <v>3074</v>
      </c>
    </row>
    <row r="102" spans="1:7" ht="18" customHeight="1">
      <c r="A102" s="309" t="s">
        <v>16</v>
      </c>
      <c r="B102" s="413">
        <v>9071</v>
      </c>
      <c r="C102" s="413">
        <v>8505</v>
      </c>
      <c r="D102" s="413">
        <v>4335</v>
      </c>
      <c r="E102" s="413">
        <v>4004</v>
      </c>
      <c r="F102" s="413">
        <v>4736</v>
      </c>
      <c r="G102" s="413">
        <v>4501</v>
      </c>
    </row>
    <row r="103" spans="1:7" ht="18" customHeight="1">
      <c r="A103" s="309" t="s">
        <v>13</v>
      </c>
      <c r="B103" s="413">
        <v>3779</v>
      </c>
      <c r="C103" s="413">
        <v>3596</v>
      </c>
      <c r="D103" s="413">
        <v>1823</v>
      </c>
      <c r="E103" s="413">
        <v>1730</v>
      </c>
      <c r="F103" s="413">
        <v>1956</v>
      </c>
      <c r="G103" s="413">
        <v>1866</v>
      </c>
    </row>
    <row r="104" spans="1:7" ht="18" customHeight="1">
      <c r="A104" s="309" t="s">
        <v>10</v>
      </c>
      <c r="B104" s="413">
        <v>9045</v>
      </c>
      <c r="C104" s="413">
        <v>8756</v>
      </c>
      <c r="D104" s="413">
        <v>4283</v>
      </c>
      <c r="E104" s="413">
        <v>4104</v>
      </c>
      <c r="F104" s="413">
        <v>4762</v>
      </c>
      <c r="G104" s="413">
        <v>4652</v>
      </c>
    </row>
    <row r="105" spans="1:7" ht="18" customHeight="1">
      <c r="A105" s="309" t="s">
        <v>135</v>
      </c>
      <c r="B105" s="413">
        <v>24208</v>
      </c>
      <c r="C105" s="413">
        <v>21661</v>
      </c>
      <c r="D105" s="413">
        <v>11295</v>
      </c>
      <c r="E105" s="413">
        <v>9916</v>
      </c>
      <c r="F105" s="413">
        <v>12913</v>
      </c>
      <c r="G105" s="413">
        <v>11745</v>
      </c>
    </row>
    <row r="106" spans="1:7" ht="18" customHeight="1">
      <c r="A106" s="309" t="s">
        <v>8</v>
      </c>
      <c r="B106" s="413">
        <v>17019</v>
      </c>
      <c r="C106" s="413">
        <v>16417</v>
      </c>
      <c r="D106" s="413">
        <v>8153</v>
      </c>
      <c r="E106" s="413">
        <v>7856</v>
      </c>
      <c r="F106" s="413">
        <v>8866</v>
      </c>
      <c r="G106" s="413">
        <v>8561</v>
      </c>
    </row>
    <row r="107" spans="1:7" ht="18" customHeight="1">
      <c r="A107" s="309" t="s">
        <v>5</v>
      </c>
      <c r="B107" s="413">
        <v>32141</v>
      </c>
      <c r="C107" s="413">
        <v>30052</v>
      </c>
      <c r="D107" s="413">
        <v>13242</v>
      </c>
      <c r="E107" s="413">
        <v>12200</v>
      </c>
      <c r="F107" s="413">
        <v>18899</v>
      </c>
      <c r="G107" s="413">
        <v>17852</v>
      </c>
    </row>
    <row r="108" spans="1:7" ht="18" customHeight="1">
      <c r="A108" s="362" t="s">
        <v>2</v>
      </c>
      <c r="B108" s="414">
        <v>15307</v>
      </c>
      <c r="C108" s="414">
        <v>14637</v>
      </c>
      <c r="D108" s="414">
        <v>7030</v>
      </c>
      <c r="E108" s="414">
        <v>6568</v>
      </c>
      <c r="F108" s="414">
        <v>8277</v>
      </c>
      <c r="G108" s="414">
        <v>8069</v>
      </c>
    </row>
    <row r="109" spans="1:7" ht="18" customHeight="1">
      <c r="A109" s="648" t="s">
        <v>2308</v>
      </c>
      <c r="B109" s="407"/>
      <c r="C109" s="407"/>
      <c r="D109" s="407"/>
      <c r="E109" s="407"/>
      <c r="F109" s="407"/>
    </row>
  </sheetData>
  <mergeCells count="5">
    <mergeCell ref="F4:G4"/>
    <mergeCell ref="D4:E4"/>
    <mergeCell ref="B4:C4"/>
    <mergeCell ref="B3:G3"/>
    <mergeCell ref="A3:A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5"/>
  <dimension ref="A1:C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3" width="60.7109375" style="65" customWidth="1"/>
    <col min="4" max="235" width="8.85546875" style="65"/>
    <col min="236" max="236" width="22.28515625" style="65" customWidth="1"/>
    <col min="237" max="16384" width="8.85546875" style="65"/>
  </cols>
  <sheetData>
    <row r="1" spans="1:3" ht="18" customHeight="1">
      <c r="A1" s="307" t="s">
        <v>2185</v>
      </c>
      <c r="B1" s="307"/>
      <c r="C1" s="307"/>
    </row>
    <row r="3" spans="1:3" ht="21.95" customHeight="1">
      <c r="A3" s="1521" t="s">
        <v>684</v>
      </c>
      <c r="B3" s="1536" t="s">
        <v>1269</v>
      </c>
      <c r="C3" s="1536"/>
    </row>
    <row r="4" spans="1:3" ht="21.95" customHeight="1">
      <c r="A4" s="1590"/>
      <c r="B4" s="112">
        <v>2015</v>
      </c>
      <c r="C4" s="112">
        <v>2016</v>
      </c>
    </row>
    <row r="5" spans="1:3" ht="21.95" customHeight="1">
      <c r="A5" s="114" t="s">
        <v>368</v>
      </c>
      <c r="B5" s="417">
        <f>SUM(B6:B107)</f>
        <v>414706</v>
      </c>
      <c r="C5" s="417">
        <f>SUM(C6:C107)</f>
        <v>396054</v>
      </c>
    </row>
    <row r="6" spans="1:3" ht="18" customHeight="1">
      <c r="A6" s="309" t="s">
        <v>132</v>
      </c>
      <c r="B6" s="408">
        <v>2825</v>
      </c>
      <c r="C6" s="408">
        <v>2935</v>
      </c>
    </row>
    <row r="7" spans="1:3" ht="18" customHeight="1">
      <c r="A7" s="309" t="s">
        <v>131</v>
      </c>
      <c r="B7" s="408">
        <v>2737</v>
      </c>
      <c r="C7" s="408">
        <v>2713</v>
      </c>
    </row>
    <row r="8" spans="1:3" ht="18" customHeight="1">
      <c r="A8" s="309" t="s">
        <v>130</v>
      </c>
      <c r="B8" s="408">
        <v>23703</v>
      </c>
      <c r="C8" s="408">
        <v>22198</v>
      </c>
    </row>
    <row r="9" spans="1:3" ht="18" customHeight="1">
      <c r="A9" s="309" t="s">
        <v>129</v>
      </c>
      <c r="B9" s="408">
        <v>7522</v>
      </c>
      <c r="C9" s="408">
        <v>7237</v>
      </c>
    </row>
    <row r="10" spans="1:3" ht="18" customHeight="1">
      <c r="A10" s="309" t="s">
        <v>128</v>
      </c>
      <c r="B10" s="408">
        <v>2585</v>
      </c>
      <c r="C10" s="408">
        <v>2725</v>
      </c>
    </row>
    <row r="11" spans="1:3" ht="18" customHeight="1">
      <c r="A11" s="309" t="s">
        <v>127</v>
      </c>
      <c r="B11" s="408">
        <v>900</v>
      </c>
      <c r="C11" s="408">
        <v>930</v>
      </c>
    </row>
    <row r="12" spans="1:3" ht="18" customHeight="1">
      <c r="A12" s="309" t="s">
        <v>126</v>
      </c>
      <c r="B12" s="408">
        <v>2739</v>
      </c>
      <c r="C12" s="408">
        <v>2997</v>
      </c>
    </row>
    <row r="13" spans="1:3" ht="18" customHeight="1">
      <c r="A13" s="309" t="s">
        <v>125</v>
      </c>
      <c r="B13" s="408">
        <v>720</v>
      </c>
      <c r="C13" s="408">
        <v>746</v>
      </c>
    </row>
    <row r="14" spans="1:3" ht="18" customHeight="1">
      <c r="A14" s="309" t="s">
        <v>124</v>
      </c>
      <c r="B14" s="408">
        <v>1462</v>
      </c>
      <c r="C14" s="408">
        <v>1442</v>
      </c>
    </row>
    <row r="15" spans="1:3" ht="18" customHeight="1">
      <c r="A15" s="309" t="s">
        <v>123</v>
      </c>
      <c r="B15" s="408">
        <v>3877</v>
      </c>
      <c r="C15" s="408">
        <v>3930</v>
      </c>
    </row>
    <row r="16" spans="1:3" ht="18" customHeight="1">
      <c r="A16" s="309" t="s">
        <v>122</v>
      </c>
      <c r="B16" s="408">
        <v>1673</v>
      </c>
      <c r="C16" s="408">
        <v>1696</v>
      </c>
    </row>
    <row r="17" spans="1:3" ht="18" customHeight="1">
      <c r="A17" s="309" t="s">
        <v>121</v>
      </c>
      <c r="B17" s="408">
        <v>2118</v>
      </c>
      <c r="C17" s="408">
        <v>2122</v>
      </c>
    </row>
    <row r="18" spans="1:3" ht="18" customHeight="1">
      <c r="A18" s="309" t="s">
        <v>120</v>
      </c>
      <c r="B18" s="408">
        <v>3440</v>
      </c>
      <c r="C18" s="408">
        <v>3508</v>
      </c>
    </row>
    <row r="19" spans="1:3" ht="18" customHeight="1">
      <c r="A19" s="309" t="s">
        <v>119</v>
      </c>
      <c r="B19" s="408">
        <v>1066</v>
      </c>
      <c r="C19" s="408">
        <v>1109</v>
      </c>
    </row>
    <row r="20" spans="1:3" ht="18" customHeight="1">
      <c r="A20" s="309" t="s">
        <v>118</v>
      </c>
      <c r="B20" s="408">
        <v>7070</v>
      </c>
      <c r="C20" s="408">
        <v>6964</v>
      </c>
    </row>
    <row r="21" spans="1:3" ht="18" customHeight="1">
      <c r="A21" s="309" t="s">
        <v>117</v>
      </c>
      <c r="B21" s="408">
        <v>1906</v>
      </c>
      <c r="C21" s="408">
        <v>2016</v>
      </c>
    </row>
    <row r="22" spans="1:3" ht="18" customHeight="1">
      <c r="A22" s="309" t="s">
        <v>116</v>
      </c>
      <c r="B22" s="408">
        <v>3408</v>
      </c>
      <c r="C22" s="408">
        <v>3502</v>
      </c>
    </row>
    <row r="23" spans="1:3" ht="18" customHeight="1">
      <c r="A23" s="309" t="s">
        <v>115</v>
      </c>
      <c r="B23" s="408">
        <v>2470</v>
      </c>
      <c r="C23" s="408">
        <v>2324</v>
      </c>
    </row>
    <row r="24" spans="1:3" ht="18" customHeight="1">
      <c r="A24" s="309" t="s">
        <v>114</v>
      </c>
      <c r="B24" s="408">
        <v>1409</v>
      </c>
      <c r="C24" s="408">
        <v>1505</v>
      </c>
    </row>
    <row r="25" spans="1:3" ht="18" customHeight="1">
      <c r="A25" s="309" t="s">
        <v>113</v>
      </c>
      <c r="B25" s="408">
        <v>1210</v>
      </c>
      <c r="C25" s="408">
        <v>1233</v>
      </c>
    </row>
    <row r="26" spans="1:3" ht="18" customHeight="1">
      <c r="A26" s="309" t="s">
        <v>112</v>
      </c>
      <c r="B26" s="408">
        <v>1895</v>
      </c>
      <c r="C26" s="408">
        <v>1857</v>
      </c>
    </row>
    <row r="27" spans="1:3" ht="18" customHeight="1">
      <c r="A27" s="309" t="s">
        <v>111</v>
      </c>
      <c r="B27" s="408">
        <v>3412</v>
      </c>
      <c r="C27" s="408">
        <v>3438</v>
      </c>
    </row>
    <row r="28" spans="1:3" ht="18" customHeight="1">
      <c r="A28" s="309" t="s">
        <v>110</v>
      </c>
      <c r="B28" s="408">
        <v>827</v>
      </c>
      <c r="C28" s="408">
        <v>784</v>
      </c>
    </row>
    <row r="29" spans="1:3" ht="18" customHeight="1">
      <c r="A29" s="309" t="s">
        <v>109</v>
      </c>
      <c r="B29" s="408">
        <v>6331</v>
      </c>
      <c r="C29" s="408">
        <v>5980</v>
      </c>
    </row>
    <row r="30" spans="1:3" ht="18" customHeight="1">
      <c r="A30" s="309" t="s">
        <v>108</v>
      </c>
      <c r="B30" s="408">
        <v>4247</v>
      </c>
      <c r="C30" s="408">
        <v>4437</v>
      </c>
    </row>
    <row r="31" spans="1:3" ht="18" customHeight="1">
      <c r="A31" s="309" t="s">
        <v>107</v>
      </c>
      <c r="B31" s="408">
        <v>5424</v>
      </c>
      <c r="C31" s="408">
        <v>4932</v>
      </c>
    </row>
    <row r="32" spans="1:3" ht="18" customHeight="1">
      <c r="A32" s="309" t="s">
        <v>76</v>
      </c>
      <c r="B32" s="408">
        <v>2173</v>
      </c>
      <c r="C32" s="408">
        <v>2051</v>
      </c>
    </row>
    <row r="33" spans="1:3" ht="18" customHeight="1">
      <c r="A33" s="309" t="s">
        <v>833</v>
      </c>
      <c r="B33" s="408">
        <v>2875</v>
      </c>
      <c r="C33" s="408">
        <v>2709</v>
      </c>
    </row>
    <row r="34" spans="1:3" ht="18" customHeight="1">
      <c r="A34" s="309" t="s">
        <v>72</v>
      </c>
      <c r="B34" s="408">
        <v>4074</v>
      </c>
      <c r="C34" s="408">
        <v>4153</v>
      </c>
    </row>
    <row r="35" spans="1:3" ht="18" customHeight="1">
      <c r="A35" s="309" t="s">
        <v>71</v>
      </c>
      <c r="B35" s="408">
        <v>813</v>
      </c>
      <c r="C35" s="408">
        <v>742</v>
      </c>
    </row>
    <row r="36" spans="1:3" ht="18" customHeight="1">
      <c r="A36" s="309" t="s">
        <v>70</v>
      </c>
      <c r="B36" s="408">
        <v>2211</v>
      </c>
      <c r="C36" s="408">
        <v>2136</v>
      </c>
    </row>
    <row r="37" spans="1:3" ht="18" customHeight="1">
      <c r="A37" s="309" t="s">
        <v>69</v>
      </c>
      <c r="B37" s="408">
        <v>5685</v>
      </c>
      <c r="C37" s="408">
        <v>5485</v>
      </c>
    </row>
    <row r="38" spans="1:3" ht="18" customHeight="1">
      <c r="A38" s="309" t="s">
        <v>68</v>
      </c>
      <c r="B38" s="408">
        <v>2373</v>
      </c>
      <c r="C38" s="408">
        <v>2475</v>
      </c>
    </row>
    <row r="39" spans="1:3" ht="18" customHeight="1">
      <c r="A39" s="309" t="s">
        <v>67</v>
      </c>
      <c r="B39" s="408">
        <v>4759</v>
      </c>
      <c r="C39" s="408">
        <v>4792</v>
      </c>
    </row>
    <row r="40" spans="1:3" ht="18" customHeight="1">
      <c r="A40" s="309" t="s">
        <v>66</v>
      </c>
      <c r="B40" s="408">
        <v>4015</v>
      </c>
      <c r="C40" s="408">
        <v>4082</v>
      </c>
    </row>
    <row r="41" spans="1:3" ht="18" customHeight="1">
      <c r="A41" s="309" t="s">
        <v>65</v>
      </c>
      <c r="B41" s="408">
        <v>3249</v>
      </c>
      <c r="C41" s="408">
        <v>3025</v>
      </c>
    </row>
    <row r="42" spans="1:3" ht="18" customHeight="1">
      <c r="A42" s="309" t="s">
        <v>63</v>
      </c>
      <c r="B42" s="408">
        <v>960</v>
      </c>
      <c r="C42" s="408">
        <v>1027</v>
      </c>
    </row>
    <row r="43" spans="1:3" ht="18" customHeight="1">
      <c r="A43" s="309" t="s">
        <v>62</v>
      </c>
      <c r="B43" s="408">
        <v>1182</v>
      </c>
      <c r="C43" s="408">
        <v>1203</v>
      </c>
    </row>
    <row r="44" spans="1:3" ht="18" customHeight="1">
      <c r="A44" s="309" t="s">
        <v>61</v>
      </c>
      <c r="B44" s="408">
        <v>1315</v>
      </c>
      <c r="C44" s="408">
        <v>1366</v>
      </c>
    </row>
    <row r="45" spans="1:3" ht="18" customHeight="1">
      <c r="A45" s="309" t="s">
        <v>60</v>
      </c>
      <c r="B45" s="408">
        <v>1002</v>
      </c>
      <c r="C45" s="408">
        <v>992</v>
      </c>
    </row>
    <row r="46" spans="1:3" ht="18" customHeight="1">
      <c r="A46" s="309" t="s">
        <v>58</v>
      </c>
      <c r="B46" s="408">
        <v>2050</v>
      </c>
      <c r="C46" s="408">
        <v>2136</v>
      </c>
    </row>
    <row r="47" spans="1:3" ht="18" customHeight="1">
      <c r="A47" s="309" t="s">
        <v>56</v>
      </c>
      <c r="B47" s="408">
        <v>4120</v>
      </c>
      <c r="C47" s="408">
        <v>4180</v>
      </c>
    </row>
    <row r="48" spans="1:3" ht="18" customHeight="1">
      <c r="A48" s="309" t="s">
        <v>55</v>
      </c>
      <c r="B48" s="408">
        <v>697</v>
      </c>
      <c r="C48" s="408">
        <v>716</v>
      </c>
    </row>
    <row r="49" spans="1:3" ht="18" customHeight="1">
      <c r="A49" s="309" t="s">
        <v>54</v>
      </c>
      <c r="B49" s="408">
        <v>3909</v>
      </c>
      <c r="C49" s="408">
        <v>4048</v>
      </c>
    </row>
    <row r="50" spans="1:3" ht="18" customHeight="1">
      <c r="A50" s="309" t="s">
        <v>53</v>
      </c>
      <c r="B50" s="408">
        <v>3298</v>
      </c>
      <c r="C50" s="408">
        <v>3258</v>
      </c>
    </row>
    <row r="51" spans="1:3" ht="18" customHeight="1">
      <c r="A51" s="309" t="s">
        <v>52</v>
      </c>
      <c r="B51" s="408">
        <v>4473</v>
      </c>
      <c r="C51" s="408">
        <v>4424</v>
      </c>
    </row>
    <row r="52" spans="1:3" ht="18" customHeight="1">
      <c r="A52" s="309" t="s">
        <v>143</v>
      </c>
      <c r="B52" s="408">
        <v>76996</v>
      </c>
      <c r="C52" s="408">
        <v>59825</v>
      </c>
    </row>
    <row r="53" spans="1:3" ht="18" customHeight="1">
      <c r="A53" s="309" t="s">
        <v>48</v>
      </c>
      <c r="B53" s="408">
        <v>3167</v>
      </c>
      <c r="C53" s="408">
        <v>3256</v>
      </c>
    </row>
    <row r="54" spans="1:3" ht="18" customHeight="1">
      <c r="A54" s="309" t="s">
        <v>47</v>
      </c>
      <c r="B54" s="408">
        <v>654</v>
      </c>
      <c r="C54" s="408">
        <v>630</v>
      </c>
    </row>
    <row r="55" spans="1:3" ht="18" customHeight="1">
      <c r="A55" s="309" t="s">
        <v>46</v>
      </c>
      <c r="B55" s="408">
        <v>4753</v>
      </c>
      <c r="C55" s="408">
        <v>4830</v>
      </c>
    </row>
    <row r="56" spans="1:3" ht="18" customHeight="1">
      <c r="A56" s="309" t="s">
        <v>45</v>
      </c>
      <c r="B56" s="408">
        <v>1890</v>
      </c>
      <c r="C56" s="408">
        <v>1964</v>
      </c>
    </row>
    <row r="57" spans="1:3" ht="18" customHeight="1">
      <c r="A57" s="309" t="s">
        <v>106</v>
      </c>
      <c r="B57" s="408">
        <v>6664</v>
      </c>
      <c r="C57" s="408">
        <v>6580</v>
      </c>
    </row>
    <row r="58" spans="1:3" ht="18" customHeight="1">
      <c r="A58" s="309" t="s">
        <v>105</v>
      </c>
      <c r="B58" s="408">
        <v>1810</v>
      </c>
      <c r="C58" s="408">
        <v>1770</v>
      </c>
    </row>
    <row r="59" spans="1:3" ht="18" customHeight="1">
      <c r="A59" s="309" t="s">
        <v>104</v>
      </c>
      <c r="B59" s="408">
        <v>3826</v>
      </c>
      <c r="C59" s="408">
        <v>3727</v>
      </c>
    </row>
    <row r="60" spans="1:3" ht="18" customHeight="1">
      <c r="A60" s="309" t="s">
        <v>103</v>
      </c>
      <c r="B60" s="408">
        <v>4101</v>
      </c>
      <c r="C60" s="408">
        <v>4074</v>
      </c>
    </row>
    <row r="61" spans="1:3" ht="18" customHeight="1">
      <c r="A61" s="309" t="s">
        <v>102</v>
      </c>
      <c r="B61" s="408">
        <v>2190</v>
      </c>
      <c r="C61" s="408">
        <v>2027</v>
      </c>
    </row>
    <row r="62" spans="1:3" ht="18" customHeight="1">
      <c r="A62" s="309" t="s">
        <v>101</v>
      </c>
      <c r="B62" s="408">
        <v>861</v>
      </c>
      <c r="C62" s="408">
        <v>839</v>
      </c>
    </row>
    <row r="63" spans="1:3" ht="18" customHeight="1">
      <c r="A63" s="309" t="s">
        <v>100</v>
      </c>
      <c r="B63" s="408">
        <v>1280</v>
      </c>
      <c r="C63" s="408">
        <v>1367</v>
      </c>
    </row>
    <row r="64" spans="1:3" ht="18" customHeight="1">
      <c r="A64" s="309" t="s">
        <v>99</v>
      </c>
      <c r="B64" s="408">
        <v>4246</v>
      </c>
      <c r="C64" s="408">
        <v>4349</v>
      </c>
    </row>
    <row r="65" spans="1:3" ht="18" customHeight="1">
      <c r="A65" s="309" t="s">
        <v>98</v>
      </c>
      <c r="B65" s="408">
        <v>2150</v>
      </c>
      <c r="C65" s="408">
        <v>2113</v>
      </c>
    </row>
    <row r="66" spans="1:3" ht="18" customHeight="1">
      <c r="A66" s="309" t="s">
        <v>97</v>
      </c>
      <c r="B66" s="408">
        <v>2745</v>
      </c>
      <c r="C66" s="408">
        <v>2724</v>
      </c>
    </row>
    <row r="67" spans="1:3" ht="18" customHeight="1">
      <c r="A67" s="309" t="s">
        <v>96</v>
      </c>
      <c r="B67" s="408">
        <v>1464</v>
      </c>
      <c r="C67" s="408">
        <v>1534</v>
      </c>
    </row>
    <row r="68" spans="1:3" ht="18" customHeight="1">
      <c r="A68" s="309" t="s">
        <v>95</v>
      </c>
      <c r="B68" s="408">
        <v>1061</v>
      </c>
      <c r="C68" s="408">
        <v>1085</v>
      </c>
    </row>
    <row r="69" spans="1:3" ht="18" customHeight="1">
      <c r="A69" s="309" t="s">
        <v>94</v>
      </c>
      <c r="B69" s="408">
        <v>1955</v>
      </c>
      <c r="C69" s="408">
        <v>2060</v>
      </c>
    </row>
    <row r="70" spans="1:3" ht="18" customHeight="1">
      <c r="A70" s="309" t="s">
        <v>92</v>
      </c>
      <c r="B70" s="408">
        <v>2074</v>
      </c>
      <c r="C70" s="408">
        <v>2126</v>
      </c>
    </row>
    <row r="71" spans="1:3" ht="18" customHeight="1">
      <c r="A71" s="309" t="s">
        <v>91</v>
      </c>
      <c r="B71" s="408">
        <v>974</v>
      </c>
      <c r="C71" s="408">
        <v>993</v>
      </c>
    </row>
    <row r="72" spans="1:3" ht="18" customHeight="1">
      <c r="A72" s="309" t="s">
        <v>90</v>
      </c>
      <c r="B72" s="408">
        <v>10266</v>
      </c>
      <c r="C72" s="408">
        <v>9712</v>
      </c>
    </row>
    <row r="73" spans="1:3" ht="18" customHeight="1">
      <c r="A73" s="309" t="s">
        <v>89</v>
      </c>
      <c r="B73" s="408">
        <v>4115</v>
      </c>
      <c r="C73" s="408">
        <v>3995</v>
      </c>
    </row>
    <row r="74" spans="1:3" ht="18" customHeight="1">
      <c r="A74" s="309" t="s">
        <v>88</v>
      </c>
      <c r="B74" s="408">
        <v>1581</v>
      </c>
      <c r="C74" s="408">
        <v>1604</v>
      </c>
    </row>
    <row r="75" spans="1:3" ht="18" customHeight="1">
      <c r="A75" s="309" t="s">
        <v>87</v>
      </c>
      <c r="B75" s="408">
        <v>1578</v>
      </c>
      <c r="C75" s="408">
        <v>1787</v>
      </c>
    </row>
    <row r="76" spans="1:3" ht="18" customHeight="1">
      <c r="A76" s="309" t="s">
        <v>86</v>
      </c>
      <c r="B76" s="408">
        <v>2582</v>
      </c>
      <c r="C76" s="408">
        <v>2591</v>
      </c>
    </row>
    <row r="77" spans="1:3" ht="18" customHeight="1">
      <c r="A77" s="309" t="s">
        <v>85</v>
      </c>
      <c r="B77" s="408">
        <v>1359</v>
      </c>
      <c r="C77" s="408">
        <v>1251</v>
      </c>
    </row>
    <row r="78" spans="1:3" ht="18" customHeight="1">
      <c r="A78" s="309" t="s">
        <v>84</v>
      </c>
      <c r="B78" s="408">
        <v>8916</v>
      </c>
      <c r="C78" s="408">
        <v>9356</v>
      </c>
    </row>
    <row r="79" spans="1:3" ht="18" customHeight="1">
      <c r="A79" s="309" t="s">
        <v>83</v>
      </c>
      <c r="B79" s="408">
        <v>3341</v>
      </c>
      <c r="C79" s="408">
        <v>3451</v>
      </c>
    </row>
    <row r="80" spans="1:3" ht="18" customHeight="1">
      <c r="A80" s="309" t="s">
        <v>81</v>
      </c>
      <c r="B80" s="408">
        <v>5372</v>
      </c>
      <c r="C80" s="408">
        <v>5400</v>
      </c>
    </row>
    <row r="81" spans="1:3" ht="18" customHeight="1">
      <c r="A81" s="309" t="s">
        <v>79</v>
      </c>
      <c r="B81" s="408">
        <v>390</v>
      </c>
      <c r="C81" s="408">
        <v>369</v>
      </c>
    </row>
    <row r="82" spans="1:3" ht="18" customHeight="1">
      <c r="A82" s="309" t="s">
        <v>78</v>
      </c>
      <c r="B82" s="408">
        <v>3886</v>
      </c>
      <c r="C82" s="408">
        <v>3975</v>
      </c>
    </row>
    <row r="83" spans="1:3" ht="18" customHeight="1">
      <c r="A83" s="309" t="s">
        <v>77</v>
      </c>
      <c r="B83" s="408">
        <v>2456</v>
      </c>
      <c r="C83" s="408">
        <v>2449</v>
      </c>
    </row>
    <row r="84" spans="1:3" ht="18" customHeight="1">
      <c r="A84" s="309" t="s">
        <v>44</v>
      </c>
      <c r="B84" s="408">
        <v>4042</v>
      </c>
      <c r="C84" s="408">
        <v>4141</v>
      </c>
    </row>
    <row r="85" spans="1:3" ht="18" customHeight="1">
      <c r="A85" s="309" t="s">
        <v>43</v>
      </c>
      <c r="B85" s="408">
        <v>1589</v>
      </c>
      <c r="C85" s="408">
        <v>1666</v>
      </c>
    </row>
    <row r="86" spans="1:3" ht="18" customHeight="1">
      <c r="A86" s="309" t="s">
        <v>42</v>
      </c>
      <c r="B86" s="408">
        <v>3568</v>
      </c>
      <c r="C86" s="408">
        <v>3659</v>
      </c>
    </row>
    <row r="87" spans="1:3" ht="18" customHeight="1">
      <c r="A87" s="309" t="s">
        <v>40</v>
      </c>
      <c r="B87" s="408">
        <v>2083</v>
      </c>
      <c r="C87" s="408">
        <v>2197</v>
      </c>
    </row>
    <row r="88" spans="1:3" ht="18" customHeight="1">
      <c r="A88" s="309" t="s">
        <v>38</v>
      </c>
      <c r="B88" s="408">
        <v>8509</v>
      </c>
      <c r="C88" s="408">
        <v>8809</v>
      </c>
    </row>
    <row r="89" spans="1:3" ht="18" customHeight="1">
      <c r="A89" s="309" t="s">
        <v>37</v>
      </c>
      <c r="B89" s="408">
        <v>1227</v>
      </c>
      <c r="C89" s="408">
        <v>1281</v>
      </c>
    </row>
    <row r="90" spans="1:3" ht="18" customHeight="1">
      <c r="A90" s="309" t="s">
        <v>36</v>
      </c>
      <c r="B90" s="408">
        <v>987</v>
      </c>
      <c r="C90" s="408">
        <v>992</v>
      </c>
    </row>
    <row r="91" spans="1:3" ht="18" customHeight="1">
      <c r="A91" s="309" t="s">
        <v>34</v>
      </c>
      <c r="B91" s="408">
        <v>7447</v>
      </c>
      <c r="C91" s="408">
        <v>7611</v>
      </c>
    </row>
    <row r="92" spans="1:3" ht="18" customHeight="1">
      <c r="A92" s="309" t="s">
        <v>33</v>
      </c>
      <c r="B92" s="408">
        <v>1713</v>
      </c>
      <c r="C92" s="408">
        <v>1664</v>
      </c>
    </row>
    <row r="93" spans="1:3" ht="18" customHeight="1">
      <c r="A93" s="309" t="s">
        <v>32</v>
      </c>
      <c r="B93" s="408">
        <v>1185</v>
      </c>
      <c r="C93" s="408">
        <v>1165</v>
      </c>
    </row>
    <row r="94" spans="1:3" ht="18" customHeight="1">
      <c r="A94" s="309" t="s">
        <v>30</v>
      </c>
      <c r="B94" s="408">
        <v>3498</v>
      </c>
      <c r="C94" s="408">
        <v>3541</v>
      </c>
    </row>
    <row r="95" spans="1:3" ht="18" customHeight="1">
      <c r="A95" s="309" t="s">
        <v>29</v>
      </c>
      <c r="B95" s="408">
        <v>5309</v>
      </c>
      <c r="C95" s="408">
        <v>5513</v>
      </c>
    </row>
    <row r="96" spans="1:3" ht="18" customHeight="1">
      <c r="A96" s="309" t="s">
        <v>26</v>
      </c>
      <c r="B96" s="408">
        <v>5147</v>
      </c>
      <c r="C96" s="408">
        <v>5294</v>
      </c>
    </row>
    <row r="97" spans="1:3" ht="18" customHeight="1">
      <c r="A97" s="309" t="s">
        <v>24</v>
      </c>
      <c r="B97" s="408">
        <v>6666</v>
      </c>
      <c r="C97" s="408">
        <v>6155</v>
      </c>
    </row>
    <row r="98" spans="1:3" ht="18" customHeight="1">
      <c r="A98" s="309" t="s">
        <v>22</v>
      </c>
      <c r="B98" s="408">
        <v>1246</v>
      </c>
      <c r="C98" s="408">
        <v>1247</v>
      </c>
    </row>
    <row r="99" spans="1:3" ht="18" customHeight="1">
      <c r="A99" s="309" t="s">
        <v>20</v>
      </c>
      <c r="B99" s="408">
        <v>6037</v>
      </c>
      <c r="C99" s="408">
        <v>5993</v>
      </c>
    </row>
    <row r="100" spans="1:3" ht="18" customHeight="1">
      <c r="A100" s="309" t="s">
        <v>18</v>
      </c>
      <c r="B100" s="408">
        <v>1589</v>
      </c>
      <c r="C100" s="408">
        <v>1646</v>
      </c>
    </row>
    <row r="101" spans="1:3" ht="18" customHeight="1">
      <c r="A101" s="309" t="s">
        <v>16</v>
      </c>
      <c r="B101" s="408">
        <v>2114</v>
      </c>
      <c r="C101" s="408">
        <v>2248</v>
      </c>
    </row>
    <row r="102" spans="1:3" ht="18" customHeight="1">
      <c r="A102" s="309" t="s">
        <v>13</v>
      </c>
      <c r="B102" s="408">
        <v>1166</v>
      </c>
      <c r="C102" s="408">
        <v>1031</v>
      </c>
    </row>
    <row r="103" spans="1:3" ht="18" customHeight="1">
      <c r="A103" s="309" t="s">
        <v>10</v>
      </c>
      <c r="B103" s="408">
        <v>2523</v>
      </c>
      <c r="C103" s="408">
        <v>2471</v>
      </c>
    </row>
    <row r="104" spans="1:3" ht="18" customHeight="1">
      <c r="A104" s="309" t="s">
        <v>135</v>
      </c>
      <c r="B104" s="408">
        <v>5870</v>
      </c>
      <c r="C104" s="408">
        <v>5627</v>
      </c>
    </row>
    <row r="105" spans="1:3" ht="18" customHeight="1">
      <c r="A105" s="309" t="s">
        <v>8</v>
      </c>
      <c r="B105" s="408">
        <v>4906</v>
      </c>
      <c r="C105" s="408">
        <v>4828</v>
      </c>
    </row>
    <row r="106" spans="1:3" ht="18" customHeight="1">
      <c r="A106" s="309" t="s">
        <v>5</v>
      </c>
      <c r="B106" s="408">
        <v>9289</v>
      </c>
      <c r="C106" s="408">
        <v>9355</v>
      </c>
    </row>
    <row r="107" spans="1:3" ht="18" customHeight="1">
      <c r="A107" s="362" t="s">
        <v>2</v>
      </c>
      <c r="B107" s="409">
        <v>4084</v>
      </c>
      <c r="C107" s="409">
        <v>3847</v>
      </c>
    </row>
    <row r="108" spans="1:3" s="416" customFormat="1" ht="18" customHeight="1">
      <c r="A108" s="648" t="s">
        <v>2309</v>
      </c>
      <c r="B108" s="415"/>
      <c r="C108" s="415"/>
    </row>
  </sheetData>
  <mergeCells count="2">
    <mergeCell ref="B3:C3"/>
    <mergeCell ref="A3:A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65" customWidth="1"/>
    <col min="2" max="5" width="36.7109375" style="65" customWidth="1"/>
    <col min="6" max="237" width="8.85546875" style="65"/>
    <col min="238" max="238" width="22.28515625" style="65" customWidth="1"/>
    <col min="239" max="16384" width="8.85546875" style="65"/>
  </cols>
  <sheetData>
    <row r="1" spans="1:5" ht="18" customHeight="1">
      <c r="A1" s="307" t="s">
        <v>2186</v>
      </c>
      <c r="B1" s="307"/>
      <c r="C1" s="307"/>
    </row>
    <row r="3" spans="1:5" ht="33" customHeight="1">
      <c r="A3" s="1521" t="s">
        <v>684</v>
      </c>
      <c r="B3" s="1536" t="s">
        <v>2572</v>
      </c>
      <c r="C3" s="1536"/>
      <c r="D3" s="1536" t="s">
        <v>2573</v>
      </c>
      <c r="E3" s="1537"/>
    </row>
    <row r="4" spans="1:5" ht="21.95" customHeight="1">
      <c r="A4" s="1590"/>
      <c r="B4" s="112">
        <v>2015</v>
      </c>
      <c r="C4" s="112">
        <v>2016</v>
      </c>
      <c r="D4" s="112">
        <v>2015</v>
      </c>
      <c r="E4" s="113">
        <v>2016</v>
      </c>
    </row>
    <row r="5" spans="1:5" ht="21.95" customHeight="1">
      <c r="A5" s="114" t="s">
        <v>368</v>
      </c>
      <c r="B5" s="392">
        <f>SUM(B6:B107)</f>
        <v>801986555</v>
      </c>
      <c r="C5" s="392">
        <f>SUM(C6:C107)</f>
        <v>853967995</v>
      </c>
      <c r="D5" s="392">
        <f>SUM(D6:D107)</f>
        <v>48025</v>
      </c>
      <c r="E5" s="393">
        <f>SUM(E6:E107)</f>
        <v>39025</v>
      </c>
    </row>
    <row r="6" spans="1:5" ht="18" customHeight="1">
      <c r="A6" s="309" t="s">
        <v>132</v>
      </c>
      <c r="B6" s="413">
        <v>7992247</v>
      </c>
      <c r="C6" s="413">
        <v>9104546</v>
      </c>
      <c r="D6" s="394">
        <v>0</v>
      </c>
      <c r="E6" s="394">
        <v>0</v>
      </c>
    </row>
    <row r="7" spans="1:5" ht="18" customHeight="1">
      <c r="A7" s="309" t="s">
        <v>131</v>
      </c>
      <c r="B7" s="413">
        <v>4510813</v>
      </c>
      <c r="C7" s="413">
        <v>5066541</v>
      </c>
      <c r="D7" s="394">
        <v>0</v>
      </c>
      <c r="E7" s="394">
        <v>0</v>
      </c>
    </row>
    <row r="8" spans="1:5" ht="18" customHeight="1">
      <c r="A8" s="309" t="s">
        <v>130</v>
      </c>
      <c r="B8" s="413">
        <v>39642627</v>
      </c>
      <c r="C8" s="413">
        <v>41975262</v>
      </c>
      <c r="D8" s="394">
        <v>2800</v>
      </c>
      <c r="E8" s="394">
        <v>2025</v>
      </c>
    </row>
    <row r="9" spans="1:5" ht="18" customHeight="1">
      <c r="A9" s="309" t="s">
        <v>129</v>
      </c>
      <c r="B9" s="413">
        <v>13609766</v>
      </c>
      <c r="C9" s="413">
        <v>15143104</v>
      </c>
      <c r="D9" s="394">
        <v>0</v>
      </c>
      <c r="E9" s="394">
        <v>0</v>
      </c>
    </row>
    <row r="10" spans="1:5" ht="18" customHeight="1">
      <c r="A10" s="309" t="s">
        <v>128</v>
      </c>
      <c r="B10" s="413">
        <v>5244923</v>
      </c>
      <c r="C10" s="413">
        <v>6102540</v>
      </c>
      <c r="D10" s="394">
        <v>1200</v>
      </c>
      <c r="E10" s="394">
        <v>1100</v>
      </c>
    </row>
    <row r="11" spans="1:5" ht="18" customHeight="1">
      <c r="A11" s="309" t="s">
        <v>127</v>
      </c>
      <c r="B11" s="413">
        <v>1832524</v>
      </c>
      <c r="C11" s="413">
        <v>2209333</v>
      </c>
      <c r="D11" s="394">
        <v>0</v>
      </c>
      <c r="E11" s="394">
        <v>0</v>
      </c>
    </row>
    <row r="12" spans="1:5" ht="18" customHeight="1">
      <c r="A12" s="309" t="s">
        <v>126</v>
      </c>
      <c r="B12" s="413">
        <v>6848810</v>
      </c>
      <c r="C12" s="413">
        <v>8281939</v>
      </c>
      <c r="D12" s="394">
        <v>0</v>
      </c>
      <c r="E12" s="394">
        <v>0</v>
      </c>
    </row>
    <row r="13" spans="1:5" ht="18" customHeight="1">
      <c r="A13" s="309" t="s">
        <v>125</v>
      </c>
      <c r="B13" s="413">
        <v>1437887</v>
      </c>
      <c r="C13" s="413">
        <v>1682219</v>
      </c>
      <c r="D13" s="394">
        <v>1050</v>
      </c>
      <c r="E13" s="394">
        <v>675</v>
      </c>
    </row>
    <row r="14" spans="1:5" ht="18" customHeight="1">
      <c r="A14" s="309" t="s">
        <v>124</v>
      </c>
      <c r="B14" s="413">
        <v>3855970</v>
      </c>
      <c r="C14" s="413">
        <v>4060909</v>
      </c>
      <c r="D14" s="394">
        <v>0</v>
      </c>
      <c r="E14" s="394">
        <v>0</v>
      </c>
    </row>
    <row r="15" spans="1:5" ht="18" customHeight="1">
      <c r="A15" s="309" t="s">
        <v>123</v>
      </c>
      <c r="B15" s="413">
        <v>7916824</v>
      </c>
      <c r="C15" s="413">
        <v>8826745</v>
      </c>
      <c r="D15" s="394">
        <v>900</v>
      </c>
      <c r="E15" s="394">
        <v>700</v>
      </c>
    </row>
    <row r="16" spans="1:5" ht="18" customHeight="1">
      <c r="A16" s="309" t="s">
        <v>122</v>
      </c>
      <c r="B16" s="413">
        <v>2948181</v>
      </c>
      <c r="C16" s="413">
        <v>3396687</v>
      </c>
      <c r="D16" s="394">
        <v>300</v>
      </c>
      <c r="E16" s="394">
        <v>225</v>
      </c>
    </row>
    <row r="17" spans="1:5" ht="18" customHeight="1">
      <c r="A17" s="309" t="s">
        <v>121</v>
      </c>
      <c r="B17" s="413">
        <v>4906491</v>
      </c>
      <c r="C17" s="413">
        <v>5589847</v>
      </c>
      <c r="D17" s="394">
        <v>0</v>
      </c>
      <c r="E17" s="394">
        <v>0</v>
      </c>
    </row>
    <row r="18" spans="1:5" ht="18" customHeight="1">
      <c r="A18" s="309" t="s">
        <v>120</v>
      </c>
      <c r="B18" s="413">
        <v>6054418</v>
      </c>
      <c r="C18" s="413">
        <v>6558732</v>
      </c>
      <c r="D18" s="394">
        <v>300</v>
      </c>
      <c r="E18" s="394">
        <v>225</v>
      </c>
    </row>
    <row r="19" spans="1:5" ht="18" customHeight="1">
      <c r="A19" s="309" t="s">
        <v>119</v>
      </c>
      <c r="B19" s="413">
        <v>2157072</v>
      </c>
      <c r="C19" s="413">
        <v>2487705</v>
      </c>
      <c r="D19" s="394">
        <v>0</v>
      </c>
      <c r="E19" s="394">
        <v>0</v>
      </c>
    </row>
    <row r="20" spans="1:5" ht="18" customHeight="1">
      <c r="A20" s="309" t="s">
        <v>118</v>
      </c>
      <c r="B20" s="413">
        <v>10108472</v>
      </c>
      <c r="C20" s="413">
        <v>11409384</v>
      </c>
      <c r="D20" s="394">
        <v>2100</v>
      </c>
      <c r="E20" s="394">
        <v>1475</v>
      </c>
    </row>
    <row r="21" spans="1:5" ht="18" customHeight="1">
      <c r="A21" s="309" t="s">
        <v>117</v>
      </c>
      <c r="B21" s="413">
        <v>5841728</v>
      </c>
      <c r="C21" s="413">
        <v>7018290</v>
      </c>
      <c r="D21" s="394">
        <v>0</v>
      </c>
      <c r="E21" s="394">
        <v>0</v>
      </c>
    </row>
    <row r="22" spans="1:5" ht="18" customHeight="1">
      <c r="A22" s="309" t="s">
        <v>116</v>
      </c>
      <c r="B22" s="413">
        <v>9293612</v>
      </c>
      <c r="C22" s="413">
        <v>10858101</v>
      </c>
      <c r="D22" s="394">
        <v>600</v>
      </c>
      <c r="E22" s="394">
        <v>450</v>
      </c>
    </row>
    <row r="23" spans="1:5" ht="18" customHeight="1">
      <c r="A23" s="309" t="s">
        <v>115</v>
      </c>
      <c r="B23" s="413">
        <v>4669006</v>
      </c>
      <c r="C23" s="413">
        <v>4885594</v>
      </c>
      <c r="D23" s="394">
        <v>2400</v>
      </c>
      <c r="E23" s="394">
        <v>1900</v>
      </c>
    </row>
    <row r="24" spans="1:5" ht="18" customHeight="1">
      <c r="A24" s="309" t="s">
        <v>114</v>
      </c>
      <c r="B24" s="413">
        <v>4401364</v>
      </c>
      <c r="C24" s="413">
        <v>5287955</v>
      </c>
      <c r="D24" s="394">
        <v>300</v>
      </c>
      <c r="E24" s="394">
        <v>225</v>
      </c>
    </row>
    <row r="25" spans="1:5" ht="18" customHeight="1">
      <c r="A25" s="309" t="s">
        <v>113</v>
      </c>
      <c r="B25" s="413">
        <v>3281574</v>
      </c>
      <c r="C25" s="413">
        <v>3953615</v>
      </c>
      <c r="D25" s="394">
        <v>0</v>
      </c>
      <c r="E25" s="394">
        <v>0</v>
      </c>
    </row>
    <row r="26" spans="1:5" ht="18" customHeight="1">
      <c r="A26" s="309" t="s">
        <v>112</v>
      </c>
      <c r="B26" s="413">
        <v>4700430</v>
      </c>
      <c r="C26" s="413">
        <v>4954214</v>
      </c>
      <c r="D26" s="394">
        <v>300</v>
      </c>
      <c r="E26" s="394">
        <v>75</v>
      </c>
    </row>
    <row r="27" spans="1:5" ht="18" customHeight="1">
      <c r="A27" s="309" t="s">
        <v>111</v>
      </c>
      <c r="B27" s="413">
        <v>6740424</v>
      </c>
      <c r="C27" s="413">
        <v>7454670</v>
      </c>
      <c r="D27" s="394">
        <v>300</v>
      </c>
      <c r="E27" s="394">
        <v>250</v>
      </c>
    </row>
    <row r="28" spans="1:5" ht="18" customHeight="1">
      <c r="A28" s="309" t="s">
        <v>110</v>
      </c>
      <c r="B28" s="413">
        <v>1500174</v>
      </c>
      <c r="C28" s="413">
        <v>1637632</v>
      </c>
      <c r="D28" s="394">
        <v>0</v>
      </c>
      <c r="E28" s="394">
        <v>0</v>
      </c>
    </row>
    <row r="29" spans="1:5" ht="18" customHeight="1">
      <c r="A29" s="309" t="s">
        <v>109</v>
      </c>
      <c r="B29" s="413">
        <v>10662659</v>
      </c>
      <c r="C29" s="413">
        <v>10633975</v>
      </c>
      <c r="D29" s="394">
        <v>7150</v>
      </c>
      <c r="E29" s="394">
        <v>7450</v>
      </c>
    </row>
    <row r="30" spans="1:5" ht="18" customHeight="1">
      <c r="A30" s="309" t="s">
        <v>108</v>
      </c>
      <c r="B30" s="413">
        <v>11410227</v>
      </c>
      <c r="C30" s="413">
        <v>12653913</v>
      </c>
      <c r="D30" s="394">
        <v>600</v>
      </c>
      <c r="E30" s="394">
        <v>450</v>
      </c>
    </row>
    <row r="31" spans="1:5" ht="18" customHeight="1">
      <c r="A31" s="309" t="s">
        <v>107</v>
      </c>
      <c r="B31" s="413">
        <v>10347562</v>
      </c>
      <c r="C31" s="413">
        <v>10084971</v>
      </c>
      <c r="D31" s="394">
        <v>2700</v>
      </c>
      <c r="E31" s="394">
        <v>2325</v>
      </c>
    </row>
    <row r="32" spans="1:5" ht="18" customHeight="1">
      <c r="A32" s="309" t="s">
        <v>76</v>
      </c>
      <c r="B32" s="413">
        <v>3590997</v>
      </c>
      <c r="C32" s="413">
        <v>3662885</v>
      </c>
      <c r="D32" s="394">
        <v>0</v>
      </c>
      <c r="E32" s="394">
        <v>0</v>
      </c>
    </row>
    <row r="33" spans="1:5" ht="18" customHeight="1">
      <c r="A33" s="309" t="s">
        <v>833</v>
      </c>
      <c r="B33" s="413">
        <v>6610542</v>
      </c>
      <c r="C33" s="413">
        <v>7307234</v>
      </c>
      <c r="D33" s="394">
        <v>1200</v>
      </c>
      <c r="E33" s="394">
        <v>1050</v>
      </c>
    </row>
    <row r="34" spans="1:5" ht="18" customHeight="1">
      <c r="A34" s="309" t="s">
        <v>72</v>
      </c>
      <c r="B34" s="413">
        <v>7857617</v>
      </c>
      <c r="C34" s="413">
        <v>8930963</v>
      </c>
      <c r="D34" s="394">
        <v>600</v>
      </c>
      <c r="E34" s="394">
        <v>450</v>
      </c>
    </row>
    <row r="35" spans="1:5" ht="18" customHeight="1">
      <c r="A35" s="309" t="s">
        <v>71</v>
      </c>
      <c r="B35" s="413">
        <v>1305127</v>
      </c>
      <c r="C35" s="413">
        <v>1362937</v>
      </c>
      <c r="D35" s="394">
        <v>0</v>
      </c>
      <c r="E35" s="394">
        <v>0</v>
      </c>
    </row>
    <row r="36" spans="1:5" ht="18" customHeight="1">
      <c r="A36" s="309" t="s">
        <v>70</v>
      </c>
      <c r="B36" s="413">
        <v>4132781</v>
      </c>
      <c r="C36" s="413">
        <v>4539380</v>
      </c>
      <c r="D36" s="394">
        <v>600</v>
      </c>
      <c r="E36" s="394">
        <v>525</v>
      </c>
    </row>
    <row r="37" spans="1:5" ht="18" customHeight="1">
      <c r="A37" s="309" t="s">
        <v>69</v>
      </c>
      <c r="B37" s="413">
        <v>12513452</v>
      </c>
      <c r="C37" s="413">
        <v>14654253</v>
      </c>
      <c r="D37" s="394">
        <v>0</v>
      </c>
      <c r="E37" s="394">
        <v>0</v>
      </c>
    </row>
    <row r="38" spans="1:5" ht="18" customHeight="1">
      <c r="A38" s="309" t="s">
        <v>68</v>
      </c>
      <c r="B38" s="413">
        <v>5719770</v>
      </c>
      <c r="C38" s="413">
        <v>5764196</v>
      </c>
      <c r="D38" s="394">
        <v>0</v>
      </c>
      <c r="E38" s="394">
        <v>0</v>
      </c>
    </row>
    <row r="39" spans="1:5" ht="18" customHeight="1">
      <c r="A39" s="309" t="s">
        <v>67</v>
      </c>
      <c r="B39" s="413">
        <v>12709096</v>
      </c>
      <c r="C39" s="413">
        <v>14651563</v>
      </c>
      <c r="D39" s="394">
        <v>300</v>
      </c>
      <c r="E39" s="394">
        <v>225</v>
      </c>
    </row>
    <row r="40" spans="1:5" ht="18" customHeight="1">
      <c r="A40" s="309" t="s">
        <v>66</v>
      </c>
      <c r="B40" s="413">
        <v>5905071</v>
      </c>
      <c r="C40" s="413">
        <v>6874198</v>
      </c>
      <c r="D40" s="394">
        <v>300</v>
      </c>
      <c r="E40" s="394">
        <v>225</v>
      </c>
    </row>
    <row r="41" spans="1:5" ht="18" customHeight="1">
      <c r="A41" s="309" t="s">
        <v>65</v>
      </c>
      <c r="B41" s="413">
        <v>8207028</v>
      </c>
      <c r="C41" s="413">
        <v>8526454</v>
      </c>
      <c r="D41" s="394">
        <v>1200</v>
      </c>
      <c r="E41" s="394">
        <v>900</v>
      </c>
    </row>
    <row r="42" spans="1:5" ht="18" customHeight="1">
      <c r="A42" s="309" t="s">
        <v>63</v>
      </c>
      <c r="B42" s="413">
        <v>1698883</v>
      </c>
      <c r="C42" s="413">
        <v>1898204</v>
      </c>
      <c r="D42" s="394">
        <v>0</v>
      </c>
      <c r="E42" s="394">
        <v>0</v>
      </c>
    </row>
    <row r="43" spans="1:5" ht="18" customHeight="1">
      <c r="A43" s="309" t="s">
        <v>62</v>
      </c>
      <c r="B43" s="413">
        <v>1903370</v>
      </c>
      <c r="C43" s="413">
        <v>2075155</v>
      </c>
      <c r="D43" s="394">
        <v>0</v>
      </c>
      <c r="E43" s="394">
        <v>0</v>
      </c>
    </row>
    <row r="44" spans="1:5" ht="18" customHeight="1">
      <c r="A44" s="309" t="s">
        <v>61</v>
      </c>
      <c r="B44" s="413">
        <v>3041611</v>
      </c>
      <c r="C44" s="413">
        <v>3411849</v>
      </c>
      <c r="D44" s="394">
        <v>0</v>
      </c>
      <c r="E44" s="394">
        <v>0</v>
      </c>
    </row>
    <row r="45" spans="1:5" ht="18" customHeight="1">
      <c r="A45" s="309" t="s">
        <v>60</v>
      </c>
      <c r="B45" s="413">
        <v>2024517</v>
      </c>
      <c r="C45" s="413">
        <v>2236697</v>
      </c>
      <c r="D45" s="394">
        <v>0</v>
      </c>
      <c r="E45" s="394">
        <v>0</v>
      </c>
    </row>
    <row r="46" spans="1:5" ht="18" customHeight="1">
      <c r="A46" s="309" t="s">
        <v>58</v>
      </c>
      <c r="B46" s="413">
        <v>4222712</v>
      </c>
      <c r="C46" s="413">
        <v>5344353</v>
      </c>
      <c r="D46" s="394">
        <v>1200</v>
      </c>
      <c r="E46" s="394">
        <v>950</v>
      </c>
    </row>
    <row r="47" spans="1:5" ht="18" customHeight="1">
      <c r="A47" s="309" t="s">
        <v>56</v>
      </c>
      <c r="B47" s="413">
        <v>9076619</v>
      </c>
      <c r="C47" s="413">
        <v>9424896</v>
      </c>
      <c r="D47" s="394">
        <v>0</v>
      </c>
      <c r="E47" s="394">
        <v>0</v>
      </c>
    </row>
    <row r="48" spans="1:5" ht="18" customHeight="1">
      <c r="A48" s="309" t="s">
        <v>55</v>
      </c>
      <c r="B48" s="413">
        <v>1689286</v>
      </c>
      <c r="C48" s="413">
        <v>2008537</v>
      </c>
      <c r="D48" s="394">
        <v>300</v>
      </c>
      <c r="E48" s="394">
        <v>225</v>
      </c>
    </row>
    <row r="49" spans="1:5" ht="18" customHeight="1">
      <c r="A49" s="309" t="s">
        <v>54</v>
      </c>
      <c r="B49" s="413">
        <v>7433355</v>
      </c>
      <c r="C49" s="413">
        <v>8116620</v>
      </c>
      <c r="D49" s="394">
        <v>775</v>
      </c>
      <c r="E49" s="394">
        <v>525</v>
      </c>
    </row>
    <row r="50" spans="1:5" ht="18" customHeight="1">
      <c r="A50" s="309" t="s">
        <v>53</v>
      </c>
      <c r="B50" s="413">
        <v>7155513</v>
      </c>
      <c r="C50" s="413">
        <v>7861511</v>
      </c>
      <c r="D50" s="394">
        <v>0</v>
      </c>
      <c r="E50" s="394">
        <v>0</v>
      </c>
    </row>
    <row r="51" spans="1:5" ht="18" customHeight="1">
      <c r="A51" s="309" t="s">
        <v>52</v>
      </c>
      <c r="B51" s="413">
        <v>10078170</v>
      </c>
      <c r="C51" s="413">
        <v>11408672</v>
      </c>
      <c r="D51" s="394">
        <v>300</v>
      </c>
      <c r="E51" s="394">
        <v>225</v>
      </c>
    </row>
    <row r="52" spans="1:5" ht="18" customHeight="1">
      <c r="A52" s="309" t="s">
        <v>143</v>
      </c>
      <c r="B52" s="413">
        <v>127014954</v>
      </c>
      <c r="C52" s="413">
        <v>100195436</v>
      </c>
      <c r="D52" s="394">
        <v>0</v>
      </c>
      <c r="E52" s="394">
        <v>0</v>
      </c>
    </row>
    <row r="53" spans="1:5" ht="18" customHeight="1">
      <c r="A53" s="309" t="s">
        <v>48</v>
      </c>
      <c r="B53" s="413">
        <v>5430493</v>
      </c>
      <c r="C53" s="413">
        <v>7126097</v>
      </c>
      <c r="D53" s="394">
        <v>1200</v>
      </c>
      <c r="E53" s="394">
        <v>975</v>
      </c>
    </row>
    <row r="54" spans="1:5" ht="18" customHeight="1">
      <c r="A54" s="309" t="s">
        <v>47</v>
      </c>
      <c r="B54" s="413">
        <v>1810592</v>
      </c>
      <c r="C54" s="413">
        <v>2118743</v>
      </c>
      <c r="D54" s="394">
        <v>0</v>
      </c>
      <c r="E54" s="394">
        <v>0</v>
      </c>
    </row>
    <row r="55" spans="1:5" ht="18" customHeight="1">
      <c r="A55" s="309" t="s">
        <v>46</v>
      </c>
      <c r="B55" s="413">
        <v>8250449</v>
      </c>
      <c r="C55" s="413">
        <v>9617455</v>
      </c>
      <c r="D55" s="394">
        <v>0</v>
      </c>
      <c r="E55" s="394">
        <v>0</v>
      </c>
    </row>
    <row r="56" spans="1:5" ht="18" customHeight="1">
      <c r="A56" s="309" t="s">
        <v>45</v>
      </c>
      <c r="B56" s="413">
        <v>3820098</v>
      </c>
      <c r="C56" s="413">
        <v>4780022</v>
      </c>
      <c r="D56" s="394">
        <v>0</v>
      </c>
      <c r="E56" s="394">
        <v>0</v>
      </c>
    </row>
    <row r="57" spans="1:5" ht="18" customHeight="1">
      <c r="A57" s="309" t="s">
        <v>106</v>
      </c>
      <c r="B57" s="413">
        <v>14596235</v>
      </c>
      <c r="C57" s="413">
        <v>14729883</v>
      </c>
      <c r="D57" s="394">
        <v>0</v>
      </c>
      <c r="E57" s="394">
        <v>0</v>
      </c>
    </row>
    <row r="58" spans="1:5" ht="18" customHeight="1">
      <c r="A58" s="309" t="s">
        <v>105</v>
      </c>
      <c r="B58" s="413">
        <v>2955864</v>
      </c>
      <c r="C58" s="413">
        <v>3280557</v>
      </c>
      <c r="D58" s="394">
        <v>0</v>
      </c>
      <c r="E58" s="394">
        <v>0</v>
      </c>
    </row>
    <row r="59" spans="1:5" ht="18" customHeight="1">
      <c r="A59" s="309" t="s">
        <v>104</v>
      </c>
      <c r="B59" s="413">
        <v>7817392</v>
      </c>
      <c r="C59" s="413">
        <v>8536906</v>
      </c>
      <c r="D59" s="394">
        <v>0</v>
      </c>
      <c r="E59" s="394">
        <v>0</v>
      </c>
    </row>
    <row r="60" spans="1:5" ht="18" customHeight="1">
      <c r="A60" s="309" t="s">
        <v>103</v>
      </c>
      <c r="B60" s="413">
        <v>6986685</v>
      </c>
      <c r="C60" s="413">
        <v>7885507</v>
      </c>
      <c r="D60" s="394">
        <v>0</v>
      </c>
      <c r="E60" s="394">
        <v>0</v>
      </c>
    </row>
    <row r="61" spans="1:5" ht="18" customHeight="1">
      <c r="A61" s="309" t="s">
        <v>102</v>
      </c>
      <c r="B61" s="413">
        <v>3761614</v>
      </c>
      <c r="C61" s="413">
        <v>3687077</v>
      </c>
      <c r="D61" s="394">
        <v>0</v>
      </c>
      <c r="E61" s="394">
        <v>0</v>
      </c>
    </row>
    <row r="62" spans="1:5" ht="18" customHeight="1">
      <c r="A62" s="309" t="s">
        <v>101</v>
      </c>
      <c r="B62" s="413">
        <v>1909594</v>
      </c>
      <c r="C62" s="413">
        <v>2230440</v>
      </c>
      <c r="D62" s="394">
        <v>0</v>
      </c>
      <c r="E62" s="394">
        <v>0</v>
      </c>
    </row>
    <row r="63" spans="1:5" ht="18" customHeight="1">
      <c r="A63" s="309" t="s">
        <v>100</v>
      </c>
      <c r="B63" s="413">
        <v>2706866</v>
      </c>
      <c r="C63" s="413">
        <v>3422634</v>
      </c>
      <c r="D63" s="394">
        <v>0</v>
      </c>
      <c r="E63" s="394">
        <v>0</v>
      </c>
    </row>
    <row r="64" spans="1:5" ht="18" customHeight="1">
      <c r="A64" s="309" t="s">
        <v>99</v>
      </c>
      <c r="B64" s="413">
        <v>8622166</v>
      </c>
      <c r="C64" s="413">
        <v>9893611</v>
      </c>
      <c r="D64" s="394">
        <v>1225</v>
      </c>
      <c r="E64" s="394">
        <v>925</v>
      </c>
    </row>
    <row r="65" spans="1:5" ht="18" customHeight="1">
      <c r="A65" s="309" t="s">
        <v>98</v>
      </c>
      <c r="B65" s="413">
        <v>4136423</v>
      </c>
      <c r="C65" s="413">
        <v>4745502</v>
      </c>
      <c r="D65" s="394">
        <v>300</v>
      </c>
      <c r="E65" s="394">
        <v>225</v>
      </c>
    </row>
    <row r="66" spans="1:5" ht="18" customHeight="1">
      <c r="A66" s="309" t="s">
        <v>97</v>
      </c>
      <c r="B66" s="413">
        <v>4484812</v>
      </c>
      <c r="C66" s="413">
        <v>4931213</v>
      </c>
      <c r="D66" s="394">
        <v>2500</v>
      </c>
      <c r="E66" s="394">
        <v>1625</v>
      </c>
    </row>
    <row r="67" spans="1:5" ht="18" customHeight="1">
      <c r="A67" s="309" t="s">
        <v>96</v>
      </c>
      <c r="B67" s="413">
        <v>3199789</v>
      </c>
      <c r="C67" s="413">
        <v>3996758</v>
      </c>
      <c r="D67" s="394">
        <v>0</v>
      </c>
      <c r="E67" s="394">
        <v>0</v>
      </c>
    </row>
    <row r="68" spans="1:5" ht="18" customHeight="1">
      <c r="A68" s="309" t="s">
        <v>95</v>
      </c>
      <c r="B68" s="413">
        <v>3192796</v>
      </c>
      <c r="C68" s="413">
        <v>3835613</v>
      </c>
      <c r="D68" s="394">
        <v>0</v>
      </c>
      <c r="E68" s="394">
        <v>0</v>
      </c>
    </row>
    <row r="69" spans="1:5" ht="18" customHeight="1">
      <c r="A69" s="309" t="s">
        <v>94</v>
      </c>
      <c r="B69" s="413">
        <v>5196860</v>
      </c>
      <c r="C69" s="413">
        <v>6151964</v>
      </c>
      <c r="D69" s="394">
        <v>600</v>
      </c>
      <c r="E69" s="394">
        <v>525</v>
      </c>
    </row>
    <row r="70" spans="1:5" ht="18" customHeight="1">
      <c r="A70" s="309" t="s">
        <v>92</v>
      </c>
      <c r="B70" s="413">
        <v>4782741</v>
      </c>
      <c r="C70" s="413">
        <v>5639509</v>
      </c>
      <c r="D70" s="394">
        <v>300</v>
      </c>
      <c r="E70" s="394">
        <v>225</v>
      </c>
    </row>
    <row r="71" spans="1:5" ht="18" customHeight="1">
      <c r="A71" s="309" t="s">
        <v>91</v>
      </c>
      <c r="B71" s="413">
        <v>1944175</v>
      </c>
      <c r="C71" s="413">
        <v>2140494</v>
      </c>
      <c r="D71" s="394">
        <v>300</v>
      </c>
      <c r="E71" s="394">
        <v>225</v>
      </c>
    </row>
    <row r="72" spans="1:5" ht="18" customHeight="1">
      <c r="A72" s="309" t="s">
        <v>90</v>
      </c>
      <c r="B72" s="413">
        <v>17265910</v>
      </c>
      <c r="C72" s="413">
        <v>18728955</v>
      </c>
      <c r="D72" s="394">
        <v>900</v>
      </c>
      <c r="E72" s="394">
        <v>750</v>
      </c>
    </row>
    <row r="73" spans="1:5" ht="18" customHeight="1">
      <c r="A73" s="309" t="s">
        <v>89</v>
      </c>
      <c r="B73" s="413">
        <v>6563278</v>
      </c>
      <c r="C73" s="413">
        <v>7183787</v>
      </c>
      <c r="D73" s="394">
        <v>300</v>
      </c>
      <c r="E73" s="394">
        <v>225</v>
      </c>
    </row>
    <row r="74" spans="1:5" ht="18" customHeight="1">
      <c r="A74" s="309" t="s">
        <v>88</v>
      </c>
      <c r="B74" s="413">
        <v>3744385</v>
      </c>
      <c r="C74" s="413">
        <v>4361421</v>
      </c>
      <c r="D74" s="394">
        <v>0</v>
      </c>
      <c r="E74" s="394">
        <v>0</v>
      </c>
    </row>
    <row r="75" spans="1:5" ht="18" customHeight="1">
      <c r="A75" s="309" t="s">
        <v>87</v>
      </c>
      <c r="B75" s="413">
        <v>3163068</v>
      </c>
      <c r="C75" s="413">
        <v>3795468</v>
      </c>
      <c r="D75" s="394">
        <v>600</v>
      </c>
      <c r="E75" s="394">
        <v>525</v>
      </c>
    </row>
    <row r="76" spans="1:5" ht="18" customHeight="1">
      <c r="A76" s="309" t="s">
        <v>86</v>
      </c>
      <c r="B76" s="413">
        <v>5231560</v>
      </c>
      <c r="C76" s="413">
        <v>5984354</v>
      </c>
      <c r="D76" s="394">
        <v>300</v>
      </c>
      <c r="E76" s="394">
        <v>300</v>
      </c>
    </row>
    <row r="77" spans="1:5" ht="18" customHeight="1">
      <c r="A77" s="309" t="s">
        <v>85</v>
      </c>
      <c r="B77" s="413">
        <v>2412724</v>
      </c>
      <c r="C77" s="413">
        <v>2583845</v>
      </c>
      <c r="D77" s="394">
        <v>300</v>
      </c>
      <c r="E77" s="394">
        <v>250</v>
      </c>
    </row>
    <row r="78" spans="1:5" ht="18" customHeight="1">
      <c r="A78" s="309" t="s">
        <v>84</v>
      </c>
      <c r="B78" s="413">
        <v>16370365</v>
      </c>
      <c r="C78" s="413">
        <v>18380589</v>
      </c>
      <c r="D78" s="394">
        <v>1200</v>
      </c>
      <c r="E78" s="394">
        <v>975</v>
      </c>
    </row>
    <row r="79" spans="1:5" ht="18" customHeight="1">
      <c r="A79" s="309" t="s">
        <v>83</v>
      </c>
      <c r="B79" s="413">
        <v>6624201</v>
      </c>
      <c r="C79" s="413">
        <v>8151707</v>
      </c>
      <c r="D79" s="394">
        <v>0</v>
      </c>
      <c r="E79" s="394">
        <v>0</v>
      </c>
    </row>
    <row r="80" spans="1:5" ht="18" customHeight="1">
      <c r="A80" s="309" t="s">
        <v>81</v>
      </c>
      <c r="B80" s="413">
        <v>8389063</v>
      </c>
      <c r="C80" s="413">
        <v>9903852</v>
      </c>
      <c r="D80" s="394">
        <v>0</v>
      </c>
      <c r="E80" s="394">
        <v>0</v>
      </c>
    </row>
    <row r="81" spans="1:5" ht="18" customHeight="1">
      <c r="A81" s="309" t="s">
        <v>79</v>
      </c>
      <c r="B81" s="413">
        <v>825518</v>
      </c>
      <c r="C81" s="413">
        <v>938781</v>
      </c>
      <c r="D81" s="394">
        <v>0</v>
      </c>
      <c r="E81" s="394">
        <v>0</v>
      </c>
    </row>
    <row r="82" spans="1:5" ht="18" customHeight="1">
      <c r="A82" s="309" t="s">
        <v>78</v>
      </c>
      <c r="B82" s="413">
        <v>9261922</v>
      </c>
      <c r="C82" s="413">
        <v>10276933</v>
      </c>
      <c r="D82" s="394">
        <v>0</v>
      </c>
      <c r="E82" s="394">
        <v>0</v>
      </c>
    </row>
    <row r="83" spans="1:5" ht="18" customHeight="1">
      <c r="A83" s="309" t="s">
        <v>77</v>
      </c>
      <c r="B83" s="413">
        <v>6044233</v>
      </c>
      <c r="C83" s="413">
        <v>7144429</v>
      </c>
      <c r="D83" s="394">
        <v>0</v>
      </c>
      <c r="E83" s="394">
        <v>0</v>
      </c>
    </row>
    <row r="84" spans="1:5" ht="18" customHeight="1">
      <c r="A84" s="309" t="s">
        <v>44</v>
      </c>
      <c r="B84" s="413">
        <v>6866794</v>
      </c>
      <c r="C84" s="413">
        <v>7933293</v>
      </c>
      <c r="D84" s="394">
        <v>300</v>
      </c>
      <c r="E84" s="394">
        <v>225</v>
      </c>
    </row>
    <row r="85" spans="1:5" ht="18" customHeight="1">
      <c r="A85" s="309" t="s">
        <v>43</v>
      </c>
      <c r="B85" s="413">
        <v>2714899</v>
      </c>
      <c r="C85" s="413">
        <v>3104112</v>
      </c>
      <c r="D85" s="394">
        <v>300</v>
      </c>
      <c r="E85" s="394">
        <v>275</v>
      </c>
    </row>
    <row r="86" spans="1:5" ht="18" customHeight="1">
      <c r="A86" s="309" t="s">
        <v>42</v>
      </c>
      <c r="B86" s="413">
        <v>7879356</v>
      </c>
      <c r="C86" s="413">
        <v>8562650</v>
      </c>
      <c r="D86" s="394">
        <v>300</v>
      </c>
      <c r="E86" s="394">
        <v>225</v>
      </c>
    </row>
    <row r="87" spans="1:5" ht="18" customHeight="1">
      <c r="A87" s="309" t="s">
        <v>40</v>
      </c>
      <c r="B87" s="413">
        <v>5229439</v>
      </c>
      <c r="C87" s="413">
        <v>6334058</v>
      </c>
      <c r="D87" s="394">
        <v>900</v>
      </c>
      <c r="E87" s="394">
        <v>675</v>
      </c>
    </row>
    <row r="88" spans="1:5" ht="18" customHeight="1">
      <c r="A88" s="309" t="s">
        <v>38</v>
      </c>
      <c r="B88" s="413">
        <v>15590825</v>
      </c>
      <c r="C88" s="413">
        <v>16766257</v>
      </c>
      <c r="D88" s="394">
        <v>125</v>
      </c>
      <c r="E88" s="394">
        <v>0</v>
      </c>
    </row>
    <row r="89" spans="1:5" ht="18" customHeight="1">
      <c r="A89" s="309" t="s">
        <v>37</v>
      </c>
      <c r="B89" s="413">
        <v>2641439</v>
      </c>
      <c r="C89" s="413">
        <v>2850251</v>
      </c>
      <c r="D89" s="394">
        <v>0</v>
      </c>
      <c r="E89" s="394">
        <v>0</v>
      </c>
    </row>
    <row r="90" spans="1:5" ht="18" customHeight="1">
      <c r="A90" s="309" t="s">
        <v>36</v>
      </c>
      <c r="B90" s="413">
        <v>1833929</v>
      </c>
      <c r="C90" s="413">
        <v>1909154</v>
      </c>
      <c r="D90" s="394">
        <v>1200</v>
      </c>
      <c r="E90" s="394">
        <v>1100</v>
      </c>
    </row>
    <row r="91" spans="1:5" ht="18" customHeight="1">
      <c r="A91" s="309" t="s">
        <v>34</v>
      </c>
      <c r="B91" s="413">
        <v>17819942</v>
      </c>
      <c r="C91" s="413">
        <v>20675572</v>
      </c>
      <c r="D91" s="394">
        <v>0</v>
      </c>
      <c r="E91" s="394">
        <v>0</v>
      </c>
    </row>
    <row r="92" spans="1:5" ht="18" customHeight="1">
      <c r="A92" s="309" t="s">
        <v>33</v>
      </c>
      <c r="B92" s="413">
        <v>2851839</v>
      </c>
      <c r="C92" s="413">
        <v>3093356</v>
      </c>
      <c r="D92" s="394">
        <v>0</v>
      </c>
      <c r="E92" s="394">
        <v>0</v>
      </c>
    </row>
    <row r="93" spans="1:5" ht="18" customHeight="1">
      <c r="A93" s="309" t="s">
        <v>32</v>
      </c>
      <c r="B93" s="413">
        <v>2366264</v>
      </c>
      <c r="C93" s="413">
        <v>2393149</v>
      </c>
      <c r="D93" s="394">
        <v>0</v>
      </c>
      <c r="E93" s="394">
        <v>0</v>
      </c>
    </row>
    <row r="94" spans="1:5" ht="18" customHeight="1">
      <c r="A94" s="309" t="s">
        <v>30</v>
      </c>
      <c r="B94" s="413">
        <v>6427209</v>
      </c>
      <c r="C94" s="413">
        <v>7685520</v>
      </c>
      <c r="D94" s="394">
        <v>300</v>
      </c>
      <c r="E94" s="394">
        <v>225</v>
      </c>
    </row>
    <row r="95" spans="1:5" ht="18" customHeight="1">
      <c r="A95" s="309" t="s">
        <v>29</v>
      </c>
      <c r="B95" s="413">
        <v>13815052</v>
      </c>
      <c r="C95" s="413">
        <v>16744071</v>
      </c>
      <c r="D95" s="394">
        <v>0</v>
      </c>
      <c r="E95" s="394">
        <v>0</v>
      </c>
    </row>
    <row r="96" spans="1:5" ht="18" customHeight="1">
      <c r="A96" s="309" t="s">
        <v>26</v>
      </c>
      <c r="B96" s="413">
        <v>9370542</v>
      </c>
      <c r="C96" s="413">
        <v>10210597</v>
      </c>
      <c r="D96" s="394">
        <v>300</v>
      </c>
      <c r="E96" s="394">
        <v>225</v>
      </c>
    </row>
    <row r="97" spans="1:5" ht="18" customHeight="1">
      <c r="A97" s="309" t="s">
        <v>24</v>
      </c>
      <c r="B97" s="413">
        <v>10937389</v>
      </c>
      <c r="C97" s="413">
        <v>11538340</v>
      </c>
      <c r="D97" s="394">
        <v>2100</v>
      </c>
      <c r="E97" s="394">
        <v>1875</v>
      </c>
    </row>
    <row r="98" spans="1:5" ht="18" customHeight="1">
      <c r="A98" s="309" t="s">
        <v>22</v>
      </c>
      <c r="B98" s="413">
        <v>1959070</v>
      </c>
      <c r="C98" s="413">
        <v>2238300</v>
      </c>
      <c r="D98" s="394">
        <v>600</v>
      </c>
      <c r="E98" s="394">
        <v>450</v>
      </c>
    </row>
    <row r="99" spans="1:5" ht="18" customHeight="1">
      <c r="A99" s="309" t="s">
        <v>20</v>
      </c>
      <c r="B99" s="413">
        <v>13216403</v>
      </c>
      <c r="C99" s="413">
        <v>14587216</v>
      </c>
      <c r="D99" s="394">
        <v>0</v>
      </c>
      <c r="E99" s="394">
        <v>0</v>
      </c>
    </row>
    <row r="100" spans="1:5" ht="18" customHeight="1">
      <c r="A100" s="309" t="s">
        <v>18</v>
      </c>
      <c r="B100" s="413">
        <v>3229612</v>
      </c>
      <c r="C100" s="413">
        <v>3830653</v>
      </c>
      <c r="D100" s="394">
        <v>0</v>
      </c>
      <c r="E100" s="394">
        <v>0</v>
      </c>
    </row>
    <row r="101" spans="1:5" ht="18" customHeight="1">
      <c r="A101" s="309" t="s">
        <v>16</v>
      </c>
      <c r="B101" s="413">
        <v>6142430</v>
      </c>
      <c r="C101" s="413">
        <v>6994590</v>
      </c>
      <c r="D101" s="394">
        <v>0</v>
      </c>
      <c r="E101" s="394">
        <v>0</v>
      </c>
    </row>
    <row r="102" spans="1:5" ht="18" customHeight="1">
      <c r="A102" s="309" t="s">
        <v>13</v>
      </c>
      <c r="B102" s="413">
        <v>2425220</v>
      </c>
      <c r="C102" s="413">
        <v>2492983</v>
      </c>
      <c r="D102" s="394">
        <v>0</v>
      </c>
      <c r="E102" s="394">
        <v>0</v>
      </c>
    </row>
    <row r="103" spans="1:5" ht="18" customHeight="1">
      <c r="A103" s="309" t="s">
        <v>10</v>
      </c>
      <c r="B103" s="413">
        <v>3947524</v>
      </c>
      <c r="C103" s="413">
        <v>4348382</v>
      </c>
      <c r="D103" s="394">
        <v>0</v>
      </c>
      <c r="E103" s="394">
        <v>0</v>
      </c>
    </row>
    <row r="104" spans="1:5" ht="18" customHeight="1">
      <c r="A104" s="309" t="s">
        <v>135</v>
      </c>
      <c r="B104" s="413">
        <v>12430340</v>
      </c>
      <c r="C104" s="413">
        <v>13054353</v>
      </c>
      <c r="D104" s="394">
        <v>600</v>
      </c>
      <c r="E104" s="394">
        <v>450</v>
      </c>
    </row>
    <row r="105" spans="1:5" ht="18" customHeight="1">
      <c r="A105" s="309" t="s">
        <v>8</v>
      </c>
      <c r="B105" s="413">
        <v>12391898</v>
      </c>
      <c r="C105" s="413">
        <v>13788405</v>
      </c>
      <c r="D105" s="394">
        <v>0</v>
      </c>
      <c r="E105" s="394">
        <v>0</v>
      </c>
    </row>
    <row r="106" spans="1:5" ht="18" customHeight="1">
      <c r="A106" s="309" t="s">
        <v>5</v>
      </c>
      <c r="B106" s="413">
        <v>15616890</v>
      </c>
      <c r="C106" s="413">
        <v>17034201</v>
      </c>
      <c r="D106" s="394">
        <v>900</v>
      </c>
      <c r="E106" s="394">
        <v>475</v>
      </c>
    </row>
    <row r="107" spans="1:5" ht="18" customHeight="1">
      <c r="A107" s="362" t="s">
        <v>2</v>
      </c>
      <c r="B107" s="414">
        <v>6974123</v>
      </c>
      <c r="C107" s="414">
        <v>8040010</v>
      </c>
      <c r="D107" s="395">
        <v>300</v>
      </c>
      <c r="E107" s="395">
        <v>225</v>
      </c>
    </row>
    <row r="108" spans="1:5" s="416" customFormat="1" ht="18" customHeight="1">
      <c r="A108" s="648" t="s">
        <v>2309</v>
      </c>
      <c r="B108" s="415"/>
      <c r="C108" s="415"/>
    </row>
  </sheetData>
  <mergeCells count="3">
    <mergeCell ref="A3:A4"/>
    <mergeCell ref="B3:C3"/>
    <mergeCell ref="D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Y120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3.42578125" style="48" customWidth="1"/>
    <col min="3" max="3" width="13.42578125" style="47" customWidth="1"/>
    <col min="4" max="5" width="13.42578125" style="120" customWidth="1"/>
    <col min="6" max="8" width="13.42578125" style="47" customWidth="1"/>
    <col min="9" max="10" width="13.42578125" style="48" customWidth="1"/>
    <col min="11" max="11" width="13.42578125" style="47" customWidth="1"/>
    <col min="12" max="12" width="13.42578125" style="48" customWidth="1"/>
    <col min="13" max="16384" width="9.140625" style="48"/>
  </cols>
  <sheetData>
    <row r="1" spans="1:12" ht="18" customHeight="1">
      <c r="A1" s="102" t="s">
        <v>2065</v>
      </c>
      <c r="B1" s="102"/>
    </row>
    <row r="2" spans="1:12" ht="18" customHeight="1">
      <c r="A2" s="102" t="s">
        <v>2971</v>
      </c>
      <c r="B2" s="102"/>
    </row>
    <row r="3" spans="1:12" ht="35.1" customHeight="1">
      <c r="A3" s="1621" t="s">
        <v>2110</v>
      </c>
      <c r="B3" s="1621"/>
      <c r="C3" s="1621"/>
      <c r="D3" s="1621"/>
      <c r="E3" s="1621"/>
      <c r="F3" s="1621"/>
      <c r="G3" s="1621"/>
      <c r="H3" s="1621"/>
      <c r="I3" s="1621"/>
      <c r="J3" s="1621"/>
      <c r="K3" s="1621"/>
      <c r="L3" s="1621"/>
    </row>
    <row r="4" spans="1:12" ht="18" customHeight="1">
      <c r="A4" s="211" t="s">
        <v>419</v>
      </c>
      <c r="B4" s="211"/>
      <c r="F4" s="418"/>
      <c r="G4" s="418"/>
      <c r="H4" s="51"/>
      <c r="I4" s="53"/>
      <c r="J4" s="53"/>
      <c r="K4" s="51"/>
    </row>
    <row r="5" spans="1:12" ht="21.95" customHeight="1">
      <c r="A5" s="1577" t="s">
        <v>684</v>
      </c>
      <c r="B5" s="1622" t="s">
        <v>2107</v>
      </c>
      <c r="C5" s="1623"/>
      <c r="D5" s="1623"/>
      <c r="E5" s="1623"/>
      <c r="F5" s="1623"/>
      <c r="G5" s="1623"/>
      <c r="H5" s="1623"/>
      <c r="I5" s="1623"/>
      <c r="J5" s="1623"/>
      <c r="K5" s="1623"/>
      <c r="L5" s="1623"/>
    </row>
    <row r="6" spans="1:12" ht="21.95" customHeight="1">
      <c r="A6" s="1577"/>
      <c r="B6" s="1539" t="s">
        <v>2109</v>
      </c>
      <c r="C6" s="1563"/>
      <c r="D6" s="1563"/>
      <c r="E6" s="1563"/>
      <c r="F6" s="1563"/>
      <c r="G6" s="1563"/>
      <c r="H6" s="1563"/>
      <c r="I6" s="1563"/>
      <c r="J6" s="1563"/>
      <c r="K6" s="1563"/>
      <c r="L6" s="1563"/>
    </row>
    <row r="7" spans="1:12" ht="21.95" customHeight="1">
      <c r="A7" s="1577"/>
      <c r="B7" s="1538" t="s">
        <v>2111</v>
      </c>
      <c r="C7" s="1525" t="s">
        <v>420</v>
      </c>
      <c r="D7" s="1525"/>
      <c r="E7" s="1525"/>
      <c r="F7" s="1525"/>
      <c r="G7" s="1525"/>
      <c r="H7" s="1525" t="s">
        <v>425</v>
      </c>
      <c r="I7" s="1525"/>
      <c r="J7" s="1525"/>
      <c r="K7" s="1525"/>
      <c r="L7" s="1535"/>
    </row>
    <row r="8" spans="1:12" ht="21.95" customHeight="1">
      <c r="A8" s="1521"/>
      <c r="B8" s="1538"/>
      <c r="C8" s="514" t="s">
        <v>163</v>
      </c>
      <c r="D8" s="512" t="s">
        <v>424</v>
      </c>
      <c r="E8" s="512" t="s">
        <v>421</v>
      </c>
      <c r="F8" s="512" t="s">
        <v>422</v>
      </c>
      <c r="G8" s="512" t="s">
        <v>423</v>
      </c>
      <c r="H8" s="514" t="s">
        <v>163</v>
      </c>
      <c r="I8" s="512" t="s">
        <v>424</v>
      </c>
      <c r="J8" s="512" t="s">
        <v>421</v>
      </c>
      <c r="K8" s="512" t="s">
        <v>422</v>
      </c>
      <c r="L8" s="513" t="s">
        <v>423</v>
      </c>
    </row>
    <row r="9" spans="1:12" ht="21.95" customHeight="1">
      <c r="A9" s="114" t="s">
        <v>368</v>
      </c>
      <c r="B9" s="253">
        <f>SUM(B10:B111)</f>
        <v>120618</v>
      </c>
      <c r="C9" s="253">
        <f>SUM(C10:C111)</f>
        <v>37795</v>
      </c>
      <c r="D9" s="253">
        <f>SUM(D10:D111)</f>
        <v>0</v>
      </c>
      <c r="E9" s="253">
        <f>SUM(E10:E111)</f>
        <v>34</v>
      </c>
      <c r="F9" s="135">
        <f>C9+D9+E9</f>
        <v>37829</v>
      </c>
      <c r="G9" s="135"/>
      <c r="H9" s="253">
        <f>SUM(H10:H111)</f>
        <v>82823</v>
      </c>
      <c r="I9" s="253">
        <f>SUM(I10:I111)</f>
        <v>0</v>
      </c>
      <c r="J9" s="253">
        <f>SUM(J10:J111)</f>
        <v>342</v>
      </c>
      <c r="K9" s="253">
        <f>H9+I9+J9</f>
        <v>83165</v>
      </c>
      <c r="L9" s="135">
        <f>I9+J9+K9</f>
        <v>83507</v>
      </c>
    </row>
    <row r="10" spans="1:12" ht="18" customHeight="1">
      <c r="A10" s="48" t="s">
        <v>132</v>
      </c>
      <c r="B10" s="889">
        <v>691</v>
      </c>
      <c r="C10" s="889">
        <v>52</v>
      </c>
      <c r="D10" s="254">
        <v>0</v>
      </c>
      <c r="E10" s="254">
        <v>0</v>
      </c>
      <c r="F10" s="254">
        <v>52</v>
      </c>
      <c r="G10" s="254">
        <v>0</v>
      </c>
      <c r="H10" s="890">
        <v>639</v>
      </c>
      <c r="I10" s="891">
        <v>0</v>
      </c>
      <c r="J10" s="892">
        <v>0</v>
      </c>
      <c r="K10" s="254">
        <v>639</v>
      </c>
      <c r="L10" s="891">
        <v>0</v>
      </c>
    </row>
    <row r="11" spans="1:12" ht="18" customHeight="1">
      <c r="A11" s="48" t="s">
        <v>131</v>
      </c>
      <c r="B11" s="889">
        <v>612</v>
      </c>
      <c r="C11" s="889">
        <v>137</v>
      </c>
      <c r="D11" s="254">
        <v>0</v>
      </c>
      <c r="E11" s="254">
        <v>0</v>
      </c>
      <c r="F11" s="254">
        <v>106</v>
      </c>
      <c r="G11" s="254">
        <v>31</v>
      </c>
      <c r="H11" s="890">
        <v>475</v>
      </c>
      <c r="I11" s="891">
        <v>0</v>
      </c>
      <c r="J11" s="891">
        <v>0</v>
      </c>
      <c r="K11" s="254">
        <v>426</v>
      </c>
      <c r="L11" s="891">
        <v>49</v>
      </c>
    </row>
    <row r="12" spans="1:12" ht="18" customHeight="1">
      <c r="A12" s="48" t="s">
        <v>130</v>
      </c>
      <c r="B12" s="889">
        <v>8544</v>
      </c>
      <c r="C12" s="889">
        <v>2574</v>
      </c>
      <c r="D12" s="254">
        <v>0</v>
      </c>
      <c r="E12" s="254">
        <v>0</v>
      </c>
      <c r="F12" s="254">
        <v>1783</v>
      </c>
      <c r="G12" s="254">
        <v>791</v>
      </c>
      <c r="H12" s="890">
        <v>5970</v>
      </c>
      <c r="I12" s="891">
        <v>0</v>
      </c>
      <c r="J12" s="891">
        <v>0</v>
      </c>
      <c r="K12" s="254">
        <v>3885</v>
      </c>
      <c r="L12" s="891">
        <v>2085</v>
      </c>
    </row>
    <row r="13" spans="1:12" ht="18" customHeight="1">
      <c r="A13" s="48" t="s">
        <v>129</v>
      </c>
      <c r="B13" s="889">
        <v>1671</v>
      </c>
      <c r="C13" s="889">
        <v>555</v>
      </c>
      <c r="D13" s="254">
        <v>0</v>
      </c>
      <c r="E13" s="254">
        <v>0</v>
      </c>
      <c r="F13" s="254">
        <v>492</v>
      </c>
      <c r="G13" s="254">
        <v>63</v>
      </c>
      <c r="H13" s="890">
        <v>1116</v>
      </c>
      <c r="I13" s="891">
        <v>0</v>
      </c>
      <c r="J13" s="891">
        <v>0</v>
      </c>
      <c r="K13" s="254">
        <v>998</v>
      </c>
      <c r="L13" s="891">
        <v>118</v>
      </c>
    </row>
    <row r="14" spans="1:12" ht="18" customHeight="1">
      <c r="A14" s="48" t="s">
        <v>128</v>
      </c>
      <c r="B14" s="889">
        <v>767</v>
      </c>
      <c r="C14" s="889">
        <v>239</v>
      </c>
      <c r="D14" s="254">
        <v>0</v>
      </c>
      <c r="E14" s="254">
        <v>0</v>
      </c>
      <c r="F14" s="254">
        <v>204</v>
      </c>
      <c r="G14" s="254">
        <v>35</v>
      </c>
      <c r="H14" s="890">
        <v>528</v>
      </c>
      <c r="I14" s="891">
        <v>0</v>
      </c>
      <c r="J14" s="891">
        <v>0</v>
      </c>
      <c r="K14" s="254">
        <v>430</v>
      </c>
      <c r="L14" s="891">
        <v>98</v>
      </c>
    </row>
    <row r="15" spans="1:12" ht="18" customHeight="1">
      <c r="A15" s="48" t="s">
        <v>127</v>
      </c>
      <c r="B15" s="889">
        <v>417</v>
      </c>
      <c r="C15" s="889">
        <v>170</v>
      </c>
      <c r="D15" s="254">
        <v>0</v>
      </c>
      <c r="E15" s="254">
        <v>0</v>
      </c>
      <c r="F15" s="254">
        <v>159</v>
      </c>
      <c r="G15" s="254">
        <v>11</v>
      </c>
      <c r="H15" s="890">
        <v>247</v>
      </c>
      <c r="I15" s="891">
        <v>0</v>
      </c>
      <c r="J15" s="891">
        <v>0</v>
      </c>
      <c r="K15" s="254">
        <v>233</v>
      </c>
      <c r="L15" s="891">
        <v>14</v>
      </c>
    </row>
    <row r="16" spans="1:12" ht="18" customHeight="1">
      <c r="A16" s="48" t="s">
        <v>126</v>
      </c>
      <c r="B16" s="889">
        <v>1069</v>
      </c>
      <c r="C16" s="889">
        <v>527</v>
      </c>
      <c r="D16" s="254">
        <v>0</v>
      </c>
      <c r="E16" s="254">
        <v>0</v>
      </c>
      <c r="F16" s="254">
        <v>415</v>
      </c>
      <c r="G16" s="254">
        <v>112</v>
      </c>
      <c r="H16" s="890">
        <v>542</v>
      </c>
      <c r="I16" s="891">
        <v>0</v>
      </c>
      <c r="J16" s="891">
        <v>0</v>
      </c>
      <c r="K16" s="254">
        <v>419</v>
      </c>
      <c r="L16" s="891">
        <v>123</v>
      </c>
    </row>
    <row r="17" spans="1:12" ht="18" customHeight="1">
      <c r="A17" s="48" t="s">
        <v>125</v>
      </c>
      <c r="B17" s="889">
        <v>211</v>
      </c>
      <c r="C17" s="889">
        <v>65</v>
      </c>
      <c r="D17" s="254">
        <v>0</v>
      </c>
      <c r="E17" s="254">
        <v>0</v>
      </c>
      <c r="F17" s="254">
        <v>65</v>
      </c>
      <c r="G17" s="254">
        <v>0</v>
      </c>
      <c r="H17" s="890">
        <v>146</v>
      </c>
      <c r="I17" s="891">
        <v>0</v>
      </c>
      <c r="J17" s="892">
        <v>0</v>
      </c>
      <c r="K17" s="254">
        <v>146</v>
      </c>
      <c r="L17" s="891">
        <v>0</v>
      </c>
    </row>
    <row r="18" spans="1:12" ht="18" customHeight="1">
      <c r="A18" s="48" t="s">
        <v>124</v>
      </c>
      <c r="B18" s="889">
        <v>431</v>
      </c>
      <c r="C18" s="889">
        <v>203</v>
      </c>
      <c r="D18" s="254">
        <v>0</v>
      </c>
      <c r="E18" s="254">
        <v>0</v>
      </c>
      <c r="F18" s="254">
        <v>203</v>
      </c>
      <c r="G18" s="254">
        <v>0</v>
      </c>
      <c r="H18" s="890">
        <v>228</v>
      </c>
      <c r="I18" s="891">
        <v>0</v>
      </c>
      <c r="J18" s="892">
        <v>0</v>
      </c>
      <c r="K18" s="254">
        <v>228</v>
      </c>
      <c r="L18" s="891">
        <v>0</v>
      </c>
    </row>
    <row r="19" spans="1:12" ht="18" customHeight="1">
      <c r="A19" s="48" t="s">
        <v>123</v>
      </c>
      <c r="B19" s="889">
        <v>1107</v>
      </c>
      <c r="C19" s="889">
        <v>395</v>
      </c>
      <c r="D19" s="254">
        <v>0</v>
      </c>
      <c r="E19" s="254">
        <v>0</v>
      </c>
      <c r="F19" s="254">
        <v>261</v>
      </c>
      <c r="G19" s="254">
        <v>134</v>
      </c>
      <c r="H19" s="890">
        <v>712</v>
      </c>
      <c r="I19" s="891">
        <v>0</v>
      </c>
      <c r="J19" s="891">
        <v>0</v>
      </c>
      <c r="K19" s="254">
        <v>577</v>
      </c>
      <c r="L19" s="891">
        <v>135</v>
      </c>
    </row>
    <row r="20" spans="1:12" ht="18" customHeight="1">
      <c r="A20" s="48" t="s">
        <v>122</v>
      </c>
      <c r="B20" s="889">
        <v>816</v>
      </c>
      <c r="C20" s="889">
        <v>434</v>
      </c>
      <c r="D20" s="254">
        <v>0</v>
      </c>
      <c r="E20" s="254">
        <v>0</v>
      </c>
      <c r="F20" s="254">
        <v>434</v>
      </c>
      <c r="G20" s="254">
        <v>0</v>
      </c>
      <c r="H20" s="890">
        <v>382</v>
      </c>
      <c r="I20" s="891">
        <v>0</v>
      </c>
      <c r="J20" s="892">
        <v>0</v>
      </c>
      <c r="K20" s="254">
        <v>382</v>
      </c>
      <c r="L20" s="891">
        <v>0</v>
      </c>
    </row>
    <row r="21" spans="1:12" ht="18" customHeight="1">
      <c r="A21" s="48" t="s">
        <v>121</v>
      </c>
      <c r="B21" s="889">
        <v>663</v>
      </c>
      <c r="C21" s="889">
        <v>260</v>
      </c>
      <c r="D21" s="254">
        <v>0</v>
      </c>
      <c r="E21" s="254">
        <v>0</v>
      </c>
      <c r="F21" s="254">
        <v>235</v>
      </c>
      <c r="G21" s="254">
        <v>25</v>
      </c>
      <c r="H21" s="890">
        <v>403</v>
      </c>
      <c r="I21" s="891">
        <v>0</v>
      </c>
      <c r="J21" s="891">
        <v>0</v>
      </c>
      <c r="K21" s="254">
        <v>361</v>
      </c>
      <c r="L21" s="891">
        <v>42</v>
      </c>
    </row>
    <row r="22" spans="1:12" ht="18" customHeight="1">
      <c r="A22" s="48" t="s">
        <v>120</v>
      </c>
      <c r="B22" s="889">
        <v>1231</v>
      </c>
      <c r="C22" s="889">
        <v>550</v>
      </c>
      <c r="D22" s="254">
        <v>0</v>
      </c>
      <c r="E22" s="254">
        <v>0</v>
      </c>
      <c r="F22" s="254">
        <v>506</v>
      </c>
      <c r="G22" s="254">
        <v>44</v>
      </c>
      <c r="H22" s="890">
        <v>681</v>
      </c>
      <c r="I22" s="891">
        <v>0</v>
      </c>
      <c r="J22" s="891">
        <v>0</v>
      </c>
      <c r="K22" s="254">
        <v>654</v>
      </c>
      <c r="L22" s="891">
        <v>27</v>
      </c>
    </row>
    <row r="23" spans="1:12" ht="18" customHeight="1">
      <c r="A23" s="48" t="s">
        <v>119</v>
      </c>
      <c r="B23" s="889">
        <v>282</v>
      </c>
      <c r="C23" s="889">
        <v>104</v>
      </c>
      <c r="D23" s="254">
        <v>0</v>
      </c>
      <c r="E23" s="254">
        <v>0</v>
      </c>
      <c r="F23" s="254">
        <v>104</v>
      </c>
      <c r="G23" s="254">
        <v>0</v>
      </c>
      <c r="H23" s="890">
        <v>178</v>
      </c>
      <c r="I23" s="891">
        <v>0</v>
      </c>
      <c r="J23" s="892">
        <v>0</v>
      </c>
      <c r="K23" s="254">
        <v>178</v>
      </c>
      <c r="L23" s="891">
        <v>0</v>
      </c>
    </row>
    <row r="24" spans="1:12" ht="18" customHeight="1">
      <c r="A24" s="48" t="s">
        <v>118</v>
      </c>
      <c r="B24" s="889">
        <v>1999</v>
      </c>
      <c r="C24" s="889">
        <v>981</v>
      </c>
      <c r="D24" s="254">
        <v>0</v>
      </c>
      <c r="E24" s="254">
        <v>0</v>
      </c>
      <c r="F24" s="254">
        <v>981</v>
      </c>
      <c r="G24" s="254">
        <v>0</v>
      </c>
      <c r="H24" s="890">
        <v>1018</v>
      </c>
      <c r="I24" s="891">
        <v>0</v>
      </c>
      <c r="J24" s="891">
        <v>0</v>
      </c>
      <c r="K24" s="254">
        <v>990</v>
      </c>
      <c r="L24" s="891">
        <v>28</v>
      </c>
    </row>
    <row r="25" spans="1:12" ht="18" customHeight="1">
      <c r="A25" s="48" t="s">
        <v>117</v>
      </c>
      <c r="B25" s="889">
        <v>353</v>
      </c>
      <c r="C25" s="889">
        <v>46</v>
      </c>
      <c r="D25" s="254">
        <v>0</v>
      </c>
      <c r="E25" s="254">
        <v>0</v>
      </c>
      <c r="F25" s="254">
        <v>46</v>
      </c>
      <c r="G25" s="254">
        <v>0</v>
      </c>
      <c r="H25" s="893">
        <v>307</v>
      </c>
      <c r="I25" s="891">
        <v>0</v>
      </c>
      <c r="J25" s="892">
        <v>0</v>
      </c>
      <c r="K25" s="254">
        <v>307</v>
      </c>
      <c r="L25" s="891">
        <v>0</v>
      </c>
    </row>
    <row r="26" spans="1:12" ht="18" customHeight="1">
      <c r="A26" s="48" t="s">
        <v>116</v>
      </c>
      <c r="B26" s="889">
        <v>1107</v>
      </c>
      <c r="C26" s="889">
        <v>483</v>
      </c>
      <c r="D26" s="254">
        <v>0</v>
      </c>
      <c r="E26" s="254">
        <v>0</v>
      </c>
      <c r="F26" s="254">
        <v>483</v>
      </c>
      <c r="G26" s="254">
        <v>0</v>
      </c>
      <c r="H26" s="890">
        <v>624</v>
      </c>
      <c r="I26" s="891">
        <v>0</v>
      </c>
      <c r="J26" s="892">
        <v>0</v>
      </c>
      <c r="K26" s="254">
        <v>624</v>
      </c>
      <c r="L26" s="891">
        <v>0</v>
      </c>
    </row>
    <row r="27" spans="1:12" ht="18" customHeight="1">
      <c r="A27" s="48" t="s">
        <v>115</v>
      </c>
      <c r="B27" s="889">
        <v>909</v>
      </c>
      <c r="C27" s="889">
        <v>368</v>
      </c>
      <c r="D27" s="254">
        <v>0</v>
      </c>
      <c r="E27" s="254">
        <v>0</v>
      </c>
      <c r="F27" s="254">
        <v>341</v>
      </c>
      <c r="G27" s="254">
        <v>27</v>
      </c>
      <c r="H27" s="890">
        <v>541</v>
      </c>
      <c r="I27" s="891">
        <v>0</v>
      </c>
      <c r="J27" s="891">
        <v>0</v>
      </c>
      <c r="K27" s="254">
        <v>504</v>
      </c>
      <c r="L27" s="891">
        <v>37</v>
      </c>
    </row>
    <row r="28" spans="1:12" ht="18" customHeight="1">
      <c r="A28" s="48" t="s">
        <v>114</v>
      </c>
      <c r="B28" s="889">
        <v>423</v>
      </c>
      <c r="C28" s="889">
        <v>119</v>
      </c>
      <c r="D28" s="254">
        <v>0</v>
      </c>
      <c r="E28" s="254">
        <v>0</v>
      </c>
      <c r="F28" s="254">
        <v>119</v>
      </c>
      <c r="G28" s="254">
        <v>0</v>
      </c>
      <c r="H28" s="890">
        <v>304</v>
      </c>
      <c r="I28" s="891">
        <v>0</v>
      </c>
      <c r="J28" s="892">
        <v>0</v>
      </c>
      <c r="K28" s="254">
        <v>304</v>
      </c>
      <c r="L28" s="891">
        <v>0</v>
      </c>
    </row>
    <row r="29" spans="1:12" ht="18" customHeight="1">
      <c r="A29" s="48" t="s">
        <v>113</v>
      </c>
      <c r="B29" s="889">
        <v>320</v>
      </c>
      <c r="C29" s="889">
        <v>58</v>
      </c>
      <c r="D29" s="254">
        <v>0</v>
      </c>
      <c r="E29" s="254">
        <v>0</v>
      </c>
      <c r="F29" s="254">
        <v>58</v>
      </c>
      <c r="G29" s="254">
        <v>0</v>
      </c>
      <c r="H29" s="890">
        <v>262</v>
      </c>
      <c r="I29" s="891">
        <v>0</v>
      </c>
      <c r="J29" s="892">
        <v>0</v>
      </c>
      <c r="K29" s="254">
        <v>262</v>
      </c>
      <c r="L29" s="891">
        <v>0</v>
      </c>
    </row>
    <row r="30" spans="1:12" ht="18" customHeight="1">
      <c r="A30" s="48" t="s">
        <v>112</v>
      </c>
      <c r="B30" s="889">
        <v>499</v>
      </c>
      <c r="C30" s="889">
        <v>90</v>
      </c>
      <c r="D30" s="254">
        <v>0</v>
      </c>
      <c r="E30" s="254">
        <v>0</v>
      </c>
      <c r="F30" s="254">
        <v>90</v>
      </c>
      <c r="G30" s="254">
        <v>0</v>
      </c>
      <c r="H30" s="890">
        <v>409</v>
      </c>
      <c r="I30" s="891">
        <v>0</v>
      </c>
      <c r="J30" s="892">
        <v>0</v>
      </c>
      <c r="K30" s="254">
        <v>409</v>
      </c>
      <c r="L30" s="891">
        <v>0</v>
      </c>
    </row>
    <row r="31" spans="1:12" ht="18" customHeight="1">
      <c r="A31" s="48" t="s">
        <v>111</v>
      </c>
      <c r="B31" s="889">
        <v>495</v>
      </c>
      <c r="C31" s="889">
        <v>97</v>
      </c>
      <c r="D31" s="254">
        <v>0</v>
      </c>
      <c r="E31" s="254">
        <v>0</v>
      </c>
      <c r="F31" s="254">
        <v>97</v>
      </c>
      <c r="G31" s="254">
        <v>0</v>
      </c>
      <c r="H31" s="890">
        <v>398</v>
      </c>
      <c r="I31" s="891">
        <v>0</v>
      </c>
      <c r="J31" s="891">
        <v>0</v>
      </c>
      <c r="K31" s="254">
        <v>398</v>
      </c>
      <c r="L31" s="891">
        <v>0</v>
      </c>
    </row>
    <row r="32" spans="1:12" ht="18" customHeight="1">
      <c r="A32" s="48" t="s">
        <v>110</v>
      </c>
      <c r="B32" s="889">
        <v>243</v>
      </c>
      <c r="C32" s="889">
        <v>52</v>
      </c>
      <c r="D32" s="254">
        <v>0</v>
      </c>
      <c r="E32" s="254">
        <v>0</v>
      </c>
      <c r="F32" s="254">
        <v>52</v>
      </c>
      <c r="G32" s="254">
        <v>0</v>
      </c>
      <c r="H32" s="890">
        <v>191</v>
      </c>
      <c r="I32" s="891">
        <v>0</v>
      </c>
      <c r="J32" s="892">
        <v>0</v>
      </c>
      <c r="K32" s="254">
        <v>191</v>
      </c>
      <c r="L32" s="891">
        <v>0</v>
      </c>
    </row>
    <row r="33" spans="1:12" ht="18" customHeight="1">
      <c r="A33" s="48" t="s">
        <v>109</v>
      </c>
      <c r="B33" s="889">
        <v>3538</v>
      </c>
      <c r="C33" s="889">
        <v>1704</v>
      </c>
      <c r="D33" s="254">
        <v>0</v>
      </c>
      <c r="E33" s="254">
        <v>0</v>
      </c>
      <c r="F33" s="254">
        <v>1627</v>
      </c>
      <c r="G33" s="254">
        <v>77</v>
      </c>
      <c r="H33" s="890">
        <v>1834</v>
      </c>
      <c r="I33" s="891">
        <v>0</v>
      </c>
      <c r="J33" s="891">
        <v>0</v>
      </c>
      <c r="K33" s="254">
        <v>1754</v>
      </c>
      <c r="L33" s="891">
        <v>80</v>
      </c>
    </row>
    <row r="34" spans="1:12" ht="18" customHeight="1">
      <c r="A34" s="48" t="s">
        <v>108</v>
      </c>
      <c r="B34" s="889">
        <v>808</v>
      </c>
      <c r="C34" s="889">
        <v>50</v>
      </c>
      <c r="D34" s="254">
        <v>0</v>
      </c>
      <c r="E34" s="254">
        <v>0</v>
      </c>
      <c r="F34" s="254">
        <v>0</v>
      </c>
      <c r="G34" s="254">
        <v>50</v>
      </c>
      <c r="H34" s="890">
        <v>758</v>
      </c>
      <c r="I34" s="891">
        <v>0</v>
      </c>
      <c r="J34" s="891">
        <v>0</v>
      </c>
      <c r="K34" s="254">
        <v>653</v>
      </c>
      <c r="L34" s="891">
        <v>105</v>
      </c>
    </row>
    <row r="35" spans="1:12" ht="18" customHeight="1">
      <c r="A35" s="48" t="s">
        <v>107</v>
      </c>
      <c r="B35" s="889">
        <v>1423</v>
      </c>
      <c r="C35" s="889">
        <v>28</v>
      </c>
      <c r="D35" s="254">
        <v>0</v>
      </c>
      <c r="E35" s="254">
        <v>0</v>
      </c>
      <c r="F35" s="254">
        <v>0</v>
      </c>
      <c r="G35" s="254">
        <v>28</v>
      </c>
      <c r="H35" s="890">
        <v>1395</v>
      </c>
      <c r="I35" s="891">
        <v>0</v>
      </c>
      <c r="J35" s="891">
        <v>0</v>
      </c>
      <c r="K35" s="254">
        <v>1260</v>
      </c>
      <c r="L35" s="891">
        <v>135</v>
      </c>
    </row>
    <row r="36" spans="1:12" ht="18" customHeight="1">
      <c r="A36" s="48" t="s">
        <v>106</v>
      </c>
      <c r="B36" s="889">
        <v>429</v>
      </c>
      <c r="C36" s="889">
        <v>124</v>
      </c>
      <c r="D36" s="254">
        <v>0</v>
      </c>
      <c r="E36" s="254">
        <v>0</v>
      </c>
      <c r="F36" s="254">
        <v>124</v>
      </c>
      <c r="G36" s="254">
        <v>0</v>
      </c>
      <c r="H36" s="890">
        <v>305</v>
      </c>
      <c r="I36" s="891">
        <v>0</v>
      </c>
      <c r="J36" s="892">
        <v>0</v>
      </c>
      <c r="K36" s="254">
        <v>305</v>
      </c>
      <c r="L36" s="891">
        <v>0</v>
      </c>
    </row>
    <row r="37" spans="1:12" ht="18" customHeight="1">
      <c r="A37" s="48" t="s">
        <v>105</v>
      </c>
      <c r="B37" s="889">
        <v>768</v>
      </c>
      <c r="C37" s="889">
        <v>338</v>
      </c>
      <c r="D37" s="254">
        <v>0</v>
      </c>
      <c r="E37" s="254">
        <v>0</v>
      </c>
      <c r="F37" s="254">
        <v>338</v>
      </c>
      <c r="G37" s="254">
        <v>0</v>
      </c>
      <c r="H37" s="890">
        <v>430</v>
      </c>
      <c r="I37" s="891">
        <v>0</v>
      </c>
      <c r="J37" s="892">
        <v>0</v>
      </c>
      <c r="K37" s="254">
        <v>430</v>
      </c>
      <c r="L37" s="891">
        <v>0</v>
      </c>
    </row>
    <row r="38" spans="1:12" ht="18" customHeight="1">
      <c r="A38" s="48" t="s">
        <v>104</v>
      </c>
      <c r="B38" s="889">
        <v>774</v>
      </c>
      <c r="C38" s="889">
        <v>177</v>
      </c>
      <c r="D38" s="254">
        <v>0</v>
      </c>
      <c r="E38" s="254">
        <v>0</v>
      </c>
      <c r="F38" s="254">
        <v>177</v>
      </c>
      <c r="G38" s="254">
        <v>0</v>
      </c>
      <c r="H38" s="890">
        <v>597</v>
      </c>
      <c r="I38" s="891">
        <v>0</v>
      </c>
      <c r="J38" s="891">
        <v>7</v>
      </c>
      <c r="K38" s="254">
        <v>557</v>
      </c>
      <c r="L38" s="891">
        <v>33</v>
      </c>
    </row>
    <row r="39" spans="1:12" ht="18" customHeight="1">
      <c r="A39" s="48" t="s">
        <v>103</v>
      </c>
      <c r="B39" s="889">
        <v>272</v>
      </c>
      <c r="C39" s="889">
        <v>119</v>
      </c>
      <c r="D39" s="254">
        <v>0</v>
      </c>
      <c r="E39" s="254">
        <v>0</v>
      </c>
      <c r="F39" s="254">
        <v>119</v>
      </c>
      <c r="G39" s="254">
        <v>0</v>
      </c>
      <c r="H39" s="890">
        <v>153</v>
      </c>
      <c r="I39" s="891">
        <v>0</v>
      </c>
      <c r="J39" s="892">
        <v>0</v>
      </c>
      <c r="K39" s="254">
        <v>153</v>
      </c>
      <c r="L39" s="891">
        <v>0</v>
      </c>
    </row>
    <row r="40" spans="1:12" ht="18" customHeight="1">
      <c r="A40" s="48" t="s">
        <v>102</v>
      </c>
      <c r="B40" s="889">
        <v>558</v>
      </c>
      <c r="C40" s="889">
        <v>178</v>
      </c>
      <c r="D40" s="254">
        <v>0</v>
      </c>
      <c r="E40" s="254">
        <v>0</v>
      </c>
      <c r="F40" s="254">
        <v>178</v>
      </c>
      <c r="G40" s="254">
        <v>0</v>
      </c>
      <c r="H40" s="893">
        <v>380</v>
      </c>
      <c r="I40" s="891">
        <v>0</v>
      </c>
      <c r="J40" s="892">
        <v>0</v>
      </c>
      <c r="K40" s="254">
        <v>380</v>
      </c>
      <c r="L40" s="891">
        <v>0</v>
      </c>
    </row>
    <row r="41" spans="1:12" ht="18" customHeight="1">
      <c r="A41" s="48" t="s">
        <v>101</v>
      </c>
      <c r="B41" s="889">
        <v>1630</v>
      </c>
      <c r="C41" s="889">
        <v>88</v>
      </c>
      <c r="D41" s="254">
        <v>0</v>
      </c>
      <c r="E41" s="254">
        <v>0</v>
      </c>
      <c r="F41" s="254">
        <v>0</v>
      </c>
      <c r="G41" s="254">
        <v>88</v>
      </c>
      <c r="H41" s="890">
        <v>1542</v>
      </c>
      <c r="I41" s="891">
        <v>0</v>
      </c>
      <c r="J41" s="891">
        <v>0</v>
      </c>
      <c r="K41" s="254">
        <v>1425</v>
      </c>
      <c r="L41" s="891">
        <v>117</v>
      </c>
    </row>
    <row r="42" spans="1:12" ht="18" customHeight="1">
      <c r="A42" s="48" t="s">
        <v>100</v>
      </c>
      <c r="B42" s="889">
        <v>631</v>
      </c>
      <c r="C42" s="889">
        <v>152</v>
      </c>
      <c r="D42" s="254">
        <v>0</v>
      </c>
      <c r="E42" s="254">
        <v>0</v>
      </c>
      <c r="F42" s="254">
        <v>152</v>
      </c>
      <c r="G42" s="254">
        <v>0</v>
      </c>
      <c r="H42" s="890">
        <v>479</v>
      </c>
      <c r="I42" s="891">
        <v>0</v>
      </c>
      <c r="J42" s="891">
        <v>0</v>
      </c>
      <c r="K42" s="254">
        <v>422</v>
      </c>
      <c r="L42" s="891">
        <v>57</v>
      </c>
    </row>
    <row r="43" spans="1:12" ht="18" customHeight="1">
      <c r="A43" s="48" t="s">
        <v>99</v>
      </c>
      <c r="B43" s="889">
        <v>919</v>
      </c>
      <c r="C43" s="889">
        <v>155</v>
      </c>
      <c r="D43" s="254">
        <v>0</v>
      </c>
      <c r="E43" s="254">
        <v>0</v>
      </c>
      <c r="F43" s="254">
        <v>107</v>
      </c>
      <c r="G43" s="254">
        <v>48</v>
      </c>
      <c r="H43" s="890">
        <v>764</v>
      </c>
      <c r="I43" s="891">
        <v>0</v>
      </c>
      <c r="J43" s="891">
        <v>0</v>
      </c>
      <c r="K43" s="254">
        <v>695</v>
      </c>
      <c r="L43" s="891">
        <v>69</v>
      </c>
    </row>
    <row r="44" spans="1:12" ht="18" customHeight="1">
      <c r="A44" s="48" t="s">
        <v>98</v>
      </c>
      <c r="B44" s="889">
        <v>985</v>
      </c>
      <c r="C44" s="889">
        <v>183</v>
      </c>
      <c r="D44" s="254">
        <v>0</v>
      </c>
      <c r="E44" s="254">
        <v>0</v>
      </c>
      <c r="F44" s="254">
        <v>171</v>
      </c>
      <c r="G44" s="254">
        <v>12</v>
      </c>
      <c r="H44" s="890">
        <v>802</v>
      </c>
      <c r="I44" s="891">
        <v>0</v>
      </c>
      <c r="J44" s="891">
        <v>0</v>
      </c>
      <c r="K44" s="254">
        <v>766</v>
      </c>
      <c r="L44" s="891">
        <v>36</v>
      </c>
    </row>
    <row r="45" spans="1:12" ht="18" customHeight="1">
      <c r="A45" s="48" t="s">
        <v>97</v>
      </c>
      <c r="B45" s="889">
        <v>574</v>
      </c>
      <c r="C45" s="889">
        <v>14</v>
      </c>
      <c r="D45" s="254">
        <v>0</v>
      </c>
      <c r="E45" s="254">
        <v>0</v>
      </c>
      <c r="F45" s="254">
        <v>0</v>
      </c>
      <c r="G45" s="254">
        <v>14</v>
      </c>
      <c r="H45" s="890">
        <v>560</v>
      </c>
      <c r="I45" s="891">
        <v>0</v>
      </c>
      <c r="J45" s="891">
        <v>27</v>
      </c>
      <c r="K45" s="254">
        <v>521</v>
      </c>
      <c r="L45" s="891">
        <v>12</v>
      </c>
    </row>
    <row r="46" spans="1:12" ht="18" customHeight="1">
      <c r="A46" s="48" t="s">
        <v>96</v>
      </c>
      <c r="B46" s="889">
        <v>221</v>
      </c>
      <c r="C46" s="889">
        <v>0</v>
      </c>
      <c r="D46" s="254">
        <v>0</v>
      </c>
      <c r="E46" s="254">
        <v>0</v>
      </c>
      <c r="F46" s="254">
        <v>0</v>
      </c>
      <c r="G46" s="254">
        <v>0</v>
      </c>
      <c r="H46" s="890">
        <v>221</v>
      </c>
      <c r="I46" s="891">
        <v>0</v>
      </c>
      <c r="J46" s="891">
        <v>0</v>
      </c>
      <c r="K46" s="254">
        <v>221</v>
      </c>
      <c r="L46" s="891">
        <v>0</v>
      </c>
    </row>
    <row r="47" spans="1:12" ht="18" customHeight="1">
      <c r="A47" s="67" t="s">
        <v>95</v>
      </c>
      <c r="B47" s="889">
        <v>570</v>
      </c>
      <c r="C47" s="889">
        <v>349</v>
      </c>
      <c r="D47" s="254">
        <v>0</v>
      </c>
      <c r="E47" s="254">
        <v>0</v>
      </c>
      <c r="F47" s="254">
        <v>349</v>
      </c>
      <c r="G47" s="254">
        <v>0</v>
      </c>
      <c r="H47" s="890">
        <v>221</v>
      </c>
      <c r="I47" s="891">
        <v>0</v>
      </c>
      <c r="J47" s="892">
        <v>0</v>
      </c>
      <c r="K47" s="254">
        <v>221</v>
      </c>
      <c r="L47" s="891">
        <v>0</v>
      </c>
    </row>
    <row r="48" spans="1:12" ht="18" customHeight="1">
      <c r="A48" s="48" t="s">
        <v>94</v>
      </c>
      <c r="B48" s="889">
        <v>393</v>
      </c>
      <c r="C48" s="889">
        <v>64</v>
      </c>
      <c r="D48" s="254">
        <v>0</v>
      </c>
      <c r="E48" s="254">
        <v>0</v>
      </c>
      <c r="F48" s="254">
        <v>36</v>
      </c>
      <c r="G48" s="254">
        <v>28</v>
      </c>
      <c r="H48" s="890">
        <v>329</v>
      </c>
      <c r="I48" s="891">
        <v>0</v>
      </c>
      <c r="J48" s="891">
        <v>0</v>
      </c>
      <c r="K48" s="254">
        <v>272</v>
      </c>
      <c r="L48" s="891">
        <v>57</v>
      </c>
    </row>
    <row r="49" spans="1:12" ht="18" customHeight="1">
      <c r="A49" s="48" t="s">
        <v>92</v>
      </c>
      <c r="B49" s="889">
        <v>437</v>
      </c>
      <c r="C49" s="889">
        <v>219</v>
      </c>
      <c r="D49" s="254">
        <v>0</v>
      </c>
      <c r="E49" s="254">
        <v>0</v>
      </c>
      <c r="F49" s="254">
        <v>219</v>
      </c>
      <c r="G49" s="254">
        <v>0</v>
      </c>
      <c r="H49" s="890">
        <v>218</v>
      </c>
      <c r="I49" s="891">
        <v>0</v>
      </c>
      <c r="J49" s="892">
        <v>0</v>
      </c>
      <c r="K49" s="254">
        <v>218</v>
      </c>
      <c r="L49" s="891">
        <v>0</v>
      </c>
    </row>
    <row r="50" spans="1:12" ht="18" customHeight="1">
      <c r="A50" s="48" t="s">
        <v>91</v>
      </c>
      <c r="B50" s="889">
        <v>686</v>
      </c>
      <c r="C50" s="889">
        <v>311</v>
      </c>
      <c r="D50" s="254">
        <v>0</v>
      </c>
      <c r="E50" s="254">
        <v>0</v>
      </c>
      <c r="F50" s="254">
        <v>311</v>
      </c>
      <c r="G50" s="254">
        <v>0</v>
      </c>
      <c r="H50" s="893">
        <v>375</v>
      </c>
      <c r="I50" s="891">
        <v>0</v>
      </c>
      <c r="J50" s="891">
        <v>0</v>
      </c>
      <c r="K50" s="254">
        <v>375</v>
      </c>
      <c r="L50" s="891">
        <v>0</v>
      </c>
    </row>
    <row r="51" spans="1:12" ht="18" customHeight="1">
      <c r="A51" s="48" t="s">
        <v>90</v>
      </c>
      <c r="B51" s="889">
        <v>1036</v>
      </c>
      <c r="C51" s="889">
        <v>202</v>
      </c>
      <c r="D51" s="254">
        <v>0</v>
      </c>
      <c r="E51" s="254">
        <v>32</v>
      </c>
      <c r="F51" s="254">
        <v>123</v>
      </c>
      <c r="G51" s="254">
        <v>47</v>
      </c>
      <c r="H51" s="890">
        <v>834</v>
      </c>
      <c r="I51" s="891">
        <v>0</v>
      </c>
      <c r="J51" s="891">
        <v>101</v>
      </c>
      <c r="K51" s="254">
        <v>409</v>
      </c>
      <c r="L51" s="891">
        <v>324</v>
      </c>
    </row>
    <row r="52" spans="1:12" ht="18" customHeight="1">
      <c r="A52" s="48" t="s">
        <v>89</v>
      </c>
      <c r="B52" s="889">
        <v>291</v>
      </c>
      <c r="C52" s="889">
        <v>149</v>
      </c>
      <c r="D52" s="254">
        <v>0</v>
      </c>
      <c r="E52" s="254">
        <v>0</v>
      </c>
      <c r="F52" s="254">
        <v>149</v>
      </c>
      <c r="G52" s="254">
        <v>0</v>
      </c>
      <c r="H52" s="890">
        <v>142</v>
      </c>
      <c r="I52" s="891">
        <v>0</v>
      </c>
      <c r="J52" s="891">
        <v>0</v>
      </c>
      <c r="K52" s="254">
        <v>142</v>
      </c>
      <c r="L52" s="891">
        <v>0</v>
      </c>
    </row>
    <row r="53" spans="1:12" ht="18" customHeight="1">
      <c r="A53" s="48" t="s">
        <v>88</v>
      </c>
      <c r="B53" s="889">
        <v>1218</v>
      </c>
      <c r="C53" s="889">
        <v>547</v>
      </c>
      <c r="D53" s="254">
        <v>0</v>
      </c>
      <c r="E53" s="254">
        <v>0</v>
      </c>
      <c r="F53" s="254">
        <v>532</v>
      </c>
      <c r="G53" s="254">
        <v>15</v>
      </c>
      <c r="H53" s="890">
        <v>671</v>
      </c>
      <c r="I53" s="891">
        <v>0</v>
      </c>
      <c r="J53" s="891">
        <v>0</v>
      </c>
      <c r="K53" s="254">
        <v>638</v>
      </c>
      <c r="L53" s="891">
        <v>33</v>
      </c>
    </row>
    <row r="54" spans="1:12" ht="18" customHeight="1">
      <c r="A54" s="48" t="s">
        <v>87</v>
      </c>
      <c r="B54" s="889">
        <v>670</v>
      </c>
      <c r="C54" s="889">
        <v>111</v>
      </c>
      <c r="D54" s="254">
        <v>0</v>
      </c>
      <c r="E54" s="254">
        <v>0</v>
      </c>
      <c r="F54" s="254">
        <v>73</v>
      </c>
      <c r="G54" s="254">
        <v>38</v>
      </c>
      <c r="H54" s="890">
        <v>559</v>
      </c>
      <c r="I54" s="891">
        <v>0</v>
      </c>
      <c r="J54" s="891">
        <v>0</v>
      </c>
      <c r="K54" s="254">
        <v>406</v>
      </c>
      <c r="L54" s="891">
        <v>153</v>
      </c>
    </row>
    <row r="55" spans="1:12" ht="18" customHeight="1">
      <c r="A55" s="48" t="s">
        <v>86</v>
      </c>
      <c r="B55" s="889">
        <v>1132</v>
      </c>
      <c r="C55" s="889">
        <v>363</v>
      </c>
      <c r="D55" s="254">
        <v>0</v>
      </c>
      <c r="E55" s="254">
        <v>0</v>
      </c>
      <c r="F55" s="254">
        <v>363</v>
      </c>
      <c r="G55" s="254">
        <v>0</v>
      </c>
      <c r="H55" s="890">
        <v>769</v>
      </c>
      <c r="I55" s="891">
        <v>0</v>
      </c>
      <c r="J55" s="892">
        <v>0</v>
      </c>
      <c r="K55" s="254">
        <v>769</v>
      </c>
      <c r="L55" s="891">
        <v>0</v>
      </c>
    </row>
    <row r="56" spans="1:12" ht="18" customHeight="1">
      <c r="A56" s="48" t="s">
        <v>85</v>
      </c>
      <c r="B56" s="889">
        <v>22786</v>
      </c>
      <c r="C56" s="889">
        <v>7201</v>
      </c>
      <c r="D56" s="254">
        <v>0</v>
      </c>
      <c r="E56" s="254">
        <v>0</v>
      </c>
      <c r="F56" s="254">
        <v>1774</v>
      </c>
      <c r="G56" s="254">
        <v>5427</v>
      </c>
      <c r="H56" s="890">
        <v>15585</v>
      </c>
      <c r="I56" s="891">
        <v>0</v>
      </c>
      <c r="J56" s="891">
        <v>0</v>
      </c>
      <c r="K56" s="254">
        <v>4679</v>
      </c>
      <c r="L56" s="891">
        <v>10906</v>
      </c>
    </row>
    <row r="57" spans="1:12" ht="18" customHeight="1">
      <c r="A57" s="48" t="s">
        <v>84</v>
      </c>
      <c r="B57" s="889">
        <v>795</v>
      </c>
      <c r="C57" s="889">
        <v>304</v>
      </c>
      <c r="D57" s="254">
        <v>0</v>
      </c>
      <c r="E57" s="254">
        <v>0</v>
      </c>
      <c r="F57" s="254">
        <v>264</v>
      </c>
      <c r="G57" s="254">
        <v>40</v>
      </c>
      <c r="H57" s="890">
        <v>491</v>
      </c>
      <c r="I57" s="891">
        <v>0</v>
      </c>
      <c r="J57" s="891">
        <v>0</v>
      </c>
      <c r="K57" s="254">
        <v>416</v>
      </c>
      <c r="L57" s="891">
        <v>75</v>
      </c>
    </row>
    <row r="58" spans="1:12" ht="18" customHeight="1">
      <c r="A58" s="48" t="s">
        <v>83</v>
      </c>
      <c r="B58" s="889">
        <v>163</v>
      </c>
      <c r="C58" s="889">
        <v>80</v>
      </c>
      <c r="D58" s="254">
        <v>0</v>
      </c>
      <c r="E58" s="254">
        <v>0</v>
      </c>
      <c r="F58" s="254">
        <v>80</v>
      </c>
      <c r="G58" s="254">
        <v>0</v>
      </c>
      <c r="H58" s="890">
        <v>83</v>
      </c>
      <c r="I58" s="891">
        <v>0</v>
      </c>
      <c r="J58" s="892">
        <v>0</v>
      </c>
      <c r="K58" s="254">
        <v>83</v>
      </c>
      <c r="L58" s="891">
        <v>0</v>
      </c>
    </row>
    <row r="59" spans="1:12" ht="18" customHeight="1">
      <c r="A59" s="48" t="s">
        <v>81</v>
      </c>
      <c r="B59" s="889">
        <v>1134</v>
      </c>
      <c r="C59" s="889">
        <v>257</v>
      </c>
      <c r="D59" s="254">
        <v>0</v>
      </c>
      <c r="E59" s="254">
        <v>0</v>
      </c>
      <c r="F59" s="254">
        <v>175</v>
      </c>
      <c r="G59" s="254">
        <v>82</v>
      </c>
      <c r="H59" s="890">
        <v>877</v>
      </c>
      <c r="I59" s="891">
        <v>0</v>
      </c>
      <c r="J59" s="891">
        <v>0</v>
      </c>
      <c r="K59" s="254">
        <v>685</v>
      </c>
      <c r="L59" s="891">
        <v>192</v>
      </c>
    </row>
    <row r="60" spans="1:12" ht="18" customHeight="1">
      <c r="A60" s="48" t="s">
        <v>79</v>
      </c>
      <c r="B60" s="889">
        <v>499</v>
      </c>
      <c r="C60" s="889">
        <v>172</v>
      </c>
      <c r="D60" s="254">
        <v>0</v>
      </c>
      <c r="E60" s="254">
        <v>0</v>
      </c>
      <c r="F60" s="254">
        <v>154</v>
      </c>
      <c r="G60" s="254">
        <v>18</v>
      </c>
      <c r="H60" s="890">
        <v>327</v>
      </c>
      <c r="I60" s="891">
        <v>0</v>
      </c>
      <c r="J60" s="891">
        <v>0</v>
      </c>
      <c r="K60" s="254">
        <v>304</v>
      </c>
      <c r="L60" s="891">
        <v>23</v>
      </c>
    </row>
    <row r="61" spans="1:12" ht="18" customHeight="1">
      <c r="A61" s="48" t="s">
        <v>78</v>
      </c>
      <c r="B61" s="889">
        <v>1662</v>
      </c>
      <c r="C61" s="889">
        <v>316</v>
      </c>
      <c r="D61" s="254">
        <v>0</v>
      </c>
      <c r="E61" s="254">
        <v>0</v>
      </c>
      <c r="F61" s="254">
        <v>258</v>
      </c>
      <c r="G61" s="254">
        <v>58</v>
      </c>
      <c r="H61" s="890">
        <v>1346</v>
      </c>
      <c r="I61" s="891">
        <v>0</v>
      </c>
      <c r="J61" s="891">
        <v>0</v>
      </c>
      <c r="K61" s="254">
        <v>1233</v>
      </c>
      <c r="L61" s="891">
        <v>113</v>
      </c>
    </row>
    <row r="62" spans="1:12" ht="18" customHeight="1">
      <c r="A62" s="48" t="s">
        <v>77</v>
      </c>
      <c r="B62" s="889">
        <v>541</v>
      </c>
      <c r="C62" s="889">
        <v>129</v>
      </c>
      <c r="D62" s="254">
        <v>0</v>
      </c>
      <c r="E62" s="254">
        <v>0</v>
      </c>
      <c r="F62" s="254">
        <v>80</v>
      </c>
      <c r="G62" s="254">
        <v>49</v>
      </c>
      <c r="H62" s="890">
        <v>412</v>
      </c>
      <c r="I62" s="891">
        <v>0</v>
      </c>
      <c r="J62" s="891">
        <v>0</v>
      </c>
      <c r="K62" s="254">
        <v>256</v>
      </c>
      <c r="L62" s="891">
        <v>156</v>
      </c>
    </row>
    <row r="63" spans="1:12" ht="18" customHeight="1">
      <c r="A63" s="48" t="s">
        <v>76</v>
      </c>
      <c r="B63" s="889">
        <v>849</v>
      </c>
      <c r="C63" s="889">
        <v>148</v>
      </c>
      <c r="D63" s="254">
        <v>0</v>
      </c>
      <c r="E63" s="254">
        <v>0</v>
      </c>
      <c r="F63" s="254">
        <v>148</v>
      </c>
      <c r="G63" s="254">
        <v>0</v>
      </c>
      <c r="H63" s="890">
        <v>701</v>
      </c>
      <c r="I63" s="891">
        <v>0</v>
      </c>
      <c r="J63" s="891">
        <v>0</v>
      </c>
      <c r="K63" s="254">
        <v>657</v>
      </c>
      <c r="L63" s="891">
        <v>44</v>
      </c>
    </row>
    <row r="64" spans="1:12" ht="18" customHeight="1">
      <c r="A64" s="48" t="s">
        <v>74</v>
      </c>
      <c r="B64" s="889">
        <v>1179</v>
      </c>
      <c r="C64" s="889">
        <v>347</v>
      </c>
      <c r="D64" s="254">
        <v>0</v>
      </c>
      <c r="E64" s="254">
        <v>0</v>
      </c>
      <c r="F64" s="254">
        <v>250</v>
      </c>
      <c r="G64" s="254">
        <v>97</v>
      </c>
      <c r="H64" s="890">
        <v>832</v>
      </c>
      <c r="I64" s="891">
        <v>0</v>
      </c>
      <c r="J64" s="891">
        <v>0</v>
      </c>
      <c r="K64" s="254">
        <v>676</v>
      </c>
      <c r="L64" s="891">
        <v>156</v>
      </c>
    </row>
    <row r="65" spans="1:12" ht="18" customHeight="1">
      <c r="A65" s="48" t="s">
        <v>72</v>
      </c>
      <c r="B65" s="889">
        <v>817</v>
      </c>
      <c r="C65" s="889">
        <v>331</v>
      </c>
      <c r="D65" s="254">
        <v>0</v>
      </c>
      <c r="E65" s="254">
        <v>0</v>
      </c>
      <c r="F65" s="254">
        <v>292</v>
      </c>
      <c r="G65" s="254">
        <v>39</v>
      </c>
      <c r="H65" s="890">
        <v>486</v>
      </c>
      <c r="I65" s="891">
        <v>0</v>
      </c>
      <c r="J65" s="891">
        <v>0</v>
      </c>
      <c r="K65" s="254">
        <v>436</v>
      </c>
      <c r="L65" s="891">
        <v>50</v>
      </c>
    </row>
    <row r="66" spans="1:12" ht="18" customHeight="1">
      <c r="A66" s="48" t="s">
        <v>71</v>
      </c>
      <c r="B66" s="889">
        <v>325</v>
      </c>
      <c r="C66" s="889">
        <v>156</v>
      </c>
      <c r="D66" s="254">
        <v>0</v>
      </c>
      <c r="E66" s="254">
        <v>0</v>
      </c>
      <c r="F66" s="254">
        <v>156</v>
      </c>
      <c r="G66" s="254">
        <v>0</v>
      </c>
      <c r="H66" s="890">
        <v>169</v>
      </c>
      <c r="I66" s="891">
        <v>0</v>
      </c>
      <c r="J66" s="892">
        <v>0</v>
      </c>
      <c r="K66" s="254">
        <v>169</v>
      </c>
      <c r="L66" s="891">
        <v>0</v>
      </c>
    </row>
    <row r="67" spans="1:12" ht="18" customHeight="1">
      <c r="A67" s="48" t="s">
        <v>70</v>
      </c>
      <c r="B67" s="889">
        <v>317</v>
      </c>
      <c r="C67" s="889">
        <v>90</v>
      </c>
      <c r="D67" s="254">
        <v>0</v>
      </c>
      <c r="E67" s="254">
        <v>0</v>
      </c>
      <c r="F67" s="254">
        <v>90</v>
      </c>
      <c r="G67" s="254">
        <v>0</v>
      </c>
      <c r="H67" s="890">
        <v>227</v>
      </c>
      <c r="I67" s="891">
        <v>0</v>
      </c>
      <c r="J67" s="892">
        <v>0</v>
      </c>
      <c r="K67" s="254">
        <v>227</v>
      </c>
      <c r="L67" s="891">
        <v>0</v>
      </c>
    </row>
    <row r="68" spans="1:12" ht="18" customHeight="1">
      <c r="A68" s="48" t="s">
        <v>69</v>
      </c>
      <c r="B68" s="889">
        <v>1084</v>
      </c>
      <c r="C68" s="889">
        <v>205</v>
      </c>
      <c r="D68" s="254">
        <v>0</v>
      </c>
      <c r="E68" s="254">
        <v>0</v>
      </c>
      <c r="F68" s="254">
        <v>205</v>
      </c>
      <c r="G68" s="254">
        <v>0</v>
      </c>
      <c r="H68" s="890">
        <v>879</v>
      </c>
      <c r="I68" s="891">
        <v>0</v>
      </c>
      <c r="J68" s="891">
        <v>0</v>
      </c>
      <c r="K68" s="254">
        <v>777</v>
      </c>
      <c r="L68" s="891">
        <v>102</v>
      </c>
    </row>
    <row r="69" spans="1:12" ht="18" customHeight="1">
      <c r="A69" s="48" t="s">
        <v>68</v>
      </c>
      <c r="B69" s="889">
        <v>331</v>
      </c>
      <c r="C69" s="889">
        <v>66</v>
      </c>
      <c r="D69" s="254">
        <v>0</v>
      </c>
      <c r="E69" s="254">
        <v>0</v>
      </c>
      <c r="F69" s="254">
        <v>66</v>
      </c>
      <c r="G69" s="254">
        <v>0</v>
      </c>
      <c r="H69" s="890">
        <v>265</v>
      </c>
      <c r="I69" s="891">
        <v>0</v>
      </c>
      <c r="J69" s="892">
        <v>0</v>
      </c>
      <c r="K69" s="254">
        <v>265</v>
      </c>
      <c r="L69" s="891">
        <v>0</v>
      </c>
    </row>
    <row r="70" spans="1:12" ht="18" customHeight="1">
      <c r="A70" s="48" t="s">
        <v>67</v>
      </c>
      <c r="B70" s="889">
        <v>918</v>
      </c>
      <c r="C70" s="889">
        <v>230</v>
      </c>
      <c r="D70" s="254">
        <v>0</v>
      </c>
      <c r="E70" s="254">
        <v>0</v>
      </c>
      <c r="F70" s="254">
        <v>167</v>
      </c>
      <c r="G70" s="254">
        <v>63</v>
      </c>
      <c r="H70" s="890">
        <v>688</v>
      </c>
      <c r="I70" s="891">
        <v>0</v>
      </c>
      <c r="J70" s="891">
        <v>0</v>
      </c>
      <c r="K70" s="254">
        <v>503</v>
      </c>
      <c r="L70" s="891">
        <v>185</v>
      </c>
    </row>
    <row r="71" spans="1:12" ht="18" customHeight="1">
      <c r="A71" s="48" t="s">
        <v>66</v>
      </c>
      <c r="B71" s="889">
        <v>294</v>
      </c>
      <c r="C71" s="889">
        <v>0</v>
      </c>
      <c r="D71" s="254">
        <v>0</v>
      </c>
      <c r="E71" s="254">
        <v>0</v>
      </c>
      <c r="F71" s="254">
        <v>0</v>
      </c>
      <c r="G71" s="254">
        <v>0</v>
      </c>
      <c r="H71" s="890">
        <v>294</v>
      </c>
      <c r="I71" s="891">
        <v>0</v>
      </c>
      <c r="J71" s="892">
        <v>0</v>
      </c>
      <c r="K71" s="254">
        <v>294</v>
      </c>
      <c r="L71" s="891">
        <v>0</v>
      </c>
    </row>
    <row r="72" spans="1:12" ht="18" customHeight="1">
      <c r="A72" s="48" t="s">
        <v>65</v>
      </c>
      <c r="B72" s="889">
        <v>205</v>
      </c>
      <c r="C72" s="889">
        <v>40</v>
      </c>
      <c r="D72" s="254">
        <v>0</v>
      </c>
      <c r="E72" s="254">
        <v>0</v>
      </c>
      <c r="F72" s="254">
        <v>40</v>
      </c>
      <c r="G72" s="254">
        <v>0</v>
      </c>
      <c r="H72" s="890">
        <v>165</v>
      </c>
      <c r="I72" s="891">
        <v>0</v>
      </c>
      <c r="J72" s="892">
        <v>0</v>
      </c>
      <c r="K72" s="254">
        <v>165</v>
      </c>
      <c r="L72" s="891">
        <v>0</v>
      </c>
    </row>
    <row r="73" spans="1:12" ht="18" customHeight="1">
      <c r="A73" s="48" t="s">
        <v>63</v>
      </c>
      <c r="B73" s="889">
        <v>490</v>
      </c>
      <c r="C73" s="889">
        <v>205</v>
      </c>
      <c r="D73" s="254">
        <v>0</v>
      </c>
      <c r="E73" s="254">
        <v>0</v>
      </c>
      <c r="F73" s="254">
        <v>205</v>
      </c>
      <c r="G73" s="254">
        <v>0</v>
      </c>
      <c r="H73" s="890">
        <v>285</v>
      </c>
      <c r="I73" s="891">
        <v>0</v>
      </c>
      <c r="J73" s="892">
        <v>0</v>
      </c>
      <c r="K73" s="254">
        <v>285</v>
      </c>
      <c r="L73" s="891">
        <v>0</v>
      </c>
    </row>
    <row r="74" spans="1:12" ht="18" customHeight="1">
      <c r="A74" s="48" t="s">
        <v>62</v>
      </c>
      <c r="B74" s="889">
        <v>414</v>
      </c>
      <c r="C74" s="889">
        <v>92</v>
      </c>
      <c r="D74" s="254">
        <v>0</v>
      </c>
      <c r="E74" s="254">
        <v>0</v>
      </c>
      <c r="F74" s="254">
        <v>86</v>
      </c>
      <c r="G74" s="254">
        <v>6</v>
      </c>
      <c r="H74" s="890">
        <v>322</v>
      </c>
      <c r="I74" s="891">
        <v>0</v>
      </c>
      <c r="J74" s="891">
        <v>0</v>
      </c>
      <c r="K74" s="254">
        <v>300</v>
      </c>
      <c r="L74" s="891">
        <v>22</v>
      </c>
    </row>
    <row r="75" spans="1:12" ht="18" customHeight="1">
      <c r="A75" s="48" t="s">
        <v>61</v>
      </c>
      <c r="B75" s="889">
        <v>290</v>
      </c>
      <c r="C75" s="889">
        <v>109</v>
      </c>
      <c r="D75" s="254">
        <v>0</v>
      </c>
      <c r="E75" s="254">
        <v>0</v>
      </c>
      <c r="F75" s="254">
        <v>109</v>
      </c>
      <c r="G75" s="254">
        <v>0</v>
      </c>
      <c r="H75" s="890">
        <v>181</v>
      </c>
      <c r="I75" s="891">
        <v>0</v>
      </c>
      <c r="J75" s="892">
        <v>0</v>
      </c>
      <c r="K75" s="254">
        <v>181</v>
      </c>
      <c r="L75" s="891">
        <v>0</v>
      </c>
    </row>
    <row r="76" spans="1:12" ht="18" customHeight="1">
      <c r="A76" s="48" t="s">
        <v>60</v>
      </c>
      <c r="B76" s="889">
        <v>3870</v>
      </c>
      <c r="C76" s="889">
        <v>1752</v>
      </c>
      <c r="D76" s="254">
        <v>0</v>
      </c>
      <c r="E76" s="254">
        <v>2</v>
      </c>
      <c r="F76" s="254">
        <v>1365</v>
      </c>
      <c r="G76" s="254">
        <v>385</v>
      </c>
      <c r="H76" s="890">
        <v>2118</v>
      </c>
      <c r="I76" s="891">
        <v>0</v>
      </c>
      <c r="J76" s="891">
        <v>80</v>
      </c>
      <c r="K76" s="254">
        <v>1378</v>
      </c>
      <c r="L76" s="891">
        <v>660</v>
      </c>
    </row>
    <row r="77" spans="1:12" ht="18" customHeight="1">
      <c r="A77" s="48" t="s">
        <v>58</v>
      </c>
      <c r="B77" s="889">
        <v>1060</v>
      </c>
      <c r="C77" s="889">
        <v>257</v>
      </c>
      <c r="D77" s="254">
        <v>0</v>
      </c>
      <c r="E77" s="254">
        <v>0</v>
      </c>
      <c r="F77" s="254">
        <v>0</v>
      </c>
      <c r="G77" s="254">
        <v>257</v>
      </c>
      <c r="H77" s="890">
        <v>803</v>
      </c>
      <c r="I77" s="891">
        <v>0</v>
      </c>
      <c r="J77" s="891">
        <v>0</v>
      </c>
      <c r="K77" s="254">
        <v>548</v>
      </c>
      <c r="L77" s="891">
        <v>255</v>
      </c>
    </row>
    <row r="78" spans="1:12" ht="18" customHeight="1">
      <c r="A78" s="48" t="s">
        <v>56</v>
      </c>
      <c r="B78" s="889">
        <v>429</v>
      </c>
      <c r="C78" s="889">
        <v>69</v>
      </c>
      <c r="D78" s="254">
        <v>0</v>
      </c>
      <c r="E78" s="254">
        <v>0</v>
      </c>
      <c r="F78" s="254">
        <v>69</v>
      </c>
      <c r="G78" s="254">
        <v>0</v>
      </c>
      <c r="H78" s="890">
        <v>360</v>
      </c>
      <c r="I78" s="891">
        <v>0</v>
      </c>
      <c r="J78" s="892">
        <v>66</v>
      </c>
      <c r="K78" s="254">
        <v>294</v>
      </c>
      <c r="L78" s="891">
        <v>0</v>
      </c>
    </row>
    <row r="79" spans="1:12" ht="18" customHeight="1">
      <c r="A79" s="48" t="s">
        <v>55</v>
      </c>
      <c r="B79" s="889">
        <v>497</v>
      </c>
      <c r="C79" s="889">
        <v>92</v>
      </c>
      <c r="D79" s="254">
        <v>0</v>
      </c>
      <c r="E79" s="254">
        <v>0</v>
      </c>
      <c r="F79" s="254">
        <v>42</v>
      </c>
      <c r="G79" s="254">
        <v>50</v>
      </c>
      <c r="H79" s="890">
        <v>405</v>
      </c>
      <c r="I79" s="891">
        <v>0</v>
      </c>
      <c r="J79" s="892">
        <v>0</v>
      </c>
      <c r="K79" s="254">
        <v>282</v>
      </c>
      <c r="L79" s="891">
        <v>123</v>
      </c>
    </row>
    <row r="80" spans="1:12" ht="18" customHeight="1">
      <c r="A80" s="67" t="s">
        <v>54</v>
      </c>
      <c r="B80" s="889">
        <v>733</v>
      </c>
      <c r="C80" s="889">
        <v>257</v>
      </c>
      <c r="D80" s="254">
        <v>0</v>
      </c>
      <c r="E80" s="254">
        <v>0</v>
      </c>
      <c r="F80" s="254">
        <v>257</v>
      </c>
      <c r="G80" s="254">
        <v>0</v>
      </c>
      <c r="H80" s="890">
        <v>476</v>
      </c>
      <c r="I80" s="891">
        <v>0</v>
      </c>
      <c r="J80" s="892">
        <v>0</v>
      </c>
      <c r="K80" s="254">
        <v>476</v>
      </c>
      <c r="L80" s="891">
        <v>0</v>
      </c>
    </row>
    <row r="81" spans="1:12" ht="18" customHeight="1">
      <c r="A81" s="48" t="s">
        <v>53</v>
      </c>
      <c r="B81" s="889">
        <v>351</v>
      </c>
      <c r="C81" s="889">
        <v>152</v>
      </c>
      <c r="D81" s="254">
        <v>0</v>
      </c>
      <c r="E81" s="254">
        <v>0</v>
      </c>
      <c r="F81" s="254">
        <v>152</v>
      </c>
      <c r="G81" s="254">
        <v>0</v>
      </c>
      <c r="H81" s="890">
        <v>199</v>
      </c>
      <c r="I81" s="891">
        <v>0</v>
      </c>
      <c r="J81" s="892">
        <v>0</v>
      </c>
      <c r="K81" s="254">
        <v>199</v>
      </c>
      <c r="L81" s="891">
        <v>0</v>
      </c>
    </row>
    <row r="82" spans="1:12" ht="18" customHeight="1">
      <c r="A82" s="48" t="s">
        <v>52</v>
      </c>
      <c r="B82" s="889">
        <v>2146</v>
      </c>
      <c r="C82" s="889">
        <v>531</v>
      </c>
      <c r="D82" s="254">
        <v>0</v>
      </c>
      <c r="E82" s="254">
        <v>0</v>
      </c>
      <c r="F82" s="254">
        <v>301</v>
      </c>
      <c r="G82" s="254">
        <v>230</v>
      </c>
      <c r="H82" s="890">
        <v>1615</v>
      </c>
      <c r="I82" s="891">
        <v>0</v>
      </c>
      <c r="J82" s="891">
        <v>0</v>
      </c>
      <c r="K82" s="254">
        <v>1258</v>
      </c>
      <c r="L82" s="891">
        <v>357</v>
      </c>
    </row>
    <row r="83" spans="1:12" ht="18" customHeight="1">
      <c r="A83" s="48" t="s">
        <v>51</v>
      </c>
      <c r="B83" s="889">
        <v>691</v>
      </c>
      <c r="C83" s="889">
        <v>162</v>
      </c>
      <c r="D83" s="254">
        <v>0</v>
      </c>
      <c r="E83" s="254">
        <v>0</v>
      </c>
      <c r="F83" s="254">
        <v>92</v>
      </c>
      <c r="G83" s="254">
        <v>70</v>
      </c>
      <c r="H83" s="890">
        <v>529</v>
      </c>
      <c r="I83" s="891">
        <v>0</v>
      </c>
      <c r="J83" s="891">
        <v>0</v>
      </c>
      <c r="K83" s="254">
        <v>471</v>
      </c>
      <c r="L83" s="891">
        <v>58</v>
      </c>
    </row>
    <row r="84" spans="1:12" ht="18" customHeight="1">
      <c r="A84" s="48" t="s">
        <v>48</v>
      </c>
      <c r="B84" s="889">
        <v>1619</v>
      </c>
      <c r="C84" s="889">
        <v>552</v>
      </c>
      <c r="D84" s="254">
        <v>0</v>
      </c>
      <c r="E84" s="254">
        <v>0</v>
      </c>
      <c r="F84" s="254">
        <v>342</v>
      </c>
      <c r="G84" s="254">
        <v>210</v>
      </c>
      <c r="H84" s="890">
        <v>1067</v>
      </c>
      <c r="I84" s="891">
        <v>0</v>
      </c>
      <c r="J84" s="891">
        <v>0</v>
      </c>
      <c r="K84" s="254">
        <v>737</v>
      </c>
      <c r="L84" s="891">
        <v>330</v>
      </c>
    </row>
    <row r="85" spans="1:12" ht="18" customHeight="1">
      <c r="A85" s="48" t="s">
        <v>47</v>
      </c>
      <c r="B85" s="889">
        <v>166</v>
      </c>
      <c r="C85" s="889">
        <v>87</v>
      </c>
      <c r="D85" s="254">
        <v>0</v>
      </c>
      <c r="E85" s="254">
        <v>0</v>
      </c>
      <c r="F85" s="254">
        <v>87</v>
      </c>
      <c r="G85" s="254">
        <v>0</v>
      </c>
      <c r="H85" s="890">
        <v>79</v>
      </c>
      <c r="I85" s="891">
        <v>0</v>
      </c>
      <c r="J85" s="892">
        <v>0</v>
      </c>
      <c r="K85" s="254">
        <v>79</v>
      </c>
      <c r="L85" s="891">
        <v>0</v>
      </c>
    </row>
    <row r="86" spans="1:12" ht="18" customHeight="1">
      <c r="A86" s="48" t="s">
        <v>46</v>
      </c>
      <c r="B86" s="889">
        <v>1230</v>
      </c>
      <c r="C86" s="889">
        <v>326</v>
      </c>
      <c r="D86" s="254">
        <v>0</v>
      </c>
      <c r="E86" s="254">
        <v>0</v>
      </c>
      <c r="F86" s="254">
        <v>297</v>
      </c>
      <c r="G86" s="254">
        <v>29</v>
      </c>
      <c r="H86" s="890">
        <v>904</v>
      </c>
      <c r="I86" s="891">
        <v>0</v>
      </c>
      <c r="J86" s="891">
        <v>0</v>
      </c>
      <c r="K86" s="254">
        <v>838</v>
      </c>
      <c r="L86" s="891">
        <v>66</v>
      </c>
    </row>
    <row r="87" spans="1:12" ht="18" customHeight="1">
      <c r="A87" s="48" t="s">
        <v>45</v>
      </c>
      <c r="B87" s="889">
        <v>737</v>
      </c>
      <c r="C87" s="889">
        <v>225</v>
      </c>
      <c r="D87" s="254">
        <v>0</v>
      </c>
      <c r="E87" s="254">
        <v>0</v>
      </c>
      <c r="F87" s="254">
        <v>225</v>
      </c>
      <c r="G87" s="254">
        <v>0</v>
      </c>
      <c r="H87" s="890">
        <v>512</v>
      </c>
      <c r="I87" s="891">
        <v>0</v>
      </c>
      <c r="J87" s="892">
        <v>0</v>
      </c>
      <c r="K87" s="254">
        <v>512</v>
      </c>
      <c r="L87" s="891">
        <v>0</v>
      </c>
    </row>
    <row r="88" spans="1:12" ht="18" customHeight="1">
      <c r="A88" s="48" t="s">
        <v>44</v>
      </c>
      <c r="B88" s="889">
        <v>1027</v>
      </c>
      <c r="C88" s="889">
        <v>280</v>
      </c>
      <c r="D88" s="254">
        <v>0</v>
      </c>
      <c r="E88" s="254">
        <v>0</v>
      </c>
      <c r="F88" s="254">
        <v>244</v>
      </c>
      <c r="G88" s="254">
        <v>36</v>
      </c>
      <c r="H88" s="890">
        <v>747</v>
      </c>
      <c r="I88" s="891">
        <v>0</v>
      </c>
      <c r="J88" s="891">
        <v>0</v>
      </c>
      <c r="K88" s="254">
        <v>673</v>
      </c>
      <c r="L88" s="891">
        <v>74</v>
      </c>
    </row>
    <row r="89" spans="1:12" ht="18" customHeight="1">
      <c r="A89" s="68" t="s">
        <v>43</v>
      </c>
      <c r="B89" s="889">
        <v>566</v>
      </c>
      <c r="C89" s="889">
        <v>212</v>
      </c>
      <c r="D89" s="254">
        <v>0</v>
      </c>
      <c r="E89" s="254">
        <v>0</v>
      </c>
      <c r="F89" s="254">
        <v>212</v>
      </c>
      <c r="G89" s="254">
        <v>0</v>
      </c>
      <c r="H89" s="890">
        <v>354</v>
      </c>
      <c r="I89" s="891">
        <v>0</v>
      </c>
      <c r="J89" s="891">
        <v>0</v>
      </c>
      <c r="K89" s="254">
        <v>344</v>
      </c>
      <c r="L89" s="891">
        <v>10</v>
      </c>
    </row>
    <row r="90" spans="1:12" ht="18" customHeight="1">
      <c r="A90" s="48" t="s">
        <v>42</v>
      </c>
      <c r="B90" s="889">
        <v>761</v>
      </c>
      <c r="C90" s="889">
        <v>210</v>
      </c>
      <c r="D90" s="254">
        <v>0</v>
      </c>
      <c r="E90" s="254">
        <v>0</v>
      </c>
      <c r="F90" s="254">
        <v>157</v>
      </c>
      <c r="G90" s="254">
        <v>53</v>
      </c>
      <c r="H90" s="890">
        <v>551</v>
      </c>
      <c r="I90" s="891">
        <v>0</v>
      </c>
      <c r="J90" s="891">
        <v>41</v>
      </c>
      <c r="K90" s="254">
        <v>410</v>
      </c>
      <c r="L90" s="891">
        <v>100</v>
      </c>
    </row>
    <row r="91" spans="1:12" ht="18" customHeight="1">
      <c r="A91" s="48" t="s">
        <v>40</v>
      </c>
      <c r="B91" s="889">
        <v>750</v>
      </c>
      <c r="C91" s="889">
        <v>337</v>
      </c>
      <c r="D91" s="254">
        <v>0</v>
      </c>
      <c r="E91" s="254">
        <v>0</v>
      </c>
      <c r="F91" s="254">
        <v>337</v>
      </c>
      <c r="G91" s="254">
        <v>0</v>
      </c>
      <c r="H91" s="890">
        <v>413</v>
      </c>
      <c r="I91" s="891">
        <v>0</v>
      </c>
      <c r="J91" s="892">
        <v>0</v>
      </c>
      <c r="K91" s="254">
        <v>413</v>
      </c>
      <c r="L91" s="891">
        <v>0</v>
      </c>
    </row>
    <row r="92" spans="1:12" ht="18" customHeight="1">
      <c r="A92" s="48" t="s">
        <v>38</v>
      </c>
      <c r="B92" s="889">
        <v>2279</v>
      </c>
      <c r="C92" s="889">
        <v>286</v>
      </c>
      <c r="D92" s="254">
        <v>0</v>
      </c>
      <c r="E92" s="254">
        <v>0</v>
      </c>
      <c r="F92" s="254">
        <v>73</v>
      </c>
      <c r="G92" s="254">
        <v>213</v>
      </c>
      <c r="H92" s="890">
        <v>1993</v>
      </c>
      <c r="I92" s="891">
        <v>0</v>
      </c>
      <c r="J92" s="891">
        <v>0</v>
      </c>
      <c r="K92" s="254">
        <v>1284</v>
      </c>
      <c r="L92" s="891">
        <v>709</v>
      </c>
    </row>
    <row r="93" spans="1:12" ht="18" customHeight="1">
      <c r="A93" s="48" t="s">
        <v>37</v>
      </c>
      <c r="B93" s="889">
        <v>588</v>
      </c>
      <c r="C93" s="889">
        <v>329</v>
      </c>
      <c r="D93" s="254">
        <v>0</v>
      </c>
      <c r="E93" s="254">
        <v>0</v>
      </c>
      <c r="F93" s="254">
        <v>329</v>
      </c>
      <c r="G93" s="254">
        <v>0</v>
      </c>
      <c r="H93" s="893">
        <v>259</v>
      </c>
      <c r="I93" s="891">
        <v>0</v>
      </c>
      <c r="J93" s="892">
        <v>0</v>
      </c>
      <c r="K93" s="254">
        <v>259</v>
      </c>
      <c r="L93" s="891">
        <v>0</v>
      </c>
    </row>
    <row r="94" spans="1:12" ht="18" customHeight="1">
      <c r="A94" s="48" t="s">
        <v>36</v>
      </c>
      <c r="B94" s="889">
        <v>349</v>
      </c>
      <c r="C94" s="889">
        <v>121</v>
      </c>
      <c r="D94" s="254">
        <v>0</v>
      </c>
      <c r="E94" s="254">
        <v>0</v>
      </c>
      <c r="F94" s="254">
        <v>98</v>
      </c>
      <c r="G94" s="254">
        <v>23</v>
      </c>
      <c r="H94" s="890">
        <v>228</v>
      </c>
      <c r="I94" s="891">
        <v>0</v>
      </c>
      <c r="J94" s="892">
        <v>0</v>
      </c>
      <c r="K94" s="254">
        <v>178</v>
      </c>
      <c r="L94" s="891">
        <v>50</v>
      </c>
    </row>
    <row r="95" spans="1:12" ht="18" customHeight="1">
      <c r="A95" s="48" t="s">
        <v>34</v>
      </c>
      <c r="B95" s="889">
        <v>1695</v>
      </c>
      <c r="C95" s="889">
        <v>366</v>
      </c>
      <c r="D95" s="254">
        <v>0</v>
      </c>
      <c r="E95" s="254">
        <v>0</v>
      </c>
      <c r="F95" s="254">
        <v>158</v>
      </c>
      <c r="G95" s="254">
        <v>208</v>
      </c>
      <c r="H95" s="890">
        <v>1329</v>
      </c>
      <c r="I95" s="891">
        <v>0</v>
      </c>
      <c r="J95" s="891">
        <v>0</v>
      </c>
      <c r="K95" s="254">
        <v>1003</v>
      </c>
      <c r="L95" s="891">
        <v>326</v>
      </c>
    </row>
    <row r="96" spans="1:12" ht="18" customHeight="1">
      <c r="A96" s="48" t="s">
        <v>33</v>
      </c>
      <c r="B96" s="889">
        <v>521</v>
      </c>
      <c r="C96" s="889">
        <v>187</v>
      </c>
      <c r="D96" s="254">
        <v>0</v>
      </c>
      <c r="E96" s="254">
        <v>0</v>
      </c>
      <c r="F96" s="254">
        <v>187</v>
      </c>
      <c r="G96" s="254">
        <v>0</v>
      </c>
      <c r="H96" s="890">
        <v>334</v>
      </c>
      <c r="I96" s="891">
        <v>0</v>
      </c>
      <c r="J96" s="891">
        <v>0</v>
      </c>
      <c r="K96" s="254">
        <v>312</v>
      </c>
      <c r="L96" s="891">
        <v>22</v>
      </c>
    </row>
    <row r="97" spans="1:25" ht="18" customHeight="1">
      <c r="A97" s="48" t="s">
        <v>32</v>
      </c>
      <c r="B97" s="889">
        <v>190</v>
      </c>
      <c r="C97" s="889">
        <v>27</v>
      </c>
      <c r="D97" s="254">
        <v>0</v>
      </c>
      <c r="E97" s="254">
        <v>0</v>
      </c>
      <c r="F97" s="254">
        <v>27</v>
      </c>
      <c r="G97" s="254">
        <v>0</v>
      </c>
      <c r="H97" s="890">
        <v>163</v>
      </c>
      <c r="I97" s="891">
        <v>0</v>
      </c>
      <c r="J97" s="892">
        <v>0</v>
      </c>
      <c r="K97" s="254">
        <v>163</v>
      </c>
      <c r="L97" s="891">
        <v>0</v>
      </c>
    </row>
    <row r="98" spans="1:25" ht="18" customHeight="1">
      <c r="A98" s="48" t="s">
        <v>30</v>
      </c>
      <c r="B98" s="889">
        <v>824</v>
      </c>
      <c r="C98" s="889">
        <v>269</v>
      </c>
      <c r="D98" s="254">
        <v>0</v>
      </c>
      <c r="E98" s="254">
        <v>0</v>
      </c>
      <c r="F98" s="254">
        <v>269</v>
      </c>
      <c r="G98" s="254">
        <v>0</v>
      </c>
      <c r="H98" s="890">
        <v>555</v>
      </c>
      <c r="I98" s="891">
        <v>0</v>
      </c>
      <c r="J98" s="891">
        <v>0</v>
      </c>
      <c r="K98" s="254">
        <v>435</v>
      </c>
      <c r="L98" s="891">
        <v>120</v>
      </c>
    </row>
    <row r="99" spans="1:25" ht="18" customHeight="1">
      <c r="A99" s="48" t="s">
        <v>29</v>
      </c>
      <c r="B99" s="889">
        <v>1652</v>
      </c>
      <c r="C99" s="889">
        <v>610</v>
      </c>
      <c r="D99" s="254">
        <v>0</v>
      </c>
      <c r="E99" s="254">
        <v>0</v>
      </c>
      <c r="F99" s="254">
        <v>610</v>
      </c>
      <c r="G99" s="254">
        <v>0</v>
      </c>
      <c r="H99" s="890">
        <v>1042</v>
      </c>
      <c r="I99" s="891">
        <v>0</v>
      </c>
      <c r="J99" s="891">
        <v>0</v>
      </c>
      <c r="K99" s="254">
        <v>982</v>
      </c>
      <c r="L99" s="891">
        <v>60</v>
      </c>
    </row>
    <row r="100" spans="1:25" ht="18" customHeight="1">
      <c r="A100" s="48" t="s">
        <v>26</v>
      </c>
      <c r="B100" s="889">
        <v>1221</v>
      </c>
      <c r="C100" s="889">
        <v>67</v>
      </c>
      <c r="D100" s="254">
        <v>0</v>
      </c>
      <c r="E100" s="254">
        <v>0</v>
      </c>
      <c r="F100" s="254">
        <v>0</v>
      </c>
      <c r="G100" s="254">
        <v>67</v>
      </c>
      <c r="H100" s="890">
        <v>1154</v>
      </c>
      <c r="I100" s="891">
        <v>0</v>
      </c>
      <c r="J100" s="891">
        <v>0</v>
      </c>
      <c r="K100" s="254">
        <v>978</v>
      </c>
      <c r="L100" s="891">
        <v>176</v>
      </c>
    </row>
    <row r="101" spans="1:25" ht="18" customHeight="1">
      <c r="A101" s="48" t="s">
        <v>24</v>
      </c>
      <c r="B101" s="889">
        <v>2721</v>
      </c>
      <c r="C101" s="889">
        <v>1183</v>
      </c>
      <c r="D101" s="254">
        <v>0</v>
      </c>
      <c r="E101" s="254">
        <v>0</v>
      </c>
      <c r="F101" s="254">
        <v>867</v>
      </c>
      <c r="G101" s="254">
        <v>316</v>
      </c>
      <c r="H101" s="890">
        <v>1538</v>
      </c>
      <c r="I101" s="891">
        <v>0</v>
      </c>
      <c r="J101" s="891">
        <v>0</v>
      </c>
      <c r="K101" s="254">
        <v>969</v>
      </c>
      <c r="L101" s="891">
        <v>569</v>
      </c>
    </row>
    <row r="102" spans="1:25" ht="18" customHeight="1">
      <c r="A102" s="48" t="s">
        <v>22</v>
      </c>
      <c r="B102" s="889">
        <v>462</v>
      </c>
      <c r="C102" s="889">
        <v>194</v>
      </c>
      <c r="D102" s="254">
        <v>0</v>
      </c>
      <c r="E102" s="254">
        <v>0</v>
      </c>
      <c r="F102" s="254">
        <v>194</v>
      </c>
      <c r="G102" s="254">
        <v>0</v>
      </c>
      <c r="H102" s="890">
        <v>268</v>
      </c>
      <c r="I102" s="891">
        <v>0</v>
      </c>
      <c r="J102" s="892">
        <v>0</v>
      </c>
      <c r="K102" s="254">
        <v>268</v>
      </c>
      <c r="L102" s="891">
        <v>0</v>
      </c>
    </row>
    <row r="103" spans="1:25" ht="18" customHeight="1">
      <c r="A103" s="48" t="s">
        <v>20</v>
      </c>
      <c r="B103" s="889">
        <v>1181</v>
      </c>
      <c r="C103" s="889">
        <v>81</v>
      </c>
      <c r="D103" s="254">
        <v>0</v>
      </c>
      <c r="E103" s="254">
        <v>0</v>
      </c>
      <c r="F103" s="254">
        <v>46</v>
      </c>
      <c r="G103" s="254">
        <v>35</v>
      </c>
      <c r="H103" s="890">
        <v>1100</v>
      </c>
      <c r="I103" s="891">
        <v>0</v>
      </c>
      <c r="J103" s="891">
        <v>16</v>
      </c>
      <c r="K103" s="254">
        <v>1009</v>
      </c>
      <c r="L103" s="891">
        <v>75</v>
      </c>
    </row>
    <row r="104" spans="1:25" ht="18" customHeight="1">
      <c r="A104" s="48" t="s">
        <v>18</v>
      </c>
      <c r="B104" s="889">
        <v>504</v>
      </c>
      <c r="C104" s="889">
        <v>158</v>
      </c>
      <c r="D104" s="254">
        <v>0</v>
      </c>
      <c r="E104" s="254">
        <v>0</v>
      </c>
      <c r="F104" s="254">
        <v>117</v>
      </c>
      <c r="G104" s="254">
        <v>41</v>
      </c>
      <c r="H104" s="890">
        <v>346</v>
      </c>
      <c r="I104" s="891">
        <v>0</v>
      </c>
      <c r="J104" s="891">
        <v>0</v>
      </c>
      <c r="K104" s="254">
        <v>273</v>
      </c>
      <c r="L104" s="891">
        <v>73</v>
      </c>
    </row>
    <row r="105" spans="1:25" ht="18" customHeight="1">
      <c r="A105" s="48" t="s">
        <v>16</v>
      </c>
      <c r="B105" s="889">
        <v>622</v>
      </c>
      <c r="C105" s="889">
        <v>154</v>
      </c>
      <c r="D105" s="254">
        <v>0</v>
      </c>
      <c r="E105" s="254">
        <v>0</v>
      </c>
      <c r="F105" s="254">
        <v>154</v>
      </c>
      <c r="G105" s="254">
        <v>0</v>
      </c>
      <c r="H105" s="890">
        <v>468</v>
      </c>
      <c r="I105" s="891">
        <v>0</v>
      </c>
      <c r="J105" s="892">
        <v>0</v>
      </c>
      <c r="K105" s="254">
        <v>468</v>
      </c>
      <c r="L105" s="891">
        <v>0</v>
      </c>
    </row>
    <row r="106" spans="1:25" ht="18" customHeight="1">
      <c r="A106" s="48" t="s">
        <v>13</v>
      </c>
      <c r="B106" s="889">
        <v>255</v>
      </c>
      <c r="C106" s="889">
        <v>104</v>
      </c>
      <c r="D106" s="254">
        <v>0</v>
      </c>
      <c r="E106" s="254">
        <v>0</v>
      </c>
      <c r="F106" s="254">
        <v>104</v>
      </c>
      <c r="G106" s="254">
        <v>0</v>
      </c>
      <c r="H106" s="890">
        <v>151</v>
      </c>
      <c r="I106" s="891">
        <v>0</v>
      </c>
      <c r="J106" s="892">
        <v>0</v>
      </c>
      <c r="K106" s="254">
        <v>151</v>
      </c>
      <c r="L106" s="891">
        <v>0</v>
      </c>
    </row>
    <row r="107" spans="1:25" ht="18" customHeight="1">
      <c r="A107" s="48" t="s">
        <v>10</v>
      </c>
      <c r="B107" s="889">
        <v>1121</v>
      </c>
      <c r="C107" s="889">
        <v>445</v>
      </c>
      <c r="D107" s="254">
        <v>0</v>
      </c>
      <c r="E107" s="254">
        <v>0</v>
      </c>
      <c r="F107" s="254">
        <v>445</v>
      </c>
      <c r="G107" s="254">
        <v>0</v>
      </c>
      <c r="H107" s="890">
        <v>676</v>
      </c>
      <c r="I107" s="891">
        <v>0</v>
      </c>
      <c r="J107" s="891">
        <v>0</v>
      </c>
      <c r="K107" s="254">
        <v>676</v>
      </c>
      <c r="L107" s="891">
        <v>0</v>
      </c>
    </row>
    <row r="108" spans="1:25" ht="18" customHeight="1">
      <c r="A108" s="48" t="s">
        <v>135</v>
      </c>
      <c r="B108" s="889">
        <v>2671</v>
      </c>
      <c r="C108" s="889">
        <v>1215</v>
      </c>
      <c r="D108" s="254">
        <v>0</v>
      </c>
      <c r="E108" s="254">
        <v>0</v>
      </c>
      <c r="F108" s="254">
        <v>1159</v>
      </c>
      <c r="G108" s="254">
        <v>56</v>
      </c>
      <c r="H108" s="890">
        <v>1456</v>
      </c>
      <c r="I108" s="891">
        <v>0</v>
      </c>
      <c r="J108" s="891">
        <v>0</v>
      </c>
      <c r="K108" s="254">
        <v>1182</v>
      </c>
      <c r="L108" s="891">
        <v>274</v>
      </c>
    </row>
    <row r="109" spans="1:25" ht="18" customHeight="1">
      <c r="A109" s="48" t="s">
        <v>8</v>
      </c>
      <c r="B109" s="889">
        <v>1405</v>
      </c>
      <c r="C109" s="889">
        <v>728</v>
      </c>
      <c r="D109" s="254">
        <v>0</v>
      </c>
      <c r="E109" s="254">
        <v>0</v>
      </c>
      <c r="F109" s="254">
        <v>728</v>
      </c>
      <c r="G109" s="254">
        <v>0</v>
      </c>
      <c r="H109" s="890">
        <v>677</v>
      </c>
      <c r="I109" s="891">
        <v>0</v>
      </c>
      <c r="J109" s="891">
        <v>4</v>
      </c>
      <c r="K109" s="254">
        <v>673</v>
      </c>
      <c r="L109" s="891">
        <v>0</v>
      </c>
    </row>
    <row r="110" spans="1:25" ht="18" customHeight="1">
      <c r="A110" s="48" t="s">
        <v>5</v>
      </c>
      <c r="B110" s="889">
        <v>2793</v>
      </c>
      <c r="C110" s="889">
        <v>865</v>
      </c>
      <c r="D110" s="254">
        <v>0</v>
      </c>
      <c r="E110" s="254">
        <v>0</v>
      </c>
      <c r="F110" s="254">
        <v>865</v>
      </c>
      <c r="G110" s="254">
        <v>0</v>
      </c>
      <c r="H110" s="890">
        <v>1928</v>
      </c>
      <c r="I110" s="891">
        <v>0</v>
      </c>
      <c r="J110" s="891">
        <v>0</v>
      </c>
      <c r="K110" s="254">
        <v>1703</v>
      </c>
      <c r="L110" s="891">
        <v>225</v>
      </c>
    </row>
    <row r="111" spans="1:25" ht="18" customHeight="1">
      <c r="A111" s="69" t="s">
        <v>2</v>
      </c>
      <c r="B111" s="894">
        <v>1015</v>
      </c>
      <c r="C111" s="894">
        <v>243</v>
      </c>
      <c r="D111" s="257">
        <v>0</v>
      </c>
      <c r="E111" s="257">
        <v>0</v>
      </c>
      <c r="F111" s="257">
        <v>208</v>
      </c>
      <c r="G111" s="257">
        <v>35</v>
      </c>
      <c r="H111" s="895">
        <v>772</v>
      </c>
      <c r="I111" s="896">
        <v>0</v>
      </c>
      <c r="J111" s="896">
        <v>0</v>
      </c>
      <c r="K111" s="257">
        <v>677</v>
      </c>
      <c r="L111" s="896">
        <v>95</v>
      </c>
    </row>
    <row r="112" spans="1:25" ht="18" customHeight="1">
      <c r="A112" s="649" t="s">
        <v>2310</v>
      </c>
      <c r="B112" s="423"/>
      <c r="C112" s="102"/>
      <c r="D112" s="307"/>
      <c r="E112" s="307"/>
      <c r="F112" s="102"/>
      <c r="G112" s="102"/>
      <c r="H112" s="102"/>
      <c r="I112" s="68"/>
      <c r="J112" s="68"/>
      <c r="K112" s="102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spans="1:25" ht="18" customHeight="1">
      <c r="A113" s="650" t="s">
        <v>2311</v>
      </c>
      <c r="B113" s="464"/>
      <c r="C113" s="527"/>
      <c r="D113" s="464"/>
      <c r="E113" s="464"/>
      <c r="F113" s="464"/>
      <c r="G113" s="464"/>
      <c r="H113" s="527"/>
      <c r="I113" s="464"/>
      <c r="J113" s="464"/>
      <c r="K113" s="464"/>
      <c r="L113" s="464"/>
      <c r="M113" s="464"/>
      <c r="N113" s="464"/>
      <c r="O113" s="464"/>
      <c r="P113" s="464"/>
      <c r="Q113" s="464"/>
      <c r="R113" s="464"/>
      <c r="S113" s="464"/>
      <c r="T113" s="464"/>
      <c r="U113" s="464"/>
      <c r="V113" s="464"/>
      <c r="W113" s="464"/>
      <c r="X113" s="464"/>
      <c r="Y113" s="464"/>
    </row>
    <row r="114" spans="1:25" ht="18" customHeight="1">
      <c r="A114" s="650" t="s">
        <v>2112</v>
      </c>
      <c r="B114" s="464"/>
      <c r="C114" s="527"/>
      <c r="D114" s="464"/>
      <c r="E114" s="464"/>
      <c r="F114" s="464"/>
      <c r="G114" s="464"/>
      <c r="H114" s="527"/>
      <c r="I114" s="464"/>
      <c r="J114" s="464"/>
      <c r="K114" s="464"/>
      <c r="L114" s="464"/>
      <c r="M114" s="464"/>
      <c r="N114" s="464"/>
      <c r="O114" s="464"/>
      <c r="P114" s="464"/>
      <c r="Q114" s="464"/>
      <c r="R114" s="464"/>
      <c r="S114" s="464"/>
      <c r="T114" s="464"/>
      <c r="U114" s="464"/>
      <c r="V114" s="464"/>
      <c r="W114" s="464"/>
      <c r="X114" s="464"/>
      <c r="Y114" s="464"/>
    </row>
    <row r="115" spans="1:25" ht="18" customHeight="1">
      <c r="A115" s="650" t="s">
        <v>2113</v>
      </c>
      <c r="B115" s="464"/>
      <c r="C115" s="527"/>
      <c r="D115" s="464"/>
      <c r="E115" s="464"/>
      <c r="F115" s="464"/>
      <c r="G115" s="464"/>
      <c r="H115" s="527"/>
      <c r="I115" s="464"/>
      <c r="J115" s="464"/>
      <c r="K115" s="464"/>
      <c r="L115" s="464"/>
      <c r="M115" s="464"/>
      <c r="N115" s="464"/>
      <c r="O115" s="464"/>
      <c r="P115" s="464"/>
      <c r="Q115" s="464"/>
      <c r="R115" s="464"/>
      <c r="S115" s="464"/>
      <c r="T115" s="464"/>
      <c r="U115" s="464"/>
      <c r="V115" s="464"/>
      <c r="W115" s="464"/>
      <c r="X115" s="464"/>
      <c r="Y115" s="464"/>
    </row>
    <row r="116" spans="1:25" ht="18" customHeight="1">
      <c r="A116" s="68"/>
      <c r="B116" s="68"/>
      <c r="C116" s="102"/>
      <c r="D116" s="307"/>
      <c r="E116" s="307"/>
      <c r="F116" s="102"/>
      <c r="G116" s="102"/>
      <c r="H116" s="102"/>
      <c r="I116" s="68"/>
      <c r="J116" s="68"/>
      <c r="K116" s="102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spans="1:25" ht="18" customHeight="1">
      <c r="A117" s="68"/>
      <c r="B117" s="68"/>
      <c r="C117" s="102"/>
      <c r="D117" s="307"/>
      <c r="E117" s="307"/>
      <c r="F117" s="102"/>
      <c r="G117" s="102"/>
      <c r="H117" s="102"/>
      <c r="I117" s="68"/>
      <c r="J117" s="68"/>
      <c r="K117" s="102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spans="1:25" ht="18" customHeight="1">
      <c r="A118" s="68"/>
      <c r="B118" s="68"/>
      <c r="C118" s="102"/>
      <c r="D118" s="307"/>
      <c r="E118" s="307"/>
      <c r="F118" s="102"/>
      <c r="G118" s="102"/>
      <c r="H118" s="102"/>
      <c r="I118" s="68"/>
      <c r="J118" s="68"/>
      <c r="K118" s="102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spans="1:25" ht="18" customHeight="1">
      <c r="A119" s="68"/>
      <c r="B119" s="68"/>
      <c r="C119" s="102"/>
      <c r="D119" s="307"/>
      <c r="E119" s="307"/>
      <c r="F119" s="102"/>
      <c r="G119" s="102"/>
      <c r="H119" s="102"/>
      <c r="I119" s="68"/>
      <c r="J119" s="68"/>
      <c r="K119" s="102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spans="1:25" ht="18" customHeight="1">
      <c r="A120" s="68"/>
      <c r="B120" s="68"/>
      <c r="C120" s="102"/>
      <c r="D120" s="307"/>
      <c r="E120" s="307"/>
      <c r="F120" s="102"/>
      <c r="G120" s="102"/>
      <c r="H120" s="102"/>
      <c r="I120" s="68"/>
      <c r="J120" s="68"/>
      <c r="K120" s="102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</sheetData>
  <mergeCells count="7">
    <mergeCell ref="A3:L3"/>
    <mergeCell ref="A5:A8"/>
    <mergeCell ref="B6:L6"/>
    <mergeCell ref="B5:L5"/>
    <mergeCell ref="B7:B8"/>
    <mergeCell ref="C7:G7"/>
    <mergeCell ref="H7:L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3838" divId="Cópia de Cópia de Anuário 2017 teresa4_23838" sourceType="sheet" destinationFile="C:\xampp\htdocs\Anuario2017v2\2.8.1.1- Mat Edu Inf.htm"/>
  </webPublishItem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/>
  <dimension ref="A1:L127"/>
  <sheetViews>
    <sheetView zoomScaleNormal="100" workbookViewId="0">
      <selection activeCell="D32" sqref="D32"/>
    </sheetView>
  </sheetViews>
  <sheetFormatPr defaultRowHeight="15" customHeight="1"/>
  <cols>
    <col min="1" max="1" width="22.7109375" style="120" customWidth="1"/>
    <col min="2" max="4" width="13.42578125" style="120" customWidth="1"/>
    <col min="5" max="5" width="13.42578125" style="104" customWidth="1"/>
    <col min="6" max="8" width="13.42578125" style="120" customWidth="1"/>
    <col min="9" max="9" width="13.42578125" style="104" customWidth="1"/>
    <col min="10" max="12" width="13.42578125" style="120" customWidth="1"/>
    <col min="13" max="16384" width="9.140625" style="120"/>
  </cols>
  <sheetData>
    <row r="1" spans="1:12" ht="35.1" customHeight="1">
      <c r="A1" s="1624" t="s">
        <v>2187</v>
      </c>
      <c r="B1" s="1624"/>
      <c r="C1" s="1624"/>
      <c r="D1" s="1624"/>
      <c r="E1" s="1624"/>
      <c r="F1" s="1624"/>
      <c r="G1" s="1624"/>
      <c r="H1" s="1624"/>
      <c r="I1" s="1624"/>
      <c r="J1" s="1624"/>
      <c r="K1" s="1624"/>
      <c r="L1" s="1624"/>
    </row>
    <row r="2" spans="1:12" ht="18" customHeight="1">
      <c r="A2" s="455" t="s">
        <v>419</v>
      </c>
      <c r="E2" s="118"/>
      <c r="F2" s="117"/>
      <c r="G2" s="117"/>
      <c r="H2" s="117"/>
      <c r="I2" s="127"/>
    </row>
    <row r="3" spans="1:12" ht="21.95" customHeight="1">
      <c r="A3" s="1577" t="s">
        <v>684</v>
      </c>
      <c r="B3" s="1599" t="s">
        <v>2108</v>
      </c>
      <c r="C3" s="1599"/>
      <c r="D3" s="1599"/>
      <c r="E3" s="1599"/>
      <c r="F3" s="1599"/>
      <c r="G3" s="1599"/>
      <c r="H3" s="1599"/>
      <c r="I3" s="1599"/>
      <c r="J3" s="1599"/>
      <c r="K3" s="1599"/>
      <c r="L3" s="1599"/>
    </row>
    <row r="4" spans="1:12" ht="21.95" customHeight="1">
      <c r="A4" s="1577"/>
      <c r="B4" s="1604" t="s">
        <v>2109</v>
      </c>
      <c r="C4" s="1604"/>
      <c r="D4" s="1604"/>
      <c r="E4" s="1604"/>
      <c r="F4" s="1604"/>
      <c r="G4" s="1604"/>
      <c r="H4" s="1604"/>
      <c r="I4" s="1604"/>
      <c r="J4" s="1604"/>
      <c r="K4" s="1604"/>
      <c r="L4" s="1604"/>
    </row>
    <row r="5" spans="1:12" ht="21.95" customHeight="1">
      <c r="A5" s="1577"/>
      <c r="B5" s="1604" t="s">
        <v>2105</v>
      </c>
      <c r="C5" s="1604" t="s">
        <v>2114</v>
      </c>
      <c r="D5" s="1604"/>
      <c r="E5" s="1604"/>
      <c r="F5" s="1604"/>
      <c r="G5" s="1604"/>
      <c r="H5" s="1604" t="s">
        <v>2115</v>
      </c>
      <c r="I5" s="1604"/>
      <c r="J5" s="1604"/>
      <c r="K5" s="1604"/>
      <c r="L5" s="1604"/>
    </row>
    <row r="6" spans="1:12" ht="21.95" customHeight="1">
      <c r="A6" s="1521"/>
      <c r="B6" s="1604"/>
      <c r="C6" s="460" t="s">
        <v>2116</v>
      </c>
      <c r="D6" s="512" t="s">
        <v>424</v>
      </c>
      <c r="E6" s="340" t="s">
        <v>421</v>
      </c>
      <c r="F6" s="512" t="s">
        <v>422</v>
      </c>
      <c r="G6" s="512" t="s">
        <v>423</v>
      </c>
      <c r="H6" s="460" t="s">
        <v>2117</v>
      </c>
      <c r="I6" s="340" t="s">
        <v>424</v>
      </c>
      <c r="J6" s="512" t="s">
        <v>421</v>
      </c>
      <c r="K6" s="512" t="s">
        <v>422</v>
      </c>
      <c r="L6" s="512" t="s">
        <v>423</v>
      </c>
    </row>
    <row r="7" spans="1:12" ht="21.95" customHeight="1">
      <c r="A7" s="114" t="s">
        <v>368</v>
      </c>
      <c r="B7" s="249">
        <f t="shared" ref="B7:L7" si="0">SUM(B8:B109)</f>
        <v>514920</v>
      </c>
      <c r="C7" s="249">
        <f t="shared" si="0"/>
        <v>288434</v>
      </c>
      <c r="D7" s="249">
        <f t="shared" si="0"/>
        <v>0</v>
      </c>
      <c r="E7" s="249">
        <f t="shared" si="0"/>
        <v>10563</v>
      </c>
      <c r="F7" s="249">
        <f t="shared" si="0"/>
        <v>224860</v>
      </c>
      <c r="G7" s="249">
        <f t="shared" si="0"/>
        <v>53011</v>
      </c>
      <c r="H7" s="249">
        <f t="shared" si="0"/>
        <v>226486</v>
      </c>
      <c r="I7" s="249">
        <f t="shared" si="0"/>
        <v>0</v>
      </c>
      <c r="J7" s="249">
        <f t="shared" si="0"/>
        <v>46169</v>
      </c>
      <c r="K7" s="249">
        <f t="shared" si="0"/>
        <v>146672</v>
      </c>
      <c r="L7" s="249">
        <f t="shared" si="0"/>
        <v>33645</v>
      </c>
    </row>
    <row r="8" spans="1:12" ht="18" customHeight="1">
      <c r="A8" s="48" t="s">
        <v>132</v>
      </c>
      <c r="B8" s="889">
        <v>4054</v>
      </c>
      <c r="C8" s="889">
        <v>2395</v>
      </c>
      <c r="D8" s="254">
        <v>0</v>
      </c>
      <c r="E8" s="254">
        <v>0</v>
      </c>
      <c r="F8" s="891">
        <v>2395</v>
      </c>
      <c r="G8" s="891">
        <v>0</v>
      </c>
      <c r="H8" s="893">
        <v>1659</v>
      </c>
      <c r="I8" s="254">
        <v>0</v>
      </c>
      <c r="J8" s="891">
        <v>471</v>
      </c>
      <c r="K8" s="891">
        <v>1188</v>
      </c>
      <c r="L8" s="892">
        <v>0</v>
      </c>
    </row>
    <row r="9" spans="1:12" ht="18" customHeight="1">
      <c r="A9" s="48" t="s">
        <v>131</v>
      </c>
      <c r="B9" s="889">
        <v>2634</v>
      </c>
      <c r="C9" s="889">
        <v>1420</v>
      </c>
      <c r="D9" s="254">
        <v>0</v>
      </c>
      <c r="E9" s="254">
        <v>0</v>
      </c>
      <c r="F9" s="891">
        <v>1329</v>
      </c>
      <c r="G9" s="891">
        <v>91</v>
      </c>
      <c r="H9" s="890">
        <v>1214</v>
      </c>
      <c r="I9" s="254">
        <v>0</v>
      </c>
      <c r="J9" s="891">
        <v>0</v>
      </c>
      <c r="K9" s="891">
        <v>1214</v>
      </c>
      <c r="L9" s="891">
        <v>0</v>
      </c>
    </row>
    <row r="10" spans="1:12" ht="18" customHeight="1">
      <c r="A10" s="48" t="s">
        <v>130</v>
      </c>
      <c r="B10" s="889">
        <v>36286</v>
      </c>
      <c r="C10" s="889">
        <v>20548</v>
      </c>
      <c r="D10" s="254">
        <v>0</v>
      </c>
      <c r="E10" s="254">
        <v>31</v>
      </c>
      <c r="F10" s="891">
        <v>14819</v>
      </c>
      <c r="G10" s="891">
        <v>5698</v>
      </c>
      <c r="H10" s="890">
        <v>15738</v>
      </c>
      <c r="I10" s="254">
        <v>0</v>
      </c>
      <c r="J10" s="891">
        <v>3103</v>
      </c>
      <c r="K10" s="891">
        <v>8949</v>
      </c>
      <c r="L10" s="891">
        <v>3686</v>
      </c>
    </row>
    <row r="11" spans="1:12" ht="18" customHeight="1">
      <c r="A11" s="48" t="s">
        <v>129</v>
      </c>
      <c r="B11" s="889">
        <v>7203</v>
      </c>
      <c r="C11" s="889">
        <v>4480</v>
      </c>
      <c r="D11" s="254">
        <v>0</v>
      </c>
      <c r="E11" s="254">
        <v>0</v>
      </c>
      <c r="F11" s="891">
        <v>4084</v>
      </c>
      <c r="G11" s="891">
        <v>396</v>
      </c>
      <c r="H11" s="890">
        <v>2723</v>
      </c>
      <c r="I11" s="254">
        <v>0</v>
      </c>
      <c r="J11" s="891">
        <v>0</v>
      </c>
      <c r="K11" s="891">
        <v>2564</v>
      </c>
      <c r="L11" s="891">
        <v>159</v>
      </c>
    </row>
    <row r="12" spans="1:12" ht="18" customHeight="1">
      <c r="A12" s="48" t="s">
        <v>128</v>
      </c>
      <c r="B12" s="889">
        <v>2630</v>
      </c>
      <c r="C12" s="889">
        <v>1518</v>
      </c>
      <c r="D12" s="254">
        <v>0</v>
      </c>
      <c r="E12" s="254">
        <v>0</v>
      </c>
      <c r="F12" s="891">
        <v>1168</v>
      </c>
      <c r="G12" s="891">
        <v>350</v>
      </c>
      <c r="H12" s="890">
        <v>1112</v>
      </c>
      <c r="I12" s="254">
        <v>0</v>
      </c>
      <c r="J12" s="891">
        <v>0</v>
      </c>
      <c r="K12" s="891">
        <v>965</v>
      </c>
      <c r="L12" s="891">
        <v>147</v>
      </c>
    </row>
    <row r="13" spans="1:12" ht="18" customHeight="1">
      <c r="A13" s="48" t="s">
        <v>127</v>
      </c>
      <c r="B13" s="889">
        <v>1580</v>
      </c>
      <c r="C13" s="889">
        <v>845</v>
      </c>
      <c r="D13" s="254">
        <v>0</v>
      </c>
      <c r="E13" s="254">
        <v>0</v>
      </c>
      <c r="F13" s="891">
        <v>740</v>
      </c>
      <c r="G13" s="891">
        <v>105</v>
      </c>
      <c r="H13" s="890">
        <v>735</v>
      </c>
      <c r="I13" s="254">
        <v>0</v>
      </c>
      <c r="J13" s="891">
        <v>0</v>
      </c>
      <c r="K13" s="891">
        <v>687</v>
      </c>
      <c r="L13" s="891">
        <v>48</v>
      </c>
    </row>
    <row r="14" spans="1:12" ht="18" customHeight="1">
      <c r="A14" s="48" t="s">
        <v>126</v>
      </c>
      <c r="B14" s="889">
        <v>3067</v>
      </c>
      <c r="C14" s="889">
        <v>1627</v>
      </c>
      <c r="D14" s="254">
        <v>0</v>
      </c>
      <c r="E14" s="254">
        <v>0</v>
      </c>
      <c r="F14" s="891">
        <v>1356</v>
      </c>
      <c r="G14" s="891">
        <v>271</v>
      </c>
      <c r="H14" s="890">
        <v>1440</v>
      </c>
      <c r="I14" s="254">
        <v>0</v>
      </c>
      <c r="J14" s="891">
        <v>488</v>
      </c>
      <c r="K14" s="891">
        <v>848</v>
      </c>
      <c r="L14" s="891">
        <v>104</v>
      </c>
    </row>
    <row r="15" spans="1:12" ht="18" customHeight="1">
      <c r="A15" s="48" t="s">
        <v>125</v>
      </c>
      <c r="B15" s="889">
        <v>812</v>
      </c>
      <c r="C15" s="889">
        <v>457</v>
      </c>
      <c r="D15" s="254">
        <v>0</v>
      </c>
      <c r="E15" s="254">
        <v>0</v>
      </c>
      <c r="F15" s="891">
        <v>457</v>
      </c>
      <c r="G15" s="891">
        <v>0</v>
      </c>
      <c r="H15" s="893">
        <v>355</v>
      </c>
      <c r="I15" s="254">
        <v>0</v>
      </c>
      <c r="J15" s="891">
        <v>0</v>
      </c>
      <c r="K15" s="891">
        <v>355</v>
      </c>
      <c r="L15" s="892">
        <v>0</v>
      </c>
    </row>
    <row r="16" spans="1:12" ht="18" customHeight="1">
      <c r="A16" s="48" t="s">
        <v>124</v>
      </c>
      <c r="B16" s="889">
        <v>1180</v>
      </c>
      <c r="C16" s="889">
        <v>665</v>
      </c>
      <c r="D16" s="254">
        <v>0</v>
      </c>
      <c r="E16" s="254">
        <v>0</v>
      </c>
      <c r="F16" s="891">
        <v>665</v>
      </c>
      <c r="G16" s="891">
        <v>0</v>
      </c>
      <c r="H16" s="893">
        <v>515</v>
      </c>
      <c r="I16" s="254">
        <v>0</v>
      </c>
      <c r="J16" s="891">
        <v>0</v>
      </c>
      <c r="K16" s="891">
        <v>515</v>
      </c>
      <c r="L16" s="892">
        <v>0</v>
      </c>
    </row>
    <row r="17" spans="1:12" ht="18" customHeight="1">
      <c r="A17" s="48" t="s">
        <v>123</v>
      </c>
      <c r="B17" s="889">
        <v>4103</v>
      </c>
      <c r="C17" s="889">
        <v>2314</v>
      </c>
      <c r="D17" s="254">
        <v>0</v>
      </c>
      <c r="E17" s="254">
        <v>0</v>
      </c>
      <c r="F17" s="891">
        <v>1978</v>
      </c>
      <c r="G17" s="891">
        <v>336</v>
      </c>
      <c r="H17" s="890">
        <v>1789</v>
      </c>
      <c r="I17" s="254">
        <v>0</v>
      </c>
      <c r="J17" s="891">
        <v>0</v>
      </c>
      <c r="K17" s="891">
        <v>1589</v>
      </c>
      <c r="L17" s="891">
        <v>200</v>
      </c>
    </row>
    <row r="18" spans="1:12" ht="18" customHeight="1">
      <c r="A18" s="48" t="s">
        <v>122</v>
      </c>
      <c r="B18" s="889">
        <v>2044</v>
      </c>
      <c r="C18" s="889">
        <v>1186</v>
      </c>
      <c r="D18" s="254">
        <v>0</v>
      </c>
      <c r="E18" s="254">
        <v>0</v>
      </c>
      <c r="F18" s="891">
        <v>1186</v>
      </c>
      <c r="G18" s="891">
        <v>0</v>
      </c>
      <c r="H18" s="893">
        <v>858</v>
      </c>
      <c r="I18" s="254">
        <v>0</v>
      </c>
      <c r="J18" s="891">
        <v>36</v>
      </c>
      <c r="K18" s="891">
        <v>822</v>
      </c>
      <c r="L18" s="892">
        <v>0</v>
      </c>
    </row>
    <row r="19" spans="1:12" ht="18" customHeight="1">
      <c r="A19" s="48" t="s">
        <v>121</v>
      </c>
      <c r="B19" s="889">
        <v>1852</v>
      </c>
      <c r="C19" s="889">
        <v>1069</v>
      </c>
      <c r="D19" s="254">
        <v>0</v>
      </c>
      <c r="E19" s="254">
        <v>0</v>
      </c>
      <c r="F19" s="891">
        <v>982</v>
      </c>
      <c r="G19" s="891">
        <v>87</v>
      </c>
      <c r="H19" s="890">
        <v>783</v>
      </c>
      <c r="I19" s="254">
        <v>0</v>
      </c>
      <c r="J19" s="891">
        <v>0</v>
      </c>
      <c r="K19" s="891">
        <v>683</v>
      </c>
      <c r="L19" s="891">
        <v>100</v>
      </c>
    </row>
    <row r="20" spans="1:12" ht="18" customHeight="1">
      <c r="A20" s="48" t="s">
        <v>120</v>
      </c>
      <c r="B20" s="889">
        <v>4025</v>
      </c>
      <c r="C20" s="889">
        <v>2250</v>
      </c>
      <c r="D20" s="254">
        <v>0</v>
      </c>
      <c r="E20" s="254">
        <v>0</v>
      </c>
      <c r="F20" s="891">
        <v>2194</v>
      </c>
      <c r="G20" s="891">
        <v>56</v>
      </c>
      <c r="H20" s="890">
        <v>1775</v>
      </c>
      <c r="I20" s="254">
        <v>0</v>
      </c>
      <c r="J20" s="891">
        <v>33</v>
      </c>
      <c r="K20" s="891">
        <v>1683</v>
      </c>
      <c r="L20" s="891">
        <v>59</v>
      </c>
    </row>
    <row r="21" spans="1:12" ht="18" customHeight="1">
      <c r="A21" s="48" t="s">
        <v>119</v>
      </c>
      <c r="B21" s="889">
        <v>1134</v>
      </c>
      <c r="C21" s="889">
        <v>596</v>
      </c>
      <c r="D21" s="254">
        <v>0</v>
      </c>
      <c r="E21" s="254">
        <v>0</v>
      </c>
      <c r="F21" s="891">
        <v>596</v>
      </c>
      <c r="G21" s="891">
        <v>0</v>
      </c>
      <c r="H21" s="893">
        <v>538</v>
      </c>
      <c r="I21" s="254">
        <v>0</v>
      </c>
      <c r="J21" s="891">
        <v>0</v>
      </c>
      <c r="K21" s="891">
        <v>538</v>
      </c>
      <c r="L21" s="892">
        <v>0</v>
      </c>
    </row>
    <row r="22" spans="1:12" ht="18" customHeight="1">
      <c r="A22" s="48" t="s">
        <v>118</v>
      </c>
      <c r="B22" s="889">
        <v>6418</v>
      </c>
      <c r="C22" s="889">
        <v>3313</v>
      </c>
      <c r="D22" s="254">
        <v>0</v>
      </c>
      <c r="E22" s="254">
        <v>0</v>
      </c>
      <c r="F22" s="891">
        <v>3235</v>
      </c>
      <c r="G22" s="891">
        <v>78</v>
      </c>
      <c r="H22" s="890">
        <v>3105</v>
      </c>
      <c r="I22" s="254">
        <v>0</v>
      </c>
      <c r="J22" s="891">
        <v>0</v>
      </c>
      <c r="K22" s="891">
        <v>3046</v>
      </c>
      <c r="L22" s="891">
        <v>59</v>
      </c>
    </row>
    <row r="23" spans="1:12" ht="18" customHeight="1">
      <c r="A23" s="48" t="s">
        <v>117</v>
      </c>
      <c r="B23" s="889">
        <v>1914</v>
      </c>
      <c r="C23" s="889">
        <v>1132</v>
      </c>
      <c r="D23" s="254">
        <v>0</v>
      </c>
      <c r="E23" s="254">
        <v>0</v>
      </c>
      <c r="F23" s="892">
        <v>1132</v>
      </c>
      <c r="G23" s="891">
        <v>0</v>
      </c>
      <c r="H23" s="893">
        <v>782</v>
      </c>
      <c r="I23" s="254">
        <v>0</v>
      </c>
      <c r="J23" s="892">
        <v>0</v>
      </c>
      <c r="K23" s="891">
        <v>782</v>
      </c>
      <c r="L23" s="892">
        <v>0</v>
      </c>
    </row>
    <row r="24" spans="1:12" ht="18" customHeight="1">
      <c r="A24" s="48" t="s">
        <v>116</v>
      </c>
      <c r="B24" s="889">
        <v>3405</v>
      </c>
      <c r="C24" s="889">
        <v>1886</v>
      </c>
      <c r="D24" s="254">
        <v>0</v>
      </c>
      <c r="E24" s="254">
        <v>0</v>
      </c>
      <c r="F24" s="891">
        <v>1886</v>
      </c>
      <c r="G24" s="891">
        <v>0</v>
      </c>
      <c r="H24" s="893">
        <v>1519</v>
      </c>
      <c r="I24" s="254">
        <v>0</v>
      </c>
      <c r="J24" s="891">
        <v>0</v>
      </c>
      <c r="K24" s="891">
        <v>1519</v>
      </c>
      <c r="L24" s="892">
        <v>0</v>
      </c>
    </row>
    <row r="25" spans="1:12" ht="18" customHeight="1">
      <c r="A25" s="48" t="s">
        <v>115</v>
      </c>
      <c r="B25" s="889">
        <v>3081</v>
      </c>
      <c r="C25" s="889">
        <v>1702</v>
      </c>
      <c r="D25" s="254">
        <v>0</v>
      </c>
      <c r="E25" s="254">
        <v>0</v>
      </c>
      <c r="F25" s="891">
        <v>1642</v>
      </c>
      <c r="G25" s="891">
        <v>60</v>
      </c>
      <c r="H25" s="890">
        <v>1379</v>
      </c>
      <c r="I25" s="254">
        <v>0</v>
      </c>
      <c r="J25" s="891">
        <v>0</v>
      </c>
      <c r="K25" s="891">
        <v>1362</v>
      </c>
      <c r="L25" s="891">
        <v>17</v>
      </c>
    </row>
    <row r="26" spans="1:12" ht="18" customHeight="1">
      <c r="A26" s="48" t="s">
        <v>114</v>
      </c>
      <c r="B26" s="889">
        <v>1957</v>
      </c>
      <c r="C26" s="889">
        <v>1157</v>
      </c>
      <c r="D26" s="254">
        <v>0</v>
      </c>
      <c r="E26" s="254">
        <v>0</v>
      </c>
      <c r="F26" s="891">
        <v>1157</v>
      </c>
      <c r="G26" s="891">
        <v>0</v>
      </c>
      <c r="H26" s="893">
        <v>800</v>
      </c>
      <c r="I26" s="254">
        <v>0</v>
      </c>
      <c r="J26" s="891">
        <v>18</v>
      </c>
      <c r="K26" s="891">
        <v>782</v>
      </c>
      <c r="L26" s="892">
        <v>0</v>
      </c>
    </row>
    <row r="27" spans="1:12" ht="18" customHeight="1">
      <c r="A27" s="48" t="s">
        <v>113</v>
      </c>
      <c r="B27" s="889">
        <v>1358</v>
      </c>
      <c r="C27" s="889">
        <v>760</v>
      </c>
      <c r="D27" s="254">
        <v>0</v>
      </c>
      <c r="E27" s="254">
        <v>0</v>
      </c>
      <c r="F27" s="891">
        <v>760</v>
      </c>
      <c r="G27" s="891">
        <v>0</v>
      </c>
      <c r="H27" s="893">
        <v>598</v>
      </c>
      <c r="I27" s="254">
        <v>0</v>
      </c>
      <c r="J27" s="891">
        <v>0</v>
      </c>
      <c r="K27" s="891">
        <v>598</v>
      </c>
      <c r="L27" s="892">
        <v>0</v>
      </c>
    </row>
    <row r="28" spans="1:12" ht="18" customHeight="1">
      <c r="A28" s="48" t="s">
        <v>112</v>
      </c>
      <c r="B28" s="889">
        <v>1818</v>
      </c>
      <c r="C28" s="889">
        <v>1075</v>
      </c>
      <c r="D28" s="254">
        <v>0</v>
      </c>
      <c r="E28" s="254">
        <v>0</v>
      </c>
      <c r="F28" s="891">
        <v>1075</v>
      </c>
      <c r="G28" s="891">
        <v>0</v>
      </c>
      <c r="H28" s="893">
        <v>743</v>
      </c>
      <c r="I28" s="254">
        <v>0</v>
      </c>
      <c r="J28" s="891">
        <v>0</v>
      </c>
      <c r="K28" s="891">
        <v>743</v>
      </c>
      <c r="L28" s="892">
        <v>0</v>
      </c>
    </row>
    <row r="29" spans="1:12" ht="18" customHeight="1">
      <c r="A29" s="48" t="s">
        <v>111</v>
      </c>
      <c r="B29" s="889">
        <v>3486</v>
      </c>
      <c r="C29" s="889">
        <v>2032</v>
      </c>
      <c r="D29" s="254">
        <v>0</v>
      </c>
      <c r="E29" s="254">
        <v>0</v>
      </c>
      <c r="F29" s="891">
        <v>2032</v>
      </c>
      <c r="G29" s="891">
        <v>0</v>
      </c>
      <c r="H29" s="890">
        <v>1454</v>
      </c>
      <c r="I29" s="254">
        <v>0</v>
      </c>
      <c r="J29" s="891">
        <v>0</v>
      </c>
      <c r="K29" s="891">
        <v>1454</v>
      </c>
      <c r="L29" s="891">
        <v>0</v>
      </c>
    </row>
    <row r="30" spans="1:12" ht="18" customHeight="1">
      <c r="A30" s="48" t="s">
        <v>110</v>
      </c>
      <c r="B30" s="889">
        <v>1000</v>
      </c>
      <c r="C30" s="889">
        <v>627</v>
      </c>
      <c r="D30" s="254">
        <v>0</v>
      </c>
      <c r="E30" s="254">
        <v>0</v>
      </c>
      <c r="F30" s="891">
        <v>627</v>
      </c>
      <c r="G30" s="891">
        <v>0</v>
      </c>
      <c r="H30" s="893">
        <v>373</v>
      </c>
      <c r="I30" s="254">
        <v>0</v>
      </c>
      <c r="J30" s="891">
        <v>0</v>
      </c>
      <c r="K30" s="891">
        <v>373</v>
      </c>
      <c r="L30" s="892">
        <v>0</v>
      </c>
    </row>
    <row r="31" spans="1:12" ht="18" customHeight="1">
      <c r="A31" s="48" t="s">
        <v>109</v>
      </c>
      <c r="B31" s="889">
        <v>9106</v>
      </c>
      <c r="C31" s="889">
        <v>5000</v>
      </c>
      <c r="D31" s="254">
        <v>0</v>
      </c>
      <c r="E31" s="254">
        <v>0</v>
      </c>
      <c r="F31" s="891">
        <v>4767</v>
      </c>
      <c r="G31" s="891">
        <v>233</v>
      </c>
      <c r="H31" s="890">
        <v>4106</v>
      </c>
      <c r="I31" s="254">
        <v>0</v>
      </c>
      <c r="J31" s="891">
        <v>0</v>
      </c>
      <c r="K31" s="891">
        <v>4012</v>
      </c>
      <c r="L31" s="891">
        <v>94</v>
      </c>
    </row>
    <row r="32" spans="1:12" ht="18" customHeight="1">
      <c r="A32" s="48" t="s">
        <v>108</v>
      </c>
      <c r="B32" s="889">
        <v>4363</v>
      </c>
      <c r="C32" s="889">
        <v>2487</v>
      </c>
      <c r="D32" s="254">
        <v>0</v>
      </c>
      <c r="E32" s="254">
        <v>0</v>
      </c>
      <c r="F32" s="891">
        <v>2221</v>
      </c>
      <c r="G32" s="891">
        <v>266</v>
      </c>
      <c r="H32" s="890">
        <v>1876</v>
      </c>
      <c r="I32" s="254">
        <v>0</v>
      </c>
      <c r="J32" s="891">
        <v>0</v>
      </c>
      <c r="K32" s="891">
        <v>1767</v>
      </c>
      <c r="L32" s="891">
        <v>109</v>
      </c>
    </row>
    <row r="33" spans="1:12" ht="18" customHeight="1">
      <c r="A33" s="48" t="s">
        <v>107</v>
      </c>
      <c r="B33" s="889">
        <v>9026</v>
      </c>
      <c r="C33" s="889">
        <v>5328</v>
      </c>
      <c r="D33" s="254">
        <v>0</v>
      </c>
      <c r="E33" s="254">
        <v>264</v>
      </c>
      <c r="F33" s="891">
        <v>4323</v>
      </c>
      <c r="G33" s="891">
        <v>741</v>
      </c>
      <c r="H33" s="890">
        <v>3698</v>
      </c>
      <c r="I33" s="254">
        <v>0</v>
      </c>
      <c r="J33" s="891">
        <v>508</v>
      </c>
      <c r="K33" s="891">
        <v>2744</v>
      </c>
      <c r="L33" s="891">
        <v>446</v>
      </c>
    </row>
    <row r="34" spans="1:12" ht="18" customHeight="1">
      <c r="A34" s="48" t="s">
        <v>106</v>
      </c>
      <c r="B34" s="889">
        <v>1890</v>
      </c>
      <c r="C34" s="889">
        <v>1117</v>
      </c>
      <c r="D34" s="254">
        <v>0</v>
      </c>
      <c r="E34" s="254">
        <v>0</v>
      </c>
      <c r="F34" s="891">
        <v>1117</v>
      </c>
      <c r="G34" s="891">
        <v>0</v>
      </c>
      <c r="H34" s="893">
        <v>773</v>
      </c>
      <c r="I34" s="254">
        <v>0</v>
      </c>
      <c r="J34" s="891">
        <v>9</v>
      </c>
      <c r="K34" s="891">
        <v>764</v>
      </c>
      <c r="L34" s="892">
        <v>0</v>
      </c>
    </row>
    <row r="35" spans="1:12" ht="18" customHeight="1">
      <c r="A35" s="48" t="s">
        <v>105</v>
      </c>
      <c r="B35" s="889">
        <v>2352</v>
      </c>
      <c r="C35" s="889">
        <v>1333</v>
      </c>
      <c r="D35" s="254">
        <v>0</v>
      </c>
      <c r="E35" s="254">
        <v>0</v>
      </c>
      <c r="F35" s="891">
        <v>1333</v>
      </c>
      <c r="G35" s="891">
        <v>0</v>
      </c>
      <c r="H35" s="893">
        <v>1019</v>
      </c>
      <c r="I35" s="254">
        <v>0</v>
      </c>
      <c r="J35" s="891">
        <v>83</v>
      </c>
      <c r="K35" s="891">
        <v>936</v>
      </c>
      <c r="L35" s="892">
        <v>0</v>
      </c>
    </row>
    <row r="36" spans="1:12" ht="18" customHeight="1">
      <c r="A36" s="48" t="s">
        <v>104</v>
      </c>
      <c r="B36" s="889">
        <v>3655</v>
      </c>
      <c r="C36" s="889">
        <v>2081</v>
      </c>
      <c r="D36" s="254">
        <v>0</v>
      </c>
      <c r="E36" s="254">
        <v>18</v>
      </c>
      <c r="F36" s="891">
        <v>1937</v>
      </c>
      <c r="G36" s="891">
        <v>126</v>
      </c>
      <c r="H36" s="890">
        <v>1574</v>
      </c>
      <c r="I36" s="254">
        <v>0</v>
      </c>
      <c r="J36" s="891">
        <v>0</v>
      </c>
      <c r="K36" s="891">
        <v>1560</v>
      </c>
      <c r="L36" s="891">
        <v>14</v>
      </c>
    </row>
    <row r="37" spans="1:12" ht="18" customHeight="1">
      <c r="A37" s="48" t="s">
        <v>103</v>
      </c>
      <c r="B37" s="889">
        <v>684</v>
      </c>
      <c r="C37" s="889">
        <v>431</v>
      </c>
      <c r="D37" s="254">
        <v>0</v>
      </c>
      <c r="E37" s="254">
        <v>0</v>
      </c>
      <c r="F37" s="891">
        <v>431</v>
      </c>
      <c r="G37" s="891">
        <v>0</v>
      </c>
      <c r="H37" s="893">
        <v>253</v>
      </c>
      <c r="I37" s="254">
        <v>0</v>
      </c>
      <c r="J37" s="891">
        <v>0</v>
      </c>
      <c r="K37" s="891">
        <v>253</v>
      </c>
      <c r="L37" s="892">
        <v>0</v>
      </c>
    </row>
    <row r="38" spans="1:12" ht="18" customHeight="1">
      <c r="A38" s="48" t="s">
        <v>102</v>
      </c>
      <c r="B38" s="889">
        <v>2447</v>
      </c>
      <c r="C38" s="889">
        <v>1273</v>
      </c>
      <c r="D38" s="254">
        <v>0</v>
      </c>
      <c r="E38" s="254">
        <v>0</v>
      </c>
      <c r="F38" s="892">
        <v>1273</v>
      </c>
      <c r="G38" s="891">
        <v>0</v>
      </c>
      <c r="H38" s="893">
        <v>1174</v>
      </c>
      <c r="I38" s="254">
        <v>0</v>
      </c>
      <c r="J38" s="892">
        <v>0</v>
      </c>
      <c r="K38" s="891">
        <v>1174</v>
      </c>
      <c r="L38" s="892">
        <v>0</v>
      </c>
    </row>
    <row r="39" spans="1:12" ht="18" customHeight="1">
      <c r="A39" s="48" t="s">
        <v>101</v>
      </c>
      <c r="B39" s="889">
        <v>6842</v>
      </c>
      <c r="C39" s="889">
        <v>3921</v>
      </c>
      <c r="D39" s="254">
        <v>0</v>
      </c>
      <c r="E39" s="254">
        <v>0</v>
      </c>
      <c r="F39" s="891">
        <v>3664</v>
      </c>
      <c r="G39" s="891">
        <v>257</v>
      </c>
      <c r="H39" s="890">
        <v>2921</v>
      </c>
      <c r="I39" s="254">
        <v>0</v>
      </c>
      <c r="J39" s="891">
        <v>70</v>
      </c>
      <c r="K39" s="891">
        <v>2664</v>
      </c>
      <c r="L39" s="891">
        <v>187</v>
      </c>
    </row>
    <row r="40" spans="1:12" ht="18" customHeight="1">
      <c r="A40" s="48" t="s">
        <v>100</v>
      </c>
      <c r="B40" s="889">
        <v>2879</v>
      </c>
      <c r="C40" s="889">
        <v>1617</v>
      </c>
      <c r="D40" s="254">
        <v>0</v>
      </c>
      <c r="E40" s="254">
        <v>0</v>
      </c>
      <c r="F40" s="891">
        <v>1411</v>
      </c>
      <c r="G40" s="891">
        <v>206</v>
      </c>
      <c r="H40" s="890">
        <v>1262</v>
      </c>
      <c r="I40" s="254">
        <v>0</v>
      </c>
      <c r="J40" s="891">
        <v>0</v>
      </c>
      <c r="K40" s="891">
        <v>1140</v>
      </c>
      <c r="L40" s="891">
        <v>122</v>
      </c>
    </row>
    <row r="41" spans="1:12" ht="18" customHeight="1">
      <c r="A41" s="48" t="s">
        <v>99</v>
      </c>
      <c r="B41" s="889">
        <v>4060</v>
      </c>
      <c r="C41" s="889">
        <v>2335</v>
      </c>
      <c r="D41" s="254">
        <v>0</v>
      </c>
      <c r="E41" s="254">
        <v>0</v>
      </c>
      <c r="F41" s="891">
        <v>2200</v>
      </c>
      <c r="G41" s="891">
        <v>135</v>
      </c>
      <c r="H41" s="890">
        <v>1725</v>
      </c>
      <c r="I41" s="254">
        <v>0</v>
      </c>
      <c r="J41" s="891">
        <v>164</v>
      </c>
      <c r="K41" s="891">
        <v>1561</v>
      </c>
      <c r="L41" s="891">
        <v>0</v>
      </c>
    </row>
    <row r="42" spans="1:12" ht="18" customHeight="1">
      <c r="A42" s="48" t="s">
        <v>98</v>
      </c>
      <c r="B42" s="889">
        <v>4126</v>
      </c>
      <c r="C42" s="889">
        <v>2225</v>
      </c>
      <c r="D42" s="254">
        <v>0</v>
      </c>
      <c r="E42" s="254">
        <v>0</v>
      </c>
      <c r="F42" s="891">
        <v>2113</v>
      </c>
      <c r="G42" s="891">
        <v>112</v>
      </c>
      <c r="H42" s="890">
        <v>1901</v>
      </c>
      <c r="I42" s="254">
        <v>0</v>
      </c>
      <c r="J42" s="891">
        <v>335</v>
      </c>
      <c r="K42" s="891">
        <v>1566</v>
      </c>
      <c r="L42" s="891">
        <v>0</v>
      </c>
    </row>
    <row r="43" spans="1:12" ht="18" customHeight="1">
      <c r="A43" s="48" t="s">
        <v>97</v>
      </c>
      <c r="B43" s="889">
        <v>3547</v>
      </c>
      <c r="C43" s="889">
        <v>2035</v>
      </c>
      <c r="D43" s="254">
        <v>0</v>
      </c>
      <c r="E43" s="254">
        <v>70</v>
      </c>
      <c r="F43" s="891">
        <v>1924</v>
      </c>
      <c r="G43" s="891">
        <v>41</v>
      </c>
      <c r="H43" s="890">
        <v>1512</v>
      </c>
      <c r="I43" s="254">
        <v>0</v>
      </c>
      <c r="J43" s="891">
        <v>536</v>
      </c>
      <c r="K43" s="891">
        <v>976</v>
      </c>
      <c r="L43" s="891">
        <v>0</v>
      </c>
    </row>
    <row r="44" spans="1:12" ht="18" customHeight="1">
      <c r="A44" s="48" t="s">
        <v>96</v>
      </c>
      <c r="B44" s="889">
        <v>1163</v>
      </c>
      <c r="C44" s="889">
        <v>712</v>
      </c>
      <c r="D44" s="254">
        <v>0</v>
      </c>
      <c r="E44" s="254">
        <v>0</v>
      </c>
      <c r="F44" s="891">
        <v>712</v>
      </c>
      <c r="G44" s="891">
        <v>0</v>
      </c>
      <c r="H44" s="890">
        <v>451</v>
      </c>
      <c r="I44" s="254">
        <v>0</v>
      </c>
      <c r="J44" s="891">
        <v>71</v>
      </c>
      <c r="K44" s="891">
        <v>380</v>
      </c>
      <c r="L44" s="891">
        <v>0</v>
      </c>
    </row>
    <row r="45" spans="1:12" ht="18" customHeight="1">
      <c r="A45" s="67" t="s">
        <v>95</v>
      </c>
      <c r="B45" s="889">
        <v>1124</v>
      </c>
      <c r="C45" s="889">
        <v>613</v>
      </c>
      <c r="D45" s="254">
        <v>0</v>
      </c>
      <c r="E45" s="254">
        <v>0</v>
      </c>
      <c r="F45" s="891">
        <v>613</v>
      </c>
      <c r="G45" s="891">
        <v>0</v>
      </c>
      <c r="H45" s="893">
        <v>511</v>
      </c>
      <c r="I45" s="254">
        <v>0</v>
      </c>
      <c r="J45" s="891">
        <v>43</v>
      </c>
      <c r="K45" s="891">
        <v>468</v>
      </c>
      <c r="L45" s="892">
        <v>0</v>
      </c>
    </row>
    <row r="46" spans="1:12" ht="18" customHeight="1">
      <c r="A46" s="48" t="s">
        <v>94</v>
      </c>
      <c r="B46" s="889">
        <v>1576</v>
      </c>
      <c r="C46" s="889">
        <v>930</v>
      </c>
      <c r="D46" s="254">
        <v>0</v>
      </c>
      <c r="E46" s="254">
        <v>0</v>
      </c>
      <c r="F46" s="891">
        <v>833</v>
      </c>
      <c r="G46" s="891">
        <v>97</v>
      </c>
      <c r="H46" s="890">
        <v>646</v>
      </c>
      <c r="I46" s="254">
        <v>0</v>
      </c>
      <c r="J46" s="891">
        <v>0</v>
      </c>
      <c r="K46" s="891">
        <v>646</v>
      </c>
      <c r="L46" s="891">
        <v>0</v>
      </c>
    </row>
    <row r="47" spans="1:12" ht="18" customHeight="1">
      <c r="A47" s="48" t="s">
        <v>92</v>
      </c>
      <c r="B47" s="889">
        <v>961</v>
      </c>
      <c r="C47" s="889">
        <v>614</v>
      </c>
      <c r="D47" s="254">
        <v>0</v>
      </c>
      <c r="E47" s="254">
        <v>0</v>
      </c>
      <c r="F47" s="891">
        <v>614</v>
      </c>
      <c r="G47" s="891">
        <v>0</v>
      </c>
      <c r="H47" s="893">
        <v>347</v>
      </c>
      <c r="I47" s="254">
        <v>0</v>
      </c>
      <c r="J47" s="891">
        <v>0</v>
      </c>
      <c r="K47" s="891">
        <v>347</v>
      </c>
      <c r="L47" s="892">
        <v>0</v>
      </c>
    </row>
    <row r="48" spans="1:12" ht="18" customHeight="1">
      <c r="A48" s="48" t="s">
        <v>91</v>
      </c>
      <c r="B48" s="889">
        <v>1777</v>
      </c>
      <c r="C48" s="889">
        <v>906</v>
      </c>
      <c r="D48" s="254">
        <v>0</v>
      </c>
      <c r="E48" s="254">
        <v>0</v>
      </c>
      <c r="F48" s="892">
        <v>906</v>
      </c>
      <c r="G48" s="891">
        <v>0</v>
      </c>
      <c r="H48" s="890">
        <v>871</v>
      </c>
      <c r="I48" s="254">
        <v>0</v>
      </c>
      <c r="J48" s="892">
        <v>0</v>
      </c>
      <c r="K48" s="891">
        <v>871</v>
      </c>
      <c r="L48" s="891">
        <v>0</v>
      </c>
    </row>
    <row r="49" spans="1:12" ht="18" customHeight="1">
      <c r="A49" s="48" t="s">
        <v>90</v>
      </c>
      <c r="B49" s="889">
        <v>4193</v>
      </c>
      <c r="C49" s="889">
        <v>2502</v>
      </c>
      <c r="D49" s="254">
        <v>0</v>
      </c>
      <c r="E49" s="254">
        <v>323</v>
      </c>
      <c r="F49" s="891">
        <v>2179</v>
      </c>
      <c r="G49" s="891">
        <v>0</v>
      </c>
      <c r="H49" s="890">
        <v>1691</v>
      </c>
      <c r="I49" s="254">
        <v>0</v>
      </c>
      <c r="J49" s="891">
        <v>180</v>
      </c>
      <c r="K49" s="891">
        <v>1511</v>
      </c>
      <c r="L49" s="891">
        <v>0</v>
      </c>
    </row>
    <row r="50" spans="1:12" ht="18" customHeight="1">
      <c r="A50" s="48" t="s">
        <v>89</v>
      </c>
      <c r="B50" s="889">
        <v>835</v>
      </c>
      <c r="C50" s="889">
        <v>437</v>
      </c>
      <c r="D50" s="254">
        <v>0</v>
      </c>
      <c r="E50" s="254">
        <v>0</v>
      </c>
      <c r="F50" s="891">
        <v>437</v>
      </c>
      <c r="G50" s="891">
        <v>0</v>
      </c>
      <c r="H50" s="890">
        <v>398</v>
      </c>
      <c r="I50" s="254">
        <v>0</v>
      </c>
      <c r="J50" s="891">
        <v>0</v>
      </c>
      <c r="K50" s="891">
        <v>398</v>
      </c>
      <c r="L50" s="891">
        <v>0</v>
      </c>
    </row>
    <row r="51" spans="1:12" ht="18" customHeight="1">
      <c r="A51" s="48" t="s">
        <v>88</v>
      </c>
      <c r="B51" s="889">
        <v>4319</v>
      </c>
      <c r="C51" s="889">
        <v>2234</v>
      </c>
      <c r="D51" s="254">
        <v>0</v>
      </c>
      <c r="E51" s="254">
        <v>0</v>
      </c>
      <c r="F51" s="891">
        <v>2118</v>
      </c>
      <c r="G51" s="891">
        <v>116</v>
      </c>
      <c r="H51" s="890">
        <v>2085</v>
      </c>
      <c r="I51" s="254">
        <v>0</v>
      </c>
      <c r="J51" s="891">
        <v>0</v>
      </c>
      <c r="K51" s="891">
        <v>2021</v>
      </c>
      <c r="L51" s="891">
        <v>64</v>
      </c>
    </row>
    <row r="52" spans="1:12" ht="18" customHeight="1">
      <c r="A52" s="48" t="s">
        <v>87</v>
      </c>
      <c r="B52" s="889">
        <v>3209</v>
      </c>
      <c r="C52" s="889">
        <v>1761</v>
      </c>
      <c r="D52" s="254">
        <v>0</v>
      </c>
      <c r="E52" s="254">
        <v>0</v>
      </c>
      <c r="F52" s="891">
        <v>1500</v>
      </c>
      <c r="G52" s="891">
        <v>261</v>
      </c>
      <c r="H52" s="890">
        <v>1448</v>
      </c>
      <c r="I52" s="254">
        <v>0</v>
      </c>
      <c r="J52" s="891">
        <v>0</v>
      </c>
      <c r="K52" s="891">
        <v>1419</v>
      </c>
      <c r="L52" s="891">
        <v>29</v>
      </c>
    </row>
    <row r="53" spans="1:12" ht="18" customHeight="1">
      <c r="A53" s="48" t="s">
        <v>86</v>
      </c>
      <c r="B53" s="889">
        <v>4229</v>
      </c>
      <c r="C53" s="889">
        <v>2334</v>
      </c>
      <c r="D53" s="254">
        <v>0</v>
      </c>
      <c r="E53" s="254">
        <v>0</v>
      </c>
      <c r="F53" s="891">
        <v>2334</v>
      </c>
      <c r="G53" s="891">
        <v>0</v>
      </c>
      <c r="H53" s="893">
        <v>1895</v>
      </c>
      <c r="I53" s="254">
        <v>0</v>
      </c>
      <c r="J53" s="891">
        <v>0</v>
      </c>
      <c r="K53" s="891">
        <v>1895</v>
      </c>
      <c r="L53" s="892">
        <v>0</v>
      </c>
    </row>
    <row r="54" spans="1:12" ht="18" customHeight="1">
      <c r="A54" s="48" t="s">
        <v>85</v>
      </c>
      <c r="B54" s="889">
        <v>122261</v>
      </c>
      <c r="C54" s="889">
        <v>67196</v>
      </c>
      <c r="D54" s="254">
        <v>0</v>
      </c>
      <c r="E54" s="254">
        <v>7950</v>
      </c>
      <c r="F54" s="891">
        <v>29823</v>
      </c>
      <c r="G54" s="891">
        <v>29423</v>
      </c>
      <c r="H54" s="890">
        <v>55065</v>
      </c>
      <c r="I54" s="254">
        <v>0</v>
      </c>
      <c r="J54" s="891">
        <v>29296</v>
      </c>
      <c r="K54" s="891">
        <v>4685</v>
      </c>
      <c r="L54" s="891">
        <v>21084</v>
      </c>
    </row>
    <row r="55" spans="1:12" ht="18" customHeight="1">
      <c r="A55" s="48" t="s">
        <v>84</v>
      </c>
      <c r="B55" s="889">
        <v>3211</v>
      </c>
      <c r="C55" s="889">
        <v>1836</v>
      </c>
      <c r="D55" s="254">
        <v>0</v>
      </c>
      <c r="E55" s="254">
        <v>0</v>
      </c>
      <c r="F55" s="891">
        <v>1516</v>
      </c>
      <c r="G55" s="891">
        <v>320</v>
      </c>
      <c r="H55" s="890">
        <v>1375</v>
      </c>
      <c r="I55" s="254">
        <v>0</v>
      </c>
      <c r="J55" s="891">
        <v>0</v>
      </c>
      <c r="K55" s="891">
        <v>1375</v>
      </c>
      <c r="L55" s="891">
        <v>0</v>
      </c>
    </row>
    <row r="56" spans="1:12" ht="18" customHeight="1">
      <c r="A56" s="48" t="s">
        <v>83</v>
      </c>
      <c r="B56" s="889">
        <v>613</v>
      </c>
      <c r="C56" s="889">
        <v>347</v>
      </c>
      <c r="D56" s="254">
        <v>0</v>
      </c>
      <c r="E56" s="254">
        <v>0</v>
      </c>
      <c r="F56" s="891">
        <v>347</v>
      </c>
      <c r="G56" s="891">
        <v>0</v>
      </c>
      <c r="H56" s="893">
        <v>266</v>
      </c>
      <c r="I56" s="254">
        <v>0</v>
      </c>
      <c r="J56" s="891">
        <v>0</v>
      </c>
      <c r="K56" s="891">
        <v>266</v>
      </c>
      <c r="L56" s="892">
        <v>0</v>
      </c>
    </row>
    <row r="57" spans="1:12" ht="18" customHeight="1">
      <c r="A57" s="48" t="s">
        <v>81</v>
      </c>
      <c r="B57" s="889">
        <v>5353</v>
      </c>
      <c r="C57" s="889">
        <v>3216</v>
      </c>
      <c r="D57" s="254">
        <v>0</v>
      </c>
      <c r="E57" s="254">
        <v>0</v>
      </c>
      <c r="F57" s="891">
        <v>2688</v>
      </c>
      <c r="G57" s="891">
        <v>528</v>
      </c>
      <c r="H57" s="890">
        <v>2137</v>
      </c>
      <c r="I57" s="254">
        <v>0</v>
      </c>
      <c r="J57" s="891">
        <v>0</v>
      </c>
      <c r="K57" s="891">
        <v>1942</v>
      </c>
      <c r="L57" s="891">
        <v>195</v>
      </c>
    </row>
    <row r="58" spans="1:12" ht="18" customHeight="1">
      <c r="A58" s="48" t="s">
        <v>79</v>
      </c>
      <c r="B58" s="889">
        <v>1884</v>
      </c>
      <c r="C58" s="889">
        <v>1063</v>
      </c>
      <c r="D58" s="254">
        <v>0</v>
      </c>
      <c r="E58" s="254">
        <v>0</v>
      </c>
      <c r="F58" s="891">
        <v>1010</v>
      </c>
      <c r="G58" s="891">
        <v>53</v>
      </c>
      <c r="H58" s="890">
        <v>821</v>
      </c>
      <c r="I58" s="254">
        <v>0</v>
      </c>
      <c r="J58" s="891">
        <v>0</v>
      </c>
      <c r="K58" s="891">
        <v>821</v>
      </c>
      <c r="L58" s="891">
        <v>0</v>
      </c>
    </row>
    <row r="59" spans="1:12" ht="18" customHeight="1">
      <c r="A59" s="48" t="s">
        <v>78</v>
      </c>
      <c r="B59" s="889">
        <v>7650</v>
      </c>
      <c r="C59" s="889">
        <v>4614</v>
      </c>
      <c r="D59" s="254">
        <v>0</v>
      </c>
      <c r="E59" s="254">
        <v>0</v>
      </c>
      <c r="F59" s="891">
        <v>4418</v>
      </c>
      <c r="G59" s="891">
        <v>196</v>
      </c>
      <c r="H59" s="890">
        <v>3036</v>
      </c>
      <c r="I59" s="254">
        <v>0</v>
      </c>
      <c r="J59" s="891">
        <v>0</v>
      </c>
      <c r="K59" s="891">
        <v>2980</v>
      </c>
      <c r="L59" s="891">
        <v>56</v>
      </c>
    </row>
    <row r="60" spans="1:12" ht="18" customHeight="1">
      <c r="A60" s="48" t="s">
        <v>77</v>
      </c>
      <c r="B60" s="889">
        <v>1987</v>
      </c>
      <c r="C60" s="889">
        <v>1180</v>
      </c>
      <c r="D60" s="254">
        <v>0</v>
      </c>
      <c r="E60" s="254">
        <v>0</v>
      </c>
      <c r="F60" s="891">
        <v>813</v>
      </c>
      <c r="G60" s="891">
        <v>367</v>
      </c>
      <c r="H60" s="890">
        <v>807</v>
      </c>
      <c r="I60" s="254">
        <v>0</v>
      </c>
      <c r="J60" s="891">
        <v>0</v>
      </c>
      <c r="K60" s="891">
        <v>662</v>
      </c>
      <c r="L60" s="891">
        <v>145</v>
      </c>
    </row>
    <row r="61" spans="1:12" ht="18" customHeight="1">
      <c r="A61" s="48" t="s">
        <v>76</v>
      </c>
      <c r="B61" s="889">
        <v>4309</v>
      </c>
      <c r="C61" s="889">
        <v>2438</v>
      </c>
      <c r="D61" s="254">
        <v>0</v>
      </c>
      <c r="E61" s="254">
        <v>0</v>
      </c>
      <c r="F61" s="891">
        <v>2347</v>
      </c>
      <c r="G61" s="891">
        <v>91</v>
      </c>
      <c r="H61" s="890">
        <v>1871</v>
      </c>
      <c r="I61" s="254">
        <v>0</v>
      </c>
      <c r="J61" s="891">
        <v>334</v>
      </c>
      <c r="K61" s="891">
        <v>1511</v>
      </c>
      <c r="L61" s="891">
        <v>26</v>
      </c>
    </row>
    <row r="62" spans="1:12" ht="18" customHeight="1">
      <c r="A62" s="48" t="s">
        <v>74</v>
      </c>
      <c r="B62" s="889">
        <v>4061</v>
      </c>
      <c r="C62" s="889">
        <v>2449</v>
      </c>
      <c r="D62" s="254">
        <v>0</v>
      </c>
      <c r="E62" s="254">
        <v>0</v>
      </c>
      <c r="F62" s="891">
        <v>2255</v>
      </c>
      <c r="G62" s="891">
        <v>194</v>
      </c>
      <c r="H62" s="890">
        <v>1612</v>
      </c>
      <c r="I62" s="254">
        <v>0</v>
      </c>
      <c r="J62" s="891">
        <v>437</v>
      </c>
      <c r="K62" s="891">
        <v>1175</v>
      </c>
      <c r="L62" s="891">
        <v>0</v>
      </c>
    </row>
    <row r="63" spans="1:12" ht="18" customHeight="1">
      <c r="A63" s="48" t="s">
        <v>72</v>
      </c>
      <c r="B63" s="889">
        <v>3155</v>
      </c>
      <c r="C63" s="889">
        <v>1642</v>
      </c>
      <c r="D63" s="254">
        <v>0</v>
      </c>
      <c r="E63" s="254">
        <v>0</v>
      </c>
      <c r="F63" s="891">
        <v>1570</v>
      </c>
      <c r="G63" s="891">
        <v>72</v>
      </c>
      <c r="H63" s="890">
        <v>1513</v>
      </c>
      <c r="I63" s="254">
        <v>0</v>
      </c>
      <c r="J63" s="891">
        <v>0</v>
      </c>
      <c r="K63" s="891">
        <v>1482</v>
      </c>
      <c r="L63" s="891">
        <v>31</v>
      </c>
    </row>
    <row r="64" spans="1:12" ht="18" customHeight="1">
      <c r="A64" s="48" t="s">
        <v>71</v>
      </c>
      <c r="B64" s="889">
        <v>924</v>
      </c>
      <c r="C64" s="889">
        <v>515</v>
      </c>
      <c r="D64" s="254">
        <v>0</v>
      </c>
      <c r="E64" s="254">
        <v>0</v>
      </c>
      <c r="F64" s="891">
        <v>515</v>
      </c>
      <c r="G64" s="891">
        <v>0</v>
      </c>
      <c r="H64" s="893">
        <v>409</v>
      </c>
      <c r="I64" s="254">
        <v>0</v>
      </c>
      <c r="J64" s="891">
        <v>0</v>
      </c>
      <c r="K64" s="891">
        <v>409</v>
      </c>
      <c r="L64" s="892">
        <v>0</v>
      </c>
    </row>
    <row r="65" spans="1:12" ht="18" customHeight="1">
      <c r="A65" s="48" t="s">
        <v>70</v>
      </c>
      <c r="B65" s="889">
        <v>1476</v>
      </c>
      <c r="C65" s="889">
        <v>818</v>
      </c>
      <c r="D65" s="254">
        <v>0</v>
      </c>
      <c r="E65" s="254">
        <v>0</v>
      </c>
      <c r="F65" s="891">
        <v>818</v>
      </c>
      <c r="G65" s="891">
        <v>0</v>
      </c>
      <c r="H65" s="893">
        <v>658</v>
      </c>
      <c r="I65" s="254">
        <v>0</v>
      </c>
      <c r="J65" s="891">
        <v>81</v>
      </c>
      <c r="K65" s="891">
        <v>577</v>
      </c>
      <c r="L65" s="892">
        <v>0</v>
      </c>
    </row>
    <row r="66" spans="1:12" ht="18" customHeight="1">
      <c r="A66" s="48" t="s">
        <v>69</v>
      </c>
      <c r="B66" s="889">
        <v>5102</v>
      </c>
      <c r="C66" s="889">
        <v>2952</v>
      </c>
      <c r="D66" s="254">
        <v>0</v>
      </c>
      <c r="E66" s="254">
        <v>0</v>
      </c>
      <c r="F66" s="891">
        <v>2884</v>
      </c>
      <c r="G66" s="891">
        <v>68</v>
      </c>
      <c r="H66" s="890">
        <v>2150</v>
      </c>
      <c r="I66" s="254">
        <v>0</v>
      </c>
      <c r="J66" s="891">
        <v>0</v>
      </c>
      <c r="K66" s="891">
        <v>2150</v>
      </c>
      <c r="L66" s="891">
        <v>0</v>
      </c>
    </row>
    <row r="67" spans="1:12" ht="18" customHeight="1">
      <c r="A67" s="48" t="s">
        <v>68</v>
      </c>
      <c r="B67" s="889">
        <v>1871</v>
      </c>
      <c r="C67" s="889">
        <v>1120</v>
      </c>
      <c r="D67" s="254">
        <v>0</v>
      </c>
      <c r="E67" s="254">
        <v>0</v>
      </c>
      <c r="F67" s="891">
        <v>1120</v>
      </c>
      <c r="G67" s="891">
        <v>0</v>
      </c>
      <c r="H67" s="893">
        <v>751</v>
      </c>
      <c r="I67" s="254">
        <v>0</v>
      </c>
      <c r="J67" s="891">
        <v>0</v>
      </c>
      <c r="K67" s="891">
        <v>751</v>
      </c>
      <c r="L67" s="892">
        <v>0</v>
      </c>
    </row>
    <row r="68" spans="1:12" ht="18" customHeight="1">
      <c r="A68" s="48" t="s">
        <v>67</v>
      </c>
      <c r="B68" s="889">
        <v>4203</v>
      </c>
      <c r="C68" s="889">
        <v>2205</v>
      </c>
      <c r="D68" s="254">
        <v>0</v>
      </c>
      <c r="E68" s="254">
        <v>0</v>
      </c>
      <c r="F68" s="891">
        <v>1737</v>
      </c>
      <c r="G68" s="891">
        <v>468</v>
      </c>
      <c r="H68" s="890">
        <v>1998</v>
      </c>
      <c r="I68" s="254">
        <v>0</v>
      </c>
      <c r="J68" s="891">
        <v>240</v>
      </c>
      <c r="K68" s="891">
        <v>1500</v>
      </c>
      <c r="L68" s="891">
        <v>258</v>
      </c>
    </row>
    <row r="69" spans="1:12" ht="18" customHeight="1">
      <c r="A69" s="48" t="s">
        <v>66</v>
      </c>
      <c r="B69" s="889">
        <v>1609</v>
      </c>
      <c r="C69" s="889">
        <v>884</v>
      </c>
      <c r="D69" s="254">
        <v>0</v>
      </c>
      <c r="E69" s="254">
        <v>0</v>
      </c>
      <c r="F69" s="891">
        <v>884</v>
      </c>
      <c r="G69" s="891">
        <v>0</v>
      </c>
      <c r="H69" s="893">
        <v>725</v>
      </c>
      <c r="I69" s="254">
        <v>0</v>
      </c>
      <c r="J69" s="891">
        <v>0</v>
      </c>
      <c r="K69" s="891">
        <v>725</v>
      </c>
      <c r="L69" s="892">
        <v>0</v>
      </c>
    </row>
    <row r="70" spans="1:12" ht="18" customHeight="1">
      <c r="A70" s="48" t="s">
        <v>65</v>
      </c>
      <c r="B70" s="889">
        <v>1231</v>
      </c>
      <c r="C70" s="889">
        <v>667</v>
      </c>
      <c r="D70" s="254">
        <v>0</v>
      </c>
      <c r="E70" s="254">
        <v>0</v>
      </c>
      <c r="F70" s="891">
        <v>667</v>
      </c>
      <c r="G70" s="891">
        <v>0</v>
      </c>
      <c r="H70" s="893">
        <v>564</v>
      </c>
      <c r="I70" s="254">
        <v>0</v>
      </c>
      <c r="J70" s="891">
        <v>0</v>
      </c>
      <c r="K70" s="891">
        <v>564</v>
      </c>
      <c r="L70" s="892">
        <v>0</v>
      </c>
    </row>
    <row r="71" spans="1:12" ht="18" customHeight="1">
      <c r="A71" s="48" t="s">
        <v>63</v>
      </c>
      <c r="B71" s="889">
        <v>2128</v>
      </c>
      <c r="C71" s="889">
        <v>1153</v>
      </c>
      <c r="D71" s="254">
        <v>0</v>
      </c>
      <c r="E71" s="254">
        <v>0</v>
      </c>
      <c r="F71" s="891">
        <v>1153</v>
      </c>
      <c r="G71" s="891">
        <v>0</v>
      </c>
      <c r="H71" s="893">
        <v>975</v>
      </c>
      <c r="I71" s="254">
        <v>0</v>
      </c>
      <c r="J71" s="891">
        <v>0</v>
      </c>
      <c r="K71" s="891">
        <v>975</v>
      </c>
      <c r="L71" s="892">
        <v>0</v>
      </c>
    </row>
    <row r="72" spans="1:12" ht="18" customHeight="1">
      <c r="A72" s="48" t="s">
        <v>62</v>
      </c>
      <c r="B72" s="889">
        <v>2246</v>
      </c>
      <c r="C72" s="889">
        <v>1215</v>
      </c>
      <c r="D72" s="254">
        <v>0</v>
      </c>
      <c r="E72" s="254">
        <v>0</v>
      </c>
      <c r="F72" s="891">
        <v>1149</v>
      </c>
      <c r="G72" s="891">
        <v>66</v>
      </c>
      <c r="H72" s="890">
        <v>1031</v>
      </c>
      <c r="I72" s="254">
        <v>0</v>
      </c>
      <c r="J72" s="891">
        <v>0</v>
      </c>
      <c r="K72" s="891">
        <v>1031</v>
      </c>
      <c r="L72" s="891">
        <v>0</v>
      </c>
    </row>
    <row r="73" spans="1:12" ht="18" customHeight="1">
      <c r="A73" s="48" t="s">
        <v>61</v>
      </c>
      <c r="B73" s="889">
        <v>977</v>
      </c>
      <c r="C73" s="889">
        <v>532</v>
      </c>
      <c r="D73" s="254">
        <v>0</v>
      </c>
      <c r="E73" s="254">
        <v>0</v>
      </c>
      <c r="F73" s="891">
        <v>532</v>
      </c>
      <c r="G73" s="891">
        <v>0</v>
      </c>
      <c r="H73" s="893">
        <v>445</v>
      </c>
      <c r="I73" s="254">
        <v>0</v>
      </c>
      <c r="J73" s="891">
        <v>0</v>
      </c>
      <c r="K73" s="891">
        <v>445</v>
      </c>
      <c r="L73" s="892">
        <v>0</v>
      </c>
    </row>
    <row r="74" spans="1:12" ht="18" customHeight="1">
      <c r="A74" s="48" t="s">
        <v>60</v>
      </c>
      <c r="B74" s="889">
        <v>12141</v>
      </c>
      <c r="C74" s="889">
        <v>6608</v>
      </c>
      <c r="D74" s="254">
        <v>0</v>
      </c>
      <c r="E74" s="254">
        <v>317</v>
      </c>
      <c r="F74" s="891">
        <v>4639</v>
      </c>
      <c r="G74" s="891">
        <v>1652</v>
      </c>
      <c r="H74" s="890">
        <v>5533</v>
      </c>
      <c r="I74" s="254">
        <v>0</v>
      </c>
      <c r="J74" s="891">
        <v>1847</v>
      </c>
      <c r="K74" s="891">
        <v>2561</v>
      </c>
      <c r="L74" s="891">
        <v>1125</v>
      </c>
    </row>
    <row r="75" spans="1:12" ht="18" customHeight="1">
      <c r="A75" s="48" t="s">
        <v>58</v>
      </c>
      <c r="B75" s="889">
        <v>4147</v>
      </c>
      <c r="C75" s="889">
        <v>2279</v>
      </c>
      <c r="D75" s="254">
        <v>0</v>
      </c>
      <c r="E75" s="254">
        <v>0</v>
      </c>
      <c r="F75" s="891">
        <v>2073</v>
      </c>
      <c r="G75" s="891">
        <v>206</v>
      </c>
      <c r="H75" s="890">
        <v>1868</v>
      </c>
      <c r="I75" s="254">
        <v>0</v>
      </c>
      <c r="J75" s="891">
        <v>33</v>
      </c>
      <c r="K75" s="891">
        <v>1716</v>
      </c>
      <c r="L75" s="891">
        <v>119</v>
      </c>
    </row>
    <row r="76" spans="1:12" ht="18" customHeight="1">
      <c r="A76" s="48" t="s">
        <v>56</v>
      </c>
      <c r="B76" s="889">
        <v>2163</v>
      </c>
      <c r="C76" s="889">
        <v>1138</v>
      </c>
      <c r="D76" s="254">
        <v>0</v>
      </c>
      <c r="E76" s="254">
        <v>189</v>
      </c>
      <c r="F76" s="891">
        <v>949</v>
      </c>
      <c r="G76" s="891">
        <v>0</v>
      </c>
      <c r="H76" s="893">
        <v>1025</v>
      </c>
      <c r="I76" s="254">
        <v>0</v>
      </c>
      <c r="J76" s="891">
        <v>190</v>
      </c>
      <c r="K76" s="891">
        <v>835</v>
      </c>
      <c r="L76" s="892">
        <v>0</v>
      </c>
    </row>
    <row r="77" spans="1:12" ht="18" customHeight="1">
      <c r="A77" s="48" t="s">
        <v>55</v>
      </c>
      <c r="B77" s="889">
        <v>2464</v>
      </c>
      <c r="C77" s="889">
        <v>1478</v>
      </c>
      <c r="D77" s="254">
        <v>0</v>
      </c>
      <c r="E77" s="254">
        <v>0</v>
      </c>
      <c r="F77" s="891">
        <v>1388</v>
      </c>
      <c r="G77" s="891">
        <v>90</v>
      </c>
      <c r="H77" s="893">
        <v>986</v>
      </c>
      <c r="I77" s="254">
        <v>0</v>
      </c>
      <c r="J77" s="891">
        <v>159</v>
      </c>
      <c r="K77" s="891">
        <v>827</v>
      </c>
      <c r="L77" s="892">
        <v>0</v>
      </c>
    </row>
    <row r="78" spans="1:12" ht="18" customHeight="1">
      <c r="A78" s="67" t="s">
        <v>54</v>
      </c>
      <c r="B78" s="889">
        <v>2772</v>
      </c>
      <c r="C78" s="889">
        <v>1664</v>
      </c>
      <c r="D78" s="254">
        <v>0</v>
      </c>
      <c r="E78" s="254">
        <v>0</v>
      </c>
      <c r="F78" s="891">
        <v>1664</v>
      </c>
      <c r="G78" s="891">
        <v>0</v>
      </c>
      <c r="H78" s="893">
        <v>1108</v>
      </c>
      <c r="I78" s="254">
        <v>0</v>
      </c>
      <c r="J78" s="891">
        <v>0</v>
      </c>
      <c r="K78" s="891">
        <v>1108</v>
      </c>
      <c r="L78" s="892">
        <v>0</v>
      </c>
    </row>
    <row r="79" spans="1:12" ht="18" customHeight="1">
      <c r="A79" s="48" t="s">
        <v>53</v>
      </c>
      <c r="B79" s="889">
        <v>1112</v>
      </c>
      <c r="C79" s="889">
        <v>599</v>
      </c>
      <c r="D79" s="254">
        <v>0</v>
      </c>
      <c r="E79" s="254">
        <v>0</v>
      </c>
      <c r="F79" s="891">
        <v>599</v>
      </c>
      <c r="G79" s="891">
        <v>0</v>
      </c>
      <c r="H79" s="893">
        <v>513</v>
      </c>
      <c r="I79" s="254">
        <v>0</v>
      </c>
      <c r="J79" s="891">
        <v>0</v>
      </c>
      <c r="K79" s="891">
        <v>513</v>
      </c>
      <c r="L79" s="892">
        <v>0</v>
      </c>
    </row>
    <row r="80" spans="1:12" ht="18" customHeight="1">
      <c r="A80" s="48" t="s">
        <v>52</v>
      </c>
      <c r="B80" s="889">
        <v>9633</v>
      </c>
      <c r="C80" s="889">
        <v>5381</v>
      </c>
      <c r="D80" s="254">
        <v>0</v>
      </c>
      <c r="E80" s="254">
        <v>559</v>
      </c>
      <c r="F80" s="891">
        <v>3938</v>
      </c>
      <c r="G80" s="891">
        <v>884</v>
      </c>
      <c r="H80" s="890">
        <v>4252</v>
      </c>
      <c r="I80" s="254">
        <v>0</v>
      </c>
      <c r="J80" s="891">
        <v>1263</v>
      </c>
      <c r="K80" s="891">
        <v>2260</v>
      </c>
      <c r="L80" s="891">
        <v>729</v>
      </c>
    </row>
    <row r="81" spans="1:12" ht="18" customHeight="1">
      <c r="A81" s="48" t="s">
        <v>51</v>
      </c>
      <c r="B81" s="889">
        <v>2950</v>
      </c>
      <c r="C81" s="889">
        <v>1619</v>
      </c>
      <c r="D81" s="254">
        <v>0</v>
      </c>
      <c r="E81" s="254">
        <v>0</v>
      </c>
      <c r="F81" s="891">
        <v>1511</v>
      </c>
      <c r="G81" s="891">
        <v>108</v>
      </c>
      <c r="H81" s="890">
        <v>1331</v>
      </c>
      <c r="I81" s="254">
        <v>0</v>
      </c>
      <c r="J81" s="891">
        <v>120</v>
      </c>
      <c r="K81" s="891">
        <v>1157</v>
      </c>
      <c r="L81" s="891">
        <v>54</v>
      </c>
    </row>
    <row r="82" spans="1:12" ht="18" customHeight="1">
      <c r="A82" s="48" t="s">
        <v>48</v>
      </c>
      <c r="B82" s="889">
        <v>5452</v>
      </c>
      <c r="C82" s="889">
        <v>3137</v>
      </c>
      <c r="D82" s="254">
        <v>0</v>
      </c>
      <c r="E82" s="254">
        <v>0</v>
      </c>
      <c r="F82" s="891">
        <v>2507</v>
      </c>
      <c r="G82" s="891">
        <v>630</v>
      </c>
      <c r="H82" s="890">
        <v>2315</v>
      </c>
      <c r="I82" s="254">
        <v>0</v>
      </c>
      <c r="J82" s="891">
        <v>0</v>
      </c>
      <c r="K82" s="891">
        <v>1904</v>
      </c>
      <c r="L82" s="891">
        <v>411</v>
      </c>
    </row>
    <row r="83" spans="1:12" ht="18" customHeight="1">
      <c r="A83" s="48" t="s">
        <v>47</v>
      </c>
      <c r="B83" s="889">
        <v>433</v>
      </c>
      <c r="C83" s="889">
        <v>250</v>
      </c>
      <c r="D83" s="254">
        <v>0</v>
      </c>
      <c r="E83" s="254">
        <v>0</v>
      </c>
      <c r="F83" s="891">
        <v>250</v>
      </c>
      <c r="G83" s="891">
        <v>0</v>
      </c>
      <c r="H83" s="893">
        <v>183</v>
      </c>
      <c r="I83" s="254">
        <v>0</v>
      </c>
      <c r="J83" s="891">
        <v>0</v>
      </c>
      <c r="K83" s="891">
        <v>183</v>
      </c>
      <c r="L83" s="892">
        <v>0</v>
      </c>
    </row>
    <row r="84" spans="1:12" ht="18" customHeight="1">
      <c r="A84" s="48" t="s">
        <v>46</v>
      </c>
      <c r="B84" s="889">
        <v>5046</v>
      </c>
      <c r="C84" s="889">
        <v>2793</v>
      </c>
      <c r="D84" s="254">
        <v>0</v>
      </c>
      <c r="E84" s="254">
        <v>0</v>
      </c>
      <c r="F84" s="891">
        <v>2560</v>
      </c>
      <c r="G84" s="891">
        <v>233</v>
      </c>
      <c r="H84" s="890">
        <v>2253</v>
      </c>
      <c r="I84" s="254">
        <v>0</v>
      </c>
      <c r="J84" s="891">
        <v>541</v>
      </c>
      <c r="K84" s="891">
        <v>1617</v>
      </c>
      <c r="L84" s="891">
        <v>95</v>
      </c>
    </row>
    <row r="85" spans="1:12" ht="18" customHeight="1">
      <c r="A85" s="48" t="s">
        <v>45</v>
      </c>
      <c r="B85" s="889">
        <v>2797</v>
      </c>
      <c r="C85" s="889">
        <v>1554</v>
      </c>
      <c r="D85" s="254">
        <v>0</v>
      </c>
      <c r="E85" s="254">
        <v>0</v>
      </c>
      <c r="F85" s="891">
        <v>1554</v>
      </c>
      <c r="G85" s="891">
        <v>0</v>
      </c>
      <c r="H85" s="893">
        <v>1243</v>
      </c>
      <c r="I85" s="254">
        <v>0</v>
      </c>
      <c r="J85" s="891">
        <v>117</v>
      </c>
      <c r="K85" s="891">
        <v>1126</v>
      </c>
      <c r="L85" s="892">
        <v>0</v>
      </c>
    </row>
    <row r="86" spans="1:12" ht="18" customHeight="1">
      <c r="A86" s="48" t="s">
        <v>44</v>
      </c>
      <c r="B86" s="889">
        <v>4750</v>
      </c>
      <c r="C86" s="889">
        <v>2501</v>
      </c>
      <c r="D86" s="254">
        <v>0</v>
      </c>
      <c r="E86" s="254">
        <v>0</v>
      </c>
      <c r="F86" s="891">
        <v>2348</v>
      </c>
      <c r="G86" s="891">
        <v>153</v>
      </c>
      <c r="H86" s="890">
        <v>2249</v>
      </c>
      <c r="I86" s="254">
        <v>0</v>
      </c>
      <c r="J86" s="891">
        <v>0</v>
      </c>
      <c r="K86" s="891">
        <v>2146</v>
      </c>
      <c r="L86" s="891">
        <v>103</v>
      </c>
    </row>
    <row r="87" spans="1:12" ht="18" customHeight="1">
      <c r="A87" s="68" t="s">
        <v>43</v>
      </c>
      <c r="B87" s="889">
        <v>1475</v>
      </c>
      <c r="C87" s="889">
        <v>894</v>
      </c>
      <c r="D87" s="254">
        <v>0</v>
      </c>
      <c r="E87" s="254">
        <v>0</v>
      </c>
      <c r="F87" s="891">
        <v>891</v>
      </c>
      <c r="G87" s="891">
        <v>3</v>
      </c>
      <c r="H87" s="890">
        <v>581</v>
      </c>
      <c r="I87" s="254">
        <v>0</v>
      </c>
      <c r="J87" s="891">
        <v>0</v>
      </c>
      <c r="K87" s="891">
        <v>579</v>
      </c>
      <c r="L87" s="891">
        <v>2</v>
      </c>
    </row>
    <row r="88" spans="1:12" ht="18" customHeight="1">
      <c r="A88" s="48" t="s">
        <v>42</v>
      </c>
      <c r="B88" s="889">
        <v>2952</v>
      </c>
      <c r="C88" s="889">
        <v>1761</v>
      </c>
      <c r="D88" s="254">
        <v>0</v>
      </c>
      <c r="E88" s="254">
        <v>170</v>
      </c>
      <c r="F88" s="891">
        <v>1359</v>
      </c>
      <c r="G88" s="891">
        <v>232</v>
      </c>
      <c r="H88" s="890">
        <v>1191</v>
      </c>
      <c r="I88" s="254">
        <v>0</v>
      </c>
      <c r="J88" s="891">
        <v>53</v>
      </c>
      <c r="K88" s="891">
        <v>1138</v>
      </c>
      <c r="L88" s="891">
        <v>0</v>
      </c>
    </row>
    <row r="89" spans="1:12" ht="18" customHeight="1">
      <c r="A89" s="48" t="s">
        <v>40</v>
      </c>
      <c r="B89" s="889">
        <v>1978</v>
      </c>
      <c r="C89" s="889">
        <v>1304</v>
      </c>
      <c r="D89" s="254">
        <v>0</v>
      </c>
      <c r="E89" s="254">
        <v>0</v>
      </c>
      <c r="F89" s="891">
        <v>1304</v>
      </c>
      <c r="G89" s="891">
        <v>0</v>
      </c>
      <c r="H89" s="893">
        <v>674</v>
      </c>
      <c r="I89" s="254">
        <v>0</v>
      </c>
      <c r="J89" s="891">
        <v>0</v>
      </c>
      <c r="K89" s="891">
        <v>674</v>
      </c>
      <c r="L89" s="892">
        <v>0</v>
      </c>
    </row>
    <row r="90" spans="1:12" ht="18" customHeight="1">
      <c r="A90" s="48" t="s">
        <v>38</v>
      </c>
      <c r="B90" s="889">
        <v>14853</v>
      </c>
      <c r="C90" s="889">
        <v>8300</v>
      </c>
      <c r="D90" s="254">
        <v>0</v>
      </c>
      <c r="E90" s="254">
        <v>162</v>
      </c>
      <c r="F90" s="891">
        <v>6547</v>
      </c>
      <c r="G90" s="891">
        <v>1591</v>
      </c>
      <c r="H90" s="890">
        <v>6553</v>
      </c>
      <c r="I90" s="254">
        <v>0</v>
      </c>
      <c r="J90" s="891">
        <v>2379</v>
      </c>
      <c r="K90" s="891">
        <v>3277</v>
      </c>
      <c r="L90" s="891">
        <v>897</v>
      </c>
    </row>
    <row r="91" spans="1:12" ht="18" customHeight="1">
      <c r="A91" s="48" t="s">
        <v>37</v>
      </c>
      <c r="B91" s="889">
        <v>1619</v>
      </c>
      <c r="C91" s="889">
        <v>884</v>
      </c>
      <c r="D91" s="254">
        <v>0</v>
      </c>
      <c r="E91" s="254">
        <v>0</v>
      </c>
      <c r="F91" s="892">
        <v>884</v>
      </c>
      <c r="G91" s="891">
        <v>0</v>
      </c>
      <c r="H91" s="893">
        <v>735</v>
      </c>
      <c r="I91" s="254">
        <v>0</v>
      </c>
      <c r="J91" s="892">
        <v>0</v>
      </c>
      <c r="K91" s="891">
        <v>735</v>
      </c>
      <c r="L91" s="892">
        <v>0</v>
      </c>
    </row>
    <row r="92" spans="1:12" ht="18" customHeight="1">
      <c r="A92" s="48" t="s">
        <v>36</v>
      </c>
      <c r="B92" s="889">
        <v>1252</v>
      </c>
      <c r="C92" s="889">
        <v>712</v>
      </c>
      <c r="D92" s="254">
        <v>0</v>
      </c>
      <c r="E92" s="254">
        <v>0</v>
      </c>
      <c r="F92" s="891">
        <v>612</v>
      </c>
      <c r="G92" s="891">
        <v>100</v>
      </c>
      <c r="H92" s="893">
        <v>540</v>
      </c>
      <c r="I92" s="254">
        <v>0</v>
      </c>
      <c r="J92" s="891">
        <v>0</v>
      </c>
      <c r="K92" s="891">
        <v>540</v>
      </c>
      <c r="L92" s="892">
        <v>0</v>
      </c>
    </row>
    <row r="93" spans="1:12" ht="18" customHeight="1">
      <c r="A93" s="48" t="s">
        <v>34</v>
      </c>
      <c r="B93" s="889">
        <v>8663</v>
      </c>
      <c r="C93" s="889">
        <v>4720</v>
      </c>
      <c r="D93" s="254">
        <v>0</v>
      </c>
      <c r="E93" s="254">
        <v>436</v>
      </c>
      <c r="F93" s="891">
        <v>3459</v>
      </c>
      <c r="G93" s="891">
        <v>825</v>
      </c>
      <c r="H93" s="890">
        <v>3943</v>
      </c>
      <c r="I93" s="254">
        <v>0</v>
      </c>
      <c r="J93" s="891">
        <v>1412</v>
      </c>
      <c r="K93" s="891">
        <v>2094</v>
      </c>
      <c r="L93" s="891">
        <v>437</v>
      </c>
    </row>
    <row r="94" spans="1:12" ht="18" customHeight="1">
      <c r="A94" s="48" t="s">
        <v>33</v>
      </c>
      <c r="B94" s="889">
        <v>2101</v>
      </c>
      <c r="C94" s="889">
        <v>1128</v>
      </c>
      <c r="D94" s="254">
        <v>0</v>
      </c>
      <c r="E94" s="254">
        <v>0</v>
      </c>
      <c r="F94" s="891">
        <v>1009</v>
      </c>
      <c r="G94" s="891">
        <v>119</v>
      </c>
      <c r="H94" s="890">
        <v>973</v>
      </c>
      <c r="I94" s="254">
        <v>0</v>
      </c>
      <c r="J94" s="891">
        <v>40</v>
      </c>
      <c r="K94" s="891">
        <v>933</v>
      </c>
      <c r="L94" s="891">
        <v>0</v>
      </c>
    </row>
    <row r="95" spans="1:12" ht="18" customHeight="1">
      <c r="A95" s="48" t="s">
        <v>32</v>
      </c>
      <c r="B95" s="889">
        <v>1115</v>
      </c>
      <c r="C95" s="889">
        <v>638</v>
      </c>
      <c r="D95" s="254">
        <v>0</v>
      </c>
      <c r="E95" s="254">
        <v>0</v>
      </c>
      <c r="F95" s="891">
        <v>638</v>
      </c>
      <c r="G95" s="891">
        <v>0</v>
      </c>
      <c r="H95" s="893">
        <v>477</v>
      </c>
      <c r="I95" s="254">
        <v>0</v>
      </c>
      <c r="J95" s="891">
        <v>0</v>
      </c>
      <c r="K95" s="891">
        <v>477</v>
      </c>
      <c r="L95" s="892">
        <v>0</v>
      </c>
    </row>
    <row r="96" spans="1:12" ht="18" customHeight="1">
      <c r="A96" s="48" t="s">
        <v>30</v>
      </c>
      <c r="B96" s="889">
        <v>4101</v>
      </c>
      <c r="C96" s="889">
        <v>2331</v>
      </c>
      <c r="D96" s="254">
        <v>0</v>
      </c>
      <c r="E96" s="254">
        <v>0</v>
      </c>
      <c r="F96" s="891">
        <v>1845</v>
      </c>
      <c r="G96" s="891">
        <v>486</v>
      </c>
      <c r="H96" s="890">
        <v>1770</v>
      </c>
      <c r="I96" s="254">
        <v>0</v>
      </c>
      <c r="J96" s="891">
        <v>99</v>
      </c>
      <c r="K96" s="891">
        <v>1617</v>
      </c>
      <c r="L96" s="891">
        <v>54</v>
      </c>
    </row>
    <row r="97" spans="1:12" ht="18" customHeight="1">
      <c r="A97" s="48" t="s">
        <v>29</v>
      </c>
      <c r="B97" s="889">
        <v>6597</v>
      </c>
      <c r="C97" s="889">
        <v>3768</v>
      </c>
      <c r="D97" s="254">
        <v>0</v>
      </c>
      <c r="E97" s="254">
        <v>0</v>
      </c>
      <c r="F97" s="891">
        <v>3577</v>
      </c>
      <c r="G97" s="891">
        <v>191</v>
      </c>
      <c r="H97" s="890">
        <v>2829</v>
      </c>
      <c r="I97" s="254">
        <v>0</v>
      </c>
      <c r="J97" s="891">
        <v>34</v>
      </c>
      <c r="K97" s="891">
        <v>2659</v>
      </c>
      <c r="L97" s="891">
        <v>136</v>
      </c>
    </row>
    <row r="98" spans="1:12" ht="18" customHeight="1">
      <c r="A98" s="48" t="s">
        <v>26</v>
      </c>
      <c r="B98" s="889">
        <v>6558</v>
      </c>
      <c r="C98" s="889">
        <v>3545</v>
      </c>
      <c r="D98" s="254">
        <v>0</v>
      </c>
      <c r="E98" s="254">
        <v>0</v>
      </c>
      <c r="F98" s="891">
        <v>3109</v>
      </c>
      <c r="G98" s="891">
        <v>436</v>
      </c>
      <c r="H98" s="890">
        <v>3013</v>
      </c>
      <c r="I98" s="254">
        <v>0</v>
      </c>
      <c r="J98" s="891">
        <v>0</v>
      </c>
      <c r="K98" s="891">
        <v>2701</v>
      </c>
      <c r="L98" s="891">
        <v>312</v>
      </c>
    </row>
    <row r="99" spans="1:12" ht="18" customHeight="1">
      <c r="A99" s="48" t="s">
        <v>24</v>
      </c>
      <c r="B99" s="889">
        <v>9111</v>
      </c>
      <c r="C99" s="889">
        <v>5069</v>
      </c>
      <c r="D99" s="254">
        <v>0</v>
      </c>
      <c r="E99" s="254">
        <v>0</v>
      </c>
      <c r="F99" s="891">
        <v>3865</v>
      </c>
      <c r="G99" s="891">
        <v>1204</v>
      </c>
      <c r="H99" s="890">
        <v>4042</v>
      </c>
      <c r="I99" s="254">
        <v>0</v>
      </c>
      <c r="J99" s="891">
        <v>0</v>
      </c>
      <c r="K99" s="891">
        <v>3274</v>
      </c>
      <c r="L99" s="891">
        <v>768</v>
      </c>
    </row>
    <row r="100" spans="1:12" ht="18" customHeight="1">
      <c r="A100" s="48" t="s">
        <v>22</v>
      </c>
      <c r="B100" s="889">
        <v>1429</v>
      </c>
      <c r="C100" s="889">
        <v>886</v>
      </c>
      <c r="D100" s="254">
        <v>0</v>
      </c>
      <c r="E100" s="254">
        <v>0</v>
      </c>
      <c r="F100" s="891">
        <v>886</v>
      </c>
      <c r="G100" s="891">
        <v>0</v>
      </c>
      <c r="H100" s="893">
        <v>543</v>
      </c>
      <c r="I100" s="254">
        <v>0</v>
      </c>
      <c r="J100" s="891">
        <v>0</v>
      </c>
      <c r="K100" s="891">
        <v>543</v>
      </c>
      <c r="L100" s="892">
        <v>0</v>
      </c>
    </row>
    <row r="101" spans="1:12" ht="18" customHeight="1">
      <c r="A101" s="48" t="s">
        <v>20</v>
      </c>
      <c r="B101" s="889">
        <v>6404</v>
      </c>
      <c r="C101" s="889">
        <v>3619</v>
      </c>
      <c r="D101" s="254">
        <v>0</v>
      </c>
      <c r="E101" s="254">
        <v>42</v>
      </c>
      <c r="F101" s="891">
        <v>3342</v>
      </c>
      <c r="G101" s="891">
        <v>235</v>
      </c>
      <c r="H101" s="890">
        <v>2785</v>
      </c>
      <c r="I101" s="254">
        <v>0</v>
      </c>
      <c r="J101" s="891">
        <v>0</v>
      </c>
      <c r="K101" s="891">
        <v>2731</v>
      </c>
      <c r="L101" s="891">
        <v>54</v>
      </c>
    </row>
    <row r="102" spans="1:12" ht="18" customHeight="1">
      <c r="A102" s="48" t="s">
        <v>18</v>
      </c>
      <c r="B102" s="889">
        <v>2279</v>
      </c>
      <c r="C102" s="889">
        <v>1274</v>
      </c>
      <c r="D102" s="254">
        <v>0</v>
      </c>
      <c r="E102" s="254">
        <v>0</v>
      </c>
      <c r="F102" s="891">
        <v>1070</v>
      </c>
      <c r="G102" s="891">
        <v>204</v>
      </c>
      <c r="H102" s="890">
        <v>1005</v>
      </c>
      <c r="I102" s="254">
        <v>0</v>
      </c>
      <c r="J102" s="891">
        <v>38</v>
      </c>
      <c r="K102" s="891">
        <v>896</v>
      </c>
      <c r="L102" s="891">
        <v>71</v>
      </c>
    </row>
    <row r="103" spans="1:12" ht="18" customHeight="1">
      <c r="A103" s="48" t="s">
        <v>16</v>
      </c>
      <c r="B103" s="889">
        <v>2836</v>
      </c>
      <c r="C103" s="889">
        <v>1527</v>
      </c>
      <c r="D103" s="254">
        <v>0</v>
      </c>
      <c r="E103" s="254">
        <v>0</v>
      </c>
      <c r="F103" s="891">
        <v>1527</v>
      </c>
      <c r="G103" s="891">
        <v>0</v>
      </c>
      <c r="H103" s="893">
        <v>1309</v>
      </c>
      <c r="I103" s="254">
        <v>0</v>
      </c>
      <c r="J103" s="891">
        <v>0</v>
      </c>
      <c r="K103" s="891">
        <v>1309</v>
      </c>
      <c r="L103" s="892">
        <v>0</v>
      </c>
    </row>
    <row r="104" spans="1:12" ht="18" customHeight="1">
      <c r="A104" s="48" t="s">
        <v>13</v>
      </c>
      <c r="B104" s="889">
        <v>914</v>
      </c>
      <c r="C104" s="889">
        <v>512</v>
      </c>
      <c r="D104" s="254">
        <v>0</v>
      </c>
      <c r="E104" s="254">
        <v>0</v>
      </c>
      <c r="F104" s="891">
        <v>512</v>
      </c>
      <c r="G104" s="891">
        <v>0</v>
      </c>
      <c r="H104" s="893">
        <v>402</v>
      </c>
      <c r="I104" s="254">
        <v>0</v>
      </c>
      <c r="J104" s="891">
        <v>0</v>
      </c>
      <c r="K104" s="891">
        <v>402</v>
      </c>
      <c r="L104" s="892">
        <v>0</v>
      </c>
    </row>
    <row r="105" spans="1:12" ht="18" customHeight="1">
      <c r="A105" s="48" t="s">
        <v>10</v>
      </c>
      <c r="B105" s="889">
        <v>3324</v>
      </c>
      <c r="C105" s="889">
        <v>1814</v>
      </c>
      <c r="D105" s="254">
        <v>0</v>
      </c>
      <c r="E105" s="254">
        <v>0</v>
      </c>
      <c r="F105" s="891">
        <v>1814</v>
      </c>
      <c r="G105" s="891">
        <v>0</v>
      </c>
      <c r="H105" s="890">
        <v>1510</v>
      </c>
      <c r="I105" s="254">
        <v>0</v>
      </c>
      <c r="J105" s="891">
        <v>0</v>
      </c>
      <c r="K105" s="891">
        <v>1510</v>
      </c>
      <c r="L105" s="891">
        <v>0</v>
      </c>
    </row>
    <row r="106" spans="1:12" ht="18" customHeight="1">
      <c r="A106" s="48" t="s">
        <v>135</v>
      </c>
      <c r="B106" s="889">
        <v>7789</v>
      </c>
      <c r="C106" s="889">
        <v>4417</v>
      </c>
      <c r="D106" s="254">
        <v>0</v>
      </c>
      <c r="E106" s="254">
        <v>0</v>
      </c>
      <c r="F106" s="891">
        <v>3933</v>
      </c>
      <c r="G106" s="891">
        <v>484</v>
      </c>
      <c r="H106" s="890">
        <v>3372</v>
      </c>
      <c r="I106" s="254">
        <v>0</v>
      </c>
      <c r="J106" s="891">
        <v>0</v>
      </c>
      <c r="K106" s="891">
        <v>3177</v>
      </c>
      <c r="L106" s="891">
        <v>195</v>
      </c>
    </row>
    <row r="107" spans="1:12" ht="18" customHeight="1">
      <c r="A107" s="48" t="s">
        <v>8</v>
      </c>
      <c r="B107" s="889">
        <v>4498</v>
      </c>
      <c r="C107" s="889">
        <v>2364</v>
      </c>
      <c r="D107" s="254">
        <v>0</v>
      </c>
      <c r="E107" s="254">
        <v>32</v>
      </c>
      <c r="F107" s="891">
        <v>2332</v>
      </c>
      <c r="G107" s="891">
        <v>0</v>
      </c>
      <c r="H107" s="890">
        <v>2134</v>
      </c>
      <c r="I107" s="254">
        <v>0</v>
      </c>
      <c r="J107" s="891">
        <v>260</v>
      </c>
      <c r="K107" s="891">
        <v>1874</v>
      </c>
      <c r="L107" s="891">
        <v>0</v>
      </c>
    </row>
    <row r="108" spans="1:12" ht="18" customHeight="1">
      <c r="A108" s="48" t="s">
        <v>5</v>
      </c>
      <c r="B108" s="889">
        <v>11078</v>
      </c>
      <c r="C108" s="889">
        <v>6142</v>
      </c>
      <c r="D108" s="254">
        <v>0</v>
      </c>
      <c r="E108" s="254">
        <v>0</v>
      </c>
      <c r="F108" s="891">
        <v>5489</v>
      </c>
      <c r="G108" s="891">
        <v>653</v>
      </c>
      <c r="H108" s="890">
        <v>4936</v>
      </c>
      <c r="I108" s="254">
        <v>0</v>
      </c>
      <c r="J108" s="891">
        <v>991</v>
      </c>
      <c r="K108" s="891">
        <v>3529</v>
      </c>
      <c r="L108" s="891">
        <v>416</v>
      </c>
    </row>
    <row r="109" spans="1:12" ht="18" customHeight="1">
      <c r="A109" s="69" t="s">
        <v>2</v>
      </c>
      <c r="B109" s="894">
        <v>4479</v>
      </c>
      <c r="C109" s="894">
        <v>2502</v>
      </c>
      <c r="D109" s="257">
        <v>0</v>
      </c>
      <c r="E109" s="257">
        <v>0</v>
      </c>
      <c r="F109" s="896">
        <v>2175</v>
      </c>
      <c r="G109" s="896">
        <v>327</v>
      </c>
      <c r="H109" s="895">
        <v>1977</v>
      </c>
      <c r="I109" s="257">
        <v>0</v>
      </c>
      <c r="J109" s="896">
        <v>57</v>
      </c>
      <c r="K109" s="896">
        <v>1692</v>
      </c>
      <c r="L109" s="896">
        <v>228</v>
      </c>
    </row>
    <row r="110" spans="1:12" ht="18" customHeight="1">
      <c r="A110" s="649" t="s">
        <v>2310</v>
      </c>
    </row>
    <row r="111" spans="1:12" ht="18" customHeight="1">
      <c r="A111" s="650" t="s">
        <v>2311</v>
      </c>
    </row>
    <row r="112" spans="1:12" ht="18" customHeight="1">
      <c r="A112" s="650" t="s">
        <v>2118</v>
      </c>
    </row>
    <row r="113" spans="1:12" ht="18" customHeight="1">
      <c r="A113" s="650" t="s">
        <v>2119</v>
      </c>
    </row>
    <row r="114" spans="1:12" ht="18" customHeight="1">
      <c r="A114" s="31" t="s">
        <v>2120</v>
      </c>
      <c r="B114" s="307"/>
      <c r="C114" s="307"/>
      <c r="D114" s="307"/>
      <c r="E114" s="334"/>
      <c r="F114" s="307"/>
      <c r="G114" s="307"/>
      <c r="H114" s="307"/>
      <c r="I114" s="334"/>
      <c r="J114" s="307"/>
      <c r="K114" s="307"/>
      <c r="L114" s="307"/>
    </row>
    <row r="115" spans="1:12" ht="18" customHeight="1">
      <c r="A115" s="31" t="s">
        <v>2121</v>
      </c>
      <c r="B115" s="307"/>
      <c r="C115" s="307"/>
      <c r="D115" s="307"/>
      <c r="E115" s="334"/>
      <c r="F115" s="307"/>
      <c r="G115" s="307"/>
      <c r="H115" s="307"/>
      <c r="I115" s="334"/>
      <c r="J115" s="307"/>
      <c r="K115" s="307"/>
      <c r="L115" s="307"/>
    </row>
    <row r="116" spans="1:12" ht="15" customHeight="1">
      <c r="A116" s="465"/>
      <c r="B116" s="465"/>
      <c r="C116" s="465"/>
      <c r="D116" s="465"/>
      <c r="E116" s="465"/>
      <c r="F116" s="465"/>
      <c r="G116" s="465"/>
      <c r="H116" s="465"/>
      <c r="I116" s="465"/>
      <c r="J116" s="465"/>
      <c r="K116" s="307"/>
      <c r="L116" s="307"/>
    </row>
    <row r="117" spans="1:12" ht="15" customHeight="1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307"/>
      <c r="L117" s="307"/>
    </row>
    <row r="118" spans="1:12" ht="15" customHeight="1">
      <c r="A118" s="307"/>
      <c r="B118" s="307"/>
      <c r="C118" s="307"/>
      <c r="D118" s="307"/>
      <c r="E118" s="334"/>
      <c r="F118" s="307"/>
      <c r="G118" s="307"/>
      <c r="H118" s="307"/>
      <c r="I118" s="334"/>
      <c r="J118" s="307"/>
      <c r="K118" s="307"/>
      <c r="L118" s="307"/>
    </row>
    <row r="119" spans="1:12" ht="15" customHeight="1">
      <c r="A119" s="307"/>
      <c r="B119" s="307"/>
      <c r="C119" s="307"/>
      <c r="D119" s="307"/>
      <c r="E119" s="334"/>
      <c r="F119" s="307"/>
      <c r="G119" s="307"/>
      <c r="H119" s="307"/>
      <c r="I119" s="334"/>
      <c r="J119" s="307"/>
      <c r="K119" s="307"/>
      <c r="L119" s="307"/>
    </row>
    <row r="127" spans="1:12" ht="15" customHeight="1">
      <c r="B127" s="456"/>
      <c r="C127" s="456"/>
      <c r="D127" s="456"/>
      <c r="F127" s="457"/>
      <c r="G127" s="457"/>
      <c r="H127" s="457"/>
    </row>
  </sheetData>
  <mergeCells count="7">
    <mergeCell ref="A1:L1"/>
    <mergeCell ref="A3:A6"/>
    <mergeCell ref="B3:L3"/>
    <mergeCell ref="B4:L4"/>
    <mergeCell ref="B5:B6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7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9.85546875" style="48" customWidth="1"/>
    <col min="6" max="6" width="9.85546875" style="47" customWidth="1"/>
    <col min="7" max="7" width="9.85546875" style="48" customWidth="1"/>
    <col min="8" max="8" width="9.85546875" style="47" customWidth="1"/>
    <col min="9" max="10" width="9.85546875" style="48" customWidth="1"/>
    <col min="11" max="11" width="9.85546875" style="47" customWidth="1"/>
    <col min="12" max="12" width="9.85546875" style="48" customWidth="1"/>
    <col min="13" max="13" width="9.85546875" style="47" customWidth="1"/>
    <col min="14" max="16" width="9.85546875" style="48" customWidth="1"/>
    <col min="17" max="17" width="10.7109375" style="48" customWidth="1"/>
    <col min="18" max="18" width="10.7109375" style="47" customWidth="1"/>
    <col min="19" max="22" width="10.7109375" style="48" customWidth="1"/>
    <col min="23" max="23" width="10.7109375" style="47" customWidth="1"/>
    <col min="24" max="27" width="10.7109375" style="48" customWidth="1"/>
    <col min="28" max="16384" width="9.140625" style="48"/>
  </cols>
  <sheetData>
    <row r="1" spans="1:27" s="68" customFormat="1" ht="18" customHeight="1">
      <c r="A1" s="312" t="s">
        <v>2188</v>
      </c>
      <c r="B1" s="52"/>
      <c r="F1" s="102"/>
      <c r="G1" s="52"/>
      <c r="H1" s="102"/>
      <c r="K1" s="102"/>
      <c r="M1" s="102"/>
      <c r="R1" s="102"/>
      <c r="W1" s="102"/>
    </row>
    <row r="2" spans="1:27" ht="18" customHeight="1">
      <c r="A2" s="211" t="s">
        <v>419</v>
      </c>
      <c r="B2" s="52"/>
      <c r="C2" s="53"/>
      <c r="D2" s="53"/>
      <c r="E2" s="53"/>
      <c r="F2" s="51"/>
      <c r="G2" s="53"/>
      <c r="H2" s="51"/>
      <c r="I2" s="53"/>
      <c r="J2" s="53"/>
      <c r="K2" s="449"/>
      <c r="P2" s="48" t="s">
        <v>821</v>
      </c>
    </row>
    <row r="3" spans="1:27" ht="21.95" customHeight="1">
      <c r="A3" s="1521" t="s">
        <v>684</v>
      </c>
      <c r="B3" s="1484" t="s">
        <v>2148</v>
      </c>
      <c r="C3" s="1484"/>
      <c r="D3" s="1484"/>
      <c r="E3" s="1484"/>
      <c r="F3" s="1484"/>
      <c r="G3" s="1484"/>
      <c r="H3" s="1484"/>
      <c r="I3" s="1484"/>
      <c r="J3" s="1484"/>
      <c r="K3" s="1484"/>
      <c r="L3" s="1484"/>
      <c r="M3" s="1484"/>
      <c r="N3" s="1484"/>
      <c r="O3" s="1484"/>
      <c r="P3" s="1485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68"/>
    </row>
    <row r="4" spans="1:27" ht="21.95" customHeight="1">
      <c r="A4" s="1522"/>
      <c r="B4" s="1525" t="s">
        <v>2149</v>
      </c>
      <c r="C4" s="1525"/>
      <c r="D4" s="1525"/>
      <c r="E4" s="1525"/>
      <c r="F4" s="1525"/>
      <c r="G4" s="1525"/>
      <c r="H4" s="1525"/>
      <c r="I4" s="1525"/>
      <c r="J4" s="1525"/>
      <c r="K4" s="1525"/>
      <c r="L4" s="1525"/>
      <c r="M4" s="1525"/>
      <c r="N4" s="1525"/>
      <c r="O4" s="1525"/>
      <c r="P4" s="1535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68"/>
    </row>
    <row r="5" spans="1:27" ht="21.95" customHeight="1">
      <c r="A5" s="1558"/>
      <c r="B5" s="1525" t="s">
        <v>2122</v>
      </c>
      <c r="C5" s="1525"/>
      <c r="D5" s="1525"/>
      <c r="E5" s="1525"/>
      <c r="F5" s="1525"/>
      <c r="G5" s="1525" t="s">
        <v>2123</v>
      </c>
      <c r="H5" s="1525"/>
      <c r="I5" s="1525"/>
      <c r="J5" s="1525"/>
      <c r="K5" s="1525"/>
      <c r="L5" s="1525" t="s">
        <v>2124</v>
      </c>
      <c r="M5" s="1525"/>
      <c r="N5" s="1525"/>
      <c r="O5" s="1525"/>
      <c r="P5" s="1535"/>
      <c r="Q5" s="111"/>
      <c r="R5" s="52"/>
      <c r="S5" s="52"/>
      <c r="T5" s="52"/>
      <c r="U5" s="52"/>
      <c r="V5" s="111"/>
      <c r="W5" s="52"/>
      <c r="X5" s="52"/>
      <c r="Y5" s="52"/>
      <c r="Z5" s="52"/>
      <c r="AA5" s="68"/>
    </row>
    <row r="6" spans="1:27" ht="21.95" customHeight="1">
      <c r="A6" s="1558"/>
      <c r="B6" s="580" t="s">
        <v>163</v>
      </c>
      <c r="C6" s="578" t="s">
        <v>424</v>
      </c>
      <c r="D6" s="578" t="s">
        <v>421</v>
      </c>
      <c r="E6" s="578" t="s">
        <v>422</v>
      </c>
      <c r="F6" s="578" t="s">
        <v>423</v>
      </c>
      <c r="G6" s="580" t="s">
        <v>163</v>
      </c>
      <c r="H6" s="578" t="s">
        <v>424</v>
      </c>
      <c r="I6" s="578" t="s">
        <v>421</v>
      </c>
      <c r="J6" s="578" t="s">
        <v>422</v>
      </c>
      <c r="K6" s="578" t="s">
        <v>423</v>
      </c>
      <c r="L6" s="580" t="s">
        <v>163</v>
      </c>
      <c r="M6" s="578" t="s">
        <v>424</v>
      </c>
      <c r="N6" s="578" t="s">
        <v>421</v>
      </c>
      <c r="O6" s="578" t="s">
        <v>422</v>
      </c>
      <c r="P6" s="579" t="s">
        <v>423</v>
      </c>
      <c r="Q6" s="111"/>
      <c r="R6" s="52"/>
      <c r="S6" s="52"/>
      <c r="T6" s="52"/>
      <c r="U6" s="52"/>
      <c r="V6" s="111"/>
      <c r="W6" s="52"/>
      <c r="X6" s="52"/>
      <c r="Y6" s="52"/>
      <c r="Z6" s="52"/>
      <c r="AA6" s="68"/>
    </row>
    <row r="7" spans="1:27" ht="21.95" customHeight="1">
      <c r="A7" s="114" t="s">
        <v>368</v>
      </c>
      <c r="B7" s="115">
        <f t="shared" ref="B7:K7" si="0">SUM(B8:B109)</f>
        <v>51753</v>
      </c>
      <c r="C7" s="115">
        <f t="shared" si="0"/>
        <v>2729</v>
      </c>
      <c r="D7" s="115">
        <f t="shared" si="0"/>
        <v>42240</v>
      </c>
      <c r="E7" s="115">
        <f t="shared" si="0"/>
        <v>0</v>
      </c>
      <c r="F7" s="115">
        <f t="shared" si="0"/>
        <v>6784</v>
      </c>
      <c r="G7" s="115">
        <f t="shared" si="0"/>
        <v>36894</v>
      </c>
      <c r="H7" s="115">
        <f t="shared" si="0"/>
        <v>1464</v>
      </c>
      <c r="I7" s="115">
        <f t="shared" si="0"/>
        <v>29410</v>
      </c>
      <c r="J7" s="115">
        <f t="shared" si="0"/>
        <v>0</v>
      </c>
      <c r="K7" s="115">
        <f t="shared" si="0"/>
        <v>6020</v>
      </c>
      <c r="L7" s="115">
        <f>SUM(L8:L109)</f>
        <v>31980</v>
      </c>
      <c r="M7" s="115">
        <f>SUM(M8:M109)</f>
        <v>1180</v>
      </c>
      <c r="N7" s="115">
        <f>SUM(N8:N109)</f>
        <v>25002</v>
      </c>
      <c r="O7" s="115">
        <f>SUM(O8:O109)</f>
        <v>0</v>
      </c>
      <c r="P7" s="116">
        <f>SUM(P8:P109)</f>
        <v>5798</v>
      </c>
      <c r="Q7" s="47"/>
      <c r="R7" s="48"/>
      <c r="V7" s="47"/>
      <c r="W7" s="48"/>
    </row>
    <row r="8" spans="1:27" ht="18" customHeight="1">
      <c r="A8" s="48" t="s">
        <v>132</v>
      </c>
      <c r="B8" s="466">
        <v>257</v>
      </c>
      <c r="C8" s="419">
        <v>0</v>
      </c>
      <c r="D8" s="420">
        <v>257</v>
      </c>
      <c r="E8" s="359">
        <v>0</v>
      </c>
      <c r="F8" s="450">
        <v>0</v>
      </c>
      <c r="G8" s="528">
        <v>143</v>
      </c>
      <c r="H8" s="451">
        <v>0</v>
      </c>
      <c r="I8" s="450">
        <v>143</v>
      </c>
      <c r="J8" s="65">
        <v>0</v>
      </c>
      <c r="K8" s="65">
        <v>0</v>
      </c>
      <c r="L8" s="452">
        <v>187</v>
      </c>
      <c r="M8" s="65">
        <v>0</v>
      </c>
      <c r="N8" s="65">
        <v>187</v>
      </c>
      <c r="O8" s="65">
        <v>0</v>
      </c>
      <c r="P8" s="65">
        <v>0</v>
      </c>
      <c r="Q8" s="47"/>
      <c r="R8" s="48"/>
      <c r="V8" s="47"/>
      <c r="W8" s="48"/>
    </row>
    <row r="9" spans="1:27" ht="18" customHeight="1">
      <c r="A9" s="48" t="s">
        <v>131</v>
      </c>
      <c r="B9" s="466">
        <v>256</v>
      </c>
      <c r="C9" s="419">
        <v>0</v>
      </c>
      <c r="D9" s="419">
        <v>256</v>
      </c>
      <c r="E9" s="359">
        <v>0</v>
      </c>
      <c r="F9" s="450">
        <v>0</v>
      </c>
      <c r="G9" s="528">
        <v>175</v>
      </c>
      <c r="H9" s="451">
        <v>0</v>
      </c>
      <c r="I9" s="451">
        <v>175</v>
      </c>
      <c r="J9" s="65">
        <v>0</v>
      </c>
      <c r="K9" s="65">
        <v>0</v>
      </c>
      <c r="L9" s="452">
        <v>128</v>
      </c>
      <c r="M9" s="65">
        <v>0</v>
      </c>
      <c r="N9" s="65">
        <v>128</v>
      </c>
      <c r="O9" s="65">
        <v>0</v>
      </c>
      <c r="P9" s="65">
        <v>0</v>
      </c>
      <c r="Q9" s="47"/>
      <c r="R9" s="48"/>
      <c r="V9" s="47"/>
      <c r="W9" s="48"/>
    </row>
    <row r="10" spans="1:27" ht="18" customHeight="1">
      <c r="A10" s="48" t="s">
        <v>130</v>
      </c>
      <c r="B10" s="466">
        <v>4109</v>
      </c>
      <c r="C10" s="419">
        <v>173</v>
      </c>
      <c r="D10" s="419">
        <v>3103</v>
      </c>
      <c r="E10" s="359">
        <v>0</v>
      </c>
      <c r="F10" s="451">
        <v>833</v>
      </c>
      <c r="G10" s="528">
        <v>2623</v>
      </c>
      <c r="H10" s="451">
        <v>115</v>
      </c>
      <c r="I10" s="451">
        <v>1781</v>
      </c>
      <c r="J10" s="65">
        <v>0</v>
      </c>
      <c r="K10" s="65">
        <v>727</v>
      </c>
      <c r="L10" s="452">
        <v>2406</v>
      </c>
      <c r="M10" s="65">
        <v>63</v>
      </c>
      <c r="N10" s="65">
        <v>1692</v>
      </c>
      <c r="O10" s="65">
        <v>0</v>
      </c>
      <c r="P10" s="65">
        <v>651</v>
      </c>
      <c r="Q10" s="47"/>
      <c r="R10" s="48"/>
      <c r="V10" s="47"/>
      <c r="W10" s="48"/>
    </row>
    <row r="11" spans="1:27" ht="18" customHeight="1">
      <c r="A11" s="48" t="s">
        <v>129</v>
      </c>
      <c r="B11" s="466">
        <v>595</v>
      </c>
      <c r="C11" s="419">
        <v>0</v>
      </c>
      <c r="D11" s="419">
        <v>564</v>
      </c>
      <c r="E11" s="359">
        <v>0</v>
      </c>
      <c r="F11" s="450">
        <v>31</v>
      </c>
      <c r="G11" s="528">
        <v>465</v>
      </c>
      <c r="H11" s="451">
        <v>0</v>
      </c>
      <c r="I11" s="451">
        <v>381</v>
      </c>
      <c r="J11" s="65">
        <v>0</v>
      </c>
      <c r="K11" s="65">
        <v>84</v>
      </c>
      <c r="L11" s="452">
        <v>403</v>
      </c>
      <c r="M11" s="65">
        <v>0</v>
      </c>
      <c r="N11" s="65">
        <v>347</v>
      </c>
      <c r="O11" s="65">
        <v>0</v>
      </c>
      <c r="P11" s="65">
        <v>56</v>
      </c>
      <c r="Q11" s="47"/>
      <c r="R11" s="48"/>
      <c r="V11" s="47"/>
      <c r="W11" s="48"/>
    </row>
    <row r="12" spans="1:27" ht="18" customHeight="1">
      <c r="A12" s="48" t="s">
        <v>128</v>
      </c>
      <c r="B12" s="466">
        <v>223</v>
      </c>
      <c r="C12" s="419">
        <v>0</v>
      </c>
      <c r="D12" s="419">
        <v>223</v>
      </c>
      <c r="E12" s="359">
        <v>0</v>
      </c>
      <c r="F12" s="450">
        <v>0</v>
      </c>
      <c r="G12" s="528">
        <v>135</v>
      </c>
      <c r="H12" s="451">
        <v>0</v>
      </c>
      <c r="I12" s="451">
        <v>135</v>
      </c>
      <c r="J12" s="65">
        <v>0</v>
      </c>
      <c r="K12" s="65">
        <v>0</v>
      </c>
      <c r="L12" s="452">
        <v>115</v>
      </c>
      <c r="M12" s="65">
        <v>0</v>
      </c>
      <c r="N12" s="65">
        <v>115</v>
      </c>
      <c r="O12" s="65">
        <v>0</v>
      </c>
      <c r="P12" s="65">
        <v>0</v>
      </c>
      <c r="Q12" s="47"/>
      <c r="R12" s="48"/>
      <c r="V12" s="47"/>
      <c r="W12" s="48"/>
    </row>
    <row r="13" spans="1:27" ht="18" customHeight="1">
      <c r="A13" s="48" t="s">
        <v>127</v>
      </c>
      <c r="B13" s="466">
        <v>117</v>
      </c>
      <c r="C13" s="419">
        <v>0</v>
      </c>
      <c r="D13" s="419">
        <v>117</v>
      </c>
      <c r="E13" s="359">
        <v>0</v>
      </c>
      <c r="F13" s="450">
        <v>0</v>
      </c>
      <c r="G13" s="528">
        <v>73</v>
      </c>
      <c r="H13" s="451">
        <v>0</v>
      </c>
      <c r="I13" s="451">
        <v>73</v>
      </c>
      <c r="J13" s="65">
        <v>0</v>
      </c>
      <c r="K13" s="65">
        <v>0</v>
      </c>
      <c r="L13" s="452">
        <v>41</v>
      </c>
      <c r="M13" s="65">
        <v>0</v>
      </c>
      <c r="N13" s="65">
        <v>41</v>
      </c>
      <c r="O13" s="65">
        <v>0</v>
      </c>
      <c r="P13" s="65">
        <v>0</v>
      </c>
      <c r="Q13" s="47"/>
      <c r="R13" s="48"/>
      <c r="V13" s="47"/>
      <c r="W13" s="48"/>
    </row>
    <row r="14" spans="1:27" ht="18" customHeight="1">
      <c r="A14" s="48" t="s">
        <v>126</v>
      </c>
      <c r="B14" s="466">
        <v>446</v>
      </c>
      <c r="C14" s="419">
        <v>82</v>
      </c>
      <c r="D14" s="419">
        <v>364</v>
      </c>
      <c r="E14" s="359">
        <v>0</v>
      </c>
      <c r="F14" s="450">
        <v>0</v>
      </c>
      <c r="G14" s="528">
        <v>272</v>
      </c>
      <c r="H14" s="451">
        <v>48</v>
      </c>
      <c r="I14" s="451">
        <v>224</v>
      </c>
      <c r="J14" s="65">
        <v>0</v>
      </c>
      <c r="K14" s="65">
        <v>0</v>
      </c>
      <c r="L14" s="452">
        <v>156</v>
      </c>
      <c r="M14" s="65">
        <v>0</v>
      </c>
      <c r="N14" s="65">
        <v>156</v>
      </c>
      <c r="O14" s="65">
        <v>0</v>
      </c>
      <c r="P14" s="65">
        <v>0</v>
      </c>
      <c r="Q14" s="47"/>
      <c r="R14" s="48"/>
      <c r="V14" s="47"/>
      <c r="W14" s="48"/>
    </row>
    <row r="15" spans="1:27" ht="18" customHeight="1">
      <c r="A15" s="48" t="s">
        <v>125</v>
      </c>
      <c r="B15" s="466">
        <v>68</v>
      </c>
      <c r="C15" s="419">
        <v>0</v>
      </c>
      <c r="D15" s="420">
        <v>68</v>
      </c>
      <c r="E15" s="359">
        <v>0</v>
      </c>
      <c r="F15" s="450">
        <v>0</v>
      </c>
      <c r="G15" s="528">
        <v>52</v>
      </c>
      <c r="H15" s="451">
        <v>0</v>
      </c>
      <c r="I15" s="450">
        <v>52</v>
      </c>
      <c r="J15" s="65">
        <v>0</v>
      </c>
      <c r="K15" s="65">
        <v>0</v>
      </c>
      <c r="L15" s="452">
        <v>36</v>
      </c>
      <c r="M15" s="65">
        <v>0</v>
      </c>
      <c r="N15" s="65">
        <v>36</v>
      </c>
      <c r="O15" s="65">
        <v>0</v>
      </c>
      <c r="P15" s="65">
        <v>0</v>
      </c>
      <c r="Q15" s="47"/>
      <c r="R15" s="48"/>
      <c r="V15" s="47"/>
      <c r="W15" s="48"/>
    </row>
    <row r="16" spans="1:27" ht="18" customHeight="1">
      <c r="A16" s="48" t="s">
        <v>124</v>
      </c>
      <c r="B16" s="466">
        <v>96</v>
      </c>
      <c r="C16" s="419">
        <v>0</v>
      </c>
      <c r="D16" s="420">
        <v>96</v>
      </c>
      <c r="E16" s="359">
        <v>0</v>
      </c>
      <c r="F16" s="450">
        <v>0</v>
      </c>
      <c r="G16" s="528">
        <v>91</v>
      </c>
      <c r="H16" s="451">
        <v>0</v>
      </c>
      <c r="I16" s="450">
        <v>91</v>
      </c>
      <c r="J16" s="65">
        <v>0</v>
      </c>
      <c r="K16" s="65">
        <v>0</v>
      </c>
      <c r="L16" s="452">
        <v>58</v>
      </c>
      <c r="M16" s="65">
        <v>0</v>
      </c>
      <c r="N16" s="65">
        <v>58</v>
      </c>
      <c r="O16" s="65">
        <v>0</v>
      </c>
      <c r="P16" s="65">
        <v>0</v>
      </c>
      <c r="Q16" s="47"/>
      <c r="R16" s="48"/>
      <c r="V16" s="47"/>
      <c r="W16" s="48"/>
    </row>
    <row r="17" spans="1:23" ht="18" customHeight="1">
      <c r="A17" s="48" t="s">
        <v>123</v>
      </c>
      <c r="B17" s="466">
        <v>349</v>
      </c>
      <c r="C17" s="419">
        <v>0</v>
      </c>
      <c r="D17" s="419">
        <v>282</v>
      </c>
      <c r="E17" s="359">
        <v>0</v>
      </c>
      <c r="F17" s="450">
        <v>67</v>
      </c>
      <c r="G17" s="528">
        <v>256</v>
      </c>
      <c r="H17" s="451">
        <v>0</v>
      </c>
      <c r="I17" s="451">
        <v>209</v>
      </c>
      <c r="J17" s="65">
        <v>0</v>
      </c>
      <c r="K17" s="65">
        <v>47</v>
      </c>
      <c r="L17" s="452">
        <v>283</v>
      </c>
      <c r="M17" s="65">
        <v>0</v>
      </c>
      <c r="N17" s="65">
        <v>217</v>
      </c>
      <c r="O17" s="65">
        <v>0</v>
      </c>
      <c r="P17" s="65">
        <v>66</v>
      </c>
      <c r="Q17" s="47"/>
      <c r="R17" s="48"/>
      <c r="V17" s="47"/>
      <c r="W17" s="48"/>
    </row>
    <row r="18" spans="1:23" ht="18" customHeight="1">
      <c r="A18" s="48" t="s">
        <v>122</v>
      </c>
      <c r="B18" s="466">
        <v>197</v>
      </c>
      <c r="C18" s="419">
        <v>0</v>
      </c>
      <c r="D18" s="420">
        <v>197</v>
      </c>
      <c r="E18" s="359">
        <v>0</v>
      </c>
      <c r="F18" s="450">
        <v>0</v>
      </c>
      <c r="G18" s="528">
        <v>139</v>
      </c>
      <c r="H18" s="451">
        <v>0</v>
      </c>
      <c r="I18" s="450">
        <v>139</v>
      </c>
      <c r="J18" s="65">
        <v>0</v>
      </c>
      <c r="K18" s="65">
        <v>0</v>
      </c>
      <c r="L18" s="452">
        <v>84</v>
      </c>
      <c r="M18" s="65">
        <v>0</v>
      </c>
      <c r="N18" s="65">
        <v>84</v>
      </c>
      <c r="O18" s="65">
        <v>0</v>
      </c>
      <c r="P18" s="65">
        <v>0</v>
      </c>
      <c r="Q18" s="47"/>
      <c r="R18" s="48"/>
      <c r="V18" s="47"/>
      <c r="W18" s="48"/>
    </row>
    <row r="19" spans="1:23" ht="18" customHeight="1">
      <c r="A19" s="48" t="s">
        <v>121</v>
      </c>
      <c r="B19" s="466">
        <v>101</v>
      </c>
      <c r="C19" s="419">
        <v>0</v>
      </c>
      <c r="D19" s="419">
        <v>101</v>
      </c>
      <c r="E19" s="359">
        <v>0</v>
      </c>
      <c r="F19" s="450">
        <v>0</v>
      </c>
      <c r="G19" s="528">
        <v>136</v>
      </c>
      <c r="H19" s="451">
        <v>0</v>
      </c>
      <c r="I19" s="451">
        <v>136</v>
      </c>
      <c r="J19" s="65">
        <v>0</v>
      </c>
      <c r="K19" s="65">
        <v>0</v>
      </c>
      <c r="L19" s="452">
        <v>101</v>
      </c>
      <c r="M19" s="65">
        <v>0</v>
      </c>
      <c r="N19" s="65">
        <v>101</v>
      </c>
      <c r="O19" s="65">
        <v>0</v>
      </c>
      <c r="P19" s="65">
        <v>0</v>
      </c>
      <c r="Q19" s="47"/>
      <c r="R19" s="48"/>
      <c r="V19" s="47"/>
      <c r="W19" s="48"/>
    </row>
    <row r="20" spans="1:23" ht="18" customHeight="1">
      <c r="A20" s="48" t="s">
        <v>120</v>
      </c>
      <c r="B20" s="466">
        <v>237</v>
      </c>
      <c r="C20" s="419">
        <v>0</v>
      </c>
      <c r="D20" s="419">
        <v>237</v>
      </c>
      <c r="E20" s="359">
        <v>0</v>
      </c>
      <c r="F20" s="450">
        <v>0</v>
      </c>
      <c r="G20" s="528">
        <v>192</v>
      </c>
      <c r="H20" s="451">
        <v>0</v>
      </c>
      <c r="I20" s="451">
        <v>192</v>
      </c>
      <c r="J20" s="65">
        <v>0</v>
      </c>
      <c r="K20" s="65">
        <v>0</v>
      </c>
      <c r="L20" s="452">
        <v>167</v>
      </c>
      <c r="M20" s="65">
        <v>0</v>
      </c>
      <c r="N20" s="65">
        <v>167</v>
      </c>
      <c r="O20" s="65">
        <v>0</v>
      </c>
      <c r="P20" s="65">
        <v>0</v>
      </c>
      <c r="Q20" s="47"/>
      <c r="R20" s="48"/>
      <c r="V20" s="47"/>
      <c r="W20" s="48"/>
    </row>
    <row r="21" spans="1:23" ht="18" customHeight="1">
      <c r="A21" s="48" t="s">
        <v>119</v>
      </c>
      <c r="B21" s="466">
        <v>94</v>
      </c>
      <c r="C21" s="419">
        <v>0</v>
      </c>
      <c r="D21" s="420">
        <v>94</v>
      </c>
      <c r="E21" s="359">
        <v>0</v>
      </c>
      <c r="F21" s="450">
        <v>0</v>
      </c>
      <c r="G21" s="528">
        <v>53</v>
      </c>
      <c r="H21" s="451">
        <v>0</v>
      </c>
      <c r="I21" s="450">
        <v>53</v>
      </c>
      <c r="J21" s="65">
        <v>0</v>
      </c>
      <c r="K21" s="65">
        <v>0</v>
      </c>
      <c r="L21" s="452">
        <v>57</v>
      </c>
      <c r="M21" s="65">
        <v>0</v>
      </c>
      <c r="N21" s="65">
        <v>57</v>
      </c>
      <c r="O21" s="65">
        <v>0</v>
      </c>
      <c r="P21" s="65">
        <v>0</v>
      </c>
      <c r="Q21" s="47"/>
      <c r="R21" s="48"/>
      <c r="V21" s="47"/>
      <c r="W21" s="48"/>
    </row>
    <row r="22" spans="1:23" ht="18" customHeight="1">
      <c r="A22" s="48" t="s">
        <v>118</v>
      </c>
      <c r="B22" s="466">
        <v>392</v>
      </c>
      <c r="C22" s="419">
        <v>0</v>
      </c>
      <c r="D22" s="419">
        <v>385</v>
      </c>
      <c r="E22" s="359">
        <v>0</v>
      </c>
      <c r="F22" s="450">
        <v>7</v>
      </c>
      <c r="G22" s="528">
        <v>232</v>
      </c>
      <c r="H22" s="451">
        <v>0</v>
      </c>
      <c r="I22" s="451">
        <v>229</v>
      </c>
      <c r="J22" s="65">
        <v>0</v>
      </c>
      <c r="K22" s="65">
        <v>3</v>
      </c>
      <c r="L22" s="452">
        <v>255</v>
      </c>
      <c r="M22" s="65">
        <v>0</v>
      </c>
      <c r="N22" s="65">
        <v>237</v>
      </c>
      <c r="O22" s="65">
        <v>0</v>
      </c>
      <c r="P22" s="65">
        <v>18</v>
      </c>
      <c r="Q22" s="47"/>
      <c r="R22" s="48"/>
      <c r="V22" s="47"/>
      <c r="W22" s="48"/>
    </row>
    <row r="23" spans="1:23" s="68" customFormat="1" ht="18" customHeight="1">
      <c r="A23" s="68" t="s">
        <v>117</v>
      </c>
      <c r="B23" s="467">
        <v>0</v>
      </c>
      <c r="C23" s="419">
        <v>0</v>
      </c>
      <c r="D23" s="420">
        <v>0</v>
      </c>
      <c r="E23" s="607">
        <v>0</v>
      </c>
      <c r="F23" s="450">
        <v>0</v>
      </c>
      <c r="G23" s="608">
        <v>0</v>
      </c>
      <c r="H23" s="451">
        <v>0</v>
      </c>
      <c r="I23" s="450">
        <v>0</v>
      </c>
      <c r="J23" s="62">
        <v>0</v>
      </c>
      <c r="K23" s="62">
        <v>0</v>
      </c>
      <c r="L23" s="609">
        <v>0</v>
      </c>
      <c r="M23" s="62">
        <v>0</v>
      </c>
      <c r="N23" s="62">
        <v>0</v>
      </c>
      <c r="O23" s="62">
        <v>0</v>
      </c>
      <c r="P23" s="62">
        <v>0</v>
      </c>
      <c r="Q23" s="102"/>
      <c r="V23" s="102"/>
    </row>
    <row r="24" spans="1:23" ht="18" customHeight="1">
      <c r="A24" s="48" t="s">
        <v>116</v>
      </c>
      <c r="B24" s="466">
        <v>261</v>
      </c>
      <c r="C24" s="419">
        <v>0</v>
      </c>
      <c r="D24" s="420">
        <v>261</v>
      </c>
      <c r="E24" s="359">
        <v>0</v>
      </c>
      <c r="F24" s="450">
        <v>0</v>
      </c>
      <c r="G24" s="528">
        <v>236</v>
      </c>
      <c r="H24" s="451">
        <v>0</v>
      </c>
      <c r="I24" s="450">
        <v>236</v>
      </c>
      <c r="J24" s="65">
        <v>0</v>
      </c>
      <c r="K24" s="65">
        <v>0</v>
      </c>
      <c r="L24" s="452">
        <v>152</v>
      </c>
      <c r="M24" s="65">
        <v>0</v>
      </c>
      <c r="N24" s="65">
        <v>152</v>
      </c>
      <c r="O24" s="65">
        <v>0</v>
      </c>
      <c r="P24" s="65">
        <v>0</v>
      </c>
      <c r="Q24" s="47"/>
      <c r="R24" s="48"/>
      <c r="V24" s="47"/>
      <c r="W24" s="48"/>
    </row>
    <row r="25" spans="1:23" ht="18" customHeight="1">
      <c r="A25" s="48" t="s">
        <v>115</v>
      </c>
      <c r="B25" s="466">
        <v>313</v>
      </c>
      <c r="C25" s="419">
        <v>0</v>
      </c>
      <c r="D25" s="419">
        <v>313</v>
      </c>
      <c r="E25" s="359">
        <v>0</v>
      </c>
      <c r="F25" s="450">
        <v>0</v>
      </c>
      <c r="G25" s="528">
        <v>183</v>
      </c>
      <c r="H25" s="451">
        <v>0</v>
      </c>
      <c r="I25" s="451">
        <v>183</v>
      </c>
      <c r="J25" s="65">
        <v>0</v>
      </c>
      <c r="K25" s="65">
        <v>0</v>
      </c>
      <c r="L25" s="452">
        <v>185</v>
      </c>
      <c r="M25" s="65">
        <v>0</v>
      </c>
      <c r="N25" s="65">
        <v>185</v>
      </c>
      <c r="O25" s="65">
        <v>0</v>
      </c>
      <c r="P25" s="65">
        <v>0</v>
      </c>
      <c r="Q25" s="47"/>
      <c r="R25" s="48"/>
      <c r="V25" s="47"/>
      <c r="W25" s="48"/>
    </row>
    <row r="26" spans="1:23" ht="18" customHeight="1">
      <c r="A26" s="48" t="s">
        <v>114</v>
      </c>
      <c r="B26" s="466">
        <v>140</v>
      </c>
      <c r="C26" s="419">
        <v>0</v>
      </c>
      <c r="D26" s="420">
        <v>140</v>
      </c>
      <c r="E26" s="359">
        <v>0</v>
      </c>
      <c r="F26" s="450">
        <v>0</v>
      </c>
      <c r="G26" s="528">
        <v>133</v>
      </c>
      <c r="H26" s="451">
        <v>0</v>
      </c>
      <c r="I26" s="450">
        <v>133</v>
      </c>
      <c r="J26" s="65">
        <v>0</v>
      </c>
      <c r="K26" s="65">
        <v>0</v>
      </c>
      <c r="L26" s="452">
        <v>66</v>
      </c>
      <c r="M26" s="65">
        <v>0</v>
      </c>
      <c r="N26" s="65">
        <v>66</v>
      </c>
      <c r="O26" s="65">
        <v>0</v>
      </c>
      <c r="P26" s="65">
        <v>0</v>
      </c>
      <c r="Q26" s="47"/>
      <c r="R26" s="48"/>
      <c r="V26" s="47"/>
      <c r="W26" s="48"/>
    </row>
    <row r="27" spans="1:23" ht="18" customHeight="1">
      <c r="A27" s="48" t="s">
        <v>113</v>
      </c>
      <c r="B27" s="466">
        <v>102</v>
      </c>
      <c r="C27" s="419">
        <v>0</v>
      </c>
      <c r="D27" s="420">
        <v>102</v>
      </c>
      <c r="E27" s="359">
        <v>0</v>
      </c>
      <c r="F27" s="450">
        <v>0</v>
      </c>
      <c r="G27" s="528">
        <v>64</v>
      </c>
      <c r="H27" s="451">
        <v>0</v>
      </c>
      <c r="I27" s="450">
        <v>64</v>
      </c>
      <c r="J27" s="65">
        <v>0</v>
      </c>
      <c r="K27" s="65">
        <v>0</v>
      </c>
      <c r="L27" s="452">
        <v>72</v>
      </c>
      <c r="M27" s="65">
        <v>0</v>
      </c>
      <c r="N27" s="65">
        <v>72</v>
      </c>
      <c r="O27" s="65">
        <v>0</v>
      </c>
      <c r="P27" s="65">
        <v>0</v>
      </c>
      <c r="Q27" s="47"/>
      <c r="R27" s="48"/>
      <c r="V27" s="47"/>
      <c r="W27" s="48"/>
    </row>
    <row r="28" spans="1:23" ht="18" customHeight="1">
      <c r="A28" s="48" t="s">
        <v>112</v>
      </c>
      <c r="B28" s="466">
        <v>217</v>
      </c>
      <c r="C28" s="419">
        <v>0</v>
      </c>
      <c r="D28" s="420">
        <v>217</v>
      </c>
      <c r="E28" s="359">
        <v>0</v>
      </c>
      <c r="F28" s="450">
        <v>0</v>
      </c>
      <c r="G28" s="528">
        <v>216</v>
      </c>
      <c r="H28" s="451">
        <v>0</v>
      </c>
      <c r="I28" s="450">
        <v>216</v>
      </c>
      <c r="J28" s="65">
        <v>0</v>
      </c>
      <c r="K28" s="65">
        <v>0</v>
      </c>
      <c r="L28" s="452">
        <v>149</v>
      </c>
      <c r="M28" s="65">
        <v>0</v>
      </c>
      <c r="N28" s="65">
        <v>149</v>
      </c>
      <c r="O28" s="65">
        <v>0</v>
      </c>
      <c r="P28" s="65">
        <v>0</v>
      </c>
      <c r="Q28" s="47"/>
      <c r="R28" s="48"/>
      <c r="V28" s="47"/>
      <c r="W28" s="48"/>
    </row>
    <row r="29" spans="1:23" ht="18" customHeight="1">
      <c r="A29" s="48" t="s">
        <v>111</v>
      </c>
      <c r="B29" s="466">
        <v>272</v>
      </c>
      <c r="C29" s="419">
        <v>0</v>
      </c>
      <c r="D29" s="419">
        <v>272</v>
      </c>
      <c r="E29" s="359">
        <v>0</v>
      </c>
      <c r="F29" s="450">
        <v>0</v>
      </c>
      <c r="G29" s="528">
        <v>208</v>
      </c>
      <c r="H29" s="451">
        <v>0</v>
      </c>
      <c r="I29" s="451">
        <v>208</v>
      </c>
      <c r="J29" s="65">
        <v>0</v>
      </c>
      <c r="K29" s="65">
        <v>0</v>
      </c>
      <c r="L29" s="452">
        <v>184</v>
      </c>
      <c r="M29" s="65">
        <v>0</v>
      </c>
      <c r="N29" s="65">
        <v>184</v>
      </c>
      <c r="O29" s="65">
        <v>0</v>
      </c>
      <c r="P29" s="65">
        <v>0</v>
      </c>
      <c r="Q29" s="47"/>
      <c r="R29" s="48"/>
      <c r="V29" s="47"/>
      <c r="W29" s="48"/>
    </row>
    <row r="30" spans="1:23" ht="18" customHeight="1">
      <c r="A30" s="48" t="s">
        <v>110</v>
      </c>
      <c r="B30" s="466">
        <v>88</v>
      </c>
      <c r="C30" s="419">
        <v>0</v>
      </c>
      <c r="D30" s="420">
        <v>88</v>
      </c>
      <c r="E30" s="359">
        <v>0</v>
      </c>
      <c r="F30" s="450">
        <v>0</v>
      </c>
      <c r="G30" s="528">
        <v>39</v>
      </c>
      <c r="H30" s="451">
        <v>0</v>
      </c>
      <c r="I30" s="450">
        <v>39</v>
      </c>
      <c r="J30" s="65">
        <v>0</v>
      </c>
      <c r="K30" s="65">
        <v>0</v>
      </c>
      <c r="L30" s="452">
        <v>34</v>
      </c>
      <c r="M30" s="65">
        <v>0</v>
      </c>
      <c r="N30" s="65">
        <v>34</v>
      </c>
      <c r="O30" s="65">
        <v>0</v>
      </c>
      <c r="P30" s="65">
        <v>0</v>
      </c>
      <c r="Q30" s="47"/>
      <c r="R30" s="48"/>
      <c r="V30" s="47"/>
      <c r="W30" s="48"/>
    </row>
    <row r="31" spans="1:23" ht="18" customHeight="1">
      <c r="A31" s="48" t="s">
        <v>109</v>
      </c>
      <c r="B31" s="466">
        <v>1233</v>
      </c>
      <c r="C31" s="419">
        <v>92</v>
      </c>
      <c r="D31" s="419">
        <v>1121</v>
      </c>
      <c r="E31" s="359">
        <v>0</v>
      </c>
      <c r="F31" s="450">
        <v>20</v>
      </c>
      <c r="G31" s="528">
        <v>782</v>
      </c>
      <c r="H31" s="451">
        <v>56</v>
      </c>
      <c r="I31" s="451">
        <v>700</v>
      </c>
      <c r="J31" s="65">
        <v>0</v>
      </c>
      <c r="K31" s="65">
        <v>26</v>
      </c>
      <c r="L31" s="452">
        <v>443</v>
      </c>
      <c r="M31" s="65">
        <v>0</v>
      </c>
      <c r="N31" s="65">
        <v>419</v>
      </c>
      <c r="O31" s="65">
        <v>0</v>
      </c>
      <c r="P31" s="65">
        <v>24</v>
      </c>
      <c r="Q31" s="47"/>
      <c r="R31" s="48"/>
      <c r="V31" s="47"/>
      <c r="W31" s="48"/>
    </row>
    <row r="32" spans="1:23" ht="18" customHeight="1">
      <c r="A32" s="48" t="s">
        <v>108</v>
      </c>
      <c r="B32" s="466">
        <v>486</v>
      </c>
      <c r="C32" s="419">
        <v>0</v>
      </c>
      <c r="D32" s="419">
        <v>478</v>
      </c>
      <c r="E32" s="359">
        <v>0</v>
      </c>
      <c r="F32" s="450">
        <v>8</v>
      </c>
      <c r="G32" s="528">
        <v>351</v>
      </c>
      <c r="H32" s="451">
        <v>0</v>
      </c>
      <c r="I32" s="451">
        <v>351</v>
      </c>
      <c r="J32" s="65">
        <v>0</v>
      </c>
      <c r="K32" s="65">
        <v>0</v>
      </c>
      <c r="L32" s="452">
        <v>274</v>
      </c>
      <c r="M32" s="65">
        <v>0</v>
      </c>
      <c r="N32" s="65">
        <v>274</v>
      </c>
      <c r="O32" s="65">
        <v>0</v>
      </c>
      <c r="P32" s="65">
        <v>0</v>
      </c>
      <c r="Q32" s="47"/>
      <c r="R32" s="48"/>
      <c r="V32" s="47"/>
      <c r="W32" s="48"/>
    </row>
    <row r="33" spans="1:23" ht="18" customHeight="1">
      <c r="A33" s="48" t="s">
        <v>107</v>
      </c>
      <c r="B33" s="466">
        <v>753</v>
      </c>
      <c r="C33" s="419">
        <v>0</v>
      </c>
      <c r="D33" s="419">
        <v>674</v>
      </c>
      <c r="E33" s="359">
        <v>0</v>
      </c>
      <c r="F33" s="450">
        <v>79</v>
      </c>
      <c r="G33" s="528">
        <v>549</v>
      </c>
      <c r="H33" s="451">
        <v>0</v>
      </c>
      <c r="I33" s="451">
        <v>490</v>
      </c>
      <c r="J33" s="65">
        <v>0</v>
      </c>
      <c r="K33" s="65">
        <v>59</v>
      </c>
      <c r="L33" s="452">
        <v>455</v>
      </c>
      <c r="M33" s="65">
        <v>0</v>
      </c>
      <c r="N33" s="65">
        <v>409</v>
      </c>
      <c r="O33" s="65">
        <v>0</v>
      </c>
      <c r="P33" s="65">
        <v>46</v>
      </c>
      <c r="Q33" s="47"/>
      <c r="R33" s="48"/>
      <c r="V33" s="47"/>
      <c r="W33" s="48"/>
    </row>
    <row r="34" spans="1:23" ht="18" customHeight="1">
      <c r="A34" s="48" t="s">
        <v>106</v>
      </c>
      <c r="B34" s="466">
        <v>131</v>
      </c>
      <c r="C34" s="419">
        <v>0</v>
      </c>
      <c r="D34" s="420">
        <v>131</v>
      </c>
      <c r="E34" s="359">
        <v>0</v>
      </c>
      <c r="F34" s="450">
        <v>0</v>
      </c>
      <c r="G34" s="528">
        <v>101</v>
      </c>
      <c r="H34" s="451">
        <v>0</v>
      </c>
      <c r="I34" s="450">
        <v>101</v>
      </c>
      <c r="J34" s="65">
        <v>0</v>
      </c>
      <c r="K34" s="65">
        <v>0</v>
      </c>
      <c r="L34" s="452">
        <v>70</v>
      </c>
      <c r="M34" s="65">
        <v>0</v>
      </c>
      <c r="N34" s="65">
        <v>70</v>
      </c>
      <c r="O34" s="65">
        <v>0</v>
      </c>
      <c r="P34" s="65">
        <v>0</v>
      </c>
      <c r="Q34" s="47"/>
      <c r="R34" s="48"/>
      <c r="V34" s="47"/>
      <c r="W34" s="48"/>
    </row>
    <row r="35" spans="1:23" ht="18" customHeight="1">
      <c r="A35" s="48" t="s">
        <v>105</v>
      </c>
      <c r="B35" s="466">
        <v>138</v>
      </c>
      <c r="C35" s="419">
        <v>0</v>
      </c>
      <c r="D35" s="420">
        <v>138</v>
      </c>
      <c r="E35" s="359">
        <v>0</v>
      </c>
      <c r="F35" s="450">
        <v>0</v>
      </c>
      <c r="G35" s="528">
        <v>99</v>
      </c>
      <c r="H35" s="451">
        <v>0</v>
      </c>
      <c r="I35" s="450">
        <v>99</v>
      </c>
      <c r="J35" s="65">
        <v>0</v>
      </c>
      <c r="K35" s="65">
        <v>0</v>
      </c>
      <c r="L35" s="452">
        <v>82</v>
      </c>
      <c r="M35" s="65">
        <v>0</v>
      </c>
      <c r="N35" s="65">
        <v>82</v>
      </c>
      <c r="O35" s="65">
        <v>0</v>
      </c>
      <c r="P35" s="65">
        <v>0</v>
      </c>
      <c r="Q35" s="47"/>
      <c r="R35" s="48"/>
      <c r="V35" s="47"/>
      <c r="W35" s="48"/>
    </row>
    <row r="36" spans="1:23" ht="18" customHeight="1">
      <c r="A36" s="48" t="s">
        <v>104</v>
      </c>
      <c r="B36" s="466">
        <v>365</v>
      </c>
      <c r="C36" s="419">
        <v>0</v>
      </c>
      <c r="D36" s="419">
        <v>365</v>
      </c>
      <c r="E36" s="359">
        <v>0</v>
      </c>
      <c r="F36" s="450">
        <v>0</v>
      </c>
      <c r="G36" s="528">
        <v>254</v>
      </c>
      <c r="H36" s="451">
        <v>0</v>
      </c>
      <c r="I36" s="451">
        <v>254</v>
      </c>
      <c r="J36" s="65">
        <v>0</v>
      </c>
      <c r="K36" s="65">
        <v>0</v>
      </c>
      <c r="L36" s="452">
        <v>225</v>
      </c>
      <c r="M36" s="65">
        <v>0</v>
      </c>
      <c r="N36" s="65">
        <v>225</v>
      </c>
      <c r="O36" s="65">
        <v>0</v>
      </c>
      <c r="P36" s="65">
        <v>0</v>
      </c>
      <c r="Q36" s="47"/>
      <c r="R36" s="48"/>
      <c r="V36" s="47"/>
      <c r="W36" s="48"/>
    </row>
    <row r="37" spans="1:23" ht="18" customHeight="1">
      <c r="A37" s="48" t="s">
        <v>103</v>
      </c>
      <c r="B37" s="466">
        <v>92</v>
      </c>
      <c r="C37" s="419">
        <v>0</v>
      </c>
      <c r="D37" s="420">
        <v>92</v>
      </c>
      <c r="E37" s="359">
        <v>0</v>
      </c>
      <c r="F37" s="450">
        <v>0</v>
      </c>
      <c r="G37" s="528">
        <v>58</v>
      </c>
      <c r="H37" s="451">
        <v>0</v>
      </c>
      <c r="I37" s="450">
        <v>58</v>
      </c>
      <c r="J37" s="65">
        <v>0</v>
      </c>
      <c r="K37" s="65">
        <v>0</v>
      </c>
      <c r="L37" s="452">
        <v>51</v>
      </c>
      <c r="M37" s="65">
        <v>0</v>
      </c>
      <c r="N37" s="65">
        <v>51</v>
      </c>
      <c r="O37" s="65">
        <v>0</v>
      </c>
      <c r="P37" s="65">
        <v>0</v>
      </c>
      <c r="Q37" s="47"/>
      <c r="R37" s="48"/>
      <c r="V37" s="47"/>
      <c r="W37" s="48"/>
    </row>
    <row r="38" spans="1:23" s="68" customFormat="1" ht="18" customHeight="1">
      <c r="A38" s="68" t="s">
        <v>102</v>
      </c>
      <c r="B38" s="467">
        <v>0</v>
      </c>
      <c r="C38" s="419">
        <v>0</v>
      </c>
      <c r="D38" s="420">
        <v>0</v>
      </c>
      <c r="E38" s="607">
        <v>0</v>
      </c>
      <c r="F38" s="450">
        <v>0</v>
      </c>
      <c r="G38" s="608">
        <v>0</v>
      </c>
      <c r="H38" s="451">
        <v>0</v>
      </c>
      <c r="I38" s="450">
        <v>0</v>
      </c>
      <c r="J38" s="62">
        <v>0</v>
      </c>
      <c r="K38" s="62">
        <v>0</v>
      </c>
      <c r="L38" s="609">
        <v>0</v>
      </c>
      <c r="M38" s="62">
        <v>0</v>
      </c>
      <c r="N38" s="62">
        <v>0</v>
      </c>
      <c r="O38" s="62">
        <v>0</v>
      </c>
      <c r="P38" s="62">
        <v>0</v>
      </c>
      <c r="Q38" s="102"/>
      <c r="V38" s="102"/>
    </row>
    <row r="39" spans="1:23" ht="18" customHeight="1">
      <c r="A39" s="48" t="s">
        <v>101</v>
      </c>
      <c r="B39" s="466">
        <v>856</v>
      </c>
      <c r="C39" s="419">
        <v>0</v>
      </c>
      <c r="D39" s="419">
        <v>829</v>
      </c>
      <c r="E39" s="359">
        <v>0</v>
      </c>
      <c r="F39" s="450">
        <v>27</v>
      </c>
      <c r="G39" s="528">
        <v>688</v>
      </c>
      <c r="H39" s="451">
        <v>0</v>
      </c>
      <c r="I39" s="451">
        <v>670</v>
      </c>
      <c r="J39" s="65">
        <v>0</v>
      </c>
      <c r="K39" s="65">
        <v>18</v>
      </c>
      <c r="L39" s="452">
        <v>610</v>
      </c>
      <c r="M39" s="65">
        <v>0</v>
      </c>
      <c r="N39" s="65">
        <v>585</v>
      </c>
      <c r="O39" s="65">
        <v>0</v>
      </c>
      <c r="P39" s="65">
        <v>25</v>
      </c>
      <c r="Q39" s="47"/>
      <c r="R39" s="48"/>
      <c r="V39" s="47"/>
      <c r="W39" s="48"/>
    </row>
    <row r="40" spans="1:23" ht="18" customHeight="1">
      <c r="A40" s="48" t="s">
        <v>100</v>
      </c>
      <c r="B40" s="466">
        <v>280</v>
      </c>
      <c r="C40" s="419">
        <v>0</v>
      </c>
      <c r="D40" s="419">
        <v>260</v>
      </c>
      <c r="E40" s="359">
        <v>0</v>
      </c>
      <c r="F40" s="450">
        <v>20</v>
      </c>
      <c r="G40" s="528">
        <v>200</v>
      </c>
      <c r="H40" s="451">
        <v>0</v>
      </c>
      <c r="I40" s="451">
        <v>178</v>
      </c>
      <c r="J40" s="65">
        <v>0</v>
      </c>
      <c r="K40" s="65">
        <v>22</v>
      </c>
      <c r="L40" s="452">
        <v>182</v>
      </c>
      <c r="M40" s="65">
        <v>0</v>
      </c>
      <c r="N40" s="65">
        <v>164</v>
      </c>
      <c r="O40" s="65">
        <v>0</v>
      </c>
      <c r="P40" s="65">
        <v>18</v>
      </c>
      <c r="Q40" s="47"/>
      <c r="R40" s="48"/>
      <c r="V40" s="47"/>
      <c r="W40" s="48"/>
    </row>
    <row r="41" spans="1:23" ht="18" customHeight="1">
      <c r="A41" s="48" t="s">
        <v>99</v>
      </c>
      <c r="B41" s="466">
        <v>392</v>
      </c>
      <c r="C41" s="419">
        <v>0</v>
      </c>
      <c r="D41" s="419">
        <v>392</v>
      </c>
      <c r="E41" s="359">
        <v>0</v>
      </c>
      <c r="F41" s="450">
        <v>0</v>
      </c>
      <c r="G41" s="528">
        <v>274</v>
      </c>
      <c r="H41" s="451">
        <v>0</v>
      </c>
      <c r="I41" s="451">
        <v>274</v>
      </c>
      <c r="J41" s="65">
        <v>0</v>
      </c>
      <c r="K41" s="65">
        <v>0</v>
      </c>
      <c r="L41" s="452">
        <v>245</v>
      </c>
      <c r="M41" s="65">
        <v>0</v>
      </c>
      <c r="N41" s="65">
        <v>245</v>
      </c>
      <c r="O41" s="65">
        <v>0</v>
      </c>
      <c r="P41" s="65">
        <v>0</v>
      </c>
      <c r="Q41" s="47"/>
      <c r="R41" s="48"/>
      <c r="V41" s="47"/>
      <c r="W41" s="48"/>
    </row>
    <row r="42" spans="1:23" ht="18" customHeight="1">
      <c r="A42" s="48" t="s">
        <v>98</v>
      </c>
      <c r="B42" s="466">
        <v>398</v>
      </c>
      <c r="C42" s="419">
        <v>0</v>
      </c>
      <c r="D42" s="419">
        <v>398</v>
      </c>
      <c r="E42" s="359">
        <v>0</v>
      </c>
      <c r="F42" s="450">
        <v>0</v>
      </c>
      <c r="G42" s="528">
        <v>227</v>
      </c>
      <c r="H42" s="451">
        <v>0</v>
      </c>
      <c r="I42" s="451">
        <v>227</v>
      </c>
      <c r="J42" s="65">
        <v>0</v>
      </c>
      <c r="K42" s="65">
        <v>0</v>
      </c>
      <c r="L42" s="452">
        <v>195</v>
      </c>
      <c r="M42" s="65">
        <v>0</v>
      </c>
      <c r="N42" s="65">
        <v>195</v>
      </c>
      <c r="O42" s="65">
        <v>0</v>
      </c>
      <c r="P42" s="65">
        <v>0</v>
      </c>
      <c r="Q42" s="47"/>
      <c r="R42" s="48"/>
      <c r="V42" s="47"/>
      <c r="W42" s="48"/>
    </row>
    <row r="43" spans="1:23" ht="18" customHeight="1">
      <c r="A43" s="48" t="s">
        <v>97</v>
      </c>
      <c r="B43" s="466">
        <v>304</v>
      </c>
      <c r="C43" s="419">
        <v>0</v>
      </c>
      <c r="D43" s="419">
        <v>304</v>
      </c>
      <c r="E43" s="359">
        <v>0</v>
      </c>
      <c r="F43" s="450">
        <v>0</v>
      </c>
      <c r="G43" s="528">
        <v>156</v>
      </c>
      <c r="H43" s="451">
        <v>0</v>
      </c>
      <c r="I43" s="451">
        <v>156</v>
      </c>
      <c r="J43" s="65">
        <v>0</v>
      </c>
      <c r="K43" s="65">
        <v>0</v>
      </c>
      <c r="L43" s="452">
        <v>154</v>
      </c>
      <c r="M43" s="65">
        <v>0</v>
      </c>
      <c r="N43" s="65">
        <v>154</v>
      </c>
      <c r="O43" s="65">
        <v>0</v>
      </c>
      <c r="P43" s="65">
        <v>0</v>
      </c>
      <c r="Q43" s="47"/>
      <c r="R43" s="48"/>
      <c r="V43" s="47"/>
      <c r="W43" s="48"/>
    </row>
    <row r="44" spans="1:23" ht="18" customHeight="1">
      <c r="A44" s="48" t="s">
        <v>96</v>
      </c>
      <c r="B44" s="466">
        <v>97</v>
      </c>
      <c r="C44" s="419">
        <v>0</v>
      </c>
      <c r="D44" s="419">
        <v>97</v>
      </c>
      <c r="E44" s="359">
        <v>0</v>
      </c>
      <c r="F44" s="450">
        <v>0</v>
      </c>
      <c r="G44" s="528">
        <v>48</v>
      </c>
      <c r="H44" s="451">
        <v>0</v>
      </c>
      <c r="I44" s="451">
        <v>48</v>
      </c>
      <c r="J44" s="65">
        <v>0</v>
      </c>
      <c r="K44" s="65">
        <v>0</v>
      </c>
      <c r="L44" s="452">
        <v>65</v>
      </c>
      <c r="M44" s="65">
        <v>0</v>
      </c>
      <c r="N44" s="65">
        <v>65</v>
      </c>
      <c r="O44" s="65">
        <v>0</v>
      </c>
      <c r="P44" s="65">
        <v>0</v>
      </c>
      <c r="Q44" s="47"/>
      <c r="R44" s="48"/>
      <c r="V44" s="47"/>
      <c r="W44" s="48"/>
    </row>
    <row r="45" spans="1:23" ht="18" customHeight="1">
      <c r="A45" s="67" t="s">
        <v>95</v>
      </c>
      <c r="B45" s="466">
        <v>99</v>
      </c>
      <c r="C45" s="419">
        <v>0</v>
      </c>
      <c r="D45" s="420">
        <v>99</v>
      </c>
      <c r="E45" s="359">
        <v>0</v>
      </c>
      <c r="F45" s="450">
        <v>0</v>
      </c>
      <c r="G45" s="528">
        <v>103</v>
      </c>
      <c r="H45" s="451">
        <v>0</v>
      </c>
      <c r="I45" s="450">
        <v>103</v>
      </c>
      <c r="J45" s="65">
        <v>0</v>
      </c>
      <c r="K45" s="65">
        <v>0</v>
      </c>
      <c r="L45" s="452">
        <v>72</v>
      </c>
      <c r="M45" s="65">
        <v>0</v>
      </c>
      <c r="N45" s="65">
        <v>72</v>
      </c>
      <c r="O45" s="65">
        <v>0</v>
      </c>
      <c r="P45" s="65">
        <v>0</v>
      </c>
      <c r="Q45" s="47"/>
      <c r="R45" s="48"/>
      <c r="V45" s="47"/>
      <c r="W45" s="48"/>
    </row>
    <row r="46" spans="1:23" ht="18" customHeight="1">
      <c r="A46" s="48" t="s">
        <v>94</v>
      </c>
      <c r="B46" s="466">
        <v>104</v>
      </c>
      <c r="C46" s="419">
        <v>0</v>
      </c>
      <c r="D46" s="419">
        <v>104</v>
      </c>
      <c r="E46" s="359">
        <v>0</v>
      </c>
      <c r="F46" s="450">
        <v>0</v>
      </c>
      <c r="G46" s="528">
        <v>123</v>
      </c>
      <c r="H46" s="451">
        <v>0</v>
      </c>
      <c r="I46" s="451">
        <v>123</v>
      </c>
      <c r="J46" s="65">
        <v>0</v>
      </c>
      <c r="K46" s="65">
        <v>0</v>
      </c>
      <c r="L46" s="452">
        <v>78</v>
      </c>
      <c r="M46" s="65">
        <v>0</v>
      </c>
      <c r="N46" s="65">
        <v>78</v>
      </c>
      <c r="O46" s="65">
        <v>0</v>
      </c>
      <c r="P46" s="65">
        <v>0</v>
      </c>
      <c r="Q46" s="47"/>
      <c r="R46" s="48"/>
      <c r="V46" s="47"/>
      <c r="W46" s="48"/>
    </row>
    <row r="47" spans="1:23" ht="18" customHeight="1">
      <c r="A47" s="48" t="s">
        <v>92</v>
      </c>
      <c r="B47" s="466">
        <v>100</v>
      </c>
      <c r="C47" s="419">
        <v>0</v>
      </c>
      <c r="D47" s="420">
        <v>100</v>
      </c>
      <c r="E47" s="359">
        <v>0</v>
      </c>
      <c r="F47" s="450">
        <v>0</v>
      </c>
      <c r="G47" s="528">
        <v>65</v>
      </c>
      <c r="H47" s="451">
        <v>0</v>
      </c>
      <c r="I47" s="450">
        <v>65</v>
      </c>
      <c r="J47" s="65">
        <v>0</v>
      </c>
      <c r="K47" s="65">
        <v>0</v>
      </c>
      <c r="L47" s="452">
        <v>26</v>
      </c>
      <c r="M47" s="65">
        <v>0</v>
      </c>
      <c r="N47" s="65">
        <v>26</v>
      </c>
      <c r="O47" s="65">
        <v>0</v>
      </c>
      <c r="P47" s="65">
        <v>0</v>
      </c>
      <c r="Q47" s="47"/>
      <c r="R47" s="48"/>
      <c r="V47" s="47"/>
      <c r="W47" s="48"/>
    </row>
    <row r="48" spans="1:23" s="68" customFormat="1" ht="18" customHeight="1">
      <c r="A48" s="68" t="s">
        <v>91</v>
      </c>
      <c r="B48" s="467">
        <v>0</v>
      </c>
      <c r="C48" s="419">
        <v>0</v>
      </c>
      <c r="D48" s="419">
        <v>0</v>
      </c>
      <c r="E48" s="607">
        <v>0</v>
      </c>
      <c r="F48" s="450">
        <v>0</v>
      </c>
      <c r="G48" s="608">
        <v>0</v>
      </c>
      <c r="H48" s="451">
        <v>0</v>
      </c>
      <c r="I48" s="451">
        <v>0</v>
      </c>
      <c r="J48" s="62">
        <v>0</v>
      </c>
      <c r="K48" s="62">
        <v>0</v>
      </c>
      <c r="L48" s="609">
        <v>0</v>
      </c>
      <c r="M48" s="62">
        <v>0</v>
      </c>
      <c r="N48" s="62">
        <v>0</v>
      </c>
      <c r="O48" s="62">
        <v>0</v>
      </c>
      <c r="P48" s="62">
        <v>0</v>
      </c>
      <c r="Q48" s="102"/>
      <c r="V48" s="102"/>
    </row>
    <row r="49" spans="1:23" ht="18" customHeight="1">
      <c r="A49" s="48" t="s">
        <v>90</v>
      </c>
      <c r="B49" s="466">
        <v>382</v>
      </c>
      <c r="C49" s="419">
        <v>0</v>
      </c>
      <c r="D49" s="419">
        <v>382</v>
      </c>
      <c r="E49" s="359">
        <v>0</v>
      </c>
      <c r="F49" s="450">
        <v>0</v>
      </c>
      <c r="G49" s="528">
        <v>178</v>
      </c>
      <c r="H49" s="451">
        <v>0</v>
      </c>
      <c r="I49" s="451">
        <v>178</v>
      </c>
      <c r="J49" s="65">
        <v>0</v>
      </c>
      <c r="K49" s="65">
        <v>0</v>
      </c>
      <c r="L49" s="452">
        <v>146</v>
      </c>
      <c r="M49" s="65">
        <v>0</v>
      </c>
      <c r="N49" s="65">
        <v>146</v>
      </c>
      <c r="O49" s="65">
        <v>0</v>
      </c>
      <c r="P49" s="65">
        <v>0</v>
      </c>
      <c r="Q49" s="47"/>
      <c r="R49" s="48"/>
      <c r="V49" s="47"/>
      <c r="W49" s="48"/>
    </row>
    <row r="50" spans="1:23" ht="18" customHeight="1">
      <c r="A50" s="48" t="s">
        <v>89</v>
      </c>
      <c r="B50" s="466">
        <v>68</v>
      </c>
      <c r="C50" s="419">
        <v>0</v>
      </c>
      <c r="D50" s="419">
        <v>68</v>
      </c>
      <c r="E50" s="359">
        <v>0</v>
      </c>
      <c r="F50" s="450">
        <v>0</v>
      </c>
      <c r="G50" s="528">
        <v>90</v>
      </c>
      <c r="H50" s="451">
        <v>0</v>
      </c>
      <c r="I50" s="451">
        <v>90</v>
      </c>
      <c r="J50" s="65">
        <v>0</v>
      </c>
      <c r="K50" s="65">
        <v>0</v>
      </c>
      <c r="L50" s="452">
        <v>40</v>
      </c>
      <c r="M50" s="65">
        <v>0</v>
      </c>
      <c r="N50" s="65">
        <v>40</v>
      </c>
      <c r="O50" s="65">
        <v>0</v>
      </c>
      <c r="P50" s="65">
        <v>0</v>
      </c>
      <c r="Q50" s="47"/>
      <c r="R50" s="48"/>
      <c r="V50" s="47"/>
      <c r="W50" s="48"/>
    </row>
    <row r="51" spans="1:23" ht="18" customHeight="1">
      <c r="A51" s="48" t="s">
        <v>88</v>
      </c>
      <c r="B51" s="466">
        <v>414</v>
      </c>
      <c r="C51" s="419">
        <v>0</v>
      </c>
      <c r="D51" s="419">
        <v>414</v>
      </c>
      <c r="E51" s="359">
        <v>0</v>
      </c>
      <c r="F51" s="450">
        <v>0</v>
      </c>
      <c r="G51" s="528">
        <v>290</v>
      </c>
      <c r="H51" s="451">
        <v>0</v>
      </c>
      <c r="I51" s="451">
        <v>290</v>
      </c>
      <c r="J51" s="65">
        <v>0</v>
      </c>
      <c r="K51" s="65">
        <v>0</v>
      </c>
      <c r="L51" s="452">
        <v>254</v>
      </c>
      <c r="M51" s="65">
        <v>0</v>
      </c>
      <c r="N51" s="65">
        <v>254</v>
      </c>
      <c r="O51" s="65">
        <v>0</v>
      </c>
      <c r="P51" s="65">
        <v>0</v>
      </c>
      <c r="Q51" s="47"/>
      <c r="R51" s="48"/>
      <c r="V51" s="47"/>
      <c r="W51" s="48"/>
    </row>
    <row r="52" spans="1:23" ht="18" customHeight="1">
      <c r="A52" s="48" t="s">
        <v>87</v>
      </c>
      <c r="B52" s="466">
        <v>241</v>
      </c>
      <c r="C52" s="419">
        <v>0</v>
      </c>
      <c r="D52" s="419">
        <v>241</v>
      </c>
      <c r="E52" s="359">
        <v>0</v>
      </c>
      <c r="F52" s="450">
        <v>0</v>
      </c>
      <c r="G52" s="528">
        <v>174</v>
      </c>
      <c r="H52" s="451">
        <v>0</v>
      </c>
      <c r="I52" s="451">
        <v>174</v>
      </c>
      <c r="J52" s="65">
        <v>0</v>
      </c>
      <c r="K52" s="65">
        <v>0</v>
      </c>
      <c r="L52" s="452">
        <v>140</v>
      </c>
      <c r="M52" s="65">
        <v>0</v>
      </c>
      <c r="N52" s="65">
        <v>140</v>
      </c>
      <c r="O52" s="65">
        <v>0</v>
      </c>
      <c r="P52" s="65">
        <v>0</v>
      </c>
      <c r="Q52" s="47"/>
      <c r="R52" s="48"/>
      <c r="V52" s="47"/>
      <c r="W52" s="48"/>
    </row>
    <row r="53" spans="1:23" ht="18" customHeight="1">
      <c r="A53" s="48" t="s">
        <v>86</v>
      </c>
      <c r="B53" s="466">
        <v>410</v>
      </c>
      <c r="C53" s="419">
        <v>0</v>
      </c>
      <c r="D53" s="420">
        <v>410</v>
      </c>
      <c r="E53" s="359">
        <v>0</v>
      </c>
      <c r="F53" s="450">
        <v>0</v>
      </c>
      <c r="G53" s="528">
        <v>250</v>
      </c>
      <c r="H53" s="451">
        <v>0</v>
      </c>
      <c r="I53" s="450">
        <v>250</v>
      </c>
      <c r="J53" s="65">
        <v>0</v>
      </c>
      <c r="K53" s="65">
        <v>0</v>
      </c>
      <c r="L53" s="452">
        <v>264</v>
      </c>
      <c r="M53" s="65">
        <v>0</v>
      </c>
      <c r="N53" s="65">
        <v>264</v>
      </c>
      <c r="O53" s="65">
        <v>0</v>
      </c>
      <c r="P53" s="65">
        <v>0</v>
      </c>
      <c r="Q53" s="47"/>
      <c r="R53" s="48"/>
      <c r="V53" s="47"/>
      <c r="W53" s="48"/>
    </row>
    <row r="54" spans="1:23" ht="18" customHeight="1">
      <c r="A54" s="48" t="s">
        <v>85</v>
      </c>
      <c r="B54" s="466">
        <v>13129</v>
      </c>
      <c r="C54" s="419">
        <v>630</v>
      </c>
      <c r="D54" s="419">
        <v>7890</v>
      </c>
      <c r="E54" s="359">
        <v>0</v>
      </c>
      <c r="F54" s="451">
        <v>4609</v>
      </c>
      <c r="G54" s="528">
        <v>10107</v>
      </c>
      <c r="H54" s="451">
        <v>384</v>
      </c>
      <c r="I54" s="451">
        <v>5702</v>
      </c>
      <c r="J54" s="65">
        <v>0</v>
      </c>
      <c r="K54" s="65">
        <v>4021</v>
      </c>
      <c r="L54" s="452">
        <v>8957</v>
      </c>
      <c r="M54" s="65">
        <v>312</v>
      </c>
      <c r="N54" s="65">
        <v>4730</v>
      </c>
      <c r="O54" s="65">
        <v>0</v>
      </c>
      <c r="P54" s="65">
        <v>3915</v>
      </c>
      <c r="Q54" s="47"/>
      <c r="R54" s="48"/>
      <c r="V54" s="47"/>
      <c r="W54" s="48"/>
    </row>
    <row r="55" spans="1:23" ht="18" customHeight="1">
      <c r="A55" s="48" t="s">
        <v>84</v>
      </c>
      <c r="B55" s="466">
        <v>205</v>
      </c>
      <c r="C55" s="419">
        <v>0</v>
      </c>
      <c r="D55" s="419">
        <v>205</v>
      </c>
      <c r="E55" s="359">
        <v>0</v>
      </c>
      <c r="F55" s="450">
        <v>0</v>
      </c>
      <c r="G55" s="528">
        <v>153</v>
      </c>
      <c r="H55" s="451">
        <v>0</v>
      </c>
      <c r="I55" s="451">
        <v>153</v>
      </c>
      <c r="J55" s="65">
        <v>0</v>
      </c>
      <c r="K55" s="65">
        <v>0</v>
      </c>
      <c r="L55" s="452">
        <v>175</v>
      </c>
      <c r="M55" s="65">
        <v>0</v>
      </c>
      <c r="N55" s="65">
        <v>175</v>
      </c>
      <c r="O55" s="65">
        <v>0</v>
      </c>
      <c r="P55" s="65">
        <v>0</v>
      </c>
      <c r="Q55" s="47"/>
      <c r="R55" s="48"/>
      <c r="V55" s="47"/>
      <c r="W55" s="48"/>
    </row>
    <row r="56" spans="1:23" ht="18" customHeight="1">
      <c r="A56" s="48" t="s">
        <v>83</v>
      </c>
      <c r="B56" s="466">
        <v>46</v>
      </c>
      <c r="C56" s="419">
        <v>0</v>
      </c>
      <c r="D56" s="420">
        <v>46</v>
      </c>
      <c r="E56" s="359">
        <v>0</v>
      </c>
      <c r="F56" s="450">
        <v>0</v>
      </c>
      <c r="G56" s="528">
        <v>44</v>
      </c>
      <c r="H56" s="451">
        <v>0</v>
      </c>
      <c r="I56" s="450">
        <v>44</v>
      </c>
      <c r="J56" s="65">
        <v>0</v>
      </c>
      <c r="K56" s="65">
        <v>0</v>
      </c>
      <c r="L56" s="452">
        <v>34</v>
      </c>
      <c r="M56" s="65">
        <v>0</v>
      </c>
      <c r="N56" s="65">
        <v>34</v>
      </c>
      <c r="O56" s="65">
        <v>0</v>
      </c>
      <c r="P56" s="65">
        <v>0</v>
      </c>
      <c r="Q56" s="47"/>
      <c r="R56" s="48"/>
      <c r="V56" s="47"/>
      <c r="W56" s="48"/>
    </row>
    <row r="57" spans="1:23" ht="18" customHeight="1">
      <c r="A57" s="48" t="s">
        <v>81</v>
      </c>
      <c r="B57" s="466">
        <v>568</v>
      </c>
      <c r="C57" s="419">
        <v>157</v>
      </c>
      <c r="D57" s="419">
        <v>402</v>
      </c>
      <c r="E57" s="359">
        <v>0</v>
      </c>
      <c r="F57" s="451">
        <v>9</v>
      </c>
      <c r="G57" s="528">
        <v>409</v>
      </c>
      <c r="H57" s="451">
        <v>125</v>
      </c>
      <c r="I57" s="451">
        <v>276</v>
      </c>
      <c r="J57" s="65">
        <v>0</v>
      </c>
      <c r="K57" s="65">
        <v>8</v>
      </c>
      <c r="L57" s="452">
        <v>300</v>
      </c>
      <c r="M57" s="65">
        <v>70</v>
      </c>
      <c r="N57" s="65">
        <v>219</v>
      </c>
      <c r="O57" s="65">
        <v>0</v>
      </c>
      <c r="P57" s="65">
        <v>11</v>
      </c>
      <c r="Q57" s="47"/>
      <c r="R57" s="48"/>
      <c r="V57" s="47"/>
      <c r="W57" s="48"/>
    </row>
    <row r="58" spans="1:23" ht="18" customHeight="1">
      <c r="A58" s="48" t="s">
        <v>79</v>
      </c>
      <c r="B58" s="466">
        <v>110</v>
      </c>
      <c r="C58" s="419">
        <v>0</v>
      </c>
      <c r="D58" s="419">
        <v>110</v>
      </c>
      <c r="E58" s="359">
        <v>0</v>
      </c>
      <c r="F58" s="450">
        <v>0</v>
      </c>
      <c r="G58" s="528">
        <v>91</v>
      </c>
      <c r="H58" s="451">
        <v>0</v>
      </c>
      <c r="I58" s="451">
        <v>91</v>
      </c>
      <c r="J58" s="65">
        <v>0</v>
      </c>
      <c r="K58" s="65">
        <v>0</v>
      </c>
      <c r="L58" s="452">
        <v>92</v>
      </c>
      <c r="M58" s="65">
        <v>0</v>
      </c>
      <c r="N58" s="65">
        <v>92</v>
      </c>
      <c r="O58" s="65">
        <v>0</v>
      </c>
      <c r="P58" s="65">
        <v>0</v>
      </c>
      <c r="Q58" s="47"/>
      <c r="R58" s="48"/>
      <c r="V58" s="47"/>
      <c r="W58" s="48"/>
    </row>
    <row r="59" spans="1:23" ht="18" customHeight="1">
      <c r="A59" s="48" t="s">
        <v>78</v>
      </c>
      <c r="B59" s="466">
        <v>809</v>
      </c>
      <c r="C59" s="419">
        <v>316</v>
      </c>
      <c r="D59" s="419">
        <v>454</v>
      </c>
      <c r="E59" s="359">
        <v>0</v>
      </c>
      <c r="F59" s="451">
        <v>39</v>
      </c>
      <c r="G59" s="528">
        <v>569</v>
      </c>
      <c r="H59" s="451">
        <v>63</v>
      </c>
      <c r="I59" s="451">
        <v>395</v>
      </c>
      <c r="J59" s="65">
        <v>0</v>
      </c>
      <c r="K59" s="65">
        <v>111</v>
      </c>
      <c r="L59" s="452">
        <v>385</v>
      </c>
      <c r="M59" s="65">
        <v>86</v>
      </c>
      <c r="N59" s="65">
        <v>299</v>
      </c>
      <c r="O59" s="65">
        <v>0</v>
      </c>
      <c r="P59" s="65">
        <v>0</v>
      </c>
      <c r="Q59" s="47"/>
      <c r="R59" s="48"/>
      <c r="V59" s="47"/>
      <c r="W59" s="48"/>
    </row>
    <row r="60" spans="1:23" ht="18" customHeight="1">
      <c r="A60" s="48" t="s">
        <v>77</v>
      </c>
      <c r="B60" s="466">
        <v>212</v>
      </c>
      <c r="C60" s="419">
        <v>0</v>
      </c>
      <c r="D60" s="419">
        <v>212</v>
      </c>
      <c r="E60" s="359">
        <v>0</v>
      </c>
      <c r="F60" s="450">
        <v>0</v>
      </c>
      <c r="G60" s="528">
        <v>81</v>
      </c>
      <c r="H60" s="451">
        <v>0</v>
      </c>
      <c r="I60" s="451">
        <v>81</v>
      </c>
      <c r="J60" s="65">
        <v>0</v>
      </c>
      <c r="K60" s="65">
        <v>0</v>
      </c>
      <c r="L60" s="452">
        <v>157</v>
      </c>
      <c r="M60" s="65">
        <v>0</v>
      </c>
      <c r="N60" s="65">
        <v>157</v>
      </c>
      <c r="O60" s="65">
        <v>0</v>
      </c>
      <c r="P60" s="65">
        <v>0</v>
      </c>
      <c r="Q60" s="47"/>
      <c r="R60" s="48"/>
      <c r="V60" s="47"/>
      <c r="W60" s="48"/>
    </row>
    <row r="61" spans="1:23" ht="18" customHeight="1">
      <c r="A61" s="48" t="s">
        <v>76</v>
      </c>
      <c r="B61" s="466">
        <v>372</v>
      </c>
      <c r="C61" s="419">
        <v>0</v>
      </c>
      <c r="D61" s="419">
        <v>372</v>
      </c>
      <c r="E61" s="359">
        <v>0</v>
      </c>
      <c r="F61" s="450">
        <v>0</v>
      </c>
      <c r="G61" s="528">
        <v>204</v>
      </c>
      <c r="H61" s="451">
        <v>0</v>
      </c>
      <c r="I61" s="451">
        <v>204</v>
      </c>
      <c r="J61" s="65">
        <v>0</v>
      </c>
      <c r="K61" s="65">
        <v>0</v>
      </c>
      <c r="L61" s="452">
        <v>194</v>
      </c>
      <c r="M61" s="65">
        <v>0</v>
      </c>
      <c r="N61" s="65">
        <v>194</v>
      </c>
      <c r="O61" s="65">
        <v>0</v>
      </c>
      <c r="P61" s="65">
        <v>0</v>
      </c>
      <c r="Q61" s="47"/>
      <c r="R61" s="48"/>
      <c r="V61" s="47"/>
      <c r="W61" s="48"/>
    </row>
    <row r="62" spans="1:23" ht="18" customHeight="1">
      <c r="A62" s="48" t="s">
        <v>74</v>
      </c>
      <c r="B62" s="466">
        <v>314</v>
      </c>
      <c r="C62" s="419">
        <v>0</v>
      </c>
      <c r="D62" s="419">
        <v>314</v>
      </c>
      <c r="E62" s="359">
        <v>0</v>
      </c>
      <c r="F62" s="450">
        <v>0</v>
      </c>
      <c r="G62" s="528">
        <v>287</v>
      </c>
      <c r="H62" s="451">
        <v>0</v>
      </c>
      <c r="I62" s="451">
        <v>287</v>
      </c>
      <c r="J62" s="65">
        <v>0</v>
      </c>
      <c r="K62" s="65">
        <v>0</v>
      </c>
      <c r="L62" s="452">
        <v>236</v>
      </c>
      <c r="M62" s="65">
        <v>0</v>
      </c>
      <c r="N62" s="65">
        <v>236</v>
      </c>
      <c r="O62" s="65">
        <v>0</v>
      </c>
      <c r="P62" s="65">
        <v>0</v>
      </c>
      <c r="Q62" s="47"/>
      <c r="R62" s="48"/>
      <c r="V62" s="47"/>
      <c r="W62" s="48"/>
    </row>
    <row r="63" spans="1:23" ht="18" customHeight="1">
      <c r="A63" s="48" t="s">
        <v>72</v>
      </c>
      <c r="B63" s="466">
        <v>633</v>
      </c>
      <c r="C63" s="419">
        <v>0</v>
      </c>
      <c r="D63" s="419">
        <v>633</v>
      </c>
      <c r="E63" s="359">
        <v>0</v>
      </c>
      <c r="F63" s="450">
        <v>0</v>
      </c>
      <c r="G63" s="528">
        <v>411</v>
      </c>
      <c r="H63" s="451">
        <v>0</v>
      </c>
      <c r="I63" s="451">
        <v>411</v>
      </c>
      <c r="J63" s="65">
        <v>0</v>
      </c>
      <c r="K63" s="65">
        <v>0</v>
      </c>
      <c r="L63" s="452">
        <v>264</v>
      </c>
      <c r="M63" s="65">
        <v>0</v>
      </c>
      <c r="N63" s="65">
        <v>264</v>
      </c>
      <c r="O63" s="65">
        <v>0</v>
      </c>
      <c r="P63" s="65">
        <v>0</v>
      </c>
      <c r="Q63" s="47"/>
      <c r="R63" s="48"/>
      <c r="V63" s="47"/>
      <c r="W63" s="48"/>
    </row>
    <row r="64" spans="1:23" ht="18" customHeight="1">
      <c r="A64" s="48" t="s">
        <v>71</v>
      </c>
      <c r="B64" s="466">
        <v>149</v>
      </c>
      <c r="C64" s="419">
        <v>0</v>
      </c>
      <c r="D64" s="420">
        <v>149</v>
      </c>
      <c r="E64" s="359">
        <v>0</v>
      </c>
      <c r="F64" s="450">
        <v>0</v>
      </c>
      <c r="G64" s="528">
        <v>92</v>
      </c>
      <c r="H64" s="451">
        <v>0</v>
      </c>
      <c r="I64" s="450">
        <v>92</v>
      </c>
      <c r="J64" s="65">
        <v>0</v>
      </c>
      <c r="K64" s="65">
        <v>0</v>
      </c>
      <c r="L64" s="452">
        <v>83</v>
      </c>
      <c r="M64" s="65">
        <v>0</v>
      </c>
      <c r="N64" s="65">
        <v>83</v>
      </c>
      <c r="O64" s="65">
        <v>0</v>
      </c>
      <c r="P64" s="65">
        <v>0</v>
      </c>
      <c r="Q64" s="47"/>
      <c r="R64" s="48"/>
      <c r="V64" s="47"/>
      <c r="W64" s="48"/>
    </row>
    <row r="65" spans="1:23" ht="18" customHeight="1">
      <c r="A65" s="48" t="s">
        <v>70</v>
      </c>
      <c r="B65" s="466">
        <v>132</v>
      </c>
      <c r="C65" s="419">
        <v>0</v>
      </c>
      <c r="D65" s="420">
        <v>132</v>
      </c>
      <c r="E65" s="359">
        <v>0</v>
      </c>
      <c r="F65" s="450">
        <v>0</v>
      </c>
      <c r="G65" s="528">
        <v>62</v>
      </c>
      <c r="H65" s="451">
        <v>0</v>
      </c>
      <c r="I65" s="450">
        <v>62</v>
      </c>
      <c r="J65" s="65">
        <v>0</v>
      </c>
      <c r="K65" s="65">
        <v>0</v>
      </c>
      <c r="L65" s="452">
        <v>42</v>
      </c>
      <c r="M65" s="65">
        <v>0</v>
      </c>
      <c r="N65" s="65">
        <v>42</v>
      </c>
      <c r="O65" s="65">
        <v>0</v>
      </c>
      <c r="P65" s="65">
        <v>0</v>
      </c>
      <c r="Q65" s="47"/>
      <c r="R65" s="48"/>
      <c r="V65" s="47"/>
      <c r="W65" s="48"/>
    </row>
    <row r="66" spans="1:23" ht="18" customHeight="1">
      <c r="A66" s="48" t="s">
        <v>69</v>
      </c>
      <c r="B66" s="466">
        <v>695</v>
      </c>
      <c r="C66" s="419">
        <v>173</v>
      </c>
      <c r="D66" s="419">
        <v>522</v>
      </c>
      <c r="E66" s="359">
        <v>0</v>
      </c>
      <c r="F66" s="451">
        <v>0</v>
      </c>
      <c r="G66" s="528">
        <v>365</v>
      </c>
      <c r="H66" s="451">
        <v>66</v>
      </c>
      <c r="I66" s="451">
        <v>299</v>
      </c>
      <c r="J66" s="65">
        <v>0</v>
      </c>
      <c r="K66" s="65">
        <v>0</v>
      </c>
      <c r="L66" s="452">
        <v>290</v>
      </c>
      <c r="M66" s="65">
        <v>65</v>
      </c>
      <c r="N66" s="65">
        <v>225</v>
      </c>
      <c r="O66" s="65">
        <v>0</v>
      </c>
      <c r="P66" s="65">
        <v>0</v>
      </c>
      <c r="Q66" s="47"/>
      <c r="R66" s="48"/>
      <c r="V66" s="47"/>
      <c r="W66" s="48"/>
    </row>
    <row r="67" spans="1:23" ht="18" customHeight="1">
      <c r="A67" s="48" t="s">
        <v>68</v>
      </c>
      <c r="B67" s="466">
        <v>171</v>
      </c>
      <c r="C67" s="419">
        <v>0</v>
      </c>
      <c r="D67" s="420">
        <v>171</v>
      </c>
      <c r="E67" s="359">
        <v>0</v>
      </c>
      <c r="F67" s="450">
        <v>0</v>
      </c>
      <c r="G67" s="528">
        <v>137</v>
      </c>
      <c r="H67" s="451">
        <v>0</v>
      </c>
      <c r="I67" s="450">
        <v>137</v>
      </c>
      <c r="J67" s="65">
        <v>0</v>
      </c>
      <c r="K67" s="65">
        <v>0</v>
      </c>
      <c r="L67" s="452">
        <v>158</v>
      </c>
      <c r="M67" s="65">
        <v>0</v>
      </c>
      <c r="N67" s="65">
        <v>158</v>
      </c>
      <c r="O67" s="65">
        <v>0</v>
      </c>
      <c r="P67" s="65">
        <v>0</v>
      </c>
      <c r="Q67" s="47"/>
      <c r="R67" s="48"/>
      <c r="V67" s="47"/>
      <c r="W67" s="48"/>
    </row>
    <row r="68" spans="1:23" ht="18" customHeight="1">
      <c r="A68" s="48" t="s">
        <v>67</v>
      </c>
      <c r="B68" s="466">
        <v>332</v>
      </c>
      <c r="C68" s="419">
        <v>0</v>
      </c>
      <c r="D68" s="419">
        <v>310</v>
      </c>
      <c r="E68" s="359">
        <v>0</v>
      </c>
      <c r="F68" s="450">
        <v>22</v>
      </c>
      <c r="G68" s="528">
        <v>315</v>
      </c>
      <c r="H68" s="451">
        <v>0</v>
      </c>
      <c r="I68" s="451">
        <v>297</v>
      </c>
      <c r="J68" s="65">
        <v>0</v>
      </c>
      <c r="K68" s="65">
        <v>18</v>
      </c>
      <c r="L68" s="452">
        <v>221</v>
      </c>
      <c r="M68" s="65">
        <v>0</v>
      </c>
      <c r="N68" s="65">
        <v>197</v>
      </c>
      <c r="O68" s="65">
        <v>0</v>
      </c>
      <c r="P68" s="65">
        <v>24</v>
      </c>
      <c r="Q68" s="47"/>
      <c r="R68" s="48"/>
      <c r="V68" s="47"/>
      <c r="W68" s="48"/>
    </row>
    <row r="69" spans="1:23" ht="18" customHeight="1">
      <c r="A69" s="48" t="s">
        <v>66</v>
      </c>
      <c r="B69" s="466">
        <v>128</v>
      </c>
      <c r="C69" s="419">
        <v>0</v>
      </c>
      <c r="D69" s="420">
        <v>128</v>
      </c>
      <c r="E69" s="359">
        <v>0</v>
      </c>
      <c r="F69" s="450">
        <v>0</v>
      </c>
      <c r="G69" s="528">
        <v>103</v>
      </c>
      <c r="H69" s="451">
        <v>0</v>
      </c>
      <c r="I69" s="450">
        <v>103</v>
      </c>
      <c r="J69" s="65">
        <v>0</v>
      </c>
      <c r="K69" s="65">
        <v>0</v>
      </c>
      <c r="L69" s="452">
        <v>72</v>
      </c>
      <c r="M69" s="65">
        <v>0</v>
      </c>
      <c r="N69" s="65">
        <v>72</v>
      </c>
      <c r="O69" s="65">
        <v>0</v>
      </c>
      <c r="P69" s="65">
        <v>0</v>
      </c>
      <c r="Q69" s="47"/>
      <c r="R69" s="48"/>
      <c r="V69" s="47"/>
      <c r="W69" s="48"/>
    </row>
    <row r="70" spans="1:23" ht="18" customHeight="1">
      <c r="A70" s="48" t="s">
        <v>65</v>
      </c>
      <c r="B70" s="466">
        <v>73</v>
      </c>
      <c r="C70" s="419">
        <v>0</v>
      </c>
      <c r="D70" s="420">
        <v>73</v>
      </c>
      <c r="E70" s="359">
        <v>0</v>
      </c>
      <c r="F70" s="450">
        <v>0</v>
      </c>
      <c r="G70" s="528">
        <v>67</v>
      </c>
      <c r="H70" s="451">
        <v>0</v>
      </c>
      <c r="I70" s="450">
        <v>67</v>
      </c>
      <c r="J70" s="65">
        <v>0</v>
      </c>
      <c r="K70" s="65">
        <v>0</v>
      </c>
      <c r="L70" s="452">
        <v>49</v>
      </c>
      <c r="M70" s="65">
        <v>0</v>
      </c>
      <c r="N70" s="65">
        <v>49</v>
      </c>
      <c r="O70" s="65">
        <v>0</v>
      </c>
      <c r="P70" s="65">
        <v>0</v>
      </c>
      <c r="Q70" s="47"/>
      <c r="R70" s="48"/>
      <c r="V70" s="47"/>
      <c r="W70" s="48"/>
    </row>
    <row r="71" spans="1:23" ht="18" customHeight="1">
      <c r="A71" s="48" t="s">
        <v>63</v>
      </c>
      <c r="B71" s="466">
        <v>160</v>
      </c>
      <c r="C71" s="419">
        <v>0</v>
      </c>
      <c r="D71" s="420">
        <v>160</v>
      </c>
      <c r="E71" s="359">
        <v>0</v>
      </c>
      <c r="F71" s="450">
        <v>0</v>
      </c>
      <c r="G71" s="528">
        <v>185</v>
      </c>
      <c r="H71" s="451">
        <v>0</v>
      </c>
      <c r="I71" s="450">
        <v>185</v>
      </c>
      <c r="J71" s="65">
        <v>0</v>
      </c>
      <c r="K71" s="65">
        <v>0</v>
      </c>
      <c r="L71" s="452">
        <v>96</v>
      </c>
      <c r="M71" s="65">
        <v>0</v>
      </c>
      <c r="N71" s="65">
        <v>96</v>
      </c>
      <c r="O71" s="65">
        <v>0</v>
      </c>
      <c r="P71" s="65">
        <v>0</v>
      </c>
      <c r="Q71" s="47"/>
      <c r="R71" s="48"/>
      <c r="V71" s="47"/>
      <c r="W71" s="48"/>
    </row>
    <row r="72" spans="1:23" ht="18" customHeight="1">
      <c r="A72" s="48" t="s">
        <v>62</v>
      </c>
      <c r="B72" s="466">
        <v>198</v>
      </c>
      <c r="C72" s="419">
        <v>0</v>
      </c>
      <c r="D72" s="419">
        <v>198</v>
      </c>
      <c r="E72" s="359">
        <v>0</v>
      </c>
      <c r="F72" s="450">
        <v>0</v>
      </c>
      <c r="G72" s="528">
        <v>152</v>
      </c>
      <c r="H72" s="451">
        <v>0</v>
      </c>
      <c r="I72" s="451">
        <v>152</v>
      </c>
      <c r="J72" s="65">
        <v>0</v>
      </c>
      <c r="K72" s="65">
        <v>0</v>
      </c>
      <c r="L72" s="452">
        <v>156</v>
      </c>
      <c r="M72" s="65">
        <v>0</v>
      </c>
      <c r="N72" s="65">
        <v>156</v>
      </c>
      <c r="O72" s="65">
        <v>0</v>
      </c>
      <c r="P72" s="65">
        <v>0</v>
      </c>
      <c r="Q72" s="47"/>
      <c r="R72" s="48"/>
      <c r="V72" s="47"/>
      <c r="W72" s="48"/>
    </row>
    <row r="73" spans="1:23" ht="18" customHeight="1">
      <c r="A73" s="48" t="s">
        <v>61</v>
      </c>
      <c r="B73" s="466">
        <v>128</v>
      </c>
      <c r="C73" s="419">
        <v>0</v>
      </c>
      <c r="D73" s="420">
        <v>128</v>
      </c>
      <c r="E73" s="359">
        <v>0</v>
      </c>
      <c r="F73" s="450">
        <v>0</v>
      </c>
      <c r="G73" s="528">
        <v>103</v>
      </c>
      <c r="H73" s="451">
        <v>0</v>
      </c>
      <c r="I73" s="450">
        <v>103</v>
      </c>
      <c r="J73" s="65">
        <v>0</v>
      </c>
      <c r="K73" s="65">
        <v>0</v>
      </c>
      <c r="L73" s="452">
        <v>86</v>
      </c>
      <c r="M73" s="65">
        <v>0</v>
      </c>
      <c r="N73" s="65">
        <v>86</v>
      </c>
      <c r="O73" s="65">
        <v>0</v>
      </c>
      <c r="P73" s="65">
        <v>0</v>
      </c>
      <c r="Q73" s="47"/>
      <c r="R73" s="48"/>
      <c r="V73" s="47"/>
      <c r="W73" s="48"/>
    </row>
    <row r="74" spans="1:23" ht="18" customHeight="1">
      <c r="A74" s="48" t="s">
        <v>60</v>
      </c>
      <c r="B74" s="466">
        <v>1480</v>
      </c>
      <c r="C74" s="419">
        <v>246</v>
      </c>
      <c r="D74" s="419">
        <v>996</v>
      </c>
      <c r="E74" s="359">
        <v>0</v>
      </c>
      <c r="F74" s="451">
        <v>238</v>
      </c>
      <c r="G74" s="528">
        <v>1038</v>
      </c>
      <c r="H74" s="451">
        <v>185</v>
      </c>
      <c r="I74" s="451">
        <v>651</v>
      </c>
      <c r="J74" s="65">
        <v>0</v>
      </c>
      <c r="K74" s="65">
        <v>202</v>
      </c>
      <c r="L74" s="452">
        <v>949</v>
      </c>
      <c r="M74" s="65">
        <v>160</v>
      </c>
      <c r="N74" s="65">
        <v>562</v>
      </c>
      <c r="O74" s="65">
        <v>0</v>
      </c>
      <c r="P74" s="65">
        <v>227</v>
      </c>
      <c r="Q74" s="47"/>
      <c r="R74" s="48"/>
      <c r="V74" s="47"/>
      <c r="W74" s="48"/>
    </row>
    <row r="75" spans="1:23" ht="18" customHeight="1">
      <c r="A75" s="48" t="s">
        <v>58</v>
      </c>
      <c r="B75" s="466">
        <v>440</v>
      </c>
      <c r="C75" s="419">
        <v>0</v>
      </c>
      <c r="D75" s="419">
        <v>410</v>
      </c>
      <c r="E75" s="359">
        <v>0</v>
      </c>
      <c r="F75" s="450">
        <v>30</v>
      </c>
      <c r="G75" s="528">
        <v>180</v>
      </c>
      <c r="H75" s="451">
        <v>0</v>
      </c>
      <c r="I75" s="451">
        <v>168</v>
      </c>
      <c r="J75" s="65">
        <v>0</v>
      </c>
      <c r="K75" s="65">
        <v>12</v>
      </c>
      <c r="L75" s="452">
        <v>425</v>
      </c>
      <c r="M75" s="65">
        <v>0</v>
      </c>
      <c r="N75" s="65">
        <v>394</v>
      </c>
      <c r="O75" s="65">
        <v>0</v>
      </c>
      <c r="P75" s="65">
        <v>31</v>
      </c>
      <c r="Q75" s="47"/>
      <c r="R75" s="48"/>
      <c r="V75" s="47"/>
      <c r="W75" s="48"/>
    </row>
    <row r="76" spans="1:23" ht="18" customHeight="1">
      <c r="A76" s="48" t="s">
        <v>56</v>
      </c>
      <c r="B76" s="466">
        <v>157</v>
      </c>
      <c r="C76" s="419">
        <v>0</v>
      </c>
      <c r="D76" s="420">
        <v>157</v>
      </c>
      <c r="E76" s="359">
        <v>0</v>
      </c>
      <c r="F76" s="450">
        <v>0</v>
      </c>
      <c r="G76" s="528">
        <v>189</v>
      </c>
      <c r="H76" s="451">
        <v>0</v>
      </c>
      <c r="I76" s="450">
        <v>189</v>
      </c>
      <c r="J76" s="65">
        <v>0</v>
      </c>
      <c r="K76" s="65">
        <v>0</v>
      </c>
      <c r="L76" s="452">
        <v>160</v>
      </c>
      <c r="M76" s="65">
        <v>0</v>
      </c>
      <c r="N76" s="65">
        <v>160</v>
      </c>
      <c r="O76" s="65">
        <v>0</v>
      </c>
      <c r="P76" s="65">
        <v>0</v>
      </c>
      <c r="Q76" s="47"/>
      <c r="R76" s="48"/>
      <c r="V76" s="47"/>
      <c r="W76" s="48"/>
    </row>
    <row r="77" spans="1:23" ht="18" customHeight="1">
      <c r="A77" s="48" t="s">
        <v>55</v>
      </c>
      <c r="B77" s="466">
        <v>248</v>
      </c>
      <c r="C77" s="419">
        <v>0</v>
      </c>
      <c r="D77" s="420">
        <v>248</v>
      </c>
      <c r="E77" s="359">
        <v>0</v>
      </c>
      <c r="F77" s="450">
        <v>0</v>
      </c>
      <c r="G77" s="528">
        <v>163</v>
      </c>
      <c r="H77" s="451">
        <v>0</v>
      </c>
      <c r="I77" s="450">
        <v>163</v>
      </c>
      <c r="J77" s="65">
        <v>0</v>
      </c>
      <c r="K77" s="65">
        <v>0</v>
      </c>
      <c r="L77" s="452">
        <v>98</v>
      </c>
      <c r="M77" s="65">
        <v>0</v>
      </c>
      <c r="N77" s="65">
        <v>98</v>
      </c>
      <c r="O77" s="65">
        <v>0</v>
      </c>
      <c r="P77" s="65">
        <v>0</v>
      </c>
      <c r="Q77" s="47"/>
      <c r="R77" s="48"/>
      <c r="V77" s="47"/>
      <c r="W77" s="48"/>
    </row>
    <row r="78" spans="1:23" ht="18" customHeight="1">
      <c r="A78" s="67" t="s">
        <v>54</v>
      </c>
      <c r="B78" s="466">
        <v>168</v>
      </c>
      <c r="C78" s="419">
        <v>0</v>
      </c>
      <c r="D78" s="420">
        <v>168</v>
      </c>
      <c r="E78" s="359">
        <v>0</v>
      </c>
      <c r="F78" s="450">
        <v>0</v>
      </c>
      <c r="G78" s="528">
        <v>130</v>
      </c>
      <c r="H78" s="451">
        <v>0</v>
      </c>
      <c r="I78" s="450">
        <v>130</v>
      </c>
      <c r="J78" s="65">
        <v>0</v>
      </c>
      <c r="K78" s="65">
        <v>0</v>
      </c>
      <c r="L78" s="452">
        <v>81</v>
      </c>
      <c r="M78" s="65">
        <v>0</v>
      </c>
      <c r="N78" s="65">
        <v>81</v>
      </c>
      <c r="O78" s="65">
        <v>0</v>
      </c>
      <c r="P78" s="65">
        <v>0</v>
      </c>
      <c r="Q78" s="47"/>
      <c r="R78" s="48"/>
      <c r="V78" s="47"/>
      <c r="W78" s="48"/>
    </row>
    <row r="79" spans="1:23" ht="18" customHeight="1">
      <c r="A79" s="48" t="s">
        <v>53</v>
      </c>
      <c r="B79" s="466">
        <v>114</v>
      </c>
      <c r="C79" s="419">
        <v>0</v>
      </c>
      <c r="D79" s="420">
        <v>114</v>
      </c>
      <c r="E79" s="359">
        <v>0</v>
      </c>
      <c r="F79" s="450">
        <v>0</v>
      </c>
      <c r="G79" s="528">
        <v>70</v>
      </c>
      <c r="H79" s="451">
        <v>0</v>
      </c>
      <c r="I79" s="450">
        <v>70</v>
      </c>
      <c r="J79" s="65">
        <v>0</v>
      </c>
      <c r="K79" s="65">
        <v>0</v>
      </c>
      <c r="L79" s="452">
        <v>106</v>
      </c>
      <c r="M79" s="65">
        <v>0</v>
      </c>
      <c r="N79" s="65">
        <v>106</v>
      </c>
      <c r="O79" s="65">
        <v>0</v>
      </c>
      <c r="P79" s="65">
        <v>0</v>
      </c>
      <c r="Q79" s="47"/>
      <c r="R79" s="48"/>
      <c r="V79" s="47"/>
      <c r="W79" s="48"/>
    </row>
    <row r="80" spans="1:23" ht="18" customHeight="1">
      <c r="A80" s="48" t="s">
        <v>52</v>
      </c>
      <c r="B80" s="466">
        <v>1307</v>
      </c>
      <c r="C80" s="419">
        <v>384</v>
      </c>
      <c r="D80" s="419">
        <v>792</v>
      </c>
      <c r="E80" s="359">
        <v>0</v>
      </c>
      <c r="F80" s="451">
        <v>131</v>
      </c>
      <c r="G80" s="528">
        <v>865</v>
      </c>
      <c r="H80" s="451">
        <v>90</v>
      </c>
      <c r="I80" s="451">
        <v>651</v>
      </c>
      <c r="J80" s="65">
        <v>0</v>
      </c>
      <c r="K80" s="65">
        <v>124</v>
      </c>
      <c r="L80" s="452">
        <v>767</v>
      </c>
      <c r="M80" s="65">
        <v>89</v>
      </c>
      <c r="N80" s="65">
        <v>559</v>
      </c>
      <c r="O80" s="65">
        <v>0</v>
      </c>
      <c r="P80" s="65">
        <v>119</v>
      </c>
      <c r="Q80" s="47"/>
      <c r="R80" s="48"/>
      <c r="V80" s="47"/>
      <c r="W80" s="48"/>
    </row>
    <row r="81" spans="1:23" ht="18" customHeight="1">
      <c r="A81" s="48" t="s">
        <v>51</v>
      </c>
      <c r="B81" s="466">
        <v>228</v>
      </c>
      <c r="C81" s="419">
        <v>0</v>
      </c>
      <c r="D81" s="419">
        <v>228</v>
      </c>
      <c r="E81" s="359">
        <v>0</v>
      </c>
      <c r="F81" s="450">
        <v>0</v>
      </c>
      <c r="G81" s="528">
        <v>217</v>
      </c>
      <c r="H81" s="451">
        <v>0</v>
      </c>
      <c r="I81" s="451">
        <v>217</v>
      </c>
      <c r="J81" s="65">
        <v>0</v>
      </c>
      <c r="K81" s="65">
        <v>0</v>
      </c>
      <c r="L81" s="452">
        <v>134</v>
      </c>
      <c r="M81" s="65">
        <v>0</v>
      </c>
      <c r="N81" s="65">
        <v>134</v>
      </c>
      <c r="O81" s="65">
        <v>0</v>
      </c>
      <c r="P81" s="65">
        <v>0</v>
      </c>
      <c r="Q81" s="47"/>
      <c r="R81" s="48"/>
      <c r="V81" s="47"/>
      <c r="W81" s="48"/>
    </row>
    <row r="82" spans="1:23" ht="18" customHeight="1">
      <c r="A82" s="48" t="s">
        <v>48</v>
      </c>
      <c r="B82" s="466">
        <v>594</v>
      </c>
      <c r="C82" s="419">
        <v>0</v>
      </c>
      <c r="D82" s="419">
        <v>521</v>
      </c>
      <c r="E82" s="359">
        <v>0</v>
      </c>
      <c r="F82" s="450">
        <v>73</v>
      </c>
      <c r="G82" s="528">
        <v>490</v>
      </c>
      <c r="H82" s="451">
        <v>0</v>
      </c>
      <c r="I82" s="451">
        <v>425</v>
      </c>
      <c r="J82" s="65">
        <v>0</v>
      </c>
      <c r="K82" s="65">
        <v>65</v>
      </c>
      <c r="L82" s="452">
        <v>375</v>
      </c>
      <c r="M82" s="65">
        <v>0</v>
      </c>
      <c r="N82" s="65">
        <v>317</v>
      </c>
      <c r="O82" s="65">
        <v>0</v>
      </c>
      <c r="P82" s="65">
        <v>58</v>
      </c>
      <c r="Q82" s="47"/>
      <c r="R82" s="48"/>
      <c r="V82" s="47"/>
      <c r="W82" s="48"/>
    </row>
    <row r="83" spans="1:23" ht="18" customHeight="1">
      <c r="A83" s="48" t="s">
        <v>47</v>
      </c>
      <c r="B83" s="466">
        <v>24</v>
      </c>
      <c r="C83" s="419">
        <v>0</v>
      </c>
      <c r="D83" s="420">
        <v>24</v>
      </c>
      <c r="E83" s="359">
        <v>0</v>
      </c>
      <c r="F83" s="450">
        <v>0</v>
      </c>
      <c r="G83" s="528">
        <v>38</v>
      </c>
      <c r="H83" s="451">
        <v>0</v>
      </c>
      <c r="I83" s="450">
        <v>38</v>
      </c>
      <c r="J83" s="65">
        <v>0</v>
      </c>
      <c r="K83" s="65">
        <v>0</v>
      </c>
      <c r="L83" s="452">
        <v>35</v>
      </c>
      <c r="M83" s="65">
        <v>0</v>
      </c>
      <c r="N83" s="65">
        <v>35</v>
      </c>
      <c r="O83" s="65">
        <v>0</v>
      </c>
      <c r="P83" s="65">
        <v>0</v>
      </c>
      <c r="Q83" s="47"/>
      <c r="R83" s="48"/>
      <c r="V83" s="47"/>
      <c r="W83" s="48"/>
    </row>
    <row r="84" spans="1:23" ht="18" customHeight="1">
      <c r="A84" s="48" t="s">
        <v>46</v>
      </c>
      <c r="B84" s="466">
        <v>585</v>
      </c>
      <c r="C84" s="419">
        <v>164</v>
      </c>
      <c r="D84" s="419">
        <v>406</v>
      </c>
      <c r="E84" s="359">
        <v>0</v>
      </c>
      <c r="F84" s="451">
        <v>15</v>
      </c>
      <c r="G84" s="528">
        <v>395</v>
      </c>
      <c r="H84" s="451">
        <v>120</v>
      </c>
      <c r="I84" s="451">
        <v>263</v>
      </c>
      <c r="J84" s="65">
        <v>0</v>
      </c>
      <c r="K84" s="65">
        <v>12</v>
      </c>
      <c r="L84" s="452">
        <v>368</v>
      </c>
      <c r="M84" s="65">
        <v>99</v>
      </c>
      <c r="N84" s="65">
        <v>256</v>
      </c>
      <c r="O84" s="65">
        <v>0</v>
      </c>
      <c r="P84" s="65">
        <v>13</v>
      </c>
      <c r="Q84" s="47"/>
      <c r="R84" s="48"/>
      <c r="V84" s="47"/>
      <c r="W84" s="48"/>
    </row>
    <row r="85" spans="1:23" ht="18" customHeight="1">
      <c r="A85" s="48" t="s">
        <v>45</v>
      </c>
      <c r="B85" s="466">
        <v>167</v>
      </c>
      <c r="C85" s="419">
        <v>0</v>
      </c>
      <c r="D85" s="420">
        <v>167</v>
      </c>
      <c r="E85" s="359">
        <v>0</v>
      </c>
      <c r="F85" s="450">
        <v>0</v>
      </c>
      <c r="G85" s="528">
        <v>93</v>
      </c>
      <c r="H85" s="451">
        <v>0</v>
      </c>
      <c r="I85" s="450">
        <v>93</v>
      </c>
      <c r="J85" s="65">
        <v>0</v>
      </c>
      <c r="K85" s="65">
        <v>0</v>
      </c>
      <c r="L85" s="452">
        <v>77</v>
      </c>
      <c r="M85" s="65">
        <v>0</v>
      </c>
      <c r="N85" s="65">
        <v>77</v>
      </c>
      <c r="O85" s="65">
        <v>0</v>
      </c>
      <c r="P85" s="65">
        <v>0</v>
      </c>
      <c r="Q85" s="47"/>
      <c r="R85" s="48"/>
      <c r="V85" s="47"/>
      <c r="W85" s="48"/>
    </row>
    <row r="86" spans="1:23" ht="18" customHeight="1">
      <c r="A86" s="48" t="s">
        <v>44</v>
      </c>
      <c r="B86" s="466">
        <v>466</v>
      </c>
      <c r="C86" s="419">
        <v>0</v>
      </c>
      <c r="D86" s="419">
        <v>466</v>
      </c>
      <c r="E86" s="359">
        <v>0</v>
      </c>
      <c r="F86" s="450">
        <v>0</v>
      </c>
      <c r="G86" s="528">
        <v>339</v>
      </c>
      <c r="H86" s="451">
        <v>0</v>
      </c>
      <c r="I86" s="451">
        <v>339</v>
      </c>
      <c r="J86" s="65">
        <v>0</v>
      </c>
      <c r="K86" s="65">
        <v>0</v>
      </c>
      <c r="L86" s="452">
        <v>410</v>
      </c>
      <c r="M86" s="65">
        <v>0</v>
      </c>
      <c r="N86" s="65">
        <v>410</v>
      </c>
      <c r="O86" s="65">
        <v>0</v>
      </c>
      <c r="P86" s="65">
        <v>0</v>
      </c>
      <c r="Q86" s="47"/>
      <c r="R86" s="48"/>
      <c r="V86" s="47"/>
      <c r="W86" s="48"/>
    </row>
    <row r="87" spans="1:23" ht="18" customHeight="1">
      <c r="A87" s="68" t="s">
        <v>43</v>
      </c>
      <c r="B87" s="466">
        <v>134</v>
      </c>
      <c r="C87" s="419">
        <v>0</v>
      </c>
      <c r="D87" s="419">
        <v>134</v>
      </c>
      <c r="E87" s="359">
        <v>0</v>
      </c>
      <c r="F87" s="450">
        <v>0</v>
      </c>
      <c r="G87" s="528">
        <v>72</v>
      </c>
      <c r="H87" s="451">
        <v>0</v>
      </c>
      <c r="I87" s="451">
        <v>72</v>
      </c>
      <c r="J87" s="65">
        <v>0</v>
      </c>
      <c r="K87" s="65">
        <v>0</v>
      </c>
      <c r="L87" s="452">
        <v>93</v>
      </c>
      <c r="M87" s="65">
        <v>0</v>
      </c>
      <c r="N87" s="65">
        <v>93</v>
      </c>
      <c r="O87" s="65">
        <v>0</v>
      </c>
      <c r="P87" s="65">
        <v>0</v>
      </c>
      <c r="Q87" s="47"/>
      <c r="R87" s="48"/>
      <c r="V87" s="47"/>
      <c r="W87" s="48"/>
    </row>
    <row r="88" spans="1:23" ht="18" customHeight="1">
      <c r="A88" s="48" t="s">
        <v>42</v>
      </c>
      <c r="B88" s="466">
        <v>195</v>
      </c>
      <c r="C88" s="419">
        <v>0</v>
      </c>
      <c r="D88" s="419">
        <v>195</v>
      </c>
      <c r="E88" s="359">
        <v>0</v>
      </c>
      <c r="F88" s="450">
        <v>0</v>
      </c>
      <c r="G88" s="528">
        <v>181</v>
      </c>
      <c r="H88" s="451">
        <v>0</v>
      </c>
      <c r="I88" s="451">
        <v>181</v>
      </c>
      <c r="J88" s="65">
        <v>0</v>
      </c>
      <c r="K88" s="65">
        <v>0</v>
      </c>
      <c r="L88" s="452">
        <v>174</v>
      </c>
      <c r="M88" s="65">
        <v>0</v>
      </c>
      <c r="N88" s="65">
        <v>174</v>
      </c>
      <c r="O88" s="65">
        <v>0</v>
      </c>
      <c r="P88" s="65">
        <v>0</v>
      </c>
      <c r="Q88" s="47"/>
      <c r="R88" s="48"/>
      <c r="V88" s="47"/>
      <c r="W88" s="48"/>
    </row>
    <row r="89" spans="1:23" ht="18" customHeight="1">
      <c r="A89" s="48" t="s">
        <v>40</v>
      </c>
      <c r="B89" s="466">
        <v>140</v>
      </c>
      <c r="C89" s="419">
        <v>0</v>
      </c>
      <c r="D89" s="420">
        <v>140</v>
      </c>
      <c r="E89" s="359">
        <v>0</v>
      </c>
      <c r="F89" s="450">
        <v>0</v>
      </c>
      <c r="G89" s="528">
        <v>101</v>
      </c>
      <c r="H89" s="451">
        <v>0</v>
      </c>
      <c r="I89" s="450">
        <v>101</v>
      </c>
      <c r="J89" s="65">
        <v>0</v>
      </c>
      <c r="K89" s="65">
        <v>0</v>
      </c>
      <c r="L89" s="452">
        <v>111</v>
      </c>
      <c r="M89" s="65">
        <v>0</v>
      </c>
      <c r="N89" s="65">
        <v>111</v>
      </c>
      <c r="O89" s="65">
        <v>0</v>
      </c>
      <c r="P89" s="65">
        <v>0</v>
      </c>
      <c r="Q89" s="47"/>
      <c r="R89" s="48"/>
      <c r="V89" s="47"/>
      <c r="W89" s="48"/>
    </row>
    <row r="90" spans="1:23" ht="18" customHeight="1">
      <c r="A90" s="48" t="s">
        <v>38</v>
      </c>
      <c r="B90" s="466">
        <v>1235</v>
      </c>
      <c r="C90" s="419">
        <v>0</v>
      </c>
      <c r="D90" s="419">
        <v>1137</v>
      </c>
      <c r="E90" s="359">
        <v>0</v>
      </c>
      <c r="F90" s="450">
        <v>98</v>
      </c>
      <c r="G90" s="528">
        <v>890</v>
      </c>
      <c r="H90" s="451">
        <v>0</v>
      </c>
      <c r="I90" s="451">
        <v>806</v>
      </c>
      <c r="J90" s="65">
        <v>0</v>
      </c>
      <c r="K90" s="65">
        <v>84</v>
      </c>
      <c r="L90" s="452">
        <v>807</v>
      </c>
      <c r="M90" s="65">
        <v>0</v>
      </c>
      <c r="N90" s="65">
        <v>736</v>
      </c>
      <c r="O90" s="65">
        <v>0</v>
      </c>
      <c r="P90" s="65">
        <v>71</v>
      </c>
      <c r="Q90" s="47"/>
      <c r="R90" s="48"/>
      <c r="V90" s="47"/>
      <c r="W90" s="48"/>
    </row>
    <row r="91" spans="1:23" s="68" customFormat="1" ht="18" customHeight="1">
      <c r="A91" s="68" t="s">
        <v>37</v>
      </c>
      <c r="B91" s="467">
        <v>0</v>
      </c>
      <c r="C91" s="419">
        <v>0</v>
      </c>
      <c r="D91" s="420">
        <v>0</v>
      </c>
      <c r="E91" s="607">
        <v>0</v>
      </c>
      <c r="F91" s="450">
        <v>0</v>
      </c>
      <c r="G91" s="608">
        <v>0</v>
      </c>
      <c r="H91" s="451">
        <v>0</v>
      </c>
      <c r="I91" s="450">
        <v>0</v>
      </c>
      <c r="J91" s="62">
        <v>0</v>
      </c>
      <c r="K91" s="62">
        <v>0</v>
      </c>
      <c r="L91" s="609">
        <v>0</v>
      </c>
      <c r="M91" s="62">
        <v>0</v>
      </c>
      <c r="N91" s="62">
        <v>0</v>
      </c>
      <c r="O91" s="62">
        <v>0</v>
      </c>
      <c r="P91" s="62">
        <v>0</v>
      </c>
      <c r="Q91" s="102"/>
      <c r="V91" s="102"/>
    </row>
    <row r="92" spans="1:23" ht="18" customHeight="1">
      <c r="A92" s="48" t="s">
        <v>36</v>
      </c>
      <c r="B92" s="466">
        <v>83</v>
      </c>
      <c r="C92" s="419">
        <v>0</v>
      </c>
      <c r="D92" s="420">
        <v>83</v>
      </c>
      <c r="E92" s="359">
        <v>0</v>
      </c>
      <c r="F92" s="450">
        <v>0</v>
      </c>
      <c r="G92" s="528">
        <v>103</v>
      </c>
      <c r="H92" s="451">
        <v>0</v>
      </c>
      <c r="I92" s="450">
        <v>103</v>
      </c>
      <c r="J92" s="65">
        <v>0</v>
      </c>
      <c r="K92" s="65">
        <v>0</v>
      </c>
      <c r="L92" s="452">
        <v>105</v>
      </c>
      <c r="M92" s="65">
        <v>0</v>
      </c>
      <c r="N92" s="65">
        <v>105</v>
      </c>
      <c r="O92" s="65">
        <v>0</v>
      </c>
      <c r="P92" s="65">
        <v>0</v>
      </c>
      <c r="Q92" s="47"/>
      <c r="R92" s="48"/>
      <c r="V92" s="47"/>
      <c r="W92" s="48"/>
    </row>
    <row r="93" spans="1:23" ht="18" customHeight="1">
      <c r="A93" s="48" t="s">
        <v>34</v>
      </c>
      <c r="B93" s="466">
        <v>1300</v>
      </c>
      <c r="C93" s="419">
        <v>82</v>
      </c>
      <c r="D93" s="419">
        <v>1104</v>
      </c>
      <c r="E93" s="359">
        <v>0</v>
      </c>
      <c r="F93" s="451">
        <v>114</v>
      </c>
      <c r="G93" s="528">
        <v>734</v>
      </c>
      <c r="H93" s="451">
        <v>69</v>
      </c>
      <c r="I93" s="451">
        <v>579</v>
      </c>
      <c r="J93" s="65">
        <v>0</v>
      </c>
      <c r="K93" s="65">
        <v>86</v>
      </c>
      <c r="L93" s="452">
        <v>641</v>
      </c>
      <c r="M93" s="65">
        <v>75</v>
      </c>
      <c r="N93" s="65">
        <v>462</v>
      </c>
      <c r="O93" s="65">
        <v>0</v>
      </c>
      <c r="P93" s="65">
        <v>104</v>
      </c>
      <c r="Q93" s="47"/>
      <c r="R93" s="48"/>
      <c r="V93" s="47"/>
      <c r="W93" s="48"/>
    </row>
    <row r="94" spans="1:23" ht="18" customHeight="1">
      <c r="A94" s="48" t="s">
        <v>33</v>
      </c>
      <c r="B94" s="466">
        <v>199</v>
      </c>
      <c r="C94" s="419">
        <v>0</v>
      </c>
      <c r="D94" s="419">
        <v>199</v>
      </c>
      <c r="E94" s="359">
        <v>0</v>
      </c>
      <c r="F94" s="450">
        <v>0</v>
      </c>
      <c r="G94" s="528">
        <v>172</v>
      </c>
      <c r="H94" s="451">
        <v>0</v>
      </c>
      <c r="I94" s="451">
        <v>172</v>
      </c>
      <c r="J94" s="65">
        <v>0</v>
      </c>
      <c r="K94" s="65">
        <v>0</v>
      </c>
      <c r="L94" s="452">
        <v>158</v>
      </c>
      <c r="M94" s="65">
        <v>0</v>
      </c>
      <c r="N94" s="65">
        <v>158</v>
      </c>
      <c r="O94" s="65">
        <v>0</v>
      </c>
      <c r="P94" s="65">
        <v>0</v>
      </c>
      <c r="Q94" s="47"/>
      <c r="R94" s="48"/>
      <c r="V94" s="47"/>
      <c r="W94" s="48"/>
    </row>
    <row r="95" spans="1:23" ht="18" customHeight="1">
      <c r="A95" s="48" t="s">
        <v>32</v>
      </c>
      <c r="B95" s="466">
        <v>122</v>
      </c>
      <c r="C95" s="419">
        <v>0</v>
      </c>
      <c r="D95" s="420">
        <v>122</v>
      </c>
      <c r="E95" s="359">
        <v>0</v>
      </c>
      <c r="F95" s="450">
        <v>0</v>
      </c>
      <c r="G95" s="528">
        <v>94</v>
      </c>
      <c r="H95" s="451">
        <v>0</v>
      </c>
      <c r="I95" s="450">
        <v>94</v>
      </c>
      <c r="J95" s="65">
        <v>0</v>
      </c>
      <c r="K95" s="65">
        <v>0</v>
      </c>
      <c r="L95" s="452">
        <v>76</v>
      </c>
      <c r="M95" s="65">
        <v>0</v>
      </c>
      <c r="N95" s="65">
        <v>76</v>
      </c>
      <c r="O95" s="65">
        <v>0</v>
      </c>
      <c r="P95" s="65">
        <v>0</v>
      </c>
      <c r="Q95" s="47"/>
      <c r="R95" s="48"/>
      <c r="V95" s="47"/>
      <c r="W95" s="48"/>
    </row>
    <row r="96" spans="1:23" ht="18" customHeight="1">
      <c r="A96" s="48" t="s">
        <v>30</v>
      </c>
      <c r="B96" s="466">
        <v>339</v>
      </c>
      <c r="C96" s="419">
        <v>0</v>
      </c>
      <c r="D96" s="419">
        <v>339</v>
      </c>
      <c r="E96" s="359">
        <v>0</v>
      </c>
      <c r="F96" s="450">
        <v>0</v>
      </c>
      <c r="G96" s="528">
        <v>288</v>
      </c>
      <c r="H96" s="451">
        <v>0</v>
      </c>
      <c r="I96" s="451">
        <v>288</v>
      </c>
      <c r="J96" s="65">
        <v>0</v>
      </c>
      <c r="K96" s="65">
        <v>0</v>
      </c>
      <c r="L96" s="452">
        <v>190</v>
      </c>
      <c r="M96" s="65">
        <v>0</v>
      </c>
      <c r="N96" s="65">
        <v>190</v>
      </c>
      <c r="O96" s="65">
        <v>0</v>
      </c>
      <c r="P96" s="65">
        <v>0</v>
      </c>
      <c r="Q96" s="47"/>
      <c r="R96" s="48"/>
      <c r="V96" s="47"/>
      <c r="W96" s="48"/>
    </row>
    <row r="97" spans="1:23" ht="18" customHeight="1">
      <c r="A97" s="48" t="s">
        <v>29</v>
      </c>
      <c r="B97" s="466">
        <v>572</v>
      </c>
      <c r="C97" s="419">
        <v>0</v>
      </c>
      <c r="D97" s="419">
        <v>560</v>
      </c>
      <c r="E97" s="359">
        <v>0</v>
      </c>
      <c r="F97" s="450">
        <v>12</v>
      </c>
      <c r="G97" s="528">
        <v>524</v>
      </c>
      <c r="H97" s="451">
        <v>0</v>
      </c>
      <c r="I97" s="451">
        <v>508</v>
      </c>
      <c r="J97" s="65">
        <v>0</v>
      </c>
      <c r="K97" s="65">
        <v>16</v>
      </c>
      <c r="L97" s="452">
        <v>409</v>
      </c>
      <c r="M97" s="65">
        <v>0</v>
      </c>
      <c r="N97" s="65">
        <v>377</v>
      </c>
      <c r="O97" s="65">
        <v>0</v>
      </c>
      <c r="P97" s="65">
        <v>32</v>
      </c>
      <c r="Q97" s="47"/>
      <c r="R97" s="48"/>
      <c r="V97" s="47"/>
      <c r="W97" s="48"/>
    </row>
    <row r="98" spans="1:23" ht="18" customHeight="1">
      <c r="A98" s="48" t="s">
        <v>26</v>
      </c>
      <c r="B98" s="466">
        <v>532</v>
      </c>
      <c r="C98" s="419">
        <v>0</v>
      </c>
      <c r="D98" s="419">
        <v>494</v>
      </c>
      <c r="E98" s="359">
        <v>0</v>
      </c>
      <c r="F98" s="450">
        <v>38</v>
      </c>
      <c r="G98" s="528">
        <v>374</v>
      </c>
      <c r="H98" s="451">
        <v>0</v>
      </c>
      <c r="I98" s="451">
        <v>333</v>
      </c>
      <c r="J98" s="65">
        <v>0</v>
      </c>
      <c r="K98" s="65">
        <v>41</v>
      </c>
      <c r="L98" s="452">
        <v>311</v>
      </c>
      <c r="M98" s="65">
        <v>0</v>
      </c>
      <c r="N98" s="65">
        <v>259</v>
      </c>
      <c r="O98" s="65">
        <v>0</v>
      </c>
      <c r="P98" s="65">
        <v>52</v>
      </c>
      <c r="Q98" s="47"/>
      <c r="R98" s="48"/>
      <c r="V98" s="47"/>
      <c r="W98" s="48"/>
    </row>
    <row r="99" spans="1:23" ht="18" customHeight="1">
      <c r="A99" s="48" t="s">
        <v>24</v>
      </c>
      <c r="B99" s="466">
        <v>1379</v>
      </c>
      <c r="C99" s="419">
        <v>0</v>
      </c>
      <c r="D99" s="419">
        <v>1263</v>
      </c>
      <c r="E99" s="359">
        <v>0</v>
      </c>
      <c r="F99" s="451">
        <v>116</v>
      </c>
      <c r="G99" s="528">
        <v>724</v>
      </c>
      <c r="H99" s="451">
        <v>0</v>
      </c>
      <c r="I99" s="451">
        <v>613</v>
      </c>
      <c r="J99" s="65">
        <v>0</v>
      </c>
      <c r="K99" s="65">
        <v>111</v>
      </c>
      <c r="L99" s="452">
        <v>562</v>
      </c>
      <c r="M99" s="65">
        <v>0</v>
      </c>
      <c r="N99" s="65">
        <v>471</v>
      </c>
      <c r="O99" s="65">
        <v>0</v>
      </c>
      <c r="P99" s="65">
        <v>91</v>
      </c>
      <c r="Q99" s="47"/>
      <c r="R99" s="48"/>
      <c r="V99" s="47"/>
      <c r="W99" s="48"/>
    </row>
    <row r="100" spans="1:23" ht="18" customHeight="1">
      <c r="A100" s="48" t="s">
        <v>22</v>
      </c>
      <c r="B100" s="466">
        <v>116</v>
      </c>
      <c r="C100" s="419">
        <v>0</v>
      </c>
      <c r="D100" s="420">
        <v>116</v>
      </c>
      <c r="E100" s="359">
        <v>0</v>
      </c>
      <c r="F100" s="450">
        <v>0</v>
      </c>
      <c r="G100" s="528">
        <v>79</v>
      </c>
      <c r="H100" s="451">
        <v>0</v>
      </c>
      <c r="I100" s="450">
        <v>79</v>
      </c>
      <c r="J100" s="65">
        <v>0</v>
      </c>
      <c r="K100" s="65">
        <v>0</v>
      </c>
      <c r="L100" s="452">
        <v>77</v>
      </c>
      <c r="M100" s="65">
        <v>0</v>
      </c>
      <c r="N100" s="65">
        <v>77</v>
      </c>
      <c r="O100" s="65">
        <v>0</v>
      </c>
      <c r="P100" s="65">
        <v>0</v>
      </c>
      <c r="Q100" s="47"/>
      <c r="R100" s="48"/>
      <c r="V100" s="47"/>
      <c r="W100" s="48"/>
    </row>
    <row r="101" spans="1:23" ht="18" customHeight="1">
      <c r="A101" s="48" t="s">
        <v>20</v>
      </c>
      <c r="B101" s="466">
        <v>487</v>
      </c>
      <c r="C101" s="419">
        <v>0</v>
      </c>
      <c r="D101" s="419">
        <v>487</v>
      </c>
      <c r="E101" s="359">
        <v>0</v>
      </c>
      <c r="F101" s="450">
        <v>0</v>
      </c>
      <c r="G101" s="528">
        <v>318</v>
      </c>
      <c r="H101" s="451">
        <v>0</v>
      </c>
      <c r="I101" s="451">
        <v>318</v>
      </c>
      <c r="J101" s="65">
        <v>0</v>
      </c>
      <c r="K101" s="65">
        <v>0</v>
      </c>
      <c r="L101" s="452">
        <v>235</v>
      </c>
      <c r="M101" s="65">
        <v>0</v>
      </c>
      <c r="N101" s="65">
        <v>235</v>
      </c>
      <c r="O101" s="65">
        <v>0</v>
      </c>
      <c r="P101" s="65">
        <v>0</v>
      </c>
      <c r="Q101" s="47"/>
      <c r="R101" s="48"/>
      <c r="V101" s="47"/>
      <c r="W101" s="48"/>
    </row>
    <row r="102" spans="1:23" ht="18" customHeight="1">
      <c r="A102" s="48" t="s">
        <v>18</v>
      </c>
      <c r="B102" s="466">
        <v>408</v>
      </c>
      <c r="C102" s="419">
        <v>230</v>
      </c>
      <c r="D102" s="419">
        <v>178</v>
      </c>
      <c r="E102" s="359">
        <v>0</v>
      </c>
      <c r="F102" s="451">
        <v>0</v>
      </c>
      <c r="G102" s="528">
        <v>277</v>
      </c>
      <c r="H102" s="451">
        <v>143</v>
      </c>
      <c r="I102" s="451">
        <v>134</v>
      </c>
      <c r="J102" s="65">
        <v>0</v>
      </c>
      <c r="K102" s="65">
        <v>0</v>
      </c>
      <c r="L102" s="452">
        <v>265</v>
      </c>
      <c r="M102" s="65">
        <v>161</v>
      </c>
      <c r="N102" s="65">
        <v>104</v>
      </c>
      <c r="O102" s="65">
        <v>0</v>
      </c>
      <c r="P102" s="65">
        <v>0</v>
      </c>
      <c r="Q102" s="47"/>
      <c r="R102" s="48"/>
      <c r="V102" s="47"/>
      <c r="W102" s="48"/>
    </row>
    <row r="103" spans="1:23" ht="18" customHeight="1">
      <c r="A103" s="48" t="s">
        <v>16</v>
      </c>
      <c r="B103" s="466">
        <v>232</v>
      </c>
      <c r="C103" s="419">
        <v>0</v>
      </c>
      <c r="D103" s="420">
        <v>232</v>
      </c>
      <c r="E103" s="359">
        <v>0</v>
      </c>
      <c r="F103" s="450">
        <v>0</v>
      </c>
      <c r="G103" s="528">
        <v>162</v>
      </c>
      <c r="H103" s="451">
        <v>0</v>
      </c>
      <c r="I103" s="450">
        <v>162</v>
      </c>
      <c r="J103" s="65">
        <v>0</v>
      </c>
      <c r="K103" s="65">
        <v>0</v>
      </c>
      <c r="L103" s="452">
        <v>133</v>
      </c>
      <c r="M103" s="65">
        <v>0</v>
      </c>
      <c r="N103" s="65">
        <v>133</v>
      </c>
      <c r="O103" s="65">
        <v>0</v>
      </c>
      <c r="P103" s="65">
        <v>0</v>
      </c>
      <c r="Q103" s="47"/>
      <c r="R103" s="48"/>
      <c r="V103" s="47"/>
      <c r="W103" s="48"/>
    </row>
    <row r="104" spans="1:23" ht="18" customHeight="1">
      <c r="A104" s="48" t="s">
        <v>13</v>
      </c>
      <c r="B104" s="466">
        <v>103</v>
      </c>
      <c r="C104" s="419">
        <v>0</v>
      </c>
      <c r="D104" s="420">
        <v>103</v>
      </c>
      <c r="E104" s="359">
        <v>0</v>
      </c>
      <c r="F104" s="450">
        <v>0</v>
      </c>
      <c r="G104" s="528">
        <v>79</v>
      </c>
      <c r="H104" s="451">
        <v>0</v>
      </c>
      <c r="I104" s="450">
        <v>79</v>
      </c>
      <c r="J104" s="65">
        <v>0</v>
      </c>
      <c r="K104" s="65">
        <v>0</v>
      </c>
      <c r="L104" s="452">
        <v>63</v>
      </c>
      <c r="M104" s="65">
        <v>0</v>
      </c>
      <c r="N104" s="65">
        <v>63</v>
      </c>
      <c r="O104" s="65">
        <v>0</v>
      </c>
      <c r="P104" s="65">
        <v>0</v>
      </c>
      <c r="Q104" s="47"/>
      <c r="R104" s="48"/>
      <c r="V104" s="47"/>
      <c r="W104" s="48"/>
    </row>
    <row r="105" spans="1:23" ht="18" customHeight="1">
      <c r="A105" s="48" t="s">
        <v>10</v>
      </c>
      <c r="B105" s="466">
        <v>262</v>
      </c>
      <c r="C105" s="419">
        <v>0</v>
      </c>
      <c r="D105" s="419">
        <v>262</v>
      </c>
      <c r="E105" s="359">
        <v>0</v>
      </c>
      <c r="F105" s="450">
        <v>0</v>
      </c>
      <c r="G105" s="528">
        <v>186</v>
      </c>
      <c r="H105" s="451">
        <v>0</v>
      </c>
      <c r="I105" s="451">
        <v>186</v>
      </c>
      <c r="J105" s="65">
        <v>0</v>
      </c>
      <c r="K105" s="65">
        <v>0</v>
      </c>
      <c r="L105" s="452">
        <v>228</v>
      </c>
      <c r="M105" s="65">
        <v>0</v>
      </c>
      <c r="N105" s="65">
        <v>228</v>
      </c>
      <c r="O105" s="65">
        <v>0</v>
      </c>
      <c r="P105" s="65">
        <v>0</v>
      </c>
      <c r="Q105" s="47"/>
      <c r="R105" s="48"/>
      <c r="V105" s="47"/>
      <c r="W105" s="48"/>
    </row>
    <row r="106" spans="1:23" ht="18" customHeight="1">
      <c r="A106" s="48" t="s">
        <v>135</v>
      </c>
      <c r="B106" s="466">
        <v>1372</v>
      </c>
      <c r="C106" s="419">
        <v>0</v>
      </c>
      <c r="D106" s="419">
        <v>1372</v>
      </c>
      <c r="E106" s="359">
        <v>0</v>
      </c>
      <c r="F106" s="450">
        <v>0</v>
      </c>
      <c r="G106" s="528">
        <v>799</v>
      </c>
      <c r="H106" s="451">
        <v>0</v>
      </c>
      <c r="I106" s="451">
        <v>799</v>
      </c>
      <c r="J106" s="65">
        <v>0</v>
      </c>
      <c r="K106" s="65">
        <v>0</v>
      </c>
      <c r="L106" s="452">
        <v>624</v>
      </c>
      <c r="M106" s="65">
        <v>0</v>
      </c>
      <c r="N106" s="65">
        <v>624</v>
      </c>
      <c r="O106" s="65">
        <v>0</v>
      </c>
      <c r="P106" s="65">
        <v>0</v>
      </c>
      <c r="Q106" s="47"/>
      <c r="R106" s="48"/>
      <c r="V106" s="47"/>
      <c r="W106" s="48"/>
    </row>
    <row r="107" spans="1:23" ht="18" customHeight="1">
      <c r="A107" s="48" t="s">
        <v>8</v>
      </c>
      <c r="B107" s="466">
        <v>231</v>
      </c>
      <c r="C107" s="419">
        <v>0</v>
      </c>
      <c r="D107" s="419">
        <v>231</v>
      </c>
      <c r="E107" s="359">
        <v>0</v>
      </c>
      <c r="F107" s="450">
        <v>0</v>
      </c>
      <c r="G107" s="528">
        <v>172</v>
      </c>
      <c r="H107" s="451">
        <v>0</v>
      </c>
      <c r="I107" s="451">
        <v>172</v>
      </c>
      <c r="J107" s="65">
        <v>0</v>
      </c>
      <c r="K107" s="65">
        <v>0</v>
      </c>
      <c r="L107" s="452">
        <v>187</v>
      </c>
      <c r="M107" s="65">
        <v>0</v>
      </c>
      <c r="N107" s="65">
        <v>187</v>
      </c>
      <c r="O107" s="65">
        <v>0</v>
      </c>
      <c r="P107" s="65">
        <v>0</v>
      </c>
      <c r="Q107" s="47"/>
      <c r="R107" s="48"/>
      <c r="V107" s="47"/>
      <c r="W107" s="48"/>
    </row>
    <row r="108" spans="1:23" ht="18" customHeight="1">
      <c r="A108" s="48" t="s">
        <v>5</v>
      </c>
      <c r="B108" s="466">
        <v>1104</v>
      </c>
      <c r="C108" s="419">
        <v>0</v>
      </c>
      <c r="D108" s="419">
        <v>1010</v>
      </c>
      <c r="E108" s="359">
        <v>0</v>
      </c>
      <c r="F108" s="450">
        <v>94</v>
      </c>
      <c r="G108" s="528">
        <v>902</v>
      </c>
      <c r="H108" s="451">
        <v>0</v>
      </c>
      <c r="I108" s="451">
        <v>818</v>
      </c>
      <c r="J108" s="65">
        <v>0</v>
      </c>
      <c r="K108" s="317">
        <v>84</v>
      </c>
      <c r="L108" s="601">
        <v>784</v>
      </c>
      <c r="M108" s="317">
        <v>0</v>
      </c>
      <c r="N108" s="317">
        <v>683</v>
      </c>
      <c r="O108" s="317">
        <v>0</v>
      </c>
      <c r="P108" s="317">
        <v>101</v>
      </c>
      <c r="Q108" s="47"/>
      <c r="R108" s="48"/>
      <c r="V108" s="47"/>
      <c r="W108" s="48"/>
    </row>
    <row r="109" spans="1:23" ht="18" customHeight="1">
      <c r="A109" s="69" t="s">
        <v>2</v>
      </c>
      <c r="B109" s="468">
        <v>393</v>
      </c>
      <c r="C109" s="421">
        <v>0</v>
      </c>
      <c r="D109" s="421">
        <v>339</v>
      </c>
      <c r="E109" s="398">
        <v>0</v>
      </c>
      <c r="F109" s="453">
        <v>54</v>
      </c>
      <c r="G109" s="529">
        <v>343</v>
      </c>
      <c r="H109" s="454">
        <v>0</v>
      </c>
      <c r="I109" s="454">
        <v>304</v>
      </c>
      <c r="J109" s="318">
        <v>0</v>
      </c>
      <c r="K109" s="318">
        <v>39</v>
      </c>
      <c r="L109" s="602">
        <v>325</v>
      </c>
      <c r="M109" s="318">
        <v>0</v>
      </c>
      <c r="N109" s="318">
        <v>280</v>
      </c>
      <c r="O109" s="318">
        <v>0</v>
      </c>
      <c r="P109" s="318">
        <v>45</v>
      </c>
      <c r="Q109" s="47"/>
      <c r="R109" s="48"/>
      <c r="V109" s="47"/>
      <c r="W109" s="48"/>
    </row>
    <row r="110" spans="1:23" s="120" customFormat="1" ht="18" customHeight="1">
      <c r="A110" s="649" t="s">
        <v>2310</v>
      </c>
      <c r="E110" s="104"/>
      <c r="I110" s="104"/>
    </row>
    <row r="111" spans="1:23" ht="18" customHeight="1">
      <c r="A111" s="652" t="s">
        <v>2311</v>
      </c>
    </row>
    <row r="112" spans="1:23" ht="18" customHeight="1">
      <c r="A112" s="653" t="s">
        <v>2118</v>
      </c>
    </row>
    <row r="113" spans="1:23" ht="18" customHeight="1">
      <c r="A113" s="1" t="s">
        <v>2347</v>
      </c>
    </row>
    <row r="114" spans="1:23" ht="18" customHeight="1">
      <c r="A114" s="1"/>
    </row>
    <row r="115" spans="1:23" ht="18" customHeight="1">
      <c r="A115" s="1"/>
    </row>
    <row r="116" spans="1:23" ht="18" customHeight="1">
      <c r="L116" s="48" t="s">
        <v>2238</v>
      </c>
    </row>
    <row r="117" spans="1:23" ht="21.95" customHeight="1">
      <c r="A117" s="1521" t="s">
        <v>684</v>
      </c>
      <c r="B117" s="1484" t="s">
        <v>2148</v>
      </c>
      <c r="C117" s="1484"/>
      <c r="D117" s="1484"/>
      <c r="E117" s="1484"/>
      <c r="F117" s="1484"/>
      <c r="G117" s="1484"/>
      <c r="H117" s="1484"/>
      <c r="I117" s="1484"/>
      <c r="J117" s="1484"/>
      <c r="K117" s="1484"/>
      <c r="L117" s="1485"/>
      <c r="W117" s="48"/>
    </row>
    <row r="118" spans="1:23" ht="21.95" customHeight="1">
      <c r="A118" s="1521"/>
      <c r="B118" s="1525" t="s">
        <v>2149</v>
      </c>
      <c r="C118" s="1525"/>
      <c r="D118" s="1525"/>
      <c r="E118" s="1525"/>
      <c r="F118" s="1525"/>
      <c r="G118" s="1525"/>
      <c r="H118" s="1525"/>
      <c r="I118" s="1525"/>
      <c r="J118" s="1525"/>
      <c r="K118" s="1525"/>
      <c r="L118" s="1535" t="s">
        <v>2181</v>
      </c>
      <c r="W118" s="48"/>
    </row>
    <row r="119" spans="1:23" ht="21.95" customHeight="1">
      <c r="A119" s="1558"/>
      <c r="B119" s="1525" t="s">
        <v>2125</v>
      </c>
      <c r="C119" s="1525"/>
      <c r="D119" s="1525"/>
      <c r="E119" s="1525"/>
      <c r="F119" s="1525"/>
      <c r="G119" s="1525" t="s">
        <v>2126</v>
      </c>
      <c r="H119" s="1525"/>
      <c r="I119" s="1525"/>
      <c r="J119" s="1525"/>
      <c r="K119" s="1525"/>
      <c r="L119" s="1535"/>
      <c r="W119" s="48"/>
    </row>
    <row r="120" spans="1:23" ht="21.95" customHeight="1">
      <c r="A120" s="1625"/>
      <c r="B120" s="580" t="s">
        <v>163</v>
      </c>
      <c r="C120" s="578" t="s">
        <v>424</v>
      </c>
      <c r="D120" s="578" t="s">
        <v>421</v>
      </c>
      <c r="E120" s="578" t="s">
        <v>422</v>
      </c>
      <c r="F120" s="578" t="s">
        <v>423</v>
      </c>
      <c r="G120" s="580" t="s">
        <v>163</v>
      </c>
      <c r="H120" s="578" t="s">
        <v>424</v>
      </c>
      <c r="I120" s="578" t="s">
        <v>421</v>
      </c>
      <c r="J120" s="578" t="s">
        <v>422</v>
      </c>
      <c r="K120" s="578" t="s">
        <v>423</v>
      </c>
      <c r="L120" s="1535"/>
      <c r="W120" s="48"/>
    </row>
    <row r="121" spans="1:23" ht="21.95" customHeight="1">
      <c r="A121" s="114" t="s">
        <v>368</v>
      </c>
      <c r="B121" s="115">
        <f t="shared" ref="B121:L121" si="1">SUM(B122:B223)</f>
        <v>1832</v>
      </c>
      <c r="C121" s="115">
        <f t="shared" si="1"/>
        <v>1145</v>
      </c>
      <c r="D121" s="115">
        <f t="shared" si="1"/>
        <v>687</v>
      </c>
      <c r="E121" s="115">
        <f t="shared" si="1"/>
        <v>0</v>
      </c>
      <c r="F121" s="115">
        <f t="shared" si="1"/>
        <v>0</v>
      </c>
      <c r="G121" s="115">
        <f t="shared" si="1"/>
        <v>36</v>
      </c>
      <c r="H121" s="115">
        <f t="shared" si="1"/>
        <v>31</v>
      </c>
      <c r="I121" s="115">
        <f t="shared" si="1"/>
        <v>5</v>
      </c>
      <c r="J121" s="115">
        <f t="shared" si="1"/>
        <v>0</v>
      </c>
      <c r="K121" s="115">
        <f t="shared" si="1"/>
        <v>0</v>
      </c>
      <c r="L121" s="115">
        <f t="shared" si="1"/>
        <v>122495</v>
      </c>
      <c r="W121" s="48"/>
    </row>
    <row r="122" spans="1:23" ht="18" customHeight="1">
      <c r="A122" s="48" t="s">
        <v>132</v>
      </c>
      <c r="B122" s="452">
        <v>0</v>
      </c>
      <c r="C122" s="65">
        <v>0</v>
      </c>
      <c r="D122" s="65">
        <v>0</v>
      </c>
      <c r="E122" s="65">
        <v>0</v>
      </c>
      <c r="F122" s="65">
        <v>0</v>
      </c>
      <c r="G122" s="452">
        <v>0</v>
      </c>
      <c r="H122" s="65">
        <v>0</v>
      </c>
      <c r="I122" s="65">
        <v>0</v>
      </c>
      <c r="J122" s="65">
        <v>0</v>
      </c>
      <c r="K122" s="65">
        <v>0</v>
      </c>
      <c r="L122" s="467">
        <v>587</v>
      </c>
      <c r="W122" s="48"/>
    </row>
    <row r="123" spans="1:23" ht="18" customHeight="1">
      <c r="A123" s="48" t="s">
        <v>131</v>
      </c>
      <c r="B123" s="452">
        <v>0</v>
      </c>
      <c r="C123" s="65">
        <v>0</v>
      </c>
      <c r="D123" s="65">
        <v>0</v>
      </c>
      <c r="E123" s="65">
        <v>0</v>
      </c>
      <c r="F123" s="65">
        <v>0</v>
      </c>
      <c r="G123" s="452">
        <v>0</v>
      </c>
      <c r="H123" s="65">
        <v>0</v>
      </c>
      <c r="I123" s="65">
        <v>0</v>
      </c>
      <c r="J123" s="65">
        <v>0</v>
      </c>
      <c r="K123" s="65">
        <v>0</v>
      </c>
      <c r="L123" s="467">
        <v>559</v>
      </c>
      <c r="W123" s="48"/>
    </row>
    <row r="124" spans="1:23" ht="18" customHeight="1">
      <c r="A124" s="48" t="s">
        <v>130</v>
      </c>
      <c r="B124" s="452">
        <v>118</v>
      </c>
      <c r="C124" s="65">
        <v>91</v>
      </c>
      <c r="D124" s="65">
        <v>27</v>
      </c>
      <c r="E124" s="65">
        <v>0</v>
      </c>
      <c r="F124" s="65">
        <v>0</v>
      </c>
      <c r="G124" s="452">
        <v>0</v>
      </c>
      <c r="H124" s="65">
        <v>0</v>
      </c>
      <c r="I124" s="65">
        <v>0</v>
      </c>
      <c r="J124" s="65">
        <v>0</v>
      </c>
      <c r="K124" s="65">
        <v>0</v>
      </c>
      <c r="L124" s="466">
        <v>9256</v>
      </c>
      <c r="W124" s="48"/>
    </row>
    <row r="125" spans="1:23" ht="18" customHeight="1">
      <c r="A125" s="48" t="s">
        <v>129</v>
      </c>
      <c r="B125" s="452">
        <v>0</v>
      </c>
      <c r="C125" s="65">
        <v>0</v>
      </c>
      <c r="D125" s="65">
        <v>0</v>
      </c>
      <c r="E125" s="65">
        <v>0</v>
      </c>
      <c r="F125" s="65">
        <v>0</v>
      </c>
      <c r="G125" s="452">
        <v>0</v>
      </c>
      <c r="H125" s="65">
        <v>0</v>
      </c>
      <c r="I125" s="65">
        <v>0</v>
      </c>
      <c r="J125" s="65">
        <v>0</v>
      </c>
      <c r="K125" s="65">
        <v>0</v>
      </c>
      <c r="L125" s="467">
        <v>1463</v>
      </c>
      <c r="W125" s="48"/>
    </row>
    <row r="126" spans="1:23" ht="18" customHeight="1">
      <c r="A126" s="48" t="s">
        <v>128</v>
      </c>
      <c r="B126" s="452">
        <v>0</v>
      </c>
      <c r="C126" s="65">
        <v>0</v>
      </c>
      <c r="D126" s="65">
        <v>0</v>
      </c>
      <c r="E126" s="65">
        <v>0</v>
      </c>
      <c r="F126" s="65">
        <v>0</v>
      </c>
      <c r="G126" s="452">
        <v>0</v>
      </c>
      <c r="H126" s="65">
        <v>0</v>
      </c>
      <c r="I126" s="65">
        <v>0</v>
      </c>
      <c r="J126" s="65">
        <v>0</v>
      </c>
      <c r="K126" s="65">
        <v>0</v>
      </c>
      <c r="L126" s="467">
        <v>473</v>
      </c>
      <c r="W126" s="48"/>
    </row>
    <row r="127" spans="1:23" ht="18" customHeight="1">
      <c r="A127" s="48" t="s">
        <v>127</v>
      </c>
      <c r="B127" s="452">
        <v>0</v>
      </c>
      <c r="C127" s="65">
        <v>0</v>
      </c>
      <c r="D127" s="65">
        <v>0</v>
      </c>
      <c r="E127" s="65">
        <v>0</v>
      </c>
      <c r="F127" s="65">
        <v>0</v>
      </c>
      <c r="G127" s="452">
        <v>0</v>
      </c>
      <c r="H127" s="65">
        <v>0</v>
      </c>
      <c r="I127" s="65">
        <v>0</v>
      </c>
      <c r="J127" s="65">
        <v>0</v>
      </c>
      <c r="K127" s="65">
        <v>0</v>
      </c>
      <c r="L127" s="467">
        <v>231</v>
      </c>
      <c r="W127" s="48"/>
    </row>
    <row r="128" spans="1:23" ht="18" customHeight="1">
      <c r="A128" s="48" t="s">
        <v>126</v>
      </c>
      <c r="B128" s="452">
        <v>0</v>
      </c>
      <c r="C128" s="65">
        <v>0</v>
      </c>
      <c r="D128" s="65">
        <v>0</v>
      </c>
      <c r="E128" s="65">
        <v>0</v>
      </c>
      <c r="F128" s="65">
        <v>0</v>
      </c>
      <c r="G128" s="452">
        <v>0</v>
      </c>
      <c r="H128" s="65">
        <v>0</v>
      </c>
      <c r="I128" s="65">
        <v>0</v>
      </c>
      <c r="J128" s="65">
        <v>0</v>
      </c>
      <c r="K128" s="65">
        <v>0</v>
      </c>
      <c r="L128" s="467">
        <v>874</v>
      </c>
      <c r="W128" s="48"/>
    </row>
    <row r="129" spans="1:23" ht="18" customHeight="1">
      <c r="A129" s="48" t="s">
        <v>125</v>
      </c>
      <c r="B129" s="452">
        <v>0</v>
      </c>
      <c r="C129" s="65">
        <v>0</v>
      </c>
      <c r="D129" s="65">
        <v>0</v>
      </c>
      <c r="E129" s="65">
        <v>0</v>
      </c>
      <c r="F129" s="65">
        <v>0</v>
      </c>
      <c r="G129" s="452">
        <v>0</v>
      </c>
      <c r="H129" s="65">
        <v>0</v>
      </c>
      <c r="I129" s="65">
        <v>0</v>
      </c>
      <c r="J129" s="65">
        <v>0</v>
      </c>
      <c r="K129" s="65">
        <v>0</v>
      </c>
      <c r="L129" s="467">
        <v>156</v>
      </c>
      <c r="W129" s="48"/>
    </row>
    <row r="130" spans="1:23" ht="18" customHeight="1">
      <c r="A130" s="48" t="s">
        <v>124</v>
      </c>
      <c r="B130" s="452">
        <v>0</v>
      </c>
      <c r="C130" s="65">
        <v>0</v>
      </c>
      <c r="D130" s="65">
        <v>0</v>
      </c>
      <c r="E130" s="65">
        <v>0</v>
      </c>
      <c r="F130" s="65">
        <v>0</v>
      </c>
      <c r="G130" s="452">
        <v>0</v>
      </c>
      <c r="H130" s="65">
        <v>0</v>
      </c>
      <c r="I130" s="65">
        <v>0</v>
      </c>
      <c r="J130" s="65">
        <v>0</v>
      </c>
      <c r="K130" s="65">
        <v>0</v>
      </c>
      <c r="L130" s="467">
        <v>245</v>
      </c>
      <c r="W130" s="48"/>
    </row>
    <row r="131" spans="1:23" ht="18" customHeight="1">
      <c r="A131" s="48" t="s">
        <v>123</v>
      </c>
      <c r="B131" s="452">
        <v>0</v>
      </c>
      <c r="C131" s="65">
        <v>0</v>
      </c>
      <c r="D131" s="65">
        <v>0</v>
      </c>
      <c r="E131" s="65">
        <v>0</v>
      </c>
      <c r="F131" s="65">
        <v>0</v>
      </c>
      <c r="G131" s="452">
        <v>0</v>
      </c>
      <c r="H131" s="65">
        <v>0</v>
      </c>
      <c r="I131" s="65">
        <v>0</v>
      </c>
      <c r="J131" s="65">
        <v>0</v>
      </c>
      <c r="K131" s="65">
        <v>0</v>
      </c>
      <c r="L131" s="467">
        <v>888</v>
      </c>
      <c r="W131" s="48"/>
    </row>
    <row r="132" spans="1:23" ht="18" customHeight="1">
      <c r="A132" s="48" t="s">
        <v>122</v>
      </c>
      <c r="B132" s="452">
        <v>0</v>
      </c>
      <c r="C132" s="65">
        <v>0</v>
      </c>
      <c r="D132" s="65">
        <v>0</v>
      </c>
      <c r="E132" s="65">
        <v>0</v>
      </c>
      <c r="F132" s="65">
        <v>0</v>
      </c>
      <c r="G132" s="452">
        <v>0</v>
      </c>
      <c r="H132" s="65">
        <v>0</v>
      </c>
      <c r="I132" s="65">
        <v>0</v>
      </c>
      <c r="J132" s="65">
        <v>0</v>
      </c>
      <c r="K132" s="65">
        <v>0</v>
      </c>
      <c r="L132" s="467">
        <v>420</v>
      </c>
      <c r="W132" s="48"/>
    </row>
    <row r="133" spans="1:23" ht="18" customHeight="1">
      <c r="A133" s="48" t="s">
        <v>121</v>
      </c>
      <c r="B133" s="452">
        <v>0</v>
      </c>
      <c r="C133" s="65">
        <v>0</v>
      </c>
      <c r="D133" s="65">
        <v>0</v>
      </c>
      <c r="E133" s="65">
        <v>0</v>
      </c>
      <c r="F133" s="65">
        <v>0</v>
      </c>
      <c r="G133" s="452">
        <v>0</v>
      </c>
      <c r="H133" s="65">
        <v>0</v>
      </c>
      <c r="I133" s="65">
        <v>0</v>
      </c>
      <c r="J133" s="65">
        <v>0</v>
      </c>
      <c r="K133" s="65">
        <v>0</v>
      </c>
      <c r="L133" s="467">
        <v>338</v>
      </c>
      <c r="W133" s="48"/>
    </row>
    <row r="134" spans="1:23" ht="18" customHeight="1">
      <c r="A134" s="48" t="s">
        <v>120</v>
      </c>
      <c r="B134" s="452">
        <v>0</v>
      </c>
      <c r="C134" s="65">
        <v>0</v>
      </c>
      <c r="D134" s="65">
        <v>0</v>
      </c>
      <c r="E134" s="65">
        <v>0</v>
      </c>
      <c r="F134" s="65">
        <v>0</v>
      </c>
      <c r="G134" s="452">
        <v>0</v>
      </c>
      <c r="H134" s="65">
        <v>0</v>
      </c>
      <c r="I134" s="65">
        <v>0</v>
      </c>
      <c r="J134" s="65">
        <v>0</v>
      </c>
      <c r="K134" s="65">
        <v>0</v>
      </c>
      <c r="L134" s="467">
        <v>596</v>
      </c>
      <c r="W134" s="48"/>
    </row>
    <row r="135" spans="1:23" ht="18" customHeight="1">
      <c r="A135" s="48" t="s">
        <v>119</v>
      </c>
      <c r="B135" s="452">
        <v>0</v>
      </c>
      <c r="C135" s="65">
        <v>0</v>
      </c>
      <c r="D135" s="65">
        <v>0</v>
      </c>
      <c r="E135" s="65">
        <v>0</v>
      </c>
      <c r="F135" s="65">
        <v>0</v>
      </c>
      <c r="G135" s="452">
        <v>0</v>
      </c>
      <c r="H135" s="65">
        <v>0</v>
      </c>
      <c r="I135" s="65">
        <v>0</v>
      </c>
      <c r="J135" s="65">
        <v>0</v>
      </c>
      <c r="K135" s="65">
        <v>0</v>
      </c>
      <c r="L135" s="467">
        <v>204</v>
      </c>
      <c r="W135" s="48"/>
    </row>
    <row r="136" spans="1:23" ht="18" customHeight="1">
      <c r="A136" s="48" t="s">
        <v>118</v>
      </c>
      <c r="B136" s="452">
        <v>0</v>
      </c>
      <c r="C136" s="65">
        <v>0</v>
      </c>
      <c r="D136" s="65">
        <v>0</v>
      </c>
      <c r="E136" s="65">
        <v>0</v>
      </c>
      <c r="F136" s="65">
        <v>0</v>
      </c>
      <c r="G136" s="452">
        <v>0</v>
      </c>
      <c r="H136" s="65">
        <v>0</v>
      </c>
      <c r="I136" s="65">
        <v>0</v>
      </c>
      <c r="J136" s="65">
        <v>0</v>
      </c>
      <c r="K136" s="65">
        <v>0</v>
      </c>
      <c r="L136" s="467">
        <v>879</v>
      </c>
      <c r="W136" s="48"/>
    </row>
    <row r="137" spans="1:23" s="68" customFormat="1" ht="18" customHeight="1">
      <c r="A137" s="68" t="s">
        <v>117</v>
      </c>
      <c r="B137" s="609">
        <v>0</v>
      </c>
      <c r="C137" s="62">
        <v>0</v>
      </c>
      <c r="D137" s="62">
        <v>0</v>
      </c>
      <c r="E137" s="62">
        <v>0</v>
      </c>
      <c r="F137" s="62">
        <v>0</v>
      </c>
      <c r="G137" s="609">
        <v>0</v>
      </c>
      <c r="H137" s="62">
        <v>0</v>
      </c>
      <c r="I137" s="62">
        <v>0</v>
      </c>
      <c r="J137" s="62">
        <v>0</v>
      </c>
      <c r="K137" s="62">
        <v>0</v>
      </c>
      <c r="L137" s="467">
        <v>0</v>
      </c>
      <c r="M137" s="102"/>
      <c r="R137" s="102"/>
    </row>
    <row r="138" spans="1:23" ht="18" customHeight="1">
      <c r="A138" s="48" t="s">
        <v>116</v>
      </c>
      <c r="B138" s="452">
        <v>0</v>
      </c>
      <c r="C138" s="65">
        <v>0</v>
      </c>
      <c r="D138" s="65">
        <v>0</v>
      </c>
      <c r="E138" s="65">
        <v>0</v>
      </c>
      <c r="F138" s="65">
        <v>0</v>
      </c>
      <c r="G138" s="452">
        <v>0</v>
      </c>
      <c r="H138" s="65">
        <v>0</v>
      </c>
      <c r="I138" s="65">
        <v>0</v>
      </c>
      <c r="J138" s="65">
        <v>0</v>
      </c>
      <c r="K138" s="65">
        <v>0</v>
      </c>
      <c r="L138" s="467">
        <v>649</v>
      </c>
      <c r="W138" s="48"/>
    </row>
    <row r="139" spans="1:23" ht="18" customHeight="1">
      <c r="A139" s="48" t="s">
        <v>115</v>
      </c>
      <c r="B139" s="452">
        <v>0</v>
      </c>
      <c r="C139" s="65">
        <v>0</v>
      </c>
      <c r="D139" s="65">
        <v>0</v>
      </c>
      <c r="E139" s="65">
        <v>0</v>
      </c>
      <c r="F139" s="65">
        <v>0</v>
      </c>
      <c r="G139" s="452">
        <v>0</v>
      </c>
      <c r="H139" s="65">
        <v>0</v>
      </c>
      <c r="I139" s="65">
        <v>0</v>
      </c>
      <c r="J139" s="65">
        <v>0</v>
      </c>
      <c r="K139" s="65">
        <v>0</v>
      </c>
      <c r="L139" s="467">
        <v>681</v>
      </c>
      <c r="W139" s="48"/>
    </row>
    <row r="140" spans="1:23" ht="18" customHeight="1">
      <c r="A140" s="48" t="s">
        <v>114</v>
      </c>
      <c r="B140" s="452">
        <v>0</v>
      </c>
      <c r="C140" s="65">
        <v>0</v>
      </c>
      <c r="D140" s="65">
        <v>0</v>
      </c>
      <c r="E140" s="65">
        <v>0</v>
      </c>
      <c r="F140" s="65">
        <v>0</v>
      </c>
      <c r="G140" s="452">
        <v>0</v>
      </c>
      <c r="H140" s="65">
        <v>0</v>
      </c>
      <c r="I140" s="65">
        <v>0</v>
      </c>
      <c r="J140" s="65">
        <v>0</v>
      </c>
      <c r="K140" s="65">
        <v>0</v>
      </c>
      <c r="L140" s="467">
        <v>339</v>
      </c>
      <c r="W140" s="48"/>
    </row>
    <row r="141" spans="1:23" ht="18" customHeight="1">
      <c r="A141" s="48" t="s">
        <v>113</v>
      </c>
      <c r="B141" s="452">
        <v>0</v>
      </c>
      <c r="C141" s="65">
        <v>0</v>
      </c>
      <c r="D141" s="65">
        <v>0</v>
      </c>
      <c r="E141" s="65">
        <v>0</v>
      </c>
      <c r="F141" s="65">
        <v>0</v>
      </c>
      <c r="G141" s="452">
        <v>0</v>
      </c>
      <c r="H141" s="65">
        <v>0</v>
      </c>
      <c r="I141" s="65">
        <v>0</v>
      </c>
      <c r="J141" s="65">
        <v>0</v>
      </c>
      <c r="K141" s="65">
        <v>0</v>
      </c>
      <c r="L141" s="467">
        <v>238</v>
      </c>
      <c r="W141" s="48"/>
    </row>
    <row r="142" spans="1:23" ht="18" customHeight="1">
      <c r="A142" s="48" t="s">
        <v>112</v>
      </c>
      <c r="B142" s="452">
        <v>0</v>
      </c>
      <c r="C142" s="65">
        <v>0</v>
      </c>
      <c r="D142" s="65">
        <v>0</v>
      </c>
      <c r="E142" s="65">
        <v>0</v>
      </c>
      <c r="F142" s="65">
        <v>0</v>
      </c>
      <c r="G142" s="452">
        <v>0</v>
      </c>
      <c r="H142" s="65">
        <v>0</v>
      </c>
      <c r="I142" s="65">
        <v>0</v>
      </c>
      <c r="J142" s="65">
        <v>0</v>
      </c>
      <c r="K142" s="65">
        <v>0</v>
      </c>
      <c r="L142" s="467">
        <v>582</v>
      </c>
      <c r="W142" s="48"/>
    </row>
    <row r="143" spans="1:23" ht="18" customHeight="1">
      <c r="A143" s="48" t="s">
        <v>111</v>
      </c>
      <c r="B143" s="452">
        <v>0</v>
      </c>
      <c r="C143" s="65">
        <v>0</v>
      </c>
      <c r="D143" s="65">
        <v>0</v>
      </c>
      <c r="E143" s="65">
        <v>0</v>
      </c>
      <c r="F143" s="65">
        <v>0</v>
      </c>
      <c r="G143" s="452">
        <v>0</v>
      </c>
      <c r="H143" s="65">
        <v>0</v>
      </c>
      <c r="I143" s="65">
        <v>0</v>
      </c>
      <c r="J143" s="65">
        <v>0</v>
      </c>
      <c r="K143" s="65">
        <v>0</v>
      </c>
      <c r="L143" s="467">
        <v>664</v>
      </c>
      <c r="W143" s="48"/>
    </row>
    <row r="144" spans="1:23" ht="18" customHeight="1">
      <c r="A144" s="48" t="s">
        <v>110</v>
      </c>
      <c r="B144" s="452">
        <v>0</v>
      </c>
      <c r="C144" s="65">
        <v>0</v>
      </c>
      <c r="D144" s="65">
        <v>0</v>
      </c>
      <c r="E144" s="65">
        <v>0</v>
      </c>
      <c r="F144" s="65">
        <v>0</v>
      </c>
      <c r="G144" s="452">
        <v>0</v>
      </c>
      <c r="H144" s="65">
        <v>0</v>
      </c>
      <c r="I144" s="65">
        <v>0</v>
      </c>
      <c r="J144" s="65">
        <v>0</v>
      </c>
      <c r="K144" s="65">
        <v>0</v>
      </c>
      <c r="L144" s="467">
        <v>161</v>
      </c>
      <c r="W144" s="48"/>
    </row>
    <row r="145" spans="1:23" ht="18" customHeight="1">
      <c r="A145" s="48" t="s">
        <v>109</v>
      </c>
      <c r="B145" s="452">
        <v>0</v>
      </c>
      <c r="C145" s="65">
        <v>0</v>
      </c>
      <c r="D145" s="65">
        <v>0</v>
      </c>
      <c r="E145" s="65">
        <v>0</v>
      </c>
      <c r="F145" s="65">
        <v>0</v>
      </c>
      <c r="G145" s="452">
        <v>0</v>
      </c>
      <c r="H145" s="65">
        <v>0</v>
      </c>
      <c r="I145" s="65">
        <v>0</v>
      </c>
      <c r="J145" s="65">
        <v>0</v>
      </c>
      <c r="K145" s="65">
        <v>0</v>
      </c>
      <c r="L145" s="467">
        <v>2458</v>
      </c>
      <c r="W145" s="48"/>
    </row>
    <row r="146" spans="1:23" ht="18" customHeight="1">
      <c r="A146" s="48" t="s">
        <v>108</v>
      </c>
      <c r="B146" s="452">
        <v>0</v>
      </c>
      <c r="C146" s="65">
        <v>0</v>
      </c>
      <c r="D146" s="65">
        <v>0</v>
      </c>
      <c r="E146" s="65">
        <v>0</v>
      </c>
      <c r="F146" s="65">
        <v>0</v>
      </c>
      <c r="G146" s="452">
        <v>0</v>
      </c>
      <c r="H146" s="65">
        <v>0</v>
      </c>
      <c r="I146" s="65">
        <v>0</v>
      </c>
      <c r="J146" s="65">
        <v>0</v>
      </c>
      <c r="K146" s="65">
        <v>0</v>
      </c>
      <c r="L146" s="467">
        <v>1111</v>
      </c>
      <c r="W146" s="48"/>
    </row>
    <row r="147" spans="1:23" ht="18" customHeight="1">
      <c r="A147" s="48" t="s">
        <v>107</v>
      </c>
      <c r="B147" s="452">
        <v>65</v>
      </c>
      <c r="C147" s="65">
        <v>0</v>
      </c>
      <c r="D147" s="65">
        <v>65</v>
      </c>
      <c r="E147" s="65">
        <v>0</v>
      </c>
      <c r="F147" s="65">
        <v>0</v>
      </c>
      <c r="G147" s="452">
        <v>0</v>
      </c>
      <c r="H147" s="65">
        <v>0</v>
      </c>
      <c r="I147" s="65">
        <v>0</v>
      </c>
      <c r="J147" s="65">
        <v>0</v>
      </c>
      <c r="K147" s="65">
        <v>0</v>
      </c>
      <c r="L147" s="467">
        <v>1822</v>
      </c>
      <c r="W147" s="48"/>
    </row>
    <row r="148" spans="1:23" ht="18" customHeight="1">
      <c r="A148" s="48" t="s">
        <v>106</v>
      </c>
      <c r="B148" s="452">
        <v>0</v>
      </c>
      <c r="C148" s="65">
        <v>0</v>
      </c>
      <c r="D148" s="65">
        <v>0</v>
      </c>
      <c r="E148" s="65">
        <v>0</v>
      </c>
      <c r="F148" s="65">
        <v>0</v>
      </c>
      <c r="G148" s="452">
        <v>0</v>
      </c>
      <c r="H148" s="65">
        <v>0</v>
      </c>
      <c r="I148" s="65">
        <v>0</v>
      </c>
      <c r="J148" s="65">
        <v>0</v>
      </c>
      <c r="K148" s="65">
        <v>0</v>
      </c>
      <c r="L148" s="467">
        <v>302</v>
      </c>
      <c r="W148" s="48"/>
    </row>
    <row r="149" spans="1:23" ht="18" customHeight="1">
      <c r="A149" s="48" t="s">
        <v>105</v>
      </c>
      <c r="B149" s="452">
        <v>0</v>
      </c>
      <c r="C149" s="65">
        <v>0</v>
      </c>
      <c r="D149" s="65">
        <v>0</v>
      </c>
      <c r="E149" s="65">
        <v>0</v>
      </c>
      <c r="F149" s="65">
        <v>0</v>
      </c>
      <c r="G149" s="452">
        <v>0</v>
      </c>
      <c r="H149" s="65">
        <v>0</v>
      </c>
      <c r="I149" s="65">
        <v>0</v>
      </c>
      <c r="J149" s="65">
        <v>0</v>
      </c>
      <c r="K149" s="65">
        <v>0</v>
      </c>
      <c r="L149" s="467">
        <v>319</v>
      </c>
      <c r="W149" s="48"/>
    </row>
    <row r="150" spans="1:23" ht="18" customHeight="1">
      <c r="A150" s="48" t="s">
        <v>104</v>
      </c>
      <c r="B150" s="452">
        <v>0</v>
      </c>
      <c r="C150" s="65">
        <v>0</v>
      </c>
      <c r="D150" s="65">
        <v>0</v>
      </c>
      <c r="E150" s="65">
        <v>0</v>
      </c>
      <c r="F150" s="65">
        <v>0</v>
      </c>
      <c r="G150" s="452">
        <v>0</v>
      </c>
      <c r="H150" s="65">
        <v>0</v>
      </c>
      <c r="I150" s="65">
        <v>0</v>
      </c>
      <c r="J150" s="65">
        <v>0</v>
      </c>
      <c r="K150" s="65">
        <v>0</v>
      </c>
      <c r="L150" s="467">
        <v>844</v>
      </c>
      <c r="W150" s="48"/>
    </row>
    <row r="151" spans="1:23" ht="18" customHeight="1">
      <c r="A151" s="48" t="s">
        <v>103</v>
      </c>
      <c r="B151" s="452">
        <v>0</v>
      </c>
      <c r="C151" s="65">
        <v>0</v>
      </c>
      <c r="D151" s="65">
        <v>0</v>
      </c>
      <c r="E151" s="65">
        <v>0</v>
      </c>
      <c r="F151" s="65">
        <v>0</v>
      </c>
      <c r="G151" s="452">
        <v>0</v>
      </c>
      <c r="H151" s="65">
        <v>0</v>
      </c>
      <c r="I151" s="65">
        <v>0</v>
      </c>
      <c r="J151" s="65">
        <v>0</v>
      </c>
      <c r="K151" s="65">
        <v>0</v>
      </c>
      <c r="L151" s="467">
        <v>201</v>
      </c>
      <c r="W151" s="48"/>
    </row>
    <row r="152" spans="1:23" s="68" customFormat="1" ht="18" customHeight="1">
      <c r="A152" s="68" t="s">
        <v>102</v>
      </c>
      <c r="B152" s="609">
        <v>0</v>
      </c>
      <c r="C152" s="62">
        <v>0</v>
      </c>
      <c r="D152" s="62">
        <v>0</v>
      </c>
      <c r="E152" s="62">
        <v>0</v>
      </c>
      <c r="F152" s="62">
        <v>0</v>
      </c>
      <c r="G152" s="609">
        <v>0</v>
      </c>
      <c r="H152" s="62">
        <v>0</v>
      </c>
      <c r="I152" s="62">
        <v>0</v>
      </c>
      <c r="J152" s="62">
        <v>0</v>
      </c>
      <c r="K152" s="62">
        <v>0</v>
      </c>
      <c r="L152" s="467">
        <v>0</v>
      </c>
      <c r="M152" s="102"/>
      <c r="R152" s="102"/>
    </row>
    <row r="153" spans="1:23" ht="18" customHeight="1">
      <c r="A153" s="48" t="s">
        <v>101</v>
      </c>
      <c r="B153" s="452">
        <v>0</v>
      </c>
      <c r="C153" s="65">
        <v>0</v>
      </c>
      <c r="D153" s="65">
        <v>0</v>
      </c>
      <c r="E153" s="65">
        <v>0</v>
      </c>
      <c r="F153" s="65">
        <v>0</v>
      </c>
      <c r="G153" s="452">
        <v>0</v>
      </c>
      <c r="H153" s="65">
        <v>0</v>
      </c>
      <c r="I153" s="65">
        <v>0</v>
      </c>
      <c r="J153" s="65">
        <v>0</v>
      </c>
      <c r="K153" s="65">
        <v>0</v>
      </c>
      <c r="L153" s="467">
        <v>2154</v>
      </c>
      <c r="W153" s="48"/>
    </row>
    <row r="154" spans="1:23" ht="18" customHeight="1">
      <c r="A154" s="48" t="s">
        <v>100</v>
      </c>
      <c r="B154" s="452">
        <v>0</v>
      </c>
      <c r="C154" s="65">
        <v>0</v>
      </c>
      <c r="D154" s="65">
        <v>0</v>
      </c>
      <c r="E154" s="65">
        <v>0</v>
      </c>
      <c r="F154" s="65">
        <v>0</v>
      </c>
      <c r="G154" s="452">
        <v>0</v>
      </c>
      <c r="H154" s="65">
        <v>0</v>
      </c>
      <c r="I154" s="65">
        <v>0</v>
      </c>
      <c r="J154" s="65">
        <v>0</v>
      </c>
      <c r="K154" s="65">
        <v>0</v>
      </c>
      <c r="L154" s="467">
        <v>662</v>
      </c>
      <c r="W154" s="48"/>
    </row>
    <row r="155" spans="1:23" ht="18" customHeight="1">
      <c r="A155" s="48" t="s">
        <v>99</v>
      </c>
      <c r="B155" s="452">
        <v>0</v>
      </c>
      <c r="C155" s="65">
        <v>0</v>
      </c>
      <c r="D155" s="65">
        <v>0</v>
      </c>
      <c r="E155" s="65">
        <v>0</v>
      </c>
      <c r="F155" s="65">
        <v>0</v>
      </c>
      <c r="G155" s="452">
        <v>0</v>
      </c>
      <c r="H155" s="65">
        <v>0</v>
      </c>
      <c r="I155" s="65">
        <v>0</v>
      </c>
      <c r="J155" s="65">
        <v>0</v>
      </c>
      <c r="K155" s="65">
        <v>0</v>
      </c>
      <c r="L155" s="467">
        <v>911</v>
      </c>
      <c r="W155" s="48"/>
    </row>
    <row r="156" spans="1:23" ht="18" customHeight="1">
      <c r="A156" s="48" t="s">
        <v>98</v>
      </c>
      <c r="B156" s="452">
        <v>0</v>
      </c>
      <c r="C156" s="65">
        <v>0</v>
      </c>
      <c r="D156" s="65">
        <v>0</v>
      </c>
      <c r="E156" s="65">
        <v>0</v>
      </c>
      <c r="F156" s="65">
        <v>0</v>
      </c>
      <c r="G156" s="452">
        <v>0</v>
      </c>
      <c r="H156" s="65">
        <v>0</v>
      </c>
      <c r="I156" s="65">
        <v>0</v>
      </c>
      <c r="J156" s="65">
        <v>0</v>
      </c>
      <c r="K156" s="65">
        <v>0</v>
      </c>
      <c r="L156" s="467">
        <v>820</v>
      </c>
      <c r="W156" s="48"/>
    </row>
    <row r="157" spans="1:23" ht="18" customHeight="1">
      <c r="A157" s="48" t="s">
        <v>97</v>
      </c>
      <c r="B157" s="452">
        <v>0</v>
      </c>
      <c r="C157" s="65">
        <v>0</v>
      </c>
      <c r="D157" s="65">
        <v>0</v>
      </c>
      <c r="E157" s="65">
        <v>0</v>
      </c>
      <c r="F157" s="65">
        <v>0</v>
      </c>
      <c r="G157" s="452">
        <v>0</v>
      </c>
      <c r="H157" s="65">
        <v>0</v>
      </c>
      <c r="I157" s="65">
        <v>0</v>
      </c>
      <c r="J157" s="65">
        <v>0</v>
      </c>
      <c r="K157" s="65">
        <v>0</v>
      </c>
      <c r="L157" s="467">
        <v>614</v>
      </c>
      <c r="W157" s="48"/>
    </row>
    <row r="158" spans="1:23" ht="18" customHeight="1">
      <c r="A158" s="48" t="s">
        <v>96</v>
      </c>
      <c r="B158" s="452">
        <v>0</v>
      </c>
      <c r="C158" s="65">
        <v>0</v>
      </c>
      <c r="D158" s="65">
        <v>0</v>
      </c>
      <c r="E158" s="65">
        <v>0</v>
      </c>
      <c r="F158" s="65">
        <v>0</v>
      </c>
      <c r="G158" s="452">
        <v>0</v>
      </c>
      <c r="H158" s="65">
        <v>0</v>
      </c>
      <c r="I158" s="65">
        <v>0</v>
      </c>
      <c r="J158" s="65">
        <v>0</v>
      </c>
      <c r="K158" s="65">
        <v>0</v>
      </c>
      <c r="L158" s="467">
        <v>210</v>
      </c>
      <c r="W158" s="48"/>
    </row>
    <row r="159" spans="1:23" ht="18" customHeight="1">
      <c r="A159" s="67" t="s">
        <v>95</v>
      </c>
      <c r="B159" s="452">
        <v>0</v>
      </c>
      <c r="C159" s="65">
        <v>0</v>
      </c>
      <c r="D159" s="65">
        <v>0</v>
      </c>
      <c r="E159" s="65">
        <v>0</v>
      </c>
      <c r="F159" s="65">
        <v>0</v>
      </c>
      <c r="G159" s="452">
        <v>0</v>
      </c>
      <c r="H159" s="65">
        <v>0</v>
      </c>
      <c r="I159" s="65">
        <v>0</v>
      </c>
      <c r="J159" s="65">
        <v>0</v>
      </c>
      <c r="K159" s="65">
        <v>0</v>
      </c>
      <c r="L159" s="467">
        <v>274</v>
      </c>
      <c r="W159" s="48"/>
    </row>
    <row r="160" spans="1:23" ht="18" customHeight="1">
      <c r="A160" s="48" t="s">
        <v>94</v>
      </c>
      <c r="B160" s="452">
        <v>0</v>
      </c>
      <c r="C160" s="65">
        <v>0</v>
      </c>
      <c r="D160" s="65">
        <v>0</v>
      </c>
      <c r="E160" s="65">
        <v>0</v>
      </c>
      <c r="F160" s="65">
        <v>0</v>
      </c>
      <c r="G160" s="452">
        <v>0</v>
      </c>
      <c r="H160" s="65">
        <v>0</v>
      </c>
      <c r="I160" s="65">
        <v>0</v>
      </c>
      <c r="J160" s="65">
        <v>0</v>
      </c>
      <c r="K160" s="65">
        <v>0</v>
      </c>
      <c r="L160" s="467">
        <v>305</v>
      </c>
      <c r="W160" s="48"/>
    </row>
    <row r="161" spans="1:23" ht="18" customHeight="1">
      <c r="A161" s="48" t="s">
        <v>92</v>
      </c>
      <c r="B161" s="452">
        <v>0</v>
      </c>
      <c r="C161" s="65">
        <v>0</v>
      </c>
      <c r="D161" s="65">
        <v>0</v>
      </c>
      <c r="E161" s="65">
        <v>0</v>
      </c>
      <c r="F161" s="65">
        <v>0</v>
      </c>
      <c r="G161" s="452">
        <v>0</v>
      </c>
      <c r="H161" s="65">
        <v>0</v>
      </c>
      <c r="I161" s="65">
        <v>0</v>
      </c>
      <c r="J161" s="65">
        <v>0</v>
      </c>
      <c r="K161" s="65">
        <v>0</v>
      </c>
      <c r="L161" s="467">
        <v>191</v>
      </c>
      <c r="W161" s="48"/>
    </row>
    <row r="162" spans="1:23" s="68" customFormat="1" ht="18" customHeight="1">
      <c r="A162" s="68" t="s">
        <v>91</v>
      </c>
      <c r="B162" s="609">
        <v>0</v>
      </c>
      <c r="C162" s="62">
        <v>0</v>
      </c>
      <c r="D162" s="62">
        <v>0</v>
      </c>
      <c r="E162" s="62">
        <v>0</v>
      </c>
      <c r="F162" s="62">
        <v>0</v>
      </c>
      <c r="G162" s="609">
        <v>0</v>
      </c>
      <c r="H162" s="62">
        <v>0</v>
      </c>
      <c r="I162" s="62">
        <v>0</v>
      </c>
      <c r="J162" s="62">
        <v>0</v>
      </c>
      <c r="K162" s="62">
        <v>0</v>
      </c>
      <c r="L162" s="467">
        <v>0</v>
      </c>
      <c r="M162" s="102"/>
      <c r="R162" s="102"/>
    </row>
    <row r="163" spans="1:23" ht="18" customHeight="1">
      <c r="A163" s="48" t="s">
        <v>90</v>
      </c>
      <c r="B163" s="452">
        <v>0</v>
      </c>
      <c r="C163" s="65">
        <v>0</v>
      </c>
      <c r="D163" s="65">
        <v>0</v>
      </c>
      <c r="E163" s="65">
        <v>0</v>
      </c>
      <c r="F163" s="65">
        <v>0</v>
      </c>
      <c r="G163" s="452">
        <v>0</v>
      </c>
      <c r="H163" s="65">
        <v>0</v>
      </c>
      <c r="I163" s="65">
        <v>0</v>
      </c>
      <c r="J163" s="65">
        <v>0</v>
      </c>
      <c r="K163" s="65">
        <v>0</v>
      </c>
      <c r="L163" s="467">
        <v>706</v>
      </c>
      <c r="W163" s="48"/>
    </row>
    <row r="164" spans="1:23" ht="18" customHeight="1">
      <c r="A164" s="48" t="s">
        <v>89</v>
      </c>
      <c r="B164" s="452">
        <v>0</v>
      </c>
      <c r="C164" s="65">
        <v>0</v>
      </c>
      <c r="D164" s="65">
        <v>0</v>
      </c>
      <c r="E164" s="65">
        <v>0</v>
      </c>
      <c r="F164" s="65">
        <v>0</v>
      </c>
      <c r="G164" s="452">
        <v>0</v>
      </c>
      <c r="H164" s="65">
        <v>0</v>
      </c>
      <c r="I164" s="65">
        <v>0</v>
      </c>
      <c r="J164" s="65">
        <v>0</v>
      </c>
      <c r="K164" s="65">
        <v>0</v>
      </c>
      <c r="L164" s="467">
        <v>198</v>
      </c>
      <c r="W164" s="48"/>
    </row>
    <row r="165" spans="1:23" ht="18" customHeight="1">
      <c r="A165" s="48" t="s">
        <v>88</v>
      </c>
      <c r="B165" s="452">
        <v>0</v>
      </c>
      <c r="C165" s="65">
        <v>0</v>
      </c>
      <c r="D165" s="65">
        <v>0</v>
      </c>
      <c r="E165" s="65">
        <v>0</v>
      </c>
      <c r="F165" s="65">
        <v>0</v>
      </c>
      <c r="G165" s="452">
        <v>0</v>
      </c>
      <c r="H165" s="65">
        <v>0</v>
      </c>
      <c r="I165" s="65">
        <v>0</v>
      </c>
      <c r="J165" s="65">
        <v>0</v>
      </c>
      <c r="K165" s="65">
        <v>0</v>
      </c>
      <c r="L165" s="467">
        <v>958</v>
      </c>
      <c r="W165" s="48"/>
    </row>
    <row r="166" spans="1:23" ht="18" customHeight="1">
      <c r="A166" s="48" t="s">
        <v>87</v>
      </c>
      <c r="B166" s="452">
        <v>0</v>
      </c>
      <c r="C166" s="65">
        <v>0</v>
      </c>
      <c r="D166" s="65">
        <v>0</v>
      </c>
      <c r="E166" s="65">
        <v>0</v>
      </c>
      <c r="F166" s="65">
        <v>0</v>
      </c>
      <c r="G166" s="452">
        <v>0</v>
      </c>
      <c r="H166" s="65">
        <v>0</v>
      </c>
      <c r="I166" s="65">
        <v>0</v>
      </c>
      <c r="J166" s="65">
        <v>0</v>
      </c>
      <c r="K166" s="65">
        <v>0</v>
      </c>
      <c r="L166" s="467">
        <v>555</v>
      </c>
      <c r="W166" s="48"/>
    </row>
    <row r="167" spans="1:23" ht="18" customHeight="1">
      <c r="A167" s="48" t="s">
        <v>86</v>
      </c>
      <c r="B167" s="452">
        <v>0</v>
      </c>
      <c r="C167" s="65">
        <v>0</v>
      </c>
      <c r="D167" s="65">
        <v>0</v>
      </c>
      <c r="E167" s="65">
        <v>0</v>
      </c>
      <c r="F167" s="65">
        <v>0</v>
      </c>
      <c r="G167" s="452">
        <v>0</v>
      </c>
      <c r="H167" s="65">
        <v>0</v>
      </c>
      <c r="I167" s="65">
        <v>0</v>
      </c>
      <c r="J167" s="65">
        <v>0</v>
      </c>
      <c r="K167" s="65">
        <v>0</v>
      </c>
      <c r="L167" s="467">
        <v>924</v>
      </c>
      <c r="W167" s="48"/>
    </row>
    <row r="168" spans="1:23" ht="18" customHeight="1">
      <c r="A168" s="48" t="s">
        <v>85</v>
      </c>
      <c r="B168" s="452">
        <v>584</v>
      </c>
      <c r="C168" s="65">
        <v>567</v>
      </c>
      <c r="D168" s="65">
        <v>17</v>
      </c>
      <c r="E168" s="65">
        <v>0</v>
      </c>
      <c r="F168" s="65">
        <v>0</v>
      </c>
      <c r="G168" s="452">
        <v>5</v>
      </c>
      <c r="H168" s="65">
        <v>0</v>
      </c>
      <c r="I168" s="65">
        <v>5</v>
      </c>
      <c r="J168" s="65">
        <v>0</v>
      </c>
      <c r="K168" s="65">
        <v>0</v>
      </c>
      <c r="L168" s="466">
        <v>32782</v>
      </c>
      <c r="W168" s="48"/>
    </row>
    <row r="169" spans="1:23" ht="18" customHeight="1">
      <c r="A169" s="48" t="s">
        <v>84</v>
      </c>
      <c r="B169" s="452">
        <v>0</v>
      </c>
      <c r="C169" s="65">
        <v>0</v>
      </c>
      <c r="D169" s="65">
        <v>0</v>
      </c>
      <c r="E169" s="65">
        <v>0</v>
      </c>
      <c r="F169" s="65">
        <v>0</v>
      </c>
      <c r="G169" s="452">
        <v>0</v>
      </c>
      <c r="H169" s="65">
        <v>0</v>
      </c>
      <c r="I169" s="65">
        <v>0</v>
      </c>
      <c r="J169" s="65">
        <v>0</v>
      </c>
      <c r="K169" s="65">
        <v>0</v>
      </c>
      <c r="L169" s="467">
        <v>533</v>
      </c>
      <c r="W169" s="48"/>
    </row>
    <row r="170" spans="1:23" ht="18" customHeight="1">
      <c r="A170" s="48" t="s">
        <v>83</v>
      </c>
      <c r="B170" s="452">
        <v>0</v>
      </c>
      <c r="C170" s="65">
        <v>0</v>
      </c>
      <c r="D170" s="65">
        <v>0</v>
      </c>
      <c r="E170" s="65">
        <v>0</v>
      </c>
      <c r="F170" s="65">
        <v>0</v>
      </c>
      <c r="G170" s="452">
        <v>0</v>
      </c>
      <c r="H170" s="65">
        <v>0</v>
      </c>
      <c r="I170" s="65">
        <v>0</v>
      </c>
      <c r="J170" s="65">
        <v>0</v>
      </c>
      <c r="K170" s="65">
        <v>0</v>
      </c>
      <c r="L170" s="467">
        <v>124</v>
      </c>
      <c r="W170" s="48"/>
    </row>
    <row r="171" spans="1:23" ht="18" customHeight="1">
      <c r="A171" s="48" t="s">
        <v>81</v>
      </c>
      <c r="B171" s="452">
        <v>64</v>
      </c>
      <c r="C171" s="65">
        <v>64</v>
      </c>
      <c r="D171" s="65">
        <v>0</v>
      </c>
      <c r="E171" s="65">
        <v>0</v>
      </c>
      <c r="F171" s="65">
        <v>0</v>
      </c>
      <c r="G171" s="452">
        <v>0</v>
      </c>
      <c r="H171" s="65">
        <v>0</v>
      </c>
      <c r="I171" s="65">
        <v>0</v>
      </c>
      <c r="J171" s="65">
        <v>0</v>
      </c>
      <c r="K171" s="65">
        <v>0</v>
      </c>
      <c r="L171" s="466">
        <v>1341</v>
      </c>
      <c r="W171" s="48"/>
    </row>
    <row r="172" spans="1:23" ht="18" customHeight="1">
      <c r="A172" s="48" t="s">
        <v>79</v>
      </c>
      <c r="B172" s="452">
        <v>0</v>
      </c>
      <c r="C172" s="65">
        <v>0</v>
      </c>
      <c r="D172" s="65">
        <v>0</v>
      </c>
      <c r="E172" s="65">
        <v>0</v>
      </c>
      <c r="F172" s="65">
        <v>0</v>
      </c>
      <c r="G172" s="452">
        <v>0</v>
      </c>
      <c r="H172" s="65">
        <v>0</v>
      </c>
      <c r="I172" s="65">
        <v>0</v>
      </c>
      <c r="J172" s="65">
        <v>0</v>
      </c>
      <c r="K172" s="65">
        <v>0</v>
      </c>
      <c r="L172" s="467">
        <v>293</v>
      </c>
      <c r="W172" s="48"/>
    </row>
    <row r="173" spans="1:23" ht="18" customHeight="1">
      <c r="A173" s="48" t="s">
        <v>78</v>
      </c>
      <c r="B173" s="452">
        <v>34</v>
      </c>
      <c r="C173" s="65">
        <v>34</v>
      </c>
      <c r="D173" s="65">
        <v>0</v>
      </c>
      <c r="E173" s="65">
        <v>0</v>
      </c>
      <c r="F173" s="65">
        <v>0</v>
      </c>
      <c r="G173" s="452">
        <v>0</v>
      </c>
      <c r="H173" s="65">
        <v>0</v>
      </c>
      <c r="I173" s="65">
        <v>0</v>
      </c>
      <c r="J173" s="65">
        <v>0</v>
      </c>
      <c r="K173" s="65">
        <v>0</v>
      </c>
      <c r="L173" s="466">
        <v>1797</v>
      </c>
      <c r="W173" s="48"/>
    </row>
    <row r="174" spans="1:23" ht="18" customHeight="1">
      <c r="A174" s="48" t="s">
        <v>77</v>
      </c>
      <c r="B174" s="452">
        <v>0</v>
      </c>
      <c r="C174" s="65">
        <v>0</v>
      </c>
      <c r="D174" s="65">
        <v>0</v>
      </c>
      <c r="E174" s="65">
        <v>0</v>
      </c>
      <c r="F174" s="65">
        <v>0</v>
      </c>
      <c r="G174" s="452">
        <v>0</v>
      </c>
      <c r="H174" s="65">
        <v>0</v>
      </c>
      <c r="I174" s="65">
        <v>0</v>
      </c>
      <c r="J174" s="65">
        <v>0</v>
      </c>
      <c r="K174" s="65">
        <v>0</v>
      </c>
      <c r="L174" s="467">
        <v>450</v>
      </c>
      <c r="W174" s="48"/>
    </row>
    <row r="175" spans="1:23" ht="18" customHeight="1">
      <c r="A175" s="48" t="s">
        <v>76</v>
      </c>
      <c r="B175" s="452">
        <v>0</v>
      </c>
      <c r="C175" s="65">
        <v>0</v>
      </c>
      <c r="D175" s="65">
        <v>0</v>
      </c>
      <c r="E175" s="65">
        <v>0</v>
      </c>
      <c r="F175" s="65">
        <v>0</v>
      </c>
      <c r="G175" s="452">
        <v>0</v>
      </c>
      <c r="H175" s="65">
        <v>0</v>
      </c>
      <c r="I175" s="65">
        <v>0</v>
      </c>
      <c r="J175" s="65">
        <v>0</v>
      </c>
      <c r="K175" s="65">
        <v>0</v>
      </c>
      <c r="L175" s="467">
        <v>770</v>
      </c>
      <c r="W175" s="48"/>
    </row>
    <row r="176" spans="1:23" ht="18" customHeight="1">
      <c r="A176" s="48" t="s">
        <v>74</v>
      </c>
      <c r="B176" s="452">
        <v>0</v>
      </c>
      <c r="C176" s="65">
        <v>0</v>
      </c>
      <c r="D176" s="65">
        <v>0</v>
      </c>
      <c r="E176" s="65">
        <v>0</v>
      </c>
      <c r="F176" s="65">
        <v>0</v>
      </c>
      <c r="G176" s="452">
        <v>0</v>
      </c>
      <c r="H176" s="65">
        <v>0</v>
      </c>
      <c r="I176" s="65">
        <v>0</v>
      </c>
      <c r="J176" s="65">
        <v>0</v>
      </c>
      <c r="K176" s="65">
        <v>0</v>
      </c>
      <c r="L176" s="467">
        <v>837</v>
      </c>
      <c r="W176" s="48"/>
    </row>
    <row r="177" spans="1:23" ht="18" customHeight="1">
      <c r="A177" s="48" t="s">
        <v>72</v>
      </c>
      <c r="B177" s="452">
        <v>0</v>
      </c>
      <c r="C177" s="65">
        <v>0</v>
      </c>
      <c r="D177" s="65">
        <v>0</v>
      </c>
      <c r="E177" s="65">
        <v>0</v>
      </c>
      <c r="F177" s="65">
        <v>0</v>
      </c>
      <c r="G177" s="452">
        <v>0</v>
      </c>
      <c r="H177" s="65">
        <v>0</v>
      </c>
      <c r="I177" s="65">
        <v>0</v>
      </c>
      <c r="J177" s="65">
        <v>0</v>
      </c>
      <c r="K177" s="65">
        <v>0</v>
      </c>
      <c r="L177" s="467">
        <v>1308</v>
      </c>
      <c r="W177" s="48"/>
    </row>
    <row r="178" spans="1:23" ht="18" customHeight="1">
      <c r="A178" s="48" t="s">
        <v>71</v>
      </c>
      <c r="B178" s="452">
        <v>0</v>
      </c>
      <c r="C178" s="65">
        <v>0</v>
      </c>
      <c r="D178" s="65">
        <v>0</v>
      </c>
      <c r="E178" s="65">
        <v>0</v>
      </c>
      <c r="F178" s="65">
        <v>0</v>
      </c>
      <c r="G178" s="452">
        <v>0</v>
      </c>
      <c r="H178" s="65">
        <v>0</v>
      </c>
      <c r="I178" s="65">
        <v>0</v>
      </c>
      <c r="J178" s="65">
        <v>0</v>
      </c>
      <c r="K178" s="65">
        <v>0</v>
      </c>
      <c r="L178" s="467">
        <v>324</v>
      </c>
      <c r="W178" s="48"/>
    </row>
    <row r="179" spans="1:23" ht="18" customHeight="1">
      <c r="A179" s="48" t="s">
        <v>70</v>
      </c>
      <c r="B179" s="452">
        <v>0</v>
      </c>
      <c r="C179" s="65">
        <v>0</v>
      </c>
      <c r="D179" s="65">
        <v>0</v>
      </c>
      <c r="E179" s="65">
        <v>0</v>
      </c>
      <c r="F179" s="65">
        <v>0</v>
      </c>
      <c r="G179" s="452">
        <v>0</v>
      </c>
      <c r="H179" s="65">
        <v>0</v>
      </c>
      <c r="I179" s="65">
        <v>0</v>
      </c>
      <c r="J179" s="65">
        <v>0</v>
      </c>
      <c r="K179" s="65">
        <v>0</v>
      </c>
      <c r="L179" s="467">
        <v>236</v>
      </c>
      <c r="W179" s="48"/>
    </row>
    <row r="180" spans="1:23" ht="18" customHeight="1">
      <c r="A180" s="48" t="s">
        <v>69</v>
      </c>
      <c r="B180" s="452">
        <v>70</v>
      </c>
      <c r="C180" s="65">
        <v>70</v>
      </c>
      <c r="D180" s="65">
        <v>0</v>
      </c>
      <c r="E180" s="65">
        <v>0</v>
      </c>
      <c r="F180" s="65">
        <v>0</v>
      </c>
      <c r="G180" s="452">
        <v>0</v>
      </c>
      <c r="H180" s="65">
        <v>0</v>
      </c>
      <c r="I180" s="65">
        <v>0</v>
      </c>
      <c r="J180" s="65">
        <v>0</v>
      </c>
      <c r="K180" s="65">
        <v>0</v>
      </c>
      <c r="L180" s="466">
        <v>1420</v>
      </c>
      <c r="W180" s="48"/>
    </row>
    <row r="181" spans="1:23" ht="18" customHeight="1">
      <c r="A181" s="48" t="s">
        <v>68</v>
      </c>
      <c r="B181" s="452">
        <v>0</v>
      </c>
      <c r="C181" s="65">
        <v>0</v>
      </c>
      <c r="D181" s="65">
        <v>0</v>
      </c>
      <c r="E181" s="65">
        <v>0</v>
      </c>
      <c r="F181" s="65">
        <v>0</v>
      </c>
      <c r="G181" s="452">
        <v>0</v>
      </c>
      <c r="H181" s="65">
        <v>0</v>
      </c>
      <c r="I181" s="65">
        <v>0</v>
      </c>
      <c r="J181" s="65">
        <v>0</v>
      </c>
      <c r="K181" s="65">
        <v>0</v>
      </c>
      <c r="L181" s="467">
        <v>466</v>
      </c>
      <c r="W181" s="48"/>
    </row>
    <row r="182" spans="1:23" ht="18" customHeight="1">
      <c r="A182" s="48" t="s">
        <v>67</v>
      </c>
      <c r="B182" s="452">
        <v>0</v>
      </c>
      <c r="C182" s="65">
        <v>0</v>
      </c>
      <c r="D182" s="65">
        <v>0</v>
      </c>
      <c r="E182" s="65">
        <v>0</v>
      </c>
      <c r="F182" s="65">
        <v>0</v>
      </c>
      <c r="G182" s="452">
        <v>0</v>
      </c>
      <c r="H182" s="65">
        <v>0</v>
      </c>
      <c r="I182" s="65">
        <v>0</v>
      </c>
      <c r="J182" s="65">
        <v>0</v>
      </c>
      <c r="K182" s="65">
        <v>0</v>
      </c>
      <c r="L182" s="467">
        <v>868</v>
      </c>
      <c r="W182" s="48"/>
    </row>
    <row r="183" spans="1:23" ht="18" customHeight="1">
      <c r="A183" s="48" t="s">
        <v>66</v>
      </c>
      <c r="B183" s="452">
        <v>0</v>
      </c>
      <c r="C183" s="65">
        <v>0</v>
      </c>
      <c r="D183" s="65">
        <v>0</v>
      </c>
      <c r="E183" s="65">
        <v>0</v>
      </c>
      <c r="F183" s="65">
        <v>0</v>
      </c>
      <c r="G183" s="452">
        <v>0</v>
      </c>
      <c r="H183" s="65">
        <v>0</v>
      </c>
      <c r="I183" s="65">
        <v>0</v>
      </c>
      <c r="J183" s="65">
        <v>0</v>
      </c>
      <c r="K183" s="65">
        <v>0</v>
      </c>
      <c r="L183" s="467">
        <v>303</v>
      </c>
      <c r="W183" s="48"/>
    </row>
    <row r="184" spans="1:23" ht="18" customHeight="1">
      <c r="A184" s="48" t="s">
        <v>65</v>
      </c>
      <c r="B184" s="452">
        <v>0</v>
      </c>
      <c r="C184" s="65">
        <v>0</v>
      </c>
      <c r="D184" s="65">
        <v>0</v>
      </c>
      <c r="E184" s="65">
        <v>0</v>
      </c>
      <c r="F184" s="65">
        <v>0</v>
      </c>
      <c r="G184" s="452">
        <v>0</v>
      </c>
      <c r="H184" s="65">
        <v>0</v>
      </c>
      <c r="I184" s="65">
        <v>0</v>
      </c>
      <c r="J184" s="65">
        <v>0</v>
      </c>
      <c r="K184" s="65">
        <v>0</v>
      </c>
      <c r="L184" s="467">
        <v>189</v>
      </c>
      <c r="W184" s="48"/>
    </row>
    <row r="185" spans="1:23" ht="18" customHeight="1">
      <c r="A185" s="48" t="s">
        <v>63</v>
      </c>
      <c r="B185" s="452">
        <v>0</v>
      </c>
      <c r="C185" s="65">
        <v>0</v>
      </c>
      <c r="D185" s="65">
        <v>0</v>
      </c>
      <c r="E185" s="65">
        <v>0</v>
      </c>
      <c r="F185" s="65">
        <v>0</v>
      </c>
      <c r="G185" s="452">
        <v>0</v>
      </c>
      <c r="H185" s="65">
        <v>0</v>
      </c>
      <c r="I185" s="65">
        <v>0</v>
      </c>
      <c r="J185" s="65">
        <v>0</v>
      </c>
      <c r="K185" s="65">
        <v>0</v>
      </c>
      <c r="L185" s="467">
        <v>441</v>
      </c>
      <c r="W185" s="48"/>
    </row>
    <row r="186" spans="1:23" ht="18" customHeight="1">
      <c r="A186" s="48" t="s">
        <v>62</v>
      </c>
      <c r="B186" s="452">
        <v>0</v>
      </c>
      <c r="C186" s="65">
        <v>0</v>
      </c>
      <c r="D186" s="65">
        <v>0</v>
      </c>
      <c r="E186" s="65">
        <v>0</v>
      </c>
      <c r="F186" s="65">
        <v>0</v>
      </c>
      <c r="G186" s="452">
        <v>0</v>
      </c>
      <c r="H186" s="65">
        <v>0</v>
      </c>
      <c r="I186" s="65">
        <v>0</v>
      </c>
      <c r="J186" s="65">
        <v>0</v>
      </c>
      <c r="K186" s="65">
        <v>0</v>
      </c>
      <c r="L186" s="467">
        <v>506</v>
      </c>
      <c r="W186" s="48"/>
    </row>
    <row r="187" spans="1:23" ht="18" customHeight="1">
      <c r="A187" s="48" t="s">
        <v>61</v>
      </c>
      <c r="B187" s="452">
        <v>0</v>
      </c>
      <c r="C187" s="65">
        <v>0</v>
      </c>
      <c r="D187" s="65">
        <v>0</v>
      </c>
      <c r="E187" s="65">
        <v>0</v>
      </c>
      <c r="F187" s="65">
        <v>0</v>
      </c>
      <c r="G187" s="452">
        <v>0</v>
      </c>
      <c r="H187" s="65">
        <v>0</v>
      </c>
      <c r="I187" s="65">
        <v>0</v>
      </c>
      <c r="J187" s="65">
        <v>0</v>
      </c>
      <c r="K187" s="65">
        <v>0</v>
      </c>
      <c r="L187" s="467">
        <v>317</v>
      </c>
      <c r="W187" s="48"/>
    </row>
    <row r="188" spans="1:23" ht="18" customHeight="1">
      <c r="A188" s="48" t="s">
        <v>60</v>
      </c>
      <c r="B188" s="452">
        <v>244</v>
      </c>
      <c r="C188" s="65">
        <v>119</v>
      </c>
      <c r="D188" s="65">
        <v>125</v>
      </c>
      <c r="E188" s="65">
        <v>0</v>
      </c>
      <c r="F188" s="65">
        <v>0</v>
      </c>
      <c r="G188" s="452">
        <v>0</v>
      </c>
      <c r="H188" s="65">
        <v>0</v>
      </c>
      <c r="I188" s="65">
        <v>0</v>
      </c>
      <c r="J188" s="65">
        <v>0</v>
      </c>
      <c r="K188" s="65">
        <v>0</v>
      </c>
      <c r="L188" s="466">
        <v>3711</v>
      </c>
      <c r="W188" s="48"/>
    </row>
    <row r="189" spans="1:23" ht="18" customHeight="1">
      <c r="A189" s="48" t="s">
        <v>58</v>
      </c>
      <c r="B189" s="452">
        <v>18</v>
      </c>
      <c r="C189" s="65">
        <v>0</v>
      </c>
      <c r="D189" s="65">
        <v>18</v>
      </c>
      <c r="E189" s="65">
        <v>0</v>
      </c>
      <c r="F189" s="65">
        <v>0</v>
      </c>
      <c r="G189" s="452">
        <v>0</v>
      </c>
      <c r="H189" s="65">
        <v>0</v>
      </c>
      <c r="I189" s="65">
        <v>0</v>
      </c>
      <c r="J189" s="65">
        <v>0</v>
      </c>
      <c r="K189" s="65">
        <v>0</v>
      </c>
      <c r="L189" s="467">
        <v>1063</v>
      </c>
      <c r="W189" s="48"/>
    </row>
    <row r="190" spans="1:23" ht="18" customHeight="1">
      <c r="A190" s="48" t="s">
        <v>56</v>
      </c>
      <c r="B190" s="452">
        <v>0</v>
      </c>
      <c r="C190" s="65">
        <v>0</v>
      </c>
      <c r="D190" s="65">
        <v>0</v>
      </c>
      <c r="E190" s="65">
        <v>0</v>
      </c>
      <c r="F190" s="65">
        <v>0</v>
      </c>
      <c r="G190" s="452">
        <v>0</v>
      </c>
      <c r="H190" s="65">
        <v>0</v>
      </c>
      <c r="I190" s="65">
        <v>0</v>
      </c>
      <c r="J190" s="65">
        <v>0</v>
      </c>
      <c r="K190" s="65">
        <v>0</v>
      </c>
      <c r="L190" s="467">
        <v>506</v>
      </c>
      <c r="W190" s="48"/>
    </row>
    <row r="191" spans="1:23" ht="18" customHeight="1">
      <c r="A191" s="48" t="s">
        <v>55</v>
      </c>
      <c r="B191" s="452">
        <v>0</v>
      </c>
      <c r="C191" s="65">
        <v>0</v>
      </c>
      <c r="D191" s="65">
        <v>0</v>
      </c>
      <c r="E191" s="65">
        <v>0</v>
      </c>
      <c r="F191" s="65">
        <v>0</v>
      </c>
      <c r="G191" s="452">
        <v>0</v>
      </c>
      <c r="H191" s="65">
        <v>0</v>
      </c>
      <c r="I191" s="65">
        <v>0</v>
      </c>
      <c r="J191" s="65">
        <v>0</v>
      </c>
      <c r="K191" s="65">
        <v>0</v>
      </c>
      <c r="L191" s="467">
        <v>509</v>
      </c>
      <c r="W191" s="48"/>
    </row>
    <row r="192" spans="1:23" ht="18" customHeight="1">
      <c r="A192" s="67" t="s">
        <v>54</v>
      </c>
      <c r="B192" s="452">
        <v>0</v>
      </c>
      <c r="C192" s="65">
        <v>0</v>
      </c>
      <c r="D192" s="65">
        <v>0</v>
      </c>
      <c r="E192" s="65">
        <v>0</v>
      </c>
      <c r="F192" s="65">
        <v>0</v>
      </c>
      <c r="G192" s="452">
        <v>0</v>
      </c>
      <c r="H192" s="65">
        <v>0</v>
      </c>
      <c r="I192" s="65">
        <v>0</v>
      </c>
      <c r="J192" s="65">
        <v>0</v>
      </c>
      <c r="K192" s="65">
        <v>0</v>
      </c>
      <c r="L192" s="467">
        <v>379</v>
      </c>
      <c r="W192" s="48"/>
    </row>
    <row r="193" spans="1:23" ht="18" customHeight="1">
      <c r="A193" s="48" t="s">
        <v>53</v>
      </c>
      <c r="B193" s="452">
        <v>0</v>
      </c>
      <c r="C193" s="65">
        <v>0</v>
      </c>
      <c r="D193" s="65">
        <v>0</v>
      </c>
      <c r="E193" s="65">
        <v>0</v>
      </c>
      <c r="F193" s="65">
        <v>0</v>
      </c>
      <c r="G193" s="452">
        <v>0</v>
      </c>
      <c r="H193" s="65">
        <v>0</v>
      </c>
      <c r="I193" s="65">
        <v>0</v>
      </c>
      <c r="J193" s="65">
        <v>0</v>
      </c>
      <c r="K193" s="65">
        <v>0</v>
      </c>
      <c r="L193" s="467">
        <v>290</v>
      </c>
      <c r="W193" s="48"/>
    </row>
    <row r="194" spans="1:23" ht="18" customHeight="1">
      <c r="A194" s="48" t="s">
        <v>52</v>
      </c>
      <c r="B194" s="452">
        <v>71</v>
      </c>
      <c r="C194" s="65">
        <v>61</v>
      </c>
      <c r="D194" s="65">
        <v>10</v>
      </c>
      <c r="E194" s="65">
        <v>0</v>
      </c>
      <c r="F194" s="65">
        <v>0</v>
      </c>
      <c r="G194" s="452">
        <v>0</v>
      </c>
      <c r="H194" s="65">
        <v>0</v>
      </c>
      <c r="I194" s="65">
        <v>0</v>
      </c>
      <c r="J194" s="65">
        <v>0</v>
      </c>
      <c r="K194" s="65">
        <v>0</v>
      </c>
      <c r="L194" s="466">
        <v>3010</v>
      </c>
      <c r="W194" s="48"/>
    </row>
    <row r="195" spans="1:23" ht="18" customHeight="1">
      <c r="A195" s="48" t="s">
        <v>51</v>
      </c>
      <c r="B195" s="452">
        <v>0</v>
      </c>
      <c r="C195" s="65">
        <v>0</v>
      </c>
      <c r="D195" s="65">
        <v>0</v>
      </c>
      <c r="E195" s="65">
        <v>0</v>
      </c>
      <c r="F195" s="65">
        <v>0</v>
      </c>
      <c r="G195" s="452">
        <v>0</v>
      </c>
      <c r="H195" s="65">
        <v>0</v>
      </c>
      <c r="I195" s="65">
        <v>0</v>
      </c>
      <c r="J195" s="65">
        <v>0</v>
      </c>
      <c r="K195" s="65">
        <v>0</v>
      </c>
      <c r="L195" s="467">
        <v>579</v>
      </c>
      <c r="W195" s="48"/>
    </row>
    <row r="196" spans="1:23" ht="18" customHeight="1">
      <c r="A196" s="48" t="s">
        <v>48</v>
      </c>
      <c r="B196" s="452">
        <v>0</v>
      </c>
      <c r="C196" s="65">
        <v>0</v>
      </c>
      <c r="D196" s="65">
        <v>0</v>
      </c>
      <c r="E196" s="65">
        <v>0</v>
      </c>
      <c r="F196" s="65">
        <v>0</v>
      </c>
      <c r="G196" s="452">
        <v>0</v>
      </c>
      <c r="H196" s="65">
        <v>0</v>
      </c>
      <c r="I196" s="65">
        <v>0</v>
      </c>
      <c r="J196" s="65">
        <v>0</v>
      </c>
      <c r="K196" s="65">
        <v>0</v>
      </c>
      <c r="L196" s="467">
        <v>1459</v>
      </c>
      <c r="W196" s="48"/>
    </row>
    <row r="197" spans="1:23" ht="18" customHeight="1">
      <c r="A197" s="48" t="s">
        <v>47</v>
      </c>
      <c r="B197" s="452">
        <v>0</v>
      </c>
      <c r="C197" s="65">
        <v>0</v>
      </c>
      <c r="D197" s="65">
        <v>0</v>
      </c>
      <c r="E197" s="65">
        <v>0</v>
      </c>
      <c r="F197" s="65">
        <v>0</v>
      </c>
      <c r="G197" s="452">
        <v>0</v>
      </c>
      <c r="H197" s="65">
        <v>0</v>
      </c>
      <c r="I197" s="65">
        <v>0</v>
      </c>
      <c r="J197" s="65">
        <v>0</v>
      </c>
      <c r="K197" s="65">
        <v>0</v>
      </c>
      <c r="L197" s="467">
        <v>97</v>
      </c>
      <c r="W197" s="48"/>
    </row>
    <row r="198" spans="1:23" ht="18" customHeight="1">
      <c r="A198" s="48" t="s">
        <v>46</v>
      </c>
      <c r="B198" s="452">
        <v>91</v>
      </c>
      <c r="C198" s="65">
        <v>91</v>
      </c>
      <c r="D198" s="65">
        <v>0</v>
      </c>
      <c r="E198" s="65">
        <v>0</v>
      </c>
      <c r="F198" s="65">
        <v>0</v>
      </c>
      <c r="G198" s="452">
        <v>31</v>
      </c>
      <c r="H198" s="65">
        <v>31</v>
      </c>
      <c r="I198" s="65">
        <v>0</v>
      </c>
      <c r="J198" s="65">
        <v>0</v>
      </c>
      <c r="K198" s="65">
        <v>0</v>
      </c>
      <c r="L198" s="466">
        <v>1470</v>
      </c>
      <c r="W198" s="48"/>
    </row>
    <row r="199" spans="1:23" ht="18" customHeight="1">
      <c r="A199" s="48" t="s">
        <v>45</v>
      </c>
      <c r="B199" s="452">
        <v>0</v>
      </c>
      <c r="C199" s="65">
        <v>0</v>
      </c>
      <c r="D199" s="65">
        <v>0</v>
      </c>
      <c r="E199" s="65">
        <v>0</v>
      </c>
      <c r="F199" s="65">
        <v>0</v>
      </c>
      <c r="G199" s="452">
        <v>0</v>
      </c>
      <c r="H199" s="65">
        <v>0</v>
      </c>
      <c r="I199" s="65">
        <v>0</v>
      </c>
      <c r="J199" s="65">
        <v>0</v>
      </c>
      <c r="K199" s="65">
        <v>0</v>
      </c>
      <c r="L199" s="467">
        <v>337</v>
      </c>
      <c r="W199" s="48"/>
    </row>
    <row r="200" spans="1:23" ht="18" customHeight="1">
      <c r="A200" s="48" t="s">
        <v>44</v>
      </c>
      <c r="B200" s="452">
        <v>143</v>
      </c>
      <c r="C200" s="65">
        <v>0</v>
      </c>
      <c r="D200" s="65">
        <v>143</v>
      </c>
      <c r="E200" s="65">
        <v>0</v>
      </c>
      <c r="F200" s="65">
        <v>0</v>
      </c>
      <c r="G200" s="452">
        <v>0</v>
      </c>
      <c r="H200" s="65">
        <v>0</v>
      </c>
      <c r="I200" s="65">
        <v>0</v>
      </c>
      <c r="J200" s="65">
        <v>0</v>
      </c>
      <c r="K200" s="65">
        <v>0</v>
      </c>
      <c r="L200" s="467">
        <v>1358</v>
      </c>
      <c r="W200" s="48"/>
    </row>
    <row r="201" spans="1:23" ht="18" customHeight="1">
      <c r="A201" s="68" t="s">
        <v>43</v>
      </c>
      <c r="B201" s="452">
        <v>0</v>
      </c>
      <c r="C201" s="65">
        <v>0</v>
      </c>
      <c r="D201" s="65">
        <v>0</v>
      </c>
      <c r="E201" s="65">
        <v>0</v>
      </c>
      <c r="F201" s="65">
        <v>0</v>
      </c>
      <c r="G201" s="452">
        <v>0</v>
      </c>
      <c r="H201" s="65">
        <v>0</v>
      </c>
      <c r="I201" s="65">
        <v>0</v>
      </c>
      <c r="J201" s="65">
        <v>0</v>
      </c>
      <c r="K201" s="65">
        <v>0</v>
      </c>
      <c r="L201" s="467">
        <v>299</v>
      </c>
      <c r="W201" s="48"/>
    </row>
    <row r="202" spans="1:23" ht="18" customHeight="1">
      <c r="A202" s="48" t="s">
        <v>42</v>
      </c>
      <c r="B202" s="452">
        <v>0</v>
      </c>
      <c r="C202" s="65">
        <v>0</v>
      </c>
      <c r="D202" s="65">
        <v>0</v>
      </c>
      <c r="E202" s="65">
        <v>0</v>
      </c>
      <c r="F202" s="65">
        <v>0</v>
      </c>
      <c r="G202" s="452">
        <v>0</v>
      </c>
      <c r="H202" s="65">
        <v>0</v>
      </c>
      <c r="I202" s="65">
        <v>0</v>
      </c>
      <c r="J202" s="65">
        <v>0</v>
      </c>
      <c r="K202" s="65">
        <v>0</v>
      </c>
      <c r="L202" s="467">
        <v>550</v>
      </c>
      <c r="W202" s="48"/>
    </row>
    <row r="203" spans="1:23" ht="18" customHeight="1">
      <c r="A203" s="48" t="s">
        <v>40</v>
      </c>
      <c r="B203" s="452">
        <v>0</v>
      </c>
      <c r="C203" s="65">
        <v>0</v>
      </c>
      <c r="D203" s="65">
        <v>0</v>
      </c>
      <c r="E203" s="65">
        <v>0</v>
      </c>
      <c r="F203" s="65">
        <v>0</v>
      </c>
      <c r="G203" s="452">
        <v>0</v>
      </c>
      <c r="H203" s="65">
        <v>0</v>
      </c>
      <c r="I203" s="65">
        <v>0</v>
      </c>
      <c r="J203" s="65">
        <v>0</v>
      </c>
      <c r="K203" s="65">
        <v>0</v>
      </c>
      <c r="L203" s="467">
        <v>352</v>
      </c>
      <c r="W203" s="48"/>
    </row>
    <row r="204" spans="1:23" ht="18" customHeight="1">
      <c r="A204" s="48" t="s">
        <v>38</v>
      </c>
      <c r="B204" s="452">
        <v>0</v>
      </c>
      <c r="C204" s="65">
        <v>0</v>
      </c>
      <c r="D204" s="65">
        <v>0</v>
      </c>
      <c r="E204" s="65">
        <v>0</v>
      </c>
      <c r="F204" s="65">
        <v>0</v>
      </c>
      <c r="G204" s="452">
        <v>0</v>
      </c>
      <c r="H204" s="65">
        <v>0</v>
      </c>
      <c r="I204" s="65">
        <v>0</v>
      </c>
      <c r="J204" s="65">
        <v>0</v>
      </c>
      <c r="K204" s="65">
        <v>0</v>
      </c>
      <c r="L204" s="467">
        <v>2932</v>
      </c>
      <c r="W204" s="48"/>
    </row>
    <row r="205" spans="1:23" s="68" customFormat="1" ht="18" customHeight="1">
      <c r="A205" s="68" t="s">
        <v>37</v>
      </c>
      <c r="B205" s="609">
        <v>0</v>
      </c>
      <c r="C205" s="62">
        <v>0</v>
      </c>
      <c r="D205" s="62">
        <v>0</v>
      </c>
      <c r="E205" s="62">
        <v>0</v>
      </c>
      <c r="F205" s="62">
        <v>0</v>
      </c>
      <c r="G205" s="609">
        <v>0</v>
      </c>
      <c r="H205" s="62">
        <v>0</v>
      </c>
      <c r="I205" s="62">
        <v>0</v>
      </c>
      <c r="J205" s="62">
        <v>0</v>
      </c>
      <c r="K205" s="62">
        <v>0</v>
      </c>
      <c r="L205" s="467">
        <v>0</v>
      </c>
      <c r="M205" s="102"/>
      <c r="R205" s="102"/>
    </row>
    <row r="206" spans="1:23" ht="18" customHeight="1">
      <c r="A206" s="48" t="s">
        <v>36</v>
      </c>
      <c r="B206" s="452">
        <v>0</v>
      </c>
      <c r="C206" s="65">
        <v>0</v>
      </c>
      <c r="D206" s="65">
        <v>0</v>
      </c>
      <c r="E206" s="65">
        <v>0</v>
      </c>
      <c r="F206" s="65">
        <v>0</v>
      </c>
      <c r="G206" s="452">
        <v>0</v>
      </c>
      <c r="H206" s="65">
        <v>0</v>
      </c>
      <c r="I206" s="65">
        <v>0</v>
      </c>
      <c r="J206" s="65">
        <v>0</v>
      </c>
      <c r="K206" s="65">
        <v>0</v>
      </c>
      <c r="L206" s="467">
        <v>291</v>
      </c>
      <c r="W206" s="48"/>
    </row>
    <row r="207" spans="1:23" ht="18" customHeight="1">
      <c r="A207" s="48" t="s">
        <v>34</v>
      </c>
      <c r="B207" s="452">
        <v>121</v>
      </c>
      <c r="C207" s="65">
        <v>48</v>
      </c>
      <c r="D207" s="65">
        <v>73</v>
      </c>
      <c r="E207" s="65">
        <v>0</v>
      </c>
      <c r="F207" s="65">
        <v>0</v>
      </c>
      <c r="G207" s="452">
        <v>0</v>
      </c>
      <c r="H207" s="65">
        <v>0</v>
      </c>
      <c r="I207" s="65">
        <v>0</v>
      </c>
      <c r="J207" s="65">
        <v>0</v>
      </c>
      <c r="K207" s="65">
        <v>0</v>
      </c>
      <c r="L207" s="466">
        <v>2796</v>
      </c>
      <c r="W207" s="48"/>
    </row>
    <row r="208" spans="1:23" ht="18" customHeight="1">
      <c r="A208" s="48" t="s">
        <v>33</v>
      </c>
      <c r="B208" s="452">
        <v>0</v>
      </c>
      <c r="C208" s="65">
        <v>0</v>
      </c>
      <c r="D208" s="65">
        <v>0</v>
      </c>
      <c r="E208" s="65">
        <v>0</v>
      </c>
      <c r="F208" s="65">
        <v>0</v>
      </c>
      <c r="G208" s="452">
        <v>0</v>
      </c>
      <c r="H208" s="65">
        <v>0</v>
      </c>
      <c r="I208" s="65">
        <v>0</v>
      </c>
      <c r="J208" s="65">
        <v>0</v>
      </c>
      <c r="K208" s="65">
        <v>0</v>
      </c>
      <c r="L208" s="467">
        <v>529</v>
      </c>
      <c r="W208" s="48"/>
    </row>
    <row r="209" spans="1:23" ht="18" customHeight="1">
      <c r="A209" s="48" t="s">
        <v>32</v>
      </c>
      <c r="B209" s="452">
        <v>0</v>
      </c>
      <c r="C209" s="65">
        <v>0</v>
      </c>
      <c r="D209" s="65">
        <v>0</v>
      </c>
      <c r="E209" s="65">
        <v>0</v>
      </c>
      <c r="F209" s="65">
        <v>0</v>
      </c>
      <c r="G209" s="452">
        <v>0</v>
      </c>
      <c r="H209" s="65">
        <v>0</v>
      </c>
      <c r="I209" s="65">
        <v>0</v>
      </c>
      <c r="J209" s="65">
        <v>0</v>
      </c>
      <c r="K209" s="65">
        <v>0</v>
      </c>
      <c r="L209" s="467">
        <v>292</v>
      </c>
      <c r="W209" s="48"/>
    </row>
    <row r="210" spans="1:23" ht="18" customHeight="1">
      <c r="A210" s="48" t="s">
        <v>30</v>
      </c>
      <c r="B210" s="452">
        <v>0</v>
      </c>
      <c r="C210" s="65">
        <v>0</v>
      </c>
      <c r="D210" s="65">
        <v>0</v>
      </c>
      <c r="E210" s="65">
        <v>0</v>
      </c>
      <c r="F210" s="65">
        <v>0</v>
      </c>
      <c r="G210" s="452">
        <v>0</v>
      </c>
      <c r="H210" s="65">
        <v>0</v>
      </c>
      <c r="I210" s="65">
        <v>0</v>
      </c>
      <c r="J210" s="65">
        <v>0</v>
      </c>
      <c r="K210" s="65">
        <v>0</v>
      </c>
      <c r="L210" s="467">
        <v>817</v>
      </c>
      <c r="W210" s="48"/>
    </row>
    <row r="211" spans="1:23" ht="18" customHeight="1">
      <c r="A211" s="48" t="s">
        <v>29</v>
      </c>
      <c r="B211" s="452">
        <v>0</v>
      </c>
      <c r="C211" s="65">
        <v>0</v>
      </c>
      <c r="D211" s="65">
        <v>0</v>
      </c>
      <c r="E211" s="65">
        <v>0</v>
      </c>
      <c r="F211" s="65">
        <v>0</v>
      </c>
      <c r="G211" s="452">
        <v>0</v>
      </c>
      <c r="H211" s="65">
        <v>0</v>
      </c>
      <c r="I211" s="65">
        <v>0</v>
      </c>
      <c r="J211" s="65">
        <v>0</v>
      </c>
      <c r="K211" s="65">
        <v>0</v>
      </c>
      <c r="L211" s="467">
        <v>1505</v>
      </c>
      <c r="W211" s="48"/>
    </row>
    <row r="212" spans="1:23" ht="18" customHeight="1">
      <c r="A212" s="48" t="s">
        <v>26</v>
      </c>
      <c r="B212" s="452">
        <v>0</v>
      </c>
      <c r="C212" s="65">
        <v>0</v>
      </c>
      <c r="D212" s="65">
        <v>0</v>
      </c>
      <c r="E212" s="65">
        <v>0</v>
      </c>
      <c r="F212" s="65">
        <v>0</v>
      </c>
      <c r="G212" s="452">
        <v>0</v>
      </c>
      <c r="H212" s="65">
        <v>0</v>
      </c>
      <c r="I212" s="65">
        <v>0</v>
      </c>
      <c r="J212" s="65">
        <v>0</v>
      </c>
      <c r="K212" s="65">
        <v>0</v>
      </c>
      <c r="L212" s="467">
        <v>1217</v>
      </c>
      <c r="W212" s="48"/>
    </row>
    <row r="213" spans="1:23" ht="18" customHeight="1">
      <c r="A213" s="48" t="s">
        <v>24</v>
      </c>
      <c r="B213" s="452">
        <v>0</v>
      </c>
      <c r="C213" s="65">
        <v>0</v>
      </c>
      <c r="D213" s="65">
        <v>0</v>
      </c>
      <c r="E213" s="65">
        <v>0</v>
      </c>
      <c r="F213" s="65">
        <v>0</v>
      </c>
      <c r="G213" s="452">
        <v>0</v>
      </c>
      <c r="H213" s="65">
        <v>0</v>
      </c>
      <c r="I213" s="65">
        <v>0</v>
      </c>
      <c r="J213" s="65">
        <v>0</v>
      </c>
      <c r="K213" s="65">
        <v>0</v>
      </c>
      <c r="L213" s="466">
        <v>2665</v>
      </c>
      <c r="W213" s="48"/>
    </row>
    <row r="214" spans="1:23" ht="18" customHeight="1">
      <c r="A214" s="48" t="s">
        <v>22</v>
      </c>
      <c r="B214" s="452">
        <v>0</v>
      </c>
      <c r="C214" s="65">
        <v>0</v>
      </c>
      <c r="D214" s="65">
        <v>0</v>
      </c>
      <c r="E214" s="65">
        <v>0</v>
      </c>
      <c r="F214" s="65">
        <v>0</v>
      </c>
      <c r="G214" s="452">
        <v>0</v>
      </c>
      <c r="H214" s="65">
        <v>0</v>
      </c>
      <c r="I214" s="65">
        <v>0</v>
      </c>
      <c r="J214" s="65">
        <v>0</v>
      </c>
      <c r="K214" s="65">
        <v>0</v>
      </c>
      <c r="L214" s="467">
        <v>272</v>
      </c>
      <c r="W214" s="48"/>
    </row>
    <row r="215" spans="1:23" ht="18" customHeight="1">
      <c r="A215" s="48" t="s">
        <v>20</v>
      </c>
      <c r="B215" s="452">
        <v>0</v>
      </c>
      <c r="C215" s="65">
        <v>0</v>
      </c>
      <c r="D215" s="65">
        <v>0</v>
      </c>
      <c r="E215" s="65">
        <v>0</v>
      </c>
      <c r="F215" s="65">
        <v>0</v>
      </c>
      <c r="G215" s="452">
        <v>0</v>
      </c>
      <c r="H215" s="65">
        <v>0</v>
      </c>
      <c r="I215" s="65">
        <v>0</v>
      </c>
      <c r="J215" s="65">
        <v>0</v>
      </c>
      <c r="K215" s="65">
        <v>0</v>
      </c>
      <c r="L215" s="467">
        <v>1040</v>
      </c>
      <c r="W215" s="48"/>
    </row>
    <row r="216" spans="1:23" ht="18" customHeight="1">
      <c r="A216" s="48" t="s">
        <v>18</v>
      </c>
      <c r="B216" s="452">
        <v>0</v>
      </c>
      <c r="C216" s="65">
        <v>0</v>
      </c>
      <c r="D216" s="65">
        <v>0</v>
      </c>
      <c r="E216" s="65">
        <v>0</v>
      </c>
      <c r="F216" s="65">
        <v>0</v>
      </c>
      <c r="G216" s="452">
        <v>0</v>
      </c>
      <c r="H216" s="65">
        <v>0</v>
      </c>
      <c r="I216" s="65">
        <v>0</v>
      </c>
      <c r="J216" s="65">
        <v>0</v>
      </c>
      <c r="K216" s="65">
        <v>0</v>
      </c>
      <c r="L216" s="466">
        <v>950</v>
      </c>
      <c r="W216" s="48"/>
    </row>
    <row r="217" spans="1:23" ht="18" customHeight="1">
      <c r="A217" s="48" t="s">
        <v>16</v>
      </c>
      <c r="B217" s="452">
        <v>0</v>
      </c>
      <c r="C217" s="65">
        <v>0</v>
      </c>
      <c r="D217" s="65">
        <v>0</v>
      </c>
      <c r="E217" s="65">
        <v>0</v>
      </c>
      <c r="F217" s="65">
        <v>0</v>
      </c>
      <c r="G217" s="452">
        <v>0</v>
      </c>
      <c r="H217" s="65">
        <v>0</v>
      </c>
      <c r="I217" s="65">
        <v>0</v>
      </c>
      <c r="J217" s="65">
        <v>0</v>
      </c>
      <c r="K217" s="65">
        <v>0</v>
      </c>
      <c r="L217" s="467">
        <v>527</v>
      </c>
      <c r="W217" s="48"/>
    </row>
    <row r="218" spans="1:23" ht="18" customHeight="1">
      <c r="A218" s="48" t="s">
        <v>13</v>
      </c>
      <c r="B218" s="452">
        <v>0</v>
      </c>
      <c r="C218" s="65">
        <v>0</v>
      </c>
      <c r="D218" s="65">
        <v>0</v>
      </c>
      <c r="E218" s="65">
        <v>0</v>
      </c>
      <c r="F218" s="65">
        <v>0</v>
      </c>
      <c r="G218" s="452">
        <v>0</v>
      </c>
      <c r="H218" s="65">
        <v>0</v>
      </c>
      <c r="I218" s="65">
        <v>0</v>
      </c>
      <c r="J218" s="65">
        <v>0</v>
      </c>
      <c r="K218" s="65">
        <v>0</v>
      </c>
      <c r="L218" s="467">
        <v>245</v>
      </c>
      <c r="W218" s="48"/>
    </row>
    <row r="219" spans="1:23" ht="18" customHeight="1">
      <c r="A219" s="48" t="s">
        <v>10</v>
      </c>
      <c r="B219" s="452">
        <v>0</v>
      </c>
      <c r="C219" s="65">
        <v>0</v>
      </c>
      <c r="D219" s="65">
        <v>0</v>
      </c>
      <c r="E219" s="65">
        <v>0</v>
      </c>
      <c r="F219" s="65">
        <v>0</v>
      </c>
      <c r="G219" s="452">
        <v>0</v>
      </c>
      <c r="H219" s="65">
        <v>0</v>
      </c>
      <c r="I219" s="65">
        <v>0</v>
      </c>
      <c r="J219" s="65">
        <v>0</v>
      </c>
      <c r="K219" s="65">
        <v>0</v>
      </c>
      <c r="L219" s="467">
        <v>676</v>
      </c>
      <c r="W219" s="48"/>
    </row>
    <row r="220" spans="1:23" ht="18" customHeight="1">
      <c r="A220" s="48" t="s">
        <v>135</v>
      </c>
      <c r="B220" s="452">
        <v>0</v>
      </c>
      <c r="C220" s="65">
        <v>0</v>
      </c>
      <c r="D220" s="65">
        <v>0</v>
      </c>
      <c r="E220" s="65">
        <v>0</v>
      </c>
      <c r="F220" s="65">
        <v>0</v>
      </c>
      <c r="G220" s="452">
        <v>0</v>
      </c>
      <c r="H220" s="65">
        <v>0</v>
      </c>
      <c r="I220" s="65">
        <v>0</v>
      </c>
      <c r="J220" s="65">
        <v>0</v>
      </c>
      <c r="K220" s="65">
        <v>0</v>
      </c>
      <c r="L220" s="467">
        <v>2795</v>
      </c>
      <c r="W220" s="48"/>
    </row>
    <row r="221" spans="1:23" ht="18" customHeight="1">
      <c r="A221" s="48" t="s">
        <v>8</v>
      </c>
      <c r="B221" s="452">
        <v>0</v>
      </c>
      <c r="C221" s="65">
        <v>0</v>
      </c>
      <c r="D221" s="65">
        <v>0</v>
      </c>
      <c r="E221" s="65">
        <v>0</v>
      </c>
      <c r="F221" s="65">
        <v>0</v>
      </c>
      <c r="G221" s="452">
        <v>0</v>
      </c>
      <c r="H221" s="65">
        <v>0</v>
      </c>
      <c r="I221" s="65">
        <v>0</v>
      </c>
      <c r="J221" s="65">
        <v>0</v>
      </c>
      <c r="K221" s="65">
        <v>0</v>
      </c>
      <c r="L221" s="467">
        <v>590</v>
      </c>
      <c r="W221" s="48"/>
    </row>
    <row r="222" spans="1:23" ht="18" customHeight="1">
      <c r="A222" s="48" t="s">
        <v>5</v>
      </c>
      <c r="B222" s="452">
        <v>129</v>
      </c>
      <c r="C222" s="65">
        <v>0</v>
      </c>
      <c r="D222" s="65">
        <v>129</v>
      </c>
      <c r="E222" s="65">
        <v>0</v>
      </c>
      <c r="F222" s="65">
        <v>0</v>
      </c>
      <c r="G222" s="452">
        <v>0</v>
      </c>
      <c r="H222" s="65">
        <v>0</v>
      </c>
      <c r="I222" s="65">
        <v>0</v>
      </c>
      <c r="J222" s="65">
        <v>0</v>
      </c>
      <c r="K222" s="65">
        <v>0</v>
      </c>
      <c r="L222" s="467">
        <v>2919</v>
      </c>
      <c r="W222" s="48"/>
    </row>
    <row r="223" spans="1:23" ht="18" customHeight="1">
      <c r="A223" s="69" t="s">
        <v>2</v>
      </c>
      <c r="B223" s="602">
        <v>80</v>
      </c>
      <c r="C223" s="318">
        <v>0</v>
      </c>
      <c r="D223" s="318">
        <v>80</v>
      </c>
      <c r="E223" s="318">
        <v>0</v>
      </c>
      <c r="F223" s="318">
        <v>0</v>
      </c>
      <c r="G223" s="602">
        <v>0</v>
      </c>
      <c r="H223" s="318">
        <v>0</v>
      </c>
      <c r="I223" s="318">
        <v>0</v>
      </c>
      <c r="J223" s="318">
        <v>0</v>
      </c>
      <c r="K223" s="318">
        <v>0</v>
      </c>
      <c r="L223" s="469">
        <v>1141</v>
      </c>
      <c r="W223" s="48"/>
    </row>
    <row r="224" spans="1:23" ht="18" customHeight="1">
      <c r="A224" s="651" t="s">
        <v>2310</v>
      </c>
    </row>
    <row r="225" spans="1:1" ht="18" customHeight="1">
      <c r="A225" s="652" t="s">
        <v>2311</v>
      </c>
    </row>
    <row r="226" spans="1:1" ht="18" customHeight="1">
      <c r="A226" s="653" t="s">
        <v>2118</v>
      </c>
    </row>
    <row r="227" spans="1:1" ht="18" customHeight="1">
      <c r="A227" s="1" t="s">
        <v>2347</v>
      </c>
    </row>
  </sheetData>
  <mergeCells count="12">
    <mergeCell ref="B3:P3"/>
    <mergeCell ref="A117:A120"/>
    <mergeCell ref="B118:K118"/>
    <mergeCell ref="B4:P4"/>
    <mergeCell ref="B117:L117"/>
    <mergeCell ref="A3:A6"/>
    <mergeCell ref="L118:L120"/>
    <mergeCell ref="B5:F5"/>
    <mergeCell ref="G5:K5"/>
    <mergeCell ref="L5:P5"/>
    <mergeCell ref="B119:F119"/>
    <mergeCell ref="G119:K11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4"/>
  <dimension ref="A1:AF362"/>
  <sheetViews>
    <sheetView zoomScaleNormal="100" workbookViewId="0">
      <selection activeCell="D32" sqref="D32"/>
    </sheetView>
  </sheetViews>
  <sheetFormatPr defaultRowHeight="18" customHeight="1"/>
  <cols>
    <col min="1" max="1" width="22.28515625" style="48" customWidth="1"/>
    <col min="2" max="2" width="9.85546875" style="47" customWidth="1"/>
    <col min="3" max="4" width="9.85546875" style="48" customWidth="1"/>
    <col min="5" max="6" width="9.85546875" style="47" customWidth="1"/>
    <col min="7" max="8" width="9.85546875" style="48" customWidth="1"/>
    <col min="9" max="9" width="9.85546875" style="47" customWidth="1"/>
    <col min="10" max="12" width="9.85546875" style="48" customWidth="1"/>
    <col min="13" max="13" width="9.85546875" style="47" customWidth="1"/>
    <col min="14" max="15" width="9.85546875" style="48" customWidth="1"/>
    <col min="16" max="16" width="9.85546875" style="53" customWidth="1"/>
    <col min="17" max="17" width="8.85546875" style="47" customWidth="1"/>
    <col min="18" max="37" width="8.85546875" style="48" customWidth="1"/>
    <col min="38" max="16384" width="9.140625" style="48"/>
  </cols>
  <sheetData>
    <row r="1" spans="1:32" ht="35.1" customHeight="1">
      <c r="A1" s="1559" t="s">
        <v>2189</v>
      </c>
      <c r="B1" s="1559"/>
      <c r="C1" s="1559"/>
      <c r="D1" s="1559"/>
      <c r="E1" s="1559"/>
      <c r="F1" s="1559"/>
      <c r="G1" s="1559"/>
      <c r="H1" s="1559"/>
      <c r="I1" s="1559"/>
      <c r="J1" s="1559"/>
      <c r="K1" s="1559"/>
      <c r="L1" s="1559"/>
      <c r="M1" s="1559"/>
      <c r="N1" s="1559"/>
      <c r="O1" s="1559"/>
      <c r="P1" s="1559"/>
    </row>
    <row r="2" spans="1:32" ht="18" customHeight="1">
      <c r="A2" s="211"/>
      <c r="B2" s="51"/>
      <c r="C2" s="53"/>
      <c r="D2" s="53"/>
      <c r="E2" s="51"/>
      <c r="F2" s="51"/>
      <c r="G2" s="53"/>
      <c r="H2" s="53"/>
      <c r="J2" s="53"/>
      <c r="K2" s="53"/>
      <c r="L2" s="53"/>
      <c r="M2" s="449"/>
      <c r="N2" s="53"/>
      <c r="O2" s="53"/>
      <c r="P2" s="53" t="s">
        <v>821</v>
      </c>
      <c r="Q2" s="315"/>
      <c r="AF2" s="603"/>
    </row>
    <row r="3" spans="1:32" ht="21.95" customHeight="1">
      <c r="A3" s="1577" t="s">
        <v>684</v>
      </c>
      <c r="B3" s="1630" t="s">
        <v>2135</v>
      </c>
      <c r="C3" s="1631"/>
      <c r="D3" s="1631"/>
      <c r="E3" s="1631"/>
      <c r="F3" s="1631"/>
      <c r="G3" s="1631"/>
      <c r="H3" s="1631"/>
      <c r="I3" s="1631"/>
      <c r="J3" s="1631"/>
      <c r="K3" s="1631"/>
      <c r="L3" s="1631"/>
      <c r="M3" s="1631"/>
      <c r="N3" s="1631"/>
      <c r="O3" s="1631"/>
      <c r="P3" s="1631"/>
      <c r="Q3" s="48"/>
    </row>
    <row r="4" spans="1:32" ht="21.95" customHeight="1">
      <c r="A4" s="1577"/>
      <c r="B4" s="1627" t="s">
        <v>2109</v>
      </c>
      <c r="C4" s="1628"/>
      <c r="D4" s="1628"/>
      <c r="E4" s="1628"/>
      <c r="F4" s="1628"/>
      <c r="G4" s="1628"/>
      <c r="H4" s="1628"/>
      <c r="I4" s="1628"/>
      <c r="J4" s="1628"/>
      <c r="K4" s="1628"/>
      <c r="L4" s="1628"/>
      <c r="M4" s="1628"/>
      <c r="N4" s="1628"/>
      <c r="O4" s="1628"/>
      <c r="P4" s="1628"/>
      <c r="Q4" s="48"/>
    </row>
    <row r="5" spans="1:32" ht="35.1" customHeight="1">
      <c r="A5" s="1577"/>
      <c r="B5" s="1632" t="s">
        <v>2128</v>
      </c>
      <c r="C5" s="1632"/>
      <c r="D5" s="1632"/>
      <c r="E5" s="1632"/>
      <c r="F5" s="1632"/>
      <c r="G5" s="1632" t="s">
        <v>2129</v>
      </c>
      <c r="H5" s="1632"/>
      <c r="I5" s="1632"/>
      <c r="J5" s="1632"/>
      <c r="K5" s="1632"/>
      <c r="L5" s="1632" t="s">
        <v>2130</v>
      </c>
      <c r="M5" s="1632"/>
      <c r="N5" s="1632"/>
      <c r="O5" s="1632"/>
      <c r="P5" s="1635"/>
      <c r="Q5" s="48"/>
    </row>
    <row r="6" spans="1:32" ht="21.95" customHeight="1">
      <c r="A6" s="1521"/>
      <c r="B6" s="472" t="s">
        <v>2136</v>
      </c>
      <c r="C6" s="530" t="s">
        <v>424</v>
      </c>
      <c r="D6" s="530" t="s">
        <v>421</v>
      </c>
      <c r="E6" s="530" t="s">
        <v>422</v>
      </c>
      <c r="F6" s="530" t="s">
        <v>423</v>
      </c>
      <c r="G6" s="473" t="s">
        <v>2117</v>
      </c>
      <c r="H6" s="530" t="s">
        <v>424</v>
      </c>
      <c r="I6" s="530" t="s">
        <v>421</v>
      </c>
      <c r="J6" s="530" t="s">
        <v>422</v>
      </c>
      <c r="K6" s="530" t="s">
        <v>423</v>
      </c>
      <c r="L6" s="581" t="s">
        <v>2137</v>
      </c>
      <c r="M6" s="530" t="s">
        <v>424</v>
      </c>
      <c r="N6" s="530" t="s">
        <v>421</v>
      </c>
      <c r="O6" s="530" t="s">
        <v>422</v>
      </c>
      <c r="P6" s="531" t="s">
        <v>423</v>
      </c>
      <c r="Q6" s="48"/>
    </row>
    <row r="7" spans="1:32" ht="21.95" customHeight="1">
      <c r="A7" s="114" t="s">
        <v>368</v>
      </c>
      <c r="B7" s="444">
        <f t="shared" ref="B7:P7" si="0">SUM(B8:B109)</f>
        <v>8822</v>
      </c>
      <c r="C7" s="444">
        <f t="shared" si="0"/>
        <v>6549</v>
      </c>
      <c r="D7" s="444">
        <f t="shared" si="0"/>
        <v>2273</v>
      </c>
      <c r="E7" s="444">
        <f t="shared" si="0"/>
        <v>0</v>
      </c>
      <c r="F7" s="444">
        <f t="shared" si="0"/>
        <v>0</v>
      </c>
      <c r="G7" s="444">
        <f t="shared" si="0"/>
        <v>1357</v>
      </c>
      <c r="H7" s="444">
        <f t="shared" si="0"/>
        <v>0</v>
      </c>
      <c r="I7" s="444">
        <f t="shared" si="0"/>
        <v>1357</v>
      </c>
      <c r="J7" s="444">
        <f t="shared" si="0"/>
        <v>0</v>
      </c>
      <c r="K7" s="444">
        <f t="shared" si="0"/>
        <v>0</v>
      </c>
      <c r="L7" s="444">
        <f t="shared" si="0"/>
        <v>2064</v>
      </c>
      <c r="M7" s="444">
        <f t="shared" si="0"/>
        <v>0</v>
      </c>
      <c r="N7" s="444">
        <f t="shared" si="0"/>
        <v>17</v>
      </c>
      <c r="O7" s="444">
        <f t="shared" si="0"/>
        <v>2047</v>
      </c>
      <c r="P7" s="493">
        <f t="shared" si="0"/>
        <v>0</v>
      </c>
      <c r="Q7" s="48"/>
    </row>
    <row r="8" spans="1:32" ht="18" customHeight="1">
      <c r="A8" s="48" t="s">
        <v>132</v>
      </c>
      <c r="B8" s="477">
        <v>0</v>
      </c>
      <c r="C8" s="474">
        <v>0</v>
      </c>
      <c r="D8" s="474">
        <v>0</v>
      </c>
      <c r="E8" s="474">
        <v>0</v>
      </c>
      <c r="F8" s="474">
        <v>0</v>
      </c>
      <c r="G8" s="477">
        <v>0</v>
      </c>
      <c r="H8" s="474">
        <v>0</v>
      </c>
      <c r="I8" s="474">
        <v>0</v>
      </c>
      <c r="J8" s="474">
        <v>0</v>
      </c>
      <c r="K8" s="474">
        <v>0</v>
      </c>
      <c r="L8" s="477">
        <v>0</v>
      </c>
      <c r="M8" s="474">
        <v>0</v>
      </c>
      <c r="N8" s="474">
        <v>0</v>
      </c>
      <c r="O8" s="474">
        <v>0</v>
      </c>
      <c r="P8" s="604">
        <v>0</v>
      </c>
      <c r="Q8" s="48"/>
    </row>
    <row r="9" spans="1:32" ht="18" customHeight="1">
      <c r="A9" s="48" t="s">
        <v>131</v>
      </c>
      <c r="B9" s="478">
        <v>0</v>
      </c>
      <c r="C9" s="475">
        <v>0</v>
      </c>
      <c r="D9" s="475">
        <v>0</v>
      </c>
      <c r="E9" s="475">
        <v>0</v>
      </c>
      <c r="F9" s="475">
        <v>0</v>
      </c>
      <c r="G9" s="478">
        <v>0</v>
      </c>
      <c r="H9" s="475">
        <v>0</v>
      </c>
      <c r="I9" s="475">
        <v>0</v>
      </c>
      <c r="J9" s="475">
        <v>0</v>
      </c>
      <c r="K9" s="475">
        <v>0</v>
      </c>
      <c r="L9" s="478">
        <v>0</v>
      </c>
      <c r="M9" s="475">
        <v>0</v>
      </c>
      <c r="N9" s="475">
        <v>0</v>
      </c>
      <c r="O9" s="475">
        <v>0</v>
      </c>
      <c r="P9" s="605">
        <v>0</v>
      </c>
      <c r="Q9" s="48"/>
    </row>
    <row r="10" spans="1:32" ht="18" customHeight="1">
      <c r="A10" s="48" t="s">
        <v>130</v>
      </c>
      <c r="B10" s="478">
        <v>661</v>
      </c>
      <c r="C10" s="475">
        <v>442</v>
      </c>
      <c r="D10" s="475">
        <v>219</v>
      </c>
      <c r="E10" s="475">
        <v>0</v>
      </c>
      <c r="F10" s="475">
        <v>0</v>
      </c>
      <c r="G10" s="478">
        <v>48</v>
      </c>
      <c r="H10" s="475">
        <v>0</v>
      </c>
      <c r="I10" s="475">
        <v>48</v>
      </c>
      <c r="J10" s="475">
        <v>0</v>
      </c>
      <c r="K10" s="475">
        <v>0</v>
      </c>
      <c r="L10" s="478">
        <v>311</v>
      </c>
      <c r="M10" s="475">
        <v>0</v>
      </c>
      <c r="N10" s="475">
        <v>0</v>
      </c>
      <c r="O10" s="475">
        <v>311</v>
      </c>
      <c r="P10" s="605">
        <v>0</v>
      </c>
      <c r="Q10" s="48"/>
    </row>
    <row r="11" spans="1:32" ht="18" customHeight="1">
      <c r="A11" s="48" t="s">
        <v>129</v>
      </c>
      <c r="B11" s="478">
        <v>0</v>
      </c>
      <c r="C11" s="475">
        <v>0</v>
      </c>
      <c r="D11" s="475">
        <v>0</v>
      </c>
      <c r="E11" s="475">
        <v>0</v>
      </c>
      <c r="F11" s="475">
        <v>0</v>
      </c>
      <c r="G11" s="478">
        <v>0</v>
      </c>
      <c r="H11" s="475">
        <v>0</v>
      </c>
      <c r="I11" s="475">
        <v>0</v>
      </c>
      <c r="J11" s="475">
        <v>0</v>
      </c>
      <c r="K11" s="475">
        <v>0</v>
      </c>
      <c r="L11" s="478">
        <v>0</v>
      </c>
      <c r="M11" s="475">
        <v>0</v>
      </c>
      <c r="N11" s="475">
        <v>0</v>
      </c>
      <c r="O11" s="475">
        <v>0</v>
      </c>
      <c r="P11" s="605">
        <v>0</v>
      </c>
      <c r="Q11" s="48"/>
    </row>
    <row r="12" spans="1:32" ht="18" customHeight="1">
      <c r="A12" s="48" t="s">
        <v>128</v>
      </c>
      <c r="B12" s="478">
        <v>0</v>
      </c>
      <c r="C12" s="475">
        <v>0</v>
      </c>
      <c r="D12" s="475">
        <v>0</v>
      </c>
      <c r="E12" s="475">
        <v>0</v>
      </c>
      <c r="F12" s="475">
        <v>0</v>
      </c>
      <c r="G12" s="478">
        <v>0</v>
      </c>
      <c r="H12" s="475">
        <v>0</v>
      </c>
      <c r="I12" s="475">
        <v>0</v>
      </c>
      <c r="J12" s="475">
        <v>0</v>
      </c>
      <c r="K12" s="475">
        <v>0</v>
      </c>
      <c r="L12" s="478">
        <v>0</v>
      </c>
      <c r="M12" s="475">
        <v>0</v>
      </c>
      <c r="N12" s="475">
        <v>0</v>
      </c>
      <c r="O12" s="475">
        <v>0</v>
      </c>
      <c r="P12" s="605">
        <v>0</v>
      </c>
      <c r="Q12" s="48"/>
    </row>
    <row r="13" spans="1:32" ht="18" customHeight="1">
      <c r="A13" s="48" t="s">
        <v>127</v>
      </c>
      <c r="B13" s="478">
        <v>0</v>
      </c>
      <c r="C13" s="475">
        <v>0</v>
      </c>
      <c r="D13" s="475">
        <v>0</v>
      </c>
      <c r="E13" s="475">
        <v>0</v>
      </c>
      <c r="F13" s="475">
        <v>0</v>
      </c>
      <c r="G13" s="478">
        <v>0</v>
      </c>
      <c r="H13" s="475">
        <v>0</v>
      </c>
      <c r="I13" s="475">
        <v>0</v>
      </c>
      <c r="J13" s="475">
        <v>0</v>
      </c>
      <c r="K13" s="475">
        <v>0</v>
      </c>
      <c r="L13" s="478">
        <v>0</v>
      </c>
      <c r="M13" s="475">
        <v>0</v>
      </c>
      <c r="N13" s="475">
        <v>0</v>
      </c>
      <c r="O13" s="475">
        <v>0</v>
      </c>
      <c r="P13" s="605">
        <v>0</v>
      </c>
      <c r="Q13" s="48"/>
    </row>
    <row r="14" spans="1:32" ht="18" customHeight="1">
      <c r="A14" s="48" t="s">
        <v>126</v>
      </c>
      <c r="B14" s="478">
        <v>130</v>
      </c>
      <c r="C14" s="475">
        <v>130</v>
      </c>
      <c r="D14" s="475">
        <v>0</v>
      </c>
      <c r="E14" s="475">
        <v>0</v>
      </c>
      <c r="F14" s="475">
        <v>0</v>
      </c>
      <c r="G14" s="478">
        <v>0</v>
      </c>
      <c r="H14" s="475">
        <v>0</v>
      </c>
      <c r="I14" s="475">
        <v>0</v>
      </c>
      <c r="J14" s="475">
        <v>0</v>
      </c>
      <c r="K14" s="475">
        <v>0</v>
      </c>
      <c r="L14" s="478">
        <v>0</v>
      </c>
      <c r="M14" s="475">
        <v>0</v>
      </c>
      <c r="N14" s="475">
        <v>0</v>
      </c>
      <c r="O14" s="475">
        <v>0</v>
      </c>
      <c r="P14" s="605">
        <v>0</v>
      </c>
      <c r="Q14" s="48"/>
    </row>
    <row r="15" spans="1:32" ht="18" customHeight="1">
      <c r="A15" s="48" t="s">
        <v>125</v>
      </c>
      <c r="B15" s="478">
        <v>0</v>
      </c>
      <c r="C15" s="475">
        <v>0</v>
      </c>
      <c r="D15" s="475">
        <v>0</v>
      </c>
      <c r="E15" s="475">
        <v>0</v>
      </c>
      <c r="F15" s="475">
        <v>0</v>
      </c>
      <c r="G15" s="478">
        <v>0</v>
      </c>
      <c r="H15" s="475">
        <v>0</v>
      </c>
      <c r="I15" s="475">
        <v>0</v>
      </c>
      <c r="J15" s="475">
        <v>0</v>
      </c>
      <c r="K15" s="475">
        <v>0</v>
      </c>
      <c r="L15" s="478">
        <v>0</v>
      </c>
      <c r="M15" s="475">
        <v>0</v>
      </c>
      <c r="N15" s="475">
        <v>0</v>
      </c>
      <c r="O15" s="475">
        <v>0</v>
      </c>
      <c r="P15" s="605">
        <v>0</v>
      </c>
      <c r="Q15" s="48"/>
    </row>
    <row r="16" spans="1:32" ht="18" customHeight="1">
      <c r="A16" s="48" t="s">
        <v>124</v>
      </c>
      <c r="B16" s="478">
        <v>0</v>
      </c>
      <c r="C16" s="475">
        <v>0</v>
      </c>
      <c r="D16" s="475">
        <v>0</v>
      </c>
      <c r="E16" s="475">
        <v>0</v>
      </c>
      <c r="F16" s="475">
        <v>0</v>
      </c>
      <c r="G16" s="478">
        <v>0</v>
      </c>
      <c r="H16" s="475">
        <v>0</v>
      </c>
      <c r="I16" s="475">
        <v>0</v>
      </c>
      <c r="J16" s="475">
        <v>0</v>
      </c>
      <c r="K16" s="475">
        <v>0</v>
      </c>
      <c r="L16" s="478">
        <v>0</v>
      </c>
      <c r="M16" s="475">
        <v>0</v>
      </c>
      <c r="N16" s="475">
        <v>0</v>
      </c>
      <c r="O16" s="475">
        <v>0</v>
      </c>
      <c r="P16" s="605">
        <v>0</v>
      </c>
      <c r="Q16" s="48"/>
    </row>
    <row r="17" spans="1:17" ht="18" customHeight="1">
      <c r="A17" s="48" t="s">
        <v>123</v>
      </c>
      <c r="B17" s="478">
        <v>0</v>
      </c>
      <c r="C17" s="475">
        <v>0</v>
      </c>
      <c r="D17" s="475">
        <v>0</v>
      </c>
      <c r="E17" s="475">
        <v>0</v>
      </c>
      <c r="F17" s="475">
        <v>0</v>
      </c>
      <c r="G17" s="478">
        <v>0</v>
      </c>
      <c r="H17" s="475">
        <v>0</v>
      </c>
      <c r="I17" s="475">
        <v>0</v>
      </c>
      <c r="J17" s="475">
        <v>0</v>
      </c>
      <c r="K17" s="475">
        <v>0</v>
      </c>
      <c r="L17" s="478">
        <v>0</v>
      </c>
      <c r="M17" s="475">
        <v>0</v>
      </c>
      <c r="N17" s="475">
        <v>0</v>
      </c>
      <c r="O17" s="475">
        <v>0</v>
      </c>
      <c r="P17" s="605">
        <v>0</v>
      </c>
      <c r="Q17" s="48"/>
    </row>
    <row r="18" spans="1:17" ht="18" customHeight="1">
      <c r="A18" s="48" t="s">
        <v>122</v>
      </c>
      <c r="B18" s="478">
        <v>0</v>
      </c>
      <c r="C18" s="475">
        <v>0</v>
      </c>
      <c r="D18" s="475">
        <v>0</v>
      </c>
      <c r="E18" s="475">
        <v>0</v>
      </c>
      <c r="F18" s="475">
        <v>0</v>
      </c>
      <c r="G18" s="478">
        <v>0</v>
      </c>
      <c r="H18" s="475">
        <v>0</v>
      </c>
      <c r="I18" s="475">
        <v>0</v>
      </c>
      <c r="J18" s="475">
        <v>0</v>
      </c>
      <c r="K18" s="475">
        <v>0</v>
      </c>
      <c r="L18" s="478">
        <v>0</v>
      </c>
      <c r="M18" s="475">
        <v>0</v>
      </c>
      <c r="N18" s="475">
        <v>0</v>
      </c>
      <c r="O18" s="475">
        <v>0</v>
      </c>
      <c r="P18" s="605">
        <v>0</v>
      </c>
      <c r="Q18" s="48"/>
    </row>
    <row r="19" spans="1:17" ht="18" customHeight="1">
      <c r="A19" s="48" t="s">
        <v>121</v>
      </c>
      <c r="B19" s="478">
        <v>0</v>
      </c>
      <c r="C19" s="475">
        <v>0</v>
      </c>
      <c r="D19" s="475">
        <v>0</v>
      </c>
      <c r="E19" s="475">
        <v>0</v>
      </c>
      <c r="F19" s="475">
        <v>0</v>
      </c>
      <c r="G19" s="478">
        <v>0</v>
      </c>
      <c r="H19" s="475">
        <v>0</v>
      </c>
      <c r="I19" s="475">
        <v>0</v>
      </c>
      <c r="J19" s="475">
        <v>0</v>
      </c>
      <c r="K19" s="475">
        <v>0</v>
      </c>
      <c r="L19" s="478">
        <v>0</v>
      </c>
      <c r="M19" s="475">
        <v>0</v>
      </c>
      <c r="N19" s="475">
        <v>0</v>
      </c>
      <c r="O19" s="475">
        <v>0</v>
      </c>
      <c r="P19" s="605">
        <v>0</v>
      </c>
      <c r="Q19" s="48"/>
    </row>
    <row r="20" spans="1:17" ht="18" customHeight="1">
      <c r="A20" s="48" t="s">
        <v>120</v>
      </c>
      <c r="B20" s="478">
        <v>0</v>
      </c>
      <c r="C20" s="475">
        <v>0</v>
      </c>
      <c r="D20" s="475">
        <v>0</v>
      </c>
      <c r="E20" s="475">
        <v>0</v>
      </c>
      <c r="F20" s="475">
        <v>0</v>
      </c>
      <c r="G20" s="478">
        <v>0</v>
      </c>
      <c r="H20" s="475">
        <v>0</v>
      </c>
      <c r="I20" s="475">
        <v>0</v>
      </c>
      <c r="J20" s="475">
        <v>0</v>
      </c>
      <c r="K20" s="475">
        <v>0</v>
      </c>
      <c r="L20" s="478">
        <v>0</v>
      </c>
      <c r="M20" s="475">
        <v>0</v>
      </c>
      <c r="N20" s="475">
        <v>0</v>
      </c>
      <c r="O20" s="475">
        <v>0</v>
      </c>
      <c r="P20" s="605">
        <v>0</v>
      </c>
      <c r="Q20" s="48"/>
    </row>
    <row r="21" spans="1:17" ht="18" customHeight="1">
      <c r="A21" s="48" t="s">
        <v>119</v>
      </c>
      <c r="B21" s="478">
        <v>0</v>
      </c>
      <c r="C21" s="475">
        <v>0</v>
      </c>
      <c r="D21" s="475">
        <v>0</v>
      </c>
      <c r="E21" s="475">
        <v>0</v>
      </c>
      <c r="F21" s="475">
        <v>0</v>
      </c>
      <c r="G21" s="478">
        <v>0</v>
      </c>
      <c r="H21" s="475">
        <v>0</v>
      </c>
      <c r="I21" s="475">
        <v>0</v>
      </c>
      <c r="J21" s="475">
        <v>0</v>
      </c>
      <c r="K21" s="475">
        <v>0</v>
      </c>
      <c r="L21" s="478">
        <v>0</v>
      </c>
      <c r="M21" s="475">
        <v>0</v>
      </c>
      <c r="N21" s="475">
        <v>0</v>
      </c>
      <c r="O21" s="475">
        <v>0</v>
      </c>
      <c r="P21" s="605">
        <v>0</v>
      </c>
      <c r="Q21" s="48"/>
    </row>
    <row r="22" spans="1:17" ht="18" customHeight="1">
      <c r="A22" s="48" t="s">
        <v>118</v>
      </c>
      <c r="B22" s="478">
        <v>0</v>
      </c>
      <c r="C22" s="475">
        <v>0</v>
      </c>
      <c r="D22" s="475">
        <v>0</v>
      </c>
      <c r="E22" s="475">
        <v>0</v>
      </c>
      <c r="F22" s="475">
        <v>0</v>
      </c>
      <c r="G22" s="478">
        <v>0</v>
      </c>
      <c r="H22" s="475">
        <v>0</v>
      </c>
      <c r="I22" s="475">
        <v>0</v>
      </c>
      <c r="J22" s="475">
        <v>0</v>
      </c>
      <c r="K22" s="475">
        <v>0</v>
      </c>
      <c r="L22" s="478">
        <v>0</v>
      </c>
      <c r="M22" s="475">
        <v>0</v>
      </c>
      <c r="N22" s="475">
        <v>0</v>
      </c>
      <c r="O22" s="475">
        <v>0</v>
      </c>
      <c r="P22" s="605">
        <v>0</v>
      </c>
      <c r="Q22" s="48"/>
    </row>
    <row r="23" spans="1:17" ht="18" customHeight="1">
      <c r="A23" s="48" t="s">
        <v>117</v>
      </c>
      <c r="B23" s="478">
        <v>0</v>
      </c>
      <c r="C23" s="475">
        <v>0</v>
      </c>
      <c r="D23" s="475">
        <v>0</v>
      </c>
      <c r="E23" s="475">
        <v>0</v>
      </c>
      <c r="F23" s="475">
        <v>0</v>
      </c>
      <c r="G23" s="478">
        <v>0</v>
      </c>
      <c r="H23" s="475">
        <v>0</v>
      </c>
      <c r="I23" s="475">
        <v>0</v>
      </c>
      <c r="J23" s="475">
        <v>0</v>
      </c>
      <c r="K23" s="475">
        <v>0</v>
      </c>
      <c r="L23" s="478">
        <v>0</v>
      </c>
      <c r="M23" s="475">
        <v>0</v>
      </c>
      <c r="N23" s="475">
        <v>0</v>
      </c>
      <c r="O23" s="475">
        <v>0</v>
      </c>
      <c r="P23" s="605">
        <v>0</v>
      </c>
      <c r="Q23" s="48"/>
    </row>
    <row r="24" spans="1:17" ht="18" customHeight="1">
      <c r="A24" s="48" t="s">
        <v>116</v>
      </c>
      <c r="B24" s="478">
        <v>0</v>
      </c>
      <c r="C24" s="475">
        <v>0</v>
      </c>
      <c r="D24" s="475">
        <v>0</v>
      </c>
      <c r="E24" s="475">
        <v>0</v>
      </c>
      <c r="F24" s="475">
        <v>0</v>
      </c>
      <c r="G24" s="478">
        <v>0</v>
      </c>
      <c r="H24" s="475">
        <v>0</v>
      </c>
      <c r="I24" s="475">
        <v>0</v>
      </c>
      <c r="J24" s="475">
        <v>0</v>
      </c>
      <c r="K24" s="475">
        <v>0</v>
      </c>
      <c r="L24" s="478">
        <v>0</v>
      </c>
      <c r="M24" s="475">
        <v>0</v>
      </c>
      <c r="N24" s="475">
        <v>0</v>
      </c>
      <c r="O24" s="475">
        <v>0</v>
      </c>
      <c r="P24" s="605">
        <v>0</v>
      </c>
      <c r="Q24" s="48"/>
    </row>
    <row r="25" spans="1:17" ht="18" customHeight="1">
      <c r="A25" s="48" t="s">
        <v>115</v>
      </c>
      <c r="B25" s="478">
        <v>0</v>
      </c>
      <c r="C25" s="475">
        <v>0</v>
      </c>
      <c r="D25" s="475">
        <v>0</v>
      </c>
      <c r="E25" s="475">
        <v>0</v>
      </c>
      <c r="F25" s="475">
        <v>0</v>
      </c>
      <c r="G25" s="478">
        <v>0</v>
      </c>
      <c r="H25" s="475">
        <v>0</v>
      </c>
      <c r="I25" s="475">
        <v>0</v>
      </c>
      <c r="J25" s="475">
        <v>0</v>
      </c>
      <c r="K25" s="475">
        <v>0</v>
      </c>
      <c r="L25" s="478">
        <v>0</v>
      </c>
      <c r="M25" s="475">
        <v>0</v>
      </c>
      <c r="N25" s="475">
        <v>0</v>
      </c>
      <c r="O25" s="475">
        <v>0</v>
      </c>
      <c r="P25" s="605">
        <v>0</v>
      </c>
      <c r="Q25" s="48"/>
    </row>
    <row r="26" spans="1:17" ht="18" customHeight="1">
      <c r="A26" s="48" t="s">
        <v>114</v>
      </c>
      <c r="B26" s="478">
        <v>0</v>
      </c>
      <c r="C26" s="475">
        <v>0</v>
      </c>
      <c r="D26" s="475">
        <v>0</v>
      </c>
      <c r="E26" s="475">
        <v>0</v>
      </c>
      <c r="F26" s="475">
        <v>0</v>
      </c>
      <c r="G26" s="478">
        <v>0</v>
      </c>
      <c r="H26" s="475">
        <v>0</v>
      </c>
      <c r="I26" s="475">
        <v>0</v>
      </c>
      <c r="J26" s="475">
        <v>0</v>
      </c>
      <c r="K26" s="475">
        <v>0</v>
      </c>
      <c r="L26" s="478">
        <v>0</v>
      </c>
      <c r="M26" s="475">
        <v>0</v>
      </c>
      <c r="N26" s="475">
        <v>0</v>
      </c>
      <c r="O26" s="475">
        <v>0</v>
      </c>
      <c r="P26" s="605">
        <v>0</v>
      </c>
      <c r="Q26" s="48"/>
    </row>
    <row r="27" spans="1:17" ht="18" customHeight="1">
      <c r="A27" s="48" t="s">
        <v>113</v>
      </c>
      <c r="B27" s="478">
        <v>0</v>
      </c>
      <c r="C27" s="475">
        <v>0</v>
      </c>
      <c r="D27" s="475">
        <v>0</v>
      </c>
      <c r="E27" s="475">
        <v>0</v>
      </c>
      <c r="F27" s="475">
        <v>0</v>
      </c>
      <c r="G27" s="478">
        <v>0</v>
      </c>
      <c r="H27" s="475">
        <v>0</v>
      </c>
      <c r="I27" s="475">
        <v>0</v>
      </c>
      <c r="J27" s="475">
        <v>0</v>
      </c>
      <c r="K27" s="475">
        <v>0</v>
      </c>
      <c r="L27" s="478">
        <v>0</v>
      </c>
      <c r="M27" s="475">
        <v>0</v>
      </c>
      <c r="N27" s="475">
        <v>0</v>
      </c>
      <c r="O27" s="475">
        <v>0</v>
      </c>
      <c r="P27" s="605">
        <v>0</v>
      </c>
      <c r="Q27" s="48"/>
    </row>
    <row r="28" spans="1:17" ht="18" customHeight="1">
      <c r="A28" s="48" t="s">
        <v>112</v>
      </c>
      <c r="B28" s="478">
        <v>0</v>
      </c>
      <c r="C28" s="475">
        <v>0</v>
      </c>
      <c r="D28" s="475">
        <v>0</v>
      </c>
      <c r="E28" s="475">
        <v>0</v>
      </c>
      <c r="F28" s="475">
        <v>0</v>
      </c>
      <c r="G28" s="478">
        <v>0</v>
      </c>
      <c r="H28" s="475">
        <v>0</v>
      </c>
      <c r="I28" s="475">
        <v>0</v>
      </c>
      <c r="J28" s="475">
        <v>0</v>
      </c>
      <c r="K28" s="475">
        <v>0</v>
      </c>
      <c r="L28" s="478">
        <v>0</v>
      </c>
      <c r="M28" s="475">
        <v>0</v>
      </c>
      <c r="N28" s="475">
        <v>0</v>
      </c>
      <c r="O28" s="475">
        <v>0</v>
      </c>
      <c r="P28" s="605">
        <v>0</v>
      </c>
      <c r="Q28" s="48"/>
    </row>
    <row r="29" spans="1:17" ht="18" customHeight="1">
      <c r="A29" s="48" t="s">
        <v>111</v>
      </c>
      <c r="B29" s="478">
        <v>0</v>
      </c>
      <c r="C29" s="475">
        <v>0</v>
      </c>
      <c r="D29" s="475">
        <v>0</v>
      </c>
      <c r="E29" s="475">
        <v>0</v>
      </c>
      <c r="F29" s="475">
        <v>0</v>
      </c>
      <c r="G29" s="478">
        <v>0</v>
      </c>
      <c r="H29" s="475">
        <v>0</v>
      </c>
      <c r="I29" s="475">
        <v>0</v>
      </c>
      <c r="J29" s="475">
        <v>0</v>
      </c>
      <c r="K29" s="475">
        <v>0</v>
      </c>
      <c r="L29" s="478">
        <v>0</v>
      </c>
      <c r="M29" s="475">
        <v>0</v>
      </c>
      <c r="N29" s="475">
        <v>0</v>
      </c>
      <c r="O29" s="475">
        <v>0</v>
      </c>
      <c r="P29" s="605">
        <v>0</v>
      </c>
      <c r="Q29" s="48"/>
    </row>
    <row r="30" spans="1:17" ht="18" customHeight="1">
      <c r="A30" s="48" t="s">
        <v>110</v>
      </c>
      <c r="B30" s="478">
        <v>0</v>
      </c>
      <c r="C30" s="475">
        <v>0</v>
      </c>
      <c r="D30" s="475">
        <v>0</v>
      </c>
      <c r="E30" s="475">
        <v>0</v>
      </c>
      <c r="F30" s="475">
        <v>0</v>
      </c>
      <c r="G30" s="478">
        <v>0</v>
      </c>
      <c r="H30" s="475">
        <v>0</v>
      </c>
      <c r="I30" s="475">
        <v>0</v>
      </c>
      <c r="J30" s="475">
        <v>0</v>
      </c>
      <c r="K30" s="475">
        <v>0</v>
      </c>
      <c r="L30" s="478">
        <v>0</v>
      </c>
      <c r="M30" s="475">
        <v>0</v>
      </c>
      <c r="N30" s="475">
        <v>0</v>
      </c>
      <c r="O30" s="475">
        <v>0</v>
      </c>
      <c r="P30" s="605">
        <v>0</v>
      </c>
      <c r="Q30" s="48"/>
    </row>
    <row r="31" spans="1:17" ht="18" customHeight="1">
      <c r="A31" s="48" t="s">
        <v>109</v>
      </c>
      <c r="B31" s="478">
        <v>148</v>
      </c>
      <c r="C31" s="475">
        <v>148</v>
      </c>
      <c r="D31" s="475">
        <v>0</v>
      </c>
      <c r="E31" s="475">
        <v>0</v>
      </c>
      <c r="F31" s="475">
        <v>0</v>
      </c>
      <c r="G31" s="478">
        <v>0</v>
      </c>
      <c r="H31" s="475">
        <v>0</v>
      </c>
      <c r="I31" s="475">
        <v>0</v>
      </c>
      <c r="J31" s="475">
        <v>0</v>
      </c>
      <c r="K31" s="475">
        <v>0</v>
      </c>
      <c r="L31" s="478">
        <v>0</v>
      </c>
      <c r="M31" s="475">
        <v>0</v>
      </c>
      <c r="N31" s="475">
        <v>0</v>
      </c>
      <c r="O31" s="475">
        <v>0</v>
      </c>
      <c r="P31" s="605">
        <v>0</v>
      </c>
      <c r="Q31" s="48"/>
    </row>
    <row r="32" spans="1:17" ht="18" customHeight="1">
      <c r="A32" s="48" t="s">
        <v>108</v>
      </c>
      <c r="B32" s="478">
        <v>0</v>
      </c>
      <c r="C32" s="475">
        <v>0</v>
      </c>
      <c r="D32" s="475">
        <v>0</v>
      </c>
      <c r="E32" s="475">
        <v>0</v>
      </c>
      <c r="F32" s="475">
        <v>0</v>
      </c>
      <c r="G32" s="478">
        <v>0</v>
      </c>
      <c r="H32" s="475">
        <v>0</v>
      </c>
      <c r="I32" s="475">
        <v>0</v>
      </c>
      <c r="J32" s="475">
        <v>0</v>
      </c>
      <c r="K32" s="475">
        <v>0</v>
      </c>
      <c r="L32" s="478">
        <v>0</v>
      </c>
      <c r="M32" s="475">
        <v>0</v>
      </c>
      <c r="N32" s="475">
        <v>0</v>
      </c>
      <c r="O32" s="475">
        <v>0</v>
      </c>
      <c r="P32" s="605">
        <v>0</v>
      </c>
      <c r="Q32" s="48"/>
    </row>
    <row r="33" spans="1:17" ht="18" customHeight="1">
      <c r="A33" s="48" t="s">
        <v>107</v>
      </c>
      <c r="B33" s="478">
        <v>73</v>
      </c>
      <c r="C33" s="475">
        <v>0</v>
      </c>
      <c r="D33" s="475">
        <v>73</v>
      </c>
      <c r="E33" s="475">
        <v>0</v>
      </c>
      <c r="F33" s="475">
        <v>0</v>
      </c>
      <c r="G33" s="478">
        <v>65</v>
      </c>
      <c r="H33" s="475">
        <v>0</v>
      </c>
      <c r="I33" s="475">
        <v>65</v>
      </c>
      <c r="J33" s="475">
        <v>0</v>
      </c>
      <c r="K33" s="475">
        <v>0</v>
      </c>
      <c r="L33" s="478">
        <v>0</v>
      </c>
      <c r="M33" s="475">
        <v>0</v>
      </c>
      <c r="N33" s="475">
        <v>0</v>
      </c>
      <c r="O33" s="475">
        <v>0</v>
      </c>
      <c r="P33" s="605">
        <v>0</v>
      </c>
      <c r="Q33" s="48"/>
    </row>
    <row r="34" spans="1:17" ht="18" customHeight="1">
      <c r="A34" s="48" t="s">
        <v>106</v>
      </c>
      <c r="B34" s="478">
        <v>0</v>
      </c>
      <c r="C34" s="475">
        <v>0</v>
      </c>
      <c r="D34" s="475">
        <v>0</v>
      </c>
      <c r="E34" s="475">
        <v>0</v>
      </c>
      <c r="F34" s="475">
        <v>0</v>
      </c>
      <c r="G34" s="478">
        <v>0</v>
      </c>
      <c r="H34" s="475">
        <v>0</v>
      </c>
      <c r="I34" s="475">
        <v>0</v>
      </c>
      <c r="J34" s="475">
        <v>0</v>
      </c>
      <c r="K34" s="475">
        <v>0</v>
      </c>
      <c r="L34" s="478">
        <v>0</v>
      </c>
      <c r="M34" s="475">
        <v>0</v>
      </c>
      <c r="N34" s="475">
        <v>0</v>
      </c>
      <c r="O34" s="475">
        <v>0</v>
      </c>
      <c r="P34" s="605">
        <v>0</v>
      </c>
      <c r="Q34" s="48"/>
    </row>
    <row r="35" spans="1:17" ht="18" customHeight="1">
      <c r="A35" s="48" t="s">
        <v>105</v>
      </c>
      <c r="B35" s="478">
        <v>0</v>
      </c>
      <c r="C35" s="475">
        <v>0</v>
      </c>
      <c r="D35" s="475">
        <v>0</v>
      </c>
      <c r="E35" s="475">
        <v>0</v>
      </c>
      <c r="F35" s="475">
        <v>0</v>
      </c>
      <c r="G35" s="478">
        <v>0</v>
      </c>
      <c r="H35" s="475">
        <v>0</v>
      </c>
      <c r="I35" s="475">
        <v>0</v>
      </c>
      <c r="J35" s="475">
        <v>0</v>
      </c>
      <c r="K35" s="475">
        <v>0</v>
      </c>
      <c r="L35" s="478">
        <v>0</v>
      </c>
      <c r="M35" s="475">
        <v>0</v>
      </c>
      <c r="N35" s="475">
        <v>0</v>
      </c>
      <c r="O35" s="475">
        <v>0</v>
      </c>
      <c r="P35" s="605">
        <v>0</v>
      </c>
      <c r="Q35" s="48"/>
    </row>
    <row r="36" spans="1:17" ht="18" customHeight="1">
      <c r="A36" s="48" t="s">
        <v>104</v>
      </c>
      <c r="B36" s="478">
        <v>0</v>
      </c>
      <c r="C36" s="475">
        <v>0</v>
      </c>
      <c r="D36" s="475">
        <v>0</v>
      </c>
      <c r="E36" s="475">
        <v>0</v>
      </c>
      <c r="F36" s="475">
        <v>0</v>
      </c>
      <c r="G36" s="478">
        <v>0</v>
      </c>
      <c r="H36" s="475">
        <v>0</v>
      </c>
      <c r="I36" s="475">
        <v>0</v>
      </c>
      <c r="J36" s="475">
        <v>0</v>
      </c>
      <c r="K36" s="475">
        <v>0</v>
      </c>
      <c r="L36" s="478">
        <v>0</v>
      </c>
      <c r="M36" s="475">
        <v>0</v>
      </c>
      <c r="N36" s="475">
        <v>0</v>
      </c>
      <c r="O36" s="475">
        <v>0</v>
      </c>
      <c r="P36" s="605">
        <v>0</v>
      </c>
      <c r="Q36" s="48"/>
    </row>
    <row r="37" spans="1:17" ht="18" customHeight="1">
      <c r="A37" s="48" t="s">
        <v>103</v>
      </c>
      <c r="B37" s="478">
        <v>0</v>
      </c>
      <c r="C37" s="475">
        <v>0</v>
      </c>
      <c r="D37" s="475">
        <v>0</v>
      </c>
      <c r="E37" s="475">
        <v>0</v>
      </c>
      <c r="F37" s="475">
        <v>0</v>
      </c>
      <c r="G37" s="478">
        <v>0</v>
      </c>
      <c r="H37" s="475">
        <v>0</v>
      </c>
      <c r="I37" s="475">
        <v>0</v>
      </c>
      <c r="J37" s="475">
        <v>0</v>
      </c>
      <c r="K37" s="475">
        <v>0</v>
      </c>
      <c r="L37" s="478">
        <v>0</v>
      </c>
      <c r="M37" s="475">
        <v>0</v>
      </c>
      <c r="N37" s="475">
        <v>0</v>
      </c>
      <c r="O37" s="475">
        <v>0</v>
      </c>
      <c r="P37" s="605">
        <v>0</v>
      </c>
      <c r="Q37" s="48"/>
    </row>
    <row r="38" spans="1:17" ht="18" customHeight="1">
      <c r="A38" s="48" t="s">
        <v>102</v>
      </c>
      <c r="B38" s="478">
        <v>0</v>
      </c>
      <c r="C38" s="475">
        <v>0</v>
      </c>
      <c r="D38" s="475">
        <v>0</v>
      </c>
      <c r="E38" s="475">
        <v>0</v>
      </c>
      <c r="F38" s="475">
        <v>0</v>
      </c>
      <c r="G38" s="478">
        <v>0</v>
      </c>
      <c r="H38" s="475">
        <v>0</v>
      </c>
      <c r="I38" s="475">
        <v>0</v>
      </c>
      <c r="J38" s="475">
        <v>0</v>
      </c>
      <c r="K38" s="475">
        <v>0</v>
      </c>
      <c r="L38" s="478">
        <v>0</v>
      </c>
      <c r="M38" s="475">
        <v>0</v>
      </c>
      <c r="N38" s="475">
        <v>0</v>
      </c>
      <c r="O38" s="475">
        <v>0</v>
      </c>
      <c r="P38" s="605">
        <v>0</v>
      </c>
      <c r="Q38" s="48"/>
    </row>
    <row r="39" spans="1:17" ht="18" customHeight="1">
      <c r="A39" s="48" t="s">
        <v>101</v>
      </c>
      <c r="B39" s="478">
        <v>0</v>
      </c>
      <c r="C39" s="475">
        <v>0</v>
      </c>
      <c r="D39" s="475">
        <v>0</v>
      </c>
      <c r="E39" s="475">
        <v>0</v>
      </c>
      <c r="F39" s="475">
        <v>0</v>
      </c>
      <c r="G39" s="478">
        <v>0</v>
      </c>
      <c r="H39" s="475">
        <v>0</v>
      </c>
      <c r="I39" s="475">
        <v>0</v>
      </c>
      <c r="J39" s="475">
        <v>0</v>
      </c>
      <c r="K39" s="475">
        <v>0</v>
      </c>
      <c r="L39" s="478">
        <v>0</v>
      </c>
      <c r="M39" s="475">
        <v>0</v>
      </c>
      <c r="N39" s="475">
        <v>0</v>
      </c>
      <c r="O39" s="475">
        <v>0</v>
      </c>
      <c r="P39" s="605">
        <v>0</v>
      </c>
      <c r="Q39" s="48"/>
    </row>
    <row r="40" spans="1:17" ht="18" customHeight="1">
      <c r="A40" s="48" t="s">
        <v>100</v>
      </c>
      <c r="B40" s="478">
        <v>0</v>
      </c>
      <c r="C40" s="475">
        <v>0</v>
      </c>
      <c r="D40" s="475">
        <v>0</v>
      </c>
      <c r="E40" s="475">
        <v>0</v>
      </c>
      <c r="F40" s="475">
        <v>0</v>
      </c>
      <c r="G40" s="478">
        <v>0</v>
      </c>
      <c r="H40" s="475">
        <v>0</v>
      </c>
      <c r="I40" s="475">
        <v>0</v>
      </c>
      <c r="J40" s="475">
        <v>0</v>
      </c>
      <c r="K40" s="475">
        <v>0</v>
      </c>
      <c r="L40" s="478">
        <v>0</v>
      </c>
      <c r="M40" s="475">
        <v>0</v>
      </c>
      <c r="N40" s="475">
        <v>0</v>
      </c>
      <c r="O40" s="475">
        <v>0</v>
      </c>
      <c r="P40" s="605">
        <v>0</v>
      </c>
      <c r="Q40" s="48"/>
    </row>
    <row r="41" spans="1:17" ht="18" customHeight="1">
      <c r="A41" s="48" t="s">
        <v>99</v>
      </c>
      <c r="B41" s="478">
        <v>0</v>
      </c>
      <c r="C41" s="475">
        <v>0</v>
      </c>
      <c r="D41" s="475">
        <v>0</v>
      </c>
      <c r="E41" s="475">
        <v>0</v>
      </c>
      <c r="F41" s="475">
        <v>0</v>
      </c>
      <c r="G41" s="478">
        <v>0</v>
      </c>
      <c r="H41" s="475">
        <v>0</v>
      </c>
      <c r="I41" s="475">
        <v>0</v>
      </c>
      <c r="J41" s="475">
        <v>0</v>
      </c>
      <c r="K41" s="475">
        <v>0</v>
      </c>
      <c r="L41" s="478">
        <v>0</v>
      </c>
      <c r="M41" s="475">
        <v>0</v>
      </c>
      <c r="N41" s="475">
        <v>0</v>
      </c>
      <c r="O41" s="475">
        <v>0</v>
      </c>
      <c r="P41" s="605">
        <v>0</v>
      </c>
      <c r="Q41" s="48"/>
    </row>
    <row r="42" spans="1:17" ht="18" customHeight="1">
      <c r="A42" s="48" t="s">
        <v>98</v>
      </c>
      <c r="B42" s="478">
        <v>0</v>
      </c>
      <c r="C42" s="475">
        <v>0</v>
      </c>
      <c r="D42" s="475">
        <v>0</v>
      </c>
      <c r="E42" s="475">
        <v>0</v>
      </c>
      <c r="F42" s="475">
        <v>0</v>
      </c>
      <c r="G42" s="478">
        <v>0</v>
      </c>
      <c r="H42" s="475">
        <v>0</v>
      </c>
      <c r="I42" s="475">
        <v>0</v>
      </c>
      <c r="J42" s="475">
        <v>0</v>
      </c>
      <c r="K42" s="475">
        <v>0</v>
      </c>
      <c r="L42" s="478">
        <v>0</v>
      </c>
      <c r="M42" s="475">
        <v>0</v>
      </c>
      <c r="N42" s="475">
        <v>0</v>
      </c>
      <c r="O42" s="475">
        <v>0</v>
      </c>
      <c r="P42" s="605">
        <v>0</v>
      </c>
      <c r="Q42" s="48"/>
    </row>
    <row r="43" spans="1:17" ht="18" customHeight="1">
      <c r="A43" s="48" t="s">
        <v>97</v>
      </c>
      <c r="B43" s="478">
        <v>0</v>
      </c>
      <c r="C43" s="475">
        <v>0</v>
      </c>
      <c r="D43" s="475">
        <v>0</v>
      </c>
      <c r="E43" s="475">
        <v>0</v>
      </c>
      <c r="F43" s="475">
        <v>0</v>
      </c>
      <c r="G43" s="478">
        <v>0</v>
      </c>
      <c r="H43" s="475">
        <v>0</v>
      </c>
      <c r="I43" s="475">
        <v>0</v>
      </c>
      <c r="J43" s="475">
        <v>0</v>
      </c>
      <c r="K43" s="475">
        <v>0</v>
      </c>
      <c r="L43" s="478">
        <v>0</v>
      </c>
      <c r="M43" s="475">
        <v>0</v>
      </c>
      <c r="N43" s="475">
        <v>0</v>
      </c>
      <c r="O43" s="475">
        <v>0</v>
      </c>
      <c r="P43" s="605">
        <v>0</v>
      </c>
      <c r="Q43" s="48"/>
    </row>
    <row r="44" spans="1:17" ht="18" customHeight="1">
      <c r="A44" s="48" t="s">
        <v>96</v>
      </c>
      <c r="B44" s="478">
        <v>0</v>
      </c>
      <c r="C44" s="475">
        <v>0</v>
      </c>
      <c r="D44" s="475">
        <v>0</v>
      </c>
      <c r="E44" s="475">
        <v>0</v>
      </c>
      <c r="F44" s="475">
        <v>0</v>
      </c>
      <c r="G44" s="478">
        <v>0</v>
      </c>
      <c r="H44" s="475">
        <v>0</v>
      </c>
      <c r="I44" s="475">
        <v>0</v>
      </c>
      <c r="J44" s="475">
        <v>0</v>
      </c>
      <c r="K44" s="475">
        <v>0</v>
      </c>
      <c r="L44" s="478">
        <v>0</v>
      </c>
      <c r="M44" s="475">
        <v>0</v>
      </c>
      <c r="N44" s="475">
        <v>0</v>
      </c>
      <c r="O44" s="475">
        <v>0</v>
      </c>
      <c r="P44" s="605">
        <v>0</v>
      </c>
      <c r="Q44" s="48"/>
    </row>
    <row r="45" spans="1:17" ht="18" customHeight="1">
      <c r="A45" s="67" t="s">
        <v>95</v>
      </c>
      <c r="B45" s="478">
        <v>0</v>
      </c>
      <c r="C45" s="475">
        <v>0</v>
      </c>
      <c r="D45" s="475">
        <v>0</v>
      </c>
      <c r="E45" s="475">
        <v>0</v>
      </c>
      <c r="F45" s="475">
        <v>0</v>
      </c>
      <c r="G45" s="478">
        <v>0</v>
      </c>
      <c r="H45" s="475">
        <v>0</v>
      </c>
      <c r="I45" s="475">
        <v>0</v>
      </c>
      <c r="J45" s="475">
        <v>0</v>
      </c>
      <c r="K45" s="475">
        <v>0</v>
      </c>
      <c r="L45" s="478">
        <v>0</v>
      </c>
      <c r="M45" s="475">
        <v>0</v>
      </c>
      <c r="N45" s="475">
        <v>0</v>
      </c>
      <c r="O45" s="475">
        <v>0</v>
      </c>
      <c r="P45" s="605">
        <v>0</v>
      </c>
      <c r="Q45" s="48"/>
    </row>
    <row r="46" spans="1:17" ht="18" customHeight="1">
      <c r="A46" s="48" t="s">
        <v>94</v>
      </c>
      <c r="B46" s="478">
        <v>0</v>
      </c>
      <c r="C46" s="475">
        <v>0</v>
      </c>
      <c r="D46" s="475">
        <v>0</v>
      </c>
      <c r="E46" s="475">
        <v>0</v>
      </c>
      <c r="F46" s="475">
        <v>0</v>
      </c>
      <c r="G46" s="478">
        <v>0</v>
      </c>
      <c r="H46" s="475">
        <v>0</v>
      </c>
      <c r="I46" s="475">
        <v>0</v>
      </c>
      <c r="J46" s="475">
        <v>0</v>
      </c>
      <c r="K46" s="475">
        <v>0</v>
      </c>
      <c r="L46" s="478">
        <v>0</v>
      </c>
      <c r="M46" s="475">
        <v>0</v>
      </c>
      <c r="N46" s="475">
        <v>0</v>
      </c>
      <c r="O46" s="475">
        <v>0</v>
      </c>
      <c r="P46" s="605">
        <v>0</v>
      </c>
      <c r="Q46" s="48"/>
    </row>
    <row r="47" spans="1:17" ht="18" customHeight="1">
      <c r="A47" s="48" t="s">
        <v>92</v>
      </c>
      <c r="B47" s="478">
        <v>0</v>
      </c>
      <c r="C47" s="475">
        <v>0</v>
      </c>
      <c r="D47" s="475">
        <v>0</v>
      </c>
      <c r="E47" s="475">
        <v>0</v>
      </c>
      <c r="F47" s="475">
        <v>0</v>
      </c>
      <c r="G47" s="478">
        <v>0</v>
      </c>
      <c r="H47" s="475">
        <v>0</v>
      </c>
      <c r="I47" s="475">
        <v>0</v>
      </c>
      <c r="J47" s="475">
        <v>0</v>
      </c>
      <c r="K47" s="475">
        <v>0</v>
      </c>
      <c r="L47" s="478">
        <v>0</v>
      </c>
      <c r="M47" s="475">
        <v>0</v>
      </c>
      <c r="N47" s="475">
        <v>0</v>
      </c>
      <c r="O47" s="475">
        <v>0</v>
      </c>
      <c r="P47" s="605">
        <v>0</v>
      </c>
      <c r="Q47" s="48"/>
    </row>
    <row r="48" spans="1:17" ht="18" customHeight="1">
      <c r="A48" s="48" t="s">
        <v>91</v>
      </c>
      <c r="B48" s="478">
        <v>0</v>
      </c>
      <c r="C48" s="475">
        <v>0</v>
      </c>
      <c r="D48" s="475">
        <v>0</v>
      </c>
      <c r="E48" s="475">
        <v>0</v>
      </c>
      <c r="F48" s="475">
        <v>0</v>
      </c>
      <c r="G48" s="478">
        <v>0</v>
      </c>
      <c r="H48" s="475">
        <v>0</v>
      </c>
      <c r="I48" s="475">
        <v>0</v>
      </c>
      <c r="J48" s="475">
        <v>0</v>
      </c>
      <c r="K48" s="475">
        <v>0</v>
      </c>
      <c r="L48" s="478">
        <v>0</v>
      </c>
      <c r="M48" s="475">
        <v>0</v>
      </c>
      <c r="N48" s="475">
        <v>0</v>
      </c>
      <c r="O48" s="475">
        <v>0</v>
      </c>
      <c r="P48" s="605">
        <v>0</v>
      </c>
      <c r="Q48" s="48"/>
    </row>
    <row r="49" spans="1:17" ht="18" customHeight="1">
      <c r="A49" s="48" t="s">
        <v>90</v>
      </c>
      <c r="B49" s="478">
        <v>0</v>
      </c>
      <c r="C49" s="475">
        <v>0</v>
      </c>
      <c r="D49" s="475">
        <v>0</v>
      </c>
      <c r="E49" s="475">
        <v>0</v>
      </c>
      <c r="F49" s="475">
        <v>0</v>
      </c>
      <c r="G49" s="478">
        <v>0</v>
      </c>
      <c r="H49" s="475">
        <v>0</v>
      </c>
      <c r="I49" s="475">
        <v>0</v>
      </c>
      <c r="J49" s="475">
        <v>0</v>
      </c>
      <c r="K49" s="475">
        <v>0</v>
      </c>
      <c r="L49" s="478">
        <v>0</v>
      </c>
      <c r="M49" s="475">
        <v>0</v>
      </c>
      <c r="N49" s="475">
        <v>0</v>
      </c>
      <c r="O49" s="475">
        <v>0</v>
      </c>
      <c r="P49" s="605">
        <v>0</v>
      </c>
      <c r="Q49" s="48"/>
    </row>
    <row r="50" spans="1:17" ht="18" customHeight="1">
      <c r="A50" s="48" t="s">
        <v>89</v>
      </c>
      <c r="B50" s="478">
        <v>0</v>
      </c>
      <c r="C50" s="475">
        <v>0</v>
      </c>
      <c r="D50" s="475">
        <v>0</v>
      </c>
      <c r="E50" s="475">
        <v>0</v>
      </c>
      <c r="F50" s="475">
        <v>0</v>
      </c>
      <c r="G50" s="478">
        <v>0</v>
      </c>
      <c r="H50" s="475">
        <v>0</v>
      </c>
      <c r="I50" s="475">
        <v>0</v>
      </c>
      <c r="J50" s="475">
        <v>0</v>
      </c>
      <c r="K50" s="475">
        <v>0</v>
      </c>
      <c r="L50" s="478">
        <v>0</v>
      </c>
      <c r="M50" s="475">
        <v>0</v>
      </c>
      <c r="N50" s="475">
        <v>0</v>
      </c>
      <c r="O50" s="475">
        <v>0</v>
      </c>
      <c r="P50" s="605">
        <v>0</v>
      </c>
      <c r="Q50" s="48"/>
    </row>
    <row r="51" spans="1:17" ht="18" customHeight="1">
      <c r="A51" s="48" t="s">
        <v>88</v>
      </c>
      <c r="B51" s="478">
        <v>0</v>
      </c>
      <c r="C51" s="475">
        <v>0</v>
      </c>
      <c r="D51" s="475">
        <v>0</v>
      </c>
      <c r="E51" s="475">
        <v>0</v>
      </c>
      <c r="F51" s="475">
        <v>0</v>
      </c>
      <c r="G51" s="478">
        <v>0</v>
      </c>
      <c r="H51" s="475">
        <v>0</v>
      </c>
      <c r="I51" s="475">
        <v>0</v>
      </c>
      <c r="J51" s="475">
        <v>0</v>
      </c>
      <c r="K51" s="475">
        <v>0</v>
      </c>
      <c r="L51" s="478">
        <v>0</v>
      </c>
      <c r="M51" s="475">
        <v>0</v>
      </c>
      <c r="N51" s="475">
        <v>0</v>
      </c>
      <c r="O51" s="475">
        <v>0</v>
      </c>
      <c r="P51" s="605">
        <v>0</v>
      </c>
      <c r="Q51" s="48"/>
    </row>
    <row r="52" spans="1:17" ht="18" customHeight="1">
      <c r="A52" s="48" t="s">
        <v>87</v>
      </c>
      <c r="B52" s="478">
        <v>0</v>
      </c>
      <c r="C52" s="475">
        <v>0</v>
      </c>
      <c r="D52" s="475">
        <v>0</v>
      </c>
      <c r="E52" s="475">
        <v>0</v>
      </c>
      <c r="F52" s="475">
        <v>0</v>
      </c>
      <c r="G52" s="478">
        <v>0</v>
      </c>
      <c r="H52" s="475">
        <v>0</v>
      </c>
      <c r="I52" s="475">
        <v>0</v>
      </c>
      <c r="J52" s="475">
        <v>0</v>
      </c>
      <c r="K52" s="475">
        <v>0</v>
      </c>
      <c r="L52" s="478">
        <v>0</v>
      </c>
      <c r="M52" s="475">
        <v>0</v>
      </c>
      <c r="N52" s="475">
        <v>0</v>
      </c>
      <c r="O52" s="475">
        <v>0</v>
      </c>
      <c r="P52" s="605">
        <v>0</v>
      </c>
      <c r="Q52" s="48"/>
    </row>
    <row r="53" spans="1:17" ht="18" customHeight="1">
      <c r="A53" s="48" t="s">
        <v>86</v>
      </c>
      <c r="B53" s="478">
        <v>0</v>
      </c>
      <c r="C53" s="475">
        <v>0</v>
      </c>
      <c r="D53" s="475">
        <v>0</v>
      </c>
      <c r="E53" s="475">
        <v>0</v>
      </c>
      <c r="F53" s="475">
        <v>0</v>
      </c>
      <c r="G53" s="478">
        <v>0</v>
      </c>
      <c r="H53" s="475">
        <v>0</v>
      </c>
      <c r="I53" s="475">
        <v>0</v>
      </c>
      <c r="J53" s="475">
        <v>0</v>
      </c>
      <c r="K53" s="475">
        <v>0</v>
      </c>
      <c r="L53" s="478">
        <v>0</v>
      </c>
      <c r="M53" s="475">
        <v>0</v>
      </c>
      <c r="N53" s="475">
        <v>0</v>
      </c>
      <c r="O53" s="475">
        <v>0</v>
      </c>
      <c r="P53" s="605">
        <v>0</v>
      </c>
      <c r="Q53" s="48"/>
    </row>
    <row r="54" spans="1:17" ht="18" customHeight="1">
      <c r="A54" s="48" t="s">
        <v>85</v>
      </c>
      <c r="B54" s="478">
        <v>2428</v>
      </c>
      <c r="C54" s="475">
        <v>1893</v>
      </c>
      <c r="D54" s="475">
        <v>535</v>
      </c>
      <c r="E54" s="475">
        <v>0</v>
      </c>
      <c r="F54" s="475">
        <v>0</v>
      </c>
      <c r="G54" s="478">
        <v>26</v>
      </c>
      <c r="H54" s="475">
        <v>0</v>
      </c>
      <c r="I54" s="475">
        <v>26</v>
      </c>
      <c r="J54" s="475">
        <v>0</v>
      </c>
      <c r="K54" s="475">
        <v>0</v>
      </c>
      <c r="L54" s="478">
        <v>1736</v>
      </c>
      <c r="M54" s="475">
        <v>0</v>
      </c>
      <c r="N54" s="475">
        <v>0</v>
      </c>
      <c r="O54" s="475">
        <v>1736</v>
      </c>
      <c r="P54" s="605">
        <v>0</v>
      </c>
      <c r="Q54" s="48"/>
    </row>
    <row r="55" spans="1:17" ht="18" customHeight="1">
      <c r="A55" s="48" t="s">
        <v>84</v>
      </c>
      <c r="B55" s="478">
        <v>0</v>
      </c>
      <c r="C55" s="475">
        <v>0</v>
      </c>
      <c r="D55" s="475">
        <v>0</v>
      </c>
      <c r="E55" s="475">
        <v>0</v>
      </c>
      <c r="F55" s="475">
        <v>0</v>
      </c>
      <c r="G55" s="478">
        <v>0</v>
      </c>
      <c r="H55" s="475">
        <v>0</v>
      </c>
      <c r="I55" s="475">
        <v>0</v>
      </c>
      <c r="J55" s="475">
        <v>0</v>
      </c>
      <c r="K55" s="475">
        <v>0</v>
      </c>
      <c r="L55" s="478">
        <v>0</v>
      </c>
      <c r="M55" s="475">
        <v>0</v>
      </c>
      <c r="N55" s="475">
        <v>0</v>
      </c>
      <c r="O55" s="475">
        <v>0</v>
      </c>
      <c r="P55" s="605">
        <v>0</v>
      </c>
      <c r="Q55" s="48"/>
    </row>
    <row r="56" spans="1:17" ht="18" customHeight="1">
      <c r="A56" s="48" t="s">
        <v>83</v>
      </c>
      <c r="B56" s="478">
        <v>0</v>
      </c>
      <c r="C56" s="475">
        <v>0</v>
      </c>
      <c r="D56" s="475">
        <v>0</v>
      </c>
      <c r="E56" s="475">
        <v>0</v>
      </c>
      <c r="F56" s="475">
        <v>0</v>
      </c>
      <c r="G56" s="478">
        <v>0</v>
      </c>
      <c r="H56" s="475">
        <v>0</v>
      </c>
      <c r="I56" s="475">
        <v>0</v>
      </c>
      <c r="J56" s="475">
        <v>0</v>
      </c>
      <c r="K56" s="475">
        <v>0</v>
      </c>
      <c r="L56" s="478">
        <v>0</v>
      </c>
      <c r="M56" s="475">
        <v>0</v>
      </c>
      <c r="N56" s="475">
        <v>0</v>
      </c>
      <c r="O56" s="475">
        <v>0</v>
      </c>
      <c r="P56" s="605">
        <v>0</v>
      </c>
      <c r="Q56" s="48"/>
    </row>
    <row r="57" spans="1:17" ht="18" customHeight="1">
      <c r="A57" s="48" t="s">
        <v>81</v>
      </c>
      <c r="B57" s="478">
        <v>416</v>
      </c>
      <c r="C57" s="475">
        <v>416</v>
      </c>
      <c r="D57" s="475">
        <v>0</v>
      </c>
      <c r="E57" s="475">
        <v>0</v>
      </c>
      <c r="F57" s="475">
        <v>0</v>
      </c>
      <c r="G57" s="478">
        <v>0</v>
      </c>
      <c r="H57" s="475">
        <v>0</v>
      </c>
      <c r="I57" s="475">
        <v>0</v>
      </c>
      <c r="J57" s="475">
        <v>0</v>
      </c>
      <c r="K57" s="475">
        <v>0</v>
      </c>
      <c r="L57" s="478">
        <v>0</v>
      </c>
      <c r="M57" s="475">
        <v>0</v>
      </c>
      <c r="N57" s="475">
        <v>0</v>
      </c>
      <c r="O57" s="475">
        <v>0</v>
      </c>
      <c r="P57" s="605">
        <v>0</v>
      </c>
      <c r="Q57" s="48"/>
    </row>
    <row r="58" spans="1:17" ht="18" customHeight="1">
      <c r="A58" s="48" t="s">
        <v>79</v>
      </c>
      <c r="B58" s="478">
        <v>0</v>
      </c>
      <c r="C58" s="475">
        <v>0</v>
      </c>
      <c r="D58" s="475">
        <v>0</v>
      </c>
      <c r="E58" s="475">
        <v>0</v>
      </c>
      <c r="F58" s="475">
        <v>0</v>
      </c>
      <c r="G58" s="478">
        <v>0</v>
      </c>
      <c r="H58" s="475">
        <v>0</v>
      </c>
      <c r="I58" s="475">
        <v>0</v>
      </c>
      <c r="J58" s="475">
        <v>0</v>
      </c>
      <c r="K58" s="475">
        <v>0</v>
      </c>
      <c r="L58" s="478">
        <v>0</v>
      </c>
      <c r="M58" s="475">
        <v>0</v>
      </c>
      <c r="N58" s="475">
        <v>0</v>
      </c>
      <c r="O58" s="475">
        <v>0</v>
      </c>
      <c r="P58" s="605">
        <v>0</v>
      </c>
      <c r="Q58" s="48"/>
    </row>
    <row r="59" spans="1:17" ht="18" customHeight="1">
      <c r="A59" s="48" t="s">
        <v>78</v>
      </c>
      <c r="B59" s="478">
        <v>499</v>
      </c>
      <c r="C59" s="475">
        <v>499</v>
      </c>
      <c r="D59" s="475">
        <v>0</v>
      </c>
      <c r="E59" s="475">
        <v>0</v>
      </c>
      <c r="F59" s="475">
        <v>0</v>
      </c>
      <c r="G59" s="478">
        <v>0</v>
      </c>
      <c r="H59" s="475">
        <v>0</v>
      </c>
      <c r="I59" s="475">
        <v>0</v>
      </c>
      <c r="J59" s="475">
        <v>0</v>
      </c>
      <c r="K59" s="475">
        <v>0</v>
      </c>
      <c r="L59" s="478">
        <v>0</v>
      </c>
      <c r="M59" s="475">
        <v>0</v>
      </c>
      <c r="N59" s="475">
        <v>0</v>
      </c>
      <c r="O59" s="475">
        <v>0</v>
      </c>
      <c r="P59" s="605">
        <v>0</v>
      </c>
      <c r="Q59" s="48"/>
    </row>
    <row r="60" spans="1:17" ht="18" customHeight="1">
      <c r="A60" s="48" t="s">
        <v>77</v>
      </c>
      <c r="B60" s="478">
        <v>0</v>
      </c>
      <c r="C60" s="475">
        <v>0</v>
      </c>
      <c r="D60" s="475">
        <v>0</v>
      </c>
      <c r="E60" s="475">
        <v>0</v>
      </c>
      <c r="F60" s="475">
        <v>0</v>
      </c>
      <c r="G60" s="478">
        <v>0</v>
      </c>
      <c r="H60" s="475">
        <v>0</v>
      </c>
      <c r="I60" s="475">
        <v>0</v>
      </c>
      <c r="J60" s="475">
        <v>0</v>
      </c>
      <c r="K60" s="475">
        <v>0</v>
      </c>
      <c r="L60" s="478">
        <v>0</v>
      </c>
      <c r="M60" s="475">
        <v>0</v>
      </c>
      <c r="N60" s="475">
        <v>0</v>
      </c>
      <c r="O60" s="475">
        <v>0</v>
      </c>
      <c r="P60" s="605">
        <v>0</v>
      </c>
      <c r="Q60" s="48"/>
    </row>
    <row r="61" spans="1:17" ht="18" customHeight="1">
      <c r="A61" s="48" t="s">
        <v>76</v>
      </c>
      <c r="B61" s="478">
        <v>0</v>
      </c>
      <c r="C61" s="475">
        <v>0</v>
      </c>
      <c r="D61" s="475">
        <v>0</v>
      </c>
      <c r="E61" s="475">
        <v>0</v>
      </c>
      <c r="F61" s="475">
        <v>0</v>
      </c>
      <c r="G61" s="478">
        <v>0</v>
      </c>
      <c r="H61" s="475">
        <v>0</v>
      </c>
      <c r="I61" s="475">
        <v>0</v>
      </c>
      <c r="J61" s="475">
        <v>0</v>
      </c>
      <c r="K61" s="475">
        <v>0</v>
      </c>
      <c r="L61" s="478">
        <v>0</v>
      </c>
      <c r="M61" s="475">
        <v>0</v>
      </c>
      <c r="N61" s="475">
        <v>0</v>
      </c>
      <c r="O61" s="475">
        <v>0</v>
      </c>
      <c r="P61" s="605">
        <v>0</v>
      </c>
      <c r="Q61" s="48"/>
    </row>
    <row r="62" spans="1:17" ht="18" customHeight="1">
      <c r="A62" s="48" t="s">
        <v>74</v>
      </c>
      <c r="B62" s="478">
        <v>0</v>
      </c>
      <c r="C62" s="475">
        <v>0</v>
      </c>
      <c r="D62" s="475">
        <v>0</v>
      </c>
      <c r="E62" s="475">
        <v>0</v>
      </c>
      <c r="F62" s="475">
        <v>0</v>
      </c>
      <c r="G62" s="478">
        <v>0</v>
      </c>
      <c r="H62" s="475">
        <v>0</v>
      </c>
      <c r="I62" s="475">
        <v>0</v>
      </c>
      <c r="J62" s="475">
        <v>0</v>
      </c>
      <c r="K62" s="475">
        <v>0</v>
      </c>
      <c r="L62" s="478">
        <v>0</v>
      </c>
      <c r="M62" s="475">
        <v>0</v>
      </c>
      <c r="N62" s="475">
        <v>0</v>
      </c>
      <c r="O62" s="475">
        <v>0</v>
      </c>
      <c r="P62" s="605">
        <v>0</v>
      </c>
      <c r="Q62" s="48"/>
    </row>
    <row r="63" spans="1:17" ht="18" customHeight="1">
      <c r="A63" s="48" t="s">
        <v>72</v>
      </c>
      <c r="B63" s="478">
        <v>0</v>
      </c>
      <c r="C63" s="475">
        <v>0</v>
      </c>
      <c r="D63" s="475">
        <v>0</v>
      </c>
      <c r="E63" s="475">
        <v>0</v>
      </c>
      <c r="F63" s="475">
        <v>0</v>
      </c>
      <c r="G63" s="478">
        <v>0</v>
      </c>
      <c r="H63" s="475">
        <v>0</v>
      </c>
      <c r="I63" s="475">
        <v>0</v>
      </c>
      <c r="J63" s="475">
        <v>0</v>
      </c>
      <c r="K63" s="475">
        <v>0</v>
      </c>
      <c r="L63" s="478">
        <v>0</v>
      </c>
      <c r="M63" s="475">
        <v>0</v>
      </c>
      <c r="N63" s="475">
        <v>0</v>
      </c>
      <c r="O63" s="475">
        <v>0</v>
      </c>
      <c r="P63" s="605">
        <v>0</v>
      </c>
      <c r="Q63" s="48"/>
    </row>
    <row r="64" spans="1:17" ht="18" customHeight="1">
      <c r="A64" s="48" t="s">
        <v>71</v>
      </c>
      <c r="B64" s="478">
        <v>0</v>
      </c>
      <c r="C64" s="475">
        <v>0</v>
      </c>
      <c r="D64" s="475">
        <v>0</v>
      </c>
      <c r="E64" s="475">
        <v>0</v>
      </c>
      <c r="F64" s="475">
        <v>0</v>
      </c>
      <c r="G64" s="478">
        <v>0</v>
      </c>
      <c r="H64" s="475">
        <v>0</v>
      </c>
      <c r="I64" s="475">
        <v>0</v>
      </c>
      <c r="J64" s="475">
        <v>0</v>
      </c>
      <c r="K64" s="475">
        <v>0</v>
      </c>
      <c r="L64" s="478">
        <v>0</v>
      </c>
      <c r="M64" s="475">
        <v>0</v>
      </c>
      <c r="N64" s="475">
        <v>0</v>
      </c>
      <c r="O64" s="475">
        <v>0</v>
      </c>
      <c r="P64" s="605">
        <v>0</v>
      </c>
      <c r="Q64" s="48"/>
    </row>
    <row r="65" spans="1:17" ht="18" customHeight="1">
      <c r="A65" s="48" t="s">
        <v>70</v>
      </c>
      <c r="B65" s="478">
        <v>0</v>
      </c>
      <c r="C65" s="475">
        <v>0</v>
      </c>
      <c r="D65" s="475">
        <v>0</v>
      </c>
      <c r="E65" s="475">
        <v>0</v>
      </c>
      <c r="F65" s="475">
        <v>0</v>
      </c>
      <c r="G65" s="478">
        <v>0</v>
      </c>
      <c r="H65" s="475">
        <v>0</v>
      </c>
      <c r="I65" s="475">
        <v>0</v>
      </c>
      <c r="J65" s="475">
        <v>0</v>
      </c>
      <c r="K65" s="475">
        <v>0</v>
      </c>
      <c r="L65" s="478">
        <v>0</v>
      </c>
      <c r="M65" s="475">
        <v>0</v>
      </c>
      <c r="N65" s="475">
        <v>0</v>
      </c>
      <c r="O65" s="475">
        <v>0</v>
      </c>
      <c r="P65" s="605">
        <v>0</v>
      </c>
      <c r="Q65" s="48"/>
    </row>
    <row r="66" spans="1:17" ht="18" customHeight="1">
      <c r="A66" s="48" t="s">
        <v>69</v>
      </c>
      <c r="B66" s="478">
        <v>374</v>
      </c>
      <c r="C66" s="475">
        <v>374</v>
      </c>
      <c r="D66" s="475">
        <v>0</v>
      </c>
      <c r="E66" s="475">
        <v>0</v>
      </c>
      <c r="F66" s="475">
        <v>0</v>
      </c>
      <c r="G66" s="478">
        <v>0</v>
      </c>
      <c r="H66" s="475">
        <v>0</v>
      </c>
      <c r="I66" s="475">
        <v>0</v>
      </c>
      <c r="J66" s="475">
        <v>0</v>
      </c>
      <c r="K66" s="475">
        <v>0</v>
      </c>
      <c r="L66" s="478">
        <v>0</v>
      </c>
      <c r="M66" s="475">
        <v>0</v>
      </c>
      <c r="N66" s="475">
        <v>0</v>
      </c>
      <c r="O66" s="475">
        <v>0</v>
      </c>
      <c r="P66" s="605">
        <v>0</v>
      </c>
      <c r="Q66" s="48"/>
    </row>
    <row r="67" spans="1:17" ht="18" customHeight="1">
      <c r="A67" s="48" t="s">
        <v>68</v>
      </c>
      <c r="B67" s="478">
        <v>0</v>
      </c>
      <c r="C67" s="475">
        <v>0</v>
      </c>
      <c r="D67" s="475">
        <v>0</v>
      </c>
      <c r="E67" s="475">
        <v>0</v>
      </c>
      <c r="F67" s="475">
        <v>0</v>
      </c>
      <c r="G67" s="478">
        <v>0</v>
      </c>
      <c r="H67" s="475">
        <v>0</v>
      </c>
      <c r="I67" s="475">
        <v>0</v>
      </c>
      <c r="J67" s="475">
        <v>0</v>
      </c>
      <c r="K67" s="475">
        <v>0</v>
      </c>
      <c r="L67" s="478">
        <v>0</v>
      </c>
      <c r="M67" s="475">
        <v>0</v>
      </c>
      <c r="N67" s="475">
        <v>0</v>
      </c>
      <c r="O67" s="475">
        <v>0</v>
      </c>
      <c r="P67" s="605">
        <v>0</v>
      </c>
      <c r="Q67" s="48"/>
    </row>
    <row r="68" spans="1:17" ht="18" customHeight="1">
      <c r="A68" s="48" t="s">
        <v>67</v>
      </c>
      <c r="B68" s="478">
        <v>0</v>
      </c>
      <c r="C68" s="475">
        <v>0</v>
      </c>
      <c r="D68" s="475">
        <v>0</v>
      </c>
      <c r="E68" s="475">
        <v>0</v>
      </c>
      <c r="F68" s="475">
        <v>0</v>
      </c>
      <c r="G68" s="478">
        <v>0</v>
      </c>
      <c r="H68" s="475">
        <v>0</v>
      </c>
      <c r="I68" s="475">
        <v>0</v>
      </c>
      <c r="J68" s="475">
        <v>0</v>
      </c>
      <c r="K68" s="475">
        <v>0</v>
      </c>
      <c r="L68" s="478">
        <v>0</v>
      </c>
      <c r="M68" s="475">
        <v>0</v>
      </c>
      <c r="N68" s="475">
        <v>0</v>
      </c>
      <c r="O68" s="475">
        <v>0</v>
      </c>
      <c r="P68" s="605">
        <v>0</v>
      </c>
      <c r="Q68" s="48"/>
    </row>
    <row r="69" spans="1:17" ht="18" customHeight="1">
      <c r="A69" s="48" t="s">
        <v>66</v>
      </c>
      <c r="B69" s="478">
        <v>0</v>
      </c>
      <c r="C69" s="475">
        <v>0</v>
      </c>
      <c r="D69" s="475">
        <v>0</v>
      </c>
      <c r="E69" s="475">
        <v>0</v>
      </c>
      <c r="F69" s="475">
        <v>0</v>
      </c>
      <c r="G69" s="478">
        <v>0</v>
      </c>
      <c r="H69" s="475">
        <v>0</v>
      </c>
      <c r="I69" s="475">
        <v>0</v>
      </c>
      <c r="J69" s="475">
        <v>0</v>
      </c>
      <c r="K69" s="475">
        <v>0</v>
      </c>
      <c r="L69" s="478">
        <v>0</v>
      </c>
      <c r="M69" s="475">
        <v>0</v>
      </c>
      <c r="N69" s="475">
        <v>0</v>
      </c>
      <c r="O69" s="475">
        <v>0</v>
      </c>
      <c r="P69" s="605">
        <v>0</v>
      </c>
      <c r="Q69" s="48"/>
    </row>
    <row r="70" spans="1:17" ht="18" customHeight="1">
      <c r="A70" s="48" t="s">
        <v>65</v>
      </c>
      <c r="B70" s="478">
        <v>0</v>
      </c>
      <c r="C70" s="475">
        <v>0</v>
      </c>
      <c r="D70" s="475">
        <v>0</v>
      </c>
      <c r="E70" s="475">
        <v>0</v>
      </c>
      <c r="F70" s="475">
        <v>0</v>
      </c>
      <c r="G70" s="478">
        <v>0</v>
      </c>
      <c r="H70" s="475">
        <v>0</v>
      </c>
      <c r="I70" s="475">
        <v>0</v>
      </c>
      <c r="J70" s="475">
        <v>0</v>
      </c>
      <c r="K70" s="475">
        <v>0</v>
      </c>
      <c r="L70" s="478">
        <v>0</v>
      </c>
      <c r="M70" s="475">
        <v>0</v>
      </c>
      <c r="N70" s="475">
        <v>0</v>
      </c>
      <c r="O70" s="475">
        <v>0</v>
      </c>
      <c r="P70" s="605">
        <v>0</v>
      </c>
      <c r="Q70" s="48"/>
    </row>
    <row r="71" spans="1:17" ht="18" customHeight="1">
      <c r="A71" s="48" t="s">
        <v>63</v>
      </c>
      <c r="B71" s="478">
        <v>0</v>
      </c>
      <c r="C71" s="475">
        <v>0</v>
      </c>
      <c r="D71" s="475">
        <v>0</v>
      </c>
      <c r="E71" s="475">
        <v>0</v>
      </c>
      <c r="F71" s="475">
        <v>0</v>
      </c>
      <c r="G71" s="478">
        <v>0</v>
      </c>
      <c r="H71" s="475">
        <v>0</v>
      </c>
      <c r="I71" s="475">
        <v>0</v>
      </c>
      <c r="J71" s="475">
        <v>0</v>
      </c>
      <c r="K71" s="475">
        <v>0</v>
      </c>
      <c r="L71" s="478">
        <v>17</v>
      </c>
      <c r="M71" s="475">
        <v>0</v>
      </c>
      <c r="N71" s="475">
        <v>17</v>
      </c>
      <c r="O71" s="475">
        <v>0</v>
      </c>
      <c r="P71" s="605">
        <v>0</v>
      </c>
      <c r="Q71" s="48"/>
    </row>
    <row r="72" spans="1:17" ht="18" customHeight="1">
      <c r="A72" s="48" t="s">
        <v>62</v>
      </c>
      <c r="B72" s="478">
        <v>0</v>
      </c>
      <c r="C72" s="475">
        <v>0</v>
      </c>
      <c r="D72" s="475">
        <v>0</v>
      </c>
      <c r="E72" s="475">
        <v>0</v>
      </c>
      <c r="F72" s="475">
        <v>0</v>
      </c>
      <c r="G72" s="478">
        <v>0</v>
      </c>
      <c r="H72" s="475">
        <v>0</v>
      </c>
      <c r="I72" s="475">
        <v>0</v>
      </c>
      <c r="J72" s="475">
        <v>0</v>
      </c>
      <c r="K72" s="475">
        <v>0</v>
      </c>
      <c r="L72" s="478">
        <v>0</v>
      </c>
      <c r="M72" s="475">
        <v>0</v>
      </c>
      <c r="N72" s="475">
        <v>0</v>
      </c>
      <c r="O72" s="475">
        <v>0</v>
      </c>
      <c r="P72" s="605">
        <v>0</v>
      </c>
      <c r="Q72" s="48"/>
    </row>
    <row r="73" spans="1:17" ht="18" customHeight="1">
      <c r="A73" s="48" t="s">
        <v>61</v>
      </c>
      <c r="B73" s="478">
        <v>0</v>
      </c>
      <c r="C73" s="475">
        <v>0</v>
      </c>
      <c r="D73" s="475">
        <v>0</v>
      </c>
      <c r="E73" s="475">
        <v>0</v>
      </c>
      <c r="F73" s="475">
        <v>0</v>
      </c>
      <c r="G73" s="478">
        <v>0</v>
      </c>
      <c r="H73" s="475">
        <v>0</v>
      </c>
      <c r="I73" s="475">
        <v>0</v>
      </c>
      <c r="J73" s="475">
        <v>0</v>
      </c>
      <c r="K73" s="475">
        <v>0</v>
      </c>
      <c r="L73" s="478">
        <v>0</v>
      </c>
      <c r="M73" s="475">
        <v>0</v>
      </c>
      <c r="N73" s="475">
        <v>0</v>
      </c>
      <c r="O73" s="475">
        <v>0</v>
      </c>
      <c r="P73" s="605">
        <v>0</v>
      </c>
      <c r="Q73" s="48"/>
    </row>
    <row r="74" spans="1:17" ht="18" customHeight="1">
      <c r="A74" s="48" t="s">
        <v>60</v>
      </c>
      <c r="B74" s="478">
        <v>829</v>
      </c>
      <c r="C74" s="475">
        <v>710</v>
      </c>
      <c r="D74" s="475">
        <v>119</v>
      </c>
      <c r="E74" s="475">
        <v>0</v>
      </c>
      <c r="F74" s="475">
        <v>0</v>
      </c>
      <c r="G74" s="478">
        <v>244</v>
      </c>
      <c r="H74" s="475">
        <v>0</v>
      </c>
      <c r="I74" s="475">
        <v>244</v>
      </c>
      <c r="J74" s="475">
        <v>0</v>
      </c>
      <c r="K74" s="475">
        <v>0</v>
      </c>
      <c r="L74" s="478">
        <v>0</v>
      </c>
      <c r="M74" s="475">
        <v>0</v>
      </c>
      <c r="N74" s="475">
        <v>0</v>
      </c>
      <c r="O74" s="475">
        <v>0</v>
      </c>
      <c r="P74" s="605">
        <v>0</v>
      </c>
      <c r="Q74" s="48"/>
    </row>
    <row r="75" spans="1:17" ht="18" customHeight="1">
      <c r="A75" s="48" t="s">
        <v>58</v>
      </c>
      <c r="B75" s="478">
        <v>0</v>
      </c>
      <c r="C75" s="475">
        <v>0</v>
      </c>
      <c r="D75" s="475">
        <v>0</v>
      </c>
      <c r="E75" s="475">
        <v>0</v>
      </c>
      <c r="F75" s="475">
        <v>0</v>
      </c>
      <c r="G75" s="478">
        <v>46</v>
      </c>
      <c r="H75" s="475">
        <v>0</v>
      </c>
      <c r="I75" s="475">
        <v>46</v>
      </c>
      <c r="J75" s="475">
        <v>0</v>
      </c>
      <c r="K75" s="475">
        <v>0</v>
      </c>
      <c r="L75" s="478">
        <v>0</v>
      </c>
      <c r="M75" s="475">
        <v>0</v>
      </c>
      <c r="N75" s="475">
        <v>0</v>
      </c>
      <c r="O75" s="475">
        <v>0</v>
      </c>
      <c r="P75" s="605">
        <v>0</v>
      </c>
      <c r="Q75" s="48"/>
    </row>
    <row r="76" spans="1:17" ht="18" customHeight="1">
      <c r="A76" s="48" t="s">
        <v>56</v>
      </c>
      <c r="B76" s="478">
        <v>0</v>
      </c>
      <c r="C76" s="475">
        <v>0</v>
      </c>
      <c r="D76" s="475">
        <v>0</v>
      </c>
      <c r="E76" s="475">
        <v>0</v>
      </c>
      <c r="F76" s="475">
        <v>0</v>
      </c>
      <c r="G76" s="478">
        <v>0</v>
      </c>
      <c r="H76" s="475">
        <v>0</v>
      </c>
      <c r="I76" s="475">
        <v>0</v>
      </c>
      <c r="J76" s="475">
        <v>0</v>
      </c>
      <c r="K76" s="475">
        <v>0</v>
      </c>
      <c r="L76" s="478">
        <v>0</v>
      </c>
      <c r="M76" s="475">
        <v>0</v>
      </c>
      <c r="N76" s="475">
        <v>0</v>
      </c>
      <c r="O76" s="475">
        <v>0</v>
      </c>
      <c r="P76" s="605">
        <v>0</v>
      </c>
      <c r="Q76" s="48"/>
    </row>
    <row r="77" spans="1:17" ht="18" customHeight="1">
      <c r="A77" s="48" t="s">
        <v>55</v>
      </c>
      <c r="B77" s="478">
        <v>0</v>
      </c>
      <c r="C77" s="475">
        <v>0</v>
      </c>
      <c r="D77" s="475">
        <v>0</v>
      </c>
      <c r="E77" s="475">
        <v>0</v>
      </c>
      <c r="F77" s="475">
        <v>0</v>
      </c>
      <c r="G77" s="478">
        <v>0</v>
      </c>
      <c r="H77" s="475">
        <v>0</v>
      </c>
      <c r="I77" s="475">
        <v>0</v>
      </c>
      <c r="J77" s="475">
        <v>0</v>
      </c>
      <c r="K77" s="475">
        <v>0</v>
      </c>
      <c r="L77" s="478">
        <v>0</v>
      </c>
      <c r="M77" s="475">
        <v>0</v>
      </c>
      <c r="N77" s="475">
        <v>0</v>
      </c>
      <c r="O77" s="475">
        <v>0</v>
      </c>
      <c r="P77" s="605">
        <v>0</v>
      </c>
      <c r="Q77" s="48"/>
    </row>
    <row r="78" spans="1:17" ht="18" customHeight="1">
      <c r="A78" s="67" t="s">
        <v>54</v>
      </c>
      <c r="B78" s="478">
        <v>0</v>
      </c>
      <c r="C78" s="475">
        <v>0</v>
      </c>
      <c r="D78" s="475">
        <v>0</v>
      </c>
      <c r="E78" s="475">
        <v>0</v>
      </c>
      <c r="F78" s="475">
        <v>0</v>
      </c>
      <c r="G78" s="478">
        <v>0</v>
      </c>
      <c r="H78" s="475">
        <v>0</v>
      </c>
      <c r="I78" s="475">
        <v>0</v>
      </c>
      <c r="J78" s="475">
        <v>0</v>
      </c>
      <c r="K78" s="475">
        <v>0</v>
      </c>
      <c r="L78" s="478">
        <v>0</v>
      </c>
      <c r="M78" s="475">
        <v>0</v>
      </c>
      <c r="N78" s="475">
        <v>0</v>
      </c>
      <c r="O78" s="475">
        <v>0</v>
      </c>
      <c r="P78" s="605">
        <v>0</v>
      </c>
      <c r="Q78" s="48"/>
    </row>
    <row r="79" spans="1:17" ht="18" customHeight="1">
      <c r="A79" s="48" t="s">
        <v>53</v>
      </c>
      <c r="B79" s="478">
        <v>0</v>
      </c>
      <c r="C79" s="475">
        <v>0</v>
      </c>
      <c r="D79" s="475">
        <v>0</v>
      </c>
      <c r="E79" s="475">
        <v>0</v>
      </c>
      <c r="F79" s="475">
        <v>0</v>
      </c>
      <c r="G79" s="478">
        <v>0</v>
      </c>
      <c r="H79" s="475">
        <v>0</v>
      </c>
      <c r="I79" s="475">
        <v>0</v>
      </c>
      <c r="J79" s="475">
        <v>0</v>
      </c>
      <c r="K79" s="475">
        <v>0</v>
      </c>
      <c r="L79" s="478">
        <v>0</v>
      </c>
      <c r="M79" s="475">
        <v>0</v>
      </c>
      <c r="N79" s="475">
        <v>0</v>
      </c>
      <c r="O79" s="475">
        <v>0</v>
      </c>
      <c r="P79" s="605">
        <v>0</v>
      </c>
      <c r="Q79" s="48"/>
    </row>
    <row r="80" spans="1:17" ht="18" customHeight="1">
      <c r="A80" s="48" t="s">
        <v>52</v>
      </c>
      <c r="B80" s="478">
        <v>747</v>
      </c>
      <c r="C80" s="475">
        <v>624</v>
      </c>
      <c r="D80" s="475">
        <v>123</v>
      </c>
      <c r="E80" s="475">
        <v>0</v>
      </c>
      <c r="F80" s="475">
        <v>0</v>
      </c>
      <c r="G80" s="478">
        <v>0</v>
      </c>
      <c r="H80" s="475">
        <v>0</v>
      </c>
      <c r="I80" s="475">
        <v>0</v>
      </c>
      <c r="J80" s="475">
        <v>0</v>
      </c>
      <c r="K80" s="475">
        <v>0</v>
      </c>
      <c r="L80" s="478">
        <v>0</v>
      </c>
      <c r="M80" s="475">
        <v>0</v>
      </c>
      <c r="N80" s="475">
        <v>0</v>
      </c>
      <c r="O80" s="475">
        <v>0</v>
      </c>
      <c r="P80" s="605">
        <v>0</v>
      </c>
      <c r="Q80" s="48"/>
    </row>
    <row r="81" spans="1:17" ht="18" customHeight="1">
      <c r="A81" s="48" t="s">
        <v>51</v>
      </c>
      <c r="B81" s="478">
        <v>0</v>
      </c>
      <c r="C81" s="475">
        <v>0</v>
      </c>
      <c r="D81" s="475">
        <v>0</v>
      </c>
      <c r="E81" s="475">
        <v>0</v>
      </c>
      <c r="F81" s="475">
        <v>0</v>
      </c>
      <c r="G81" s="478">
        <v>0</v>
      </c>
      <c r="H81" s="475">
        <v>0</v>
      </c>
      <c r="I81" s="475">
        <v>0</v>
      </c>
      <c r="J81" s="475">
        <v>0</v>
      </c>
      <c r="K81" s="475">
        <v>0</v>
      </c>
      <c r="L81" s="478">
        <v>0</v>
      </c>
      <c r="M81" s="475">
        <v>0</v>
      </c>
      <c r="N81" s="475">
        <v>0</v>
      </c>
      <c r="O81" s="475">
        <v>0</v>
      </c>
      <c r="P81" s="605">
        <v>0</v>
      </c>
      <c r="Q81" s="48"/>
    </row>
    <row r="82" spans="1:17" ht="18" customHeight="1">
      <c r="A82" s="48" t="s">
        <v>48</v>
      </c>
      <c r="B82" s="478">
        <v>0</v>
      </c>
      <c r="C82" s="475">
        <v>0</v>
      </c>
      <c r="D82" s="475">
        <v>0</v>
      </c>
      <c r="E82" s="475">
        <v>0</v>
      </c>
      <c r="F82" s="475">
        <v>0</v>
      </c>
      <c r="G82" s="478">
        <v>0</v>
      </c>
      <c r="H82" s="475">
        <v>0</v>
      </c>
      <c r="I82" s="475">
        <v>0</v>
      </c>
      <c r="J82" s="475">
        <v>0</v>
      </c>
      <c r="K82" s="475">
        <v>0</v>
      </c>
      <c r="L82" s="478">
        <v>0</v>
      </c>
      <c r="M82" s="475">
        <v>0</v>
      </c>
      <c r="N82" s="475">
        <v>0</v>
      </c>
      <c r="O82" s="475">
        <v>0</v>
      </c>
      <c r="P82" s="605">
        <v>0</v>
      </c>
      <c r="Q82" s="48"/>
    </row>
    <row r="83" spans="1:17" ht="18" customHeight="1">
      <c r="A83" s="48" t="s">
        <v>47</v>
      </c>
      <c r="B83" s="478">
        <v>0</v>
      </c>
      <c r="C83" s="475">
        <v>0</v>
      </c>
      <c r="D83" s="475">
        <v>0</v>
      </c>
      <c r="E83" s="475">
        <v>0</v>
      </c>
      <c r="F83" s="475">
        <v>0</v>
      </c>
      <c r="G83" s="478">
        <v>0</v>
      </c>
      <c r="H83" s="475">
        <v>0</v>
      </c>
      <c r="I83" s="475">
        <v>0</v>
      </c>
      <c r="J83" s="475">
        <v>0</v>
      </c>
      <c r="K83" s="475">
        <v>0</v>
      </c>
      <c r="L83" s="478">
        <v>0</v>
      </c>
      <c r="M83" s="475">
        <v>0</v>
      </c>
      <c r="N83" s="475">
        <v>0</v>
      </c>
      <c r="O83" s="475">
        <v>0</v>
      </c>
      <c r="P83" s="605">
        <v>0</v>
      </c>
      <c r="Q83" s="48"/>
    </row>
    <row r="84" spans="1:17" ht="18" customHeight="1">
      <c r="A84" s="48" t="s">
        <v>46</v>
      </c>
      <c r="B84" s="478">
        <v>505</v>
      </c>
      <c r="C84" s="475">
        <v>505</v>
      </c>
      <c r="D84" s="475">
        <v>0</v>
      </c>
      <c r="E84" s="475">
        <v>0</v>
      </c>
      <c r="F84" s="475">
        <v>0</v>
      </c>
      <c r="G84" s="478">
        <v>0</v>
      </c>
      <c r="H84" s="475">
        <v>0</v>
      </c>
      <c r="I84" s="475">
        <v>0</v>
      </c>
      <c r="J84" s="475">
        <v>0</v>
      </c>
      <c r="K84" s="475">
        <v>0</v>
      </c>
      <c r="L84" s="478">
        <v>0</v>
      </c>
      <c r="M84" s="475">
        <v>0</v>
      </c>
      <c r="N84" s="475">
        <v>0</v>
      </c>
      <c r="O84" s="475">
        <v>0</v>
      </c>
      <c r="P84" s="605">
        <v>0</v>
      </c>
      <c r="Q84" s="48"/>
    </row>
    <row r="85" spans="1:17" ht="18" customHeight="1">
      <c r="A85" s="48" t="s">
        <v>45</v>
      </c>
      <c r="B85" s="478">
        <v>0</v>
      </c>
      <c r="C85" s="475">
        <v>0</v>
      </c>
      <c r="D85" s="475">
        <v>0</v>
      </c>
      <c r="E85" s="475">
        <v>0</v>
      </c>
      <c r="F85" s="475">
        <v>0</v>
      </c>
      <c r="G85" s="478">
        <v>0</v>
      </c>
      <c r="H85" s="475">
        <v>0</v>
      </c>
      <c r="I85" s="475">
        <v>0</v>
      </c>
      <c r="J85" s="475">
        <v>0</v>
      </c>
      <c r="K85" s="475">
        <v>0</v>
      </c>
      <c r="L85" s="478">
        <v>0</v>
      </c>
      <c r="M85" s="475">
        <v>0</v>
      </c>
      <c r="N85" s="475">
        <v>0</v>
      </c>
      <c r="O85" s="475">
        <v>0</v>
      </c>
      <c r="P85" s="605">
        <v>0</v>
      </c>
      <c r="Q85" s="48"/>
    </row>
    <row r="86" spans="1:17" ht="18" customHeight="1">
      <c r="A86" s="48" t="s">
        <v>44</v>
      </c>
      <c r="B86" s="478">
        <v>0</v>
      </c>
      <c r="C86" s="475">
        <v>0</v>
      </c>
      <c r="D86" s="475">
        <v>0</v>
      </c>
      <c r="E86" s="475">
        <v>0</v>
      </c>
      <c r="F86" s="475">
        <v>0</v>
      </c>
      <c r="G86" s="478">
        <v>348</v>
      </c>
      <c r="H86" s="475">
        <v>0</v>
      </c>
      <c r="I86" s="475">
        <v>348</v>
      </c>
      <c r="J86" s="475">
        <v>0</v>
      </c>
      <c r="K86" s="475">
        <v>0</v>
      </c>
      <c r="L86" s="478">
        <v>0</v>
      </c>
      <c r="M86" s="475">
        <v>0</v>
      </c>
      <c r="N86" s="475">
        <v>0</v>
      </c>
      <c r="O86" s="475">
        <v>0</v>
      </c>
      <c r="P86" s="605">
        <v>0</v>
      </c>
      <c r="Q86" s="48"/>
    </row>
    <row r="87" spans="1:17" ht="18" customHeight="1">
      <c r="A87" s="68" t="s">
        <v>43</v>
      </c>
      <c r="B87" s="478">
        <v>0</v>
      </c>
      <c r="C87" s="475">
        <v>0</v>
      </c>
      <c r="D87" s="475">
        <v>0</v>
      </c>
      <c r="E87" s="475">
        <v>0</v>
      </c>
      <c r="F87" s="475">
        <v>0</v>
      </c>
      <c r="G87" s="478">
        <v>0</v>
      </c>
      <c r="H87" s="475">
        <v>0</v>
      </c>
      <c r="I87" s="475">
        <v>0</v>
      </c>
      <c r="J87" s="475">
        <v>0</v>
      </c>
      <c r="K87" s="475">
        <v>0</v>
      </c>
      <c r="L87" s="478">
        <v>0</v>
      </c>
      <c r="M87" s="475">
        <v>0</v>
      </c>
      <c r="N87" s="475">
        <v>0</v>
      </c>
      <c r="O87" s="475">
        <v>0</v>
      </c>
      <c r="P87" s="605">
        <v>0</v>
      </c>
      <c r="Q87" s="48"/>
    </row>
    <row r="88" spans="1:17" ht="18" customHeight="1">
      <c r="A88" s="48" t="s">
        <v>42</v>
      </c>
      <c r="B88" s="478">
        <v>0</v>
      </c>
      <c r="C88" s="475">
        <v>0</v>
      </c>
      <c r="D88" s="475">
        <v>0</v>
      </c>
      <c r="E88" s="475">
        <v>0</v>
      </c>
      <c r="F88" s="475">
        <v>0</v>
      </c>
      <c r="G88" s="478">
        <v>0</v>
      </c>
      <c r="H88" s="475">
        <v>0</v>
      </c>
      <c r="I88" s="475">
        <v>0</v>
      </c>
      <c r="J88" s="475">
        <v>0</v>
      </c>
      <c r="K88" s="475">
        <v>0</v>
      </c>
      <c r="L88" s="478">
        <v>0</v>
      </c>
      <c r="M88" s="475">
        <v>0</v>
      </c>
      <c r="N88" s="475">
        <v>0</v>
      </c>
      <c r="O88" s="475">
        <v>0</v>
      </c>
      <c r="P88" s="605">
        <v>0</v>
      </c>
      <c r="Q88" s="48"/>
    </row>
    <row r="89" spans="1:17" ht="18" customHeight="1">
      <c r="A89" s="48" t="s">
        <v>40</v>
      </c>
      <c r="B89" s="478">
        <v>0</v>
      </c>
      <c r="C89" s="475">
        <v>0</v>
      </c>
      <c r="D89" s="475">
        <v>0</v>
      </c>
      <c r="E89" s="475">
        <v>0</v>
      </c>
      <c r="F89" s="475">
        <v>0</v>
      </c>
      <c r="G89" s="478">
        <v>0</v>
      </c>
      <c r="H89" s="475">
        <v>0</v>
      </c>
      <c r="I89" s="475">
        <v>0</v>
      </c>
      <c r="J89" s="475">
        <v>0</v>
      </c>
      <c r="K89" s="475">
        <v>0</v>
      </c>
      <c r="L89" s="478">
        <v>0</v>
      </c>
      <c r="M89" s="475">
        <v>0</v>
      </c>
      <c r="N89" s="475">
        <v>0</v>
      </c>
      <c r="O89" s="475">
        <v>0</v>
      </c>
      <c r="P89" s="605">
        <v>0</v>
      </c>
      <c r="Q89" s="48"/>
    </row>
    <row r="90" spans="1:17" ht="18" customHeight="1">
      <c r="A90" s="48" t="s">
        <v>38</v>
      </c>
      <c r="B90" s="478">
        <v>139</v>
      </c>
      <c r="C90" s="475">
        <v>0</v>
      </c>
      <c r="D90" s="475">
        <v>139</v>
      </c>
      <c r="E90" s="475">
        <v>0</v>
      </c>
      <c r="F90" s="475">
        <v>0</v>
      </c>
      <c r="G90" s="478">
        <v>0</v>
      </c>
      <c r="H90" s="475">
        <v>0</v>
      </c>
      <c r="I90" s="475">
        <v>0</v>
      </c>
      <c r="J90" s="475">
        <v>0</v>
      </c>
      <c r="K90" s="475">
        <v>0</v>
      </c>
      <c r="L90" s="478">
        <v>0</v>
      </c>
      <c r="M90" s="475">
        <v>0</v>
      </c>
      <c r="N90" s="475">
        <v>0</v>
      </c>
      <c r="O90" s="475">
        <v>0</v>
      </c>
      <c r="P90" s="605">
        <v>0</v>
      </c>
      <c r="Q90" s="48"/>
    </row>
    <row r="91" spans="1:17" ht="18" customHeight="1">
      <c r="A91" s="48" t="s">
        <v>37</v>
      </c>
      <c r="B91" s="478">
        <v>0</v>
      </c>
      <c r="C91" s="475">
        <v>0</v>
      </c>
      <c r="D91" s="475">
        <v>0</v>
      </c>
      <c r="E91" s="475">
        <v>0</v>
      </c>
      <c r="F91" s="475">
        <v>0</v>
      </c>
      <c r="G91" s="478">
        <v>0</v>
      </c>
      <c r="H91" s="475">
        <v>0</v>
      </c>
      <c r="I91" s="475">
        <v>0</v>
      </c>
      <c r="J91" s="475">
        <v>0</v>
      </c>
      <c r="K91" s="475">
        <v>0</v>
      </c>
      <c r="L91" s="478">
        <v>0</v>
      </c>
      <c r="M91" s="475">
        <v>0</v>
      </c>
      <c r="N91" s="475">
        <v>0</v>
      </c>
      <c r="O91" s="475">
        <v>0</v>
      </c>
      <c r="P91" s="605">
        <v>0</v>
      </c>
      <c r="Q91" s="48"/>
    </row>
    <row r="92" spans="1:17" ht="18" customHeight="1">
      <c r="A92" s="48" t="s">
        <v>36</v>
      </c>
      <c r="B92" s="478">
        <v>0</v>
      </c>
      <c r="C92" s="475">
        <v>0</v>
      </c>
      <c r="D92" s="475">
        <v>0</v>
      </c>
      <c r="E92" s="475">
        <v>0</v>
      </c>
      <c r="F92" s="475">
        <v>0</v>
      </c>
      <c r="G92" s="478">
        <v>0</v>
      </c>
      <c r="H92" s="475">
        <v>0</v>
      </c>
      <c r="I92" s="475">
        <v>0</v>
      </c>
      <c r="J92" s="475">
        <v>0</v>
      </c>
      <c r="K92" s="475">
        <v>0</v>
      </c>
      <c r="L92" s="478">
        <v>0</v>
      </c>
      <c r="M92" s="475">
        <v>0</v>
      </c>
      <c r="N92" s="475">
        <v>0</v>
      </c>
      <c r="O92" s="475">
        <v>0</v>
      </c>
      <c r="P92" s="605">
        <v>0</v>
      </c>
      <c r="Q92" s="48"/>
    </row>
    <row r="93" spans="1:17" ht="18" customHeight="1">
      <c r="A93" s="48" t="s">
        <v>34</v>
      </c>
      <c r="B93" s="478">
        <v>390</v>
      </c>
      <c r="C93" s="475">
        <v>274</v>
      </c>
      <c r="D93" s="475">
        <v>116</v>
      </c>
      <c r="E93" s="475">
        <v>0</v>
      </c>
      <c r="F93" s="475">
        <v>0</v>
      </c>
      <c r="G93" s="478">
        <v>157</v>
      </c>
      <c r="H93" s="475">
        <v>0</v>
      </c>
      <c r="I93" s="475">
        <v>157</v>
      </c>
      <c r="J93" s="475">
        <v>0</v>
      </c>
      <c r="K93" s="475">
        <v>0</v>
      </c>
      <c r="L93" s="478">
        <v>0</v>
      </c>
      <c r="M93" s="475">
        <v>0</v>
      </c>
      <c r="N93" s="475">
        <v>0</v>
      </c>
      <c r="O93" s="475">
        <v>0</v>
      </c>
      <c r="P93" s="605">
        <v>0</v>
      </c>
      <c r="Q93" s="48"/>
    </row>
    <row r="94" spans="1:17" ht="18" customHeight="1">
      <c r="A94" s="48" t="s">
        <v>33</v>
      </c>
      <c r="B94" s="478">
        <v>0</v>
      </c>
      <c r="C94" s="475">
        <v>0</v>
      </c>
      <c r="D94" s="475">
        <v>0</v>
      </c>
      <c r="E94" s="475">
        <v>0</v>
      </c>
      <c r="F94" s="475">
        <v>0</v>
      </c>
      <c r="G94" s="478">
        <v>0</v>
      </c>
      <c r="H94" s="475">
        <v>0</v>
      </c>
      <c r="I94" s="475">
        <v>0</v>
      </c>
      <c r="J94" s="475">
        <v>0</v>
      </c>
      <c r="K94" s="475">
        <v>0</v>
      </c>
      <c r="L94" s="478">
        <v>0</v>
      </c>
      <c r="M94" s="475">
        <v>0</v>
      </c>
      <c r="N94" s="475">
        <v>0</v>
      </c>
      <c r="O94" s="475">
        <v>0</v>
      </c>
      <c r="P94" s="605">
        <v>0</v>
      </c>
      <c r="Q94" s="48"/>
    </row>
    <row r="95" spans="1:17" ht="18" customHeight="1">
      <c r="A95" s="48" t="s">
        <v>32</v>
      </c>
      <c r="B95" s="478">
        <v>0</v>
      </c>
      <c r="C95" s="475">
        <v>0</v>
      </c>
      <c r="D95" s="475">
        <v>0</v>
      </c>
      <c r="E95" s="475">
        <v>0</v>
      </c>
      <c r="F95" s="475">
        <v>0</v>
      </c>
      <c r="G95" s="478">
        <v>0</v>
      </c>
      <c r="H95" s="475">
        <v>0</v>
      </c>
      <c r="I95" s="475">
        <v>0</v>
      </c>
      <c r="J95" s="475">
        <v>0</v>
      </c>
      <c r="K95" s="475">
        <v>0</v>
      </c>
      <c r="L95" s="478">
        <v>0</v>
      </c>
      <c r="M95" s="475">
        <v>0</v>
      </c>
      <c r="N95" s="475">
        <v>0</v>
      </c>
      <c r="O95" s="475">
        <v>0</v>
      </c>
      <c r="P95" s="605">
        <v>0</v>
      </c>
      <c r="Q95" s="48"/>
    </row>
    <row r="96" spans="1:17" ht="18" customHeight="1">
      <c r="A96" s="48" t="s">
        <v>30</v>
      </c>
      <c r="B96" s="478">
        <v>0</v>
      </c>
      <c r="C96" s="475">
        <v>0</v>
      </c>
      <c r="D96" s="475">
        <v>0</v>
      </c>
      <c r="E96" s="475">
        <v>0</v>
      </c>
      <c r="F96" s="475">
        <v>0</v>
      </c>
      <c r="G96" s="478">
        <v>0</v>
      </c>
      <c r="H96" s="475">
        <v>0</v>
      </c>
      <c r="I96" s="475">
        <v>0</v>
      </c>
      <c r="J96" s="475">
        <v>0</v>
      </c>
      <c r="K96" s="475">
        <v>0</v>
      </c>
      <c r="L96" s="478">
        <v>0</v>
      </c>
      <c r="M96" s="475">
        <v>0</v>
      </c>
      <c r="N96" s="475">
        <v>0</v>
      </c>
      <c r="O96" s="475">
        <v>0</v>
      </c>
      <c r="P96" s="605">
        <v>0</v>
      </c>
      <c r="Q96" s="48"/>
    </row>
    <row r="97" spans="1:17" ht="18" customHeight="1">
      <c r="A97" s="48" t="s">
        <v>29</v>
      </c>
      <c r="B97" s="478">
        <v>142</v>
      </c>
      <c r="C97" s="475">
        <v>0</v>
      </c>
      <c r="D97" s="475">
        <v>142</v>
      </c>
      <c r="E97" s="475">
        <v>0</v>
      </c>
      <c r="F97" s="475">
        <v>0</v>
      </c>
      <c r="G97" s="478">
        <v>0</v>
      </c>
      <c r="H97" s="475">
        <v>0</v>
      </c>
      <c r="I97" s="475">
        <v>0</v>
      </c>
      <c r="J97" s="475">
        <v>0</v>
      </c>
      <c r="K97" s="475">
        <v>0</v>
      </c>
      <c r="L97" s="478">
        <v>0</v>
      </c>
      <c r="M97" s="475">
        <v>0</v>
      </c>
      <c r="N97" s="475">
        <v>0</v>
      </c>
      <c r="O97" s="475">
        <v>0</v>
      </c>
      <c r="P97" s="605">
        <v>0</v>
      </c>
      <c r="Q97" s="48"/>
    </row>
    <row r="98" spans="1:17" ht="18" customHeight="1">
      <c r="A98" s="48" t="s">
        <v>26</v>
      </c>
      <c r="B98" s="478">
        <v>0</v>
      </c>
      <c r="C98" s="475">
        <v>0</v>
      </c>
      <c r="D98" s="475">
        <v>0</v>
      </c>
      <c r="E98" s="475">
        <v>0</v>
      </c>
      <c r="F98" s="475">
        <v>0</v>
      </c>
      <c r="G98" s="478">
        <v>0</v>
      </c>
      <c r="H98" s="475">
        <v>0</v>
      </c>
      <c r="I98" s="475">
        <v>0</v>
      </c>
      <c r="J98" s="475">
        <v>0</v>
      </c>
      <c r="K98" s="475">
        <v>0</v>
      </c>
      <c r="L98" s="478">
        <v>0</v>
      </c>
      <c r="M98" s="475">
        <v>0</v>
      </c>
      <c r="N98" s="475">
        <v>0</v>
      </c>
      <c r="O98" s="475">
        <v>0</v>
      </c>
      <c r="P98" s="605">
        <v>0</v>
      </c>
      <c r="Q98" s="48"/>
    </row>
    <row r="99" spans="1:17" ht="18" customHeight="1">
      <c r="A99" s="48" t="s">
        <v>24</v>
      </c>
      <c r="B99" s="478">
        <v>0</v>
      </c>
      <c r="C99" s="475">
        <v>0</v>
      </c>
      <c r="D99" s="475">
        <v>0</v>
      </c>
      <c r="E99" s="475">
        <v>0</v>
      </c>
      <c r="F99" s="475">
        <v>0</v>
      </c>
      <c r="G99" s="478">
        <v>0</v>
      </c>
      <c r="H99" s="475">
        <v>0</v>
      </c>
      <c r="I99" s="475">
        <v>0</v>
      </c>
      <c r="J99" s="475">
        <v>0</v>
      </c>
      <c r="K99" s="475">
        <v>0</v>
      </c>
      <c r="L99" s="478">
        <v>0</v>
      </c>
      <c r="M99" s="475">
        <v>0</v>
      </c>
      <c r="N99" s="475">
        <v>0</v>
      </c>
      <c r="O99" s="475">
        <v>0</v>
      </c>
      <c r="P99" s="605">
        <v>0</v>
      </c>
      <c r="Q99" s="48"/>
    </row>
    <row r="100" spans="1:17" ht="18" customHeight="1">
      <c r="A100" s="48" t="s">
        <v>22</v>
      </c>
      <c r="B100" s="478">
        <v>0</v>
      </c>
      <c r="C100" s="475">
        <v>0</v>
      </c>
      <c r="D100" s="475">
        <v>0</v>
      </c>
      <c r="E100" s="475">
        <v>0</v>
      </c>
      <c r="F100" s="475">
        <v>0</v>
      </c>
      <c r="G100" s="478">
        <v>0</v>
      </c>
      <c r="H100" s="475">
        <v>0</v>
      </c>
      <c r="I100" s="475">
        <v>0</v>
      </c>
      <c r="J100" s="475">
        <v>0</v>
      </c>
      <c r="K100" s="475">
        <v>0</v>
      </c>
      <c r="L100" s="478">
        <v>0</v>
      </c>
      <c r="M100" s="475">
        <v>0</v>
      </c>
      <c r="N100" s="475">
        <v>0</v>
      </c>
      <c r="O100" s="475">
        <v>0</v>
      </c>
      <c r="P100" s="605">
        <v>0</v>
      </c>
      <c r="Q100" s="48"/>
    </row>
    <row r="101" spans="1:17" ht="18" customHeight="1">
      <c r="A101" s="48" t="s">
        <v>20</v>
      </c>
      <c r="B101" s="478">
        <v>0</v>
      </c>
      <c r="C101" s="475">
        <v>0</v>
      </c>
      <c r="D101" s="475">
        <v>0</v>
      </c>
      <c r="E101" s="475">
        <v>0</v>
      </c>
      <c r="F101" s="475">
        <v>0</v>
      </c>
      <c r="G101" s="478">
        <v>0</v>
      </c>
      <c r="H101" s="475">
        <v>0</v>
      </c>
      <c r="I101" s="475">
        <v>0</v>
      </c>
      <c r="J101" s="475">
        <v>0</v>
      </c>
      <c r="K101" s="475">
        <v>0</v>
      </c>
      <c r="L101" s="478">
        <v>0</v>
      </c>
      <c r="M101" s="475">
        <v>0</v>
      </c>
      <c r="N101" s="475">
        <v>0</v>
      </c>
      <c r="O101" s="475">
        <v>0</v>
      </c>
      <c r="P101" s="605">
        <v>0</v>
      </c>
      <c r="Q101" s="48"/>
    </row>
    <row r="102" spans="1:17" ht="18" customHeight="1">
      <c r="A102" s="48" t="s">
        <v>18</v>
      </c>
      <c r="B102" s="478">
        <v>534</v>
      </c>
      <c r="C102" s="475">
        <v>534</v>
      </c>
      <c r="D102" s="475">
        <v>0</v>
      </c>
      <c r="E102" s="475">
        <v>0</v>
      </c>
      <c r="F102" s="475">
        <v>0</v>
      </c>
      <c r="G102" s="478">
        <v>0</v>
      </c>
      <c r="H102" s="475">
        <v>0</v>
      </c>
      <c r="I102" s="475">
        <v>0</v>
      </c>
      <c r="J102" s="475">
        <v>0</v>
      </c>
      <c r="K102" s="475">
        <v>0</v>
      </c>
      <c r="L102" s="478">
        <v>0</v>
      </c>
      <c r="M102" s="475">
        <v>0</v>
      </c>
      <c r="N102" s="475">
        <v>0</v>
      </c>
      <c r="O102" s="475">
        <v>0</v>
      </c>
      <c r="P102" s="605">
        <v>0</v>
      </c>
      <c r="Q102" s="48"/>
    </row>
    <row r="103" spans="1:17" ht="18" customHeight="1">
      <c r="A103" s="48" t="s">
        <v>16</v>
      </c>
      <c r="B103" s="478">
        <v>0</v>
      </c>
      <c r="C103" s="475">
        <v>0</v>
      </c>
      <c r="D103" s="475">
        <v>0</v>
      </c>
      <c r="E103" s="475">
        <v>0</v>
      </c>
      <c r="F103" s="475">
        <v>0</v>
      </c>
      <c r="G103" s="478">
        <v>0</v>
      </c>
      <c r="H103" s="475">
        <v>0</v>
      </c>
      <c r="I103" s="475">
        <v>0</v>
      </c>
      <c r="J103" s="475">
        <v>0</v>
      </c>
      <c r="K103" s="475">
        <v>0</v>
      </c>
      <c r="L103" s="478">
        <v>0</v>
      </c>
      <c r="M103" s="475">
        <v>0</v>
      </c>
      <c r="N103" s="475">
        <v>0</v>
      </c>
      <c r="O103" s="475">
        <v>0</v>
      </c>
      <c r="P103" s="605">
        <v>0</v>
      </c>
      <c r="Q103" s="48"/>
    </row>
    <row r="104" spans="1:17" ht="18" customHeight="1">
      <c r="A104" s="48" t="s">
        <v>13</v>
      </c>
      <c r="B104" s="478">
        <v>0</v>
      </c>
      <c r="C104" s="475">
        <v>0</v>
      </c>
      <c r="D104" s="475">
        <v>0</v>
      </c>
      <c r="E104" s="475">
        <v>0</v>
      </c>
      <c r="F104" s="475">
        <v>0</v>
      </c>
      <c r="G104" s="478">
        <v>0</v>
      </c>
      <c r="H104" s="475">
        <v>0</v>
      </c>
      <c r="I104" s="475">
        <v>0</v>
      </c>
      <c r="J104" s="475">
        <v>0</v>
      </c>
      <c r="K104" s="475">
        <v>0</v>
      </c>
      <c r="L104" s="478">
        <v>0</v>
      </c>
      <c r="M104" s="475">
        <v>0</v>
      </c>
      <c r="N104" s="475">
        <v>0</v>
      </c>
      <c r="O104" s="475">
        <v>0</v>
      </c>
      <c r="P104" s="605">
        <v>0</v>
      </c>
      <c r="Q104" s="48"/>
    </row>
    <row r="105" spans="1:17" ht="18" customHeight="1">
      <c r="A105" s="48" t="s">
        <v>10</v>
      </c>
      <c r="B105" s="478">
        <v>0</v>
      </c>
      <c r="C105" s="475">
        <v>0</v>
      </c>
      <c r="D105" s="475">
        <v>0</v>
      </c>
      <c r="E105" s="475">
        <v>0</v>
      </c>
      <c r="F105" s="475">
        <v>0</v>
      </c>
      <c r="G105" s="478">
        <v>0</v>
      </c>
      <c r="H105" s="475">
        <v>0</v>
      </c>
      <c r="I105" s="475">
        <v>0</v>
      </c>
      <c r="J105" s="475">
        <v>0</v>
      </c>
      <c r="K105" s="475">
        <v>0</v>
      </c>
      <c r="L105" s="478">
        <v>0</v>
      </c>
      <c r="M105" s="475">
        <v>0</v>
      </c>
      <c r="N105" s="475">
        <v>0</v>
      </c>
      <c r="O105" s="475">
        <v>0</v>
      </c>
      <c r="P105" s="605">
        <v>0</v>
      </c>
      <c r="Q105" s="48"/>
    </row>
    <row r="106" spans="1:17" ht="18" customHeight="1">
      <c r="A106" s="48" t="s">
        <v>135</v>
      </c>
      <c r="B106" s="478">
        <v>208</v>
      </c>
      <c r="C106" s="475">
        <v>0</v>
      </c>
      <c r="D106" s="475">
        <v>208</v>
      </c>
      <c r="E106" s="475">
        <v>0</v>
      </c>
      <c r="F106" s="475">
        <v>0</v>
      </c>
      <c r="G106" s="478">
        <v>0</v>
      </c>
      <c r="H106" s="475">
        <v>0</v>
      </c>
      <c r="I106" s="475">
        <v>0</v>
      </c>
      <c r="J106" s="475">
        <v>0</v>
      </c>
      <c r="K106" s="475">
        <v>0</v>
      </c>
      <c r="L106" s="478">
        <v>0</v>
      </c>
      <c r="M106" s="475">
        <v>0</v>
      </c>
      <c r="N106" s="475">
        <v>0</v>
      </c>
      <c r="O106" s="475">
        <v>0</v>
      </c>
      <c r="P106" s="605">
        <v>0</v>
      </c>
      <c r="Q106" s="48"/>
    </row>
    <row r="107" spans="1:17" ht="18" customHeight="1">
      <c r="A107" s="48" t="s">
        <v>8</v>
      </c>
      <c r="B107" s="478">
        <v>0</v>
      </c>
      <c r="C107" s="475">
        <v>0</v>
      </c>
      <c r="D107" s="475">
        <v>0</v>
      </c>
      <c r="E107" s="475">
        <v>0</v>
      </c>
      <c r="F107" s="475">
        <v>0</v>
      </c>
      <c r="G107" s="478">
        <v>0</v>
      </c>
      <c r="H107" s="475">
        <v>0</v>
      </c>
      <c r="I107" s="475">
        <v>0</v>
      </c>
      <c r="J107" s="475">
        <v>0</v>
      </c>
      <c r="K107" s="475">
        <v>0</v>
      </c>
      <c r="L107" s="478">
        <v>0</v>
      </c>
      <c r="M107" s="475">
        <v>0</v>
      </c>
      <c r="N107" s="475">
        <v>0</v>
      </c>
      <c r="O107" s="475">
        <v>0</v>
      </c>
      <c r="P107" s="605">
        <v>0</v>
      </c>
      <c r="Q107" s="48"/>
    </row>
    <row r="108" spans="1:17" ht="18" customHeight="1">
      <c r="A108" s="48" t="s">
        <v>5</v>
      </c>
      <c r="B108" s="478">
        <v>427</v>
      </c>
      <c r="C108" s="475">
        <v>0</v>
      </c>
      <c r="D108" s="475">
        <v>427</v>
      </c>
      <c r="E108" s="475">
        <v>0</v>
      </c>
      <c r="F108" s="475">
        <v>0</v>
      </c>
      <c r="G108" s="478">
        <v>268</v>
      </c>
      <c r="H108" s="475">
        <v>0</v>
      </c>
      <c r="I108" s="475">
        <v>268</v>
      </c>
      <c r="J108" s="475">
        <v>0</v>
      </c>
      <c r="K108" s="475">
        <v>0</v>
      </c>
      <c r="L108" s="478">
        <v>0</v>
      </c>
      <c r="M108" s="475">
        <v>0</v>
      </c>
      <c r="N108" s="475">
        <v>0</v>
      </c>
      <c r="O108" s="475">
        <v>0</v>
      </c>
      <c r="P108" s="605">
        <v>0</v>
      </c>
      <c r="Q108" s="48"/>
    </row>
    <row r="109" spans="1:17" ht="18" customHeight="1">
      <c r="A109" s="69" t="s">
        <v>2</v>
      </c>
      <c r="B109" s="479">
        <v>172</v>
      </c>
      <c r="C109" s="476">
        <v>0</v>
      </c>
      <c r="D109" s="476">
        <v>172</v>
      </c>
      <c r="E109" s="476">
        <v>0</v>
      </c>
      <c r="F109" s="476">
        <v>0</v>
      </c>
      <c r="G109" s="479">
        <v>155</v>
      </c>
      <c r="H109" s="476">
        <v>0</v>
      </c>
      <c r="I109" s="476">
        <v>155</v>
      </c>
      <c r="J109" s="476">
        <v>0</v>
      </c>
      <c r="K109" s="476">
        <v>0</v>
      </c>
      <c r="L109" s="479">
        <v>0</v>
      </c>
      <c r="M109" s="476">
        <v>0</v>
      </c>
      <c r="N109" s="476">
        <v>0</v>
      </c>
      <c r="O109" s="476">
        <v>0</v>
      </c>
      <c r="P109" s="606">
        <v>0</v>
      </c>
      <c r="Q109" s="48"/>
    </row>
    <row r="110" spans="1:17" s="120" customFormat="1" ht="18" customHeight="1">
      <c r="A110" s="649" t="s">
        <v>2310</v>
      </c>
      <c r="E110" s="104"/>
      <c r="I110" s="104"/>
    </row>
    <row r="111" spans="1:17" ht="18" customHeight="1">
      <c r="A111" s="1626" t="s">
        <v>2311</v>
      </c>
      <c r="B111" s="1626"/>
      <c r="C111" s="1626"/>
      <c r="D111" s="1626"/>
      <c r="E111" s="1626"/>
      <c r="F111" s="1626"/>
      <c r="G111" s="1626"/>
      <c r="H111" s="1626"/>
      <c r="I111" s="1626"/>
      <c r="J111" s="1626"/>
      <c r="K111" s="1626"/>
      <c r="L111" s="1626"/>
      <c r="M111" s="1626"/>
      <c r="N111" s="1626"/>
      <c r="O111" s="1626"/>
      <c r="P111" s="1626"/>
    </row>
    <row r="112" spans="1:17" ht="18" customHeight="1">
      <c r="A112" s="1626" t="s">
        <v>2118</v>
      </c>
      <c r="B112" s="1626"/>
      <c r="C112" s="1626"/>
      <c r="D112" s="1626"/>
      <c r="E112" s="1626"/>
      <c r="F112" s="1626"/>
      <c r="G112" s="1626"/>
      <c r="H112" s="1626"/>
      <c r="I112" s="1626"/>
      <c r="J112" s="1626"/>
      <c r="K112" s="1626"/>
      <c r="L112" s="1626"/>
      <c r="M112" s="1626"/>
      <c r="N112" s="1626"/>
      <c r="O112" s="1626"/>
      <c r="P112" s="1626"/>
      <c r="Q112" s="48"/>
    </row>
    <row r="113" spans="1:17" ht="42.75" customHeight="1">
      <c r="A113" s="1626" t="s">
        <v>2339</v>
      </c>
      <c r="B113" s="1626"/>
      <c r="C113" s="1626"/>
      <c r="D113" s="1626"/>
      <c r="E113" s="1626"/>
      <c r="F113" s="1626"/>
      <c r="G113" s="1626"/>
      <c r="H113" s="1626"/>
      <c r="I113" s="1626"/>
      <c r="J113" s="1626"/>
      <c r="K113" s="1626"/>
      <c r="L113" s="1626"/>
      <c r="M113" s="1626"/>
      <c r="N113" s="1626"/>
      <c r="O113" s="1626"/>
      <c r="P113" s="1626"/>
      <c r="Q113" s="48"/>
    </row>
    <row r="114" spans="1:17" ht="18" customHeight="1">
      <c r="A114" s="1626" t="s">
        <v>2340</v>
      </c>
      <c r="B114" s="1626"/>
      <c r="C114" s="1626"/>
      <c r="D114" s="1626"/>
      <c r="E114" s="1626"/>
      <c r="F114" s="1626"/>
      <c r="G114" s="1626"/>
      <c r="H114" s="1626"/>
      <c r="I114" s="1626"/>
      <c r="J114" s="1626"/>
      <c r="K114" s="1626"/>
      <c r="L114" s="1626"/>
      <c r="M114" s="1626"/>
      <c r="N114" s="1626"/>
      <c r="O114" s="1626"/>
      <c r="P114" s="1626"/>
      <c r="Q114" s="48"/>
    </row>
    <row r="115" spans="1:17" ht="18" customHeight="1">
      <c r="A115" s="1626" t="s">
        <v>2341</v>
      </c>
      <c r="B115" s="1626"/>
      <c r="C115" s="1626"/>
      <c r="D115" s="1626"/>
      <c r="E115" s="1626"/>
      <c r="F115" s="1626"/>
      <c r="G115" s="1626"/>
      <c r="H115" s="1626"/>
      <c r="I115" s="1626"/>
      <c r="J115" s="1626"/>
      <c r="K115" s="1626"/>
      <c r="L115" s="1626"/>
      <c r="M115" s="1626"/>
      <c r="N115" s="1626"/>
      <c r="O115" s="1626"/>
      <c r="P115" s="1626"/>
      <c r="Q115" s="48"/>
    </row>
    <row r="116" spans="1:17" ht="18" customHeight="1">
      <c r="A116" s="1626" t="s">
        <v>2342</v>
      </c>
      <c r="B116" s="1626"/>
      <c r="C116" s="1626"/>
      <c r="D116" s="1626"/>
      <c r="E116" s="1626"/>
      <c r="F116" s="1626"/>
      <c r="G116" s="1626"/>
      <c r="H116" s="1626"/>
      <c r="I116" s="1626"/>
      <c r="J116" s="1626"/>
      <c r="K116" s="1626"/>
      <c r="L116" s="1626"/>
      <c r="M116" s="1626"/>
      <c r="N116" s="1626"/>
      <c r="O116" s="1626"/>
      <c r="P116" s="1626"/>
      <c r="Q116" s="48"/>
    </row>
    <row r="117" spans="1:17" ht="18" customHeight="1">
      <c r="A117" s="1626" t="s">
        <v>2343</v>
      </c>
      <c r="B117" s="1626"/>
      <c r="C117" s="1626"/>
      <c r="D117" s="1626"/>
      <c r="E117" s="1626"/>
      <c r="F117" s="1626"/>
      <c r="G117" s="1626"/>
      <c r="H117" s="1626"/>
      <c r="I117" s="1626"/>
      <c r="J117" s="1626"/>
      <c r="K117" s="1626"/>
      <c r="L117" s="1626"/>
      <c r="M117" s="1626"/>
      <c r="N117" s="1626"/>
      <c r="O117" s="1626"/>
      <c r="P117" s="1626"/>
      <c r="Q117" s="48"/>
    </row>
    <row r="118" spans="1:17" ht="18" customHeight="1">
      <c r="A118" s="1626" t="s">
        <v>2344</v>
      </c>
      <c r="B118" s="1626"/>
      <c r="C118" s="1626"/>
      <c r="D118" s="1626"/>
      <c r="E118" s="1626"/>
      <c r="F118" s="1626"/>
      <c r="G118" s="1626"/>
      <c r="H118" s="1626"/>
      <c r="I118" s="1626"/>
      <c r="J118" s="1626"/>
      <c r="K118" s="1626"/>
      <c r="L118" s="1626"/>
      <c r="M118" s="1626"/>
      <c r="N118" s="1626"/>
      <c r="O118" s="1626"/>
      <c r="P118" s="1626"/>
      <c r="Q118" s="48"/>
    </row>
    <row r="119" spans="1:17" ht="18" customHeight="1">
      <c r="A119" s="1626" t="s">
        <v>2345</v>
      </c>
      <c r="B119" s="1626"/>
      <c r="C119" s="1626"/>
      <c r="D119" s="1626"/>
      <c r="E119" s="1626"/>
      <c r="F119" s="1626"/>
      <c r="G119" s="1626"/>
      <c r="H119" s="1626"/>
      <c r="I119" s="1626"/>
      <c r="J119" s="1626"/>
      <c r="K119" s="1626"/>
      <c r="L119" s="1626"/>
      <c r="M119" s="1626"/>
      <c r="N119" s="1626"/>
      <c r="O119" s="1626"/>
      <c r="P119" s="1626"/>
      <c r="Q119" s="48"/>
    </row>
    <row r="120" spans="1:17" ht="27" customHeight="1">
      <c r="A120" s="1626" t="s">
        <v>2346</v>
      </c>
      <c r="B120" s="1626"/>
      <c r="C120" s="1626"/>
      <c r="D120" s="1626"/>
      <c r="E120" s="1626"/>
      <c r="F120" s="1626"/>
      <c r="G120" s="1626"/>
      <c r="H120" s="1626"/>
      <c r="I120" s="1626"/>
      <c r="J120" s="1626"/>
      <c r="K120" s="1626"/>
      <c r="L120" s="1626"/>
      <c r="M120" s="1626"/>
      <c r="N120" s="1626"/>
      <c r="O120" s="1626"/>
      <c r="P120" s="1626"/>
    </row>
    <row r="121" spans="1:17" ht="27" customHeight="1">
      <c r="A121" s="655"/>
      <c r="B121" s="655"/>
      <c r="C121" s="655"/>
      <c r="D121" s="655"/>
      <c r="E121" s="655"/>
      <c r="F121" s="655"/>
      <c r="G121" s="655"/>
      <c r="H121" s="655"/>
      <c r="I121" s="655"/>
      <c r="J121" s="655"/>
      <c r="K121" s="655"/>
      <c r="L121" s="655"/>
      <c r="M121" s="655"/>
      <c r="N121" s="655"/>
      <c r="O121" s="655"/>
      <c r="P121" s="655"/>
    </row>
    <row r="122" spans="1:17" ht="18" customHeight="1">
      <c r="A122" s="443"/>
      <c r="B122" s="111"/>
      <c r="C122" s="52"/>
      <c r="D122" s="52"/>
      <c r="E122" s="111"/>
    </row>
    <row r="123" spans="1:17" ht="18" customHeight="1">
      <c r="A123" s="443"/>
      <c r="B123" s="111"/>
      <c r="C123" s="52"/>
      <c r="D123" s="52"/>
      <c r="E123" s="111"/>
      <c r="P123" s="53" t="s">
        <v>1236</v>
      </c>
    </row>
    <row r="124" spans="1:17" ht="21.95" customHeight="1">
      <c r="A124" s="1577" t="s">
        <v>684</v>
      </c>
      <c r="B124" s="1630" t="s">
        <v>2135</v>
      </c>
      <c r="C124" s="1631"/>
      <c r="D124" s="1631"/>
      <c r="E124" s="1631"/>
      <c r="F124" s="1631"/>
      <c r="G124" s="1631"/>
      <c r="H124" s="1631"/>
      <c r="I124" s="1631"/>
      <c r="J124" s="1631"/>
      <c r="K124" s="1631"/>
      <c r="L124" s="1631"/>
      <c r="M124" s="1631"/>
      <c r="N124" s="1631"/>
      <c r="O124" s="1631"/>
      <c r="P124" s="1631"/>
    </row>
    <row r="125" spans="1:17" ht="21.95" customHeight="1">
      <c r="A125" s="1577"/>
      <c r="B125" s="1627" t="s">
        <v>2109</v>
      </c>
      <c r="C125" s="1628"/>
      <c r="D125" s="1628"/>
      <c r="E125" s="1628"/>
      <c r="F125" s="1628"/>
      <c r="G125" s="1628"/>
      <c r="H125" s="1628"/>
      <c r="I125" s="1628"/>
      <c r="J125" s="1628"/>
      <c r="K125" s="1628"/>
      <c r="L125" s="1628"/>
      <c r="M125" s="1628"/>
      <c r="N125" s="1628"/>
      <c r="O125" s="1628"/>
      <c r="P125" s="1628"/>
    </row>
    <row r="126" spans="1:17" ht="21.95" customHeight="1">
      <c r="A126" s="1577"/>
      <c r="B126" s="1632" t="s">
        <v>2131</v>
      </c>
      <c r="C126" s="1632"/>
      <c r="D126" s="1632"/>
      <c r="E126" s="1632"/>
      <c r="F126" s="1632"/>
      <c r="G126" s="1632" t="s">
        <v>2132</v>
      </c>
      <c r="H126" s="1632"/>
      <c r="I126" s="1632"/>
      <c r="J126" s="1632"/>
      <c r="K126" s="1632"/>
      <c r="L126" s="1632" t="s">
        <v>2133</v>
      </c>
      <c r="M126" s="1632"/>
      <c r="N126" s="1632"/>
      <c r="O126" s="1632"/>
      <c r="P126" s="1635"/>
    </row>
    <row r="127" spans="1:17" ht="21.95" customHeight="1">
      <c r="A127" s="1521"/>
      <c r="B127" s="473" t="s">
        <v>2138</v>
      </c>
      <c r="C127" s="530" t="s">
        <v>424</v>
      </c>
      <c r="D127" s="530" t="s">
        <v>421</v>
      </c>
      <c r="E127" s="530" t="s">
        <v>422</v>
      </c>
      <c r="F127" s="530" t="s">
        <v>423</v>
      </c>
      <c r="G127" s="473" t="s">
        <v>2139</v>
      </c>
      <c r="H127" s="530" t="s">
        <v>424</v>
      </c>
      <c r="I127" s="530" t="s">
        <v>421</v>
      </c>
      <c r="J127" s="530" t="s">
        <v>422</v>
      </c>
      <c r="K127" s="530" t="s">
        <v>423</v>
      </c>
      <c r="L127" s="581" t="s">
        <v>2140</v>
      </c>
      <c r="M127" s="530" t="s">
        <v>424</v>
      </c>
      <c r="N127" s="530" t="s">
        <v>421</v>
      </c>
      <c r="O127" s="530" t="s">
        <v>422</v>
      </c>
      <c r="P127" s="531" t="s">
        <v>423</v>
      </c>
    </row>
    <row r="128" spans="1:17" ht="21.95" customHeight="1">
      <c r="A128" s="114" t="s">
        <v>368</v>
      </c>
      <c r="B128" s="444">
        <f t="shared" ref="B128:P128" si="1">SUM(B129:B230)</f>
        <v>217</v>
      </c>
      <c r="C128" s="444">
        <f t="shared" si="1"/>
        <v>217</v>
      </c>
      <c r="D128" s="444">
        <f t="shared" si="1"/>
        <v>0</v>
      </c>
      <c r="E128" s="444">
        <f t="shared" si="1"/>
        <v>0</v>
      </c>
      <c r="F128" s="444">
        <f t="shared" si="1"/>
        <v>0</v>
      </c>
      <c r="G128" s="444">
        <f t="shared" si="1"/>
        <v>3190</v>
      </c>
      <c r="H128" s="444">
        <f t="shared" si="1"/>
        <v>96</v>
      </c>
      <c r="I128" s="444">
        <f t="shared" si="1"/>
        <v>1635</v>
      </c>
      <c r="J128" s="444">
        <f t="shared" si="1"/>
        <v>0</v>
      </c>
      <c r="K128" s="444">
        <f t="shared" si="1"/>
        <v>1459</v>
      </c>
      <c r="L128" s="444">
        <f t="shared" si="1"/>
        <v>8939</v>
      </c>
      <c r="M128" s="444">
        <f t="shared" si="1"/>
        <v>2448</v>
      </c>
      <c r="N128" s="444">
        <f t="shared" si="1"/>
        <v>2024</v>
      </c>
      <c r="O128" s="444">
        <f t="shared" si="1"/>
        <v>0</v>
      </c>
      <c r="P128" s="493">
        <f t="shared" si="1"/>
        <v>4467</v>
      </c>
    </row>
    <row r="129" spans="1:16" ht="18" customHeight="1">
      <c r="A129" s="48" t="s">
        <v>132</v>
      </c>
      <c r="B129" s="477">
        <v>0</v>
      </c>
      <c r="C129" s="474">
        <v>0</v>
      </c>
      <c r="D129" s="474">
        <v>0</v>
      </c>
      <c r="E129" s="119">
        <v>0</v>
      </c>
      <c r="F129" s="119">
        <v>0</v>
      </c>
      <c r="G129" s="118">
        <v>0</v>
      </c>
      <c r="H129" s="119">
        <v>0</v>
      </c>
      <c r="I129" s="119">
        <v>0</v>
      </c>
      <c r="J129" s="119">
        <v>0</v>
      </c>
      <c r="K129" s="119">
        <v>0</v>
      </c>
      <c r="L129" s="118">
        <v>0</v>
      </c>
      <c r="M129" s="119">
        <v>0</v>
      </c>
      <c r="N129" s="119">
        <v>0</v>
      </c>
      <c r="O129" s="119">
        <v>0</v>
      </c>
      <c r="P129" s="119">
        <v>0</v>
      </c>
    </row>
    <row r="130" spans="1:16" ht="18" customHeight="1">
      <c r="A130" s="48" t="s">
        <v>131</v>
      </c>
      <c r="B130" s="478">
        <v>0</v>
      </c>
      <c r="C130" s="475">
        <v>0</v>
      </c>
      <c r="D130" s="475">
        <v>0</v>
      </c>
      <c r="E130" s="119">
        <v>0</v>
      </c>
      <c r="F130" s="119">
        <v>0</v>
      </c>
      <c r="G130" s="118">
        <v>56</v>
      </c>
      <c r="H130" s="119">
        <v>0</v>
      </c>
      <c r="I130" s="119">
        <v>56</v>
      </c>
      <c r="J130" s="119">
        <v>0</v>
      </c>
      <c r="K130" s="119">
        <v>0</v>
      </c>
      <c r="L130" s="118">
        <v>0</v>
      </c>
      <c r="M130" s="119">
        <v>0</v>
      </c>
      <c r="N130" s="119">
        <v>0</v>
      </c>
      <c r="O130" s="119">
        <v>0</v>
      </c>
      <c r="P130" s="119">
        <v>0</v>
      </c>
    </row>
    <row r="131" spans="1:16" ht="18" customHeight="1">
      <c r="A131" s="48" t="s">
        <v>130</v>
      </c>
      <c r="B131" s="478">
        <v>0</v>
      </c>
      <c r="C131" s="475">
        <v>0</v>
      </c>
      <c r="D131" s="475">
        <v>0</v>
      </c>
      <c r="E131" s="119">
        <v>0</v>
      </c>
      <c r="F131" s="119">
        <v>0</v>
      </c>
      <c r="G131" s="118">
        <v>203</v>
      </c>
      <c r="H131" s="119">
        <v>32</v>
      </c>
      <c r="I131" s="119">
        <v>101</v>
      </c>
      <c r="J131" s="119">
        <v>0</v>
      </c>
      <c r="K131" s="119">
        <v>70</v>
      </c>
      <c r="L131" s="118">
        <v>355</v>
      </c>
      <c r="M131" s="119">
        <v>80</v>
      </c>
      <c r="N131" s="119">
        <v>85</v>
      </c>
      <c r="O131" s="119">
        <v>0</v>
      </c>
      <c r="P131" s="119">
        <v>190</v>
      </c>
    </row>
    <row r="132" spans="1:16" ht="18" customHeight="1">
      <c r="A132" s="48" t="s">
        <v>129</v>
      </c>
      <c r="B132" s="478">
        <v>0</v>
      </c>
      <c r="C132" s="475">
        <v>0</v>
      </c>
      <c r="D132" s="475">
        <v>0</v>
      </c>
      <c r="E132" s="119">
        <v>0</v>
      </c>
      <c r="F132" s="119">
        <v>0</v>
      </c>
      <c r="G132" s="118">
        <v>74</v>
      </c>
      <c r="H132" s="119">
        <v>0</v>
      </c>
      <c r="I132" s="119">
        <v>0</v>
      </c>
      <c r="J132" s="119">
        <v>0</v>
      </c>
      <c r="K132" s="119">
        <v>74</v>
      </c>
      <c r="L132" s="118">
        <v>0</v>
      </c>
      <c r="M132" s="119">
        <v>0</v>
      </c>
      <c r="N132" s="119">
        <v>0</v>
      </c>
      <c r="O132" s="119">
        <v>0</v>
      </c>
      <c r="P132" s="119">
        <v>0</v>
      </c>
    </row>
    <row r="133" spans="1:16" ht="18" customHeight="1">
      <c r="A133" s="48" t="s">
        <v>128</v>
      </c>
      <c r="B133" s="478">
        <v>0</v>
      </c>
      <c r="C133" s="475">
        <v>0</v>
      </c>
      <c r="D133" s="475">
        <v>0</v>
      </c>
      <c r="E133" s="119">
        <v>0</v>
      </c>
      <c r="F133" s="119">
        <v>0</v>
      </c>
      <c r="G133" s="118">
        <v>0</v>
      </c>
      <c r="H133" s="119">
        <v>0</v>
      </c>
      <c r="I133" s="119">
        <v>0</v>
      </c>
      <c r="J133" s="119">
        <v>0</v>
      </c>
      <c r="K133" s="119">
        <v>0</v>
      </c>
      <c r="L133" s="118">
        <v>0</v>
      </c>
      <c r="M133" s="119">
        <v>0</v>
      </c>
      <c r="N133" s="119">
        <v>0</v>
      </c>
      <c r="O133" s="119">
        <v>0</v>
      </c>
      <c r="P133" s="119">
        <v>0</v>
      </c>
    </row>
    <row r="134" spans="1:16" ht="18" customHeight="1">
      <c r="A134" s="48" t="s">
        <v>127</v>
      </c>
      <c r="B134" s="478">
        <v>0</v>
      </c>
      <c r="C134" s="475">
        <v>0</v>
      </c>
      <c r="D134" s="475">
        <v>0</v>
      </c>
      <c r="E134" s="119">
        <v>0</v>
      </c>
      <c r="F134" s="119">
        <v>0</v>
      </c>
      <c r="G134" s="118">
        <v>0</v>
      </c>
      <c r="H134" s="119">
        <v>0</v>
      </c>
      <c r="I134" s="119">
        <v>0</v>
      </c>
      <c r="J134" s="119">
        <v>0</v>
      </c>
      <c r="K134" s="119">
        <v>0</v>
      </c>
      <c r="L134" s="118">
        <v>0</v>
      </c>
      <c r="M134" s="119">
        <v>0</v>
      </c>
      <c r="N134" s="119">
        <v>0</v>
      </c>
      <c r="O134" s="119">
        <v>0</v>
      </c>
      <c r="P134" s="119">
        <v>0</v>
      </c>
    </row>
    <row r="135" spans="1:16" ht="18" customHeight="1">
      <c r="A135" s="48" t="s">
        <v>126</v>
      </c>
      <c r="B135" s="478">
        <v>0</v>
      </c>
      <c r="C135" s="475">
        <v>0</v>
      </c>
      <c r="D135" s="475">
        <v>0</v>
      </c>
      <c r="E135" s="119">
        <v>0</v>
      </c>
      <c r="F135" s="119">
        <v>0</v>
      </c>
      <c r="G135" s="118">
        <v>0</v>
      </c>
      <c r="H135" s="119">
        <v>0</v>
      </c>
      <c r="I135" s="119">
        <v>0</v>
      </c>
      <c r="J135" s="119">
        <v>0</v>
      </c>
      <c r="K135" s="119">
        <v>0</v>
      </c>
      <c r="L135" s="118">
        <v>98</v>
      </c>
      <c r="M135" s="119">
        <v>98</v>
      </c>
      <c r="N135" s="119">
        <v>0</v>
      </c>
      <c r="O135" s="119">
        <v>0</v>
      </c>
      <c r="P135" s="119">
        <v>0</v>
      </c>
    </row>
    <row r="136" spans="1:16" ht="18" customHeight="1">
      <c r="A136" s="48" t="s">
        <v>125</v>
      </c>
      <c r="B136" s="478">
        <v>0</v>
      </c>
      <c r="C136" s="475">
        <v>0</v>
      </c>
      <c r="D136" s="475">
        <v>0</v>
      </c>
      <c r="E136" s="119">
        <v>0</v>
      </c>
      <c r="F136" s="119">
        <v>0</v>
      </c>
      <c r="G136" s="118">
        <v>0</v>
      </c>
      <c r="H136" s="119">
        <v>0</v>
      </c>
      <c r="I136" s="119">
        <v>0</v>
      </c>
      <c r="J136" s="119">
        <v>0</v>
      </c>
      <c r="K136" s="119">
        <v>0</v>
      </c>
      <c r="L136" s="118">
        <v>0</v>
      </c>
      <c r="M136" s="119">
        <v>0</v>
      </c>
      <c r="N136" s="119">
        <v>0</v>
      </c>
      <c r="O136" s="119">
        <v>0</v>
      </c>
      <c r="P136" s="119">
        <v>0</v>
      </c>
    </row>
    <row r="137" spans="1:16" ht="18" customHeight="1">
      <c r="A137" s="48" t="s">
        <v>124</v>
      </c>
      <c r="B137" s="478">
        <v>0</v>
      </c>
      <c r="C137" s="475">
        <v>0</v>
      </c>
      <c r="D137" s="475">
        <v>0</v>
      </c>
      <c r="E137" s="119">
        <v>0</v>
      </c>
      <c r="F137" s="119">
        <v>0</v>
      </c>
      <c r="G137" s="118">
        <v>0</v>
      </c>
      <c r="H137" s="119">
        <v>0</v>
      </c>
      <c r="I137" s="119">
        <v>0</v>
      </c>
      <c r="J137" s="119">
        <v>0</v>
      </c>
      <c r="K137" s="119">
        <v>0</v>
      </c>
      <c r="L137" s="118">
        <v>0</v>
      </c>
      <c r="M137" s="119">
        <v>0</v>
      </c>
      <c r="N137" s="119">
        <v>0</v>
      </c>
      <c r="O137" s="119">
        <v>0</v>
      </c>
      <c r="P137" s="119">
        <v>0</v>
      </c>
    </row>
    <row r="138" spans="1:16" ht="18" customHeight="1">
      <c r="A138" s="48" t="s">
        <v>123</v>
      </c>
      <c r="B138" s="478">
        <v>0</v>
      </c>
      <c r="C138" s="475">
        <v>0</v>
      </c>
      <c r="D138" s="475">
        <v>0</v>
      </c>
      <c r="E138" s="119">
        <v>0</v>
      </c>
      <c r="F138" s="119">
        <v>0</v>
      </c>
      <c r="G138" s="118">
        <v>0</v>
      </c>
      <c r="H138" s="119">
        <v>0</v>
      </c>
      <c r="I138" s="119">
        <v>0</v>
      </c>
      <c r="J138" s="119">
        <v>0</v>
      </c>
      <c r="K138" s="119">
        <v>0</v>
      </c>
      <c r="L138" s="118">
        <v>0</v>
      </c>
      <c r="M138" s="119">
        <v>0</v>
      </c>
      <c r="N138" s="119">
        <v>0</v>
      </c>
      <c r="O138" s="119">
        <v>0</v>
      </c>
      <c r="P138" s="119">
        <v>0</v>
      </c>
    </row>
    <row r="139" spans="1:16" ht="18" customHeight="1">
      <c r="A139" s="48" t="s">
        <v>122</v>
      </c>
      <c r="B139" s="478">
        <v>0</v>
      </c>
      <c r="C139" s="475">
        <v>0</v>
      </c>
      <c r="D139" s="475">
        <v>0</v>
      </c>
      <c r="E139" s="119">
        <v>0</v>
      </c>
      <c r="F139" s="119">
        <v>0</v>
      </c>
      <c r="G139" s="118">
        <v>0</v>
      </c>
      <c r="H139" s="119">
        <v>0</v>
      </c>
      <c r="I139" s="119">
        <v>0</v>
      </c>
      <c r="J139" s="119">
        <v>0</v>
      </c>
      <c r="K139" s="119">
        <v>0</v>
      </c>
      <c r="L139" s="118">
        <v>0</v>
      </c>
      <c r="M139" s="119">
        <v>0</v>
      </c>
      <c r="N139" s="119">
        <v>0</v>
      </c>
      <c r="O139" s="119">
        <v>0</v>
      </c>
      <c r="P139" s="119">
        <v>0</v>
      </c>
    </row>
    <row r="140" spans="1:16" ht="18" customHeight="1">
      <c r="A140" s="48" t="s">
        <v>121</v>
      </c>
      <c r="B140" s="478">
        <v>0</v>
      </c>
      <c r="C140" s="475">
        <v>0</v>
      </c>
      <c r="D140" s="475">
        <v>0</v>
      </c>
      <c r="E140" s="119">
        <v>0</v>
      </c>
      <c r="F140" s="119">
        <v>0</v>
      </c>
      <c r="G140" s="118">
        <v>0</v>
      </c>
      <c r="H140" s="119">
        <v>0</v>
      </c>
      <c r="I140" s="119">
        <v>0</v>
      </c>
      <c r="J140" s="119">
        <v>0</v>
      </c>
      <c r="K140" s="119">
        <v>0</v>
      </c>
      <c r="L140" s="118">
        <v>6</v>
      </c>
      <c r="M140" s="119">
        <v>0</v>
      </c>
      <c r="N140" s="119">
        <v>0</v>
      </c>
      <c r="O140" s="119">
        <v>0</v>
      </c>
      <c r="P140" s="119">
        <v>6</v>
      </c>
    </row>
    <row r="141" spans="1:16" ht="18" customHeight="1">
      <c r="A141" s="48" t="s">
        <v>120</v>
      </c>
      <c r="B141" s="478">
        <v>0</v>
      </c>
      <c r="C141" s="475">
        <v>0</v>
      </c>
      <c r="D141" s="475">
        <v>0</v>
      </c>
      <c r="E141" s="119">
        <v>0</v>
      </c>
      <c r="F141" s="119">
        <v>0</v>
      </c>
      <c r="G141" s="118">
        <v>47</v>
      </c>
      <c r="H141" s="119">
        <v>0</v>
      </c>
      <c r="I141" s="119">
        <v>47</v>
      </c>
      <c r="J141" s="119">
        <v>0</v>
      </c>
      <c r="K141" s="119">
        <v>0</v>
      </c>
      <c r="L141" s="118">
        <v>0</v>
      </c>
      <c r="M141" s="119">
        <v>0</v>
      </c>
      <c r="N141" s="119">
        <v>0</v>
      </c>
      <c r="O141" s="119">
        <v>0</v>
      </c>
      <c r="P141" s="119">
        <v>0</v>
      </c>
    </row>
    <row r="142" spans="1:16" ht="18" customHeight="1">
      <c r="A142" s="48" t="s">
        <v>119</v>
      </c>
      <c r="B142" s="478">
        <v>0</v>
      </c>
      <c r="C142" s="475">
        <v>0</v>
      </c>
      <c r="D142" s="475">
        <v>0</v>
      </c>
      <c r="E142" s="119">
        <v>0</v>
      </c>
      <c r="F142" s="119">
        <v>0</v>
      </c>
      <c r="G142" s="118">
        <v>0</v>
      </c>
      <c r="H142" s="119">
        <v>0</v>
      </c>
      <c r="I142" s="119">
        <v>0</v>
      </c>
      <c r="J142" s="119">
        <v>0</v>
      </c>
      <c r="K142" s="119">
        <v>0</v>
      </c>
      <c r="L142" s="118">
        <v>0</v>
      </c>
      <c r="M142" s="119">
        <v>0</v>
      </c>
      <c r="N142" s="119">
        <v>0</v>
      </c>
      <c r="O142" s="119">
        <v>0</v>
      </c>
      <c r="P142" s="119">
        <v>0</v>
      </c>
    </row>
    <row r="143" spans="1:16" ht="18" customHeight="1">
      <c r="A143" s="48" t="s">
        <v>118</v>
      </c>
      <c r="B143" s="478">
        <v>0</v>
      </c>
      <c r="C143" s="475">
        <v>0</v>
      </c>
      <c r="D143" s="475">
        <v>0</v>
      </c>
      <c r="E143" s="119">
        <v>0</v>
      </c>
      <c r="F143" s="119">
        <v>0</v>
      </c>
      <c r="G143" s="118">
        <v>98</v>
      </c>
      <c r="H143" s="119">
        <v>0</v>
      </c>
      <c r="I143" s="119">
        <v>98</v>
      </c>
      <c r="J143" s="119">
        <v>0</v>
      </c>
      <c r="K143" s="119">
        <v>0</v>
      </c>
      <c r="L143" s="118">
        <v>0</v>
      </c>
      <c r="M143" s="119">
        <v>0</v>
      </c>
      <c r="N143" s="119">
        <v>0</v>
      </c>
      <c r="O143" s="119">
        <v>0</v>
      </c>
      <c r="P143" s="119">
        <v>0</v>
      </c>
    </row>
    <row r="144" spans="1:16" ht="18" customHeight="1">
      <c r="A144" s="48" t="s">
        <v>117</v>
      </c>
      <c r="B144" s="478">
        <v>0</v>
      </c>
      <c r="C144" s="475">
        <v>0</v>
      </c>
      <c r="D144" s="475">
        <v>0</v>
      </c>
      <c r="E144" s="119">
        <v>0</v>
      </c>
      <c r="F144" s="119">
        <v>0</v>
      </c>
      <c r="G144" s="118">
        <v>0</v>
      </c>
      <c r="H144" s="119">
        <v>0</v>
      </c>
      <c r="I144" s="119">
        <v>0</v>
      </c>
      <c r="J144" s="119">
        <v>0</v>
      </c>
      <c r="K144" s="119">
        <v>0</v>
      </c>
      <c r="L144" s="118">
        <v>0</v>
      </c>
      <c r="M144" s="119">
        <v>0</v>
      </c>
      <c r="N144" s="119">
        <v>0</v>
      </c>
      <c r="O144" s="119">
        <v>0</v>
      </c>
      <c r="P144" s="119">
        <v>0</v>
      </c>
    </row>
    <row r="145" spans="1:16" ht="18" customHeight="1">
      <c r="A145" s="48" t="s">
        <v>116</v>
      </c>
      <c r="B145" s="478">
        <v>0</v>
      </c>
      <c r="C145" s="475">
        <v>0</v>
      </c>
      <c r="D145" s="475">
        <v>0</v>
      </c>
      <c r="E145" s="119">
        <v>0</v>
      </c>
      <c r="F145" s="119">
        <v>0</v>
      </c>
      <c r="G145" s="118">
        <v>0</v>
      </c>
      <c r="H145" s="119">
        <v>0</v>
      </c>
      <c r="I145" s="119">
        <v>0</v>
      </c>
      <c r="J145" s="119">
        <v>0</v>
      </c>
      <c r="K145" s="119">
        <v>0</v>
      </c>
      <c r="L145" s="118">
        <v>0</v>
      </c>
      <c r="M145" s="119">
        <v>0</v>
      </c>
      <c r="N145" s="119">
        <v>0</v>
      </c>
      <c r="O145" s="119">
        <v>0</v>
      </c>
      <c r="P145" s="119">
        <v>0</v>
      </c>
    </row>
    <row r="146" spans="1:16" ht="18" customHeight="1">
      <c r="A146" s="48" t="s">
        <v>115</v>
      </c>
      <c r="B146" s="478">
        <v>0</v>
      </c>
      <c r="C146" s="475">
        <v>0</v>
      </c>
      <c r="D146" s="475">
        <v>0</v>
      </c>
      <c r="E146" s="119">
        <v>0</v>
      </c>
      <c r="F146" s="119">
        <v>0</v>
      </c>
      <c r="G146" s="118">
        <v>39</v>
      </c>
      <c r="H146" s="119">
        <v>0</v>
      </c>
      <c r="I146" s="119">
        <v>39</v>
      </c>
      <c r="J146" s="119">
        <v>0</v>
      </c>
      <c r="K146" s="119">
        <v>0</v>
      </c>
      <c r="L146" s="118">
        <v>0</v>
      </c>
      <c r="M146" s="119">
        <v>0</v>
      </c>
      <c r="N146" s="119">
        <v>0</v>
      </c>
      <c r="O146" s="119">
        <v>0</v>
      </c>
      <c r="P146" s="119">
        <v>0</v>
      </c>
    </row>
    <row r="147" spans="1:16" ht="18" customHeight="1">
      <c r="A147" s="48" t="s">
        <v>114</v>
      </c>
      <c r="B147" s="478">
        <v>0</v>
      </c>
      <c r="C147" s="475">
        <v>0</v>
      </c>
      <c r="D147" s="475">
        <v>0</v>
      </c>
      <c r="E147" s="119">
        <v>0</v>
      </c>
      <c r="F147" s="119">
        <v>0</v>
      </c>
      <c r="G147" s="118">
        <v>0</v>
      </c>
      <c r="H147" s="119">
        <v>0</v>
      </c>
      <c r="I147" s="119">
        <v>0</v>
      </c>
      <c r="J147" s="119">
        <v>0</v>
      </c>
      <c r="K147" s="119">
        <v>0</v>
      </c>
      <c r="L147" s="118">
        <v>0</v>
      </c>
      <c r="M147" s="119">
        <v>0</v>
      </c>
      <c r="N147" s="119">
        <v>0</v>
      </c>
      <c r="O147" s="119">
        <v>0</v>
      </c>
      <c r="P147" s="119">
        <v>0</v>
      </c>
    </row>
    <row r="148" spans="1:16" ht="18" customHeight="1">
      <c r="A148" s="48" t="s">
        <v>113</v>
      </c>
      <c r="B148" s="478">
        <v>0</v>
      </c>
      <c r="C148" s="475">
        <v>0</v>
      </c>
      <c r="D148" s="475">
        <v>0</v>
      </c>
      <c r="E148" s="119">
        <v>0</v>
      </c>
      <c r="F148" s="119">
        <v>0</v>
      </c>
      <c r="G148" s="118">
        <v>0</v>
      </c>
      <c r="H148" s="119">
        <v>0</v>
      </c>
      <c r="I148" s="119">
        <v>0</v>
      </c>
      <c r="J148" s="119">
        <v>0</v>
      </c>
      <c r="K148" s="119">
        <v>0</v>
      </c>
      <c r="L148" s="118">
        <v>0</v>
      </c>
      <c r="M148" s="119">
        <v>0</v>
      </c>
      <c r="N148" s="119">
        <v>0</v>
      </c>
      <c r="O148" s="119">
        <v>0</v>
      </c>
      <c r="P148" s="119">
        <v>0</v>
      </c>
    </row>
    <row r="149" spans="1:16" ht="18" customHeight="1">
      <c r="A149" s="48" t="s">
        <v>112</v>
      </c>
      <c r="B149" s="478">
        <v>0</v>
      </c>
      <c r="C149" s="475">
        <v>0</v>
      </c>
      <c r="D149" s="475">
        <v>0</v>
      </c>
      <c r="E149" s="119">
        <v>0</v>
      </c>
      <c r="F149" s="119">
        <v>0</v>
      </c>
      <c r="G149" s="118">
        <v>0</v>
      </c>
      <c r="H149" s="119">
        <v>0</v>
      </c>
      <c r="I149" s="119">
        <v>0</v>
      </c>
      <c r="J149" s="119">
        <v>0</v>
      </c>
      <c r="K149" s="119">
        <v>0</v>
      </c>
      <c r="L149" s="118">
        <v>0</v>
      </c>
      <c r="M149" s="119">
        <v>0</v>
      </c>
      <c r="N149" s="119">
        <v>0</v>
      </c>
      <c r="O149" s="119">
        <v>0</v>
      </c>
      <c r="P149" s="119">
        <v>0</v>
      </c>
    </row>
    <row r="150" spans="1:16" ht="18" customHeight="1">
      <c r="A150" s="48" t="s">
        <v>111</v>
      </c>
      <c r="B150" s="478">
        <v>0</v>
      </c>
      <c r="C150" s="475">
        <v>0</v>
      </c>
      <c r="D150" s="475">
        <v>0</v>
      </c>
      <c r="E150" s="119">
        <v>0</v>
      </c>
      <c r="F150" s="119">
        <v>0</v>
      </c>
      <c r="G150" s="118">
        <v>0</v>
      </c>
      <c r="H150" s="119">
        <v>0</v>
      </c>
      <c r="I150" s="119">
        <v>0</v>
      </c>
      <c r="J150" s="119">
        <v>0</v>
      </c>
      <c r="K150" s="119">
        <v>0</v>
      </c>
      <c r="L150" s="118">
        <v>0</v>
      </c>
      <c r="M150" s="119">
        <v>0</v>
      </c>
      <c r="N150" s="119">
        <v>0</v>
      </c>
      <c r="O150" s="119">
        <v>0</v>
      </c>
      <c r="P150" s="119">
        <v>0</v>
      </c>
    </row>
    <row r="151" spans="1:16" ht="18" customHeight="1">
      <c r="A151" s="48" t="s">
        <v>110</v>
      </c>
      <c r="B151" s="478">
        <v>0</v>
      </c>
      <c r="C151" s="475">
        <v>0</v>
      </c>
      <c r="D151" s="475">
        <v>0</v>
      </c>
      <c r="E151" s="119">
        <v>0</v>
      </c>
      <c r="F151" s="119">
        <v>0</v>
      </c>
      <c r="G151" s="118">
        <v>0</v>
      </c>
      <c r="H151" s="119">
        <v>0</v>
      </c>
      <c r="I151" s="119">
        <v>0</v>
      </c>
      <c r="J151" s="119">
        <v>0</v>
      </c>
      <c r="K151" s="119">
        <v>0</v>
      </c>
      <c r="L151" s="118">
        <v>0</v>
      </c>
      <c r="M151" s="119">
        <v>0</v>
      </c>
      <c r="N151" s="119">
        <v>0</v>
      </c>
      <c r="O151" s="119">
        <v>0</v>
      </c>
      <c r="P151" s="119">
        <v>0</v>
      </c>
    </row>
    <row r="152" spans="1:16" ht="18" customHeight="1">
      <c r="A152" s="48" t="s">
        <v>109</v>
      </c>
      <c r="B152" s="478">
        <v>0</v>
      </c>
      <c r="C152" s="475">
        <v>0</v>
      </c>
      <c r="D152" s="475">
        <v>0</v>
      </c>
      <c r="E152" s="119">
        <v>0</v>
      </c>
      <c r="F152" s="119">
        <v>0</v>
      </c>
      <c r="G152" s="118">
        <v>250</v>
      </c>
      <c r="H152" s="119">
        <v>0</v>
      </c>
      <c r="I152" s="119">
        <v>180</v>
      </c>
      <c r="J152" s="119">
        <v>0</v>
      </c>
      <c r="K152" s="119">
        <v>70</v>
      </c>
      <c r="L152" s="118">
        <v>73</v>
      </c>
      <c r="M152" s="119">
        <v>73</v>
      </c>
      <c r="N152" s="119">
        <v>0</v>
      </c>
      <c r="O152" s="119">
        <v>0</v>
      </c>
      <c r="P152" s="119">
        <v>0</v>
      </c>
    </row>
    <row r="153" spans="1:16" ht="18" customHeight="1">
      <c r="A153" s="48" t="s">
        <v>108</v>
      </c>
      <c r="B153" s="478">
        <v>0</v>
      </c>
      <c r="C153" s="475">
        <v>0</v>
      </c>
      <c r="D153" s="475">
        <v>0</v>
      </c>
      <c r="E153" s="119">
        <v>0</v>
      </c>
      <c r="F153" s="119">
        <v>0</v>
      </c>
      <c r="G153" s="118">
        <v>0</v>
      </c>
      <c r="H153" s="119">
        <v>0</v>
      </c>
      <c r="I153" s="119">
        <v>0</v>
      </c>
      <c r="J153" s="119">
        <v>0</v>
      </c>
      <c r="K153" s="119">
        <v>0</v>
      </c>
      <c r="L153" s="118">
        <v>0</v>
      </c>
      <c r="M153" s="119">
        <v>0</v>
      </c>
      <c r="N153" s="119">
        <v>0</v>
      </c>
      <c r="O153" s="119">
        <v>0</v>
      </c>
      <c r="P153" s="119">
        <v>0</v>
      </c>
    </row>
    <row r="154" spans="1:16" ht="18" customHeight="1">
      <c r="A154" s="48" t="s">
        <v>107</v>
      </c>
      <c r="B154" s="478">
        <v>0</v>
      </c>
      <c r="C154" s="475">
        <v>0</v>
      </c>
      <c r="D154" s="475">
        <v>0</v>
      </c>
      <c r="E154" s="119">
        <v>0</v>
      </c>
      <c r="F154" s="119">
        <v>0</v>
      </c>
      <c r="G154" s="118">
        <v>0</v>
      </c>
      <c r="H154" s="119">
        <v>0</v>
      </c>
      <c r="I154" s="119">
        <v>0</v>
      </c>
      <c r="J154" s="119">
        <v>0</v>
      </c>
      <c r="K154" s="119">
        <v>0</v>
      </c>
      <c r="L154" s="118">
        <v>0</v>
      </c>
      <c r="M154" s="119">
        <v>0</v>
      </c>
      <c r="N154" s="119">
        <v>0</v>
      </c>
      <c r="O154" s="119">
        <v>0</v>
      </c>
      <c r="P154" s="119">
        <v>0</v>
      </c>
    </row>
    <row r="155" spans="1:16" ht="18" customHeight="1">
      <c r="A155" s="48" t="s">
        <v>106</v>
      </c>
      <c r="B155" s="478">
        <v>0</v>
      </c>
      <c r="C155" s="475">
        <v>0</v>
      </c>
      <c r="D155" s="475">
        <v>0</v>
      </c>
      <c r="E155" s="119">
        <v>0</v>
      </c>
      <c r="F155" s="119">
        <v>0</v>
      </c>
      <c r="G155" s="118">
        <v>0</v>
      </c>
      <c r="H155" s="119">
        <v>0</v>
      </c>
      <c r="I155" s="119">
        <v>0</v>
      </c>
      <c r="J155" s="119">
        <v>0</v>
      </c>
      <c r="K155" s="119">
        <v>0</v>
      </c>
      <c r="L155" s="118">
        <v>0</v>
      </c>
      <c r="M155" s="119">
        <v>0</v>
      </c>
      <c r="N155" s="119">
        <v>0</v>
      </c>
      <c r="O155" s="119">
        <v>0</v>
      </c>
      <c r="P155" s="119">
        <v>0</v>
      </c>
    </row>
    <row r="156" spans="1:16" ht="18" customHeight="1">
      <c r="A156" s="48" t="s">
        <v>105</v>
      </c>
      <c r="B156" s="478">
        <v>0</v>
      </c>
      <c r="C156" s="475">
        <v>0</v>
      </c>
      <c r="D156" s="475">
        <v>0</v>
      </c>
      <c r="E156" s="119">
        <v>0</v>
      </c>
      <c r="F156" s="119">
        <v>0</v>
      </c>
      <c r="G156" s="118">
        <v>0</v>
      </c>
      <c r="H156" s="119">
        <v>0</v>
      </c>
      <c r="I156" s="119">
        <v>0</v>
      </c>
      <c r="J156" s="119">
        <v>0</v>
      </c>
      <c r="K156" s="119">
        <v>0</v>
      </c>
      <c r="L156" s="118">
        <v>0</v>
      </c>
      <c r="M156" s="119">
        <v>0</v>
      </c>
      <c r="N156" s="119">
        <v>0</v>
      </c>
      <c r="O156" s="119">
        <v>0</v>
      </c>
      <c r="P156" s="119">
        <v>0</v>
      </c>
    </row>
    <row r="157" spans="1:16" ht="18" customHeight="1">
      <c r="A157" s="48" t="s">
        <v>104</v>
      </c>
      <c r="B157" s="478">
        <v>0</v>
      </c>
      <c r="C157" s="475">
        <v>0</v>
      </c>
      <c r="D157" s="475">
        <v>0</v>
      </c>
      <c r="E157" s="119">
        <v>0</v>
      </c>
      <c r="F157" s="119">
        <v>0</v>
      </c>
      <c r="G157" s="118">
        <v>0</v>
      </c>
      <c r="H157" s="119">
        <v>0</v>
      </c>
      <c r="I157" s="119">
        <v>0</v>
      </c>
      <c r="J157" s="119">
        <v>0</v>
      </c>
      <c r="K157" s="119">
        <v>0</v>
      </c>
      <c r="L157" s="118">
        <v>0</v>
      </c>
      <c r="M157" s="119">
        <v>0</v>
      </c>
      <c r="N157" s="119">
        <v>0</v>
      </c>
      <c r="O157" s="119">
        <v>0</v>
      </c>
      <c r="P157" s="119">
        <v>0</v>
      </c>
    </row>
    <row r="158" spans="1:16" ht="18" customHeight="1">
      <c r="A158" s="48" t="s">
        <v>103</v>
      </c>
      <c r="B158" s="478">
        <v>0</v>
      </c>
      <c r="C158" s="475">
        <v>0</v>
      </c>
      <c r="D158" s="475">
        <v>0</v>
      </c>
      <c r="E158" s="119">
        <v>0</v>
      </c>
      <c r="F158" s="119">
        <v>0</v>
      </c>
      <c r="G158" s="118">
        <v>0</v>
      </c>
      <c r="H158" s="119">
        <v>0</v>
      </c>
      <c r="I158" s="119">
        <v>0</v>
      </c>
      <c r="J158" s="119">
        <v>0</v>
      </c>
      <c r="K158" s="119">
        <v>0</v>
      </c>
      <c r="L158" s="118">
        <v>0</v>
      </c>
      <c r="M158" s="119">
        <v>0</v>
      </c>
      <c r="N158" s="119">
        <v>0</v>
      </c>
      <c r="O158" s="119">
        <v>0</v>
      </c>
      <c r="P158" s="119">
        <v>0</v>
      </c>
    </row>
    <row r="159" spans="1:16" ht="18" customHeight="1">
      <c r="A159" s="48" t="s">
        <v>102</v>
      </c>
      <c r="B159" s="478">
        <v>0</v>
      </c>
      <c r="C159" s="475">
        <v>0</v>
      </c>
      <c r="D159" s="475">
        <v>0</v>
      </c>
      <c r="E159" s="119">
        <v>0</v>
      </c>
      <c r="F159" s="119">
        <v>0</v>
      </c>
      <c r="G159" s="118">
        <v>0</v>
      </c>
      <c r="H159" s="119">
        <v>0</v>
      </c>
      <c r="I159" s="119">
        <v>0</v>
      </c>
      <c r="J159" s="119">
        <v>0</v>
      </c>
      <c r="K159" s="119">
        <v>0</v>
      </c>
      <c r="L159" s="118">
        <v>0</v>
      </c>
      <c r="M159" s="119">
        <v>0</v>
      </c>
      <c r="N159" s="119">
        <v>0</v>
      </c>
      <c r="O159" s="119">
        <v>0</v>
      </c>
      <c r="P159" s="119">
        <v>0</v>
      </c>
    </row>
    <row r="160" spans="1:16" ht="18" customHeight="1">
      <c r="A160" s="48" t="s">
        <v>101</v>
      </c>
      <c r="B160" s="478">
        <v>0</v>
      </c>
      <c r="C160" s="475">
        <v>0</v>
      </c>
      <c r="D160" s="475">
        <v>0</v>
      </c>
      <c r="E160" s="119">
        <v>0</v>
      </c>
      <c r="F160" s="119">
        <v>0</v>
      </c>
      <c r="G160" s="118">
        <v>0</v>
      </c>
      <c r="H160" s="119">
        <v>0</v>
      </c>
      <c r="I160" s="119">
        <v>0</v>
      </c>
      <c r="J160" s="119">
        <v>0</v>
      </c>
      <c r="K160" s="119">
        <v>0</v>
      </c>
      <c r="L160" s="118">
        <v>0</v>
      </c>
      <c r="M160" s="119">
        <v>0</v>
      </c>
      <c r="N160" s="119">
        <v>0</v>
      </c>
      <c r="O160" s="119">
        <v>0</v>
      </c>
      <c r="P160" s="119">
        <v>0</v>
      </c>
    </row>
    <row r="161" spans="1:16" ht="18" customHeight="1">
      <c r="A161" s="48" t="s">
        <v>100</v>
      </c>
      <c r="B161" s="478">
        <v>0</v>
      </c>
      <c r="C161" s="475">
        <v>0</v>
      </c>
      <c r="D161" s="475">
        <v>0</v>
      </c>
      <c r="E161" s="119">
        <v>0</v>
      </c>
      <c r="F161" s="119">
        <v>0</v>
      </c>
      <c r="G161" s="118">
        <v>0</v>
      </c>
      <c r="H161" s="119">
        <v>0</v>
      </c>
      <c r="I161" s="119">
        <v>0</v>
      </c>
      <c r="J161" s="119">
        <v>0</v>
      </c>
      <c r="K161" s="119">
        <v>0</v>
      </c>
      <c r="L161" s="118">
        <v>0</v>
      </c>
      <c r="M161" s="119">
        <v>0</v>
      </c>
      <c r="N161" s="119">
        <v>0</v>
      </c>
      <c r="O161" s="119">
        <v>0</v>
      </c>
      <c r="P161" s="119">
        <v>0</v>
      </c>
    </row>
    <row r="162" spans="1:16" ht="18" customHeight="1">
      <c r="A162" s="48" t="s">
        <v>99</v>
      </c>
      <c r="B162" s="478">
        <v>0</v>
      </c>
      <c r="C162" s="475">
        <v>0</v>
      </c>
      <c r="D162" s="475">
        <v>0</v>
      </c>
      <c r="E162" s="119">
        <v>0</v>
      </c>
      <c r="F162" s="119">
        <v>0</v>
      </c>
      <c r="G162" s="118">
        <v>0</v>
      </c>
      <c r="H162" s="119">
        <v>0</v>
      </c>
      <c r="I162" s="119">
        <v>0</v>
      </c>
      <c r="J162" s="119">
        <v>0</v>
      </c>
      <c r="K162" s="119">
        <v>0</v>
      </c>
      <c r="L162" s="118">
        <v>0</v>
      </c>
      <c r="M162" s="119">
        <v>0</v>
      </c>
      <c r="N162" s="119">
        <v>0</v>
      </c>
      <c r="O162" s="119">
        <v>0</v>
      </c>
      <c r="P162" s="119">
        <v>0</v>
      </c>
    </row>
    <row r="163" spans="1:16" ht="18" customHeight="1">
      <c r="A163" s="48" t="s">
        <v>98</v>
      </c>
      <c r="B163" s="478">
        <v>0</v>
      </c>
      <c r="C163" s="475">
        <v>0</v>
      </c>
      <c r="D163" s="475">
        <v>0</v>
      </c>
      <c r="E163" s="119">
        <v>0</v>
      </c>
      <c r="F163" s="119">
        <v>0</v>
      </c>
      <c r="G163" s="118">
        <v>0</v>
      </c>
      <c r="H163" s="119">
        <v>0</v>
      </c>
      <c r="I163" s="119">
        <v>0</v>
      </c>
      <c r="J163" s="119">
        <v>0</v>
      </c>
      <c r="K163" s="119">
        <v>0</v>
      </c>
      <c r="L163" s="118">
        <v>0</v>
      </c>
      <c r="M163" s="119">
        <v>0</v>
      </c>
      <c r="N163" s="119">
        <v>0</v>
      </c>
      <c r="O163" s="119">
        <v>0</v>
      </c>
      <c r="P163" s="119">
        <v>0</v>
      </c>
    </row>
    <row r="164" spans="1:16" ht="18" customHeight="1">
      <c r="A164" s="48" t="s">
        <v>97</v>
      </c>
      <c r="B164" s="478">
        <v>0</v>
      </c>
      <c r="C164" s="475">
        <v>0</v>
      </c>
      <c r="D164" s="475">
        <v>0</v>
      </c>
      <c r="E164" s="119">
        <v>0</v>
      </c>
      <c r="F164" s="119">
        <v>0</v>
      </c>
      <c r="G164" s="118">
        <v>0</v>
      </c>
      <c r="H164" s="119">
        <v>0</v>
      </c>
      <c r="I164" s="119">
        <v>0</v>
      </c>
      <c r="J164" s="119">
        <v>0</v>
      </c>
      <c r="K164" s="119">
        <v>0</v>
      </c>
      <c r="L164" s="118">
        <v>0</v>
      </c>
      <c r="M164" s="119">
        <v>0</v>
      </c>
      <c r="N164" s="119">
        <v>0</v>
      </c>
      <c r="O164" s="119">
        <v>0</v>
      </c>
      <c r="P164" s="119">
        <v>0</v>
      </c>
    </row>
    <row r="165" spans="1:16" ht="18" customHeight="1">
      <c r="A165" s="48" t="s">
        <v>96</v>
      </c>
      <c r="B165" s="478">
        <v>0</v>
      </c>
      <c r="C165" s="475">
        <v>0</v>
      </c>
      <c r="D165" s="475">
        <v>0</v>
      </c>
      <c r="E165" s="119">
        <v>0</v>
      </c>
      <c r="F165" s="119">
        <v>0</v>
      </c>
      <c r="G165" s="118">
        <v>0</v>
      </c>
      <c r="H165" s="119">
        <v>0</v>
      </c>
      <c r="I165" s="119">
        <v>0</v>
      </c>
      <c r="J165" s="119">
        <v>0</v>
      </c>
      <c r="K165" s="119">
        <v>0</v>
      </c>
      <c r="L165" s="118">
        <v>0</v>
      </c>
      <c r="M165" s="119">
        <v>0</v>
      </c>
      <c r="N165" s="119">
        <v>0</v>
      </c>
      <c r="O165" s="119">
        <v>0</v>
      </c>
      <c r="P165" s="119">
        <v>0</v>
      </c>
    </row>
    <row r="166" spans="1:16" ht="18" customHeight="1">
      <c r="A166" s="67" t="s">
        <v>95</v>
      </c>
      <c r="B166" s="478">
        <v>0</v>
      </c>
      <c r="C166" s="475">
        <v>0</v>
      </c>
      <c r="D166" s="475">
        <v>0</v>
      </c>
      <c r="E166" s="119">
        <v>0</v>
      </c>
      <c r="F166" s="119">
        <v>0</v>
      </c>
      <c r="G166" s="118">
        <v>0</v>
      </c>
      <c r="H166" s="119">
        <v>0</v>
      </c>
      <c r="I166" s="119">
        <v>0</v>
      </c>
      <c r="J166" s="119">
        <v>0</v>
      </c>
      <c r="K166" s="119">
        <v>0</v>
      </c>
      <c r="L166" s="118">
        <v>0</v>
      </c>
      <c r="M166" s="119">
        <v>0</v>
      </c>
      <c r="N166" s="119">
        <v>0</v>
      </c>
      <c r="O166" s="119">
        <v>0</v>
      </c>
      <c r="P166" s="119">
        <v>0</v>
      </c>
    </row>
    <row r="167" spans="1:16" ht="18" customHeight="1">
      <c r="A167" s="48" t="s">
        <v>94</v>
      </c>
      <c r="B167" s="478">
        <v>0</v>
      </c>
      <c r="C167" s="475">
        <v>0</v>
      </c>
      <c r="D167" s="475">
        <v>0</v>
      </c>
      <c r="E167" s="119">
        <v>0</v>
      </c>
      <c r="F167" s="119">
        <v>0</v>
      </c>
      <c r="G167" s="118">
        <v>0</v>
      </c>
      <c r="H167" s="119">
        <v>0</v>
      </c>
      <c r="I167" s="119">
        <v>0</v>
      </c>
      <c r="J167" s="119">
        <v>0</v>
      </c>
      <c r="K167" s="119">
        <v>0</v>
      </c>
      <c r="L167" s="118">
        <v>0</v>
      </c>
      <c r="M167" s="119">
        <v>0</v>
      </c>
      <c r="N167" s="119">
        <v>0</v>
      </c>
      <c r="O167" s="119">
        <v>0</v>
      </c>
      <c r="P167" s="119">
        <v>0</v>
      </c>
    </row>
    <row r="168" spans="1:16" ht="18" customHeight="1">
      <c r="A168" s="48" t="s">
        <v>92</v>
      </c>
      <c r="B168" s="478">
        <v>0</v>
      </c>
      <c r="C168" s="475">
        <v>0</v>
      </c>
      <c r="D168" s="475">
        <v>0</v>
      </c>
      <c r="E168" s="119">
        <v>0</v>
      </c>
      <c r="F168" s="119">
        <v>0</v>
      </c>
      <c r="G168" s="118">
        <v>0</v>
      </c>
      <c r="H168" s="119">
        <v>0</v>
      </c>
      <c r="I168" s="119">
        <v>0</v>
      </c>
      <c r="J168" s="119">
        <v>0</v>
      </c>
      <c r="K168" s="119">
        <v>0</v>
      </c>
      <c r="L168" s="118">
        <v>0</v>
      </c>
      <c r="M168" s="119">
        <v>0</v>
      </c>
      <c r="N168" s="119">
        <v>0</v>
      </c>
      <c r="O168" s="119">
        <v>0</v>
      </c>
      <c r="P168" s="119">
        <v>0</v>
      </c>
    </row>
    <row r="169" spans="1:16" ht="18" customHeight="1">
      <c r="A169" s="48" t="s">
        <v>91</v>
      </c>
      <c r="B169" s="478">
        <v>0</v>
      </c>
      <c r="C169" s="475">
        <v>0</v>
      </c>
      <c r="D169" s="475">
        <v>0</v>
      </c>
      <c r="E169" s="119">
        <v>0</v>
      </c>
      <c r="F169" s="119">
        <v>0</v>
      </c>
      <c r="G169" s="118">
        <v>0</v>
      </c>
      <c r="H169" s="119">
        <v>0</v>
      </c>
      <c r="I169" s="119">
        <v>0</v>
      </c>
      <c r="J169" s="119">
        <v>0</v>
      </c>
      <c r="K169" s="119">
        <v>0</v>
      </c>
      <c r="L169" s="118">
        <v>0</v>
      </c>
      <c r="M169" s="119">
        <v>0</v>
      </c>
      <c r="N169" s="119">
        <v>0</v>
      </c>
      <c r="O169" s="119">
        <v>0</v>
      </c>
      <c r="P169" s="119">
        <v>0</v>
      </c>
    </row>
    <row r="170" spans="1:16" ht="18" customHeight="1">
      <c r="A170" s="48" t="s">
        <v>90</v>
      </c>
      <c r="B170" s="478">
        <v>0</v>
      </c>
      <c r="C170" s="475">
        <v>0</v>
      </c>
      <c r="D170" s="475">
        <v>0</v>
      </c>
      <c r="E170" s="119">
        <v>0</v>
      </c>
      <c r="F170" s="119">
        <v>0</v>
      </c>
      <c r="G170" s="118">
        <v>0</v>
      </c>
      <c r="H170" s="119">
        <v>0</v>
      </c>
      <c r="I170" s="119">
        <v>0</v>
      </c>
      <c r="J170" s="119">
        <v>0</v>
      </c>
      <c r="K170" s="119">
        <v>0</v>
      </c>
      <c r="L170" s="118">
        <v>0</v>
      </c>
      <c r="M170" s="119">
        <v>0</v>
      </c>
      <c r="N170" s="119">
        <v>0</v>
      </c>
      <c r="O170" s="119">
        <v>0</v>
      </c>
      <c r="P170" s="119">
        <v>0</v>
      </c>
    </row>
    <row r="171" spans="1:16" ht="18" customHeight="1">
      <c r="A171" s="48" t="s">
        <v>89</v>
      </c>
      <c r="B171" s="478">
        <v>0</v>
      </c>
      <c r="C171" s="475">
        <v>0</v>
      </c>
      <c r="D171" s="475">
        <v>0</v>
      </c>
      <c r="E171" s="119">
        <v>0</v>
      </c>
      <c r="F171" s="119">
        <v>0</v>
      </c>
      <c r="G171" s="118">
        <v>0</v>
      </c>
      <c r="H171" s="119">
        <v>0</v>
      </c>
      <c r="I171" s="119">
        <v>0</v>
      </c>
      <c r="J171" s="119">
        <v>0</v>
      </c>
      <c r="K171" s="119">
        <v>0</v>
      </c>
      <c r="L171" s="118">
        <v>0</v>
      </c>
      <c r="M171" s="119">
        <v>0</v>
      </c>
      <c r="N171" s="119">
        <v>0</v>
      </c>
      <c r="O171" s="119">
        <v>0</v>
      </c>
      <c r="P171" s="119">
        <v>0</v>
      </c>
    </row>
    <row r="172" spans="1:16" ht="18" customHeight="1">
      <c r="A172" s="48" t="s">
        <v>88</v>
      </c>
      <c r="B172" s="478">
        <v>0</v>
      </c>
      <c r="C172" s="475">
        <v>0</v>
      </c>
      <c r="D172" s="475">
        <v>0</v>
      </c>
      <c r="E172" s="119">
        <v>0</v>
      </c>
      <c r="F172" s="119">
        <v>0</v>
      </c>
      <c r="G172" s="118">
        <v>0</v>
      </c>
      <c r="H172" s="119">
        <v>0</v>
      </c>
      <c r="I172" s="119">
        <v>0</v>
      </c>
      <c r="J172" s="119">
        <v>0</v>
      </c>
      <c r="K172" s="119">
        <v>0</v>
      </c>
      <c r="L172" s="118">
        <v>0</v>
      </c>
      <c r="M172" s="119">
        <v>0</v>
      </c>
      <c r="N172" s="119">
        <v>0</v>
      </c>
      <c r="O172" s="119">
        <v>0</v>
      </c>
      <c r="P172" s="119">
        <v>0</v>
      </c>
    </row>
    <row r="173" spans="1:16" ht="18" customHeight="1">
      <c r="A173" s="48" t="s">
        <v>87</v>
      </c>
      <c r="B173" s="478">
        <v>0</v>
      </c>
      <c r="C173" s="475">
        <v>0</v>
      </c>
      <c r="D173" s="475">
        <v>0</v>
      </c>
      <c r="E173" s="119">
        <v>0</v>
      </c>
      <c r="F173" s="119">
        <v>0</v>
      </c>
      <c r="G173" s="118">
        <v>0</v>
      </c>
      <c r="H173" s="119">
        <v>0</v>
      </c>
      <c r="I173" s="119">
        <v>0</v>
      </c>
      <c r="J173" s="119">
        <v>0</v>
      </c>
      <c r="K173" s="119">
        <v>0</v>
      </c>
      <c r="L173" s="118">
        <v>0</v>
      </c>
      <c r="M173" s="119">
        <v>0</v>
      </c>
      <c r="N173" s="119">
        <v>0</v>
      </c>
      <c r="O173" s="119">
        <v>0</v>
      </c>
      <c r="P173" s="119">
        <v>0</v>
      </c>
    </row>
    <row r="174" spans="1:16" ht="18" customHeight="1">
      <c r="A174" s="48" t="s">
        <v>86</v>
      </c>
      <c r="B174" s="478">
        <v>0</v>
      </c>
      <c r="C174" s="475">
        <v>0</v>
      </c>
      <c r="D174" s="475">
        <v>0</v>
      </c>
      <c r="E174" s="119">
        <v>0</v>
      </c>
      <c r="F174" s="119">
        <v>0</v>
      </c>
      <c r="G174" s="118">
        <v>0</v>
      </c>
      <c r="H174" s="119">
        <v>0</v>
      </c>
      <c r="I174" s="119">
        <v>0</v>
      </c>
      <c r="J174" s="119">
        <v>0</v>
      </c>
      <c r="K174" s="119">
        <v>0</v>
      </c>
      <c r="L174" s="118">
        <v>0</v>
      </c>
      <c r="M174" s="119">
        <v>0</v>
      </c>
      <c r="N174" s="119">
        <v>0</v>
      </c>
      <c r="O174" s="119">
        <v>0</v>
      </c>
      <c r="P174" s="119">
        <v>0</v>
      </c>
    </row>
    <row r="175" spans="1:16" ht="18" customHeight="1">
      <c r="A175" s="48" t="s">
        <v>85</v>
      </c>
      <c r="B175" s="478">
        <v>34</v>
      </c>
      <c r="C175" s="475">
        <v>34</v>
      </c>
      <c r="D175" s="475">
        <v>0</v>
      </c>
      <c r="E175" s="119">
        <v>0</v>
      </c>
      <c r="F175" s="119">
        <v>0</v>
      </c>
      <c r="G175" s="118">
        <v>1428</v>
      </c>
      <c r="H175" s="119">
        <v>0</v>
      </c>
      <c r="I175" s="119">
        <v>479</v>
      </c>
      <c r="J175" s="119">
        <v>0</v>
      </c>
      <c r="K175" s="119">
        <v>949</v>
      </c>
      <c r="L175" s="118">
        <v>6575</v>
      </c>
      <c r="M175" s="119">
        <v>666</v>
      </c>
      <c r="N175" s="119">
        <v>1939</v>
      </c>
      <c r="O175" s="119">
        <v>0</v>
      </c>
      <c r="P175" s="119">
        <v>3970</v>
      </c>
    </row>
    <row r="176" spans="1:16" ht="18" customHeight="1">
      <c r="A176" s="48" t="s">
        <v>84</v>
      </c>
      <c r="B176" s="478">
        <v>0</v>
      </c>
      <c r="C176" s="475">
        <v>0</v>
      </c>
      <c r="D176" s="475">
        <v>0</v>
      </c>
      <c r="E176" s="119">
        <v>0</v>
      </c>
      <c r="F176" s="119">
        <v>0</v>
      </c>
      <c r="G176" s="118">
        <v>0</v>
      </c>
      <c r="H176" s="119">
        <v>0</v>
      </c>
      <c r="I176" s="119">
        <v>0</v>
      </c>
      <c r="J176" s="119">
        <v>0</v>
      </c>
      <c r="K176" s="119">
        <v>0</v>
      </c>
      <c r="L176" s="118">
        <v>0</v>
      </c>
      <c r="M176" s="119">
        <v>0</v>
      </c>
      <c r="N176" s="119">
        <v>0</v>
      </c>
      <c r="O176" s="119">
        <v>0</v>
      </c>
      <c r="P176" s="119">
        <v>0</v>
      </c>
    </row>
    <row r="177" spans="1:16" ht="18" customHeight="1">
      <c r="A177" s="48" t="s">
        <v>83</v>
      </c>
      <c r="B177" s="478">
        <v>0</v>
      </c>
      <c r="C177" s="475">
        <v>0</v>
      </c>
      <c r="D177" s="475">
        <v>0</v>
      </c>
      <c r="E177" s="119">
        <v>0</v>
      </c>
      <c r="F177" s="119">
        <v>0</v>
      </c>
      <c r="G177" s="118">
        <v>0</v>
      </c>
      <c r="H177" s="119">
        <v>0</v>
      </c>
      <c r="I177" s="119">
        <v>0</v>
      </c>
      <c r="J177" s="119">
        <v>0</v>
      </c>
      <c r="K177" s="119">
        <v>0</v>
      </c>
      <c r="L177" s="118">
        <v>0</v>
      </c>
      <c r="M177" s="119">
        <v>0</v>
      </c>
      <c r="N177" s="119">
        <v>0</v>
      </c>
      <c r="O177" s="119">
        <v>0</v>
      </c>
      <c r="P177" s="119">
        <v>0</v>
      </c>
    </row>
    <row r="178" spans="1:16" ht="18" customHeight="1">
      <c r="A178" s="48" t="s">
        <v>81</v>
      </c>
      <c r="B178" s="478">
        <v>0</v>
      </c>
      <c r="C178" s="475">
        <v>0</v>
      </c>
      <c r="D178" s="475">
        <v>0</v>
      </c>
      <c r="E178" s="119">
        <v>0</v>
      </c>
      <c r="F178" s="119">
        <v>0</v>
      </c>
      <c r="G178" s="118">
        <v>0</v>
      </c>
      <c r="H178" s="119">
        <v>0</v>
      </c>
      <c r="I178" s="119">
        <v>0</v>
      </c>
      <c r="J178" s="119">
        <v>0</v>
      </c>
      <c r="K178" s="119">
        <v>0</v>
      </c>
      <c r="L178" s="118">
        <v>0</v>
      </c>
      <c r="M178" s="119">
        <v>0</v>
      </c>
      <c r="N178" s="119">
        <v>0</v>
      </c>
      <c r="O178" s="119">
        <v>0</v>
      </c>
      <c r="P178" s="119">
        <v>0</v>
      </c>
    </row>
    <row r="179" spans="1:16" ht="18" customHeight="1">
      <c r="A179" s="48" t="s">
        <v>79</v>
      </c>
      <c r="B179" s="478">
        <v>0</v>
      </c>
      <c r="C179" s="475">
        <v>0</v>
      </c>
      <c r="D179" s="475">
        <v>0</v>
      </c>
      <c r="E179" s="119">
        <v>0</v>
      </c>
      <c r="F179" s="119">
        <v>0</v>
      </c>
      <c r="G179" s="118">
        <v>0</v>
      </c>
      <c r="H179" s="119">
        <v>0</v>
      </c>
      <c r="I179" s="119">
        <v>0</v>
      </c>
      <c r="J179" s="119">
        <v>0</v>
      </c>
      <c r="K179" s="119">
        <v>0</v>
      </c>
      <c r="L179" s="118">
        <v>0</v>
      </c>
      <c r="M179" s="119">
        <v>0</v>
      </c>
      <c r="N179" s="119">
        <v>0</v>
      </c>
      <c r="O179" s="119">
        <v>0</v>
      </c>
      <c r="P179" s="119">
        <v>0</v>
      </c>
    </row>
    <row r="180" spans="1:16" ht="18" customHeight="1">
      <c r="A180" s="48" t="s">
        <v>78</v>
      </c>
      <c r="B180" s="478">
        <v>58</v>
      </c>
      <c r="C180" s="475">
        <v>58</v>
      </c>
      <c r="D180" s="475">
        <v>0</v>
      </c>
      <c r="E180" s="119">
        <v>0</v>
      </c>
      <c r="F180" s="119">
        <v>0</v>
      </c>
      <c r="G180" s="118">
        <v>149</v>
      </c>
      <c r="H180" s="119">
        <v>0</v>
      </c>
      <c r="I180" s="119">
        <v>0</v>
      </c>
      <c r="J180" s="119">
        <v>0</v>
      </c>
      <c r="K180" s="119">
        <v>149</v>
      </c>
      <c r="L180" s="118">
        <v>0</v>
      </c>
      <c r="M180" s="119">
        <v>0</v>
      </c>
      <c r="N180" s="119">
        <v>0</v>
      </c>
      <c r="O180" s="119">
        <v>0</v>
      </c>
      <c r="P180" s="119">
        <v>0</v>
      </c>
    </row>
    <row r="181" spans="1:16" ht="18" customHeight="1">
      <c r="A181" s="48" t="s">
        <v>77</v>
      </c>
      <c r="B181" s="478">
        <v>0</v>
      </c>
      <c r="C181" s="475">
        <v>0</v>
      </c>
      <c r="D181" s="475">
        <v>0</v>
      </c>
      <c r="E181" s="119">
        <v>0</v>
      </c>
      <c r="F181" s="119">
        <v>0</v>
      </c>
      <c r="G181" s="118">
        <v>0</v>
      </c>
      <c r="H181" s="119">
        <v>0</v>
      </c>
      <c r="I181" s="119">
        <v>0</v>
      </c>
      <c r="J181" s="119">
        <v>0</v>
      </c>
      <c r="K181" s="119">
        <v>0</v>
      </c>
      <c r="L181" s="118">
        <v>0</v>
      </c>
      <c r="M181" s="119">
        <v>0</v>
      </c>
      <c r="N181" s="119">
        <v>0</v>
      </c>
      <c r="O181" s="119">
        <v>0</v>
      </c>
      <c r="P181" s="119">
        <v>0</v>
      </c>
    </row>
    <row r="182" spans="1:16" ht="18" customHeight="1">
      <c r="A182" s="48" t="s">
        <v>76</v>
      </c>
      <c r="B182" s="478">
        <v>0</v>
      </c>
      <c r="C182" s="475">
        <v>0</v>
      </c>
      <c r="D182" s="475">
        <v>0</v>
      </c>
      <c r="E182" s="119">
        <v>0</v>
      </c>
      <c r="F182" s="119">
        <v>0</v>
      </c>
      <c r="G182" s="118">
        <v>0</v>
      </c>
      <c r="H182" s="119">
        <v>0</v>
      </c>
      <c r="I182" s="119">
        <v>0</v>
      </c>
      <c r="J182" s="119">
        <v>0</v>
      </c>
      <c r="K182" s="119">
        <v>0</v>
      </c>
      <c r="L182" s="118">
        <v>0</v>
      </c>
      <c r="M182" s="119">
        <v>0</v>
      </c>
      <c r="N182" s="119">
        <v>0</v>
      </c>
      <c r="O182" s="119">
        <v>0</v>
      </c>
      <c r="P182" s="119">
        <v>0</v>
      </c>
    </row>
    <row r="183" spans="1:16" ht="18" customHeight="1">
      <c r="A183" s="48" t="s">
        <v>74</v>
      </c>
      <c r="B183" s="478">
        <v>0</v>
      </c>
      <c r="C183" s="475">
        <v>0</v>
      </c>
      <c r="D183" s="475">
        <v>0</v>
      </c>
      <c r="E183" s="119">
        <v>0</v>
      </c>
      <c r="F183" s="119">
        <v>0</v>
      </c>
      <c r="G183" s="118">
        <v>0</v>
      </c>
      <c r="H183" s="119">
        <v>0</v>
      </c>
      <c r="I183" s="119">
        <v>0</v>
      </c>
      <c r="J183" s="119">
        <v>0</v>
      </c>
      <c r="K183" s="119">
        <v>0</v>
      </c>
      <c r="L183" s="118">
        <v>0</v>
      </c>
      <c r="M183" s="119">
        <v>0</v>
      </c>
      <c r="N183" s="119">
        <v>0</v>
      </c>
      <c r="O183" s="119">
        <v>0</v>
      </c>
      <c r="P183" s="119">
        <v>0</v>
      </c>
    </row>
    <row r="184" spans="1:16" ht="18" customHeight="1">
      <c r="A184" s="48" t="s">
        <v>72</v>
      </c>
      <c r="B184" s="478">
        <v>0</v>
      </c>
      <c r="C184" s="475">
        <v>0</v>
      </c>
      <c r="D184" s="475">
        <v>0</v>
      </c>
      <c r="E184" s="119">
        <v>0</v>
      </c>
      <c r="F184" s="119">
        <v>0</v>
      </c>
      <c r="G184" s="118">
        <v>18</v>
      </c>
      <c r="H184" s="119">
        <v>0</v>
      </c>
      <c r="I184" s="119">
        <v>18</v>
      </c>
      <c r="J184" s="119">
        <v>0</v>
      </c>
      <c r="K184" s="119">
        <v>0</v>
      </c>
      <c r="L184" s="118">
        <v>0</v>
      </c>
      <c r="M184" s="119">
        <v>0</v>
      </c>
      <c r="N184" s="119">
        <v>0</v>
      </c>
      <c r="O184" s="119">
        <v>0</v>
      </c>
      <c r="P184" s="119">
        <v>0</v>
      </c>
    </row>
    <row r="185" spans="1:16" ht="18" customHeight="1">
      <c r="A185" s="48" t="s">
        <v>71</v>
      </c>
      <c r="B185" s="478">
        <v>0</v>
      </c>
      <c r="C185" s="475">
        <v>0</v>
      </c>
      <c r="D185" s="475">
        <v>0</v>
      </c>
      <c r="E185" s="119">
        <v>0</v>
      </c>
      <c r="F185" s="119">
        <v>0</v>
      </c>
      <c r="G185" s="118">
        <v>0</v>
      </c>
      <c r="H185" s="119">
        <v>0</v>
      </c>
      <c r="I185" s="119">
        <v>0</v>
      </c>
      <c r="J185" s="119">
        <v>0</v>
      </c>
      <c r="K185" s="119">
        <v>0</v>
      </c>
      <c r="L185" s="118">
        <v>0</v>
      </c>
      <c r="M185" s="119">
        <v>0</v>
      </c>
      <c r="N185" s="119">
        <v>0</v>
      </c>
      <c r="O185" s="119">
        <v>0</v>
      </c>
      <c r="P185" s="119">
        <v>0</v>
      </c>
    </row>
    <row r="186" spans="1:16" ht="18" customHeight="1">
      <c r="A186" s="48" t="s">
        <v>70</v>
      </c>
      <c r="B186" s="478">
        <v>0</v>
      </c>
      <c r="C186" s="475">
        <v>0</v>
      </c>
      <c r="D186" s="475">
        <v>0</v>
      </c>
      <c r="E186" s="119">
        <v>0</v>
      </c>
      <c r="F186" s="119">
        <v>0</v>
      </c>
      <c r="G186" s="118">
        <v>0</v>
      </c>
      <c r="H186" s="119">
        <v>0</v>
      </c>
      <c r="I186" s="119">
        <v>0</v>
      </c>
      <c r="J186" s="119">
        <v>0</v>
      </c>
      <c r="K186" s="119">
        <v>0</v>
      </c>
      <c r="L186" s="118">
        <v>0</v>
      </c>
      <c r="M186" s="119">
        <v>0</v>
      </c>
      <c r="N186" s="119">
        <v>0</v>
      </c>
      <c r="O186" s="119">
        <v>0</v>
      </c>
      <c r="P186" s="119">
        <v>0</v>
      </c>
    </row>
    <row r="187" spans="1:16" ht="18" customHeight="1">
      <c r="A187" s="48" t="s">
        <v>69</v>
      </c>
      <c r="B187" s="478">
        <v>0</v>
      </c>
      <c r="C187" s="475">
        <v>0</v>
      </c>
      <c r="D187" s="475">
        <v>0</v>
      </c>
      <c r="E187" s="119">
        <v>0</v>
      </c>
      <c r="F187" s="119">
        <v>0</v>
      </c>
      <c r="G187" s="118">
        <v>0</v>
      </c>
      <c r="H187" s="119">
        <v>0</v>
      </c>
      <c r="I187" s="119">
        <v>0</v>
      </c>
      <c r="J187" s="119">
        <v>0</v>
      </c>
      <c r="K187" s="119">
        <v>0</v>
      </c>
      <c r="L187" s="118">
        <v>61</v>
      </c>
      <c r="M187" s="119">
        <v>61</v>
      </c>
      <c r="N187" s="119">
        <v>0</v>
      </c>
      <c r="O187" s="119">
        <v>0</v>
      </c>
      <c r="P187" s="119">
        <v>0</v>
      </c>
    </row>
    <row r="188" spans="1:16" ht="18" customHeight="1">
      <c r="A188" s="48" t="s">
        <v>68</v>
      </c>
      <c r="B188" s="478">
        <v>0</v>
      </c>
      <c r="C188" s="475">
        <v>0</v>
      </c>
      <c r="D188" s="475">
        <v>0</v>
      </c>
      <c r="E188" s="119">
        <v>0</v>
      </c>
      <c r="F188" s="119">
        <v>0</v>
      </c>
      <c r="G188" s="118">
        <v>0</v>
      </c>
      <c r="H188" s="119">
        <v>0</v>
      </c>
      <c r="I188" s="119">
        <v>0</v>
      </c>
      <c r="J188" s="119">
        <v>0</v>
      </c>
      <c r="K188" s="119">
        <v>0</v>
      </c>
      <c r="L188" s="118">
        <v>0</v>
      </c>
      <c r="M188" s="119">
        <v>0</v>
      </c>
      <c r="N188" s="119">
        <v>0</v>
      </c>
      <c r="O188" s="119">
        <v>0</v>
      </c>
      <c r="P188" s="119">
        <v>0</v>
      </c>
    </row>
    <row r="189" spans="1:16" ht="18" customHeight="1">
      <c r="A189" s="48" t="s">
        <v>67</v>
      </c>
      <c r="B189" s="478">
        <v>0</v>
      </c>
      <c r="C189" s="475">
        <v>0</v>
      </c>
      <c r="D189" s="475">
        <v>0</v>
      </c>
      <c r="E189" s="119">
        <v>0</v>
      </c>
      <c r="F189" s="119">
        <v>0</v>
      </c>
      <c r="G189" s="118">
        <v>0</v>
      </c>
      <c r="H189" s="119">
        <v>0</v>
      </c>
      <c r="I189" s="119">
        <v>0</v>
      </c>
      <c r="J189" s="119">
        <v>0</v>
      </c>
      <c r="K189" s="119">
        <v>0</v>
      </c>
      <c r="L189" s="118">
        <v>0</v>
      </c>
      <c r="M189" s="119">
        <v>0</v>
      </c>
      <c r="N189" s="119">
        <v>0</v>
      </c>
      <c r="O189" s="119">
        <v>0</v>
      </c>
      <c r="P189" s="119">
        <v>0</v>
      </c>
    </row>
    <row r="190" spans="1:16" ht="18" customHeight="1">
      <c r="A190" s="48" t="s">
        <v>66</v>
      </c>
      <c r="B190" s="478">
        <v>0</v>
      </c>
      <c r="C190" s="475">
        <v>0</v>
      </c>
      <c r="D190" s="475">
        <v>0</v>
      </c>
      <c r="E190" s="119">
        <v>0</v>
      </c>
      <c r="F190" s="119">
        <v>0</v>
      </c>
      <c r="G190" s="118">
        <v>0</v>
      </c>
      <c r="H190" s="119">
        <v>0</v>
      </c>
      <c r="I190" s="119">
        <v>0</v>
      </c>
      <c r="J190" s="119">
        <v>0</v>
      </c>
      <c r="K190" s="119">
        <v>0</v>
      </c>
      <c r="L190" s="118">
        <v>0</v>
      </c>
      <c r="M190" s="119">
        <v>0</v>
      </c>
      <c r="N190" s="119">
        <v>0</v>
      </c>
      <c r="O190" s="119">
        <v>0</v>
      </c>
      <c r="P190" s="119">
        <v>0</v>
      </c>
    </row>
    <row r="191" spans="1:16" ht="18" customHeight="1">
      <c r="A191" s="48" t="s">
        <v>65</v>
      </c>
      <c r="B191" s="478">
        <v>0</v>
      </c>
      <c r="C191" s="475">
        <v>0</v>
      </c>
      <c r="D191" s="475">
        <v>0</v>
      </c>
      <c r="E191" s="119">
        <v>0</v>
      </c>
      <c r="F191" s="119">
        <v>0</v>
      </c>
      <c r="G191" s="118">
        <v>0</v>
      </c>
      <c r="H191" s="119">
        <v>0</v>
      </c>
      <c r="I191" s="119">
        <v>0</v>
      </c>
      <c r="J191" s="119">
        <v>0</v>
      </c>
      <c r="K191" s="119">
        <v>0</v>
      </c>
      <c r="L191" s="118">
        <v>0</v>
      </c>
      <c r="M191" s="119">
        <v>0</v>
      </c>
      <c r="N191" s="119">
        <v>0</v>
      </c>
      <c r="O191" s="119">
        <v>0</v>
      </c>
      <c r="P191" s="119">
        <v>0</v>
      </c>
    </row>
    <row r="192" spans="1:16" ht="18" customHeight="1">
      <c r="A192" s="48" t="s">
        <v>63</v>
      </c>
      <c r="B192" s="478">
        <v>0</v>
      </c>
      <c r="C192" s="475">
        <v>0</v>
      </c>
      <c r="D192" s="475">
        <v>0</v>
      </c>
      <c r="E192" s="119">
        <v>0</v>
      </c>
      <c r="F192" s="119">
        <v>0</v>
      </c>
      <c r="G192" s="118">
        <v>0</v>
      </c>
      <c r="H192" s="119">
        <v>0</v>
      </c>
      <c r="I192" s="119">
        <v>0</v>
      </c>
      <c r="J192" s="119">
        <v>0</v>
      </c>
      <c r="K192" s="119">
        <v>0</v>
      </c>
      <c r="L192" s="118">
        <v>0</v>
      </c>
      <c r="M192" s="119">
        <v>0</v>
      </c>
      <c r="N192" s="119">
        <v>0</v>
      </c>
      <c r="O192" s="119">
        <v>0</v>
      </c>
      <c r="P192" s="119">
        <v>0</v>
      </c>
    </row>
    <row r="193" spans="1:16" ht="18" customHeight="1">
      <c r="A193" s="48" t="s">
        <v>62</v>
      </c>
      <c r="B193" s="478">
        <v>0</v>
      </c>
      <c r="C193" s="475">
        <v>0</v>
      </c>
      <c r="D193" s="475">
        <v>0</v>
      </c>
      <c r="E193" s="119">
        <v>0</v>
      </c>
      <c r="F193" s="119">
        <v>0</v>
      </c>
      <c r="G193" s="118">
        <v>0</v>
      </c>
      <c r="H193" s="119">
        <v>0</v>
      </c>
      <c r="I193" s="119">
        <v>0</v>
      </c>
      <c r="J193" s="119">
        <v>0</v>
      </c>
      <c r="K193" s="119">
        <v>0</v>
      </c>
      <c r="L193" s="118">
        <v>0</v>
      </c>
      <c r="M193" s="119">
        <v>0</v>
      </c>
      <c r="N193" s="119">
        <v>0</v>
      </c>
      <c r="O193" s="119">
        <v>0</v>
      </c>
      <c r="P193" s="119">
        <v>0</v>
      </c>
    </row>
    <row r="194" spans="1:16" ht="18" customHeight="1">
      <c r="A194" s="48" t="s">
        <v>61</v>
      </c>
      <c r="B194" s="478">
        <v>0</v>
      </c>
      <c r="C194" s="475">
        <v>0</v>
      </c>
      <c r="D194" s="475">
        <v>0</v>
      </c>
      <c r="E194" s="119">
        <v>0</v>
      </c>
      <c r="F194" s="119">
        <v>0</v>
      </c>
      <c r="G194" s="118">
        <v>0</v>
      </c>
      <c r="H194" s="119">
        <v>0</v>
      </c>
      <c r="I194" s="119">
        <v>0</v>
      </c>
      <c r="J194" s="119">
        <v>0</v>
      </c>
      <c r="K194" s="119">
        <v>0</v>
      </c>
      <c r="L194" s="118">
        <v>0</v>
      </c>
      <c r="M194" s="119">
        <v>0</v>
      </c>
      <c r="N194" s="119">
        <v>0</v>
      </c>
      <c r="O194" s="119">
        <v>0</v>
      </c>
      <c r="P194" s="119">
        <v>0</v>
      </c>
    </row>
    <row r="195" spans="1:16" ht="18" customHeight="1">
      <c r="A195" s="48" t="s">
        <v>60</v>
      </c>
      <c r="B195" s="478">
        <v>0</v>
      </c>
      <c r="C195" s="475">
        <v>0</v>
      </c>
      <c r="D195" s="475">
        <v>0</v>
      </c>
      <c r="E195" s="119">
        <v>0</v>
      </c>
      <c r="F195" s="119">
        <v>0</v>
      </c>
      <c r="G195" s="118">
        <v>55</v>
      </c>
      <c r="H195" s="119">
        <v>0</v>
      </c>
      <c r="I195" s="119">
        <v>55</v>
      </c>
      <c r="J195" s="119">
        <v>0</v>
      </c>
      <c r="K195" s="119">
        <v>0</v>
      </c>
      <c r="L195" s="118">
        <v>425</v>
      </c>
      <c r="M195" s="119">
        <v>223</v>
      </c>
      <c r="N195" s="119">
        <v>0</v>
      </c>
      <c r="O195" s="119">
        <v>0</v>
      </c>
      <c r="P195" s="119">
        <v>202</v>
      </c>
    </row>
    <row r="196" spans="1:16" ht="18" customHeight="1">
      <c r="A196" s="48" t="s">
        <v>58</v>
      </c>
      <c r="B196" s="478">
        <v>0</v>
      </c>
      <c r="C196" s="475">
        <v>0</v>
      </c>
      <c r="D196" s="475">
        <v>0</v>
      </c>
      <c r="E196" s="119">
        <v>0</v>
      </c>
      <c r="F196" s="119">
        <v>0</v>
      </c>
      <c r="G196" s="118">
        <v>39</v>
      </c>
      <c r="H196" s="119">
        <v>0</v>
      </c>
      <c r="I196" s="119">
        <v>0</v>
      </c>
      <c r="J196" s="119">
        <v>0</v>
      </c>
      <c r="K196" s="119">
        <v>39</v>
      </c>
      <c r="L196" s="118">
        <v>0</v>
      </c>
      <c r="M196" s="119">
        <v>0</v>
      </c>
      <c r="N196" s="119">
        <v>0</v>
      </c>
      <c r="O196" s="119">
        <v>0</v>
      </c>
      <c r="P196" s="119">
        <v>0</v>
      </c>
    </row>
    <row r="197" spans="1:16" ht="18" customHeight="1">
      <c r="A197" s="48" t="s">
        <v>56</v>
      </c>
      <c r="B197" s="478">
        <v>0</v>
      </c>
      <c r="C197" s="475">
        <v>0</v>
      </c>
      <c r="D197" s="475">
        <v>0</v>
      </c>
      <c r="E197" s="119">
        <v>0</v>
      </c>
      <c r="F197" s="119">
        <v>0</v>
      </c>
      <c r="G197" s="118">
        <v>0</v>
      </c>
      <c r="H197" s="119">
        <v>0</v>
      </c>
      <c r="I197" s="119">
        <v>0</v>
      </c>
      <c r="J197" s="119">
        <v>0</v>
      </c>
      <c r="K197" s="119">
        <v>0</v>
      </c>
      <c r="L197" s="118">
        <v>0</v>
      </c>
      <c r="M197" s="119">
        <v>0</v>
      </c>
      <c r="N197" s="119">
        <v>0</v>
      </c>
      <c r="O197" s="119">
        <v>0</v>
      </c>
      <c r="P197" s="119">
        <v>0</v>
      </c>
    </row>
    <row r="198" spans="1:16" ht="18" customHeight="1">
      <c r="A198" s="48" t="s">
        <v>55</v>
      </c>
      <c r="B198" s="478">
        <v>0</v>
      </c>
      <c r="C198" s="475">
        <v>0</v>
      </c>
      <c r="D198" s="475">
        <v>0</v>
      </c>
      <c r="E198" s="119">
        <v>0</v>
      </c>
      <c r="F198" s="119">
        <v>0</v>
      </c>
      <c r="G198" s="118">
        <v>0</v>
      </c>
      <c r="H198" s="119">
        <v>0</v>
      </c>
      <c r="I198" s="119">
        <v>0</v>
      </c>
      <c r="J198" s="119">
        <v>0</v>
      </c>
      <c r="K198" s="119">
        <v>0</v>
      </c>
      <c r="L198" s="118">
        <v>0</v>
      </c>
      <c r="M198" s="119">
        <v>0</v>
      </c>
      <c r="N198" s="119">
        <v>0</v>
      </c>
      <c r="O198" s="119">
        <v>0</v>
      </c>
      <c r="P198" s="119">
        <v>0</v>
      </c>
    </row>
    <row r="199" spans="1:16" ht="18" customHeight="1">
      <c r="A199" s="67" t="s">
        <v>54</v>
      </c>
      <c r="B199" s="478">
        <v>0</v>
      </c>
      <c r="C199" s="475">
        <v>0</v>
      </c>
      <c r="D199" s="475">
        <v>0</v>
      </c>
      <c r="E199" s="119">
        <v>0</v>
      </c>
      <c r="F199" s="119">
        <v>0</v>
      </c>
      <c r="G199" s="118">
        <v>0</v>
      </c>
      <c r="H199" s="119">
        <v>0</v>
      </c>
      <c r="I199" s="119">
        <v>0</v>
      </c>
      <c r="J199" s="119">
        <v>0</v>
      </c>
      <c r="K199" s="119">
        <v>0</v>
      </c>
      <c r="L199" s="118">
        <v>0</v>
      </c>
      <c r="M199" s="119">
        <v>0</v>
      </c>
      <c r="N199" s="119">
        <v>0</v>
      </c>
      <c r="O199" s="119">
        <v>0</v>
      </c>
      <c r="P199" s="119">
        <v>0</v>
      </c>
    </row>
    <row r="200" spans="1:16" ht="18" customHeight="1">
      <c r="A200" s="48" t="s">
        <v>53</v>
      </c>
      <c r="B200" s="478">
        <v>0</v>
      </c>
      <c r="C200" s="475">
        <v>0</v>
      </c>
      <c r="D200" s="475">
        <v>0</v>
      </c>
      <c r="E200" s="119">
        <v>0</v>
      </c>
      <c r="F200" s="119">
        <v>0</v>
      </c>
      <c r="G200" s="118">
        <v>14</v>
      </c>
      <c r="H200" s="119">
        <v>0</v>
      </c>
      <c r="I200" s="119">
        <v>14</v>
      </c>
      <c r="J200" s="119">
        <v>0</v>
      </c>
      <c r="K200" s="119">
        <v>0</v>
      </c>
      <c r="L200" s="118">
        <v>0</v>
      </c>
      <c r="M200" s="119">
        <v>0</v>
      </c>
      <c r="N200" s="119">
        <v>0</v>
      </c>
      <c r="O200" s="119">
        <v>0</v>
      </c>
      <c r="P200" s="119">
        <v>0</v>
      </c>
    </row>
    <row r="201" spans="1:16" ht="18" customHeight="1">
      <c r="A201" s="48" t="s">
        <v>52</v>
      </c>
      <c r="B201" s="478">
        <v>0</v>
      </c>
      <c r="C201" s="475">
        <v>0</v>
      </c>
      <c r="D201" s="475">
        <v>0</v>
      </c>
      <c r="E201" s="119">
        <v>0</v>
      </c>
      <c r="F201" s="119">
        <v>0</v>
      </c>
      <c r="G201" s="118">
        <v>111</v>
      </c>
      <c r="H201" s="119">
        <v>0</v>
      </c>
      <c r="I201" s="119">
        <v>63</v>
      </c>
      <c r="J201" s="119">
        <v>0</v>
      </c>
      <c r="K201" s="119">
        <v>48</v>
      </c>
      <c r="L201" s="118">
        <v>124</v>
      </c>
      <c r="M201" s="119">
        <v>25</v>
      </c>
      <c r="N201" s="119">
        <v>0</v>
      </c>
      <c r="O201" s="119">
        <v>0</v>
      </c>
      <c r="P201" s="119">
        <v>99</v>
      </c>
    </row>
    <row r="202" spans="1:16" ht="18" customHeight="1">
      <c r="A202" s="48" t="s">
        <v>51</v>
      </c>
      <c r="B202" s="478">
        <v>0</v>
      </c>
      <c r="C202" s="475">
        <v>0</v>
      </c>
      <c r="D202" s="475">
        <v>0</v>
      </c>
      <c r="E202" s="119">
        <v>0</v>
      </c>
      <c r="F202" s="119">
        <v>0</v>
      </c>
      <c r="G202" s="118">
        <v>0</v>
      </c>
      <c r="H202" s="119">
        <v>0</v>
      </c>
      <c r="I202" s="119">
        <v>0</v>
      </c>
      <c r="J202" s="119">
        <v>0</v>
      </c>
      <c r="K202" s="119">
        <v>0</v>
      </c>
      <c r="L202" s="118">
        <v>0</v>
      </c>
      <c r="M202" s="119">
        <v>0</v>
      </c>
      <c r="N202" s="119">
        <v>0</v>
      </c>
      <c r="O202" s="119">
        <v>0</v>
      </c>
      <c r="P202" s="119">
        <v>0</v>
      </c>
    </row>
    <row r="203" spans="1:16" ht="18" customHeight="1">
      <c r="A203" s="48" t="s">
        <v>48</v>
      </c>
      <c r="B203" s="478">
        <v>0</v>
      </c>
      <c r="C203" s="475">
        <v>0</v>
      </c>
      <c r="D203" s="475">
        <v>0</v>
      </c>
      <c r="E203" s="119">
        <v>0</v>
      </c>
      <c r="F203" s="119">
        <v>0</v>
      </c>
      <c r="G203" s="118">
        <v>0</v>
      </c>
      <c r="H203" s="119">
        <v>0</v>
      </c>
      <c r="I203" s="119">
        <v>0</v>
      </c>
      <c r="J203" s="119">
        <v>0</v>
      </c>
      <c r="K203" s="119">
        <v>0</v>
      </c>
      <c r="L203" s="118">
        <v>0</v>
      </c>
      <c r="M203" s="119">
        <v>0</v>
      </c>
      <c r="N203" s="119">
        <v>0</v>
      </c>
      <c r="O203" s="119">
        <v>0</v>
      </c>
      <c r="P203" s="119">
        <v>0</v>
      </c>
    </row>
    <row r="204" spans="1:16" ht="18" customHeight="1">
      <c r="A204" s="48" t="s">
        <v>47</v>
      </c>
      <c r="B204" s="478">
        <v>0</v>
      </c>
      <c r="C204" s="475">
        <v>0</v>
      </c>
      <c r="D204" s="475">
        <v>0</v>
      </c>
      <c r="E204" s="119">
        <v>0</v>
      </c>
      <c r="F204" s="119">
        <v>0</v>
      </c>
      <c r="G204" s="118">
        <v>0</v>
      </c>
      <c r="H204" s="119">
        <v>0</v>
      </c>
      <c r="I204" s="119">
        <v>0</v>
      </c>
      <c r="J204" s="119">
        <v>0</v>
      </c>
      <c r="K204" s="119">
        <v>0</v>
      </c>
      <c r="L204" s="118">
        <v>0</v>
      </c>
      <c r="M204" s="119">
        <v>0</v>
      </c>
      <c r="N204" s="119">
        <v>0</v>
      </c>
      <c r="O204" s="119">
        <v>0</v>
      </c>
      <c r="P204" s="119">
        <v>0</v>
      </c>
    </row>
    <row r="205" spans="1:16" ht="18" customHeight="1">
      <c r="A205" s="48" t="s">
        <v>46</v>
      </c>
      <c r="B205" s="478">
        <v>0</v>
      </c>
      <c r="C205" s="475">
        <v>0</v>
      </c>
      <c r="D205" s="475">
        <v>0</v>
      </c>
      <c r="E205" s="119">
        <v>0</v>
      </c>
      <c r="F205" s="119">
        <v>0</v>
      </c>
      <c r="G205" s="118">
        <v>0</v>
      </c>
      <c r="H205" s="119">
        <v>0</v>
      </c>
      <c r="I205" s="119">
        <v>0</v>
      </c>
      <c r="J205" s="119">
        <v>0</v>
      </c>
      <c r="K205" s="119">
        <v>0</v>
      </c>
      <c r="L205" s="118">
        <v>0</v>
      </c>
      <c r="M205" s="119">
        <v>0</v>
      </c>
      <c r="N205" s="119">
        <v>0</v>
      </c>
      <c r="O205" s="119">
        <v>0</v>
      </c>
      <c r="P205" s="119">
        <v>0</v>
      </c>
    </row>
    <row r="206" spans="1:16" ht="18" customHeight="1">
      <c r="A206" s="48" t="s">
        <v>45</v>
      </c>
      <c r="B206" s="478">
        <v>0</v>
      </c>
      <c r="C206" s="475">
        <v>0</v>
      </c>
      <c r="D206" s="475">
        <v>0</v>
      </c>
      <c r="E206" s="119">
        <v>0</v>
      </c>
      <c r="F206" s="119">
        <v>0</v>
      </c>
      <c r="G206" s="118">
        <v>0</v>
      </c>
      <c r="H206" s="119">
        <v>0</v>
      </c>
      <c r="I206" s="119">
        <v>0</v>
      </c>
      <c r="J206" s="119">
        <v>0</v>
      </c>
      <c r="K206" s="119">
        <v>0</v>
      </c>
      <c r="L206" s="118">
        <v>0</v>
      </c>
      <c r="M206" s="119">
        <v>0</v>
      </c>
      <c r="N206" s="119">
        <v>0</v>
      </c>
      <c r="O206" s="119">
        <v>0</v>
      </c>
      <c r="P206" s="119">
        <v>0</v>
      </c>
    </row>
    <row r="207" spans="1:16" ht="18" customHeight="1">
      <c r="A207" s="48" t="s">
        <v>44</v>
      </c>
      <c r="B207" s="478">
        <v>0</v>
      </c>
      <c r="C207" s="475">
        <v>0</v>
      </c>
      <c r="D207" s="475">
        <v>0</v>
      </c>
      <c r="E207" s="119">
        <v>0</v>
      </c>
      <c r="F207" s="119">
        <v>0</v>
      </c>
      <c r="G207" s="118">
        <v>0</v>
      </c>
      <c r="H207" s="119">
        <v>0</v>
      </c>
      <c r="I207" s="119">
        <v>0</v>
      </c>
      <c r="J207" s="119">
        <v>0</v>
      </c>
      <c r="K207" s="119">
        <v>0</v>
      </c>
      <c r="L207" s="118">
        <v>0</v>
      </c>
      <c r="M207" s="119">
        <v>0</v>
      </c>
      <c r="N207" s="119">
        <v>0</v>
      </c>
      <c r="O207" s="119">
        <v>0</v>
      </c>
      <c r="P207" s="119">
        <v>0</v>
      </c>
    </row>
    <row r="208" spans="1:16" ht="18" customHeight="1">
      <c r="A208" s="68" t="s">
        <v>43</v>
      </c>
      <c r="B208" s="478">
        <v>0</v>
      </c>
      <c r="C208" s="475">
        <v>0</v>
      </c>
      <c r="D208" s="475">
        <v>0</v>
      </c>
      <c r="E208" s="119">
        <v>0</v>
      </c>
      <c r="F208" s="119">
        <v>0</v>
      </c>
      <c r="G208" s="118">
        <v>35</v>
      </c>
      <c r="H208" s="119">
        <v>0</v>
      </c>
      <c r="I208" s="119">
        <v>35</v>
      </c>
      <c r="J208" s="119">
        <v>0</v>
      </c>
      <c r="K208" s="119">
        <v>0</v>
      </c>
      <c r="L208" s="118">
        <v>0</v>
      </c>
      <c r="M208" s="119">
        <v>0</v>
      </c>
      <c r="N208" s="119">
        <v>0</v>
      </c>
      <c r="O208" s="119">
        <v>0</v>
      </c>
      <c r="P208" s="119">
        <v>0</v>
      </c>
    </row>
    <row r="209" spans="1:16" ht="18" customHeight="1">
      <c r="A209" s="48" t="s">
        <v>42</v>
      </c>
      <c r="B209" s="478">
        <v>0</v>
      </c>
      <c r="C209" s="475">
        <v>0</v>
      </c>
      <c r="D209" s="475">
        <v>0</v>
      </c>
      <c r="E209" s="119">
        <v>0</v>
      </c>
      <c r="F209" s="119">
        <v>0</v>
      </c>
      <c r="G209" s="118">
        <v>0</v>
      </c>
      <c r="H209" s="119">
        <v>0</v>
      </c>
      <c r="I209" s="119">
        <v>0</v>
      </c>
      <c r="J209" s="119">
        <v>0</v>
      </c>
      <c r="K209" s="119">
        <v>0</v>
      </c>
      <c r="L209" s="118">
        <v>0</v>
      </c>
      <c r="M209" s="119">
        <v>0</v>
      </c>
      <c r="N209" s="119">
        <v>0</v>
      </c>
      <c r="O209" s="119">
        <v>0</v>
      </c>
      <c r="P209" s="119">
        <v>0</v>
      </c>
    </row>
    <row r="210" spans="1:16" ht="18" customHeight="1">
      <c r="A210" s="48" t="s">
        <v>40</v>
      </c>
      <c r="B210" s="478">
        <v>0</v>
      </c>
      <c r="C210" s="475">
        <v>0</v>
      </c>
      <c r="D210" s="475">
        <v>0</v>
      </c>
      <c r="E210" s="119">
        <v>0</v>
      </c>
      <c r="F210" s="119">
        <v>0</v>
      </c>
      <c r="G210" s="118">
        <v>0</v>
      </c>
      <c r="H210" s="119">
        <v>0</v>
      </c>
      <c r="I210" s="119">
        <v>0</v>
      </c>
      <c r="J210" s="119">
        <v>0</v>
      </c>
      <c r="K210" s="119">
        <v>0</v>
      </c>
      <c r="L210" s="118">
        <v>0</v>
      </c>
      <c r="M210" s="119">
        <v>0</v>
      </c>
      <c r="N210" s="119">
        <v>0</v>
      </c>
      <c r="O210" s="119">
        <v>0</v>
      </c>
      <c r="P210" s="119">
        <v>0</v>
      </c>
    </row>
    <row r="211" spans="1:16" ht="18" customHeight="1">
      <c r="A211" s="48" t="s">
        <v>38</v>
      </c>
      <c r="B211" s="478">
        <v>0</v>
      </c>
      <c r="C211" s="475">
        <v>0</v>
      </c>
      <c r="D211" s="475">
        <v>0</v>
      </c>
      <c r="E211" s="119">
        <v>0</v>
      </c>
      <c r="F211" s="119">
        <v>0</v>
      </c>
      <c r="G211" s="118">
        <v>0</v>
      </c>
      <c r="H211" s="119">
        <v>0</v>
      </c>
      <c r="I211" s="119">
        <v>0</v>
      </c>
      <c r="J211" s="119">
        <v>0</v>
      </c>
      <c r="K211" s="119">
        <v>0</v>
      </c>
      <c r="L211" s="118">
        <v>144</v>
      </c>
      <c r="M211" s="119">
        <v>144</v>
      </c>
      <c r="N211" s="119">
        <v>0</v>
      </c>
      <c r="O211" s="119">
        <v>0</v>
      </c>
      <c r="P211" s="119">
        <v>0</v>
      </c>
    </row>
    <row r="212" spans="1:16" ht="18" customHeight="1">
      <c r="A212" s="48" t="s">
        <v>37</v>
      </c>
      <c r="B212" s="478">
        <v>0</v>
      </c>
      <c r="C212" s="475">
        <v>0</v>
      </c>
      <c r="D212" s="475">
        <v>0</v>
      </c>
      <c r="E212" s="119">
        <v>0</v>
      </c>
      <c r="F212" s="119">
        <v>0</v>
      </c>
      <c r="G212" s="118">
        <v>0</v>
      </c>
      <c r="H212" s="119">
        <v>0</v>
      </c>
      <c r="I212" s="119">
        <v>0</v>
      </c>
      <c r="J212" s="119">
        <v>0</v>
      </c>
      <c r="K212" s="119">
        <v>0</v>
      </c>
      <c r="L212" s="118">
        <v>0</v>
      </c>
      <c r="M212" s="119">
        <v>0</v>
      </c>
      <c r="N212" s="119">
        <v>0</v>
      </c>
      <c r="O212" s="119">
        <v>0</v>
      </c>
      <c r="P212" s="119">
        <v>0</v>
      </c>
    </row>
    <row r="213" spans="1:16" ht="18" customHeight="1">
      <c r="A213" s="48" t="s">
        <v>36</v>
      </c>
      <c r="B213" s="478">
        <v>0</v>
      </c>
      <c r="C213" s="475">
        <v>0</v>
      </c>
      <c r="D213" s="475">
        <v>0</v>
      </c>
      <c r="E213" s="119">
        <v>0</v>
      </c>
      <c r="F213" s="119">
        <v>0</v>
      </c>
      <c r="G213" s="118">
        <v>0</v>
      </c>
      <c r="H213" s="119">
        <v>0</v>
      </c>
      <c r="I213" s="119">
        <v>0</v>
      </c>
      <c r="J213" s="119">
        <v>0</v>
      </c>
      <c r="K213" s="119">
        <v>0</v>
      </c>
      <c r="L213" s="118">
        <v>0</v>
      </c>
      <c r="M213" s="119">
        <v>0</v>
      </c>
      <c r="N213" s="119">
        <v>0</v>
      </c>
      <c r="O213" s="119">
        <v>0</v>
      </c>
      <c r="P213" s="119">
        <v>0</v>
      </c>
    </row>
    <row r="214" spans="1:16" ht="18" customHeight="1">
      <c r="A214" s="48" t="s">
        <v>34</v>
      </c>
      <c r="B214" s="478">
        <v>0</v>
      </c>
      <c r="C214" s="475">
        <v>0</v>
      </c>
      <c r="D214" s="475">
        <v>0</v>
      </c>
      <c r="E214" s="119">
        <v>0</v>
      </c>
      <c r="F214" s="119">
        <v>0</v>
      </c>
      <c r="G214" s="118">
        <v>146</v>
      </c>
      <c r="H214" s="119">
        <v>64</v>
      </c>
      <c r="I214" s="119">
        <v>82</v>
      </c>
      <c r="J214" s="119">
        <v>0</v>
      </c>
      <c r="K214" s="119">
        <v>0</v>
      </c>
      <c r="L214" s="118">
        <v>233</v>
      </c>
      <c r="M214" s="119">
        <v>233</v>
      </c>
      <c r="N214" s="119">
        <v>0</v>
      </c>
      <c r="O214" s="119">
        <v>0</v>
      </c>
      <c r="P214" s="119">
        <v>0</v>
      </c>
    </row>
    <row r="215" spans="1:16" ht="18" customHeight="1">
      <c r="A215" s="48" t="s">
        <v>33</v>
      </c>
      <c r="B215" s="478">
        <v>0</v>
      </c>
      <c r="C215" s="475">
        <v>0</v>
      </c>
      <c r="D215" s="475">
        <v>0</v>
      </c>
      <c r="E215" s="119">
        <v>0</v>
      </c>
      <c r="F215" s="119">
        <v>0</v>
      </c>
      <c r="G215" s="118">
        <v>0</v>
      </c>
      <c r="H215" s="119">
        <v>0</v>
      </c>
      <c r="I215" s="119">
        <v>0</v>
      </c>
      <c r="J215" s="119">
        <v>0</v>
      </c>
      <c r="K215" s="119">
        <v>0</v>
      </c>
      <c r="L215" s="118">
        <v>0</v>
      </c>
      <c r="M215" s="119">
        <v>0</v>
      </c>
      <c r="N215" s="119">
        <v>0</v>
      </c>
      <c r="O215" s="119">
        <v>0</v>
      </c>
      <c r="P215" s="119">
        <v>0</v>
      </c>
    </row>
    <row r="216" spans="1:16" ht="18" customHeight="1">
      <c r="A216" s="48" t="s">
        <v>32</v>
      </c>
      <c r="B216" s="478">
        <v>0</v>
      </c>
      <c r="C216" s="475">
        <v>0</v>
      </c>
      <c r="D216" s="475">
        <v>0</v>
      </c>
      <c r="E216" s="119">
        <v>0</v>
      </c>
      <c r="F216" s="119">
        <v>0</v>
      </c>
      <c r="G216" s="118">
        <v>0</v>
      </c>
      <c r="H216" s="119">
        <v>0</v>
      </c>
      <c r="I216" s="119">
        <v>0</v>
      </c>
      <c r="J216" s="119">
        <v>0</v>
      </c>
      <c r="K216" s="119">
        <v>0</v>
      </c>
      <c r="L216" s="118">
        <v>0</v>
      </c>
      <c r="M216" s="119">
        <v>0</v>
      </c>
      <c r="N216" s="119">
        <v>0</v>
      </c>
      <c r="O216" s="119">
        <v>0</v>
      </c>
      <c r="P216" s="119">
        <v>0</v>
      </c>
    </row>
    <row r="217" spans="1:16" ht="18" customHeight="1">
      <c r="A217" s="48" t="s">
        <v>30</v>
      </c>
      <c r="B217" s="478">
        <v>0</v>
      </c>
      <c r="C217" s="475">
        <v>0</v>
      </c>
      <c r="D217" s="475">
        <v>0</v>
      </c>
      <c r="E217" s="119">
        <v>0</v>
      </c>
      <c r="F217" s="119">
        <v>0</v>
      </c>
      <c r="G217" s="118">
        <v>0</v>
      </c>
      <c r="H217" s="119">
        <v>0</v>
      </c>
      <c r="I217" s="119">
        <v>0</v>
      </c>
      <c r="J217" s="119">
        <v>0</v>
      </c>
      <c r="K217" s="119">
        <v>0</v>
      </c>
      <c r="L217" s="118">
        <v>0</v>
      </c>
      <c r="M217" s="119">
        <v>0</v>
      </c>
      <c r="N217" s="119">
        <v>0</v>
      </c>
      <c r="O217" s="119">
        <v>0</v>
      </c>
      <c r="P217" s="119">
        <v>0</v>
      </c>
    </row>
    <row r="218" spans="1:16" ht="18" customHeight="1">
      <c r="A218" s="48" t="s">
        <v>29</v>
      </c>
      <c r="B218" s="478">
        <v>0</v>
      </c>
      <c r="C218" s="475">
        <v>0</v>
      </c>
      <c r="D218" s="475">
        <v>0</v>
      </c>
      <c r="E218" s="119">
        <v>0</v>
      </c>
      <c r="F218" s="119">
        <v>0</v>
      </c>
      <c r="G218" s="118">
        <v>0</v>
      </c>
      <c r="H218" s="119">
        <v>0</v>
      </c>
      <c r="I218" s="119">
        <v>0</v>
      </c>
      <c r="J218" s="119">
        <v>0</v>
      </c>
      <c r="K218" s="119">
        <v>0</v>
      </c>
      <c r="L218" s="118">
        <v>0</v>
      </c>
      <c r="M218" s="119">
        <v>0</v>
      </c>
      <c r="N218" s="119">
        <v>0</v>
      </c>
      <c r="O218" s="119">
        <v>0</v>
      </c>
      <c r="P218" s="119">
        <v>0</v>
      </c>
    </row>
    <row r="219" spans="1:16" ht="18" customHeight="1">
      <c r="A219" s="48" t="s">
        <v>26</v>
      </c>
      <c r="B219" s="478">
        <v>0</v>
      </c>
      <c r="C219" s="475">
        <v>0</v>
      </c>
      <c r="D219" s="475">
        <v>0</v>
      </c>
      <c r="E219" s="119">
        <v>0</v>
      </c>
      <c r="F219" s="119">
        <v>0</v>
      </c>
      <c r="G219" s="118">
        <v>0</v>
      </c>
      <c r="H219" s="119">
        <v>0</v>
      </c>
      <c r="I219" s="119">
        <v>0</v>
      </c>
      <c r="J219" s="119">
        <v>0</v>
      </c>
      <c r="K219" s="119">
        <v>0</v>
      </c>
      <c r="L219" s="118">
        <v>0</v>
      </c>
      <c r="M219" s="119">
        <v>0</v>
      </c>
      <c r="N219" s="119">
        <v>0</v>
      </c>
      <c r="O219" s="119">
        <v>0</v>
      </c>
      <c r="P219" s="119">
        <v>0</v>
      </c>
    </row>
    <row r="220" spans="1:16" ht="18" customHeight="1">
      <c r="A220" s="48" t="s">
        <v>24</v>
      </c>
      <c r="B220" s="478">
        <v>0</v>
      </c>
      <c r="C220" s="475">
        <v>0</v>
      </c>
      <c r="D220" s="475">
        <v>0</v>
      </c>
      <c r="E220" s="119">
        <v>0</v>
      </c>
      <c r="F220" s="119">
        <v>0</v>
      </c>
      <c r="G220" s="118">
        <v>60</v>
      </c>
      <c r="H220" s="119">
        <v>0</v>
      </c>
      <c r="I220" s="119">
        <v>0</v>
      </c>
      <c r="J220" s="119">
        <v>0</v>
      </c>
      <c r="K220" s="119">
        <v>60</v>
      </c>
      <c r="L220" s="118">
        <v>309</v>
      </c>
      <c r="M220" s="119">
        <v>309</v>
      </c>
      <c r="N220" s="119">
        <v>0</v>
      </c>
      <c r="O220" s="119">
        <v>0</v>
      </c>
      <c r="P220" s="119">
        <v>0</v>
      </c>
    </row>
    <row r="221" spans="1:16" ht="18" customHeight="1">
      <c r="A221" s="48" t="s">
        <v>22</v>
      </c>
      <c r="B221" s="478">
        <v>0</v>
      </c>
      <c r="C221" s="475">
        <v>0</v>
      </c>
      <c r="D221" s="475">
        <v>0</v>
      </c>
      <c r="E221" s="119">
        <v>0</v>
      </c>
      <c r="F221" s="119">
        <v>0</v>
      </c>
      <c r="G221" s="118">
        <v>0</v>
      </c>
      <c r="H221" s="119">
        <v>0</v>
      </c>
      <c r="I221" s="119">
        <v>0</v>
      </c>
      <c r="J221" s="119">
        <v>0</v>
      </c>
      <c r="K221" s="119">
        <v>0</v>
      </c>
      <c r="L221" s="118">
        <v>0</v>
      </c>
      <c r="M221" s="119">
        <v>0</v>
      </c>
      <c r="N221" s="119">
        <v>0</v>
      </c>
      <c r="O221" s="119">
        <v>0</v>
      </c>
      <c r="P221" s="119">
        <v>0</v>
      </c>
    </row>
    <row r="222" spans="1:16" ht="18" customHeight="1">
      <c r="A222" s="48" t="s">
        <v>20</v>
      </c>
      <c r="B222" s="478">
        <v>0</v>
      </c>
      <c r="C222" s="475">
        <v>0</v>
      </c>
      <c r="D222" s="475">
        <v>0</v>
      </c>
      <c r="E222" s="119">
        <v>0</v>
      </c>
      <c r="F222" s="119">
        <v>0</v>
      </c>
      <c r="G222" s="118">
        <v>0</v>
      </c>
      <c r="H222" s="119">
        <v>0</v>
      </c>
      <c r="I222" s="119">
        <v>0</v>
      </c>
      <c r="J222" s="119">
        <v>0</v>
      </c>
      <c r="K222" s="119">
        <v>0</v>
      </c>
      <c r="L222" s="118">
        <v>0</v>
      </c>
      <c r="M222" s="119">
        <v>0</v>
      </c>
      <c r="N222" s="119">
        <v>0</v>
      </c>
      <c r="O222" s="119">
        <v>0</v>
      </c>
      <c r="P222" s="119">
        <v>0</v>
      </c>
    </row>
    <row r="223" spans="1:16" ht="18" customHeight="1">
      <c r="A223" s="48" t="s">
        <v>18</v>
      </c>
      <c r="B223" s="478">
        <v>125</v>
      </c>
      <c r="C223" s="475">
        <v>125</v>
      </c>
      <c r="D223" s="475">
        <v>0</v>
      </c>
      <c r="E223" s="119">
        <v>0</v>
      </c>
      <c r="F223" s="119">
        <v>0</v>
      </c>
      <c r="G223" s="118">
        <v>0</v>
      </c>
      <c r="H223" s="119">
        <v>0</v>
      </c>
      <c r="I223" s="119">
        <v>0</v>
      </c>
      <c r="J223" s="119">
        <v>0</v>
      </c>
      <c r="K223" s="119">
        <v>0</v>
      </c>
      <c r="L223" s="118">
        <v>114</v>
      </c>
      <c r="M223" s="119">
        <v>114</v>
      </c>
      <c r="N223" s="119">
        <v>0</v>
      </c>
      <c r="O223" s="119">
        <v>0</v>
      </c>
      <c r="P223" s="119">
        <v>0</v>
      </c>
    </row>
    <row r="224" spans="1:16" ht="18" customHeight="1">
      <c r="A224" s="48" t="s">
        <v>16</v>
      </c>
      <c r="B224" s="478">
        <v>0</v>
      </c>
      <c r="C224" s="475">
        <v>0</v>
      </c>
      <c r="D224" s="475">
        <v>0</v>
      </c>
      <c r="E224" s="119">
        <v>0</v>
      </c>
      <c r="F224" s="119">
        <v>0</v>
      </c>
      <c r="G224" s="118">
        <v>0</v>
      </c>
      <c r="H224" s="119">
        <v>0</v>
      </c>
      <c r="I224" s="119">
        <v>0</v>
      </c>
      <c r="J224" s="119">
        <v>0</v>
      </c>
      <c r="K224" s="119">
        <v>0</v>
      </c>
      <c r="L224" s="118">
        <v>0</v>
      </c>
      <c r="M224" s="119">
        <v>0</v>
      </c>
      <c r="N224" s="119">
        <v>0</v>
      </c>
      <c r="O224" s="119">
        <v>0</v>
      </c>
      <c r="P224" s="119">
        <v>0</v>
      </c>
    </row>
    <row r="225" spans="1:16" ht="18" customHeight="1">
      <c r="A225" s="48" t="s">
        <v>13</v>
      </c>
      <c r="B225" s="478">
        <v>0</v>
      </c>
      <c r="C225" s="475">
        <v>0</v>
      </c>
      <c r="D225" s="475">
        <v>0</v>
      </c>
      <c r="E225" s="119">
        <v>0</v>
      </c>
      <c r="F225" s="119">
        <v>0</v>
      </c>
      <c r="G225" s="118">
        <v>0</v>
      </c>
      <c r="H225" s="119">
        <v>0</v>
      </c>
      <c r="I225" s="119">
        <v>0</v>
      </c>
      <c r="J225" s="119">
        <v>0</v>
      </c>
      <c r="K225" s="119">
        <v>0</v>
      </c>
      <c r="L225" s="118">
        <v>0</v>
      </c>
      <c r="M225" s="119">
        <v>0</v>
      </c>
      <c r="N225" s="119">
        <v>0</v>
      </c>
      <c r="O225" s="119">
        <v>0</v>
      </c>
      <c r="P225" s="119">
        <v>0</v>
      </c>
    </row>
    <row r="226" spans="1:16" ht="18" customHeight="1">
      <c r="A226" s="48" t="s">
        <v>10</v>
      </c>
      <c r="B226" s="478">
        <v>0</v>
      </c>
      <c r="C226" s="475">
        <v>0</v>
      </c>
      <c r="D226" s="475">
        <v>0</v>
      </c>
      <c r="E226" s="119">
        <v>0</v>
      </c>
      <c r="F226" s="119">
        <v>0</v>
      </c>
      <c r="G226" s="118">
        <v>0</v>
      </c>
      <c r="H226" s="119">
        <v>0</v>
      </c>
      <c r="I226" s="119">
        <v>0</v>
      </c>
      <c r="J226" s="119">
        <v>0</v>
      </c>
      <c r="K226" s="119">
        <v>0</v>
      </c>
      <c r="L226" s="118">
        <v>0</v>
      </c>
      <c r="M226" s="119">
        <v>0</v>
      </c>
      <c r="N226" s="119">
        <v>0</v>
      </c>
      <c r="O226" s="119">
        <v>0</v>
      </c>
      <c r="P226" s="119">
        <v>0</v>
      </c>
    </row>
    <row r="227" spans="1:16" ht="18" customHeight="1">
      <c r="A227" s="48" t="s">
        <v>135</v>
      </c>
      <c r="B227" s="478">
        <v>0</v>
      </c>
      <c r="C227" s="475">
        <v>0</v>
      </c>
      <c r="D227" s="475">
        <v>0</v>
      </c>
      <c r="E227" s="119">
        <v>0</v>
      </c>
      <c r="F227" s="119">
        <v>0</v>
      </c>
      <c r="G227" s="118">
        <v>332</v>
      </c>
      <c r="H227" s="119">
        <v>0</v>
      </c>
      <c r="I227" s="119">
        <v>332</v>
      </c>
      <c r="J227" s="119">
        <v>0</v>
      </c>
      <c r="K227" s="119">
        <v>0</v>
      </c>
      <c r="L227" s="118">
        <v>0</v>
      </c>
      <c r="M227" s="119">
        <v>0</v>
      </c>
      <c r="N227" s="119">
        <v>0</v>
      </c>
      <c r="O227" s="119">
        <v>0</v>
      </c>
      <c r="P227" s="119">
        <v>0</v>
      </c>
    </row>
    <row r="228" spans="1:16" ht="18" customHeight="1">
      <c r="A228" s="48" t="s">
        <v>8</v>
      </c>
      <c r="B228" s="478">
        <v>0</v>
      </c>
      <c r="C228" s="475">
        <v>0</v>
      </c>
      <c r="D228" s="475">
        <v>0</v>
      </c>
      <c r="E228" s="119">
        <v>0</v>
      </c>
      <c r="F228" s="119">
        <v>0</v>
      </c>
      <c r="G228" s="118">
        <v>0</v>
      </c>
      <c r="H228" s="119">
        <v>0</v>
      </c>
      <c r="I228" s="119">
        <v>0</v>
      </c>
      <c r="J228" s="119">
        <v>0</v>
      </c>
      <c r="K228" s="119">
        <v>0</v>
      </c>
      <c r="L228" s="118">
        <v>0</v>
      </c>
      <c r="M228" s="119">
        <v>0</v>
      </c>
      <c r="N228" s="119">
        <v>0</v>
      </c>
      <c r="O228" s="119">
        <v>0</v>
      </c>
      <c r="P228" s="119">
        <v>0</v>
      </c>
    </row>
    <row r="229" spans="1:16" ht="18" customHeight="1">
      <c r="A229" s="48" t="s">
        <v>5</v>
      </c>
      <c r="B229" s="478">
        <v>0</v>
      </c>
      <c r="C229" s="475">
        <v>0</v>
      </c>
      <c r="D229" s="475">
        <v>0</v>
      </c>
      <c r="E229" s="119">
        <v>0</v>
      </c>
      <c r="F229" s="119">
        <v>0</v>
      </c>
      <c r="G229" s="118">
        <v>0</v>
      </c>
      <c r="H229" s="119">
        <v>0</v>
      </c>
      <c r="I229" s="119">
        <v>0</v>
      </c>
      <c r="J229" s="119">
        <v>0</v>
      </c>
      <c r="K229" s="119">
        <v>0</v>
      </c>
      <c r="L229" s="118">
        <v>0</v>
      </c>
      <c r="M229" s="119">
        <v>0</v>
      </c>
      <c r="N229" s="119">
        <v>0</v>
      </c>
      <c r="O229" s="119">
        <v>0</v>
      </c>
      <c r="P229" s="119">
        <v>0</v>
      </c>
    </row>
    <row r="230" spans="1:16" ht="18" customHeight="1">
      <c r="A230" s="69" t="s">
        <v>2</v>
      </c>
      <c r="B230" s="479">
        <v>0</v>
      </c>
      <c r="C230" s="476">
        <v>0</v>
      </c>
      <c r="D230" s="476">
        <v>0</v>
      </c>
      <c r="E230" s="124">
        <v>0</v>
      </c>
      <c r="F230" s="124">
        <v>0</v>
      </c>
      <c r="G230" s="123">
        <v>36</v>
      </c>
      <c r="H230" s="124">
        <v>0</v>
      </c>
      <c r="I230" s="124">
        <v>36</v>
      </c>
      <c r="J230" s="124">
        <v>0</v>
      </c>
      <c r="K230" s="124">
        <v>0</v>
      </c>
      <c r="L230" s="123">
        <v>422</v>
      </c>
      <c r="M230" s="124">
        <v>422</v>
      </c>
      <c r="N230" s="124">
        <v>0</v>
      </c>
      <c r="O230" s="124">
        <v>0</v>
      </c>
      <c r="P230" s="124">
        <v>0</v>
      </c>
    </row>
    <row r="231" spans="1:16" s="120" customFormat="1" ht="18" customHeight="1">
      <c r="A231" s="649" t="s">
        <v>2310</v>
      </c>
      <c r="E231" s="104"/>
      <c r="I231" s="104"/>
    </row>
    <row r="232" spans="1:16" ht="18" customHeight="1">
      <c r="A232" s="1626" t="s">
        <v>2311</v>
      </c>
      <c r="B232" s="1626"/>
      <c r="C232" s="1626"/>
      <c r="D232" s="1626"/>
      <c r="E232" s="1626"/>
      <c r="F232" s="1626"/>
      <c r="G232" s="1626"/>
      <c r="H232" s="1626"/>
      <c r="I232" s="1626"/>
      <c r="J232" s="1626"/>
      <c r="K232" s="1626"/>
      <c r="L232" s="1626"/>
      <c r="M232" s="1626"/>
      <c r="N232" s="1626"/>
      <c r="O232" s="1626"/>
      <c r="P232" s="1626"/>
    </row>
    <row r="233" spans="1:16" ht="18" customHeight="1">
      <c r="A233" s="1626" t="s">
        <v>2118</v>
      </c>
      <c r="B233" s="1626"/>
      <c r="C233" s="1626"/>
      <c r="D233" s="1626"/>
      <c r="E233" s="1626"/>
      <c r="F233" s="1626"/>
      <c r="G233" s="1626"/>
      <c r="H233" s="1626"/>
      <c r="I233" s="1626"/>
      <c r="J233" s="1626"/>
      <c r="K233" s="1626"/>
      <c r="L233" s="1626"/>
      <c r="M233" s="1626"/>
      <c r="N233" s="1626"/>
      <c r="O233" s="1626"/>
      <c r="P233" s="1626"/>
    </row>
    <row r="234" spans="1:16" ht="40.5" customHeight="1">
      <c r="A234" s="1626" t="s">
        <v>2339</v>
      </c>
      <c r="B234" s="1626"/>
      <c r="C234" s="1626"/>
      <c r="D234" s="1626"/>
      <c r="E234" s="1626"/>
      <c r="F234" s="1626"/>
      <c r="G234" s="1626"/>
      <c r="H234" s="1626"/>
      <c r="I234" s="1626"/>
      <c r="J234" s="1626"/>
      <c r="K234" s="1626"/>
      <c r="L234" s="1626"/>
      <c r="M234" s="1626"/>
      <c r="N234" s="1626"/>
      <c r="O234" s="1626"/>
      <c r="P234" s="1626"/>
    </row>
    <row r="235" spans="1:16" ht="18" customHeight="1">
      <c r="A235" s="1626" t="s">
        <v>2340</v>
      </c>
      <c r="B235" s="1626"/>
      <c r="C235" s="1626"/>
      <c r="D235" s="1626"/>
      <c r="E235" s="1626"/>
      <c r="F235" s="1626"/>
      <c r="G235" s="1626"/>
      <c r="H235" s="1626"/>
      <c r="I235" s="1626"/>
      <c r="J235" s="1626"/>
      <c r="K235" s="1626"/>
      <c r="L235" s="1626"/>
      <c r="M235" s="1626"/>
      <c r="N235" s="1626"/>
      <c r="O235" s="1626"/>
      <c r="P235" s="1626"/>
    </row>
    <row r="236" spans="1:16" ht="18" customHeight="1">
      <c r="A236" s="1626" t="s">
        <v>2341</v>
      </c>
      <c r="B236" s="1626"/>
      <c r="C236" s="1626"/>
      <c r="D236" s="1626"/>
      <c r="E236" s="1626"/>
      <c r="F236" s="1626"/>
      <c r="G236" s="1626"/>
      <c r="H236" s="1626"/>
      <c r="I236" s="1626"/>
      <c r="J236" s="1626"/>
      <c r="K236" s="1626"/>
      <c r="L236" s="1626"/>
      <c r="M236" s="1626"/>
      <c r="N236" s="1626"/>
      <c r="O236" s="1626"/>
      <c r="P236" s="1626"/>
    </row>
    <row r="237" spans="1:16" ht="18" customHeight="1">
      <c r="A237" s="1626" t="s">
        <v>2342</v>
      </c>
      <c r="B237" s="1626"/>
      <c r="C237" s="1626"/>
      <c r="D237" s="1626"/>
      <c r="E237" s="1626"/>
      <c r="F237" s="1626"/>
      <c r="G237" s="1626"/>
      <c r="H237" s="1626"/>
      <c r="I237" s="1626"/>
      <c r="J237" s="1626"/>
      <c r="K237" s="1626"/>
      <c r="L237" s="1626"/>
      <c r="M237" s="1626"/>
      <c r="N237" s="1626"/>
      <c r="O237" s="1626"/>
      <c r="P237" s="1626"/>
    </row>
    <row r="238" spans="1:16" ht="18" customHeight="1">
      <c r="A238" s="1626" t="s">
        <v>2343</v>
      </c>
      <c r="B238" s="1626"/>
      <c r="C238" s="1626"/>
      <c r="D238" s="1626"/>
      <c r="E238" s="1626"/>
      <c r="F238" s="1626"/>
      <c r="G238" s="1626"/>
      <c r="H238" s="1626"/>
      <c r="I238" s="1626"/>
      <c r="J238" s="1626"/>
      <c r="K238" s="1626"/>
      <c r="L238" s="1626"/>
      <c r="M238" s="1626"/>
      <c r="N238" s="1626"/>
      <c r="O238" s="1626"/>
      <c r="P238" s="1626"/>
    </row>
    <row r="239" spans="1:16" ht="18" customHeight="1">
      <c r="A239" s="1626" t="s">
        <v>2344</v>
      </c>
      <c r="B239" s="1626"/>
      <c r="C239" s="1626"/>
      <c r="D239" s="1626"/>
      <c r="E239" s="1626"/>
      <c r="F239" s="1626"/>
      <c r="G239" s="1626"/>
      <c r="H239" s="1626"/>
      <c r="I239" s="1626"/>
      <c r="J239" s="1626"/>
      <c r="K239" s="1626"/>
      <c r="L239" s="1626"/>
      <c r="M239" s="1626"/>
      <c r="N239" s="1626"/>
      <c r="O239" s="1626"/>
      <c r="P239" s="1626"/>
    </row>
    <row r="240" spans="1:16" ht="18" customHeight="1">
      <c r="A240" s="1626" t="s">
        <v>2345</v>
      </c>
      <c r="B240" s="1626"/>
      <c r="C240" s="1626"/>
      <c r="D240" s="1626"/>
      <c r="E240" s="1626"/>
      <c r="F240" s="1626"/>
      <c r="G240" s="1626"/>
      <c r="H240" s="1626"/>
      <c r="I240" s="1626"/>
      <c r="J240" s="1626"/>
      <c r="K240" s="1626"/>
      <c r="L240" s="1626"/>
      <c r="M240" s="1626"/>
      <c r="N240" s="1626"/>
      <c r="O240" s="1626"/>
      <c r="P240" s="1626"/>
    </row>
    <row r="241" spans="1:16" ht="31.5" customHeight="1">
      <c r="A241" s="1626" t="s">
        <v>2346</v>
      </c>
      <c r="B241" s="1626"/>
      <c r="C241" s="1626"/>
      <c r="D241" s="1626"/>
      <c r="E241" s="1626"/>
      <c r="F241" s="1626"/>
      <c r="G241" s="1626"/>
      <c r="H241" s="1626"/>
      <c r="I241" s="1626"/>
      <c r="J241" s="1626"/>
      <c r="K241" s="1626"/>
      <c r="L241" s="1626"/>
      <c r="M241" s="1626"/>
      <c r="N241" s="1626"/>
      <c r="O241" s="1626"/>
      <c r="P241" s="1626"/>
    </row>
    <row r="242" spans="1:16" ht="31.5" customHeight="1">
      <c r="A242" s="655"/>
      <c r="B242" s="655"/>
      <c r="C242" s="655"/>
      <c r="D242" s="655"/>
      <c r="E242" s="655"/>
      <c r="F242" s="655"/>
      <c r="G242" s="655"/>
      <c r="H242" s="655"/>
      <c r="I242" s="655"/>
      <c r="J242" s="655"/>
      <c r="K242" s="655"/>
      <c r="L242" s="655"/>
      <c r="M242" s="655"/>
      <c r="N242" s="655"/>
      <c r="O242" s="655"/>
      <c r="P242" s="655"/>
    </row>
    <row r="244" spans="1:16" ht="18" customHeight="1">
      <c r="G244" s="53" t="s">
        <v>2238</v>
      </c>
    </row>
    <row r="245" spans="1:16" ht="35.1" customHeight="1">
      <c r="A245" s="1577" t="s">
        <v>684</v>
      </c>
      <c r="B245" s="1630" t="s">
        <v>2135</v>
      </c>
      <c r="C245" s="1631"/>
      <c r="D245" s="1631"/>
      <c r="E245" s="1631"/>
      <c r="F245" s="1631"/>
      <c r="G245" s="1631"/>
    </row>
    <row r="246" spans="1:16" ht="21.95" customHeight="1">
      <c r="A246" s="1577"/>
      <c r="B246" s="1627" t="s">
        <v>2109</v>
      </c>
      <c r="C246" s="1628"/>
      <c r="D246" s="1628"/>
      <c r="E246" s="1628"/>
      <c r="F246" s="1629"/>
      <c r="G246" s="1633" t="s">
        <v>2181</v>
      </c>
    </row>
    <row r="247" spans="1:16" ht="21.95" customHeight="1">
      <c r="A247" s="1577"/>
      <c r="B247" s="1632" t="s">
        <v>2134</v>
      </c>
      <c r="C247" s="1632"/>
      <c r="D247" s="1632"/>
      <c r="E247" s="1632"/>
      <c r="F247" s="1635"/>
      <c r="G247" s="1634"/>
    </row>
    <row r="248" spans="1:16" ht="21.95" customHeight="1">
      <c r="A248" s="1521"/>
      <c r="B248" s="473" t="s">
        <v>2141</v>
      </c>
      <c r="C248" s="530" t="s">
        <v>424</v>
      </c>
      <c r="D248" s="530" t="s">
        <v>421</v>
      </c>
      <c r="E248" s="530" t="s">
        <v>422</v>
      </c>
      <c r="F248" s="531" t="s">
        <v>423</v>
      </c>
      <c r="G248" s="1630"/>
    </row>
    <row r="249" spans="1:16" ht="21.95" customHeight="1">
      <c r="A249" s="114" t="s">
        <v>368</v>
      </c>
      <c r="B249" s="444">
        <f t="shared" ref="B249:G249" si="2">SUM(B250:B351)</f>
        <v>583</v>
      </c>
      <c r="C249" s="444">
        <f t="shared" si="2"/>
        <v>0</v>
      </c>
      <c r="D249" s="444">
        <f t="shared" si="2"/>
        <v>0</v>
      </c>
      <c r="E249" s="444">
        <f t="shared" si="2"/>
        <v>387</v>
      </c>
      <c r="F249" s="444">
        <f t="shared" si="2"/>
        <v>196</v>
      </c>
      <c r="G249" s="493">
        <f t="shared" si="2"/>
        <v>25172</v>
      </c>
    </row>
    <row r="250" spans="1:16" ht="18" customHeight="1">
      <c r="A250" s="48" t="s">
        <v>132</v>
      </c>
      <c r="B250" s="118">
        <v>0</v>
      </c>
      <c r="C250" s="119">
        <v>0</v>
      </c>
      <c r="D250" s="119">
        <v>0</v>
      </c>
      <c r="E250" s="119">
        <v>0</v>
      </c>
      <c r="F250" s="119">
        <v>0</v>
      </c>
      <c r="G250" s="477">
        <v>0</v>
      </c>
    </row>
    <row r="251" spans="1:16" ht="18" customHeight="1">
      <c r="A251" s="48" t="s">
        <v>131</v>
      </c>
      <c r="B251" s="118">
        <v>0</v>
      </c>
      <c r="C251" s="119">
        <v>0</v>
      </c>
      <c r="D251" s="119">
        <v>0</v>
      </c>
      <c r="E251" s="119">
        <v>0</v>
      </c>
      <c r="F251" s="119">
        <v>0</v>
      </c>
      <c r="G251" s="478">
        <v>56</v>
      </c>
    </row>
    <row r="252" spans="1:16" ht="18" customHeight="1">
      <c r="A252" s="48" t="s">
        <v>130</v>
      </c>
      <c r="B252" s="118">
        <v>34</v>
      </c>
      <c r="C252" s="119">
        <v>0</v>
      </c>
      <c r="D252" s="119">
        <v>0</v>
      </c>
      <c r="E252" s="119">
        <v>0</v>
      </c>
      <c r="F252" s="119">
        <v>34</v>
      </c>
      <c r="G252" s="478">
        <v>1612</v>
      </c>
    </row>
    <row r="253" spans="1:16" ht="18" customHeight="1">
      <c r="A253" s="48" t="s">
        <v>129</v>
      </c>
      <c r="B253" s="118">
        <v>0</v>
      </c>
      <c r="C253" s="119">
        <v>0</v>
      </c>
      <c r="D253" s="119">
        <v>0</v>
      </c>
      <c r="E253" s="119">
        <v>0</v>
      </c>
      <c r="F253" s="119">
        <v>0</v>
      </c>
      <c r="G253" s="478">
        <v>74</v>
      </c>
    </row>
    <row r="254" spans="1:16" ht="18" customHeight="1">
      <c r="A254" s="48" t="s">
        <v>128</v>
      </c>
      <c r="B254" s="118">
        <v>0</v>
      </c>
      <c r="C254" s="119">
        <v>0</v>
      </c>
      <c r="D254" s="119">
        <v>0</v>
      </c>
      <c r="E254" s="119">
        <v>0</v>
      </c>
      <c r="F254" s="119">
        <v>0</v>
      </c>
      <c r="G254" s="478">
        <v>0</v>
      </c>
    </row>
    <row r="255" spans="1:16" ht="18" customHeight="1">
      <c r="A255" s="48" t="s">
        <v>127</v>
      </c>
      <c r="B255" s="118">
        <v>0</v>
      </c>
      <c r="C255" s="119">
        <v>0</v>
      </c>
      <c r="D255" s="119">
        <v>0</v>
      </c>
      <c r="E255" s="119">
        <v>0</v>
      </c>
      <c r="F255" s="119">
        <v>0</v>
      </c>
      <c r="G255" s="478">
        <v>0</v>
      </c>
    </row>
    <row r="256" spans="1:16" ht="18" customHeight="1">
      <c r="A256" s="48" t="s">
        <v>126</v>
      </c>
      <c r="B256" s="118">
        <v>0</v>
      </c>
      <c r="C256" s="119">
        <v>0</v>
      </c>
      <c r="D256" s="119">
        <v>0</v>
      </c>
      <c r="E256" s="119">
        <v>0</v>
      </c>
      <c r="F256" s="119">
        <v>0</v>
      </c>
      <c r="G256" s="478">
        <v>228</v>
      </c>
    </row>
    <row r="257" spans="1:7" ht="18" customHeight="1">
      <c r="A257" s="48" t="s">
        <v>125</v>
      </c>
      <c r="B257" s="118">
        <v>0</v>
      </c>
      <c r="C257" s="119">
        <v>0</v>
      </c>
      <c r="D257" s="119">
        <v>0</v>
      </c>
      <c r="E257" s="119">
        <v>0</v>
      </c>
      <c r="F257" s="119">
        <v>0</v>
      </c>
      <c r="G257" s="478">
        <v>0</v>
      </c>
    </row>
    <row r="258" spans="1:7" ht="18" customHeight="1">
      <c r="A258" s="48" t="s">
        <v>124</v>
      </c>
      <c r="B258" s="118">
        <v>0</v>
      </c>
      <c r="C258" s="119">
        <v>0</v>
      </c>
      <c r="D258" s="119">
        <v>0</v>
      </c>
      <c r="E258" s="119">
        <v>0</v>
      </c>
      <c r="F258" s="119">
        <v>0</v>
      </c>
      <c r="G258" s="478">
        <v>0</v>
      </c>
    </row>
    <row r="259" spans="1:7" ht="18" customHeight="1">
      <c r="A259" s="48" t="s">
        <v>123</v>
      </c>
      <c r="B259" s="118">
        <v>0</v>
      </c>
      <c r="C259" s="119">
        <v>0</v>
      </c>
      <c r="D259" s="119">
        <v>0</v>
      </c>
      <c r="E259" s="119">
        <v>0</v>
      </c>
      <c r="F259" s="119">
        <v>0</v>
      </c>
      <c r="G259" s="478">
        <v>0</v>
      </c>
    </row>
    <row r="260" spans="1:7" ht="18" customHeight="1">
      <c r="A260" s="48" t="s">
        <v>122</v>
      </c>
      <c r="B260" s="118">
        <v>0</v>
      </c>
      <c r="C260" s="119">
        <v>0</v>
      </c>
      <c r="D260" s="119">
        <v>0</v>
      </c>
      <c r="E260" s="119">
        <v>0</v>
      </c>
      <c r="F260" s="119">
        <v>0</v>
      </c>
      <c r="G260" s="478">
        <v>0</v>
      </c>
    </row>
    <row r="261" spans="1:7" ht="18" customHeight="1">
      <c r="A261" s="48" t="s">
        <v>121</v>
      </c>
      <c r="B261" s="118">
        <v>50</v>
      </c>
      <c r="C261" s="119">
        <v>0</v>
      </c>
      <c r="D261" s="119">
        <v>0</v>
      </c>
      <c r="E261" s="119">
        <v>50</v>
      </c>
      <c r="F261" s="119">
        <v>0</v>
      </c>
      <c r="G261" s="478">
        <v>56</v>
      </c>
    </row>
    <row r="262" spans="1:7" ht="18" customHeight="1">
      <c r="A262" s="48" t="s">
        <v>120</v>
      </c>
      <c r="B262" s="118">
        <v>0</v>
      </c>
      <c r="C262" s="119">
        <v>0</v>
      </c>
      <c r="D262" s="119">
        <v>0</v>
      </c>
      <c r="E262" s="119">
        <v>0</v>
      </c>
      <c r="F262" s="119">
        <v>0</v>
      </c>
      <c r="G262" s="478">
        <v>47</v>
      </c>
    </row>
    <row r="263" spans="1:7" ht="18" customHeight="1">
      <c r="A263" s="48" t="s">
        <v>119</v>
      </c>
      <c r="B263" s="118">
        <v>0</v>
      </c>
      <c r="C263" s="119">
        <v>0</v>
      </c>
      <c r="D263" s="119">
        <v>0</v>
      </c>
      <c r="E263" s="119">
        <v>0</v>
      </c>
      <c r="F263" s="119">
        <v>0</v>
      </c>
      <c r="G263" s="478">
        <v>0</v>
      </c>
    </row>
    <row r="264" spans="1:7" ht="18" customHeight="1">
      <c r="A264" s="48" t="s">
        <v>118</v>
      </c>
      <c r="B264" s="118">
        <v>0</v>
      </c>
      <c r="C264" s="119">
        <v>0</v>
      </c>
      <c r="D264" s="119">
        <v>0</v>
      </c>
      <c r="E264" s="119">
        <v>0</v>
      </c>
      <c r="F264" s="119">
        <v>0</v>
      </c>
      <c r="G264" s="478">
        <v>98</v>
      </c>
    </row>
    <row r="265" spans="1:7" ht="18" customHeight="1">
      <c r="A265" s="48" t="s">
        <v>117</v>
      </c>
      <c r="B265" s="118">
        <v>0</v>
      </c>
      <c r="C265" s="119">
        <v>0</v>
      </c>
      <c r="D265" s="119">
        <v>0</v>
      </c>
      <c r="E265" s="119">
        <v>0</v>
      </c>
      <c r="F265" s="119">
        <v>0</v>
      </c>
      <c r="G265" s="478">
        <v>0</v>
      </c>
    </row>
    <row r="266" spans="1:7" ht="18" customHeight="1">
      <c r="A266" s="48" t="s">
        <v>116</v>
      </c>
      <c r="B266" s="118">
        <v>0</v>
      </c>
      <c r="C266" s="119">
        <v>0</v>
      </c>
      <c r="D266" s="119">
        <v>0</v>
      </c>
      <c r="E266" s="119">
        <v>0</v>
      </c>
      <c r="F266" s="119">
        <v>0</v>
      </c>
      <c r="G266" s="478">
        <v>0</v>
      </c>
    </row>
    <row r="267" spans="1:7" ht="18" customHeight="1">
      <c r="A267" s="48" t="s">
        <v>115</v>
      </c>
      <c r="B267" s="118">
        <v>0</v>
      </c>
      <c r="C267" s="119">
        <v>0</v>
      </c>
      <c r="D267" s="119">
        <v>0</v>
      </c>
      <c r="E267" s="119">
        <v>0</v>
      </c>
      <c r="F267" s="119">
        <v>0</v>
      </c>
      <c r="G267" s="478">
        <v>39</v>
      </c>
    </row>
    <row r="268" spans="1:7" ht="18" customHeight="1">
      <c r="A268" s="48" t="s">
        <v>114</v>
      </c>
      <c r="B268" s="118">
        <v>0</v>
      </c>
      <c r="C268" s="119">
        <v>0</v>
      </c>
      <c r="D268" s="119">
        <v>0</v>
      </c>
      <c r="E268" s="119">
        <v>0</v>
      </c>
      <c r="F268" s="119">
        <v>0</v>
      </c>
      <c r="G268" s="478">
        <v>0</v>
      </c>
    </row>
    <row r="269" spans="1:7" ht="18" customHeight="1">
      <c r="A269" s="48" t="s">
        <v>113</v>
      </c>
      <c r="B269" s="118">
        <v>0</v>
      </c>
      <c r="C269" s="119">
        <v>0</v>
      </c>
      <c r="D269" s="119">
        <v>0</v>
      </c>
      <c r="E269" s="119">
        <v>0</v>
      </c>
      <c r="F269" s="119">
        <v>0</v>
      </c>
      <c r="G269" s="478">
        <v>0</v>
      </c>
    </row>
    <row r="270" spans="1:7" ht="18" customHeight="1">
      <c r="A270" s="48" t="s">
        <v>112</v>
      </c>
      <c r="B270" s="118">
        <v>0</v>
      </c>
      <c r="C270" s="119">
        <v>0</v>
      </c>
      <c r="D270" s="119">
        <v>0</v>
      </c>
      <c r="E270" s="119">
        <v>0</v>
      </c>
      <c r="F270" s="119">
        <v>0</v>
      </c>
      <c r="G270" s="478">
        <v>0</v>
      </c>
    </row>
    <row r="271" spans="1:7" ht="18" customHeight="1">
      <c r="A271" s="48" t="s">
        <v>111</v>
      </c>
      <c r="B271" s="118">
        <v>0</v>
      </c>
      <c r="C271" s="119">
        <v>0</v>
      </c>
      <c r="D271" s="119">
        <v>0</v>
      </c>
      <c r="E271" s="119">
        <v>0</v>
      </c>
      <c r="F271" s="119">
        <v>0</v>
      </c>
      <c r="G271" s="478">
        <v>0</v>
      </c>
    </row>
    <row r="272" spans="1:7" ht="18" customHeight="1">
      <c r="A272" s="48" t="s">
        <v>110</v>
      </c>
      <c r="B272" s="118">
        <v>0</v>
      </c>
      <c r="C272" s="119">
        <v>0</v>
      </c>
      <c r="D272" s="119">
        <v>0</v>
      </c>
      <c r="E272" s="119">
        <v>0</v>
      </c>
      <c r="F272" s="119">
        <v>0</v>
      </c>
      <c r="G272" s="478">
        <v>0</v>
      </c>
    </row>
    <row r="273" spans="1:7" ht="18" customHeight="1">
      <c r="A273" s="48" t="s">
        <v>109</v>
      </c>
      <c r="B273" s="118">
        <v>0</v>
      </c>
      <c r="C273" s="119">
        <v>0</v>
      </c>
      <c r="D273" s="119">
        <v>0</v>
      </c>
      <c r="E273" s="119">
        <v>0</v>
      </c>
      <c r="F273" s="119">
        <v>0</v>
      </c>
      <c r="G273" s="478">
        <v>471</v>
      </c>
    </row>
    <row r="274" spans="1:7" ht="18" customHeight="1">
      <c r="A274" s="48" t="s">
        <v>108</v>
      </c>
      <c r="B274" s="118">
        <v>0</v>
      </c>
      <c r="C274" s="119">
        <v>0</v>
      </c>
      <c r="D274" s="119">
        <v>0</v>
      </c>
      <c r="E274" s="119">
        <v>0</v>
      </c>
      <c r="F274" s="119">
        <v>0</v>
      </c>
      <c r="G274" s="478">
        <v>0</v>
      </c>
    </row>
    <row r="275" spans="1:7" ht="18" customHeight="1">
      <c r="A275" s="48" t="s">
        <v>107</v>
      </c>
      <c r="B275" s="118">
        <v>0</v>
      </c>
      <c r="C275" s="119">
        <v>0</v>
      </c>
      <c r="D275" s="119">
        <v>0</v>
      </c>
      <c r="E275" s="119">
        <v>0</v>
      </c>
      <c r="F275" s="119">
        <v>0</v>
      </c>
      <c r="G275" s="478">
        <v>138</v>
      </c>
    </row>
    <row r="276" spans="1:7" ht="18" customHeight="1">
      <c r="A276" s="48" t="s">
        <v>106</v>
      </c>
      <c r="B276" s="118">
        <v>0</v>
      </c>
      <c r="C276" s="119">
        <v>0</v>
      </c>
      <c r="D276" s="119">
        <v>0</v>
      </c>
      <c r="E276" s="119">
        <v>0</v>
      </c>
      <c r="F276" s="119">
        <v>0</v>
      </c>
      <c r="G276" s="478">
        <v>0</v>
      </c>
    </row>
    <row r="277" spans="1:7" ht="18" customHeight="1">
      <c r="A277" s="48" t="s">
        <v>105</v>
      </c>
      <c r="B277" s="118">
        <v>0</v>
      </c>
      <c r="C277" s="119">
        <v>0</v>
      </c>
      <c r="D277" s="119">
        <v>0</v>
      </c>
      <c r="E277" s="119">
        <v>0</v>
      </c>
      <c r="F277" s="119">
        <v>0</v>
      </c>
      <c r="G277" s="478">
        <v>0</v>
      </c>
    </row>
    <row r="278" spans="1:7" ht="18" customHeight="1">
      <c r="A278" s="48" t="s">
        <v>104</v>
      </c>
      <c r="B278" s="118">
        <v>0</v>
      </c>
      <c r="C278" s="119">
        <v>0</v>
      </c>
      <c r="D278" s="119">
        <v>0</v>
      </c>
      <c r="E278" s="119">
        <v>0</v>
      </c>
      <c r="F278" s="119">
        <v>0</v>
      </c>
      <c r="G278" s="478">
        <v>0</v>
      </c>
    </row>
    <row r="279" spans="1:7" ht="18" customHeight="1">
      <c r="A279" s="48" t="s">
        <v>103</v>
      </c>
      <c r="B279" s="118">
        <v>0</v>
      </c>
      <c r="C279" s="119">
        <v>0</v>
      </c>
      <c r="D279" s="119">
        <v>0</v>
      </c>
      <c r="E279" s="119">
        <v>0</v>
      </c>
      <c r="F279" s="119">
        <v>0</v>
      </c>
      <c r="G279" s="478">
        <v>0</v>
      </c>
    </row>
    <row r="280" spans="1:7" ht="18" customHeight="1">
      <c r="A280" s="48" t="s">
        <v>102</v>
      </c>
      <c r="B280" s="118">
        <v>0</v>
      </c>
      <c r="C280" s="119">
        <v>0</v>
      </c>
      <c r="D280" s="119">
        <v>0</v>
      </c>
      <c r="E280" s="119">
        <v>0</v>
      </c>
      <c r="F280" s="119">
        <v>0</v>
      </c>
      <c r="G280" s="478">
        <v>0</v>
      </c>
    </row>
    <row r="281" spans="1:7" ht="18" customHeight="1">
      <c r="A281" s="48" t="s">
        <v>101</v>
      </c>
      <c r="B281" s="118">
        <v>0</v>
      </c>
      <c r="C281" s="119">
        <v>0</v>
      </c>
      <c r="D281" s="119">
        <v>0</v>
      </c>
      <c r="E281" s="119">
        <v>0</v>
      </c>
      <c r="F281" s="119">
        <v>0</v>
      </c>
      <c r="G281" s="478">
        <v>0</v>
      </c>
    </row>
    <row r="282" spans="1:7" ht="18" customHeight="1">
      <c r="A282" s="48" t="s">
        <v>100</v>
      </c>
      <c r="B282" s="118">
        <v>0</v>
      </c>
      <c r="C282" s="119">
        <v>0</v>
      </c>
      <c r="D282" s="119">
        <v>0</v>
      </c>
      <c r="E282" s="119">
        <v>0</v>
      </c>
      <c r="F282" s="119">
        <v>0</v>
      </c>
      <c r="G282" s="478">
        <v>0</v>
      </c>
    </row>
    <row r="283" spans="1:7" ht="18" customHeight="1">
      <c r="A283" s="48" t="s">
        <v>99</v>
      </c>
      <c r="B283" s="118">
        <v>0</v>
      </c>
      <c r="C283" s="119">
        <v>0</v>
      </c>
      <c r="D283" s="119">
        <v>0</v>
      </c>
      <c r="E283" s="119">
        <v>0</v>
      </c>
      <c r="F283" s="119">
        <v>0</v>
      </c>
      <c r="G283" s="478">
        <v>0</v>
      </c>
    </row>
    <row r="284" spans="1:7" ht="18" customHeight="1">
      <c r="A284" s="48" t="s">
        <v>98</v>
      </c>
      <c r="B284" s="118">
        <v>0</v>
      </c>
      <c r="C284" s="119">
        <v>0</v>
      </c>
      <c r="D284" s="119">
        <v>0</v>
      </c>
      <c r="E284" s="119">
        <v>0</v>
      </c>
      <c r="F284" s="119">
        <v>0</v>
      </c>
      <c r="G284" s="478">
        <v>0</v>
      </c>
    </row>
    <row r="285" spans="1:7" ht="18" customHeight="1">
      <c r="A285" s="48" t="s">
        <v>97</v>
      </c>
      <c r="B285" s="118">
        <v>0</v>
      </c>
      <c r="C285" s="119">
        <v>0</v>
      </c>
      <c r="D285" s="119">
        <v>0</v>
      </c>
      <c r="E285" s="119">
        <v>0</v>
      </c>
      <c r="F285" s="119">
        <v>0</v>
      </c>
      <c r="G285" s="478">
        <v>0</v>
      </c>
    </row>
    <row r="286" spans="1:7" ht="18" customHeight="1">
      <c r="A286" s="48" t="s">
        <v>96</v>
      </c>
      <c r="B286" s="118">
        <v>0</v>
      </c>
      <c r="C286" s="119">
        <v>0</v>
      </c>
      <c r="D286" s="119">
        <v>0</v>
      </c>
      <c r="E286" s="119">
        <v>0</v>
      </c>
      <c r="F286" s="119">
        <v>0</v>
      </c>
      <c r="G286" s="478">
        <v>0</v>
      </c>
    </row>
    <row r="287" spans="1:7" ht="18" customHeight="1">
      <c r="A287" s="67" t="s">
        <v>95</v>
      </c>
      <c r="B287" s="118">
        <v>0</v>
      </c>
      <c r="C287" s="119">
        <v>0</v>
      </c>
      <c r="D287" s="119">
        <v>0</v>
      </c>
      <c r="E287" s="119">
        <v>0</v>
      </c>
      <c r="F287" s="119">
        <v>0</v>
      </c>
      <c r="G287" s="478">
        <v>0</v>
      </c>
    </row>
    <row r="288" spans="1:7" ht="18" customHeight="1">
      <c r="A288" s="48" t="s">
        <v>94</v>
      </c>
      <c r="B288" s="118">
        <v>0</v>
      </c>
      <c r="C288" s="119">
        <v>0</v>
      </c>
      <c r="D288" s="119">
        <v>0</v>
      </c>
      <c r="E288" s="119">
        <v>0</v>
      </c>
      <c r="F288" s="119">
        <v>0</v>
      </c>
      <c r="G288" s="478">
        <v>0</v>
      </c>
    </row>
    <row r="289" spans="1:7" ht="18" customHeight="1">
      <c r="A289" s="48" t="s">
        <v>92</v>
      </c>
      <c r="B289" s="118">
        <v>0</v>
      </c>
      <c r="C289" s="119">
        <v>0</v>
      </c>
      <c r="D289" s="119">
        <v>0</v>
      </c>
      <c r="E289" s="119">
        <v>0</v>
      </c>
      <c r="F289" s="119">
        <v>0</v>
      </c>
      <c r="G289" s="478">
        <v>0</v>
      </c>
    </row>
    <row r="290" spans="1:7" ht="18" customHeight="1">
      <c r="A290" s="48" t="s">
        <v>91</v>
      </c>
      <c r="B290" s="118">
        <v>0</v>
      </c>
      <c r="C290" s="119">
        <v>0</v>
      </c>
      <c r="D290" s="119">
        <v>0</v>
      </c>
      <c r="E290" s="119">
        <v>0</v>
      </c>
      <c r="F290" s="119">
        <v>0</v>
      </c>
      <c r="G290" s="478">
        <v>0</v>
      </c>
    </row>
    <row r="291" spans="1:7" ht="18" customHeight="1">
      <c r="A291" s="48" t="s">
        <v>90</v>
      </c>
      <c r="B291" s="118">
        <v>0</v>
      </c>
      <c r="C291" s="119">
        <v>0</v>
      </c>
      <c r="D291" s="119">
        <v>0</v>
      </c>
      <c r="E291" s="119">
        <v>0</v>
      </c>
      <c r="F291" s="119">
        <v>0</v>
      </c>
      <c r="G291" s="478">
        <v>0</v>
      </c>
    </row>
    <row r="292" spans="1:7" ht="18" customHeight="1">
      <c r="A292" s="48" t="s">
        <v>89</v>
      </c>
      <c r="B292" s="118">
        <v>0</v>
      </c>
      <c r="C292" s="119">
        <v>0</v>
      </c>
      <c r="D292" s="119">
        <v>0</v>
      </c>
      <c r="E292" s="119">
        <v>0</v>
      </c>
      <c r="F292" s="119">
        <v>0</v>
      </c>
      <c r="G292" s="478">
        <v>0</v>
      </c>
    </row>
    <row r="293" spans="1:7" ht="18" customHeight="1">
      <c r="A293" s="48" t="s">
        <v>88</v>
      </c>
      <c r="B293" s="118">
        <v>0</v>
      </c>
      <c r="C293" s="119">
        <v>0</v>
      </c>
      <c r="D293" s="119">
        <v>0</v>
      </c>
      <c r="E293" s="119">
        <v>0</v>
      </c>
      <c r="F293" s="119">
        <v>0</v>
      </c>
      <c r="G293" s="478">
        <v>0</v>
      </c>
    </row>
    <row r="294" spans="1:7" ht="18" customHeight="1">
      <c r="A294" s="48" t="s">
        <v>87</v>
      </c>
      <c r="B294" s="118">
        <v>0</v>
      </c>
      <c r="C294" s="119">
        <v>0</v>
      </c>
      <c r="D294" s="119">
        <v>0</v>
      </c>
      <c r="E294" s="119">
        <v>0</v>
      </c>
      <c r="F294" s="119">
        <v>0</v>
      </c>
      <c r="G294" s="478">
        <v>0</v>
      </c>
    </row>
    <row r="295" spans="1:7" ht="18" customHeight="1">
      <c r="A295" s="48" t="s">
        <v>86</v>
      </c>
      <c r="B295" s="118">
        <v>0</v>
      </c>
      <c r="C295" s="119">
        <v>0</v>
      </c>
      <c r="D295" s="119">
        <v>0</v>
      </c>
      <c r="E295" s="119">
        <v>0</v>
      </c>
      <c r="F295" s="119">
        <v>0</v>
      </c>
      <c r="G295" s="478">
        <v>0</v>
      </c>
    </row>
    <row r="296" spans="1:7" ht="18" customHeight="1">
      <c r="A296" s="48" t="s">
        <v>85</v>
      </c>
      <c r="B296" s="118">
        <v>162</v>
      </c>
      <c r="C296" s="119">
        <v>0</v>
      </c>
      <c r="D296" s="119">
        <v>0</v>
      </c>
      <c r="E296" s="119">
        <v>0</v>
      </c>
      <c r="F296" s="119">
        <v>162</v>
      </c>
      <c r="G296" s="478">
        <v>12389</v>
      </c>
    </row>
    <row r="297" spans="1:7" ht="18" customHeight="1">
      <c r="A297" s="48" t="s">
        <v>84</v>
      </c>
      <c r="B297" s="118">
        <v>0</v>
      </c>
      <c r="C297" s="119">
        <v>0</v>
      </c>
      <c r="D297" s="119">
        <v>0</v>
      </c>
      <c r="E297" s="119">
        <v>0</v>
      </c>
      <c r="F297" s="119">
        <v>0</v>
      </c>
      <c r="G297" s="478">
        <v>0</v>
      </c>
    </row>
    <row r="298" spans="1:7" ht="18" customHeight="1">
      <c r="A298" s="48" t="s">
        <v>83</v>
      </c>
      <c r="B298" s="118">
        <v>0</v>
      </c>
      <c r="C298" s="119">
        <v>0</v>
      </c>
      <c r="D298" s="119">
        <v>0</v>
      </c>
      <c r="E298" s="119">
        <v>0</v>
      </c>
      <c r="F298" s="119">
        <v>0</v>
      </c>
      <c r="G298" s="478">
        <v>0</v>
      </c>
    </row>
    <row r="299" spans="1:7" ht="18" customHeight="1">
      <c r="A299" s="48" t="s">
        <v>81</v>
      </c>
      <c r="B299" s="118">
        <v>0</v>
      </c>
      <c r="C299" s="119">
        <v>0</v>
      </c>
      <c r="D299" s="119">
        <v>0</v>
      </c>
      <c r="E299" s="119">
        <v>0</v>
      </c>
      <c r="F299" s="119">
        <v>0</v>
      </c>
      <c r="G299" s="478">
        <v>416</v>
      </c>
    </row>
    <row r="300" spans="1:7" ht="18" customHeight="1">
      <c r="A300" s="48" t="s">
        <v>79</v>
      </c>
      <c r="B300" s="118">
        <v>0</v>
      </c>
      <c r="C300" s="119">
        <v>0</v>
      </c>
      <c r="D300" s="119">
        <v>0</v>
      </c>
      <c r="E300" s="119">
        <v>0</v>
      </c>
      <c r="F300" s="119">
        <v>0</v>
      </c>
      <c r="G300" s="478">
        <v>0</v>
      </c>
    </row>
    <row r="301" spans="1:7" ht="18" customHeight="1">
      <c r="A301" s="48" t="s">
        <v>78</v>
      </c>
      <c r="B301" s="118">
        <v>0</v>
      </c>
      <c r="C301" s="119">
        <v>0</v>
      </c>
      <c r="D301" s="119">
        <v>0</v>
      </c>
      <c r="E301" s="119">
        <v>0</v>
      </c>
      <c r="F301" s="119">
        <v>0</v>
      </c>
      <c r="G301" s="478">
        <v>706</v>
      </c>
    </row>
    <row r="302" spans="1:7" ht="18" customHeight="1">
      <c r="A302" s="48" t="s">
        <v>77</v>
      </c>
      <c r="B302" s="118">
        <v>0</v>
      </c>
      <c r="C302" s="119">
        <v>0</v>
      </c>
      <c r="D302" s="119">
        <v>0</v>
      </c>
      <c r="E302" s="119">
        <v>0</v>
      </c>
      <c r="F302" s="119">
        <v>0</v>
      </c>
      <c r="G302" s="478">
        <v>0</v>
      </c>
    </row>
    <row r="303" spans="1:7" ht="18" customHeight="1">
      <c r="A303" s="48" t="s">
        <v>76</v>
      </c>
      <c r="B303" s="118">
        <v>0</v>
      </c>
      <c r="C303" s="119">
        <v>0</v>
      </c>
      <c r="D303" s="119">
        <v>0</v>
      </c>
      <c r="E303" s="119">
        <v>0</v>
      </c>
      <c r="F303" s="119">
        <v>0</v>
      </c>
      <c r="G303" s="478">
        <v>0</v>
      </c>
    </row>
    <row r="304" spans="1:7" ht="18" customHeight="1">
      <c r="A304" s="48" t="s">
        <v>74</v>
      </c>
      <c r="B304" s="118">
        <v>0</v>
      </c>
      <c r="C304" s="119">
        <v>0</v>
      </c>
      <c r="D304" s="119">
        <v>0</v>
      </c>
      <c r="E304" s="119">
        <v>0</v>
      </c>
      <c r="F304" s="119">
        <v>0</v>
      </c>
      <c r="G304" s="478">
        <v>0</v>
      </c>
    </row>
    <row r="305" spans="1:7" ht="18" customHeight="1">
      <c r="A305" s="48" t="s">
        <v>72</v>
      </c>
      <c r="B305" s="118">
        <v>0</v>
      </c>
      <c r="C305" s="119">
        <v>0</v>
      </c>
      <c r="D305" s="119">
        <v>0</v>
      </c>
      <c r="E305" s="119">
        <v>0</v>
      </c>
      <c r="F305" s="119">
        <v>0</v>
      </c>
      <c r="G305" s="478">
        <v>18</v>
      </c>
    </row>
    <row r="306" spans="1:7" ht="18" customHeight="1">
      <c r="A306" s="48" t="s">
        <v>71</v>
      </c>
      <c r="B306" s="118">
        <v>0</v>
      </c>
      <c r="C306" s="119">
        <v>0</v>
      </c>
      <c r="D306" s="119">
        <v>0</v>
      </c>
      <c r="E306" s="119">
        <v>0</v>
      </c>
      <c r="F306" s="119">
        <v>0</v>
      </c>
      <c r="G306" s="478">
        <v>0</v>
      </c>
    </row>
    <row r="307" spans="1:7" ht="18" customHeight="1">
      <c r="A307" s="48" t="s">
        <v>70</v>
      </c>
      <c r="B307" s="118">
        <v>0</v>
      </c>
      <c r="C307" s="119">
        <v>0</v>
      </c>
      <c r="D307" s="119">
        <v>0</v>
      </c>
      <c r="E307" s="119">
        <v>0</v>
      </c>
      <c r="F307" s="119">
        <v>0</v>
      </c>
      <c r="G307" s="478">
        <v>0</v>
      </c>
    </row>
    <row r="308" spans="1:7" ht="18" customHeight="1">
      <c r="A308" s="48" t="s">
        <v>69</v>
      </c>
      <c r="B308" s="118">
        <v>0</v>
      </c>
      <c r="C308" s="119">
        <v>0</v>
      </c>
      <c r="D308" s="119">
        <v>0</v>
      </c>
      <c r="E308" s="119">
        <v>0</v>
      </c>
      <c r="F308" s="119">
        <v>0</v>
      </c>
      <c r="G308" s="478">
        <v>435</v>
      </c>
    </row>
    <row r="309" spans="1:7" ht="18" customHeight="1">
      <c r="A309" s="48" t="s">
        <v>68</v>
      </c>
      <c r="B309" s="118">
        <v>0</v>
      </c>
      <c r="C309" s="119">
        <v>0</v>
      </c>
      <c r="D309" s="119">
        <v>0</v>
      </c>
      <c r="E309" s="119">
        <v>0</v>
      </c>
      <c r="F309" s="119">
        <v>0</v>
      </c>
      <c r="G309" s="478">
        <v>0</v>
      </c>
    </row>
    <row r="310" spans="1:7" ht="18" customHeight="1">
      <c r="A310" s="48" t="s">
        <v>67</v>
      </c>
      <c r="B310" s="118">
        <v>0</v>
      </c>
      <c r="C310" s="119">
        <v>0</v>
      </c>
      <c r="D310" s="119">
        <v>0</v>
      </c>
      <c r="E310" s="119">
        <v>0</v>
      </c>
      <c r="F310" s="119">
        <v>0</v>
      </c>
      <c r="G310" s="478">
        <v>0</v>
      </c>
    </row>
    <row r="311" spans="1:7" ht="18" customHeight="1">
      <c r="A311" s="48" t="s">
        <v>66</v>
      </c>
      <c r="B311" s="118">
        <v>0</v>
      </c>
      <c r="C311" s="119">
        <v>0</v>
      </c>
      <c r="D311" s="119">
        <v>0</v>
      </c>
      <c r="E311" s="119">
        <v>0</v>
      </c>
      <c r="F311" s="119">
        <v>0</v>
      </c>
      <c r="G311" s="478">
        <v>0</v>
      </c>
    </row>
    <row r="312" spans="1:7" ht="18" customHeight="1">
      <c r="A312" s="48" t="s">
        <v>65</v>
      </c>
      <c r="B312" s="118">
        <v>0</v>
      </c>
      <c r="C312" s="119">
        <v>0</v>
      </c>
      <c r="D312" s="119">
        <v>0</v>
      </c>
      <c r="E312" s="119">
        <v>0</v>
      </c>
      <c r="F312" s="119">
        <v>0</v>
      </c>
      <c r="G312" s="478">
        <v>0</v>
      </c>
    </row>
    <row r="313" spans="1:7" ht="18" customHeight="1">
      <c r="A313" s="48" t="s">
        <v>63</v>
      </c>
      <c r="B313" s="118">
        <v>0</v>
      </c>
      <c r="C313" s="119">
        <v>0</v>
      </c>
      <c r="D313" s="119">
        <v>0</v>
      </c>
      <c r="E313" s="119">
        <v>0</v>
      </c>
      <c r="F313" s="119">
        <v>0</v>
      </c>
      <c r="G313" s="478">
        <v>17</v>
      </c>
    </row>
    <row r="314" spans="1:7" ht="18" customHeight="1">
      <c r="A314" s="48" t="s">
        <v>62</v>
      </c>
      <c r="B314" s="118">
        <v>0</v>
      </c>
      <c r="C314" s="119">
        <v>0</v>
      </c>
      <c r="D314" s="119">
        <v>0</v>
      </c>
      <c r="E314" s="119">
        <v>0</v>
      </c>
      <c r="F314" s="119">
        <v>0</v>
      </c>
      <c r="G314" s="478">
        <v>0</v>
      </c>
    </row>
    <row r="315" spans="1:7" ht="18" customHeight="1">
      <c r="A315" s="48" t="s">
        <v>61</v>
      </c>
      <c r="B315" s="118">
        <v>0</v>
      </c>
      <c r="C315" s="119">
        <v>0</v>
      </c>
      <c r="D315" s="119">
        <v>0</v>
      </c>
      <c r="E315" s="119">
        <v>0</v>
      </c>
      <c r="F315" s="119">
        <v>0</v>
      </c>
      <c r="G315" s="478">
        <v>0</v>
      </c>
    </row>
    <row r="316" spans="1:7" ht="18" customHeight="1">
      <c r="A316" s="48" t="s">
        <v>60</v>
      </c>
      <c r="B316" s="118">
        <v>0</v>
      </c>
      <c r="C316" s="119">
        <v>0</v>
      </c>
      <c r="D316" s="119">
        <v>0</v>
      </c>
      <c r="E316" s="119">
        <v>0</v>
      </c>
      <c r="F316" s="119">
        <v>0</v>
      </c>
      <c r="G316" s="478">
        <v>1553</v>
      </c>
    </row>
    <row r="317" spans="1:7" ht="18" customHeight="1">
      <c r="A317" s="48" t="s">
        <v>58</v>
      </c>
      <c r="B317" s="118">
        <v>0</v>
      </c>
      <c r="C317" s="119">
        <v>0</v>
      </c>
      <c r="D317" s="119">
        <v>0</v>
      </c>
      <c r="E317" s="119">
        <v>0</v>
      </c>
      <c r="F317" s="119">
        <v>0</v>
      </c>
      <c r="G317" s="478">
        <v>85</v>
      </c>
    </row>
    <row r="318" spans="1:7" ht="18" customHeight="1">
      <c r="A318" s="48" t="s">
        <v>56</v>
      </c>
      <c r="B318" s="118">
        <v>0</v>
      </c>
      <c r="C318" s="119">
        <v>0</v>
      </c>
      <c r="D318" s="119">
        <v>0</v>
      </c>
      <c r="E318" s="119">
        <v>0</v>
      </c>
      <c r="F318" s="119">
        <v>0</v>
      </c>
      <c r="G318" s="478">
        <v>0</v>
      </c>
    </row>
    <row r="319" spans="1:7" ht="18" customHeight="1">
      <c r="A319" s="48" t="s">
        <v>55</v>
      </c>
      <c r="B319" s="118">
        <v>0</v>
      </c>
      <c r="C319" s="119">
        <v>0</v>
      </c>
      <c r="D319" s="119">
        <v>0</v>
      </c>
      <c r="E319" s="119">
        <v>0</v>
      </c>
      <c r="F319" s="119">
        <v>0</v>
      </c>
      <c r="G319" s="478">
        <v>0</v>
      </c>
    </row>
    <row r="320" spans="1:7" ht="18" customHeight="1">
      <c r="A320" s="67" t="s">
        <v>54</v>
      </c>
      <c r="B320" s="118">
        <v>0</v>
      </c>
      <c r="C320" s="119">
        <v>0</v>
      </c>
      <c r="D320" s="119">
        <v>0</v>
      </c>
      <c r="E320" s="119">
        <v>0</v>
      </c>
      <c r="F320" s="119">
        <v>0</v>
      </c>
      <c r="G320" s="478">
        <v>0</v>
      </c>
    </row>
    <row r="321" spans="1:7" ht="18" customHeight="1">
      <c r="A321" s="48" t="s">
        <v>53</v>
      </c>
      <c r="B321" s="118">
        <v>0</v>
      </c>
      <c r="C321" s="119">
        <v>0</v>
      </c>
      <c r="D321" s="119">
        <v>0</v>
      </c>
      <c r="E321" s="119">
        <v>0</v>
      </c>
      <c r="F321" s="119">
        <v>0</v>
      </c>
      <c r="G321" s="478">
        <v>14</v>
      </c>
    </row>
    <row r="322" spans="1:7" ht="18" customHeight="1">
      <c r="A322" s="48" t="s">
        <v>52</v>
      </c>
      <c r="B322" s="118">
        <v>0</v>
      </c>
      <c r="C322" s="119">
        <v>0</v>
      </c>
      <c r="D322" s="119">
        <v>0</v>
      </c>
      <c r="E322" s="119">
        <v>0</v>
      </c>
      <c r="F322" s="119">
        <v>0</v>
      </c>
      <c r="G322" s="478">
        <v>982</v>
      </c>
    </row>
    <row r="323" spans="1:7" ht="18" customHeight="1">
      <c r="A323" s="48" t="s">
        <v>51</v>
      </c>
      <c r="B323" s="118">
        <v>0</v>
      </c>
      <c r="C323" s="119">
        <v>0</v>
      </c>
      <c r="D323" s="119">
        <v>0</v>
      </c>
      <c r="E323" s="119">
        <v>0</v>
      </c>
      <c r="F323" s="119">
        <v>0</v>
      </c>
      <c r="G323" s="478">
        <v>0</v>
      </c>
    </row>
    <row r="324" spans="1:7" ht="18" customHeight="1">
      <c r="A324" s="48" t="s">
        <v>48</v>
      </c>
      <c r="B324" s="118">
        <v>0</v>
      </c>
      <c r="C324" s="119">
        <v>0</v>
      </c>
      <c r="D324" s="119">
        <v>0</v>
      </c>
      <c r="E324" s="119">
        <v>0</v>
      </c>
      <c r="F324" s="119">
        <v>0</v>
      </c>
      <c r="G324" s="478">
        <v>0</v>
      </c>
    </row>
    <row r="325" spans="1:7" ht="18" customHeight="1">
      <c r="A325" s="48" t="s">
        <v>47</v>
      </c>
      <c r="B325" s="118">
        <v>0</v>
      </c>
      <c r="C325" s="119">
        <v>0</v>
      </c>
      <c r="D325" s="119">
        <v>0</v>
      </c>
      <c r="E325" s="119">
        <v>0</v>
      </c>
      <c r="F325" s="119">
        <v>0</v>
      </c>
      <c r="G325" s="478">
        <v>0</v>
      </c>
    </row>
    <row r="326" spans="1:7" ht="18" customHeight="1">
      <c r="A326" s="48" t="s">
        <v>46</v>
      </c>
      <c r="B326" s="118">
        <v>0</v>
      </c>
      <c r="C326" s="119">
        <v>0</v>
      </c>
      <c r="D326" s="119">
        <v>0</v>
      </c>
      <c r="E326" s="119">
        <v>0</v>
      </c>
      <c r="F326" s="119">
        <v>0</v>
      </c>
      <c r="G326" s="478">
        <v>505</v>
      </c>
    </row>
    <row r="327" spans="1:7" ht="18" customHeight="1">
      <c r="A327" s="48" t="s">
        <v>45</v>
      </c>
      <c r="B327" s="118">
        <v>149</v>
      </c>
      <c r="C327" s="119">
        <v>0</v>
      </c>
      <c r="D327" s="119">
        <v>0</v>
      </c>
      <c r="E327" s="119">
        <v>149</v>
      </c>
      <c r="F327" s="119">
        <v>0</v>
      </c>
      <c r="G327" s="478">
        <v>149</v>
      </c>
    </row>
    <row r="328" spans="1:7" ht="18" customHeight="1">
      <c r="A328" s="48" t="s">
        <v>44</v>
      </c>
      <c r="B328" s="118">
        <v>0</v>
      </c>
      <c r="C328" s="119">
        <v>0</v>
      </c>
      <c r="D328" s="119">
        <v>0</v>
      </c>
      <c r="E328" s="119">
        <v>0</v>
      </c>
      <c r="F328" s="119">
        <v>0</v>
      </c>
      <c r="G328" s="478">
        <v>348</v>
      </c>
    </row>
    <row r="329" spans="1:7" ht="18" customHeight="1">
      <c r="A329" s="68" t="s">
        <v>43</v>
      </c>
      <c r="B329" s="118">
        <v>0</v>
      </c>
      <c r="C329" s="119">
        <v>0</v>
      </c>
      <c r="D329" s="119">
        <v>0</v>
      </c>
      <c r="E329" s="119">
        <v>0</v>
      </c>
      <c r="F329" s="119">
        <v>0</v>
      </c>
      <c r="G329" s="478">
        <v>35</v>
      </c>
    </row>
    <row r="330" spans="1:7" ht="18" customHeight="1">
      <c r="A330" s="48" t="s">
        <v>42</v>
      </c>
      <c r="B330" s="118">
        <v>0</v>
      </c>
      <c r="C330" s="119">
        <v>0</v>
      </c>
      <c r="D330" s="119">
        <v>0</v>
      </c>
      <c r="E330" s="119">
        <v>0</v>
      </c>
      <c r="F330" s="119">
        <v>0</v>
      </c>
      <c r="G330" s="478">
        <v>0</v>
      </c>
    </row>
    <row r="331" spans="1:7" ht="18" customHeight="1">
      <c r="A331" s="48" t="s">
        <v>40</v>
      </c>
      <c r="B331" s="118">
        <v>0</v>
      </c>
      <c r="C331" s="119">
        <v>0</v>
      </c>
      <c r="D331" s="119">
        <v>0</v>
      </c>
      <c r="E331" s="119">
        <v>0</v>
      </c>
      <c r="F331" s="119">
        <v>0</v>
      </c>
      <c r="G331" s="478">
        <v>0</v>
      </c>
    </row>
    <row r="332" spans="1:7" ht="18" customHeight="1">
      <c r="A332" s="48" t="s">
        <v>38</v>
      </c>
      <c r="B332" s="118">
        <v>0</v>
      </c>
      <c r="C332" s="119">
        <v>0</v>
      </c>
      <c r="D332" s="119">
        <v>0</v>
      </c>
      <c r="E332" s="119">
        <v>0</v>
      </c>
      <c r="F332" s="119">
        <v>0</v>
      </c>
      <c r="G332" s="478">
        <v>283</v>
      </c>
    </row>
    <row r="333" spans="1:7" ht="18" customHeight="1">
      <c r="A333" s="48" t="s">
        <v>37</v>
      </c>
      <c r="B333" s="118">
        <v>0</v>
      </c>
      <c r="C333" s="119">
        <v>0</v>
      </c>
      <c r="D333" s="119">
        <v>0</v>
      </c>
      <c r="E333" s="119">
        <v>0</v>
      </c>
      <c r="F333" s="119">
        <v>0</v>
      </c>
      <c r="G333" s="478">
        <v>0</v>
      </c>
    </row>
    <row r="334" spans="1:7" ht="18" customHeight="1">
      <c r="A334" s="48" t="s">
        <v>36</v>
      </c>
      <c r="B334" s="118">
        <v>0</v>
      </c>
      <c r="C334" s="119">
        <v>0</v>
      </c>
      <c r="D334" s="119">
        <v>0</v>
      </c>
      <c r="E334" s="119">
        <v>0</v>
      </c>
      <c r="F334" s="119">
        <v>0</v>
      </c>
      <c r="G334" s="478">
        <v>0</v>
      </c>
    </row>
    <row r="335" spans="1:7" ht="18" customHeight="1">
      <c r="A335" s="48" t="s">
        <v>34</v>
      </c>
      <c r="B335" s="118">
        <v>0</v>
      </c>
      <c r="C335" s="119">
        <v>0</v>
      </c>
      <c r="D335" s="119">
        <v>0</v>
      </c>
      <c r="E335" s="119">
        <v>0</v>
      </c>
      <c r="F335" s="119">
        <v>0</v>
      </c>
      <c r="G335" s="478">
        <v>926</v>
      </c>
    </row>
    <row r="336" spans="1:7" ht="18" customHeight="1">
      <c r="A336" s="48" t="s">
        <v>33</v>
      </c>
      <c r="B336" s="118">
        <v>0</v>
      </c>
      <c r="C336" s="119">
        <v>0</v>
      </c>
      <c r="D336" s="119">
        <v>0</v>
      </c>
      <c r="E336" s="119">
        <v>0</v>
      </c>
      <c r="F336" s="119">
        <v>0</v>
      </c>
      <c r="G336" s="478">
        <v>0</v>
      </c>
    </row>
    <row r="337" spans="1:9" ht="18" customHeight="1">
      <c r="A337" s="48" t="s">
        <v>32</v>
      </c>
      <c r="B337" s="118">
        <v>0</v>
      </c>
      <c r="C337" s="119">
        <v>0</v>
      </c>
      <c r="D337" s="119">
        <v>0</v>
      </c>
      <c r="E337" s="119">
        <v>0</v>
      </c>
      <c r="F337" s="119">
        <v>0</v>
      </c>
      <c r="G337" s="478">
        <v>0</v>
      </c>
    </row>
    <row r="338" spans="1:9" ht="18" customHeight="1">
      <c r="A338" s="48" t="s">
        <v>30</v>
      </c>
      <c r="B338" s="118">
        <v>0</v>
      </c>
      <c r="C338" s="119">
        <v>0</v>
      </c>
      <c r="D338" s="119">
        <v>0</v>
      </c>
      <c r="E338" s="119">
        <v>0</v>
      </c>
      <c r="F338" s="119">
        <v>0</v>
      </c>
      <c r="G338" s="478">
        <v>0</v>
      </c>
    </row>
    <row r="339" spans="1:9" ht="18" customHeight="1">
      <c r="A339" s="48" t="s">
        <v>29</v>
      </c>
      <c r="B339" s="118">
        <v>0</v>
      </c>
      <c r="C339" s="119">
        <v>0</v>
      </c>
      <c r="D339" s="119">
        <v>0</v>
      </c>
      <c r="E339" s="119">
        <v>0</v>
      </c>
      <c r="F339" s="119">
        <v>0</v>
      </c>
      <c r="G339" s="478">
        <v>142</v>
      </c>
    </row>
    <row r="340" spans="1:9" ht="18" customHeight="1">
      <c r="A340" s="48" t="s">
        <v>26</v>
      </c>
      <c r="B340" s="118">
        <v>0</v>
      </c>
      <c r="C340" s="119">
        <v>0</v>
      </c>
      <c r="D340" s="119">
        <v>0</v>
      </c>
      <c r="E340" s="119">
        <v>0</v>
      </c>
      <c r="F340" s="119">
        <v>0</v>
      </c>
      <c r="G340" s="478">
        <v>0</v>
      </c>
    </row>
    <row r="341" spans="1:9" ht="18" customHeight="1">
      <c r="A341" s="48" t="s">
        <v>24</v>
      </c>
      <c r="B341" s="118">
        <v>188</v>
      </c>
      <c r="C341" s="119">
        <v>0</v>
      </c>
      <c r="D341" s="119">
        <v>0</v>
      </c>
      <c r="E341" s="119">
        <v>188</v>
      </c>
      <c r="F341" s="119">
        <v>0</v>
      </c>
      <c r="G341" s="478">
        <v>557</v>
      </c>
    </row>
    <row r="342" spans="1:9" ht="18" customHeight="1">
      <c r="A342" s="48" t="s">
        <v>22</v>
      </c>
      <c r="B342" s="118">
        <v>0</v>
      </c>
      <c r="C342" s="119">
        <v>0</v>
      </c>
      <c r="D342" s="119">
        <v>0</v>
      </c>
      <c r="E342" s="119">
        <v>0</v>
      </c>
      <c r="F342" s="119">
        <v>0</v>
      </c>
      <c r="G342" s="478">
        <v>0</v>
      </c>
    </row>
    <row r="343" spans="1:9" ht="18" customHeight="1">
      <c r="A343" s="48" t="s">
        <v>20</v>
      </c>
      <c r="B343" s="118">
        <v>0</v>
      </c>
      <c r="C343" s="119">
        <v>0</v>
      </c>
      <c r="D343" s="119">
        <v>0</v>
      </c>
      <c r="E343" s="119">
        <v>0</v>
      </c>
      <c r="F343" s="119">
        <v>0</v>
      </c>
      <c r="G343" s="478">
        <v>0</v>
      </c>
    </row>
    <row r="344" spans="1:9" ht="18" customHeight="1">
      <c r="A344" s="48" t="s">
        <v>18</v>
      </c>
      <c r="B344" s="118">
        <v>0</v>
      </c>
      <c r="C344" s="119">
        <v>0</v>
      </c>
      <c r="D344" s="119">
        <v>0</v>
      </c>
      <c r="E344" s="119">
        <v>0</v>
      </c>
      <c r="F344" s="119">
        <v>0</v>
      </c>
      <c r="G344" s="478">
        <v>773</v>
      </c>
    </row>
    <row r="345" spans="1:9" ht="18" customHeight="1">
      <c r="A345" s="48" t="s">
        <v>16</v>
      </c>
      <c r="B345" s="118">
        <v>0</v>
      </c>
      <c r="C345" s="119">
        <v>0</v>
      </c>
      <c r="D345" s="119">
        <v>0</v>
      </c>
      <c r="E345" s="119">
        <v>0</v>
      </c>
      <c r="F345" s="119">
        <v>0</v>
      </c>
      <c r="G345" s="478">
        <v>0</v>
      </c>
    </row>
    <row r="346" spans="1:9" ht="18" customHeight="1">
      <c r="A346" s="48" t="s">
        <v>13</v>
      </c>
      <c r="B346" s="118">
        <v>0</v>
      </c>
      <c r="C346" s="119">
        <v>0</v>
      </c>
      <c r="D346" s="119">
        <v>0</v>
      </c>
      <c r="E346" s="119">
        <v>0</v>
      </c>
      <c r="F346" s="119">
        <v>0</v>
      </c>
      <c r="G346" s="478">
        <v>0</v>
      </c>
    </row>
    <row r="347" spans="1:9" ht="18" customHeight="1">
      <c r="A347" s="48" t="s">
        <v>10</v>
      </c>
      <c r="B347" s="118">
        <v>0</v>
      </c>
      <c r="C347" s="119">
        <v>0</v>
      </c>
      <c r="D347" s="119">
        <v>0</v>
      </c>
      <c r="E347" s="119">
        <v>0</v>
      </c>
      <c r="F347" s="119">
        <v>0</v>
      </c>
      <c r="G347" s="478">
        <v>0</v>
      </c>
    </row>
    <row r="348" spans="1:9" ht="18" customHeight="1">
      <c r="A348" s="48" t="s">
        <v>135</v>
      </c>
      <c r="B348" s="118">
        <v>0</v>
      </c>
      <c r="C348" s="119">
        <v>0</v>
      </c>
      <c r="D348" s="119">
        <v>0</v>
      </c>
      <c r="E348" s="119">
        <v>0</v>
      </c>
      <c r="F348" s="119">
        <v>0</v>
      </c>
      <c r="G348" s="478">
        <v>540</v>
      </c>
    </row>
    <row r="349" spans="1:9" ht="18" customHeight="1">
      <c r="A349" s="48" t="s">
        <v>8</v>
      </c>
      <c r="B349" s="118">
        <v>0</v>
      </c>
      <c r="C349" s="119">
        <v>0</v>
      </c>
      <c r="D349" s="119">
        <v>0</v>
      </c>
      <c r="E349" s="119">
        <v>0</v>
      </c>
      <c r="F349" s="119">
        <v>0</v>
      </c>
      <c r="G349" s="478">
        <v>0</v>
      </c>
    </row>
    <row r="350" spans="1:9" ht="18" customHeight="1">
      <c r="A350" s="48" t="s">
        <v>5</v>
      </c>
      <c r="B350" s="118">
        <v>0</v>
      </c>
      <c r="C350" s="119">
        <v>0</v>
      </c>
      <c r="D350" s="119">
        <v>0</v>
      </c>
      <c r="E350" s="119">
        <v>0</v>
      </c>
      <c r="F350" s="119">
        <v>0</v>
      </c>
      <c r="G350" s="478">
        <v>695</v>
      </c>
    </row>
    <row r="351" spans="1:9" ht="18" customHeight="1">
      <c r="A351" s="69" t="s">
        <v>2</v>
      </c>
      <c r="B351" s="123">
        <v>0</v>
      </c>
      <c r="C351" s="124">
        <v>0</v>
      </c>
      <c r="D351" s="124">
        <v>0</v>
      </c>
      <c r="E351" s="124">
        <v>0</v>
      </c>
      <c r="F351" s="124">
        <v>0</v>
      </c>
      <c r="G351" s="479">
        <v>785</v>
      </c>
    </row>
    <row r="352" spans="1:9" s="120" customFormat="1" ht="18" customHeight="1">
      <c r="A352" s="423" t="s">
        <v>2127</v>
      </c>
      <c r="E352" s="104"/>
      <c r="I352" s="104"/>
    </row>
    <row r="353" spans="1:16" ht="18" customHeight="1">
      <c r="A353" s="1626" t="s">
        <v>2311</v>
      </c>
      <c r="B353" s="1626"/>
      <c r="C353" s="1626"/>
      <c r="D353" s="1626"/>
      <c r="E353" s="1626"/>
      <c r="F353" s="1626"/>
      <c r="G353" s="1626"/>
      <c r="H353" s="1626"/>
      <c r="I353" s="1626"/>
      <c r="J353" s="1626"/>
      <c r="K353" s="1626"/>
      <c r="L353" s="1626"/>
      <c r="M353" s="1626"/>
      <c r="N353" s="1626"/>
      <c r="O353" s="1626"/>
      <c r="P353" s="1626"/>
    </row>
    <row r="354" spans="1:16" ht="18" customHeight="1">
      <c r="A354" s="1626" t="s">
        <v>2118</v>
      </c>
      <c r="B354" s="1626"/>
      <c r="C354" s="1626"/>
      <c r="D354" s="1626"/>
      <c r="E354" s="1626"/>
      <c r="F354" s="1626"/>
      <c r="G354" s="1626"/>
      <c r="H354" s="1626"/>
      <c r="I354" s="1626"/>
      <c r="J354" s="1626"/>
      <c r="K354" s="1626"/>
      <c r="L354" s="1626"/>
      <c r="M354" s="1626"/>
      <c r="N354" s="1626"/>
      <c r="O354" s="1626"/>
      <c r="P354" s="1626"/>
    </row>
    <row r="355" spans="1:16" ht="40.5" customHeight="1">
      <c r="A355" s="1626" t="s">
        <v>2339</v>
      </c>
      <c r="B355" s="1626"/>
      <c r="C355" s="1626"/>
      <c r="D355" s="1626"/>
      <c r="E355" s="1626"/>
      <c r="F355" s="1626"/>
      <c r="G355" s="1626"/>
      <c r="H355" s="1626"/>
      <c r="I355" s="1626"/>
      <c r="J355" s="1626"/>
      <c r="K355" s="1626"/>
      <c r="L355" s="1626"/>
      <c r="M355" s="1626"/>
      <c r="N355" s="1626"/>
      <c r="O355" s="1626"/>
      <c r="P355" s="1626"/>
    </row>
    <row r="356" spans="1:16" ht="18" customHeight="1">
      <c r="A356" s="1626" t="s">
        <v>2340</v>
      </c>
      <c r="B356" s="1626"/>
      <c r="C356" s="1626"/>
      <c r="D356" s="1626"/>
      <c r="E356" s="1626"/>
      <c r="F356" s="1626"/>
      <c r="G356" s="1626"/>
      <c r="H356" s="1626"/>
      <c r="I356" s="1626"/>
      <c r="J356" s="1626"/>
      <c r="K356" s="1626"/>
      <c r="L356" s="1626"/>
      <c r="M356" s="1626"/>
      <c r="N356" s="1626"/>
      <c r="O356" s="1626"/>
      <c r="P356" s="1626"/>
    </row>
    <row r="357" spans="1:16" ht="18" customHeight="1">
      <c r="A357" s="1626" t="s">
        <v>2341</v>
      </c>
      <c r="B357" s="1626"/>
      <c r="C357" s="1626"/>
      <c r="D357" s="1626"/>
      <c r="E357" s="1626"/>
      <c r="F357" s="1626"/>
      <c r="G357" s="1626"/>
      <c r="H357" s="1626"/>
      <c r="I357" s="1626"/>
      <c r="J357" s="1626"/>
      <c r="K357" s="1626"/>
      <c r="L357" s="1626"/>
      <c r="M357" s="1626"/>
      <c r="N357" s="1626"/>
      <c r="O357" s="1626"/>
      <c r="P357" s="1626"/>
    </row>
    <row r="358" spans="1:16" ht="18" customHeight="1">
      <c r="A358" s="1626" t="s">
        <v>2342</v>
      </c>
      <c r="B358" s="1626"/>
      <c r="C358" s="1626"/>
      <c r="D358" s="1626"/>
      <c r="E358" s="1626"/>
      <c r="F358" s="1626"/>
      <c r="G358" s="1626"/>
      <c r="H358" s="1626"/>
      <c r="I358" s="1626"/>
      <c r="J358" s="1626"/>
      <c r="K358" s="1626"/>
      <c r="L358" s="1626"/>
      <c r="M358" s="1626"/>
      <c r="N358" s="1626"/>
      <c r="O358" s="1626"/>
      <c r="P358" s="1626"/>
    </row>
    <row r="359" spans="1:16" ht="18" customHeight="1">
      <c r="A359" s="1626" t="s">
        <v>2343</v>
      </c>
      <c r="B359" s="1626"/>
      <c r="C359" s="1626"/>
      <c r="D359" s="1626"/>
      <c r="E359" s="1626"/>
      <c r="F359" s="1626"/>
      <c r="G359" s="1626"/>
      <c r="H359" s="1626"/>
      <c r="I359" s="1626"/>
      <c r="J359" s="1626"/>
      <c r="K359" s="1626"/>
      <c r="L359" s="1626"/>
      <c r="M359" s="1626"/>
      <c r="N359" s="1626"/>
      <c r="O359" s="1626"/>
      <c r="P359" s="1626"/>
    </row>
    <row r="360" spans="1:16" ht="18" customHeight="1">
      <c r="A360" s="1626" t="s">
        <v>2344</v>
      </c>
      <c r="B360" s="1626"/>
      <c r="C360" s="1626"/>
      <c r="D360" s="1626"/>
      <c r="E360" s="1626"/>
      <c r="F360" s="1626"/>
      <c r="G360" s="1626"/>
      <c r="H360" s="1626"/>
      <c r="I360" s="1626"/>
      <c r="J360" s="1626"/>
      <c r="K360" s="1626"/>
      <c r="L360" s="1626"/>
      <c r="M360" s="1626"/>
      <c r="N360" s="1626"/>
      <c r="O360" s="1626"/>
      <c r="P360" s="1626"/>
    </row>
    <row r="361" spans="1:16" ht="18" customHeight="1">
      <c r="A361" s="1626" t="s">
        <v>2345</v>
      </c>
      <c r="B361" s="1626"/>
      <c r="C361" s="1626"/>
      <c r="D361" s="1626"/>
      <c r="E361" s="1626"/>
      <c r="F361" s="1626"/>
      <c r="G361" s="1626"/>
      <c r="H361" s="1626"/>
      <c r="I361" s="1626"/>
      <c r="J361" s="1626"/>
      <c r="K361" s="1626"/>
      <c r="L361" s="1626"/>
      <c r="M361" s="1626"/>
      <c r="N361" s="1626"/>
      <c r="O361" s="1626"/>
      <c r="P361" s="1626"/>
    </row>
    <row r="362" spans="1:16" ht="29.25" customHeight="1">
      <c r="A362" s="1626" t="s">
        <v>2346</v>
      </c>
      <c r="B362" s="1626"/>
      <c r="C362" s="1626"/>
      <c r="D362" s="1626"/>
      <c r="E362" s="1626"/>
      <c r="F362" s="1626"/>
      <c r="G362" s="1626"/>
      <c r="H362" s="1626"/>
      <c r="I362" s="1626"/>
      <c r="J362" s="1626"/>
      <c r="K362" s="1626"/>
      <c r="L362" s="1626"/>
      <c r="M362" s="1626"/>
      <c r="N362" s="1626"/>
      <c r="O362" s="1626"/>
      <c r="P362" s="1626"/>
    </row>
  </sheetData>
  <mergeCells count="48">
    <mergeCell ref="A245:A248"/>
    <mergeCell ref="B246:F246"/>
    <mergeCell ref="B245:G245"/>
    <mergeCell ref="A3:A6"/>
    <mergeCell ref="B5:F5"/>
    <mergeCell ref="G5:K5"/>
    <mergeCell ref="G246:G248"/>
    <mergeCell ref="B3:P3"/>
    <mergeCell ref="B4:P4"/>
    <mergeCell ref="B247:F247"/>
    <mergeCell ref="L5:P5"/>
    <mergeCell ref="B126:F126"/>
    <mergeCell ref="G126:K126"/>
    <mergeCell ref="L126:P126"/>
    <mergeCell ref="A124:A127"/>
    <mergeCell ref="B124:P124"/>
    <mergeCell ref="A116:P116"/>
    <mergeCell ref="A117:P117"/>
    <mergeCell ref="A118:P118"/>
    <mergeCell ref="A119:P119"/>
    <mergeCell ref="A120:P120"/>
    <mergeCell ref="A111:P111"/>
    <mergeCell ref="A112:P112"/>
    <mergeCell ref="A113:P113"/>
    <mergeCell ref="A114:P114"/>
    <mergeCell ref="A115:P115"/>
    <mergeCell ref="A362:P362"/>
    <mergeCell ref="A353:P353"/>
    <mergeCell ref="A354:P354"/>
    <mergeCell ref="A355:P355"/>
    <mergeCell ref="A356:P356"/>
    <mergeCell ref="A357:P357"/>
    <mergeCell ref="A1:P1"/>
    <mergeCell ref="A358:P358"/>
    <mergeCell ref="A359:P359"/>
    <mergeCell ref="A360:P360"/>
    <mergeCell ref="A361:P361"/>
    <mergeCell ref="A237:P237"/>
    <mergeCell ref="A238:P238"/>
    <mergeCell ref="A239:P239"/>
    <mergeCell ref="A240:P240"/>
    <mergeCell ref="A241:P241"/>
    <mergeCell ref="A232:P232"/>
    <mergeCell ref="A233:P233"/>
    <mergeCell ref="A234:P234"/>
    <mergeCell ref="A235:P235"/>
    <mergeCell ref="A236:P236"/>
    <mergeCell ref="B125:P12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6"/>
  <dimension ref="A1:Q116"/>
  <sheetViews>
    <sheetView zoomScaleNormal="100" workbookViewId="0">
      <selection activeCell="D32" sqref="D32"/>
    </sheetView>
  </sheetViews>
  <sheetFormatPr defaultRowHeight="18" customHeight="1"/>
  <cols>
    <col min="1" max="1" width="21.28515625" style="48" customWidth="1"/>
    <col min="2" max="2" width="9.7109375" style="48" customWidth="1"/>
    <col min="3" max="5" width="9.28515625" style="48" customWidth="1"/>
    <col min="6" max="7" width="9.28515625" style="47" customWidth="1"/>
    <col min="8" max="10" width="9.28515625" style="48" customWidth="1"/>
    <col min="11" max="12" width="9.28515625" style="47" customWidth="1"/>
    <col min="13" max="15" width="9.28515625" style="48" customWidth="1"/>
    <col min="16" max="16" width="9.28515625" style="47" customWidth="1"/>
    <col min="17" max="17" width="9.28515625" style="48" customWidth="1"/>
    <col min="18" max="16384" width="9.140625" style="48"/>
  </cols>
  <sheetData>
    <row r="1" spans="1:17" s="68" customFormat="1" ht="35.1" customHeight="1">
      <c r="A1" s="1621" t="s">
        <v>2190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  <c r="M1" s="1621"/>
      <c r="N1" s="1621"/>
      <c r="O1" s="1621"/>
      <c r="P1" s="1621"/>
      <c r="Q1" s="1621"/>
    </row>
    <row r="2" spans="1:17" ht="18" customHeight="1">
      <c r="A2" s="211"/>
      <c r="B2" s="211"/>
      <c r="C2" s="53"/>
      <c r="D2" s="53"/>
      <c r="E2" s="53"/>
      <c r="F2" s="51"/>
      <c r="G2" s="51"/>
      <c r="H2" s="53"/>
      <c r="I2" s="53"/>
      <c r="J2" s="53"/>
      <c r="M2" s="53"/>
      <c r="N2" s="53"/>
      <c r="O2" s="53"/>
      <c r="P2" s="72"/>
    </row>
    <row r="3" spans="1:17" ht="21.95" customHeight="1">
      <c r="A3" s="1521" t="s">
        <v>684</v>
      </c>
      <c r="B3" s="1630" t="s">
        <v>2210</v>
      </c>
      <c r="C3" s="1631"/>
      <c r="D3" s="1631"/>
      <c r="E3" s="1631"/>
      <c r="F3" s="1631"/>
      <c r="G3" s="1631"/>
      <c r="H3" s="1631"/>
      <c r="I3" s="1631"/>
      <c r="J3" s="1631"/>
      <c r="K3" s="1631"/>
      <c r="L3" s="1631"/>
      <c r="M3" s="1631"/>
      <c r="N3" s="1631"/>
      <c r="O3" s="1631"/>
      <c r="P3" s="1631"/>
      <c r="Q3" s="1631"/>
    </row>
    <row r="4" spans="1:17" ht="21.95" customHeight="1">
      <c r="A4" s="1522"/>
      <c r="B4" s="1635" t="s">
        <v>2109</v>
      </c>
      <c r="C4" s="1637"/>
      <c r="D4" s="1637"/>
      <c r="E4" s="1637"/>
      <c r="F4" s="1637"/>
      <c r="G4" s="1637"/>
      <c r="H4" s="1637"/>
      <c r="I4" s="1637"/>
      <c r="J4" s="1637"/>
      <c r="K4" s="1637"/>
      <c r="L4" s="1637"/>
      <c r="M4" s="1637"/>
      <c r="N4" s="1637"/>
      <c r="O4" s="1637"/>
      <c r="P4" s="1637"/>
      <c r="Q4" s="1637"/>
    </row>
    <row r="5" spans="1:17" ht="21.95" customHeight="1">
      <c r="A5" s="1522"/>
      <c r="B5" s="1632" t="s">
        <v>2105</v>
      </c>
      <c r="C5" s="1632" t="s">
        <v>2103</v>
      </c>
      <c r="D5" s="1632"/>
      <c r="E5" s="1632"/>
      <c r="F5" s="1632"/>
      <c r="G5" s="1632"/>
      <c r="H5" s="1632" t="s">
        <v>2104</v>
      </c>
      <c r="I5" s="1632"/>
      <c r="J5" s="1632"/>
      <c r="K5" s="1632"/>
      <c r="L5" s="1632"/>
      <c r="M5" s="1632" t="s">
        <v>2106</v>
      </c>
      <c r="N5" s="1632"/>
      <c r="O5" s="1632"/>
      <c r="P5" s="1632"/>
      <c r="Q5" s="1635"/>
    </row>
    <row r="6" spans="1:17" ht="21.95" customHeight="1">
      <c r="A6" s="1522"/>
      <c r="B6" s="1638"/>
      <c r="C6" s="472" t="s">
        <v>2136</v>
      </c>
      <c r="D6" s="480" t="s">
        <v>424</v>
      </c>
      <c r="E6" s="480" t="s">
        <v>421</v>
      </c>
      <c r="F6" s="480" t="s">
        <v>422</v>
      </c>
      <c r="G6" s="480" t="s">
        <v>423</v>
      </c>
      <c r="H6" s="487" t="s">
        <v>2196</v>
      </c>
      <c r="I6" s="480" t="s">
        <v>424</v>
      </c>
      <c r="J6" s="480" t="s">
        <v>421</v>
      </c>
      <c r="K6" s="480" t="s">
        <v>422</v>
      </c>
      <c r="L6" s="480" t="s">
        <v>423</v>
      </c>
      <c r="M6" s="487" t="s">
        <v>2137</v>
      </c>
      <c r="N6" s="480" t="s">
        <v>424</v>
      </c>
      <c r="O6" s="480" t="s">
        <v>421</v>
      </c>
      <c r="P6" s="480" t="s">
        <v>422</v>
      </c>
      <c r="Q6" s="520" t="s">
        <v>423</v>
      </c>
    </row>
    <row r="7" spans="1:17" ht="21.95" customHeight="1">
      <c r="A7" s="114" t="s">
        <v>368</v>
      </c>
      <c r="B7" s="444">
        <f>SUM(B8:B109)</f>
        <v>105890</v>
      </c>
      <c r="C7" s="444">
        <f>SUM(C8:C109)</f>
        <v>81563</v>
      </c>
      <c r="D7" s="444">
        <f>SUM(D8:D109)</f>
        <v>0</v>
      </c>
      <c r="E7" s="444">
        <f>SUM(E8:E109)</f>
        <v>11111</v>
      </c>
      <c r="F7" s="444">
        <f>SUM(F8:F109)</f>
        <v>69628</v>
      </c>
      <c r="G7" s="444">
        <f t="shared" ref="G7:Q7" si="0">SUM(G8:G109)</f>
        <v>824</v>
      </c>
      <c r="H7" s="444">
        <f t="shared" si="0"/>
        <v>21659</v>
      </c>
      <c r="I7" s="444">
        <f t="shared" si="0"/>
        <v>60</v>
      </c>
      <c r="J7" s="444">
        <f t="shared" si="0"/>
        <v>21327</v>
      </c>
      <c r="K7" s="444">
        <f t="shared" si="0"/>
        <v>0</v>
      </c>
      <c r="L7" s="444">
        <f t="shared" si="0"/>
        <v>272</v>
      </c>
      <c r="M7" s="444">
        <f t="shared" si="0"/>
        <v>2668</v>
      </c>
      <c r="N7" s="444">
        <f t="shared" si="0"/>
        <v>217</v>
      </c>
      <c r="O7" s="444">
        <f t="shared" si="0"/>
        <v>17</v>
      </c>
      <c r="P7" s="444">
        <f t="shared" si="0"/>
        <v>2434</v>
      </c>
      <c r="Q7" s="444">
        <f t="shared" si="0"/>
        <v>0</v>
      </c>
    </row>
    <row r="8" spans="1:17" ht="18" customHeight="1">
      <c r="A8" s="48" t="s">
        <v>132</v>
      </c>
      <c r="B8" s="445">
        <v>1829</v>
      </c>
      <c r="C8" s="445">
        <v>1716</v>
      </c>
      <c r="D8" s="390">
        <v>0</v>
      </c>
      <c r="E8" s="390">
        <v>356</v>
      </c>
      <c r="F8" s="390">
        <v>1360</v>
      </c>
      <c r="G8" s="390">
        <v>0</v>
      </c>
      <c r="H8" s="445">
        <v>113</v>
      </c>
      <c r="I8" s="390">
        <v>0</v>
      </c>
      <c r="J8" s="390">
        <v>113</v>
      </c>
      <c r="K8" s="390">
        <v>0</v>
      </c>
      <c r="L8" s="390">
        <v>0</v>
      </c>
      <c r="M8" s="445">
        <v>0</v>
      </c>
      <c r="N8" s="390">
        <v>0</v>
      </c>
      <c r="O8" s="390">
        <v>0</v>
      </c>
      <c r="P8" s="390">
        <v>0</v>
      </c>
      <c r="Q8" s="390">
        <v>0</v>
      </c>
    </row>
    <row r="9" spans="1:17" ht="18" customHeight="1">
      <c r="A9" s="48" t="s">
        <v>131</v>
      </c>
      <c r="B9" s="445">
        <v>277</v>
      </c>
      <c r="C9" s="445">
        <v>227</v>
      </c>
      <c r="D9" s="390">
        <v>0</v>
      </c>
      <c r="E9" s="390">
        <v>149</v>
      </c>
      <c r="F9" s="390">
        <v>78</v>
      </c>
      <c r="G9" s="390">
        <v>0</v>
      </c>
      <c r="H9" s="445">
        <v>50</v>
      </c>
      <c r="I9" s="390">
        <v>0</v>
      </c>
      <c r="J9" s="390">
        <v>50</v>
      </c>
      <c r="K9" s="390">
        <v>0</v>
      </c>
      <c r="L9" s="390">
        <v>0</v>
      </c>
      <c r="M9" s="445">
        <v>0</v>
      </c>
      <c r="N9" s="390">
        <v>0</v>
      </c>
      <c r="O9" s="390">
        <v>0</v>
      </c>
      <c r="P9" s="390">
        <v>0</v>
      </c>
      <c r="Q9" s="390">
        <v>0</v>
      </c>
    </row>
    <row r="10" spans="1:17" ht="18" customHeight="1">
      <c r="A10" s="48" t="s">
        <v>130</v>
      </c>
      <c r="B10" s="445">
        <v>5116</v>
      </c>
      <c r="C10" s="445">
        <v>2822</v>
      </c>
      <c r="D10" s="390">
        <v>0</v>
      </c>
      <c r="E10" s="390">
        <v>380</v>
      </c>
      <c r="F10" s="390">
        <v>2435</v>
      </c>
      <c r="G10" s="390">
        <v>7</v>
      </c>
      <c r="H10" s="445">
        <v>1983</v>
      </c>
      <c r="I10" s="390">
        <v>0</v>
      </c>
      <c r="J10" s="390">
        <v>1975</v>
      </c>
      <c r="K10" s="390">
        <v>0</v>
      </c>
      <c r="L10" s="390">
        <v>8</v>
      </c>
      <c r="M10" s="445">
        <v>311</v>
      </c>
      <c r="N10" s="390">
        <v>0</v>
      </c>
      <c r="O10" s="390">
        <v>0</v>
      </c>
      <c r="P10" s="390">
        <v>311</v>
      </c>
      <c r="Q10" s="390">
        <v>0</v>
      </c>
    </row>
    <row r="11" spans="1:17" ht="18" customHeight="1">
      <c r="A11" s="48" t="s">
        <v>129</v>
      </c>
      <c r="B11" s="445">
        <v>1471</v>
      </c>
      <c r="C11" s="445">
        <v>1174</v>
      </c>
      <c r="D11" s="390">
        <v>0</v>
      </c>
      <c r="E11" s="390">
        <v>0</v>
      </c>
      <c r="F11" s="390">
        <v>1174</v>
      </c>
      <c r="G11" s="390">
        <v>0</v>
      </c>
      <c r="H11" s="445">
        <v>297</v>
      </c>
      <c r="I11" s="390">
        <v>0</v>
      </c>
      <c r="J11" s="390">
        <v>297</v>
      </c>
      <c r="K11" s="390">
        <v>0</v>
      </c>
      <c r="L11" s="390">
        <v>0</v>
      </c>
      <c r="M11" s="445">
        <v>0</v>
      </c>
      <c r="N11" s="390">
        <v>0</v>
      </c>
      <c r="O11" s="390">
        <v>0</v>
      </c>
      <c r="P11" s="390">
        <v>0</v>
      </c>
      <c r="Q11" s="390">
        <v>0</v>
      </c>
    </row>
    <row r="12" spans="1:17" ht="18" customHeight="1">
      <c r="A12" s="48" t="s">
        <v>128</v>
      </c>
      <c r="B12" s="445">
        <v>498</v>
      </c>
      <c r="C12" s="445">
        <v>300</v>
      </c>
      <c r="D12" s="390">
        <v>0</v>
      </c>
      <c r="E12" s="390">
        <v>0</v>
      </c>
      <c r="F12" s="390">
        <v>300</v>
      </c>
      <c r="G12" s="390">
        <v>0</v>
      </c>
      <c r="H12" s="445">
        <v>198</v>
      </c>
      <c r="I12" s="390">
        <v>0</v>
      </c>
      <c r="J12" s="390">
        <v>198</v>
      </c>
      <c r="K12" s="390">
        <v>0</v>
      </c>
      <c r="L12" s="390">
        <v>0</v>
      </c>
      <c r="M12" s="445">
        <v>0</v>
      </c>
      <c r="N12" s="390">
        <v>0</v>
      </c>
      <c r="O12" s="390">
        <v>0</v>
      </c>
      <c r="P12" s="390">
        <v>0</v>
      </c>
      <c r="Q12" s="390">
        <v>0</v>
      </c>
    </row>
    <row r="13" spans="1:17" ht="18" customHeight="1">
      <c r="A13" s="48" t="s">
        <v>127</v>
      </c>
      <c r="B13" s="445">
        <v>125</v>
      </c>
      <c r="C13" s="445">
        <v>125</v>
      </c>
      <c r="D13" s="390">
        <v>0</v>
      </c>
      <c r="E13" s="390">
        <v>0</v>
      </c>
      <c r="F13" s="390">
        <v>125</v>
      </c>
      <c r="G13" s="390">
        <v>0</v>
      </c>
      <c r="H13" s="445">
        <v>0</v>
      </c>
      <c r="I13" s="390">
        <v>0</v>
      </c>
      <c r="J13" s="390">
        <v>0</v>
      </c>
      <c r="K13" s="390">
        <v>0</v>
      </c>
      <c r="L13" s="390">
        <v>0</v>
      </c>
      <c r="M13" s="445">
        <v>0</v>
      </c>
      <c r="N13" s="390">
        <v>0</v>
      </c>
      <c r="O13" s="390">
        <v>0</v>
      </c>
      <c r="P13" s="390">
        <v>0</v>
      </c>
      <c r="Q13" s="390">
        <v>0</v>
      </c>
    </row>
    <row r="14" spans="1:17" ht="18" customHeight="1">
      <c r="A14" s="48" t="s">
        <v>126</v>
      </c>
      <c r="B14" s="445">
        <v>1377</v>
      </c>
      <c r="C14" s="445">
        <v>1162</v>
      </c>
      <c r="D14" s="390">
        <v>0</v>
      </c>
      <c r="E14" s="390">
        <v>123</v>
      </c>
      <c r="F14" s="390">
        <v>1039</v>
      </c>
      <c r="G14" s="390">
        <v>0</v>
      </c>
      <c r="H14" s="445">
        <v>215</v>
      </c>
      <c r="I14" s="390">
        <v>0</v>
      </c>
      <c r="J14" s="390">
        <v>215</v>
      </c>
      <c r="K14" s="390">
        <v>0</v>
      </c>
      <c r="L14" s="390">
        <v>0</v>
      </c>
      <c r="M14" s="445">
        <v>0</v>
      </c>
      <c r="N14" s="390">
        <v>0</v>
      </c>
      <c r="O14" s="390">
        <v>0</v>
      </c>
      <c r="P14" s="390">
        <v>0</v>
      </c>
      <c r="Q14" s="390">
        <v>0</v>
      </c>
    </row>
    <row r="15" spans="1:17" ht="18" customHeight="1">
      <c r="A15" s="48" t="s">
        <v>125</v>
      </c>
      <c r="B15" s="445">
        <v>117</v>
      </c>
      <c r="C15" s="445">
        <v>78</v>
      </c>
      <c r="D15" s="390">
        <v>0</v>
      </c>
      <c r="E15" s="390">
        <v>0</v>
      </c>
      <c r="F15" s="390">
        <v>78</v>
      </c>
      <c r="G15" s="390">
        <v>0</v>
      </c>
      <c r="H15" s="445">
        <v>39</v>
      </c>
      <c r="I15" s="390">
        <v>0</v>
      </c>
      <c r="J15" s="390">
        <v>39</v>
      </c>
      <c r="K15" s="390">
        <v>0</v>
      </c>
      <c r="L15" s="390">
        <v>0</v>
      </c>
      <c r="M15" s="445">
        <v>0</v>
      </c>
      <c r="N15" s="390">
        <v>0</v>
      </c>
      <c r="O15" s="390">
        <v>0</v>
      </c>
      <c r="P15" s="390">
        <v>0</v>
      </c>
      <c r="Q15" s="390">
        <v>0</v>
      </c>
    </row>
    <row r="16" spans="1:17" ht="18" customHeight="1">
      <c r="A16" s="48" t="s">
        <v>124</v>
      </c>
      <c r="B16" s="445">
        <v>208</v>
      </c>
      <c r="C16" s="445">
        <v>173</v>
      </c>
      <c r="D16" s="390">
        <v>0</v>
      </c>
      <c r="E16" s="390">
        <v>0</v>
      </c>
      <c r="F16" s="390">
        <v>173</v>
      </c>
      <c r="G16" s="390">
        <v>0</v>
      </c>
      <c r="H16" s="445">
        <v>35</v>
      </c>
      <c r="I16" s="390">
        <v>0</v>
      </c>
      <c r="J16" s="390">
        <v>35</v>
      </c>
      <c r="K16" s="390">
        <v>0</v>
      </c>
      <c r="L16" s="390">
        <v>0</v>
      </c>
      <c r="M16" s="445">
        <v>0</v>
      </c>
      <c r="N16" s="390">
        <v>0</v>
      </c>
      <c r="O16" s="390">
        <v>0</v>
      </c>
      <c r="P16" s="390">
        <v>0</v>
      </c>
      <c r="Q16" s="390">
        <v>0</v>
      </c>
    </row>
    <row r="17" spans="1:17" ht="18" customHeight="1">
      <c r="A17" s="48" t="s">
        <v>123</v>
      </c>
      <c r="B17" s="445">
        <v>1259</v>
      </c>
      <c r="C17" s="445">
        <v>896</v>
      </c>
      <c r="D17" s="390">
        <v>0</v>
      </c>
      <c r="E17" s="390">
        <v>0</v>
      </c>
      <c r="F17" s="390">
        <v>896</v>
      </c>
      <c r="G17" s="390">
        <v>0</v>
      </c>
      <c r="H17" s="445">
        <v>363</v>
      </c>
      <c r="I17" s="390">
        <v>0</v>
      </c>
      <c r="J17" s="390">
        <v>363</v>
      </c>
      <c r="K17" s="390">
        <v>0</v>
      </c>
      <c r="L17" s="390">
        <v>0</v>
      </c>
      <c r="M17" s="445">
        <v>0</v>
      </c>
      <c r="N17" s="390">
        <v>0</v>
      </c>
      <c r="O17" s="390">
        <v>0</v>
      </c>
      <c r="P17" s="390">
        <v>0</v>
      </c>
      <c r="Q17" s="390">
        <v>0</v>
      </c>
    </row>
    <row r="18" spans="1:17" ht="18" customHeight="1">
      <c r="A18" s="48" t="s">
        <v>122</v>
      </c>
      <c r="B18" s="445">
        <v>370</v>
      </c>
      <c r="C18" s="445">
        <v>265</v>
      </c>
      <c r="D18" s="390">
        <v>0</v>
      </c>
      <c r="E18" s="390">
        <v>53</v>
      </c>
      <c r="F18" s="390">
        <v>212</v>
      </c>
      <c r="G18" s="390">
        <v>0</v>
      </c>
      <c r="H18" s="445">
        <v>105</v>
      </c>
      <c r="I18" s="390">
        <v>0</v>
      </c>
      <c r="J18" s="390">
        <v>105</v>
      </c>
      <c r="K18" s="390">
        <v>0</v>
      </c>
      <c r="L18" s="390">
        <v>0</v>
      </c>
      <c r="M18" s="445">
        <v>0</v>
      </c>
      <c r="N18" s="390">
        <v>0</v>
      </c>
      <c r="O18" s="390">
        <v>0</v>
      </c>
      <c r="P18" s="390">
        <v>0</v>
      </c>
      <c r="Q18" s="390">
        <v>0</v>
      </c>
    </row>
    <row r="19" spans="1:17" ht="18" customHeight="1">
      <c r="A19" s="48" t="s">
        <v>121</v>
      </c>
      <c r="B19" s="445">
        <v>335</v>
      </c>
      <c r="C19" s="445">
        <v>235</v>
      </c>
      <c r="D19" s="390">
        <v>0</v>
      </c>
      <c r="E19" s="390">
        <v>0</v>
      </c>
      <c r="F19" s="390">
        <v>235</v>
      </c>
      <c r="G19" s="390">
        <v>0</v>
      </c>
      <c r="H19" s="445">
        <v>50</v>
      </c>
      <c r="I19" s="390">
        <v>0</v>
      </c>
      <c r="J19" s="390">
        <v>50</v>
      </c>
      <c r="K19" s="390">
        <v>0</v>
      </c>
      <c r="L19" s="390">
        <v>0</v>
      </c>
      <c r="M19" s="445">
        <v>50</v>
      </c>
      <c r="N19" s="390">
        <v>0</v>
      </c>
      <c r="O19" s="390">
        <v>0</v>
      </c>
      <c r="P19" s="390">
        <v>50</v>
      </c>
      <c r="Q19" s="390">
        <v>0</v>
      </c>
    </row>
    <row r="20" spans="1:17" ht="18" customHeight="1">
      <c r="A20" s="48" t="s">
        <v>120</v>
      </c>
      <c r="B20" s="445">
        <v>369</v>
      </c>
      <c r="C20" s="445">
        <v>278</v>
      </c>
      <c r="D20" s="390">
        <v>0</v>
      </c>
      <c r="E20" s="390">
        <v>0</v>
      </c>
      <c r="F20" s="390">
        <v>278</v>
      </c>
      <c r="G20" s="390">
        <v>0</v>
      </c>
      <c r="H20" s="445">
        <v>91</v>
      </c>
      <c r="I20" s="390">
        <v>0</v>
      </c>
      <c r="J20" s="390">
        <v>91</v>
      </c>
      <c r="K20" s="390">
        <v>0</v>
      </c>
      <c r="L20" s="390">
        <v>0</v>
      </c>
      <c r="M20" s="445">
        <v>0</v>
      </c>
      <c r="N20" s="390">
        <v>0</v>
      </c>
      <c r="O20" s="390">
        <v>0</v>
      </c>
      <c r="P20" s="390">
        <v>0</v>
      </c>
      <c r="Q20" s="390">
        <v>0</v>
      </c>
    </row>
    <row r="21" spans="1:17" ht="18" customHeight="1">
      <c r="A21" s="48" t="s">
        <v>119</v>
      </c>
      <c r="B21" s="445">
        <v>187</v>
      </c>
      <c r="C21" s="445">
        <v>145</v>
      </c>
      <c r="D21" s="390">
        <v>0</v>
      </c>
      <c r="E21" s="390">
        <v>18</v>
      </c>
      <c r="F21" s="390">
        <v>127</v>
      </c>
      <c r="G21" s="390">
        <v>0</v>
      </c>
      <c r="H21" s="445">
        <v>42</v>
      </c>
      <c r="I21" s="390">
        <v>0</v>
      </c>
      <c r="J21" s="390">
        <v>42</v>
      </c>
      <c r="K21" s="390">
        <v>0</v>
      </c>
      <c r="L21" s="390">
        <v>0</v>
      </c>
      <c r="M21" s="445">
        <v>0</v>
      </c>
      <c r="N21" s="390">
        <v>0</v>
      </c>
      <c r="O21" s="390">
        <v>0</v>
      </c>
      <c r="P21" s="390">
        <v>0</v>
      </c>
      <c r="Q21" s="390">
        <v>0</v>
      </c>
    </row>
    <row r="22" spans="1:17" ht="18" customHeight="1">
      <c r="A22" s="48" t="s">
        <v>118</v>
      </c>
      <c r="B22" s="445">
        <v>1309</v>
      </c>
      <c r="C22" s="445">
        <v>1006</v>
      </c>
      <c r="D22" s="390">
        <v>0</v>
      </c>
      <c r="E22" s="390">
        <v>18</v>
      </c>
      <c r="F22" s="390">
        <v>988</v>
      </c>
      <c r="G22" s="390">
        <v>0</v>
      </c>
      <c r="H22" s="445">
        <v>303</v>
      </c>
      <c r="I22" s="390">
        <v>0</v>
      </c>
      <c r="J22" s="390">
        <v>303</v>
      </c>
      <c r="K22" s="390">
        <v>0</v>
      </c>
      <c r="L22" s="390">
        <v>0</v>
      </c>
      <c r="M22" s="445">
        <v>0</v>
      </c>
      <c r="N22" s="390">
        <v>0</v>
      </c>
      <c r="O22" s="390">
        <v>0</v>
      </c>
      <c r="P22" s="390">
        <v>0</v>
      </c>
      <c r="Q22" s="390">
        <v>0</v>
      </c>
    </row>
    <row r="23" spans="1:17" ht="18" customHeight="1">
      <c r="A23" s="48" t="s">
        <v>117</v>
      </c>
      <c r="B23" s="445">
        <v>671</v>
      </c>
      <c r="C23" s="445">
        <v>671</v>
      </c>
      <c r="D23" s="390">
        <v>0</v>
      </c>
      <c r="E23" s="390">
        <v>0</v>
      </c>
      <c r="F23" s="390">
        <v>671</v>
      </c>
      <c r="G23" s="390">
        <v>0</v>
      </c>
      <c r="H23" s="445">
        <v>0</v>
      </c>
      <c r="I23" s="390">
        <v>0</v>
      </c>
      <c r="J23" s="390">
        <v>0</v>
      </c>
      <c r="K23" s="390">
        <v>0</v>
      </c>
      <c r="L23" s="390">
        <v>0</v>
      </c>
      <c r="M23" s="445">
        <v>0</v>
      </c>
      <c r="N23" s="390">
        <v>0</v>
      </c>
      <c r="O23" s="390">
        <v>0</v>
      </c>
      <c r="P23" s="390">
        <v>0</v>
      </c>
      <c r="Q23" s="390">
        <v>0</v>
      </c>
    </row>
    <row r="24" spans="1:17" ht="18" customHeight="1">
      <c r="A24" s="48" t="s">
        <v>116</v>
      </c>
      <c r="B24" s="445">
        <v>543</v>
      </c>
      <c r="C24" s="445">
        <v>465</v>
      </c>
      <c r="D24" s="390">
        <v>0</v>
      </c>
      <c r="E24" s="390">
        <v>0</v>
      </c>
      <c r="F24" s="390">
        <v>465</v>
      </c>
      <c r="G24" s="390">
        <v>0</v>
      </c>
      <c r="H24" s="445">
        <v>78</v>
      </c>
      <c r="I24" s="390">
        <v>0</v>
      </c>
      <c r="J24" s="390">
        <v>78</v>
      </c>
      <c r="K24" s="390">
        <v>0</v>
      </c>
      <c r="L24" s="390">
        <v>0</v>
      </c>
      <c r="M24" s="445">
        <v>0</v>
      </c>
      <c r="N24" s="390">
        <v>0</v>
      </c>
      <c r="O24" s="390">
        <v>0</v>
      </c>
      <c r="P24" s="390">
        <v>0</v>
      </c>
      <c r="Q24" s="390">
        <v>0</v>
      </c>
    </row>
    <row r="25" spans="1:17" ht="18" customHeight="1">
      <c r="A25" s="48" t="s">
        <v>115</v>
      </c>
      <c r="B25" s="445">
        <v>1219</v>
      </c>
      <c r="C25" s="445">
        <v>1147</v>
      </c>
      <c r="D25" s="390">
        <v>0</v>
      </c>
      <c r="E25" s="390">
        <v>0</v>
      </c>
      <c r="F25" s="390">
        <v>1147</v>
      </c>
      <c r="G25" s="390">
        <v>0</v>
      </c>
      <c r="H25" s="445">
        <v>72</v>
      </c>
      <c r="I25" s="390">
        <v>0</v>
      </c>
      <c r="J25" s="390">
        <v>72</v>
      </c>
      <c r="K25" s="390">
        <v>0</v>
      </c>
      <c r="L25" s="390">
        <v>0</v>
      </c>
      <c r="M25" s="445">
        <v>0</v>
      </c>
      <c r="N25" s="390">
        <v>0</v>
      </c>
      <c r="O25" s="390">
        <v>0</v>
      </c>
      <c r="P25" s="390">
        <v>0</v>
      </c>
      <c r="Q25" s="390">
        <v>0</v>
      </c>
    </row>
    <row r="26" spans="1:17" ht="18" customHeight="1">
      <c r="A26" s="48" t="s">
        <v>114</v>
      </c>
      <c r="B26" s="445">
        <v>234</v>
      </c>
      <c r="C26" s="445">
        <v>162</v>
      </c>
      <c r="D26" s="390">
        <v>0</v>
      </c>
      <c r="E26" s="390">
        <v>0</v>
      </c>
      <c r="F26" s="390">
        <v>162</v>
      </c>
      <c r="G26" s="390">
        <v>0</v>
      </c>
      <c r="H26" s="445">
        <v>72</v>
      </c>
      <c r="I26" s="390">
        <v>0</v>
      </c>
      <c r="J26" s="390">
        <v>72</v>
      </c>
      <c r="K26" s="390">
        <v>0</v>
      </c>
      <c r="L26" s="390">
        <v>0</v>
      </c>
      <c r="M26" s="445">
        <v>0</v>
      </c>
      <c r="N26" s="390">
        <v>0</v>
      </c>
      <c r="O26" s="390">
        <v>0</v>
      </c>
      <c r="P26" s="390">
        <v>0</v>
      </c>
      <c r="Q26" s="390">
        <v>0</v>
      </c>
    </row>
    <row r="27" spans="1:17" ht="18" customHeight="1">
      <c r="A27" s="48" t="s">
        <v>113</v>
      </c>
      <c r="B27" s="445">
        <v>137</v>
      </c>
      <c r="C27" s="445">
        <v>90</v>
      </c>
      <c r="D27" s="390">
        <v>0</v>
      </c>
      <c r="E27" s="390">
        <v>0</v>
      </c>
      <c r="F27" s="390">
        <v>90</v>
      </c>
      <c r="G27" s="390">
        <v>0</v>
      </c>
      <c r="H27" s="445">
        <v>47</v>
      </c>
      <c r="I27" s="390">
        <v>0</v>
      </c>
      <c r="J27" s="390">
        <v>47</v>
      </c>
      <c r="K27" s="390">
        <v>0</v>
      </c>
      <c r="L27" s="390">
        <v>0</v>
      </c>
      <c r="M27" s="445">
        <v>0</v>
      </c>
      <c r="N27" s="390">
        <v>0</v>
      </c>
      <c r="O27" s="390">
        <v>0</v>
      </c>
      <c r="P27" s="390">
        <v>0</v>
      </c>
      <c r="Q27" s="390">
        <v>0</v>
      </c>
    </row>
    <row r="28" spans="1:17" ht="18" customHeight="1">
      <c r="A28" s="48" t="s">
        <v>112</v>
      </c>
      <c r="B28" s="445">
        <v>229</v>
      </c>
      <c r="C28" s="445">
        <v>229</v>
      </c>
      <c r="D28" s="390">
        <v>0</v>
      </c>
      <c r="E28" s="390">
        <v>0</v>
      </c>
      <c r="F28" s="390">
        <v>229</v>
      </c>
      <c r="G28" s="390">
        <v>0</v>
      </c>
      <c r="H28" s="445">
        <v>0</v>
      </c>
      <c r="I28" s="390">
        <v>0</v>
      </c>
      <c r="J28" s="390">
        <v>0</v>
      </c>
      <c r="K28" s="390">
        <v>0</v>
      </c>
      <c r="L28" s="390">
        <v>0</v>
      </c>
      <c r="M28" s="445">
        <v>0</v>
      </c>
      <c r="N28" s="390">
        <v>0</v>
      </c>
      <c r="O28" s="390">
        <v>0</v>
      </c>
      <c r="P28" s="390">
        <v>0</v>
      </c>
      <c r="Q28" s="390">
        <v>0</v>
      </c>
    </row>
    <row r="29" spans="1:17" ht="18" customHeight="1">
      <c r="A29" s="48" t="s">
        <v>111</v>
      </c>
      <c r="B29" s="445">
        <v>701</v>
      </c>
      <c r="C29" s="445">
        <v>542</v>
      </c>
      <c r="D29" s="390">
        <v>0</v>
      </c>
      <c r="E29" s="390">
        <v>0</v>
      </c>
      <c r="F29" s="390">
        <v>542</v>
      </c>
      <c r="G29" s="390">
        <v>0</v>
      </c>
      <c r="H29" s="445">
        <v>159</v>
      </c>
      <c r="I29" s="390">
        <v>0</v>
      </c>
      <c r="J29" s="390">
        <v>159</v>
      </c>
      <c r="K29" s="390">
        <v>0</v>
      </c>
      <c r="L29" s="390">
        <v>0</v>
      </c>
      <c r="M29" s="445">
        <v>0</v>
      </c>
      <c r="N29" s="390">
        <v>0</v>
      </c>
      <c r="O29" s="390">
        <v>0</v>
      </c>
      <c r="P29" s="390">
        <v>0</v>
      </c>
      <c r="Q29" s="390">
        <v>0</v>
      </c>
    </row>
    <row r="30" spans="1:17" ht="18" customHeight="1">
      <c r="A30" s="48" t="s">
        <v>110</v>
      </c>
      <c r="B30" s="445">
        <v>174</v>
      </c>
      <c r="C30" s="445">
        <v>148</v>
      </c>
      <c r="D30" s="390">
        <v>0</v>
      </c>
      <c r="E30" s="390">
        <v>0</v>
      </c>
      <c r="F30" s="390">
        <v>148</v>
      </c>
      <c r="G30" s="390">
        <v>0</v>
      </c>
      <c r="H30" s="445">
        <v>26</v>
      </c>
      <c r="I30" s="390">
        <v>0</v>
      </c>
      <c r="J30" s="390">
        <v>26</v>
      </c>
      <c r="K30" s="390">
        <v>0</v>
      </c>
      <c r="L30" s="390">
        <v>0</v>
      </c>
      <c r="M30" s="445">
        <v>0</v>
      </c>
      <c r="N30" s="390">
        <v>0</v>
      </c>
      <c r="O30" s="390">
        <v>0</v>
      </c>
      <c r="P30" s="390">
        <v>0</v>
      </c>
      <c r="Q30" s="390">
        <v>0</v>
      </c>
    </row>
    <row r="31" spans="1:17" ht="18" customHeight="1">
      <c r="A31" s="48" t="s">
        <v>109</v>
      </c>
      <c r="B31" s="445">
        <v>2312</v>
      </c>
      <c r="C31" s="445">
        <v>1551</v>
      </c>
      <c r="D31" s="390">
        <v>0</v>
      </c>
      <c r="E31" s="390">
        <v>0</v>
      </c>
      <c r="F31" s="390">
        <v>1551</v>
      </c>
      <c r="G31" s="390">
        <v>0</v>
      </c>
      <c r="H31" s="445">
        <v>761</v>
      </c>
      <c r="I31" s="390">
        <v>0</v>
      </c>
      <c r="J31" s="390">
        <v>761</v>
      </c>
      <c r="K31" s="390">
        <v>0</v>
      </c>
      <c r="L31" s="390">
        <v>0</v>
      </c>
      <c r="M31" s="445">
        <v>0</v>
      </c>
      <c r="N31" s="390">
        <v>0</v>
      </c>
      <c r="O31" s="390">
        <v>0</v>
      </c>
      <c r="P31" s="390">
        <v>0</v>
      </c>
      <c r="Q31" s="390">
        <v>0</v>
      </c>
    </row>
    <row r="32" spans="1:17" ht="18" customHeight="1">
      <c r="A32" s="48" t="s">
        <v>108</v>
      </c>
      <c r="B32" s="445">
        <v>1372</v>
      </c>
      <c r="C32" s="445">
        <v>1372</v>
      </c>
      <c r="D32" s="390">
        <v>0</v>
      </c>
      <c r="E32" s="390">
        <v>0</v>
      </c>
      <c r="F32" s="390">
        <v>1372</v>
      </c>
      <c r="G32" s="390">
        <v>0</v>
      </c>
      <c r="H32" s="445">
        <v>0</v>
      </c>
      <c r="I32" s="390">
        <v>0</v>
      </c>
      <c r="J32" s="390">
        <v>0</v>
      </c>
      <c r="K32" s="390">
        <v>0</v>
      </c>
      <c r="L32" s="390">
        <v>0</v>
      </c>
      <c r="M32" s="445">
        <v>0</v>
      </c>
      <c r="N32" s="390">
        <v>0</v>
      </c>
      <c r="O32" s="390">
        <v>0</v>
      </c>
      <c r="P32" s="390">
        <v>0</v>
      </c>
      <c r="Q32" s="390">
        <v>0</v>
      </c>
    </row>
    <row r="33" spans="1:17" ht="18" customHeight="1">
      <c r="A33" s="48" t="s">
        <v>107</v>
      </c>
      <c r="B33" s="445">
        <v>923</v>
      </c>
      <c r="C33" s="445">
        <v>761</v>
      </c>
      <c r="D33" s="390">
        <v>0</v>
      </c>
      <c r="E33" s="390">
        <v>47</v>
      </c>
      <c r="F33" s="390">
        <v>714</v>
      </c>
      <c r="G33" s="390">
        <v>0</v>
      </c>
      <c r="H33" s="445">
        <v>162</v>
      </c>
      <c r="I33" s="390">
        <v>0</v>
      </c>
      <c r="J33" s="390">
        <v>162</v>
      </c>
      <c r="K33" s="390">
        <v>0</v>
      </c>
      <c r="L33" s="390">
        <v>0</v>
      </c>
      <c r="M33" s="445">
        <v>0</v>
      </c>
      <c r="N33" s="390">
        <v>0</v>
      </c>
      <c r="O33" s="390">
        <v>0</v>
      </c>
      <c r="P33" s="390">
        <v>0</v>
      </c>
      <c r="Q33" s="390">
        <v>0</v>
      </c>
    </row>
    <row r="34" spans="1:17" ht="18" customHeight="1">
      <c r="A34" s="48" t="s">
        <v>106</v>
      </c>
      <c r="B34" s="445">
        <v>1640</v>
      </c>
      <c r="C34" s="445">
        <v>1575</v>
      </c>
      <c r="D34" s="390">
        <v>0</v>
      </c>
      <c r="E34" s="390">
        <v>102</v>
      </c>
      <c r="F34" s="390">
        <v>1473</v>
      </c>
      <c r="G34" s="390">
        <v>0</v>
      </c>
      <c r="H34" s="445">
        <v>65</v>
      </c>
      <c r="I34" s="390">
        <v>0</v>
      </c>
      <c r="J34" s="390">
        <v>65</v>
      </c>
      <c r="K34" s="390">
        <v>0</v>
      </c>
      <c r="L34" s="390">
        <v>0</v>
      </c>
      <c r="M34" s="445">
        <v>0</v>
      </c>
      <c r="N34" s="390">
        <v>0</v>
      </c>
      <c r="O34" s="390">
        <v>0</v>
      </c>
      <c r="P34" s="390">
        <v>0</v>
      </c>
      <c r="Q34" s="390">
        <v>0</v>
      </c>
    </row>
    <row r="35" spans="1:17" ht="18" customHeight="1">
      <c r="A35" s="48" t="s">
        <v>105</v>
      </c>
      <c r="B35" s="445">
        <v>723</v>
      </c>
      <c r="C35" s="445">
        <v>623</v>
      </c>
      <c r="D35" s="390">
        <v>0</v>
      </c>
      <c r="E35" s="390">
        <v>39</v>
      </c>
      <c r="F35" s="390">
        <v>584</v>
      </c>
      <c r="G35" s="390">
        <v>0</v>
      </c>
      <c r="H35" s="445">
        <v>100</v>
      </c>
      <c r="I35" s="390">
        <v>0</v>
      </c>
      <c r="J35" s="390">
        <v>100</v>
      </c>
      <c r="K35" s="390">
        <v>0</v>
      </c>
      <c r="L35" s="390">
        <v>0</v>
      </c>
      <c r="M35" s="445">
        <v>0</v>
      </c>
      <c r="N35" s="390">
        <v>0</v>
      </c>
      <c r="O35" s="390">
        <v>0</v>
      </c>
      <c r="P35" s="390">
        <v>0</v>
      </c>
      <c r="Q35" s="390">
        <v>0</v>
      </c>
    </row>
    <row r="36" spans="1:17" ht="18" customHeight="1">
      <c r="A36" s="48" t="s">
        <v>104</v>
      </c>
      <c r="B36" s="445">
        <v>1506</v>
      </c>
      <c r="C36" s="445">
        <v>1229</v>
      </c>
      <c r="D36" s="390">
        <v>0</v>
      </c>
      <c r="E36" s="390">
        <v>0</v>
      </c>
      <c r="F36" s="390">
        <v>1229</v>
      </c>
      <c r="G36" s="390">
        <v>0</v>
      </c>
      <c r="H36" s="445">
        <v>277</v>
      </c>
      <c r="I36" s="390">
        <v>0</v>
      </c>
      <c r="J36" s="390">
        <v>277</v>
      </c>
      <c r="K36" s="390">
        <v>0</v>
      </c>
      <c r="L36" s="390">
        <v>0</v>
      </c>
      <c r="M36" s="445">
        <v>0</v>
      </c>
      <c r="N36" s="390">
        <v>0</v>
      </c>
      <c r="O36" s="390">
        <v>0</v>
      </c>
      <c r="P36" s="390">
        <v>0</v>
      </c>
      <c r="Q36" s="390">
        <v>0</v>
      </c>
    </row>
    <row r="37" spans="1:17" ht="18" customHeight="1">
      <c r="A37" s="48" t="s">
        <v>103</v>
      </c>
      <c r="B37" s="445">
        <v>67</v>
      </c>
      <c r="C37" s="445">
        <v>67</v>
      </c>
      <c r="D37" s="390">
        <v>0</v>
      </c>
      <c r="E37" s="390">
        <v>0</v>
      </c>
      <c r="F37" s="390">
        <v>67</v>
      </c>
      <c r="G37" s="390">
        <v>0</v>
      </c>
      <c r="H37" s="445">
        <v>0</v>
      </c>
      <c r="I37" s="390">
        <v>0</v>
      </c>
      <c r="J37" s="390">
        <v>0</v>
      </c>
      <c r="K37" s="390">
        <v>0</v>
      </c>
      <c r="L37" s="390">
        <v>0</v>
      </c>
      <c r="M37" s="445">
        <v>0</v>
      </c>
      <c r="N37" s="390">
        <v>0</v>
      </c>
      <c r="O37" s="390">
        <v>0</v>
      </c>
      <c r="P37" s="390">
        <v>0</v>
      </c>
      <c r="Q37" s="390">
        <v>0</v>
      </c>
    </row>
    <row r="38" spans="1:17" ht="18" customHeight="1">
      <c r="A38" s="48" t="s">
        <v>102</v>
      </c>
      <c r="B38" s="445">
        <v>661</v>
      </c>
      <c r="C38" s="445">
        <v>661</v>
      </c>
      <c r="D38" s="390">
        <v>0</v>
      </c>
      <c r="E38" s="390">
        <v>0</v>
      </c>
      <c r="F38" s="390">
        <v>661</v>
      </c>
      <c r="G38" s="390">
        <v>0</v>
      </c>
      <c r="H38" s="445">
        <v>0</v>
      </c>
      <c r="I38" s="390">
        <v>0</v>
      </c>
      <c r="J38" s="390">
        <v>0</v>
      </c>
      <c r="K38" s="390">
        <v>0</v>
      </c>
      <c r="L38" s="390">
        <v>0</v>
      </c>
      <c r="M38" s="445">
        <v>0</v>
      </c>
      <c r="N38" s="390">
        <v>0</v>
      </c>
      <c r="O38" s="390">
        <v>0</v>
      </c>
      <c r="P38" s="390">
        <v>0</v>
      </c>
      <c r="Q38" s="390">
        <v>0</v>
      </c>
    </row>
    <row r="39" spans="1:17" ht="18" customHeight="1">
      <c r="A39" s="48" t="s">
        <v>101</v>
      </c>
      <c r="B39" s="445">
        <v>3245</v>
      </c>
      <c r="C39" s="445">
        <v>3245</v>
      </c>
      <c r="D39" s="390">
        <v>0</v>
      </c>
      <c r="E39" s="390">
        <v>152</v>
      </c>
      <c r="F39" s="390">
        <v>3093</v>
      </c>
      <c r="G39" s="390">
        <v>0</v>
      </c>
      <c r="H39" s="445">
        <v>0</v>
      </c>
      <c r="I39" s="390">
        <v>0</v>
      </c>
      <c r="J39" s="390">
        <v>0</v>
      </c>
      <c r="K39" s="390">
        <v>0</v>
      </c>
      <c r="L39" s="390">
        <v>0</v>
      </c>
      <c r="M39" s="445">
        <v>0</v>
      </c>
      <c r="N39" s="390">
        <v>0</v>
      </c>
      <c r="O39" s="390">
        <v>0</v>
      </c>
      <c r="P39" s="390">
        <v>0</v>
      </c>
      <c r="Q39" s="390">
        <v>0</v>
      </c>
    </row>
    <row r="40" spans="1:17" ht="18" customHeight="1">
      <c r="A40" s="48" t="s">
        <v>100</v>
      </c>
      <c r="B40" s="445">
        <v>420</v>
      </c>
      <c r="C40" s="445">
        <v>420</v>
      </c>
      <c r="D40" s="390">
        <v>0</v>
      </c>
      <c r="E40" s="390">
        <v>17</v>
      </c>
      <c r="F40" s="390">
        <v>403</v>
      </c>
      <c r="G40" s="390">
        <v>0</v>
      </c>
      <c r="H40" s="445">
        <v>0</v>
      </c>
      <c r="I40" s="390">
        <v>0</v>
      </c>
      <c r="J40" s="390">
        <v>0</v>
      </c>
      <c r="K40" s="390">
        <v>0</v>
      </c>
      <c r="L40" s="390">
        <v>0</v>
      </c>
      <c r="M40" s="445">
        <v>0</v>
      </c>
      <c r="N40" s="390">
        <v>0</v>
      </c>
      <c r="O40" s="390">
        <v>0</v>
      </c>
      <c r="P40" s="390">
        <v>0</v>
      </c>
      <c r="Q40" s="390">
        <v>0</v>
      </c>
    </row>
    <row r="41" spans="1:17" ht="18" customHeight="1">
      <c r="A41" s="48" t="s">
        <v>99</v>
      </c>
      <c r="B41" s="445">
        <v>291</v>
      </c>
      <c r="C41" s="445">
        <v>199</v>
      </c>
      <c r="D41" s="390">
        <v>0</v>
      </c>
      <c r="E41" s="390">
        <v>21</v>
      </c>
      <c r="F41" s="390">
        <v>178</v>
      </c>
      <c r="G41" s="390">
        <v>0</v>
      </c>
      <c r="H41" s="445">
        <v>92</v>
      </c>
      <c r="I41" s="390">
        <v>0</v>
      </c>
      <c r="J41" s="390">
        <v>92</v>
      </c>
      <c r="K41" s="390">
        <v>0</v>
      </c>
      <c r="L41" s="390">
        <v>0</v>
      </c>
      <c r="M41" s="445">
        <v>0</v>
      </c>
      <c r="N41" s="390">
        <v>0</v>
      </c>
      <c r="O41" s="390">
        <v>0</v>
      </c>
      <c r="P41" s="390">
        <v>0</v>
      </c>
      <c r="Q41" s="390">
        <v>0</v>
      </c>
    </row>
    <row r="42" spans="1:17" ht="18" customHeight="1">
      <c r="A42" s="48" t="s">
        <v>98</v>
      </c>
      <c r="B42" s="445">
        <v>366</v>
      </c>
      <c r="C42" s="445">
        <v>331</v>
      </c>
      <c r="D42" s="390">
        <v>0</v>
      </c>
      <c r="E42" s="390">
        <v>23</v>
      </c>
      <c r="F42" s="390">
        <v>308</v>
      </c>
      <c r="G42" s="390">
        <v>0</v>
      </c>
      <c r="H42" s="445">
        <v>35</v>
      </c>
      <c r="I42" s="390">
        <v>0</v>
      </c>
      <c r="J42" s="390">
        <v>35</v>
      </c>
      <c r="K42" s="390">
        <v>0</v>
      </c>
      <c r="L42" s="390">
        <v>0</v>
      </c>
      <c r="M42" s="445">
        <v>0</v>
      </c>
      <c r="N42" s="390">
        <v>0</v>
      </c>
      <c r="O42" s="390">
        <v>0</v>
      </c>
      <c r="P42" s="390">
        <v>0</v>
      </c>
      <c r="Q42" s="390">
        <v>0</v>
      </c>
    </row>
    <row r="43" spans="1:17" ht="18" customHeight="1">
      <c r="A43" s="48" t="s">
        <v>97</v>
      </c>
      <c r="B43" s="445">
        <v>169</v>
      </c>
      <c r="C43" s="445">
        <v>110</v>
      </c>
      <c r="D43" s="390">
        <v>0</v>
      </c>
      <c r="E43" s="390">
        <v>7</v>
      </c>
      <c r="F43" s="390">
        <v>103</v>
      </c>
      <c r="G43" s="390">
        <v>0</v>
      </c>
      <c r="H43" s="445">
        <v>59</v>
      </c>
      <c r="I43" s="390">
        <v>0</v>
      </c>
      <c r="J43" s="390">
        <v>59</v>
      </c>
      <c r="K43" s="390">
        <v>0</v>
      </c>
      <c r="L43" s="390">
        <v>0</v>
      </c>
      <c r="M43" s="445">
        <v>0</v>
      </c>
      <c r="N43" s="390">
        <v>0</v>
      </c>
      <c r="O43" s="390">
        <v>0</v>
      </c>
      <c r="P43" s="390">
        <v>0</v>
      </c>
      <c r="Q43" s="390">
        <v>0</v>
      </c>
    </row>
    <row r="44" spans="1:17" ht="18" customHeight="1">
      <c r="A44" s="48" t="s">
        <v>96</v>
      </c>
      <c r="B44" s="445">
        <v>401</v>
      </c>
      <c r="C44" s="445">
        <v>361</v>
      </c>
      <c r="D44" s="390">
        <v>0</v>
      </c>
      <c r="E44" s="390">
        <v>0</v>
      </c>
      <c r="F44" s="390">
        <v>361</v>
      </c>
      <c r="G44" s="390">
        <v>0</v>
      </c>
      <c r="H44" s="445">
        <v>40</v>
      </c>
      <c r="I44" s="390">
        <v>0</v>
      </c>
      <c r="J44" s="390">
        <v>40</v>
      </c>
      <c r="K44" s="390">
        <v>0</v>
      </c>
      <c r="L44" s="390">
        <v>0</v>
      </c>
      <c r="M44" s="445">
        <v>0</v>
      </c>
      <c r="N44" s="390">
        <v>0</v>
      </c>
      <c r="O44" s="390">
        <v>0</v>
      </c>
      <c r="P44" s="390">
        <v>0</v>
      </c>
      <c r="Q44" s="390">
        <v>0</v>
      </c>
    </row>
    <row r="45" spans="1:17" ht="18" customHeight="1">
      <c r="A45" s="67" t="s">
        <v>95</v>
      </c>
      <c r="B45" s="445">
        <v>696</v>
      </c>
      <c r="C45" s="445">
        <v>643</v>
      </c>
      <c r="D45" s="390">
        <v>0</v>
      </c>
      <c r="E45" s="390">
        <v>0</v>
      </c>
      <c r="F45" s="390">
        <v>643</v>
      </c>
      <c r="G45" s="390">
        <v>0</v>
      </c>
      <c r="H45" s="445">
        <v>53</v>
      </c>
      <c r="I45" s="390">
        <v>0</v>
      </c>
      <c r="J45" s="390">
        <v>53</v>
      </c>
      <c r="K45" s="390">
        <v>0</v>
      </c>
      <c r="L45" s="390">
        <v>0</v>
      </c>
      <c r="M45" s="445">
        <v>0</v>
      </c>
      <c r="N45" s="390">
        <v>0</v>
      </c>
      <c r="O45" s="390">
        <v>0</v>
      </c>
      <c r="P45" s="390">
        <v>0</v>
      </c>
      <c r="Q45" s="390">
        <v>0</v>
      </c>
    </row>
    <row r="46" spans="1:17" ht="18" customHeight="1">
      <c r="A46" s="48" t="s">
        <v>94</v>
      </c>
      <c r="B46" s="445">
        <v>189</v>
      </c>
      <c r="C46" s="445">
        <v>150</v>
      </c>
      <c r="D46" s="390">
        <v>0</v>
      </c>
      <c r="E46" s="390">
        <v>0</v>
      </c>
      <c r="F46" s="390">
        <v>150</v>
      </c>
      <c r="G46" s="390">
        <v>0</v>
      </c>
      <c r="H46" s="445">
        <v>39</v>
      </c>
      <c r="I46" s="390">
        <v>0</v>
      </c>
      <c r="J46" s="390">
        <v>39</v>
      </c>
      <c r="K46" s="390">
        <v>0</v>
      </c>
      <c r="L46" s="390">
        <v>0</v>
      </c>
      <c r="M46" s="445">
        <v>0</v>
      </c>
      <c r="N46" s="390">
        <v>0</v>
      </c>
      <c r="O46" s="390">
        <v>0</v>
      </c>
      <c r="P46" s="390">
        <v>0</v>
      </c>
      <c r="Q46" s="390">
        <v>0</v>
      </c>
    </row>
    <row r="47" spans="1:17" ht="18" customHeight="1">
      <c r="A47" s="48" t="s">
        <v>92</v>
      </c>
      <c r="B47" s="445">
        <v>219</v>
      </c>
      <c r="C47" s="445">
        <v>189</v>
      </c>
      <c r="D47" s="390">
        <v>0</v>
      </c>
      <c r="E47" s="390">
        <v>0</v>
      </c>
      <c r="F47" s="390">
        <v>189</v>
      </c>
      <c r="G47" s="390">
        <v>0</v>
      </c>
      <c r="H47" s="445">
        <v>30</v>
      </c>
      <c r="I47" s="390">
        <v>0</v>
      </c>
      <c r="J47" s="390">
        <v>30</v>
      </c>
      <c r="K47" s="390">
        <v>0</v>
      </c>
      <c r="L47" s="390">
        <v>0</v>
      </c>
      <c r="M47" s="445">
        <v>0</v>
      </c>
      <c r="N47" s="390">
        <v>0</v>
      </c>
      <c r="O47" s="390">
        <v>0</v>
      </c>
      <c r="P47" s="390">
        <v>0</v>
      </c>
      <c r="Q47" s="390">
        <v>0</v>
      </c>
    </row>
    <row r="48" spans="1:17" ht="18" customHeight="1">
      <c r="A48" s="48" t="s">
        <v>91</v>
      </c>
      <c r="B48" s="445">
        <v>400</v>
      </c>
      <c r="C48" s="445">
        <v>400</v>
      </c>
      <c r="D48" s="390">
        <v>0</v>
      </c>
      <c r="E48" s="390">
        <v>0</v>
      </c>
      <c r="F48" s="390">
        <v>400</v>
      </c>
      <c r="G48" s="390">
        <v>0</v>
      </c>
      <c r="H48" s="445">
        <v>0</v>
      </c>
      <c r="I48" s="390">
        <v>0</v>
      </c>
      <c r="J48" s="390">
        <v>0</v>
      </c>
      <c r="K48" s="390">
        <v>0</v>
      </c>
      <c r="L48" s="390">
        <v>0</v>
      </c>
      <c r="M48" s="445">
        <v>0</v>
      </c>
      <c r="N48" s="390">
        <v>0</v>
      </c>
      <c r="O48" s="390">
        <v>0</v>
      </c>
      <c r="P48" s="390">
        <v>0</v>
      </c>
      <c r="Q48" s="390">
        <v>0</v>
      </c>
    </row>
    <row r="49" spans="1:17" ht="18" customHeight="1">
      <c r="A49" s="48" t="s">
        <v>90</v>
      </c>
      <c r="B49" s="445">
        <v>783</v>
      </c>
      <c r="C49" s="445">
        <v>754</v>
      </c>
      <c r="D49" s="390">
        <v>0</v>
      </c>
      <c r="E49" s="390">
        <v>0</v>
      </c>
      <c r="F49" s="390">
        <v>754</v>
      </c>
      <c r="G49" s="390">
        <v>0</v>
      </c>
      <c r="H49" s="445">
        <v>29</v>
      </c>
      <c r="I49" s="390">
        <v>0</v>
      </c>
      <c r="J49" s="390">
        <v>29</v>
      </c>
      <c r="K49" s="390">
        <v>0</v>
      </c>
      <c r="L49" s="390">
        <v>0</v>
      </c>
      <c r="M49" s="445">
        <v>0</v>
      </c>
      <c r="N49" s="390">
        <v>0</v>
      </c>
      <c r="O49" s="390">
        <v>0</v>
      </c>
      <c r="P49" s="390">
        <v>0</v>
      </c>
      <c r="Q49" s="390">
        <v>0</v>
      </c>
    </row>
    <row r="50" spans="1:17" ht="18" customHeight="1">
      <c r="A50" s="48" t="s">
        <v>89</v>
      </c>
      <c r="B50" s="445">
        <v>390</v>
      </c>
      <c r="C50" s="445">
        <v>373</v>
      </c>
      <c r="D50" s="390">
        <v>0</v>
      </c>
      <c r="E50" s="390">
        <v>0</v>
      </c>
      <c r="F50" s="390">
        <v>373</v>
      </c>
      <c r="G50" s="390">
        <v>0</v>
      </c>
      <c r="H50" s="445">
        <v>17</v>
      </c>
      <c r="I50" s="390">
        <v>0</v>
      </c>
      <c r="J50" s="390">
        <v>17</v>
      </c>
      <c r="K50" s="390">
        <v>0</v>
      </c>
      <c r="L50" s="390">
        <v>0</v>
      </c>
      <c r="M50" s="445">
        <v>0</v>
      </c>
      <c r="N50" s="390">
        <v>0</v>
      </c>
      <c r="O50" s="390">
        <v>0</v>
      </c>
      <c r="P50" s="390">
        <v>0</v>
      </c>
      <c r="Q50" s="390">
        <v>0</v>
      </c>
    </row>
    <row r="51" spans="1:17" ht="18" customHeight="1">
      <c r="A51" s="48" t="s">
        <v>88</v>
      </c>
      <c r="B51" s="445">
        <v>642</v>
      </c>
      <c r="C51" s="445">
        <v>433</v>
      </c>
      <c r="D51" s="390">
        <v>0</v>
      </c>
      <c r="E51" s="390">
        <v>0</v>
      </c>
      <c r="F51" s="390">
        <v>433</v>
      </c>
      <c r="G51" s="390">
        <v>0</v>
      </c>
      <c r="H51" s="445">
        <v>209</v>
      </c>
      <c r="I51" s="390">
        <v>0</v>
      </c>
      <c r="J51" s="390">
        <v>209</v>
      </c>
      <c r="K51" s="390">
        <v>0</v>
      </c>
      <c r="L51" s="390">
        <v>0</v>
      </c>
      <c r="M51" s="445">
        <v>0</v>
      </c>
      <c r="N51" s="390">
        <v>0</v>
      </c>
      <c r="O51" s="390">
        <v>0</v>
      </c>
      <c r="P51" s="390">
        <v>0</v>
      </c>
      <c r="Q51" s="390">
        <v>0</v>
      </c>
    </row>
    <row r="52" spans="1:17" ht="18" customHeight="1">
      <c r="A52" s="48" t="s">
        <v>87</v>
      </c>
      <c r="B52" s="445">
        <v>991</v>
      </c>
      <c r="C52" s="445">
        <v>889</v>
      </c>
      <c r="D52" s="390">
        <v>0</v>
      </c>
      <c r="E52" s="390">
        <v>0</v>
      </c>
      <c r="F52" s="390">
        <v>889</v>
      </c>
      <c r="G52" s="390">
        <v>0</v>
      </c>
      <c r="H52" s="445">
        <v>102</v>
      </c>
      <c r="I52" s="390">
        <v>0</v>
      </c>
      <c r="J52" s="390">
        <v>102</v>
      </c>
      <c r="K52" s="390">
        <v>0</v>
      </c>
      <c r="L52" s="390">
        <v>0</v>
      </c>
      <c r="M52" s="445">
        <v>0</v>
      </c>
      <c r="N52" s="390">
        <v>0</v>
      </c>
      <c r="O52" s="390">
        <v>0</v>
      </c>
      <c r="P52" s="390">
        <v>0</v>
      </c>
      <c r="Q52" s="390">
        <v>0</v>
      </c>
    </row>
    <row r="53" spans="1:17" ht="18" customHeight="1">
      <c r="A53" s="48" t="s">
        <v>86</v>
      </c>
      <c r="B53" s="445">
        <v>687</v>
      </c>
      <c r="C53" s="445">
        <v>687</v>
      </c>
      <c r="D53" s="390">
        <v>0</v>
      </c>
      <c r="E53" s="390">
        <v>0</v>
      </c>
      <c r="F53" s="390">
        <v>687</v>
      </c>
      <c r="G53" s="390">
        <v>0</v>
      </c>
      <c r="H53" s="445">
        <v>0</v>
      </c>
      <c r="I53" s="390">
        <v>0</v>
      </c>
      <c r="J53" s="390">
        <v>0</v>
      </c>
      <c r="K53" s="390">
        <v>0</v>
      </c>
      <c r="L53" s="390">
        <v>0</v>
      </c>
      <c r="M53" s="445">
        <v>0</v>
      </c>
      <c r="N53" s="390">
        <v>0</v>
      </c>
      <c r="O53" s="390">
        <v>0</v>
      </c>
      <c r="P53" s="390">
        <v>0</v>
      </c>
      <c r="Q53" s="390">
        <v>0</v>
      </c>
    </row>
    <row r="54" spans="1:17" ht="18" customHeight="1">
      <c r="A54" s="48" t="s">
        <v>85</v>
      </c>
      <c r="B54" s="445">
        <v>23181</v>
      </c>
      <c r="C54" s="445">
        <v>14644</v>
      </c>
      <c r="D54" s="390">
        <v>0</v>
      </c>
      <c r="E54" s="390">
        <v>6997</v>
      </c>
      <c r="F54" s="390">
        <v>6830</v>
      </c>
      <c r="G54" s="390">
        <v>817</v>
      </c>
      <c r="H54" s="445">
        <v>6767</v>
      </c>
      <c r="I54" s="390">
        <v>0</v>
      </c>
      <c r="J54" s="390">
        <v>6553</v>
      </c>
      <c r="K54" s="390">
        <v>0</v>
      </c>
      <c r="L54" s="390">
        <v>214</v>
      </c>
      <c r="M54" s="445">
        <v>1770</v>
      </c>
      <c r="N54" s="390">
        <v>34</v>
      </c>
      <c r="O54" s="390">
        <v>0</v>
      </c>
      <c r="P54" s="390">
        <v>1736</v>
      </c>
      <c r="Q54" s="390">
        <v>0</v>
      </c>
    </row>
    <row r="55" spans="1:17" ht="18" customHeight="1">
      <c r="A55" s="48" t="s">
        <v>84</v>
      </c>
      <c r="B55" s="445">
        <v>1327</v>
      </c>
      <c r="C55" s="445">
        <v>1129</v>
      </c>
      <c r="D55" s="390">
        <v>0</v>
      </c>
      <c r="E55" s="390">
        <v>26</v>
      </c>
      <c r="F55" s="390">
        <v>1103</v>
      </c>
      <c r="G55" s="390">
        <v>0</v>
      </c>
      <c r="H55" s="445">
        <v>198</v>
      </c>
      <c r="I55" s="390">
        <v>0</v>
      </c>
      <c r="J55" s="390">
        <v>198</v>
      </c>
      <c r="K55" s="390">
        <v>0</v>
      </c>
      <c r="L55" s="390">
        <v>0</v>
      </c>
      <c r="M55" s="445">
        <v>0</v>
      </c>
      <c r="N55" s="390">
        <v>0</v>
      </c>
      <c r="O55" s="390">
        <v>0</v>
      </c>
      <c r="P55" s="390">
        <v>0</v>
      </c>
      <c r="Q55" s="390">
        <v>0</v>
      </c>
    </row>
    <row r="56" spans="1:17" ht="18" customHeight="1">
      <c r="A56" s="48" t="s">
        <v>83</v>
      </c>
      <c r="B56" s="445">
        <v>131</v>
      </c>
      <c r="C56" s="445">
        <v>91</v>
      </c>
      <c r="D56" s="390">
        <v>0</v>
      </c>
      <c r="E56" s="390">
        <v>0</v>
      </c>
      <c r="F56" s="390">
        <v>91</v>
      </c>
      <c r="G56" s="390">
        <v>0</v>
      </c>
      <c r="H56" s="445">
        <v>40</v>
      </c>
      <c r="I56" s="390">
        <v>0</v>
      </c>
      <c r="J56" s="390">
        <v>40</v>
      </c>
      <c r="K56" s="390">
        <v>0</v>
      </c>
      <c r="L56" s="390">
        <v>0</v>
      </c>
      <c r="M56" s="445">
        <v>0</v>
      </c>
      <c r="N56" s="390">
        <v>0</v>
      </c>
      <c r="O56" s="390">
        <v>0</v>
      </c>
      <c r="P56" s="390">
        <v>0</v>
      </c>
      <c r="Q56" s="390">
        <v>0</v>
      </c>
    </row>
    <row r="57" spans="1:17" ht="18" customHeight="1">
      <c r="A57" s="48" t="s">
        <v>81</v>
      </c>
      <c r="B57" s="445">
        <v>723</v>
      </c>
      <c r="C57" s="445">
        <v>624</v>
      </c>
      <c r="D57" s="390">
        <v>0</v>
      </c>
      <c r="E57" s="390">
        <v>0</v>
      </c>
      <c r="F57" s="390">
        <v>624</v>
      </c>
      <c r="G57" s="390">
        <v>0</v>
      </c>
      <c r="H57" s="445">
        <v>99</v>
      </c>
      <c r="I57" s="390">
        <v>0</v>
      </c>
      <c r="J57" s="390">
        <v>99</v>
      </c>
      <c r="K57" s="390">
        <v>0</v>
      </c>
      <c r="L57" s="390">
        <v>0</v>
      </c>
      <c r="M57" s="445">
        <v>0</v>
      </c>
      <c r="N57" s="390">
        <v>0</v>
      </c>
      <c r="O57" s="390">
        <v>0</v>
      </c>
      <c r="P57" s="390">
        <v>0</v>
      </c>
      <c r="Q57" s="390">
        <v>0</v>
      </c>
    </row>
    <row r="58" spans="1:17" ht="18" customHeight="1">
      <c r="A58" s="48" t="s">
        <v>79</v>
      </c>
      <c r="B58" s="445">
        <v>1336</v>
      </c>
      <c r="C58" s="445">
        <v>1266</v>
      </c>
      <c r="D58" s="390">
        <v>0</v>
      </c>
      <c r="E58" s="390">
        <v>0</v>
      </c>
      <c r="F58" s="390">
        <v>1266</v>
      </c>
      <c r="G58" s="390">
        <v>0</v>
      </c>
      <c r="H58" s="445">
        <v>70</v>
      </c>
      <c r="I58" s="390">
        <v>0</v>
      </c>
      <c r="J58" s="390">
        <v>70</v>
      </c>
      <c r="K58" s="390">
        <v>0</v>
      </c>
      <c r="L58" s="390">
        <v>0</v>
      </c>
      <c r="M58" s="445">
        <v>0</v>
      </c>
      <c r="N58" s="390">
        <v>0</v>
      </c>
      <c r="O58" s="390">
        <v>0</v>
      </c>
      <c r="P58" s="390">
        <v>0</v>
      </c>
      <c r="Q58" s="390">
        <v>0</v>
      </c>
    </row>
    <row r="59" spans="1:17" ht="18" customHeight="1">
      <c r="A59" s="48" t="s">
        <v>78</v>
      </c>
      <c r="B59" s="445">
        <v>1441</v>
      </c>
      <c r="C59" s="445">
        <v>1125</v>
      </c>
      <c r="D59" s="390">
        <v>0</v>
      </c>
      <c r="E59" s="390">
        <v>0</v>
      </c>
      <c r="F59" s="390">
        <v>1125</v>
      </c>
      <c r="G59" s="390">
        <v>0</v>
      </c>
      <c r="H59" s="445">
        <v>258</v>
      </c>
      <c r="I59" s="390">
        <v>60</v>
      </c>
      <c r="J59" s="390">
        <v>198</v>
      </c>
      <c r="K59" s="390">
        <v>0</v>
      </c>
      <c r="L59" s="390">
        <v>0</v>
      </c>
      <c r="M59" s="445">
        <v>58</v>
      </c>
      <c r="N59" s="390">
        <v>58</v>
      </c>
      <c r="O59" s="390">
        <v>0</v>
      </c>
      <c r="P59" s="390">
        <v>0</v>
      </c>
      <c r="Q59" s="390">
        <v>0</v>
      </c>
    </row>
    <row r="60" spans="1:17" ht="18" customHeight="1">
      <c r="A60" s="48" t="s">
        <v>77</v>
      </c>
      <c r="B60" s="445">
        <v>299</v>
      </c>
      <c r="C60" s="445">
        <v>236</v>
      </c>
      <c r="D60" s="390">
        <v>0</v>
      </c>
      <c r="E60" s="390">
        <v>53</v>
      </c>
      <c r="F60" s="390">
        <v>183</v>
      </c>
      <c r="G60" s="390">
        <v>0</v>
      </c>
      <c r="H60" s="445">
        <v>63</v>
      </c>
      <c r="I60" s="390">
        <v>0</v>
      </c>
      <c r="J60" s="390">
        <v>63</v>
      </c>
      <c r="K60" s="390">
        <v>0</v>
      </c>
      <c r="L60" s="390">
        <v>0</v>
      </c>
      <c r="M60" s="445">
        <v>0</v>
      </c>
      <c r="N60" s="390">
        <v>0</v>
      </c>
      <c r="O60" s="390">
        <v>0</v>
      </c>
      <c r="P60" s="390">
        <v>0</v>
      </c>
      <c r="Q60" s="390">
        <v>0</v>
      </c>
    </row>
    <row r="61" spans="1:17" ht="18" customHeight="1">
      <c r="A61" s="48" t="s">
        <v>76</v>
      </c>
      <c r="B61" s="445">
        <v>1998</v>
      </c>
      <c r="C61" s="445">
        <v>1921</v>
      </c>
      <c r="D61" s="390">
        <v>0</v>
      </c>
      <c r="E61" s="390">
        <v>113</v>
      </c>
      <c r="F61" s="390">
        <v>1808</v>
      </c>
      <c r="G61" s="390">
        <v>0</v>
      </c>
      <c r="H61" s="445">
        <v>77</v>
      </c>
      <c r="I61" s="390">
        <v>0</v>
      </c>
      <c r="J61" s="390">
        <v>77</v>
      </c>
      <c r="K61" s="390">
        <v>0</v>
      </c>
      <c r="L61" s="390">
        <v>0</v>
      </c>
      <c r="M61" s="445">
        <v>0</v>
      </c>
      <c r="N61" s="390">
        <v>0</v>
      </c>
      <c r="O61" s="390">
        <v>0</v>
      </c>
      <c r="P61" s="390">
        <v>0</v>
      </c>
      <c r="Q61" s="390">
        <v>0</v>
      </c>
    </row>
    <row r="62" spans="1:17" ht="18" customHeight="1">
      <c r="A62" s="48" t="s">
        <v>74</v>
      </c>
      <c r="B62" s="445">
        <v>966</v>
      </c>
      <c r="C62" s="445">
        <v>780</v>
      </c>
      <c r="D62" s="390">
        <v>0</v>
      </c>
      <c r="E62" s="390">
        <v>0</v>
      </c>
      <c r="F62" s="390">
        <v>780</v>
      </c>
      <c r="G62" s="390">
        <v>0</v>
      </c>
      <c r="H62" s="445">
        <v>186</v>
      </c>
      <c r="I62" s="390">
        <v>0</v>
      </c>
      <c r="J62" s="390">
        <v>186</v>
      </c>
      <c r="K62" s="390">
        <v>0</v>
      </c>
      <c r="L62" s="390">
        <v>0</v>
      </c>
      <c r="M62" s="445">
        <v>0</v>
      </c>
      <c r="N62" s="390">
        <v>0</v>
      </c>
      <c r="O62" s="390">
        <v>0</v>
      </c>
      <c r="P62" s="390">
        <v>0</v>
      </c>
      <c r="Q62" s="390">
        <v>0</v>
      </c>
    </row>
    <row r="63" spans="1:17" ht="18" customHeight="1">
      <c r="A63" s="48" t="s">
        <v>72</v>
      </c>
      <c r="B63" s="445">
        <v>637</v>
      </c>
      <c r="C63" s="445">
        <v>475</v>
      </c>
      <c r="D63" s="390">
        <v>0</v>
      </c>
      <c r="E63" s="390">
        <v>0</v>
      </c>
      <c r="F63" s="390">
        <v>475</v>
      </c>
      <c r="G63" s="390">
        <v>0</v>
      </c>
      <c r="H63" s="445">
        <v>162</v>
      </c>
      <c r="I63" s="390">
        <v>0</v>
      </c>
      <c r="J63" s="390">
        <v>162</v>
      </c>
      <c r="K63" s="390">
        <v>0</v>
      </c>
      <c r="L63" s="390">
        <v>0</v>
      </c>
      <c r="M63" s="445">
        <v>0</v>
      </c>
      <c r="N63" s="390">
        <v>0</v>
      </c>
      <c r="O63" s="390">
        <v>0</v>
      </c>
      <c r="P63" s="390">
        <v>0</v>
      </c>
      <c r="Q63" s="390">
        <v>0</v>
      </c>
    </row>
    <row r="64" spans="1:17" ht="18" customHeight="1">
      <c r="A64" s="48" t="s">
        <v>71</v>
      </c>
      <c r="B64" s="445">
        <v>110</v>
      </c>
      <c r="C64" s="445">
        <v>110</v>
      </c>
      <c r="D64" s="390">
        <v>0</v>
      </c>
      <c r="E64" s="390">
        <v>53</v>
      </c>
      <c r="F64" s="390">
        <v>57</v>
      </c>
      <c r="G64" s="390">
        <v>0</v>
      </c>
      <c r="H64" s="445">
        <v>0</v>
      </c>
      <c r="I64" s="390">
        <v>0</v>
      </c>
      <c r="J64" s="390">
        <v>0</v>
      </c>
      <c r="K64" s="390">
        <v>0</v>
      </c>
      <c r="L64" s="390">
        <v>0</v>
      </c>
      <c r="M64" s="445">
        <v>0</v>
      </c>
      <c r="N64" s="390">
        <v>0</v>
      </c>
      <c r="O64" s="390">
        <v>0</v>
      </c>
      <c r="P64" s="390">
        <v>0</v>
      </c>
      <c r="Q64" s="390">
        <v>0</v>
      </c>
    </row>
    <row r="65" spans="1:17" ht="18" customHeight="1">
      <c r="A65" s="48" t="s">
        <v>70</v>
      </c>
      <c r="B65" s="445">
        <v>119</v>
      </c>
      <c r="C65" s="445">
        <v>102</v>
      </c>
      <c r="D65" s="390">
        <v>0</v>
      </c>
      <c r="E65" s="390">
        <v>0</v>
      </c>
      <c r="F65" s="390">
        <v>102</v>
      </c>
      <c r="G65" s="390">
        <v>0</v>
      </c>
      <c r="H65" s="445">
        <v>17</v>
      </c>
      <c r="I65" s="390">
        <v>0</v>
      </c>
      <c r="J65" s="390">
        <v>17</v>
      </c>
      <c r="K65" s="390">
        <v>0</v>
      </c>
      <c r="L65" s="390">
        <v>0</v>
      </c>
      <c r="M65" s="445">
        <v>0</v>
      </c>
      <c r="N65" s="390">
        <v>0</v>
      </c>
      <c r="O65" s="390">
        <v>0</v>
      </c>
      <c r="P65" s="390">
        <v>0</v>
      </c>
      <c r="Q65" s="390">
        <v>0</v>
      </c>
    </row>
    <row r="66" spans="1:17" ht="18" customHeight="1">
      <c r="A66" s="48" t="s">
        <v>69</v>
      </c>
      <c r="B66" s="445">
        <v>852</v>
      </c>
      <c r="C66" s="445">
        <v>697</v>
      </c>
      <c r="D66" s="390">
        <v>0</v>
      </c>
      <c r="E66" s="390">
        <v>0</v>
      </c>
      <c r="F66" s="390">
        <v>697</v>
      </c>
      <c r="G66" s="390">
        <v>0</v>
      </c>
      <c r="H66" s="445">
        <v>155</v>
      </c>
      <c r="I66" s="390">
        <v>0</v>
      </c>
      <c r="J66" s="390">
        <v>155</v>
      </c>
      <c r="K66" s="390">
        <v>0</v>
      </c>
      <c r="L66" s="390">
        <v>0</v>
      </c>
      <c r="M66" s="445">
        <v>0</v>
      </c>
      <c r="N66" s="390">
        <v>0</v>
      </c>
      <c r="O66" s="390">
        <v>0</v>
      </c>
      <c r="P66" s="390">
        <v>0</v>
      </c>
      <c r="Q66" s="390">
        <v>0</v>
      </c>
    </row>
    <row r="67" spans="1:17" ht="18" customHeight="1">
      <c r="A67" s="48" t="s">
        <v>68</v>
      </c>
      <c r="B67" s="445">
        <v>577</v>
      </c>
      <c r="C67" s="445">
        <v>488</v>
      </c>
      <c r="D67" s="390">
        <v>0</v>
      </c>
      <c r="E67" s="390">
        <v>0</v>
      </c>
      <c r="F67" s="390">
        <v>488</v>
      </c>
      <c r="G67" s="390">
        <v>0</v>
      </c>
      <c r="H67" s="445">
        <v>89</v>
      </c>
      <c r="I67" s="390">
        <v>0</v>
      </c>
      <c r="J67" s="390">
        <v>89</v>
      </c>
      <c r="K67" s="390">
        <v>0</v>
      </c>
      <c r="L67" s="390">
        <v>0</v>
      </c>
      <c r="M67" s="445">
        <v>0</v>
      </c>
      <c r="N67" s="390">
        <v>0</v>
      </c>
      <c r="O67" s="390">
        <v>0</v>
      </c>
      <c r="P67" s="390">
        <v>0</v>
      </c>
      <c r="Q67" s="390">
        <v>0</v>
      </c>
    </row>
    <row r="68" spans="1:17" ht="18" customHeight="1">
      <c r="A68" s="48" t="s">
        <v>67</v>
      </c>
      <c r="B68" s="445">
        <v>612</v>
      </c>
      <c r="C68" s="445">
        <v>503</v>
      </c>
      <c r="D68" s="390">
        <v>0</v>
      </c>
      <c r="E68" s="390">
        <v>65</v>
      </c>
      <c r="F68" s="390">
        <v>438</v>
      </c>
      <c r="G68" s="390">
        <v>0</v>
      </c>
      <c r="H68" s="445">
        <v>109</v>
      </c>
      <c r="I68" s="390">
        <v>0</v>
      </c>
      <c r="J68" s="390">
        <v>109</v>
      </c>
      <c r="K68" s="390">
        <v>0</v>
      </c>
      <c r="L68" s="390">
        <v>0</v>
      </c>
      <c r="M68" s="445">
        <v>0</v>
      </c>
      <c r="N68" s="390">
        <v>0</v>
      </c>
      <c r="O68" s="390">
        <v>0</v>
      </c>
      <c r="P68" s="390">
        <v>0</v>
      </c>
      <c r="Q68" s="390">
        <v>0</v>
      </c>
    </row>
    <row r="69" spans="1:17" ht="18" customHeight="1">
      <c r="A69" s="48" t="s">
        <v>66</v>
      </c>
      <c r="B69" s="445">
        <v>141</v>
      </c>
      <c r="C69" s="445">
        <v>141</v>
      </c>
      <c r="D69" s="390">
        <v>0</v>
      </c>
      <c r="E69" s="390">
        <v>0</v>
      </c>
      <c r="F69" s="390">
        <v>141</v>
      </c>
      <c r="G69" s="390">
        <v>0</v>
      </c>
      <c r="H69" s="445">
        <v>0</v>
      </c>
      <c r="I69" s="390">
        <v>0</v>
      </c>
      <c r="J69" s="390">
        <v>0</v>
      </c>
      <c r="K69" s="390">
        <v>0</v>
      </c>
      <c r="L69" s="390">
        <v>0</v>
      </c>
      <c r="M69" s="445">
        <v>0</v>
      </c>
      <c r="N69" s="390">
        <v>0</v>
      </c>
      <c r="O69" s="390">
        <v>0</v>
      </c>
      <c r="P69" s="390">
        <v>0</v>
      </c>
      <c r="Q69" s="390">
        <v>0</v>
      </c>
    </row>
    <row r="70" spans="1:17" ht="18" customHeight="1">
      <c r="A70" s="48" t="s">
        <v>65</v>
      </c>
      <c r="B70" s="445">
        <v>181</v>
      </c>
      <c r="C70" s="445">
        <v>166</v>
      </c>
      <c r="D70" s="390">
        <v>0</v>
      </c>
      <c r="E70" s="390">
        <v>0</v>
      </c>
      <c r="F70" s="390">
        <v>166</v>
      </c>
      <c r="G70" s="390">
        <v>0</v>
      </c>
      <c r="H70" s="445">
        <v>15</v>
      </c>
      <c r="I70" s="390">
        <v>0</v>
      </c>
      <c r="J70" s="390">
        <v>15</v>
      </c>
      <c r="K70" s="390">
        <v>0</v>
      </c>
      <c r="L70" s="390">
        <v>0</v>
      </c>
      <c r="M70" s="445">
        <v>0</v>
      </c>
      <c r="N70" s="390">
        <v>0</v>
      </c>
      <c r="O70" s="390">
        <v>0</v>
      </c>
      <c r="P70" s="390">
        <v>0</v>
      </c>
      <c r="Q70" s="390">
        <v>0</v>
      </c>
    </row>
    <row r="71" spans="1:17" ht="18" customHeight="1">
      <c r="A71" s="48" t="s">
        <v>63</v>
      </c>
      <c r="B71" s="445">
        <v>577</v>
      </c>
      <c r="C71" s="445">
        <v>476</v>
      </c>
      <c r="D71" s="390">
        <v>0</v>
      </c>
      <c r="E71" s="390">
        <v>0</v>
      </c>
      <c r="F71" s="390">
        <v>476</v>
      </c>
      <c r="G71" s="390">
        <v>0</v>
      </c>
      <c r="H71" s="445">
        <v>84</v>
      </c>
      <c r="I71" s="390">
        <v>0</v>
      </c>
      <c r="J71" s="390">
        <v>84</v>
      </c>
      <c r="K71" s="390">
        <v>0</v>
      </c>
      <c r="L71" s="390">
        <v>0</v>
      </c>
      <c r="M71" s="445">
        <v>17</v>
      </c>
      <c r="N71" s="390">
        <v>0</v>
      </c>
      <c r="O71" s="390">
        <v>17</v>
      </c>
      <c r="P71" s="390">
        <v>0</v>
      </c>
      <c r="Q71" s="390">
        <v>0</v>
      </c>
    </row>
    <row r="72" spans="1:17" ht="18" customHeight="1">
      <c r="A72" s="48" t="s">
        <v>62</v>
      </c>
      <c r="B72" s="445">
        <v>535</v>
      </c>
      <c r="C72" s="445">
        <v>440</v>
      </c>
      <c r="D72" s="390">
        <v>0</v>
      </c>
      <c r="E72" s="390">
        <v>0</v>
      </c>
      <c r="F72" s="390">
        <v>440</v>
      </c>
      <c r="G72" s="390">
        <v>0</v>
      </c>
      <c r="H72" s="445">
        <v>95</v>
      </c>
      <c r="I72" s="390">
        <v>0</v>
      </c>
      <c r="J72" s="390">
        <v>95</v>
      </c>
      <c r="K72" s="390">
        <v>0</v>
      </c>
      <c r="L72" s="390">
        <v>0</v>
      </c>
      <c r="M72" s="445">
        <v>0</v>
      </c>
      <c r="N72" s="390">
        <v>0</v>
      </c>
      <c r="O72" s="390">
        <v>0</v>
      </c>
      <c r="P72" s="390">
        <v>0</v>
      </c>
      <c r="Q72" s="390">
        <v>0</v>
      </c>
    </row>
    <row r="73" spans="1:17" ht="18" customHeight="1">
      <c r="A73" s="48" t="s">
        <v>61</v>
      </c>
      <c r="B73" s="445">
        <v>54</v>
      </c>
      <c r="C73" s="445">
        <v>54</v>
      </c>
      <c r="D73" s="390">
        <v>0</v>
      </c>
      <c r="E73" s="390">
        <v>0</v>
      </c>
      <c r="F73" s="390">
        <v>54</v>
      </c>
      <c r="G73" s="390">
        <v>0</v>
      </c>
      <c r="H73" s="445">
        <v>0</v>
      </c>
      <c r="I73" s="390">
        <v>0</v>
      </c>
      <c r="J73" s="390">
        <v>0</v>
      </c>
      <c r="K73" s="390">
        <v>0</v>
      </c>
      <c r="L73" s="390">
        <v>0</v>
      </c>
      <c r="M73" s="445">
        <v>0</v>
      </c>
      <c r="N73" s="390">
        <v>0</v>
      </c>
      <c r="O73" s="390">
        <v>0</v>
      </c>
      <c r="P73" s="390">
        <v>0</v>
      </c>
      <c r="Q73" s="390">
        <v>0</v>
      </c>
    </row>
    <row r="74" spans="1:17" ht="18" customHeight="1">
      <c r="A74" s="48" t="s">
        <v>60</v>
      </c>
      <c r="B74" s="445">
        <v>4739</v>
      </c>
      <c r="C74" s="445">
        <v>3975</v>
      </c>
      <c r="D74" s="390">
        <v>0</v>
      </c>
      <c r="E74" s="390">
        <v>798</v>
      </c>
      <c r="F74" s="390">
        <v>3177</v>
      </c>
      <c r="G74" s="390">
        <v>0</v>
      </c>
      <c r="H74" s="445">
        <v>764</v>
      </c>
      <c r="I74" s="390">
        <v>0</v>
      </c>
      <c r="J74" s="390">
        <v>764</v>
      </c>
      <c r="K74" s="390">
        <v>0</v>
      </c>
      <c r="L74" s="390">
        <v>0</v>
      </c>
      <c r="M74" s="445">
        <v>0</v>
      </c>
      <c r="N74" s="390">
        <v>0</v>
      </c>
      <c r="O74" s="390">
        <v>0</v>
      </c>
      <c r="P74" s="390">
        <v>0</v>
      </c>
      <c r="Q74" s="390">
        <v>0</v>
      </c>
    </row>
    <row r="75" spans="1:17" ht="18" customHeight="1">
      <c r="A75" s="48" t="s">
        <v>58</v>
      </c>
      <c r="B75" s="445">
        <v>1109</v>
      </c>
      <c r="C75" s="445">
        <v>1017</v>
      </c>
      <c r="D75" s="390">
        <v>0</v>
      </c>
      <c r="E75" s="390">
        <v>17</v>
      </c>
      <c r="F75" s="390">
        <v>1000</v>
      </c>
      <c r="G75" s="390">
        <v>0</v>
      </c>
      <c r="H75" s="445">
        <v>92</v>
      </c>
      <c r="I75" s="390">
        <v>0</v>
      </c>
      <c r="J75" s="390">
        <v>92</v>
      </c>
      <c r="K75" s="390">
        <v>0</v>
      </c>
      <c r="L75" s="390">
        <v>0</v>
      </c>
      <c r="M75" s="445">
        <v>0</v>
      </c>
      <c r="N75" s="390">
        <v>0</v>
      </c>
      <c r="O75" s="390">
        <v>0</v>
      </c>
      <c r="P75" s="390">
        <v>0</v>
      </c>
      <c r="Q75" s="390">
        <v>0</v>
      </c>
    </row>
    <row r="76" spans="1:17" ht="18" customHeight="1">
      <c r="A76" s="48" t="s">
        <v>56</v>
      </c>
      <c r="B76" s="445">
        <v>81</v>
      </c>
      <c r="C76" s="445">
        <v>35</v>
      </c>
      <c r="D76" s="390">
        <v>0</v>
      </c>
      <c r="E76" s="390">
        <v>0</v>
      </c>
      <c r="F76" s="390">
        <v>35</v>
      </c>
      <c r="G76" s="390">
        <v>0</v>
      </c>
      <c r="H76" s="445">
        <v>46</v>
      </c>
      <c r="I76" s="390">
        <v>0</v>
      </c>
      <c r="J76" s="390">
        <v>46</v>
      </c>
      <c r="K76" s="390">
        <v>0</v>
      </c>
      <c r="L76" s="390">
        <v>0</v>
      </c>
      <c r="M76" s="445">
        <v>0</v>
      </c>
      <c r="N76" s="390">
        <v>0</v>
      </c>
      <c r="O76" s="390">
        <v>0</v>
      </c>
      <c r="P76" s="390">
        <v>0</v>
      </c>
      <c r="Q76" s="390">
        <v>0</v>
      </c>
    </row>
    <row r="77" spans="1:17" ht="18" customHeight="1">
      <c r="A77" s="48" t="s">
        <v>55</v>
      </c>
      <c r="B77" s="445">
        <v>723</v>
      </c>
      <c r="C77" s="445">
        <v>424</v>
      </c>
      <c r="D77" s="390">
        <v>0</v>
      </c>
      <c r="E77" s="390">
        <v>0</v>
      </c>
      <c r="F77" s="390">
        <v>424</v>
      </c>
      <c r="G77" s="390">
        <v>0</v>
      </c>
      <c r="H77" s="445">
        <v>299</v>
      </c>
      <c r="I77" s="390">
        <v>0</v>
      </c>
      <c r="J77" s="390">
        <v>299</v>
      </c>
      <c r="K77" s="390">
        <v>0</v>
      </c>
      <c r="L77" s="390">
        <v>0</v>
      </c>
      <c r="M77" s="445">
        <v>0</v>
      </c>
      <c r="N77" s="390">
        <v>0</v>
      </c>
      <c r="O77" s="390">
        <v>0</v>
      </c>
      <c r="P77" s="390">
        <v>0</v>
      </c>
      <c r="Q77" s="390">
        <v>0</v>
      </c>
    </row>
    <row r="78" spans="1:17" ht="18" customHeight="1">
      <c r="A78" s="67" t="s">
        <v>54</v>
      </c>
      <c r="B78" s="445">
        <v>363</v>
      </c>
      <c r="C78" s="445">
        <v>259</v>
      </c>
      <c r="D78" s="390">
        <v>0</v>
      </c>
      <c r="E78" s="390">
        <v>0</v>
      </c>
      <c r="F78" s="390">
        <v>259</v>
      </c>
      <c r="G78" s="390">
        <v>0</v>
      </c>
      <c r="H78" s="445">
        <v>104</v>
      </c>
      <c r="I78" s="390">
        <v>0</v>
      </c>
      <c r="J78" s="390">
        <v>104</v>
      </c>
      <c r="K78" s="390">
        <v>0</v>
      </c>
      <c r="L78" s="390">
        <v>0</v>
      </c>
      <c r="M78" s="445">
        <v>0</v>
      </c>
      <c r="N78" s="390">
        <v>0</v>
      </c>
      <c r="O78" s="390">
        <v>0</v>
      </c>
      <c r="P78" s="390">
        <v>0</v>
      </c>
      <c r="Q78" s="390">
        <v>0</v>
      </c>
    </row>
    <row r="79" spans="1:17" ht="18" customHeight="1">
      <c r="A79" s="48" t="s">
        <v>53</v>
      </c>
      <c r="B79" s="445">
        <v>205</v>
      </c>
      <c r="C79" s="445">
        <v>152</v>
      </c>
      <c r="D79" s="390">
        <v>0</v>
      </c>
      <c r="E79" s="390">
        <v>0</v>
      </c>
      <c r="F79" s="390">
        <v>152</v>
      </c>
      <c r="G79" s="390">
        <v>0</v>
      </c>
      <c r="H79" s="445">
        <v>53</v>
      </c>
      <c r="I79" s="390">
        <v>0</v>
      </c>
      <c r="J79" s="390">
        <v>53</v>
      </c>
      <c r="K79" s="390">
        <v>0</v>
      </c>
      <c r="L79" s="390">
        <v>0</v>
      </c>
      <c r="M79" s="445">
        <v>0</v>
      </c>
      <c r="N79" s="390">
        <v>0</v>
      </c>
      <c r="O79" s="390">
        <v>0</v>
      </c>
      <c r="P79" s="390">
        <v>0</v>
      </c>
      <c r="Q79" s="390">
        <v>0</v>
      </c>
    </row>
    <row r="80" spans="1:17" ht="18" customHeight="1">
      <c r="A80" s="48" t="s">
        <v>52</v>
      </c>
      <c r="B80" s="445">
        <v>605</v>
      </c>
      <c r="C80" s="445">
        <v>338</v>
      </c>
      <c r="D80" s="390">
        <v>0</v>
      </c>
      <c r="E80" s="390">
        <v>204</v>
      </c>
      <c r="F80" s="390">
        <v>134</v>
      </c>
      <c r="G80" s="390">
        <v>0</v>
      </c>
      <c r="H80" s="445">
        <v>267</v>
      </c>
      <c r="I80" s="390">
        <v>0</v>
      </c>
      <c r="J80" s="390">
        <v>267</v>
      </c>
      <c r="K80" s="390">
        <v>0</v>
      </c>
      <c r="L80" s="390">
        <v>0</v>
      </c>
      <c r="M80" s="445">
        <v>0</v>
      </c>
      <c r="N80" s="390">
        <v>0</v>
      </c>
      <c r="O80" s="390">
        <v>0</v>
      </c>
      <c r="P80" s="390">
        <v>0</v>
      </c>
      <c r="Q80" s="390">
        <v>0</v>
      </c>
    </row>
    <row r="81" spans="1:17" ht="18" customHeight="1">
      <c r="A81" s="48" t="s">
        <v>51</v>
      </c>
      <c r="B81" s="445">
        <v>641</v>
      </c>
      <c r="C81" s="445">
        <v>436</v>
      </c>
      <c r="D81" s="390">
        <v>0</v>
      </c>
      <c r="E81" s="390">
        <v>0</v>
      </c>
      <c r="F81" s="390">
        <v>436</v>
      </c>
      <c r="G81" s="390">
        <v>0</v>
      </c>
      <c r="H81" s="445">
        <v>205</v>
      </c>
      <c r="I81" s="390">
        <v>0</v>
      </c>
      <c r="J81" s="390">
        <v>205</v>
      </c>
      <c r="K81" s="390">
        <v>0</v>
      </c>
      <c r="L81" s="390">
        <v>0</v>
      </c>
      <c r="M81" s="445">
        <v>0</v>
      </c>
      <c r="N81" s="390">
        <v>0</v>
      </c>
      <c r="O81" s="390">
        <v>0</v>
      </c>
      <c r="P81" s="390">
        <v>0</v>
      </c>
      <c r="Q81" s="390">
        <v>0</v>
      </c>
    </row>
    <row r="82" spans="1:17" ht="18" customHeight="1">
      <c r="A82" s="48" t="s">
        <v>48</v>
      </c>
      <c r="B82" s="445">
        <v>672</v>
      </c>
      <c r="C82" s="445">
        <v>487</v>
      </c>
      <c r="D82" s="390">
        <v>0</v>
      </c>
      <c r="E82" s="390">
        <v>0</v>
      </c>
      <c r="F82" s="390">
        <v>487</v>
      </c>
      <c r="G82" s="390">
        <v>0</v>
      </c>
      <c r="H82" s="445">
        <v>185</v>
      </c>
      <c r="I82" s="390">
        <v>0</v>
      </c>
      <c r="J82" s="390">
        <v>185</v>
      </c>
      <c r="K82" s="390">
        <v>0</v>
      </c>
      <c r="L82" s="390">
        <v>0</v>
      </c>
      <c r="M82" s="445">
        <v>0</v>
      </c>
      <c r="N82" s="390">
        <v>0</v>
      </c>
      <c r="O82" s="390">
        <v>0</v>
      </c>
      <c r="P82" s="390">
        <v>0</v>
      </c>
      <c r="Q82" s="390">
        <v>0</v>
      </c>
    </row>
    <row r="83" spans="1:17" ht="18" customHeight="1">
      <c r="A83" s="48" t="s">
        <v>47</v>
      </c>
      <c r="B83" s="445">
        <v>98</v>
      </c>
      <c r="C83" s="445">
        <v>84</v>
      </c>
      <c r="D83" s="390">
        <v>0</v>
      </c>
      <c r="E83" s="390">
        <v>0</v>
      </c>
      <c r="F83" s="390">
        <v>84</v>
      </c>
      <c r="G83" s="390">
        <v>0</v>
      </c>
      <c r="H83" s="445">
        <v>14</v>
      </c>
      <c r="I83" s="390">
        <v>0</v>
      </c>
      <c r="J83" s="390">
        <v>14</v>
      </c>
      <c r="K83" s="390">
        <v>0</v>
      </c>
      <c r="L83" s="390">
        <v>0</v>
      </c>
      <c r="M83" s="445">
        <v>0</v>
      </c>
      <c r="N83" s="390">
        <v>0</v>
      </c>
      <c r="O83" s="390">
        <v>0</v>
      </c>
      <c r="P83" s="390">
        <v>0</v>
      </c>
      <c r="Q83" s="390">
        <v>0</v>
      </c>
    </row>
    <row r="84" spans="1:17" ht="18" customHeight="1">
      <c r="A84" s="48" t="s">
        <v>46</v>
      </c>
      <c r="B84" s="445">
        <v>575</v>
      </c>
      <c r="C84" s="445">
        <v>420</v>
      </c>
      <c r="D84" s="390">
        <v>0</v>
      </c>
      <c r="E84" s="390">
        <v>132</v>
      </c>
      <c r="F84" s="390">
        <v>288</v>
      </c>
      <c r="G84" s="390">
        <v>0</v>
      </c>
      <c r="H84" s="445">
        <v>155</v>
      </c>
      <c r="I84" s="390">
        <v>0</v>
      </c>
      <c r="J84" s="390">
        <v>155</v>
      </c>
      <c r="K84" s="390">
        <v>0</v>
      </c>
      <c r="L84" s="390">
        <v>0</v>
      </c>
      <c r="M84" s="445">
        <v>0</v>
      </c>
      <c r="N84" s="390">
        <v>0</v>
      </c>
      <c r="O84" s="390">
        <v>0</v>
      </c>
      <c r="P84" s="390">
        <v>0</v>
      </c>
      <c r="Q84" s="390">
        <v>0</v>
      </c>
    </row>
    <row r="85" spans="1:17" ht="18" customHeight="1">
      <c r="A85" s="48" t="s">
        <v>45</v>
      </c>
      <c r="B85" s="445">
        <v>346</v>
      </c>
      <c r="C85" s="445">
        <v>165</v>
      </c>
      <c r="D85" s="390">
        <v>0</v>
      </c>
      <c r="E85" s="390">
        <v>33</v>
      </c>
      <c r="F85" s="390">
        <v>132</v>
      </c>
      <c r="G85" s="390">
        <v>0</v>
      </c>
      <c r="H85" s="445">
        <v>32</v>
      </c>
      <c r="I85" s="390">
        <v>0</v>
      </c>
      <c r="J85" s="390">
        <v>32</v>
      </c>
      <c r="K85" s="390">
        <v>0</v>
      </c>
      <c r="L85" s="390">
        <v>0</v>
      </c>
      <c r="M85" s="445">
        <v>149</v>
      </c>
      <c r="N85" s="390">
        <v>0</v>
      </c>
      <c r="O85" s="390">
        <v>0</v>
      </c>
      <c r="P85" s="390">
        <v>149</v>
      </c>
      <c r="Q85" s="390">
        <v>0</v>
      </c>
    </row>
    <row r="86" spans="1:17" ht="18" customHeight="1">
      <c r="A86" s="48" t="s">
        <v>44</v>
      </c>
      <c r="B86" s="445">
        <v>621</v>
      </c>
      <c r="C86" s="445">
        <v>446</v>
      </c>
      <c r="D86" s="390">
        <v>0</v>
      </c>
      <c r="E86" s="390">
        <v>0</v>
      </c>
      <c r="F86" s="390">
        <v>446</v>
      </c>
      <c r="G86" s="390">
        <v>0</v>
      </c>
      <c r="H86" s="445">
        <v>175</v>
      </c>
      <c r="I86" s="390">
        <v>0</v>
      </c>
      <c r="J86" s="390">
        <v>175</v>
      </c>
      <c r="K86" s="390">
        <v>0</v>
      </c>
      <c r="L86" s="390">
        <v>0</v>
      </c>
      <c r="M86" s="445">
        <v>0</v>
      </c>
      <c r="N86" s="390">
        <v>0</v>
      </c>
      <c r="O86" s="390">
        <v>0</v>
      </c>
      <c r="P86" s="390">
        <v>0</v>
      </c>
      <c r="Q86" s="390">
        <v>0</v>
      </c>
    </row>
    <row r="87" spans="1:17" ht="18" customHeight="1">
      <c r="A87" s="68" t="s">
        <v>43</v>
      </c>
      <c r="B87" s="445">
        <v>679</v>
      </c>
      <c r="C87" s="445">
        <v>607</v>
      </c>
      <c r="D87" s="390">
        <v>0</v>
      </c>
      <c r="E87" s="390">
        <v>0</v>
      </c>
      <c r="F87" s="390">
        <v>607</v>
      </c>
      <c r="G87" s="390">
        <v>0</v>
      </c>
      <c r="H87" s="445">
        <v>72</v>
      </c>
      <c r="I87" s="390">
        <v>0</v>
      </c>
      <c r="J87" s="390">
        <v>72</v>
      </c>
      <c r="K87" s="390">
        <v>0</v>
      </c>
      <c r="L87" s="390">
        <v>0</v>
      </c>
      <c r="M87" s="445">
        <v>0</v>
      </c>
      <c r="N87" s="390">
        <v>0</v>
      </c>
      <c r="O87" s="390">
        <v>0</v>
      </c>
      <c r="P87" s="390">
        <v>0</v>
      </c>
      <c r="Q87" s="390">
        <v>0</v>
      </c>
    </row>
    <row r="88" spans="1:17" ht="18" customHeight="1">
      <c r="A88" s="48" t="s">
        <v>42</v>
      </c>
      <c r="B88" s="445">
        <v>260</v>
      </c>
      <c r="C88" s="445">
        <v>188</v>
      </c>
      <c r="D88" s="390">
        <v>0</v>
      </c>
      <c r="E88" s="390">
        <v>12</v>
      </c>
      <c r="F88" s="390">
        <v>176</v>
      </c>
      <c r="G88" s="390">
        <v>0</v>
      </c>
      <c r="H88" s="445">
        <v>72</v>
      </c>
      <c r="I88" s="390">
        <v>0</v>
      </c>
      <c r="J88" s="390">
        <v>72</v>
      </c>
      <c r="K88" s="390">
        <v>0</v>
      </c>
      <c r="L88" s="390">
        <v>0</v>
      </c>
      <c r="M88" s="445">
        <v>0</v>
      </c>
      <c r="N88" s="390">
        <v>0</v>
      </c>
      <c r="O88" s="390">
        <v>0</v>
      </c>
      <c r="P88" s="390">
        <v>0</v>
      </c>
      <c r="Q88" s="390">
        <v>0</v>
      </c>
    </row>
    <row r="89" spans="1:17" ht="18" customHeight="1">
      <c r="A89" s="48" t="s">
        <v>40</v>
      </c>
      <c r="B89" s="445">
        <v>605</v>
      </c>
      <c r="C89" s="445">
        <v>490</v>
      </c>
      <c r="D89" s="390">
        <v>0</v>
      </c>
      <c r="E89" s="390">
        <v>0</v>
      </c>
      <c r="F89" s="390">
        <v>490</v>
      </c>
      <c r="G89" s="390">
        <v>0</v>
      </c>
      <c r="H89" s="445">
        <v>115</v>
      </c>
      <c r="I89" s="390">
        <v>0</v>
      </c>
      <c r="J89" s="390">
        <v>115</v>
      </c>
      <c r="K89" s="390">
        <v>0</v>
      </c>
      <c r="L89" s="390">
        <v>0</v>
      </c>
      <c r="M89" s="445">
        <v>0</v>
      </c>
      <c r="N89" s="390">
        <v>0</v>
      </c>
      <c r="O89" s="390">
        <v>0</v>
      </c>
      <c r="P89" s="390">
        <v>0</v>
      </c>
      <c r="Q89" s="390">
        <v>0</v>
      </c>
    </row>
    <row r="90" spans="1:17" ht="18" customHeight="1">
      <c r="A90" s="48" t="s">
        <v>38</v>
      </c>
      <c r="B90" s="445">
        <v>2546</v>
      </c>
      <c r="C90" s="445">
        <v>1807</v>
      </c>
      <c r="D90" s="390">
        <v>0</v>
      </c>
      <c r="E90" s="390">
        <v>580</v>
      </c>
      <c r="F90" s="390">
        <v>1227</v>
      </c>
      <c r="G90" s="390">
        <v>0</v>
      </c>
      <c r="H90" s="445">
        <v>739</v>
      </c>
      <c r="I90" s="390">
        <v>0</v>
      </c>
      <c r="J90" s="390">
        <v>739</v>
      </c>
      <c r="K90" s="390">
        <v>0</v>
      </c>
      <c r="L90" s="390">
        <v>0</v>
      </c>
      <c r="M90" s="445">
        <v>0</v>
      </c>
      <c r="N90" s="390">
        <v>0</v>
      </c>
      <c r="O90" s="390">
        <v>0</v>
      </c>
      <c r="P90" s="390">
        <v>0</v>
      </c>
      <c r="Q90" s="390">
        <v>0</v>
      </c>
    </row>
    <row r="91" spans="1:17" ht="18" customHeight="1">
      <c r="A91" s="48" t="s">
        <v>37</v>
      </c>
      <c r="B91" s="445">
        <v>351</v>
      </c>
      <c r="C91" s="445">
        <v>351</v>
      </c>
      <c r="D91" s="390">
        <v>0</v>
      </c>
      <c r="E91" s="390">
        <v>0</v>
      </c>
      <c r="F91" s="390">
        <v>351</v>
      </c>
      <c r="G91" s="390">
        <v>0</v>
      </c>
      <c r="H91" s="445">
        <v>0</v>
      </c>
      <c r="I91" s="390">
        <v>0</v>
      </c>
      <c r="J91" s="390">
        <v>0</v>
      </c>
      <c r="K91" s="390">
        <v>0</v>
      </c>
      <c r="L91" s="390">
        <v>0</v>
      </c>
      <c r="M91" s="445">
        <v>0</v>
      </c>
      <c r="N91" s="390">
        <v>0</v>
      </c>
      <c r="O91" s="390">
        <v>0</v>
      </c>
      <c r="P91" s="390">
        <v>0</v>
      </c>
      <c r="Q91" s="390">
        <v>0</v>
      </c>
    </row>
    <row r="92" spans="1:17" ht="18" customHeight="1">
      <c r="A92" s="48" t="s">
        <v>36</v>
      </c>
      <c r="B92" s="445">
        <v>306</v>
      </c>
      <c r="C92" s="445">
        <v>205</v>
      </c>
      <c r="D92" s="390">
        <v>0</v>
      </c>
      <c r="E92" s="390">
        <v>0</v>
      </c>
      <c r="F92" s="390">
        <v>205</v>
      </c>
      <c r="G92" s="390">
        <v>0</v>
      </c>
      <c r="H92" s="445">
        <v>101</v>
      </c>
      <c r="I92" s="390">
        <v>0</v>
      </c>
      <c r="J92" s="390">
        <v>101</v>
      </c>
      <c r="K92" s="390">
        <v>0</v>
      </c>
      <c r="L92" s="390">
        <v>0</v>
      </c>
      <c r="M92" s="445">
        <v>0</v>
      </c>
      <c r="N92" s="390">
        <v>0</v>
      </c>
      <c r="O92" s="390">
        <v>0</v>
      </c>
      <c r="P92" s="390">
        <v>0</v>
      </c>
      <c r="Q92" s="390">
        <v>0</v>
      </c>
    </row>
    <row r="93" spans="1:17" ht="18" customHeight="1">
      <c r="A93" s="48" t="s">
        <v>34</v>
      </c>
      <c r="B93" s="445">
        <v>608</v>
      </c>
      <c r="C93" s="445">
        <v>395</v>
      </c>
      <c r="D93" s="390">
        <v>0</v>
      </c>
      <c r="E93" s="390">
        <v>172</v>
      </c>
      <c r="F93" s="390">
        <v>223</v>
      </c>
      <c r="G93" s="390">
        <v>0</v>
      </c>
      <c r="H93" s="445">
        <v>213</v>
      </c>
      <c r="I93" s="390">
        <v>0</v>
      </c>
      <c r="J93" s="390">
        <v>213</v>
      </c>
      <c r="K93" s="390">
        <v>0</v>
      </c>
      <c r="L93" s="390">
        <v>0</v>
      </c>
      <c r="M93" s="445">
        <v>0</v>
      </c>
      <c r="N93" s="390">
        <v>0</v>
      </c>
      <c r="O93" s="390">
        <v>0</v>
      </c>
      <c r="P93" s="390">
        <v>0</v>
      </c>
      <c r="Q93" s="390">
        <v>0</v>
      </c>
    </row>
    <row r="94" spans="1:17" ht="18" customHeight="1">
      <c r="A94" s="48" t="s">
        <v>33</v>
      </c>
      <c r="B94" s="445">
        <v>293</v>
      </c>
      <c r="C94" s="445">
        <v>198</v>
      </c>
      <c r="D94" s="390">
        <v>0</v>
      </c>
      <c r="E94" s="390">
        <v>0</v>
      </c>
      <c r="F94" s="390">
        <v>198</v>
      </c>
      <c r="G94" s="390">
        <v>0</v>
      </c>
      <c r="H94" s="445">
        <v>95</v>
      </c>
      <c r="I94" s="390">
        <v>0</v>
      </c>
      <c r="J94" s="390">
        <v>95</v>
      </c>
      <c r="K94" s="390">
        <v>0</v>
      </c>
      <c r="L94" s="390">
        <v>0</v>
      </c>
      <c r="M94" s="445">
        <v>0</v>
      </c>
      <c r="N94" s="390">
        <v>0</v>
      </c>
      <c r="O94" s="390">
        <v>0</v>
      </c>
      <c r="P94" s="390">
        <v>0</v>
      </c>
      <c r="Q94" s="390">
        <v>0</v>
      </c>
    </row>
    <row r="95" spans="1:17" ht="18" customHeight="1">
      <c r="A95" s="48" t="s">
        <v>32</v>
      </c>
      <c r="B95" s="445">
        <v>189</v>
      </c>
      <c r="C95" s="445">
        <v>189</v>
      </c>
      <c r="D95" s="390">
        <v>0</v>
      </c>
      <c r="E95" s="390">
        <v>0</v>
      </c>
      <c r="F95" s="390">
        <v>189</v>
      </c>
      <c r="G95" s="390">
        <v>0</v>
      </c>
      <c r="H95" s="445">
        <v>0</v>
      </c>
      <c r="I95" s="390">
        <v>0</v>
      </c>
      <c r="J95" s="390">
        <v>0</v>
      </c>
      <c r="K95" s="390">
        <v>0</v>
      </c>
      <c r="L95" s="390">
        <v>0</v>
      </c>
      <c r="M95" s="445">
        <v>0</v>
      </c>
      <c r="N95" s="390">
        <v>0</v>
      </c>
      <c r="O95" s="390">
        <v>0</v>
      </c>
      <c r="P95" s="390">
        <v>0</v>
      </c>
      <c r="Q95" s="390">
        <v>0</v>
      </c>
    </row>
    <row r="96" spans="1:17" ht="18" customHeight="1">
      <c r="A96" s="48" t="s">
        <v>30</v>
      </c>
      <c r="B96" s="445">
        <v>686</v>
      </c>
      <c r="C96" s="445">
        <v>404</v>
      </c>
      <c r="D96" s="390">
        <v>0</v>
      </c>
      <c r="E96" s="390">
        <v>0</v>
      </c>
      <c r="F96" s="390">
        <v>404</v>
      </c>
      <c r="G96" s="390">
        <v>0</v>
      </c>
      <c r="H96" s="445">
        <v>282</v>
      </c>
      <c r="I96" s="390">
        <v>0</v>
      </c>
      <c r="J96" s="390">
        <v>282</v>
      </c>
      <c r="K96" s="390">
        <v>0</v>
      </c>
      <c r="L96" s="390">
        <v>0</v>
      </c>
      <c r="M96" s="445">
        <v>0</v>
      </c>
      <c r="N96" s="390">
        <v>0</v>
      </c>
      <c r="O96" s="390">
        <v>0</v>
      </c>
      <c r="P96" s="390">
        <v>0</v>
      </c>
      <c r="Q96" s="390">
        <v>0</v>
      </c>
    </row>
    <row r="97" spans="1:17" ht="18" customHeight="1">
      <c r="A97" s="48" t="s">
        <v>29</v>
      </c>
      <c r="B97" s="445">
        <v>342</v>
      </c>
      <c r="C97" s="445">
        <v>200</v>
      </c>
      <c r="D97" s="390">
        <v>0</v>
      </c>
      <c r="E97" s="390">
        <v>33</v>
      </c>
      <c r="F97" s="390">
        <v>167</v>
      </c>
      <c r="G97" s="390">
        <v>0</v>
      </c>
      <c r="H97" s="445">
        <v>142</v>
      </c>
      <c r="I97" s="390">
        <v>0</v>
      </c>
      <c r="J97" s="390">
        <v>142</v>
      </c>
      <c r="K97" s="390">
        <v>0</v>
      </c>
      <c r="L97" s="390">
        <v>0</v>
      </c>
      <c r="M97" s="445">
        <v>0</v>
      </c>
      <c r="N97" s="390">
        <v>0</v>
      </c>
      <c r="O97" s="390">
        <v>0</v>
      </c>
      <c r="P97" s="390">
        <v>0</v>
      </c>
      <c r="Q97" s="390">
        <v>0</v>
      </c>
    </row>
    <row r="98" spans="1:17" ht="18" customHeight="1">
      <c r="A98" s="48" t="s">
        <v>26</v>
      </c>
      <c r="B98" s="445">
        <v>666</v>
      </c>
      <c r="C98" s="445">
        <v>439</v>
      </c>
      <c r="D98" s="390">
        <v>0</v>
      </c>
      <c r="E98" s="390">
        <v>0</v>
      </c>
      <c r="F98" s="390">
        <v>439</v>
      </c>
      <c r="G98" s="390">
        <v>0</v>
      </c>
      <c r="H98" s="445">
        <v>227</v>
      </c>
      <c r="I98" s="390">
        <v>0</v>
      </c>
      <c r="J98" s="390">
        <v>227</v>
      </c>
      <c r="K98" s="390">
        <v>0</v>
      </c>
      <c r="L98" s="390">
        <v>0</v>
      </c>
      <c r="M98" s="445">
        <v>0</v>
      </c>
      <c r="N98" s="390">
        <v>0</v>
      </c>
      <c r="O98" s="390">
        <v>0</v>
      </c>
      <c r="P98" s="390">
        <v>0</v>
      </c>
      <c r="Q98" s="390">
        <v>0</v>
      </c>
    </row>
    <row r="99" spans="1:17" ht="18" customHeight="1">
      <c r="A99" s="48" t="s">
        <v>24</v>
      </c>
      <c r="B99" s="445">
        <v>1890</v>
      </c>
      <c r="C99" s="445">
        <v>1015</v>
      </c>
      <c r="D99" s="390">
        <v>0</v>
      </c>
      <c r="E99" s="390">
        <v>0</v>
      </c>
      <c r="F99" s="390">
        <v>1015</v>
      </c>
      <c r="G99" s="390">
        <v>0</v>
      </c>
      <c r="H99" s="445">
        <v>687</v>
      </c>
      <c r="I99" s="390">
        <v>0</v>
      </c>
      <c r="J99" s="390">
        <v>637</v>
      </c>
      <c r="K99" s="390">
        <v>0</v>
      </c>
      <c r="L99" s="390">
        <v>50</v>
      </c>
      <c r="M99" s="445">
        <v>188</v>
      </c>
      <c r="N99" s="390">
        <v>0</v>
      </c>
      <c r="O99" s="390">
        <v>0</v>
      </c>
      <c r="P99" s="390">
        <v>188</v>
      </c>
      <c r="Q99" s="390">
        <v>0</v>
      </c>
    </row>
    <row r="100" spans="1:17" ht="18" customHeight="1">
      <c r="A100" s="48" t="s">
        <v>22</v>
      </c>
      <c r="B100" s="445">
        <v>591</v>
      </c>
      <c r="C100" s="445">
        <v>512</v>
      </c>
      <c r="D100" s="390">
        <v>0</v>
      </c>
      <c r="E100" s="390">
        <v>0</v>
      </c>
      <c r="F100" s="390">
        <v>512</v>
      </c>
      <c r="G100" s="390">
        <v>0</v>
      </c>
      <c r="H100" s="445">
        <v>79</v>
      </c>
      <c r="I100" s="390">
        <v>0</v>
      </c>
      <c r="J100" s="390">
        <v>79</v>
      </c>
      <c r="K100" s="390">
        <v>0</v>
      </c>
      <c r="L100" s="390">
        <v>0</v>
      </c>
      <c r="M100" s="445">
        <v>0</v>
      </c>
      <c r="N100" s="390">
        <v>0</v>
      </c>
      <c r="O100" s="390">
        <v>0</v>
      </c>
      <c r="P100" s="390">
        <v>0</v>
      </c>
      <c r="Q100" s="390">
        <v>0</v>
      </c>
    </row>
    <row r="101" spans="1:17" ht="18" customHeight="1">
      <c r="A101" s="48" t="s">
        <v>20</v>
      </c>
      <c r="B101" s="445">
        <v>872</v>
      </c>
      <c r="C101" s="445">
        <v>626</v>
      </c>
      <c r="D101" s="390">
        <v>0</v>
      </c>
      <c r="E101" s="390">
        <v>0</v>
      </c>
      <c r="F101" s="390">
        <v>626</v>
      </c>
      <c r="G101" s="390">
        <v>0</v>
      </c>
      <c r="H101" s="445">
        <v>246</v>
      </c>
      <c r="I101" s="390">
        <v>0</v>
      </c>
      <c r="J101" s="390">
        <v>246</v>
      </c>
      <c r="K101" s="390">
        <v>0</v>
      </c>
      <c r="L101" s="390">
        <v>0</v>
      </c>
      <c r="M101" s="445">
        <v>0</v>
      </c>
      <c r="N101" s="390">
        <v>0</v>
      </c>
      <c r="O101" s="390">
        <v>0</v>
      </c>
      <c r="P101" s="390">
        <v>0</v>
      </c>
      <c r="Q101" s="390">
        <v>0</v>
      </c>
    </row>
    <row r="102" spans="1:17" ht="18" customHeight="1">
      <c r="A102" s="48" t="s">
        <v>18</v>
      </c>
      <c r="B102" s="445">
        <v>375</v>
      </c>
      <c r="C102" s="445">
        <v>250</v>
      </c>
      <c r="D102" s="390">
        <v>0</v>
      </c>
      <c r="E102" s="390">
        <v>27</v>
      </c>
      <c r="F102" s="390">
        <v>223</v>
      </c>
      <c r="G102" s="390">
        <v>0</v>
      </c>
      <c r="H102" s="445">
        <v>0</v>
      </c>
      <c r="I102" s="390">
        <v>0</v>
      </c>
      <c r="J102" s="390">
        <v>0</v>
      </c>
      <c r="K102" s="390">
        <v>0</v>
      </c>
      <c r="L102" s="390">
        <v>0</v>
      </c>
      <c r="M102" s="445">
        <v>125</v>
      </c>
      <c r="N102" s="390">
        <v>125</v>
      </c>
      <c r="O102" s="390">
        <v>0</v>
      </c>
      <c r="P102" s="390">
        <v>0</v>
      </c>
      <c r="Q102" s="390">
        <v>0</v>
      </c>
    </row>
    <row r="103" spans="1:17" ht="18" customHeight="1">
      <c r="A103" s="48" t="s">
        <v>16</v>
      </c>
      <c r="B103" s="445">
        <v>336</v>
      </c>
      <c r="C103" s="445">
        <v>336</v>
      </c>
      <c r="D103" s="390">
        <v>0</v>
      </c>
      <c r="E103" s="390">
        <v>0</v>
      </c>
      <c r="F103" s="390">
        <v>336</v>
      </c>
      <c r="G103" s="390">
        <v>0</v>
      </c>
      <c r="H103" s="445">
        <v>0</v>
      </c>
      <c r="I103" s="390">
        <v>0</v>
      </c>
      <c r="J103" s="390">
        <v>0</v>
      </c>
      <c r="K103" s="390">
        <v>0</v>
      </c>
      <c r="L103" s="390">
        <v>0</v>
      </c>
      <c r="M103" s="445">
        <v>0</v>
      </c>
      <c r="N103" s="390">
        <v>0</v>
      </c>
      <c r="O103" s="390">
        <v>0</v>
      </c>
      <c r="P103" s="390">
        <v>0</v>
      </c>
      <c r="Q103" s="390">
        <v>0</v>
      </c>
    </row>
    <row r="104" spans="1:17" ht="18" customHeight="1">
      <c r="A104" s="48" t="s">
        <v>13</v>
      </c>
      <c r="B104" s="445">
        <v>382</v>
      </c>
      <c r="C104" s="445">
        <v>334</v>
      </c>
      <c r="D104" s="390">
        <v>0</v>
      </c>
      <c r="E104" s="390">
        <v>0</v>
      </c>
      <c r="F104" s="390">
        <v>334</v>
      </c>
      <c r="G104" s="390">
        <v>0</v>
      </c>
      <c r="H104" s="445">
        <v>48</v>
      </c>
      <c r="I104" s="390">
        <v>0</v>
      </c>
      <c r="J104" s="390">
        <v>48</v>
      </c>
      <c r="K104" s="390">
        <v>0</v>
      </c>
      <c r="L104" s="390">
        <v>0</v>
      </c>
      <c r="M104" s="445">
        <v>0</v>
      </c>
      <c r="N104" s="390">
        <v>0</v>
      </c>
      <c r="O104" s="390">
        <v>0</v>
      </c>
      <c r="P104" s="390">
        <v>0</v>
      </c>
      <c r="Q104" s="390">
        <v>0</v>
      </c>
    </row>
    <row r="105" spans="1:17" ht="18" customHeight="1">
      <c r="A105" s="48" t="s">
        <v>10</v>
      </c>
      <c r="B105" s="445">
        <v>1414</v>
      </c>
      <c r="C105" s="445">
        <v>1257</v>
      </c>
      <c r="D105" s="390">
        <v>0</v>
      </c>
      <c r="E105" s="390">
        <v>13</v>
      </c>
      <c r="F105" s="390">
        <v>1244</v>
      </c>
      <c r="G105" s="390">
        <v>0</v>
      </c>
      <c r="H105" s="445">
        <v>157</v>
      </c>
      <c r="I105" s="390">
        <v>0</v>
      </c>
      <c r="J105" s="390">
        <v>157</v>
      </c>
      <c r="K105" s="390">
        <v>0</v>
      </c>
      <c r="L105" s="390">
        <v>0</v>
      </c>
      <c r="M105" s="445">
        <v>0</v>
      </c>
      <c r="N105" s="390">
        <v>0</v>
      </c>
      <c r="O105" s="390">
        <v>0</v>
      </c>
      <c r="P105" s="390">
        <v>0</v>
      </c>
      <c r="Q105" s="390">
        <v>0</v>
      </c>
    </row>
    <row r="106" spans="1:17" ht="18" customHeight="1">
      <c r="A106" s="48" t="s">
        <v>135</v>
      </c>
      <c r="B106" s="445">
        <v>4236</v>
      </c>
      <c r="C106" s="445">
        <v>3753</v>
      </c>
      <c r="D106" s="390">
        <v>0</v>
      </c>
      <c r="E106" s="390">
        <v>20</v>
      </c>
      <c r="F106" s="390">
        <v>3733</v>
      </c>
      <c r="G106" s="390">
        <v>0</v>
      </c>
      <c r="H106" s="445">
        <v>483</v>
      </c>
      <c r="I106" s="390">
        <v>0</v>
      </c>
      <c r="J106" s="390">
        <v>483</v>
      </c>
      <c r="K106" s="390">
        <v>0</v>
      </c>
      <c r="L106" s="390">
        <v>0</v>
      </c>
      <c r="M106" s="445">
        <v>0</v>
      </c>
      <c r="N106" s="390">
        <v>0</v>
      </c>
      <c r="O106" s="390">
        <v>0</v>
      </c>
      <c r="P106" s="390">
        <v>0</v>
      </c>
      <c r="Q106" s="390">
        <v>0</v>
      </c>
    </row>
    <row r="107" spans="1:17" ht="18" customHeight="1">
      <c r="A107" s="48" t="s">
        <v>8</v>
      </c>
      <c r="B107" s="445">
        <v>1229</v>
      </c>
      <c r="C107" s="445">
        <v>1149</v>
      </c>
      <c r="D107" s="390">
        <v>0</v>
      </c>
      <c r="E107" s="390">
        <v>148</v>
      </c>
      <c r="F107" s="390">
        <v>1001</v>
      </c>
      <c r="G107" s="390">
        <v>0</v>
      </c>
      <c r="H107" s="445">
        <v>80</v>
      </c>
      <c r="I107" s="390">
        <v>0</v>
      </c>
      <c r="J107" s="390">
        <v>80</v>
      </c>
      <c r="K107" s="390">
        <v>0</v>
      </c>
      <c r="L107" s="390">
        <v>0</v>
      </c>
      <c r="M107" s="445">
        <v>0</v>
      </c>
      <c r="N107" s="390">
        <v>0</v>
      </c>
      <c r="O107" s="390">
        <v>0</v>
      </c>
      <c r="P107" s="390">
        <v>0</v>
      </c>
      <c r="Q107" s="390">
        <v>0</v>
      </c>
    </row>
    <row r="108" spans="1:17" ht="18" customHeight="1">
      <c r="A108" s="48" t="s">
        <v>5</v>
      </c>
      <c r="B108" s="445">
        <v>1813</v>
      </c>
      <c r="C108" s="445">
        <v>1441</v>
      </c>
      <c r="D108" s="390">
        <v>0</v>
      </c>
      <c r="E108" s="390">
        <v>62</v>
      </c>
      <c r="F108" s="390">
        <v>1379</v>
      </c>
      <c r="G108" s="390">
        <v>0</v>
      </c>
      <c r="H108" s="445">
        <v>372</v>
      </c>
      <c r="I108" s="390">
        <v>0</v>
      </c>
      <c r="J108" s="390">
        <v>372</v>
      </c>
      <c r="K108" s="390">
        <v>0</v>
      </c>
      <c r="L108" s="390">
        <v>0</v>
      </c>
      <c r="M108" s="445">
        <v>0</v>
      </c>
      <c r="N108" s="390">
        <v>0</v>
      </c>
      <c r="O108" s="390">
        <v>0</v>
      </c>
      <c r="P108" s="390">
        <v>0</v>
      </c>
      <c r="Q108" s="390">
        <v>0</v>
      </c>
    </row>
    <row r="109" spans="1:17" ht="18" customHeight="1">
      <c r="A109" s="69" t="s">
        <v>2</v>
      </c>
      <c r="B109" s="445">
        <v>798</v>
      </c>
      <c r="C109" s="445">
        <v>632</v>
      </c>
      <c r="D109" s="390">
        <v>0</v>
      </c>
      <c r="E109" s="390">
        <v>48</v>
      </c>
      <c r="F109" s="390">
        <v>584</v>
      </c>
      <c r="G109" s="390">
        <v>0</v>
      </c>
      <c r="H109" s="445">
        <v>166</v>
      </c>
      <c r="I109" s="390">
        <v>0</v>
      </c>
      <c r="J109" s="390">
        <v>166</v>
      </c>
      <c r="K109" s="390">
        <v>0</v>
      </c>
      <c r="L109" s="390">
        <v>0</v>
      </c>
      <c r="M109" s="445">
        <v>0</v>
      </c>
      <c r="N109" s="390">
        <v>0</v>
      </c>
      <c r="O109" s="390">
        <v>0</v>
      </c>
      <c r="P109" s="391">
        <v>0</v>
      </c>
      <c r="Q109" s="391">
        <v>0</v>
      </c>
    </row>
    <row r="110" spans="1:17" s="483" customFormat="1" ht="18" customHeight="1">
      <c r="A110" s="649" t="s">
        <v>2310</v>
      </c>
      <c r="B110" s="446"/>
      <c r="C110" s="447"/>
      <c r="D110" s="447"/>
      <c r="E110" s="447"/>
      <c r="F110" s="448"/>
      <c r="G110" s="448"/>
      <c r="H110" s="447"/>
      <c r="I110" s="447"/>
      <c r="J110" s="447"/>
      <c r="K110" s="448"/>
      <c r="L110" s="448"/>
      <c r="M110" s="447"/>
      <c r="N110" s="447"/>
      <c r="O110" s="447"/>
      <c r="P110" s="482"/>
    </row>
    <row r="111" spans="1:17" ht="18" customHeight="1">
      <c r="A111" s="1636" t="s">
        <v>2334</v>
      </c>
      <c r="B111" s="1636"/>
      <c r="C111" s="1636"/>
      <c r="D111" s="1636"/>
      <c r="E111" s="1636"/>
      <c r="F111" s="1636"/>
      <c r="G111" s="1636"/>
      <c r="H111" s="1636"/>
      <c r="I111" s="1636"/>
      <c r="J111" s="1636"/>
      <c r="K111" s="1636"/>
      <c r="L111" s="1636"/>
      <c r="M111" s="1636"/>
      <c r="N111" s="1636"/>
      <c r="O111" s="1636"/>
      <c r="P111" s="1636"/>
      <c r="Q111" s="1636"/>
    </row>
    <row r="112" spans="1:17" ht="18" customHeight="1">
      <c r="A112" s="1636" t="s">
        <v>2118</v>
      </c>
      <c r="B112" s="1636"/>
      <c r="C112" s="1636"/>
      <c r="D112" s="1636"/>
      <c r="E112" s="1636"/>
      <c r="F112" s="1636"/>
      <c r="G112" s="1636"/>
      <c r="H112" s="1636"/>
      <c r="I112" s="1636"/>
      <c r="J112" s="1636"/>
      <c r="K112" s="1636"/>
      <c r="L112" s="1636"/>
      <c r="M112" s="1636"/>
      <c r="N112" s="1636"/>
      <c r="O112" s="1636"/>
      <c r="P112" s="1636"/>
      <c r="Q112" s="1636"/>
    </row>
    <row r="113" spans="1:17" ht="31.5" customHeight="1">
      <c r="A113" s="1636" t="s">
        <v>2335</v>
      </c>
      <c r="B113" s="1636"/>
      <c r="C113" s="1636"/>
      <c r="D113" s="1636"/>
      <c r="E113" s="1636"/>
      <c r="F113" s="1636"/>
      <c r="G113" s="1636"/>
      <c r="H113" s="1636"/>
      <c r="I113" s="1636"/>
      <c r="J113" s="1636"/>
      <c r="K113" s="1636"/>
      <c r="L113" s="1636"/>
      <c r="M113" s="1636"/>
      <c r="N113" s="1636"/>
      <c r="O113" s="1636"/>
      <c r="P113" s="1636"/>
      <c r="Q113" s="1636"/>
    </row>
    <row r="114" spans="1:17" ht="18" customHeight="1">
      <c r="A114" s="1636" t="s">
        <v>2336</v>
      </c>
      <c r="B114" s="1636"/>
      <c r="C114" s="1636"/>
      <c r="D114" s="1636"/>
      <c r="E114" s="1636"/>
      <c r="F114" s="1636"/>
      <c r="G114" s="1636"/>
      <c r="H114" s="1636"/>
      <c r="I114" s="1636"/>
      <c r="J114" s="1636"/>
      <c r="K114" s="1636"/>
      <c r="L114" s="1636"/>
      <c r="M114" s="1636"/>
      <c r="N114" s="1636"/>
      <c r="O114" s="1636"/>
      <c r="P114" s="1636"/>
      <c r="Q114" s="1636"/>
    </row>
    <row r="115" spans="1:17" ht="18" customHeight="1">
      <c r="A115" s="1636" t="s">
        <v>2337</v>
      </c>
      <c r="B115" s="1636"/>
      <c r="C115" s="1636"/>
      <c r="D115" s="1636"/>
      <c r="E115" s="1636"/>
      <c r="F115" s="1636"/>
      <c r="G115" s="1636"/>
      <c r="H115" s="1636"/>
      <c r="I115" s="1636"/>
      <c r="J115" s="1636"/>
      <c r="K115" s="1636"/>
      <c r="L115" s="1636"/>
      <c r="M115" s="1636"/>
      <c r="N115" s="1636"/>
      <c r="O115" s="1636"/>
      <c r="P115" s="1636"/>
      <c r="Q115" s="1636"/>
    </row>
    <row r="116" spans="1:17" ht="18" customHeight="1">
      <c r="A116" s="1636" t="s">
        <v>2338</v>
      </c>
      <c r="B116" s="1636"/>
      <c r="C116" s="1636"/>
      <c r="D116" s="1636"/>
      <c r="E116" s="1636"/>
      <c r="F116" s="1636"/>
      <c r="G116" s="1636"/>
      <c r="H116" s="1636"/>
      <c r="I116" s="1636"/>
      <c r="J116" s="1636"/>
      <c r="K116" s="1636"/>
      <c r="L116" s="1636"/>
      <c r="M116" s="1636"/>
      <c r="N116" s="1636"/>
      <c r="O116" s="1636"/>
      <c r="P116" s="1636"/>
      <c r="Q116" s="1636"/>
    </row>
  </sheetData>
  <mergeCells count="14">
    <mergeCell ref="A116:Q116"/>
    <mergeCell ref="A1:Q1"/>
    <mergeCell ref="A111:Q111"/>
    <mergeCell ref="A112:Q112"/>
    <mergeCell ref="A113:Q113"/>
    <mergeCell ref="A114:Q114"/>
    <mergeCell ref="A115:Q115"/>
    <mergeCell ref="A3:A6"/>
    <mergeCell ref="B3:Q3"/>
    <mergeCell ref="B4:Q4"/>
    <mergeCell ref="B5:B6"/>
    <mergeCell ref="C5:G5"/>
    <mergeCell ref="H5:L5"/>
    <mergeCell ref="M5:Q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13.42578125" style="48" customWidth="1"/>
    <col min="6" max="7" width="13.42578125" style="47" customWidth="1"/>
    <col min="8" max="10" width="13.42578125" style="48" customWidth="1"/>
    <col min="11" max="12" width="13.42578125" style="47" customWidth="1"/>
    <col min="13" max="13" width="7.42578125" style="48" customWidth="1"/>
    <col min="14" max="16384" width="9.140625" style="48"/>
  </cols>
  <sheetData>
    <row r="1" spans="1:12" s="68" customFormat="1" ht="35.1" customHeight="1">
      <c r="A1" s="1621" t="s">
        <v>2191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3"/>
      <c r="I2" s="53"/>
      <c r="J2" s="53"/>
    </row>
    <row r="3" spans="1:12" s="212" customFormat="1" ht="21.95" customHeight="1">
      <c r="A3" s="1578" t="s">
        <v>684</v>
      </c>
      <c r="B3" s="1630" t="s">
        <v>2145</v>
      </c>
      <c r="C3" s="1631"/>
      <c r="D3" s="1631"/>
      <c r="E3" s="1631"/>
      <c r="F3" s="1631"/>
      <c r="G3" s="1631"/>
      <c r="H3" s="1631"/>
      <c r="I3" s="1631"/>
      <c r="J3" s="1631"/>
      <c r="K3" s="1631"/>
      <c r="L3" s="1631"/>
    </row>
    <row r="4" spans="1:12" s="212" customFormat="1" ht="21.95" customHeight="1">
      <c r="A4" s="1563"/>
      <c r="B4" s="1635" t="s">
        <v>2146</v>
      </c>
      <c r="C4" s="1637"/>
      <c r="D4" s="1637"/>
      <c r="E4" s="1637"/>
      <c r="F4" s="1637"/>
      <c r="G4" s="1637"/>
      <c r="H4" s="1637"/>
      <c r="I4" s="1637"/>
      <c r="J4" s="1637"/>
      <c r="K4" s="1637"/>
      <c r="L4" s="1637"/>
    </row>
    <row r="5" spans="1:12" s="212" customFormat="1" ht="21.95" customHeight="1">
      <c r="A5" s="1639"/>
      <c r="B5" s="1640" t="s">
        <v>2212</v>
      </c>
      <c r="C5" s="1635" t="s">
        <v>2182</v>
      </c>
      <c r="D5" s="1637"/>
      <c r="E5" s="1637"/>
      <c r="F5" s="1637"/>
      <c r="G5" s="1642"/>
      <c r="H5" s="1635" t="s">
        <v>2183</v>
      </c>
      <c r="I5" s="1637"/>
      <c r="J5" s="1637"/>
      <c r="K5" s="1637"/>
      <c r="L5" s="1637"/>
    </row>
    <row r="6" spans="1:12" s="212" customFormat="1" ht="21.95" customHeight="1">
      <c r="A6" s="1639"/>
      <c r="B6" s="1641"/>
      <c r="C6" s="519" t="s">
        <v>163</v>
      </c>
      <c r="D6" s="480" t="s">
        <v>424</v>
      </c>
      <c r="E6" s="480" t="s">
        <v>421</v>
      </c>
      <c r="F6" s="480" t="s">
        <v>422</v>
      </c>
      <c r="G6" s="480" t="s">
        <v>423</v>
      </c>
      <c r="H6" s="518" t="s">
        <v>163</v>
      </c>
      <c r="I6" s="480" t="s">
        <v>424</v>
      </c>
      <c r="J6" s="480" t="s">
        <v>421</v>
      </c>
      <c r="K6" s="480" t="s">
        <v>422</v>
      </c>
      <c r="L6" s="481" t="s">
        <v>423</v>
      </c>
    </row>
    <row r="7" spans="1:12" ht="21.95" customHeight="1">
      <c r="A7" s="114" t="s">
        <v>368</v>
      </c>
      <c r="B7" s="897">
        <f t="shared" ref="B7:L7" si="0">SUM(B8:B109)</f>
        <v>16962</v>
      </c>
      <c r="C7" s="897">
        <f t="shared" si="0"/>
        <v>878</v>
      </c>
      <c r="D7" s="897">
        <f t="shared" si="0"/>
        <v>1</v>
      </c>
      <c r="E7" s="897">
        <f t="shared" si="0"/>
        <v>65</v>
      </c>
      <c r="F7" s="897">
        <f t="shared" si="0"/>
        <v>806</v>
      </c>
      <c r="G7" s="897">
        <f t="shared" si="0"/>
        <v>6</v>
      </c>
      <c r="H7" s="897">
        <f t="shared" si="0"/>
        <v>16084</v>
      </c>
      <c r="I7" s="897">
        <f t="shared" si="0"/>
        <v>24</v>
      </c>
      <c r="J7" s="897">
        <f t="shared" si="0"/>
        <v>2165</v>
      </c>
      <c r="K7" s="897">
        <f t="shared" si="0"/>
        <v>12941</v>
      </c>
      <c r="L7" s="898">
        <f t="shared" si="0"/>
        <v>954</v>
      </c>
    </row>
    <row r="8" spans="1:12" ht="18" customHeight="1">
      <c r="A8" s="53" t="s">
        <v>132</v>
      </c>
      <c r="B8" s="899">
        <v>193</v>
      </c>
      <c r="C8" s="899">
        <v>0</v>
      </c>
      <c r="D8" s="900">
        <v>0</v>
      </c>
      <c r="E8" s="900">
        <v>0</v>
      </c>
      <c r="F8" s="900">
        <v>0</v>
      </c>
      <c r="G8" s="900">
        <v>0</v>
      </c>
      <c r="H8" s="899">
        <v>193</v>
      </c>
      <c r="I8" s="900">
        <v>0</v>
      </c>
      <c r="J8" s="900">
        <v>6</v>
      </c>
      <c r="K8" s="900">
        <v>187</v>
      </c>
      <c r="L8" s="900">
        <v>0</v>
      </c>
    </row>
    <row r="9" spans="1:12" ht="18" customHeight="1">
      <c r="A9" s="53" t="s">
        <v>131</v>
      </c>
      <c r="B9" s="899">
        <v>135</v>
      </c>
      <c r="C9" s="899">
        <v>0</v>
      </c>
      <c r="D9" s="900">
        <v>0</v>
      </c>
      <c r="E9" s="900">
        <v>0</v>
      </c>
      <c r="F9" s="900">
        <v>0</v>
      </c>
      <c r="G9" s="900">
        <v>0</v>
      </c>
      <c r="H9" s="899">
        <v>135</v>
      </c>
      <c r="I9" s="900">
        <v>0</v>
      </c>
      <c r="J9" s="900">
        <v>3</v>
      </c>
      <c r="K9" s="900">
        <v>131</v>
      </c>
      <c r="L9" s="900">
        <v>1</v>
      </c>
    </row>
    <row r="10" spans="1:12" ht="18" customHeight="1">
      <c r="A10" s="53" t="s">
        <v>130</v>
      </c>
      <c r="B10" s="899">
        <v>920</v>
      </c>
      <c r="C10" s="899">
        <v>81</v>
      </c>
      <c r="D10" s="900">
        <v>0</v>
      </c>
      <c r="E10" s="900">
        <v>0</v>
      </c>
      <c r="F10" s="900">
        <v>81</v>
      </c>
      <c r="G10" s="900">
        <v>0</v>
      </c>
      <c r="H10" s="899">
        <v>839</v>
      </c>
      <c r="I10" s="900">
        <v>4</v>
      </c>
      <c r="J10" s="900">
        <v>72</v>
      </c>
      <c r="K10" s="900">
        <v>637</v>
      </c>
      <c r="L10" s="900">
        <v>126</v>
      </c>
    </row>
    <row r="11" spans="1:12" ht="18" customHeight="1">
      <c r="A11" s="53" t="s">
        <v>129</v>
      </c>
      <c r="B11" s="899">
        <v>145</v>
      </c>
      <c r="C11" s="899">
        <v>10</v>
      </c>
      <c r="D11" s="900">
        <v>0</v>
      </c>
      <c r="E11" s="900">
        <v>0</v>
      </c>
      <c r="F11" s="900">
        <v>10</v>
      </c>
      <c r="G11" s="900">
        <v>0</v>
      </c>
      <c r="H11" s="899">
        <v>135</v>
      </c>
      <c r="I11" s="900">
        <v>0</v>
      </c>
      <c r="J11" s="900">
        <v>0</v>
      </c>
      <c r="K11" s="900">
        <v>132</v>
      </c>
      <c r="L11" s="900">
        <v>3</v>
      </c>
    </row>
    <row r="12" spans="1:12" ht="18" customHeight="1">
      <c r="A12" s="53" t="s">
        <v>128</v>
      </c>
      <c r="B12" s="899">
        <v>106</v>
      </c>
      <c r="C12" s="899">
        <v>51</v>
      </c>
      <c r="D12" s="900">
        <v>0</v>
      </c>
      <c r="E12" s="900">
        <v>0</v>
      </c>
      <c r="F12" s="900">
        <v>51</v>
      </c>
      <c r="G12" s="900">
        <v>0</v>
      </c>
      <c r="H12" s="899">
        <v>55</v>
      </c>
      <c r="I12" s="900">
        <v>0</v>
      </c>
      <c r="J12" s="900">
        <v>3</v>
      </c>
      <c r="K12" s="900">
        <v>38</v>
      </c>
      <c r="L12" s="900">
        <v>14</v>
      </c>
    </row>
    <row r="13" spans="1:12" ht="18" customHeight="1">
      <c r="A13" s="53" t="s">
        <v>127</v>
      </c>
      <c r="B13" s="899">
        <v>75</v>
      </c>
      <c r="C13" s="899">
        <v>2</v>
      </c>
      <c r="D13" s="900">
        <v>0</v>
      </c>
      <c r="E13" s="900">
        <v>0</v>
      </c>
      <c r="F13" s="900">
        <v>2</v>
      </c>
      <c r="G13" s="900">
        <v>0</v>
      </c>
      <c r="H13" s="899">
        <v>73</v>
      </c>
      <c r="I13" s="900">
        <v>0</v>
      </c>
      <c r="J13" s="900">
        <v>0</v>
      </c>
      <c r="K13" s="900">
        <v>70</v>
      </c>
      <c r="L13" s="900">
        <v>3</v>
      </c>
    </row>
    <row r="14" spans="1:12" ht="18" customHeight="1">
      <c r="A14" s="53" t="s">
        <v>126</v>
      </c>
      <c r="B14" s="899">
        <v>86</v>
      </c>
      <c r="C14" s="899">
        <v>0</v>
      </c>
      <c r="D14" s="900">
        <v>0</v>
      </c>
      <c r="E14" s="900">
        <v>0</v>
      </c>
      <c r="F14" s="900">
        <v>0</v>
      </c>
      <c r="G14" s="900">
        <v>0</v>
      </c>
      <c r="H14" s="899">
        <v>86</v>
      </c>
      <c r="I14" s="900">
        <v>0</v>
      </c>
      <c r="J14" s="900">
        <v>12</v>
      </c>
      <c r="K14" s="900">
        <v>73</v>
      </c>
      <c r="L14" s="900">
        <v>1</v>
      </c>
    </row>
    <row r="15" spans="1:12" ht="18" customHeight="1">
      <c r="A15" s="53" t="s">
        <v>125</v>
      </c>
      <c r="B15" s="899">
        <v>69</v>
      </c>
      <c r="C15" s="899">
        <v>0</v>
      </c>
      <c r="D15" s="900">
        <v>0</v>
      </c>
      <c r="E15" s="900">
        <v>0</v>
      </c>
      <c r="F15" s="900">
        <v>0</v>
      </c>
      <c r="G15" s="900">
        <v>0</v>
      </c>
      <c r="H15" s="899">
        <v>69</v>
      </c>
      <c r="I15" s="900">
        <v>0</v>
      </c>
      <c r="J15" s="900">
        <v>8</v>
      </c>
      <c r="K15" s="900">
        <v>61</v>
      </c>
      <c r="L15" s="900">
        <v>0</v>
      </c>
    </row>
    <row r="16" spans="1:12" ht="18" customHeight="1">
      <c r="A16" s="53" t="s">
        <v>124</v>
      </c>
      <c r="B16" s="899">
        <v>52</v>
      </c>
      <c r="C16" s="899">
        <v>7</v>
      </c>
      <c r="D16" s="900">
        <v>0</v>
      </c>
      <c r="E16" s="900">
        <v>0</v>
      </c>
      <c r="F16" s="900">
        <v>7</v>
      </c>
      <c r="G16" s="900">
        <v>0</v>
      </c>
      <c r="H16" s="899">
        <v>45</v>
      </c>
      <c r="I16" s="900">
        <v>0</v>
      </c>
      <c r="J16" s="900">
        <v>0</v>
      </c>
      <c r="K16" s="900">
        <v>45</v>
      </c>
      <c r="L16" s="900">
        <v>0</v>
      </c>
    </row>
    <row r="17" spans="1:12" ht="18" customHeight="1">
      <c r="A17" s="53" t="s">
        <v>123</v>
      </c>
      <c r="B17" s="899">
        <v>108</v>
      </c>
      <c r="C17" s="899">
        <v>1</v>
      </c>
      <c r="D17" s="900">
        <v>0</v>
      </c>
      <c r="E17" s="900">
        <v>0</v>
      </c>
      <c r="F17" s="900">
        <v>1</v>
      </c>
      <c r="G17" s="900">
        <v>0</v>
      </c>
      <c r="H17" s="899">
        <v>107</v>
      </c>
      <c r="I17" s="900">
        <v>0</v>
      </c>
      <c r="J17" s="900">
        <v>9</v>
      </c>
      <c r="K17" s="900">
        <v>88</v>
      </c>
      <c r="L17" s="900">
        <v>10</v>
      </c>
    </row>
    <row r="18" spans="1:12" ht="18" customHeight="1">
      <c r="A18" s="53" t="s">
        <v>122</v>
      </c>
      <c r="B18" s="899">
        <v>129</v>
      </c>
      <c r="C18" s="899">
        <v>15</v>
      </c>
      <c r="D18" s="900">
        <v>0</v>
      </c>
      <c r="E18" s="900">
        <v>0</v>
      </c>
      <c r="F18" s="900">
        <v>15</v>
      </c>
      <c r="G18" s="900">
        <v>0</v>
      </c>
      <c r="H18" s="899">
        <v>114</v>
      </c>
      <c r="I18" s="900">
        <v>0</v>
      </c>
      <c r="J18" s="900">
        <v>8</v>
      </c>
      <c r="K18" s="900">
        <v>106</v>
      </c>
      <c r="L18" s="900">
        <v>0</v>
      </c>
    </row>
    <row r="19" spans="1:12" ht="18" customHeight="1">
      <c r="A19" s="53" t="s">
        <v>121</v>
      </c>
      <c r="B19" s="899">
        <v>78</v>
      </c>
      <c r="C19" s="899">
        <v>39</v>
      </c>
      <c r="D19" s="900">
        <v>0</v>
      </c>
      <c r="E19" s="900">
        <v>0</v>
      </c>
      <c r="F19" s="900">
        <v>39</v>
      </c>
      <c r="G19" s="900">
        <v>0</v>
      </c>
      <c r="H19" s="899">
        <v>39</v>
      </c>
      <c r="I19" s="900">
        <v>0</v>
      </c>
      <c r="J19" s="900">
        <v>0</v>
      </c>
      <c r="K19" s="900">
        <v>34</v>
      </c>
      <c r="L19" s="900">
        <v>5</v>
      </c>
    </row>
    <row r="20" spans="1:12" ht="18" customHeight="1">
      <c r="A20" s="53" t="s">
        <v>120</v>
      </c>
      <c r="B20" s="899">
        <v>62</v>
      </c>
      <c r="C20" s="899">
        <v>4</v>
      </c>
      <c r="D20" s="900">
        <v>0</v>
      </c>
      <c r="E20" s="900">
        <v>0</v>
      </c>
      <c r="F20" s="900">
        <v>4</v>
      </c>
      <c r="G20" s="900">
        <v>0</v>
      </c>
      <c r="H20" s="899">
        <v>58</v>
      </c>
      <c r="I20" s="900">
        <v>0</v>
      </c>
      <c r="J20" s="900">
        <v>0</v>
      </c>
      <c r="K20" s="900">
        <v>57</v>
      </c>
      <c r="L20" s="900">
        <v>1</v>
      </c>
    </row>
    <row r="21" spans="1:12" ht="18" customHeight="1">
      <c r="A21" s="53" t="s">
        <v>119</v>
      </c>
      <c r="B21" s="899">
        <v>5</v>
      </c>
      <c r="C21" s="899">
        <v>1</v>
      </c>
      <c r="D21" s="900">
        <v>0</v>
      </c>
      <c r="E21" s="900">
        <v>0</v>
      </c>
      <c r="F21" s="900">
        <v>1</v>
      </c>
      <c r="G21" s="900">
        <v>0</v>
      </c>
      <c r="H21" s="899">
        <v>4</v>
      </c>
      <c r="I21" s="900">
        <v>0</v>
      </c>
      <c r="J21" s="900">
        <v>0</v>
      </c>
      <c r="K21" s="900">
        <v>4</v>
      </c>
      <c r="L21" s="900">
        <v>0</v>
      </c>
    </row>
    <row r="22" spans="1:12" ht="18" customHeight="1">
      <c r="A22" s="53" t="s">
        <v>118</v>
      </c>
      <c r="B22" s="899">
        <v>155</v>
      </c>
      <c r="C22" s="899">
        <v>43</v>
      </c>
      <c r="D22" s="900">
        <v>0</v>
      </c>
      <c r="E22" s="900">
        <v>0</v>
      </c>
      <c r="F22" s="900">
        <v>43</v>
      </c>
      <c r="G22" s="900">
        <v>0</v>
      </c>
      <c r="H22" s="899">
        <v>112</v>
      </c>
      <c r="I22" s="900">
        <v>0</v>
      </c>
      <c r="J22" s="900">
        <v>3</v>
      </c>
      <c r="K22" s="900">
        <v>107</v>
      </c>
      <c r="L22" s="900">
        <v>2</v>
      </c>
    </row>
    <row r="23" spans="1:12" ht="18" customHeight="1">
      <c r="A23" s="53" t="s">
        <v>117</v>
      </c>
      <c r="B23" s="899">
        <v>3</v>
      </c>
      <c r="C23" s="899">
        <v>0</v>
      </c>
      <c r="D23" s="900">
        <v>0</v>
      </c>
      <c r="E23" s="900">
        <v>0</v>
      </c>
      <c r="F23" s="900">
        <v>0</v>
      </c>
      <c r="G23" s="900">
        <v>0</v>
      </c>
      <c r="H23" s="899">
        <v>3</v>
      </c>
      <c r="I23" s="900">
        <v>0</v>
      </c>
      <c r="J23" s="900">
        <v>0</v>
      </c>
      <c r="K23" s="900">
        <v>3</v>
      </c>
      <c r="L23" s="900">
        <v>0</v>
      </c>
    </row>
    <row r="24" spans="1:12" ht="18" customHeight="1">
      <c r="A24" s="53" t="s">
        <v>116</v>
      </c>
      <c r="B24" s="899">
        <v>84</v>
      </c>
      <c r="C24" s="899">
        <v>3</v>
      </c>
      <c r="D24" s="900">
        <v>0</v>
      </c>
      <c r="E24" s="900">
        <v>0</v>
      </c>
      <c r="F24" s="900">
        <v>3</v>
      </c>
      <c r="G24" s="900">
        <v>0</v>
      </c>
      <c r="H24" s="899">
        <v>81</v>
      </c>
      <c r="I24" s="900">
        <v>0</v>
      </c>
      <c r="J24" s="900">
        <v>5</v>
      </c>
      <c r="K24" s="900">
        <v>76</v>
      </c>
      <c r="L24" s="900">
        <v>0</v>
      </c>
    </row>
    <row r="25" spans="1:12" ht="18" customHeight="1">
      <c r="A25" s="53" t="s">
        <v>115</v>
      </c>
      <c r="B25" s="899">
        <v>159</v>
      </c>
      <c r="C25" s="899">
        <v>2</v>
      </c>
      <c r="D25" s="900">
        <v>0</v>
      </c>
      <c r="E25" s="900">
        <v>0</v>
      </c>
      <c r="F25" s="900">
        <v>2</v>
      </c>
      <c r="G25" s="900">
        <v>0</v>
      </c>
      <c r="H25" s="899">
        <v>157</v>
      </c>
      <c r="I25" s="900">
        <v>0</v>
      </c>
      <c r="J25" s="900">
        <v>5</v>
      </c>
      <c r="K25" s="900">
        <v>150</v>
      </c>
      <c r="L25" s="900">
        <v>2</v>
      </c>
    </row>
    <row r="26" spans="1:12" ht="18" customHeight="1">
      <c r="A26" s="53" t="s">
        <v>114</v>
      </c>
      <c r="B26" s="899">
        <v>84</v>
      </c>
      <c r="C26" s="899">
        <v>1</v>
      </c>
      <c r="D26" s="900">
        <v>0</v>
      </c>
      <c r="E26" s="900">
        <v>0</v>
      </c>
      <c r="F26" s="900">
        <v>1</v>
      </c>
      <c r="G26" s="900">
        <v>0</v>
      </c>
      <c r="H26" s="899">
        <v>83</v>
      </c>
      <c r="I26" s="900">
        <v>0</v>
      </c>
      <c r="J26" s="900">
        <v>0</v>
      </c>
      <c r="K26" s="900">
        <v>83</v>
      </c>
      <c r="L26" s="900">
        <v>0</v>
      </c>
    </row>
    <row r="27" spans="1:12" ht="18" customHeight="1">
      <c r="A27" s="53" t="s">
        <v>113</v>
      </c>
      <c r="B27" s="899">
        <v>15</v>
      </c>
      <c r="C27" s="899">
        <v>0</v>
      </c>
      <c r="D27" s="900">
        <v>0</v>
      </c>
      <c r="E27" s="900">
        <v>0</v>
      </c>
      <c r="F27" s="900">
        <v>0</v>
      </c>
      <c r="G27" s="900">
        <v>0</v>
      </c>
      <c r="H27" s="899">
        <v>15</v>
      </c>
      <c r="I27" s="900">
        <v>0</v>
      </c>
      <c r="J27" s="900">
        <v>0</v>
      </c>
      <c r="K27" s="900">
        <v>15</v>
      </c>
      <c r="L27" s="900">
        <v>0</v>
      </c>
    </row>
    <row r="28" spans="1:12" ht="18" customHeight="1">
      <c r="A28" s="53" t="s">
        <v>112</v>
      </c>
      <c r="B28" s="899">
        <v>44</v>
      </c>
      <c r="C28" s="899">
        <v>0</v>
      </c>
      <c r="D28" s="900">
        <v>0</v>
      </c>
      <c r="E28" s="900">
        <v>0</v>
      </c>
      <c r="F28" s="900">
        <v>0</v>
      </c>
      <c r="G28" s="900">
        <v>0</v>
      </c>
      <c r="H28" s="899">
        <v>44</v>
      </c>
      <c r="I28" s="900">
        <v>0</v>
      </c>
      <c r="J28" s="900">
        <v>4</v>
      </c>
      <c r="K28" s="900">
        <v>40</v>
      </c>
      <c r="L28" s="900">
        <v>0</v>
      </c>
    </row>
    <row r="29" spans="1:12" ht="18" customHeight="1">
      <c r="A29" s="53" t="s">
        <v>111</v>
      </c>
      <c r="B29" s="899">
        <v>70</v>
      </c>
      <c r="C29" s="899">
        <v>0</v>
      </c>
      <c r="D29" s="900">
        <v>0</v>
      </c>
      <c r="E29" s="900">
        <v>0</v>
      </c>
      <c r="F29" s="900">
        <v>0</v>
      </c>
      <c r="G29" s="900">
        <v>0</v>
      </c>
      <c r="H29" s="899">
        <v>70</v>
      </c>
      <c r="I29" s="900">
        <v>0</v>
      </c>
      <c r="J29" s="900">
        <v>9</v>
      </c>
      <c r="K29" s="900">
        <v>61</v>
      </c>
      <c r="L29" s="900">
        <v>0</v>
      </c>
    </row>
    <row r="30" spans="1:12" ht="18" customHeight="1">
      <c r="A30" s="53" t="s">
        <v>110</v>
      </c>
      <c r="B30" s="899">
        <v>19</v>
      </c>
      <c r="C30" s="899">
        <v>5</v>
      </c>
      <c r="D30" s="900">
        <v>0</v>
      </c>
      <c r="E30" s="900">
        <v>0</v>
      </c>
      <c r="F30" s="900">
        <v>5</v>
      </c>
      <c r="G30" s="900">
        <v>0</v>
      </c>
      <c r="H30" s="899">
        <v>14</v>
      </c>
      <c r="I30" s="900">
        <v>0</v>
      </c>
      <c r="J30" s="900">
        <v>0</v>
      </c>
      <c r="K30" s="900">
        <v>14</v>
      </c>
      <c r="L30" s="900">
        <v>0</v>
      </c>
    </row>
    <row r="31" spans="1:12" ht="18" customHeight="1">
      <c r="A31" s="53" t="s">
        <v>109</v>
      </c>
      <c r="B31" s="899">
        <v>314</v>
      </c>
      <c r="C31" s="899">
        <v>2</v>
      </c>
      <c r="D31" s="900">
        <v>0</v>
      </c>
      <c r="E31" s="900">
        <v>0</v>
      </c>
      <c r="F31" s="900">
        <v>2</v>
      </c>
      <c r="G31" s="900">
        <v>0</v>
      </c>
      <c r="H31" s="899">
        <v>312</v>
      </c>
      <c r="I31" s="900">
        <v>0</v>
      </c>
      <c r="J31" s="900">
        <v>24</v>
      </c>
      <c r="K31" s="900">
        <v>287</v>
      </c>
      <c r="L31" s="900">
        <v>1</v>
      </c>
    </row>
    <row r="32" spans="1:12" ht="18" customHeight="1">
      <c r="A32" s="53" t="s">
        <v>108</v>
      </c>
      <c r="B32" s="899">
        <v>98</v>
      </c>
      <c r="C32" s="899">
        <v>0</v>
      </c>
      <c r="D32" s="900">
        <v>0</v>
      </c>
      <c r="E32" s="900">
        <v>0</v>
      </c>
      <c r="F32" s="900">
        <v>0</v>
      </c>
      <c r="G32" s="900">
        <v>0</v>
      </c>
      <c r="H32" s="899">
        <v>98</v>
      </c>
      <c r="I32" s="900">
        <v>0</v>
      </c>
      <c r="J32" s="900">
        <v>0</v>
      </c>
      <c r="K32" s="900">
        <v>92</v>
      </c>
      <c r="L32" s="900">
        <v>6</v>
      </c>
    </row>
    <row r="33" spans="1:12" ht="18" customHeight="1">
      <c r="A33" s="53" t="s">
        <v>107</v>
      </c>
      <c r="B33" s="899">
        <v>166</v>
      </c>
      <c r="C33" s="899">
        <v>0</v>
      </c>
      <c r="D33" s="900">
        <v>0</v>
      </c>
      <c r="E33" s="900">
        <v>0</v>
      </c>
      <c r="F33" s="900">
        <v>0</v>
      </c>
      <c r="G33" s="900">
        <v>0</v>
      </c>
      <c r="H33" s="899">
        <v>166</v>
      </c>
      <c r="I33" s="900">
        <v>0</v>
      </c>
      <c r="J33" s="900">
        <v>19</v>
      </c>
      <c r="K33" s="900">
        <v>140</v>
      </c>
      <c r="L33" s="900">
        <v>7</v>
      </c>
    </row>
    <row r="34" spans="1:12" ht="18" customHeight="1">
      <c r="A34" s="53" t="s">
        <v>106</v>
      </c>
      <c r="B34" s="899">
        <v>1</v>
      </c>
      <c r="C34" s="899">
        <v>0</v>
      </c>
      <c r="D34" s="900">
        <v>0</v>
      </c>
      <c r="E34" s="900">
        <v>0</v>
      </c>
      <c r="F34" s="900">
        <v>0</v>
      </c>
      <c r="G34" s="900">
        <v>0</v>
      </c>
      <c r="H34" s="899">
        <v>1</v>
      </c>
      <c r="I34" s="900">
        <v>0</v>
      </c>
      <c r="J34" s="900">
        <v>0</v>
      </c>
      <c r="K34" s="900">
        <v>1</v>
      </c>
      <c r="L34" s="900">
        <v>0</v>
      </c>
    </row>
    <row r="35" spans="1:12" ht="18" customHeight="1">
      <c r="A35" s="53" t="s">
        <v>105</v>
      </c>
      <c r="B35" s="899">
        <v>90</v>
      </c>
      <c r="C35" s="899">
        <v>2</v>
      </c>
      <c r="D35" s="900">
        <v>0</v>
      </c>
      <c r="E35" s="900">
        <v>0</v>
      </c>
      <c r="F35" s="900">
        <v>2</v>
      </c>
      <c r="G35" s="900">
        <v>0</v>
      </c>
      <c r="H35" s="899">
        <v>88</v>
      </c>
      <c r="I35" s="900">
        <v>0</v>
      </c>
      <c r="J35" s="900">
        <v>5</v>
      </c>
      <c r="K35" s="900">
        <v>83</v>
      </c>
      <c r="L35" s="900">
        <v>0</v>
      </c>
    </row>
    <row r="36" spans="1:12" ht="18" customHeight="1">
      <c r="A36" s="53" t="s">
        <v>104</v>
      </c>
      <c r="B36" s="899">
        <v>112</v>
      </c>
      <c r="C36" s="899">
        <v>0</v>
      </c>
      <c r="D36" s="900">
        <v>0</v>
      </c>
      <c r="E36" s="900">
        <v>0</v>
      </c>
      <c r="F36" s="900">
        <v>0</v>
      </c>
      <c r="G36" s="900">
        <v>0</v>
      </c>
      <c r="H36" s="899">
        <v>112</v>
      </c>
      <c r="I36" s="900">
        <v>0</v>
      </c>
      <c r="J36" s="900">
        <v>23</v>
      </c>
      <c r="K36" s="900">
        <v>87</v>
      </c>
      <c r="L36" s="900">
        <v>2</v>
      </c>
    </row>
    <row r="37" spans="1:12" ht="18" customHeight="1">
      <c r="A37" s="53" t="s">
        <v>103</v>
      </c>
      <c r="B37" s="899">
        <v>6</v>
      </c>
      <c r="C37" s="899">
        <v>0</v>
      </c>
      <c r="D37" s="900">
        <v>0</v>
      </c>
      <c r="E37" s="900">
        <v>0</v>
      </c>
      <c r="F37" s="900">
        <v>0</v>
      </c>
      <c r="G37" s="900">
        <v>0</v>
      </c>
      <c r="H37" s="899">
        <v>6</v>
      </c>
      <c r="I37" s="900">
        <v>0</v>
      </c>
      <c r="J37" s="900">
        <v>1</v>
      </c>
      <c r="K37" s="900">
        <v>5</v>
      </c>
      <c r="L37" s="900">
        <v>0</v>
      </c>
    </row>
    <row r="38" spans="1:12" ht="18" customHeight="1">
      <c r="A38" s="53" t="s">
        <v>102</v>
      </c>
      <c r="B38" s="899">
        <v>48</v>
      </c>
      <c r="C38" s="899">
        <v>0</v>
      </c>
      <c r="D38" s="900">
        <v>0</v>
      </c>
      <c r="E38" s="900">
        <v>0</v>
      </c>
      <c r="F38" s="900">
        <v>0</v>
      </c>
      <c r="G38" s="900">
        <v>0</v>
      </c>
      <c r="H38" s="899">
        <v>48</v>
      </c>
      <c r="I38" s="900">
        <v>0</v>
      </c>
      <c r="J38" s="900">
        <v>0</v>
      </c>
      <c r="K38" s="900">
        <v>48</v>
      </c>
      <c r="L38" s="900">
        <v>0</v>
      </c>
    </row>
    <row r="39" spans="1:12" ht="18" customHeight="1">
      <c r="A39" s="53" t="s">
        <v>101</v>
      </c>
      <c r="B39" s="899">
        <v>167</v>
      </c>
      <c r="C39" s="899">
        <v>0</v>
      </c>
      <c r="D39" s="900">
        <v>0</v>
      </c>
      <c r="E39" s="900">
        <v>0</v>
      </c>
      <c r="F39" s="900">
        <v>0</v>
      </c>
      <c r="G39" s="900">
        <v>0</v>
      </c>
      <c r="H39" s="899">
        <v>167</v>
      </c>
      <c r="I39" s="900">
        <v>0</v>
      </c>
      <c r="J39" s="900">
        <v>8</v>
      </c>
      <c r="K39" s="900">
        <v>156</v>
      </c>
      <c r="L39" s="900">
        <v>3</v>
      </c>
    </row>
    <row r="40" spans="1:12" ht="18" customHeight="1">
      <c r="A40" s="53" t="s">
        <v>100</v>
      </c>
      <c r="B40" s="899">
        <v>41</v>
      </c>
      <c r="C40" s="899">
        <v>0</v>
      </c>
      <c r="D40" s="900">
        <v>0</v>
      </c>
      <c r="E40" s="900">
        <v>0</v>
      </c>
      <c r="F40" s="900">
        <v>0</v>
      </c>
      <c r="G40" s="900">
        <v>0</v>
      </c>
      <c r="H40" s="899">
        <v>41</v>
      </c>
      <c r="I40" s="900">
        <v>0</v>
      </c>
      <c r="J40" s="900">
        <v>0</v>
      </c>
      <c r="K40" s="900">
        <v>40</v>
      </c>
      <c r="L40" s="900">
        <v>1</v>
      </c>
    </row>
    <row r="41" spans="1:12" ht="18" customHeight="1">
      <c r="A41" s="53" t="s">
        <v>99</v>
      </c>
      <c r="B41" s="899">
        <v>88</v>
      </c>
      <c r="C41" s="899">
        <v>0</v>
      </c>
      <c r="D41" s="900">
        <v>0</v>
      </c>
      <c r="E41" s="900">
        <v>0</v>
      </c>
      <c r="F41" s="900">
        <v>0</v>
      </c>
      <c r="G41" s="900">
        <v>0</v>
      </c>
      <c r="H41" s="899">
        <v>88</v>
      </c>
      <c r="I41" s="900">
        <v>0</v>
      </c>
      <c r="J41" s="900">
        <v>0</v>
      </c>
      <c r="K41" s="900">
        <v>88</v>
      </c>
      <c r="L41" s="900">
        <v>0</v>
      </c>
    </row>
    <row r="42" spans="1:12" ht="18" customHeight="1">
      <c r="A42" s="53" t="s">
        <v>98</v>
      </c>
      <c r="B42" s="899">
        <v>194</v>
      </c>
      <c r="C42" s="899">
        <v>0</v>
      </c>
      <c r="D42" s="900">
        <v>0</v>
      </c>
      <c r="E42" s="900">
        <v>0</v>
      </c>
      <c r="F42" s="900">
        <v>0</v>
      </c>
      <c r="G42" s="900">
        <v>0</v>
      </c>
      <c r="H42" s="899">
        <v>194</v>
      </c>
      <c r="I42" s="900">
        <v>0</v>
      </c>
      <c r="J42" s="900">
        <v>5</v>
      </c>
      <c r="K42" s="900">
        <v>189</v>
      </c>
      <c r="L42" s="900">
        <v>0</v>
      </c>
    </row>
    <row r="43" spans="1:12" ht="18" customHeight="1">
      <c r="A43" s="53" t="s">
        <v>97</v>
      </c>
      <c r="B43" s="899">
        <v>84</v>
      </c>
      <c r="C43" s="899">
        <v>12</v>
      </c>
      <c r="D43" s="900">
        <v>0</v>
      </c>
      <c r="E43" s="900">
        <v>2</v>
      </c>
      <c r="F43" s="900">
        <v>10</v>
      </c>
      <c r="G43" s="900">
        <v>0</v>
      </c>
      <c r="H43" s="899">
        <v>72</v>
      </c>
      <c r="I43" s="900">
        <v>0</v>
      </c>
      <c r="J43" s="900">
        <v>3</v>
      </c>
      <c r="K43" s="900">
        <v>65</v>
      </c>
      <c r="L43" s="900">
        <v>4</v>
      </c>
    </row>
    <row r="44" spans="1:12" ht="18" customHeight="1">
      <c r="A44" s="53" t="s">
        <v>96</v>
      </c>
      <c r="B44" s="899">
        <v>15</v>
      </c>
      <c r="C44" s="899">
        <v>0</v>
      </c>
      <c r="D44" s="900">
        <v>0</v>
      </c>
      <c r="E44" s="900">
        <v>0</v>
      </c>
      <c r="F44" s="900">
        <v>0</v>
      </c>
      <c r="G44" s="900">
        <v>0</v>
      </c>
      <c r="H44" s="899">
        <v>15</v>
      </c>
      <c r="I44" s="900">
        <v>0</v>
      </c>
      <c r="J44" s="900">
        <v>0</v>
      </c>
      <c r="K44" s="900">
        <v>15</v>
      </c>
      <c r="L44" s="900">
        <v>0</v>
      </c>
    </row>
    <row r="45" spans="1:12" ht="18" customHeight="1">
      <c r="A45" s="55" t="s">
        <v>95</v>
      </c>
      <c r="B45" s="899">
        <v>12</v>
      </c>
      <c r="C45" s="899">
        <v>3</v>
      </c>
      <c r="D45" s="900">
        <v>0</v>
      </c>
      <c r="E45" s="900">
        <v>0</v>
      </c>
      <c r="F45" s="900">
        <v>3</v>
      </c>
      <c r="G45" s="900">
        <v>0</v>
      </c>
      <c r="H45" s="899">
        <v>9</v>
      </c>
      <c r="I45" s="900">
        <v>0</v>
      </c>
      <c r="J45" s="900">
        <v>0</v>
      </c>
      <c r="K45" s="900">
        <v>9</v>
      </c>
      <c r="L45" s="900">
        <v>0</v>
      </c>
    </row>
    <row r="46" spans="1:12" ht="18" customHeight="1">
      <c r="A46" s="53" t="s">
        <v>94</v>
      </c>
      <c r="B46" s="899">
        <v>13</v>
      </c>
      <c r="C46" s="899">
        <v>0</v>
      </c>
      <c r="D46" s="900">
        <v>0</v>
      </c>
      <c r="E46" s="900">
        <v>0</v>
      </c>
      <c r="F46" s="900">
        <v>0</v>
      </c>
      <c r="G46" s="900">
        <v>0</v>
      </c>
      <c r="H46" s="899">
        <v>13</v>
      </c>
      <c r="I46" s="900">
        <v>0</v>
      </c>
      <c r="J46" s="900">
        <v>3</v>
      </c>
      <c r="K46" s="900">
        <v>9</v>
      </c>
      <c r="L46" s="900">
        <v>1</v>
      </c>
    </row>
    <row r="47" spans="1:12" ht="18" customHeight="1">
      <c r="A47" s="53" t="s">
        <v>92</v>
      </c>
      <c r="B47" s="899">
        <v>63</v>
      </c>
      <c r="C47" s="899">
        <v>0</v>
      </c>
      <c r="D47" s="900">
        <v>0</v>
      </c>
      <c r="E47" s="900">
        <v>0</v>
      </c>
      <c r="F47" s="900">
        <v>0</v>
      </c>
      <c r="G47" s="900">
        <v>0</v>
      </c>
      <c r="H47" s="899">
        <v>63</v>
      </c>
      <c r="I47" s="900">
        <v>0</v>
      </c>
      <c r="J47" s="900">
        <v>0</v>
      </c>
      <c r="K47" s="900">
        <v>63</v>
      </c>
      <c r="L47" s="900">
        <v>0</v>
      </c>
    </row>
    <row r="48" spans="1:12" ht="18" customHeight="1">
      <c r="A48" s="53" t="s">
        <v>91</v>
      </c>
      <c r="B48" s="899">
        <v>68</v>
      </c>
      <c r="C48" s="899">
        <v>1</v>
      </c>
      <c r="D48" s="900">
        <v>0</v>
      </c>
      <c r="E48" s="900">
        <v>0</v>
      </c>
      <c r="F48" s="900">
        <v>1</v>
      </c>
      <c r="G48" s="900">
        <v>0</v>
      </c>
      <c r="H48" s="899">
        <v>67</v>
      </c>
      <c r="I48" s="900">
        <v>0</v>
      </c>
      <c r="J48" s="900">
        <v>0</v>
      </c>
      <c r="K48" s="900">
        <v>67</v>
      </c>
      <c r="L48" s="900">
        <v>0</v>
      </c>
    </row>
    <row r="49" spans="1:12" ht="18" customHeight="1">
      <c r="A49" s="53" t="s">
        <v>90</v>
      </c>
      <c r="B49" s="899">
        <v>110</v>
      </c>
      <c r="C49" s="899">
        <v>0</v>
      </c>
      <c r="D49" s="900">
        <v>0</v>
      </c>
      <c r="E49" s="900">
        <v>0</v>
      </c>
      <c r="F49" s="900">
        <v>0</v>
      </c>
      <c r="G49" s="900">
        <v>0</v>
      </c>
      <c r="H49" s="899">
        <v>110</v>
      </c>
      <c r="I49" s="900">
        <v>0</v>
      </c>
      <c r="J49" s="900">
        <v>9</v>
      </c>
      <c r="K49" s="900">
        <v>101</v>
      </c>
      <c r="L49" s="900">
        <v>0</v>
      </c>
    </row>
    <row r="50" spans="1:12" ht="18" customHeight="1">
      <c r="A50" s="53" t="s">
        <v>89</v>
      </c>
      <c r="B50" s="899">
        <v>19</v>
      </c>
      <c r="C50" s="899">
        <v>0</v>
      </c>
      <c r="D50" s="900">
        <v>0</v>
      </c>
      <c r="E50" s="900">
        <v>0</v>
      </c>
      <c r="F50" s="900">
        <v>0</v>
      </c>
      <c r="G50" s="900">
        <v>0</v>
      </c>
      <c r="H50" s="899">
        <v>19</v>
      </c>
      <c r="I50" s="900">
        <v>0</v>
      </c>
      <c r="J50" s="900">
        <v>0</v>
      </c>
      <c r="K50" s="900">
        <v>19</v>
      </c>
      <c r="L50" s="900">
        <v>0</v>
      </c>
    </row>
    <row r="51" spans="1:12" ht="18" customHeight="1">
      <c r="A51" s="53" t="s">
        <v>88</v>
      </c>
      <c r="B51" s="899">
        <v>291</v>
      </c>
      <c r="C51" s="899">
        <v>86</v>
      </c>
      <c r="D51" s="900">
        <v>0</v>
      </c>
      <c r="E51" s="900">
        <v>0</v>
      </c>
      <c r="F51" s="900">
        <v>86</v>
      </c>
      <c r="G51" s="900">
        <v>0</v>
      </c>
      <c r="H51" s="899">
        <v>205</v>
      </c>
      <c r="I51" s="900">
        <v>0</v>
      </c>
      <c r="J51" s="900">
        <v>20</v>
      </c>
      <c r="K51" s="900">
        <v>178</v>
      </c>
      <c r="L51" s="900">
        <v>7</v>
      </c>
    </row>
    <row r="52" spans="1:12" ht="18" customHeight="1">
      <c r="A52" s="53" t="s">
        <v>87</v>
      </c>
      <c r="B52" s="899">
        <v>88</v>
      </c>
      <c r="C52" s="899">
        <v>0</v>
      </c>
      <c r="D52" s="900">
        <v>0</v>
      </c>
      <c r="E52" s="900">
        <v>0</v>
      </c>
      <c r="F52" s="900">
        <v>0</v>
      </c>
      <c r="G52" s="900">
        <v>0</v>
      </c>
      <c r="H52" s="899">
        <v>88</v>
      </c>
      <c r="I52" s="900">
        <v>0</v>
      </c>
      <c r="J52" s="900">
        <v>2</v>
      </c>
      <c r="K52" s="900">
        <v>86</v>
      </c>
      <c r="L52" s="900">
        <v>0</v>
      </c>
    </row>
    <row r="53" spans="1:12" ht="18" customHeight="1">
      <c r="A53" s="53" t="s">
        <v>86</v>
      </c>
      <c r="B53" s="899">
        <v>215</v>
      </c>
      <c r="C53" s="899">
        <v>2</v>
      </c>
      <c r="D53" s="900">
        <v>0</v>
      </c>
      <c r="E53" s="900">
        <v>0</v>
      </c>
      <c r="F53" s="900">
        <v>2</v>
      </c>
      <c r="G53" s="900">
        <v>0</v>
      </c>
      <c r="H53" s="899">
        <v>213</v>
      </c>
      <c r="I53" s="900">
        <v>0</v>
      </c>
      <c r="J53" s="900">
        <v>4</v>
      </c>
      <c r="K53" s="900">
        <v>209</v>
      </c>
      <c r="L53" s="900">
        <v>0</v>
      </c>
    </row>
    <row r="54" spans="1:12" ht="18" customHeight="1">
      <c r="A54" s="53" t="s">
        <v>85</v>
      </c>
      <c r="B54" s="899">
        <v>4765</v>
      </c>
      <c r="C54" s="899">
        <v>157</v>
      </c>
      <c r="D54" s="900">
        <v>0</v>
      </c>
      <c r="E54" s="900">
        <v>48</v>
      </c>
      <c r="F54" s="900">
        <v>104</v>
      </c>
      <c r="G54" s="900">
        <v>5</v>
      </c>
      <c r="H54" s="899">
        <v>4608</v>
      </c>
      <c r="I54" s="900">
        <v>3</v>
      </c>
      <c r="J54" s="900">
        <v>1419</v>
      </c>
      <c r="K54" s="900">
        <v>2615</v>
      </c>
      <c r="L54" s="900">
        <v>571</v>
      </c>
    </row>
    <row r="55" spans="1:12" ht="18" customHeight="1">
      <c r="A55" s="53" t="s">
        <v>84</v>
      </c>
      <c r="B55" s="899">
        <v>171</v>
      </c>
      <c r="C55" s="899">
        <v>29</v>
      </c>
      <c r="D55" s="900">
        <v>0</v>
      </c>
      <c r="E55" s="900">
        <v>0</v>
      </c>
      <c r="F55" s="900">
        <v>29</v>
      </c>
      <c r="G55" s="900">
        <v>0</v>
      </c>
      <c r="H55" s="899">
        <v>142</v>
      </c>
      <c r="I55" s="900">
        <v>0</v>
      </c>
      <c r="J55" s="900">
        <v>3</v>
      </c>
      <c r="K55" s="900">
        <v>137</v>
      </c>
      <c r="L55" s="900">
        <v>2</v>
      </c>
    </row>
    <row r="56" spans="1:12" ht="18" customHeight="1">
      <c r="A56" s="53" t="s">
        <v>83</v>
      </c>
      <c r="B56" s="899">
        <v>4</v>
      </c>
      <c r="C56" s="899">
        <v>0</v>
      </c>
      <c r="D56" s="900">
        <v>0</v>
      </c>
      <c r="E56" s="900">
        <v>0</v>
      </c>
      <c r="F56" s="900">
        <v>0</v>
      </c>
      <c r="G56" s="900">
        <v>0</v>
      </c>
      <c r="H56" s="899">
        <v>4</v>
      </c>
      <c r="I56" s="900">
        <v>0</v>
      </c>
      <c r="J56" s="900">
        <v>0</v>
      </c>
      <c r="K56" s="900">
        <v>4</v>
      </c>
      <c r="L56" s="900">
        <v>0</v>
      </c>
    </row>
    <row r="57" spans="1:12" ht="18" customHeight="1">
      <c r="A57" s="53" t="s">
        <v>81</v>
      </c>
      <c r="B57" s="899">
        <v>50</v>
      </c>
      <c r="C57" s="899">
        <v>0</v>
      </c>
      <c r="D57" s="900">
        <v>0</v>
      </c>
      <c r="E57" s="900">
        <v>0</v>
      </c>
      <c r="F57" s="900">
        <v>0</v>
      </c>
      <c r="G57" s="900">
        <v>0</v>
      </c>
      <c r="H57" s="899">
        <v>50</v>
      </c>
      <c r="I57" s="900">
        <v>0</v>
      </c>
      <c r="J57" s="900">
        <v>3</v>
      </c>
      <c r="K57" s="900">
        <v>41</v>
      </c>
      <c r="L57" s="900">
        <v>6</v>
      </c>
    </row>
    <row r="58" spans="1:12" ht="18" customHeight="1">
      <c r="A58" s="53" t="s">
        <v>79</v>
      </c>
      <c r="B58" s="899">
        <v>64</v>
      </c>
      <c r="C58" s="899">
        <v>0</v>
      </c>
      <c r="D58" s="900">
        <v>0</v>
      </c>
      <c r="E58" s="900">
        <v>0</v>
      </c>
      <c r="F58" s="900">
        <v>0</v>
      </c>
      <c r="G58" s="900">
        <v>0</v>
      </c>
      <c r="H58" s="899">
        <v>64</v>
      </c>
      <c r="I58" s="900">
        <v>0</v>
      </c>
      <c r="J58" s="900">
        <v>0</v>
      </c>
      <c r="K58" s="900">
        <v>63</v>
      </c>
      <c r="L58" s="900">
        <v>1</v>
      </c>
    </row>
    <row r="59" spans="1:12" ht="18" customHeight="1">
      <c r="A59" s="53" t="s">
        <v>78</v>
      </c>
      <c r="B59" s="899">
        <v>200</v>
      </c>
      <c r="C59" s="899">
        <v>7</v>
      </c>
      <c r="D59" s="900">
        <v>0</v>
      </c>
      <c r="E59" s="900">
        <v>0</v>
      </c>
      <c r="F59" s="900">
        <v>7</v>
      </c>
      <c r="G59" s="900">
        <v>0</v>
      </c>
      <c r="H59" s="899">
        <v>193</v>
      </c>
      <c r="I59" s="900">
        <v>3</v>
      </c>
      <c r="J59" s="900">
        <v>4</v>
      </c>
      <c r="K59" s="900">
        <v>183</v>
      </c>
      <c r="L59" s="900">
        <v>3</v>
      </c>
    </row>
    <row r="60" spans="1:12" ht="18" customHeight="1">
      <c r="A60" s="53" t="s">
        <v>77</v>
      </c>
      <c r="B60" s="899">
        <v>27</v>
      </c>
      <c r="C60" s="899">
        <v>4</v>
      </c>
      <c r="D60" s="900">
        <v>0</v>
      </c>
      <c r="E60" s="900">
        <v>0</v>
      </c>
      <c r="F60" s="900">
        <v>4</v>
      </c>
      <c r="G60" s="900">
        <v>0</v>
      </c>
      <c r="H60" s="899">
        <v>23</v>
      </c>
      <c r="I60" s="900">
        <v>0</v>
      </c>
      <c r="J60" s="900">
        <v>1</v>
      </c>
      <c r="K60" s="900">
        <v>20</v>
      </c>
      <c r="L60" s="900">
        <v>2</v>
      </c>
    </row>
    <row r="61" spans="1:12" ht="18" customHeight="1">
      <c r="A61" s="53" t="s">
        <v>76</v>
      </c>
      <c r="B61" s="899">
        <v>269</v>
      </c>
      <c r="C61" s="899">
        <v>1</v>
      </c>
      <c r="D61" s="900">
        <v>0</v>
      </c>
      <c r="E61" s="900">
        <v>0</v>
      </c>
      <c r="F61" s="900">
        <v>1</v>
      </c>
      <c r="G61" s="900">
        <v>0</v>
      </c>
      <c r="H61" s="899">
        <v>268</v>
      </c>
      <c r="I61" s="900">
        <v>0</v>
      </c>
      <c r="J61" s="900">
        <v>12</v>
      </c>
      <c r="K61" s="900">
        <v>252</v>
      </c>
      <c r="L61" s="900">
        <v>4</v>
      </c>
    </row>
    <row r="62" spans="1:12" ht="18" customHeight="1">
      <c r="A62" s="53" t="s">
        <v>74</v>
      </c>
      <c r="B62" s="899">
        <v>166</v>
      </c>
      <c r="C62" s="899">
        <v>0</v>
      </c>
      <c r="D62" s="900">
        <v>0</v>
      </c>
      <c r="E62" s="900">
        <v>0</v>
      </c>
      <c r="F62" s="900">
        <v>0</v>
      </c>
      <c r="G62" s="900">
        <v>0</v>
      </c>
      <c r="H62" s="899">
        <v>166</v>
      </c>
      <c r="I62" s="900">
        <v>0</v>
      </c>
      <c r="J62" s="900">
        <v>0</v>
      </c>
      <c r="K62" s="900">
        <v>163</v>
      </c>
      <c r="L62" s="900">
        <v>3</v>
      </c>
    </row>
    <row r="63" spans="1:12" ht="18" customHeight="1">
      <c r="A63" s="53" t="s">
        <v>72</v>
      </c>
      <c r="B63" s="899">
        <v>156</v>
      </c>
      <c r="C63" s="899">
        <v>2</v>
      </c>
      <c r="D63" s="900">
        <v>0</v>
      </c>
      <c r="E63" s="900">
        <v>0</v>
      </c>
      <c r="F63" s="900">
        <v>2</v>
      </c>
      <c r="G63" s="900">
        <v>0</v>
      </c>
      <c r="H63" s="899">
        <v>154</v>
      </c>
      <c r="I63" s="900">
        <v>0</v>
      </c>
      <c r="J63" s="900">
        <v>7</v>
      </c>
      <c r="K63" s="900">
        <v>145</v>
      </c>
      <c r="L63" s="900">
        <v>2</v>
      </c>
    </row>
    <row r="64" spans="1:12" ht="18" customHeight="1">
      <c r="A64" s="53" t="s">
        <v>71</v>
      </c>
      <c r="B64" s="899">
        <v>30</v>
      </c>
      <c r="C64" s="899">
        <v>1</v>
      </c>
      <c r="D64" s="900">
        <v>0</v>
      </c>
      <c r="E64" s="900">
        <v>0</v>
      </c>
      <c r="F64" s="900">
        <v>1</v>
      </c>
      <c r="G64" s="900">
        <v>0</v>
      </c>
      <c r="H64" s="899">
        <v>29</v>
      </c>
      <c r="I64" s="900">
        <v>0</v>
      </c>
      <c r="J64" s="900">
        <v>2</v>
      </c>
      <c r="K64" s="900">
        <v>27</v>
      </c>
      <c r="L64" s="900">
        <v>0</v>
      </c>
    </row>
    <row r="65" spans="1:12" ht="18" customHeight="1">
      <c r="A65" s="53" t="s">
        <v>70</v>
      </c>
      <c r="B65" s="899">
        <v>47</v>
      </c>
      <c r="C65" s="899">
        <v>8</v>
      </c>
      <c r="D65" s="900">
        <v>0</v>
      </c>
      <c r="E65" s="900">
        <v>0</v>
      </c>
      <c r="F65" s="900">
        <v>8</v>
      </c>
      <c r="G65" s="900">
        <v>0</v>
      </c>
      <c r="H65" s="899">
        <v>39</v>
      </c>
      <c r="I65" s="900">
        <v>0</v>
      </c>
      <c r="J65" s="900">
        <v>1</v>
      </c>
      <c r="K65" s="900">
        <v>38</v>
      </c>
      <c r="L65" s="900">
        <v>0</v>
      </c>
    </row>
    <row r="66" spans="1:12" ht="18" customHeight="1">
      <c r="A66" s="53" t="s">
        <v>69</v>
      </c>
      <c r="B66" s="899">
        <v>97</v>
      </c>
      <c r="C66" s="899">
        <v>1</v>
      </c>
      <c r="D66" s="900">
        <v>0</v>
      </c>
      <c r="E66" s="900">
        <v>0</v>
      </c>
      <c r="F66" s="900">
        <v>1</v>
      </c>
      <c r="G66" s="900">
        <v>0</v>
      </c>
      <c r="H66" s="899">
        <v>96</v>
      </c>
      <c r="I66" s="900">
        <v>2</v>
      </c>
      <c r="J66" s="900">
        <v>5</v>
      </c>
      <c r="K66" s="900">
        <v>83</v>
      </c>
      <c r="L66" s="900">
        <v>6</v>
      </c>
    </row>
    <row r="67" spans="1:12" ht="18" customHeight="1">
      <c r="A67" s="53" t="s">
        <v>68</v>
      </c>
      <c r="B67" s="899">
        <v>31</v>
      </c>
      <c r="C67" s="899">
        <v>0</v>
      </c>
      <c r="D67" s="900">
        <v>0</v>
      </c>
      <c r="E67" s="900">
        <v>0</v>
      </c>
      <c r="F67" s="900">
        <v>0</v>
      </c>
      <c r="G67" s="900">
        <v>0</v>
      </c>
      <c r="H67" s="899">
        <v>31</v>
      </c>
      <c r="I67" s="900">
        <v>0</v>
      </c>
      <c r="J67" s="900">
        <v>0</v>
      </c>
      <c r="K67" s="900">
        <v>31</v>
      </c>
      <c r="L67" s="900">
        <v>0</v>
      </c>
    </row>
    <row r="68" spans="1:12" ht="18" customHeight="1">
      <c r="A68" s="53" t="s">
        <v>67</v>
      </c>
      <c r="B68" s="899">
        <v>93</v>
      </c>
      <c r="C68" s="899">
        <v>0</v>
      </c>
      <c r="D68" s="900">
        <v>0</v>
      </c>
      <c r="E68" s="900">
        <v>0</v>
      </c>
      <c r="F68" s="900">
        <v>0</v>
      </c>
      <c r="G68" s="900">
        <v>0</v>
      </c>
      <c r="H68" s="899">
        <v>93</v>
      </c>
      <c r="I68" s="900">
        <v>0</v>
      </c>
      <c r="J68" s="900">
        <v>3</v>
      </c>
      <c r="K68" s="900">
        <v>86</v>
      </c>
      <c r="L68" s="900">
        <v>4</v>
      </c>
    </row>
    <row r="69" spans="1:12" ht="18" customHeight="1">
      <c r="A69" s="53" t="s">
        <v>66</v>
      </c>
      <c r="B69" s="899">
        <v>32</v>
      </c>
      <c r="C69" s="899">
        <v>1</v>
      </c>
      <c r="D69" s="900">
        <v>0</v>
      </c>
      <c r="E69" s="900">
        <v>0</v>
      </c>
      <c r="F69" s="900">
        <v>1</v>
      </c>
      <c r="G69" s="900">
        <v>0</v>
      </c>
      <c r="H69" s="899">
        <v>31</v>
      </c>
      <c r="I69" s="900">
        <v>0</v>
      </c>
      <c r="J69" s="900">
        <v>4</v>
      </c>
      <c r="K69" s="900">
        <v>27</v>
      </c>
      <c r="L69" s="900">
        <v>0</v>
      </c>
    </row>
    <row r="70" spans="1:12" ht="18" customHeight="1">
      <c r="A70" s="53" t="s">
        <v>65</v>
      </c>
      <c r="B70" s="899">
        <v>30</v>
      </c>
      <c r="C70" s="899">
        <v>0</v>
      </c>
      <c r="D70" s="900">
        <v>0</v>
      </c>
      <c r="E70" s="900">
        <v>0</v>
      </c>
      <c r="F70" s="900">
        <v>0</v>
      </c>
      <c r="G70" s="900">
        <v>0</v>
      </c>
      <c r="H70" s="899">
        <v>30</v>
      </c>
      <c r="I70" s="900">
        <v>0</v>
      </c>
      <c r="J70" s="900">
        <v>0</v>
      </c>
      <c r="K70" s="900">
        <v>30</v>
      </c>
      <c r="L70" s="900">
        <v>0</v>
      </c>
    </row>
    <row r="71" spans="1:12" ht="18" customHeight="1">
      <c r="A71" s="53" t="s">
        <v>63</v>
      </c>
      <c r="B71" s="899">
        <v>107</v>
      </c>
      <c r="C71" s="899">
        <v>1</v>
      </c>
      <c r="D71" s="900">
        <v>0</v>
      </c>
      <c r="E71" s="900">
        <v>0</v>
      </c>
      <c r="F71" s="900">
        <v>1</v>
      </c>
      <c r="G71" s="900">
        <v>0</v>
      </c>
      <c r="H71" s="899">
        <v>106</v>
      </c>
      <c r="I71" s="900">
        <v>0</v>
      </c>
      <c r="J71" s="900">
        <v>0</v>
      </c>
      <c r="K71" s="900">
        <v>106</v>
      </c>
      <c r="L71" s="900">
        <v>0</v>
      </c>
    </row>
    <row r="72" spans="1:12" ht="18" customHeight="1">
      <c r="A72" s="53" t="s">
        <v>62</v>
      </c>
      <c r="B72" s="899">
        <v>60</v>
      </c>
      <c r="C72" s="899">
        <v>0</v>
      </c>
      <c r="D72" s="900">
        <v>0</v>
      </c>
      <c r="E72" s="900">
        <v>0</v>
      </c>
      <c r="F72" s="900">
        <v>0</v>
      </c>
      <c r="G72" s="900">
        <v>0</v>
      </c>
      <c r="H72" s="899">
        <v>60</v>
      </c>
      <c r="I72" s="900">
        <v>0</v>
      </c>
      <c r="J72" s="900">
        <v>3</v>
      </c>
      <c r="K72" s="900">
        <v>57</v>
      </c>
      <c r="L72" s="900">
        <v>0</v>
      </c>
    </row>
    <row r="73" spans="1:12" ht="18" customHeight="1">
      <c r="A73" s="53" t="s">
        <v>61</v>
      </c>
      <c r="B73" s="899">
        <v>54</v>
      </c>
      <c r="C73" s="899">
        <v>0</v>
      </c>
      <c r="D73" s="900">
        <v>0</v>
      </c>
      <c r="E73" s="900">
        <v>0</v>
      </c>
      <c r="F73" s="900">
        <v>0</v>
      </c>
      <c r="G73" s="900">
        <v>0</v>
      </c>
      <c r="H73" s="899">
        <v>54</v>
      </c>
      <c r="I73" s="900">
        <v>0</v>
      </c>
      <c r="J73" s="900">
        <v>1</v>
      </c>
      <c r="K73" s="900">
        <v>53</v>
      </c>
      <c r="L73" s="900">
        <v>0</v>
      </c>
    </row>
    <row r="74" spans="1:12" ht="18" customHeight="1">
      <c r="A74" s="53" t="s">
        <v>60</v>
      </c>
      <c r="B74" s="899">
        <v>498</v>
      </c>
      <c r="C74" s="899">
        <v>26</v>
      </c>
      <c r="D74" s="900">
        <v>0</v>
      </c>
      <c r="E74" s="900">
        <v>11</v>
      </c>
      <c r="F74" s="900">
        <v>15</v>
      </c>
      <c r="G74" s="900">
        <v>0</v>
      </c>
      <c r="H74" s="899">
        <v>472</v>
      </c>
      <c r="I74" s="900">
        <v>3</v>
      </c>
      <c r="J74" s="900">
        <v>59</v>
      </c>
      <c r="K74" s="900">
        <v>382</v>
      </c>
      <c r="L74" s="900">
        <v>28</v>
      </c>
    </row>
    <row r="75" spans="1:12" ht="18" customHeight="1">
      <c r="A75" s="53" t="s">
        <v>58</v>
      </c>
      <c r="B75" s="899">
        <v>63</v>
      </c>
      <c r="C75" s="899">
        <v>1</v>
      </c>
      <c r="D75" s="900">
        <v>0</v>
      </c>
      <c r="E75" s="900">
        <v>0</v>
      </c>
      <c r="F75" s="900">
        <v>1</v>
      </c>
      <c r="G75" s="900">
        <v>0</v>
      </c>
      <c r="H75" s="899">
        <v>62</v>
      </c>
      <c r="I75" s="900">
        <v>0</v>
      </c>
      <c r="J75" s="900">
        <v>6</v>
      </c>
      <c r="K75" s="900">
        <v>56</v>
      </c>
      <c r="L75" s="900">
        <v>0</v>
      </c>
    </row>
    <row r="76" spans="1:12" ht="18" customHeight="1">
      <c r="A76" s="53" t="s">
        <v>56</v>
      </c>
      <c r="B76" s="899">
        <v>142</v>
      </c>
      <c r="C76" s="899">
        <v>29</v>
      </c>
      <c r="D76" s="900">
        <v>0</v>
      </c>
      <c r="E76" s="900">
        <v>0</v>
      </c>
      <c r="F76" s="900">
        <v>29</v>
      </c>
      <c r="G76" s="900">
        <v>0</v>
      </c>
      <c r="H76" s="899">
        <v>113</v>
      </c>
      <c r="I76" s="900">
        <v>0</v>
      </c>
      <c r="J76" s="900">
        <v>16</v>
      </c>
      <c r="K76" s="900">
        <v>97</v>
      </c>
      <c r="L76" s="900">
        <v>0</v>
      </c>
    </row>
    <row r="77" spans="1:12" ht="18" customHeight="1">
      <c r="A77" s="53" t="s">
        <v>55</v>
      </c>
      <c r="B77" s="899">
        <v>51</v>
      </c>
      <c r="C77" s="899">
        <v>1</v>
      </c>
      <c r="D77" s="900">
        <v>0</v>
      </c>
      <c r="E77" s="900">
        <v>0</v>
      </c>
      <c r="F77" s="900">
        <v>1</v>
      </c>
      <c r="G77" s="900">
        <v>0</v>
      </c>
      <c r="H77" s="899">
        <v>50</v>
      </c>
      <c r="I77" s="900">
        <v>0</v>
      </c>
      <c r="J77" s="900">
        <v>0</v>
      </c>
      <c r="K77" s="900">
        <v>48</v>
      </c>
      <c r="L77" s="900">
        <v>2</v>
      </c>
    </row>
    <row r="78" spans="1:12" ht="18" customHeight="1">
      <c r="A78" s="55" t="s">
        <v>54</v>
      </c>
      <c r="B78" s="899">
        <v>82</v>
      </c>
      <c r="C78" s="899">
        <v>13</v>
      </c>
      <c r="D78" s="900">
        <v>0</v>
      </c>
      <c r="E78" s="900">
        <v>0</v>
      </c>
      <c r="F78" s="900">
        <v>13</v>
      </c>
      <c r="G78" s="900">
        <v>0</v>
      </c>
      <c r="H78" s="899">
        <v>69</v>
      </c>
      <c r="I78" s="900">
        <v>0</v>
      </c>
      <c r="J78" s="900">
        <v>9</v>
      </c>
      <c r="K78" s="900">
        <v>60</v>
      </c>
      <c r="L78" s="900">
        <v>0</v>
      </c>
    </row>
    <row r="79" spans="1:12" ht="18" customHeight="1">
      <c r="A79" s="53" t="s">
        <v>53</v>
      </c>
      <c r="B79" s="899">
        <v>63</v>
      </c>
      <c r="C79" s="899">
        <v>2</v>
      </c>
      <c r="D79" s="900">
        <v>0</v>
      </c>
      <c r="E79" s="900">
        <v>0</v>
      </c>
      <c r="F79" s="900">
        <v>2</v>
      </c>
      <c r="G79" s="900">
        <v>0</v>
      </c>
      <c r="H79" s="899">
        <v>61</v>
      </c>
      <c r="I79" s="900">
        <v>0</v>
      </c>
      <c r="J79" s="900">
        <v>6</v>
      </c>
      <c r="K79" s="900">
        <v>55</v>
      </c>
      <c r="L79" s="900">
        <v>0</v>
      </c>
    </row>
    <row r="80" spans="1:12" ht="18" customHeight="1">
      <c r="A80" s="53" t="s">
        <v>52</v>
      </c>
      <c r="B80" s="899">
        <v>188</v>
      </c>
      <c r="C80" s="899">
        <v>0</v>
      </c>
      <c r="D80" s="900">
        <v>0</v>
      </c>
      <c r="E80" s="900">
        <v>0</v>
      </c>
      <c r="F80" s="900">
        <v>0</v>
      </c>
      <c r="G80" s="900">
        <v>0</v>
      </c>
      <c r="H80" s="899">
        <v>188</v>
      </c>
      <c r="I80" s="900">
        <v>1</v>
      </c>
      <c r="J80" s="900">
        <v>57</v>
      </c>
      <c r="K80" s="900">
        <v>114</v>
      </c>
      <c r="L80" s="900">
        <v>16</v>
      </c>
    </row>
    <row r="81" spans="1:12" ht="18" customHeight="1">
      <c r="A81" s="53" t="s">
        <v>51</v>
      </c>
      <c r="B81" s="899">
        <v>91</v>
      </c>
      <c r="C81" s="899">
        <v>32</v>
      </c>
      <c r="D81" s="900">
        <v>0</v>
      </c>
      <c r="E81" s="900">
        <v>0</v>
      </c>
      <c r="F81" s="900">
        <v>32</v>
      </c>
      <c r="G81" s="900">
        <v>0</v>
      </c>
      <c r="H81" s="899">
        <v>59</v>
      </c>
      <c r="I81" s="900">
        <v>0</v>
      </c>
      <c r="J81" s="900">
        <v>1</v>
      </c>
      <c r="K81" s="900">
        <v>54</v>
      </c>
      <c r="L81" s="900">
        <v>4</v>
      </c>
    </row>
    <row r="82" spans="1:12" ht="18" customHeight="1">
      <c r="A82" s="53" t="s">
        <v>48</v>
      </c>
      <c r="B82" s="899">
        <v>158</v>
      </c>
      <c r="C82" s="899">
        <v>0</v>
      </c>
      <c r="D82" s="900">
        <v>0</v>
      </c>
      <c r="E82" s="900">
        <v>0</v>
      </c>
      <c r="F82" s="900">
        <v>0</v>
      </c>
      <c r="G82" s="900">
        <v>0</v>
      </c>
      <c r="H82" s="899">
        <v>158</v>
      </c>
      <c r="I82" s="900">
        <v>0</v>
      </c>
      <c r="J82" s="900">
        <v>8</v>
      </c>
      <c r="K82" s="900">
        <v>132</v>
      </c>
      <c r="L82" s="900">
        <v>18</v>
      </c>
    </row>
    <row r="83" spans="1:12" ht="18" customHeight="1">
      <c r="A83" s="53" t="s">
        <v>47</v>
      </c>
      <c r="B83" s="899">
        <v>2</v>
      </c>
      <c r="C83" s="899">
        <v>0</v>
      </c>
      <c r="D83" s="900">
        <v>0</v>
      </c>
      <c r="E83" s="900">
        <v>0</v>
      </c>
      <c r="F83" s="900">
        <v>0</v>
      </c>
      <c r="G83" s="900">
        <v>0</v>
      </c>
      <c r="H83" s="899">
        <v>2</v>
      </c>
      <c r="I83" s="900">
        <v>0</v>
      </c>
      <c r="J83" s="900">
        <v>0</v>
      </c>
      <c r="K83" s="900">
        <v>2</v>
      </c>
      <c r="L83" s="900">
        <v>0</v>
      </c>
    </row>
    <row r="84" spans="1:12" ht="18" customHeight="1">
      <c r="A84" s="53" t="s">
        <v>46</v>
      </c>
      <c r="B84" s="899">
        <v>234</v>
      </c>
      <c r="C84" s="899">
        <v>1</v>
      </c>
      <c r="D84" s="900">
        <v>0</v>
      </c>
      <c r="E84" s="900">
        <v>0</v>
      </c>
      <c r="F84" s="900">
        <v>1</v>
      </c>
      <c r="G84" s="900">
        <v>0</v>
      </c>
      <c r="H84" s="899">
        <v>233</v>
      </c>
      <c r="I84" s="900">
        <v>1</v>
      </c>
      <c r="J84" s="900">
        <v>27</v>
      </c>
      <c r="K84" s="900">
        <v>205</v>
      </c>
      <c r="L84" s="900">
        <v>0</v>
      </c>
    </row>
    <row r="85" spans="1:12" ht="18" customHeight="1">
      <c r="A85" s="53" t="s">
        <v>45</v>
      </c>
      <c r="B85" s="899">
        <v>112</v>
      </c>
      <c r="C85" s="899">
        <v>0</v>
      </c>
      <c r="D85" s="900">
        <v>0</v>
      </c>
      <c r="E85" s="900">
        <v>0</v>
      </c>
      <c r="F85" s="900">
        <v>0</v>
      </c>
      <c r="G85" s="900">
        <v>0</v>
      </c>
      <c r="H85" s="899">
        <v>112</v>
      </c>
      <c r="I85" s="900">
        <v>0</v>
      </c>
      <c r="J85" s="900">
        <v>3</v>
      </c>
      <c r="K85" s="900">
        <v>109</v>
      </c>
      <c r="L85" s="900">
        <v>0</v>
      </c>
    </row>
    <row r="86" spans="1:12" ht="18" customHeight="1">
      <c r="A86" s="53" t="s">
        <v>44</v>
      </c>
      <c r="B86" s="899">
        <v>86</v>
      </c>
      <c r="C86" s="899">
        <v>0</v>
      </c>
      <c r="D86" s="900">
        <v>0</v>
      </c>
      <c r="E86" s="900">
        <v>0</v>
      </c>
      <c r="F86" s="900">
        <v>0</v>
      </c>
      <c r="G86" s="900">
        <v>0</v>
      </c>
      <c r="H86" s="899">
        <v>86</v>
      </c>
      <c r="I86" s="900">
        <v>0</v>
      </c>
      <c r="J86" s="900">
        <v>3</v>
      </c>
      <c r="K86" s="900">
        <v>83</v>
      </c>
      <c r="L86" s="900">
        <v>0</v>
      </c>
    </row>
    <row r="87" spans="1:12" ht="18" customHeight="1">
      <c r="A87" s="52" t="s">
        <v>43</v>
      </c>
      <c r="B87" s="899">
        <v>43</v>
      </c>
      <c r="C87" s="899">
        <v>1</v>
      </c>
      <c r="D87" s="900">
        <v>0</v>
      </c>
      <c r="E87" s="900">
        <v>0</v>
      </c>
      <c r="F87" s="900">
        <v>1</v>
      </c>
      <c r="G87" s="900">
        <v>0</v>
      </c>
      <c r="H87" s="899">
        <v>42</v>
      </c>
      <c r="I87" s="900">
        <v>0</v>
      </c>
      <c r="J87" s="900">
        <v>4</v>
      </c>
      <c r="K87" s="900">
        <v>38</v>
      </c>
      <c r="L87" s="900">
        <v>0</v>
      </c>
    </row>
    <row r="88" spans="1:12" ht="18" customHeight="1">
      <c r="A88" s="53" t="s">
        <v>42</v>
      </c>
      <c r="B88" s="899">
        <v>21</v>
      </c>
      <c r="C88" s="899">
        <v>4</v>
      </c>
      <c r="D88" s="900">
        <v>0</v>
      </c>
      <c r="E88" s="900">
        <v>0</v>
      </c>
      <c r="F88" s="900">
        <v>4</v>
      </c>
      <c r="G88" s="900">
        <v>0</v>
      </c>
      <c r="H88" s="899">
        <v>17</v>
      </c>
      <c r="I88" s="900">
        <v>0</v>
      </c>
      <c r="J88" s="900">
        <v>1</v>
      </c>
      <c r="K88" s="900">
        <v>16</v>
      </c>
      <c r="L88" s="900">
        <v>0</v>
      </c>
    </row>
    <row r="89" spans="1:12" ht="18" customHeight="1">
      <c r="A89" s="53" t="s">
        <v>40</v>
      </c>
      <c r="B89" s="899">
        <v>160</v>
      </c>
      <c r="C89" s="899">
        <v>42</v>
      </c>
      <c r="D89" s="900">
        <v>0</v>
      </c>
      <c r="E89" s="900">
        <v>0</v>
      </c>
      <c r="F89" s="900">
        <v>42</v>
      </c>
      <c r="G89" s="900">
        <v>0</v>
      </c>
      <c r="H89" s="899">
        <v>118</v>
      </c>
      <c r="I89" s="900">
        <v>0</v>
      </c>
      <c r="J89" s="900">
        <v>1</v>
      </c>
      <c r="K89" s="900">
        <v>117</v>
      </c>
      <c r="L89" s="900">
        <v>0</v>
      </c>
    </row>
    <row r="90" spans="1:12" ht="18" customHeight="1">
      <c r="A90" s="53" t="s">
        <v>38</v>
      </c>
      <c r="B90" s="899">
        <v>331</v>
      </c>
      <c r="C90" s="899">
        <v>6</v>
      </c>
      <c r="D90" s="900">
        <v>0</v>
      </c>
      <c r="E90" s="900">
        <v>0</v>
      </c>
      <c r="F90" s="900">
        <v>5</v>
      </c>
      <c r="G90" s="900">
        <v>1</v>
      </c>
      <c r="H90" s="899">
        <v>325</v>
      </c>
      <c r="I90" s="900">
        <v>2</v>
      </c>
      <c r="J90" s="900">
        <v>44</v>
      </c>
      <c r="K90" s="900">
        <v>263</v>
      </c>
      <c r="L90" s="900">
        <v>16</v>
      </c>
    </row>
    <row r="91" spans="1:12" ht="18" customHeight="1">
      <c r="A91" s="53" t="s">
        <v>37</v>
      </c>
      <c r="B91" s="899">
        <v>51</v>
      </c>
      <c r="C91" s="899">
        <v>1</v>
      </c>
      <c r="D91" s="900">
        <v>0</v>
      </c>
      <c r="E91" s="900">
        <v>0</v>
      </c>
      <c r="F91" s="900">
        <v>1</v>
      </c>
      <c r="G91" s="900">
        <v>0</v>
      </c>
      <c r="H91" s="899">
        <v>50</v>
      </c>
      <c r="I91" s="900">
        <v>0</v>
      </c>
      <c r="J91" s="900">
        <v>0</v>
      </c>
      <c r="K91" s="900">
        <v>50</v>
      </c>
      <c r="L91" s="900">
        <v>0</v>
      </c>
    </row>
    <row r="92" spans="1:12" ht="18" customHeight="1">
      <c r="A92" s="53" t="s">
        <v>36</v>
      </c>
      <c r="B92" s="899">
        <v>49</v>
      </c>
      <c r="C92" s="899">
        <v>0</v>
      </c>
      <c r="D92" s="900">
        <v>0</v>
      </c>
      <c r="E92" s="900">
        <v>0</v>
      </c>
      <c r="F92" s="900">
        <v>0</v>
      </c>
      <c r="G92" s="900">
        <v>0</v>
      </c>
      <c r="H92" s="899">
        <v>49</v>
      </c>
      <c r="I92" s="900">
        <v>0</v>
      </c>
      <c r="J92" s="900">
        <v>2</v>
      </c>
      <c r="K92" s="900">
        <v>47</v>
      </c>
      <c r="L92" s="900">
        <v>0</v>
      </c>
    </row>
    <row r="93" spans="1:12" ht="18" customHeight="1">
      <c r="A93" s="53" t="s">
        <v>34</v>
      </c>
      <c r="B93" s="899">
        <v>223</v>
      </c>
      <c r="C93" s="899">
        <v>6</v>
      </c>
      <c r="D93" s="900">
        <v>0</v>
      </c>
      <c r="E93" s="900">
        <v>3</v>
      </c>
      <c r="F93" s="900">
        <v>3</v>
      </c>
      <c r="G93" s="900">
        <v>0</v>
      </c>
      <c r="H93" s="899">
        <v>217</v>
      </c>
      <c r="I93" s="900">
        <v>2</v>
      </c>
      <c r="J93" s="900">
        <v>50</v>
      </c>
      <c r="K93" s="900">
        <v>163</v>
      </c>
      <c r="L93" s="900">
        <v>2</v>
      </c>
    </row>
    <row r="94" spans="1:12" ht="18" customHeight="1">
      <c r="A94" s="53" t="s">
        <v>33</v>
      </c>
      <c r="B94" s="899">
        <v>40</v>
      </c>
      <c r="C94" s="899">
        <v>2</v>
      </c>
      <c r="D94" s="900">
        <v>0</v>
      </c>
      <c r="E94" s="900">
        <v>0</v>
      </c>
      <c r="F94" s="900">
        <v>2</v>
      </c>
      <c r="G94" s="900">
        <v>0</v>
      </c>
      <c r="H94" s="899">
        <v>38</v>
      </c>
      <c r="I94" s="900">
        <v>0</v>
      </c>
      <c r="J94" s="900">
        <v>2</v>
      </c>
      <c r="K94" s="900">
        <v>34</v>
      </c>
      <c r="L94" s="900">
        <v>2</v>
      </c>
    </row>
    <row r="95" spans="1:12" ht="18" customHeight="1">
      <c r="A95" s="53" t="s">
        <v>32</v>
      </c>
      <c r="B95" s="899">
        <v>7</v>
      </c>
      <c r="C95" s="899">
        <v>0</v>
      </c>
      <c r="D95" s="900">
        <v>0</v>
      </c>
      <c r="E95" s="900">
        <v>0</v>
      </c>
      <c r="F95" s="900">
        <v>0</v>
      </c>
      <c r="G95" s="900">
        <v>0</v>
      </c>
      <c r="H95" s="899">
        <v>7</v>
      </c>
      <c r="I95" s="900">
        <v>0</v>
      </c>
      <c r="J95" s="900">
        <v>0</v>
      </c>
      <c r="K95" s="900">
        <v>7</v>
      </c>
      <c r="L95" s="900">
        <v>0</v>
      </c>
    </row>
    <row r="96" spans="1:12" ht="18" customHeight="1">
      <c r="A96" s="53" t="s">
        <v>30</v>
      </c>
      <c r="B96" s="899">
        <v>76</v>
      </c>
      <c r="C96" s="899">
        <v>0</v>
      </c>
      <c r="D96" s="900">
        <v>0</v>
      </c>
      <c r="E96" s="900">
        <v>0</v>
      </c>
      <c r="F96" s="900">
        <v>0</v>
      </c>
      <c r="G96" s="900">
        <v>0</v>
      </c>
      <c r="H96" s="899">
        <v>76</v>
      </c>
      <c r="I96" s="900">
        <v>0</v>
      </c>
      <c r="J96" s="900">
        <v>13</v>
      </c>
      <c r="K96" s="900">
        <v>63</v>
      </c>
      <c r="L96" s="900">
        <v>0</v>
      </c>
    </row>
    <row r="97" spans="1:17" ht="18" customHeight="1">
      <c r="A97" s="53" t="s">
        <v>29</v>
      </c>
      <c r="B97" s="899">
        <v>208</v>
      </c>
      <c r="C97" s="899">
        <v>2</v>
      </c>
      <c r="D97" s="900">
        <v>0</v>
      </c>
      <c r="E97" s="900">
        <v>0</v>
      </c>
      <c r="F97" s="900">
        <v>2</v>
      </c>
      <c r="G97" s="900">
        <v>0</v>
      </c>
      <c r="H97" s="899">
        <v>206</v>
      </c>
      <c r="I97" s="900">
        <v>0</v>
      </c>
      <c r="J97" s="900">
        <v>4</v>
      </c>
      <c r="K97" s="900">
        <v>201</v>
      </c>
      <c r="L97" s="900">
        <v>1</v>
      </c>
    </row>
    <row r="98" spans="1:17" ht="18" customHeight="1">
      <c r="A98" s="53" t="s">
        <v>26</v>
      </c>
      <c r="B98" s="899">
        <v>146</v>
      </c>
      <c r="C98" s="899">
        <v>7</v>
      </c>
      <c r="D98" s="900">
        <v>0</v>
      </c>
      <c r="E98" s="900">
        <v>0</v>
      </c>
      <c r="F98" s="900">
        <v>7</v>
      </c>
      <c r="G98" s="900">
        <v>0</v>
      </c>
      <c r="H98" s="899">
        <v>139</v>
      </c>
      <c r="I98" s="900">
        <v>0</v>
      </c>
      <c r="J98" s="900">
        <v>2</v>
      </c>
      <c r="K98" s="900">
        <v>134</v>
      </c>
      <c r="L98" s="900">
        <v>3</v>
      </c>
    </row>
    <row r="99" spans="1:17" ht="18" customHeight="1">
      <c r="A99" s="53" t="s">
        <v>24</v>
      </c>
      <c r="B99" s="899">
        <v>279</v>
      </c>
      <c r="C99" s="899">
        <v>1</v>
      </c>
      <c r="D99" s="900">
        <v>0</v>
      </c>
      <c r="E99" s="900">
        <v>0</v>
      </c>
      <c r="F99" s="900">
        <v>1</v>
      </c>
      <c r="G99" s="900">
        <v>0</v>
      </c>
      <c r="H99" s="899">
        <v>278</v>
      </c>
      <c r="I99" s="900">
        <v>0</v>
      </c>
      <c r="J99" s="900">
        <v>18</v>
      </c>
      <c r="K99" s="900">
        <v>237</v>
      </c>
      <c r="L99" s="900">
        <v>23</v>
      </c>
    </row>
    <row r="100" spans="1:17" ht="18" customHeight="1">
      <c r="A100" s="53" t="s">
        <v>22</v>
      </c>
      <c r="B100" s="899">
        <v>8</v>
      </c>
      <c r="C100" s="899">
        <v>0</v>
      </c>
      <c r="D100" s="900">
        <v>0</v>
      </c>
      <c r="E100" s="900">
        <v>0</v>
      </c>
      <c r="F100" s="900">
        <v>0</v>
      </c>
      <c r="G100" s="900">
        <v>0</v>
      </c>
      <c r="H100" s="899">
        <v>8</v>
      </c>
      <c r="I100" s="900">
        <v>0</v>
      </c>
      <c r="J100" s="900">
        <v>1</v>
      </c>
      <c r="K100" s="900">
        <v>7</v>
      </c>
      <c r="L100" s="900">
        <v>0</v>
      </c>
    </row>
    <row r="101" spans="1:17" ht="18" customHeight="1">
      <c r="A101" s="53" t="s">
        <v>20</v>
      </c>
      <c r="B101" s="899">
        <v>359</v>
      </c>
      <c r="C101" s="899">
        <v>2</v>
      </c>
      <c r="D101" s="900">
        <v>0</v>
      </c>
      <c r="E101" s="900">
        <v>0</v>
      </c>
      <c r="F101" s="900">
        <v>2</v>
      </c>
      <c r="G101" s="900">
        <v>0</v>
      </c>
      <c r="H101" s="899">
        <v>357</v>
      </c>
      <c r="I101" s="900">
        <v>0</v>
      </c>
      <c r="J101" s="900">
        <v>25</v>
      </c>
      <c r="K101" s="900">
        <v>320</v>
      </c>
      <c r="L101" s="900">
        <v>12</v>
      </c>
    </row>
    <row r="102" spans="1:17" ht="18" customHeight="1">
      <c r="A102" s="53" t="s">
        <v>18</v>
      </c>
      <c r="B102" s="899">
        <v>127</v>
      </c>
      <c r="C102" s="899">
        <v>1</v>
      </c>
      <c r="D102" s="900">
        <v>1</v>
      </c>
      <c r="E102" s="900">
        <v>0</v>
      </c>
      <c r="F102" s="900">
        <v>0</v>
      </c>
      <c r="G102" s="900">
        <v>0</v>
      </c>
      <c r="H102" s="899">
        <v>126</v>
      </c>
      <c r="I102" s="900">
        <v>1</v>
      </c>
      <c r="J102" s="900">
        <v>3</v>
      </c>
      <c r="K102" s="900">
        <v>118</v>
      </c>
      <c r="L102" s="900">
        <v>4</v>
      </c>
    </row>
    <row r="103" spans="1:17" ht="18" customHeight="1">
      <c r="A103" s="53" t="s">
        <v>16</v>
      </c>
      <c r="B103" s="899">
        <v>84</v>
      </c>
      <c r="C103" s="899">
        <v>0</v>
      </c>
      <c r="D103" s="900">
        <v>0</v>
      </c>
      <c r="E103" s="900">
        <v>0</v>
      </c>
      <c r="F103" s="900">
        <v>0</v>
      </c>
      <c r="G103" s="900">
        <v>0</v>
      </c>
      <c r="H103" s="899">
        <v>84</v>
      </c>
      <c r="I103" s="900">
        <v>0</v>
      </c>
      <c r="J103" s="900">
        <v>0</v>
      </c>
      <c r="K103" s="900">
        <v>84</v>
      </c>
      <c r="L103" s="900">
        <v>0</v>
      </c>
    </row>
    <row r="104" spans="1:17" ht="18" customHeight="1">
      <c r="A104" s="53" t="s">
        <v>13</v>
      </c>
      <c r="B104" s="899">
        <v>73</v>
      </c>
      <c r="C104" s="899">
        <v>0</v>
      </c>
      <c r="D104" s="900">
        <v>0</v>
      </c>
      <c r="E104" s="900">
        <v>0</v>
      </c>
      <c r="F104" s="900">
        <v>0</v>
      </c>
      <c r="G104" s="900">
        <v>0</v>
      </c>
      <c r="H104" s="899">
        <v>73</v>
      </c>
      <c r="I104" s="900">
        <v>0</v>
      </c>
      <c r="J104" s="900">
        <v>1</v>
      </c>
      <c r="K104" s="900">
        <v>72</v>
      </c>
      <c r="L104" s="900">
        <v>0</v>
      </c>
    </row>
    <row r="105" spans="1:17" ht="18" customHeight="1">
      <c r="A105" s="53" t="s">
        <v>10</v>
      </c>
      <c r="B105" s="899">
        <v>164</v>
      </c>
      <c r="C105" s="899">
        <v>0</v>
      </c>
      <c r="D105" s="900">
        <v>0</v>
      </c>
      <c r="E105" s="900">
        <v>0</v>
      </c>
      <c r="F105" s="900">
        <v>0</v>
      </c>
      <c r="G105" s="900">
        <v>0</v>
      </c>
      <c r="H105" s="899">
        <v>164</v>
      </c>
      <c r="I105" s="900">
        <v>0</v>
      </c>
      <c r="J105" s="900">
        <v>3</v>
      </c>
      <c r="K105" s="900">
        <v>161</v>
      </c>
      <c r="L105" s="900">
        <v>0</v>
      </c>
    </row>
    <row r="106" spans="1:17" ht="18" customHeight="1">
      <c r="A106" s="53" t="s">
        <v>135</v>
      </c>
      <c r="B106" s="899">
        <v>447</v>
      </c>
      <c r="C106" s="899">
        <v>93</v>
      </c>
      <c r="D106" s="900">
        <v>0</v>
      </c>
      <c r="E106" s="900">
        <v>1</v>
      </c>
      <c r="F106" s="900">
        <v>92</v>
      </c>
      <c r="G106" s="900">
        <v>0</v>
      </c>
      <c r="H106" s="899">
        <v>354</v>
      </c>
      <c r="I106" s="900">
        <v>0</v>
      </c>
      <c r="J106" s="900">
        <v>11</v>
      </c>
      <c r="K106" s="900">
        <v>332</v>
      </c>
      <c r="L106" s="900">
        <v>11</v>
      </c>
    </row>
    <row r="107" spans="1:17" ht="18" customHeight="1">
      <c r="A107" s="53" t="s">
        <v>8</v>
      </c>
      <c r="B107" s="899">
        <v>47</v>
      </c>
      <c r="C107" s="899">
        <v>1</v>
      </c>
      <c r="D107" s="900">
        <v>0</v>
      </c>
      <c r="E107" s="900">
        <v>0</v>
      </c>
      <c r="F107" s="900">
        <v>1</v>
      </c>
      <c r="G107" s="900">
        <v>0</v>
      </c>
      <c r="H107" s="899">
        <v>46</v>
      </c>
      <c r="I107" s="900">
        <v>0</v>
      </c>
      <c r="J107" s="900">
        <v>5</v>
      </c>
      <c r="K107" s="900">
        <v>41</v>
      </c>
      <c r="L107" s="900">
        <v>0</v>
      </c>
    </row>
    <row r="108" spans="1:17" ht="18" customHeight="1">
      <c r="A108" s="53" t="s">
        <v>5</v>
      </c>
      <c r="B108" s="899">
        <v>582</v>
      </c>
      <c r="C108" s="899">
        <v>12</v>
      </c>
      <c r="D108" s="900">
        <v>0</v>
      </c>
      <c r="E108" s="900">
        <v>0</v>
      </c>
      <c r="F108" s="900">
        <v>12</v>
      </c>
      <c r="G108" s="900">
        <v>0</v>
      </c>
      <c r="H108" s="899">
        <v>570</v>
      </c>
      <c r="I108" s="900">
        <v>0</v>
      </c>
      <c r="J108" s="900">
        <v>38</v>
      </c>
      <c r="K108" s="900">
        <v>528</v>
      </c>
      <c r="L108" s="900">
        <v>4</v>
      </c>
    </row>
    <row r="109" spans="1:17" ht="18" customHeight="1">
      <c r="A109" s="69" t="s">
        <v>2</v>
      </c>
      <c r="B109" s="901">
        <v>115</v>
      </c>
      <c r="C109" s="901">
        <v>7</v>
      </c>
      <c r="D109" s="902">
        <v>0</v>
      </c>
      <c r="E109" s="902">
        <v>0</v>
      </c>
      <c r="F109" s="902">
        <v>7</v>
      </c>
      <c r="G109" s="902">
        <v>0</v>
      </c>
      <c r="H109" s="901">
        <v>108</v>
      </c>
      <c r="I109" s="902">
        <v>2</v>
      </c>
      <c r="J109" s="902">
        <v>1</v>
      </c>
      <c r="K109" s="902">
        <v>101</v>
      </c>
      <c r="L109" s="902">
        <v>4</v>
      </c>
    </row>
    <row r="110" spans="1:17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5"/>
      <c r="I110" s="485"/>
      <c r="J110" s="485"/>
      <c r="K110" s="482"/>
      <c r="L110" s="482"/>
    </row>
    <row r="111" spans="1:17" ht="18" customHeight="1">
      <c r="A111" s="1636" t="s">
        <v>2311</v>
      </c>
      <c r="B111" s="1636"/>
      <c r="C111" s="1636"/>
      <c r="D111" s="1636"/>
      <c r="E111" s="1636"/>
      <c r="F111" s="1636"/>
      <c r="G111" s="1636"/>
      <c r="H111" s="1636"/>
      <c r="I111" s="1636"/>
      <c r="J111" s="1636"/>
      <c r="K111" s="1636"/>
      <c r="L111" s="1636"/>
      <c r="M111" s="656"/>
      <c r="N111" s="656"/>
      <c r="O111" s="656"/>
      <c r="P111" s="656"/>
      <c r="Q111" s="656"/>
    </row>
    <row r="112" spans="1:17" ht="18" customHeight="1">
      <c r="A112" s="1636" t="s">
        <v>2112</v>
      </c>
      <c r="B112" s="1636"/>
      <c r="C112" s="1636"/>
      <c r="D112" s="1636"/>
      <c r="E112" s="1636"/>
      <c r="F112" s="1636"/>
      <c r="G112" s="1636"/>
      <c r="H112" s="1636"/>
      <c r="I112" s="1636"/>
      <c r="J112" s="1636"/>
      <c r="K112" s="1636"/>
      <c r="L112" s="1636"/>
    </row>
    <row r="113" spans="1:12" ht="32.1" customHeight="1">
      <c r="A113" s="1636" t="s">
        <v>2142</v>
      </c>
      <c r="B113" s="1636"/>
      <c r="C113" s="1636"/>
      <c r="D113" s="1636"/>
      <c r="E113" s="1636"/>
      <c r="F113" s="1636"/>
      <c r="G113" s="1636"/>
      <c r="H113" s="1636"/>
      <c r="I113" s="1636"/>
      <c r="J113" s="1636"/>
      <c r="K113" s="1636"/>
      <c r="L113" s="1636"/>
    </row>
    <row r="114" spans="1:12" ht="32.1" customHeight="1">
      <c r="A114" s="1636" t="s">
        <v>2143</v>
      </c>
      <c r="B114" s="1636"/>
      <c r="C114" s="1636"/>
      <c r="D114" s="1636"/>
      <c r="E114" s="1636"/>
      <c r="F114" s="1636"/>
      <c r="G114" s="1636"/>
      <c r="H114" s="1636"/>
      <c r="I114" s="1636"/>
      <c r="J114" s="1636"/>
      <c r="K114" s="1636"/>
      <c r="L114" s="1636"/>
    </row>
    <row r="115" spans="1:12" ht="32.1" customHeight="1">
      <c r="A115" s="1636" t="s">
        <v>2144</v>
      </c>
      <c r="B115" s="1636"/>
      <c r="C115" s="1636"/>
      <c r="D115" s="1636"/>
      <c r="E115" s="1636"/>
      <c r="F115" s="1636"/>
      <c r="G115" s="1636"/>
      <c r="H115" s="1636"/>
      <c r="I115" s="1636"/>
      <c r="J115" s="1636"/>
      <c r="K115" s="1636"/>
      <c r="L115" s="1636"/>
    </row>
    <row r="116" spans="1:12" ht="18" customHeight="1">
      <c r="A116" s="53"/>
      <c r="B116" s="53"/>
      <c r="C116" s="53"/>
      <c r="D116" s="53"/>
    </row>
    <row r="117" spans="1:12" ht="18" customHeight="1">
      <c r="A117" s="53"/>
      <c r="B117" s="53"/>
      <c r="C117" s="53"/>
      <c r="D117" s="53"/>
    </row>
    <row r="118" spans="1:12" ht="18" customHeight="1">
      <c r="A118" s="53"/>
      <c r="B118" s="53"/>
      <c r="C118" s="53"/>
      <c r="D118" s="53"/>
    </row>
    <row r="119" spans="1:12" ht="18" customHeight="1">
      <c r="A119" s="1636"/>
      <c r="B119" s="1636"/>
      <c r="C119" s="1636"/>
      <c r="D119" s="1636"/>
      <c r="E119" s="1636"/>
      <c r="F119" s="1636"/>
      <c r="G119" s="1636"/>
      <c r="H119" s="1636"/>
      <c r="I119" s="1636"/>
      <c r="J119" s="1636"/>
      <c r="K119" s="1636"/>
      <c r="L119" s="1636"/>
    </row>
    <row r="120" spans="1:12" ht="18" customHeight="1">
      <c r="A120" s="53"/>
      <c r="B120" s="53"/>
      <c r="C120" s="53"/>
      <c r="D120" s="53"/>
    </row>
    <row r="121" spans="1:12" ht="18" customHeight="1">
      <c r="A121" s="53"/>
      <c r="B121" s="53"/>
      <c r="C121" s="53"/>
      <c r="D121" s="53"/>
    </row>
    <row r="122" spans="1:12" ht="18" customHeight="1">
      <c r="A122" s="53"/>
      <c r="B122" s="53"/>
      <c r="C122" s="53"/>
      <c r="D122" s="53"/>
    </row>
    <row r="123" spans="1:12" ht="18" customHeight="1">
      <c r="A123" s="53"/>
      <c r="B123" s="53"/>
      <c r="C123" s="53"/>
      <c r="D123" s="53"/>
    </row>
    <row r="124" spans="1:12" ht="18" customHeight="1">
      <c r="A124" s="53"/>
      <c r="B124" s="53"/>
      <c r="C124" s="53"/>
      <c r="D124" s="53"/>
    </row>
    <row r="125" spans="1:12" ht="18" customHeight="1">
      <c r="A125" s="53"/>
      <c r="B125" s="53"/>
      <c r="C125" s="53"/>
      <c r="D125" s="53"/>
    </row>
    <row r="126" spans="1:12" ht="18" customHeight="1">
      <c r="A126" s="53"/>
      <c r="B126" s="53"/>
      <c r="C126" s="53"/>
      <c r="D126" s="53"/>
    </row>
    <row r="127" spans="1:12" ht="18" customHeight="1">
      <c r="A127" s="53"/>
      <c r="B127" s="53"/>
      <c r="C127" s="53"/>
      <c r="D127" s="53"/>
    </row>
    <row r="128" spans="1:12" ht="18" customHeight="1">
      <c r="A128" s="53"/>
      <c r="B128" s="53"/>
      <c r="C128" s="53"/>
      <c r="D128" s="53"/>
    </row>
    <row r="129" spans="1:4" ht="18" customHeight="1">
      <c r="A129" s="53"/>
      <c r="B129" s="53"/>
      <c r="C129" s="53"/>
      <c r="D129" s="53"/>
    </row>
    <row r="130" spans="1:4" ht="18" customHeight="1">
      <c r="A130" s="53"/>
      <c r="B130" s="53"/>
      <c r="C130" s="53"/>
      <c r="D130" s="53"/>
    </row>
    <row r="131" spans="1:4" ht="18" customHeight="1">
      <c r="A131" s="53"/>
      <c r="B131" s="53"/>
      <c r="C131" s="53"/>
      <c r="D131" s="53"/>
    </row>
  </sheetData>
  <mergeCells count="13">
    <mergeCell ref="A119:L119"/>
    <mergeCell ref="A1:L1"/>
    <mergeCell ref="A113:L113"/>
    <mergeCell ref="A114:L114"/>
    <mergeCell ref="A115:L115"/>
    <mergeCell ref="A111:L111"/>
    <mergeCell ref="A112:L112"/>
    <mergeCell ref="B3:L3"/>
    <mergeCell ref="B4:L4"/>
    <mergeCell ref="A3:A6"/>
    <mergeCell ref="B5:B6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13.42578125" style="48" customWidth="1"/>
    <col min="6" max="7" width="13.42578125" style="47" customWidth="1"/>
    <col min="8" max="10" width="13.42578125" style="48" customWidth="1"/>
    <col min="11" max="12" width="13.42578125" style="47" customWidth="1"/>
    <col min="13" max="16384" width="9.140625" style="48"/>
  </cols>
  <sheetData>
    <row r="1" spans="1:12" s="68" customFormat="1" ht="35.1" customHeight="1">
      <c r="A1" s="1621" t="s">
        <v>2351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3"/>
      <c r="I2" s="53"/>
      <c r="J2" s="53"/>
    </row>
    <row r="3" spans="1:12" s="212" customFormat="1" ht="35.1" customHeight="1">
      <c r="A3" s="1578" t="s">
        <v>684</v>
      </c>
      <c r="B3" s="1630" t="s">
        <v>2147</v>
      </c>
      <c r="C3" s="1631"/>
      <c r="D3" s="1631"/>
      <c r="E3" s="1631"/>
      <c r="F3" s="1631"/>
      <c r="G3" s="1631"/>
      <c r="H3" s="1631"/>
      <c r="I3" s="1631"/>
      <c r="J3" s="1631"/>
      <c r="K3" s="1631"/>
      <c r="L3" s="1631"/>
    </row>
    <row r="4" spans="1:12" s="212" customFormat="1" ht="21.95" customHeight="1">
      <c r="A4" s="1563"/>
      <c r="B4" s="1635" t="s">
        <v>2146</v>
      </c>
      <c r="C4" s="1637"/>
      <c r="D4" s="1637"/>
      <c r="E4" s="1637"/>
      <c r="F4" s="1637"/>
      <c r="G4" s="1637"/>
      <c r="H4" s="1637"/>
      <c r="I4" s="1637"/>
      <c r="J4" s="1637"/>
      <c r="K4" s="1637"/>
      <c r="L4" s="1637"/>
    </row>
    <row r="5" spans="1:12" s="212" customFormat="1" ht="21.95" customHeight="1">
      <c r="A5" s="1639"/>
      <c r="B5" s="1640" t="s">
        <v>2150</v>
      </c>
      <c r="C5" s="1635" t="s">
        <v>2182</v>
      </c>
      <c r="D5" s="1637"/>
      <c r="E5" s="1637"/>
      <c r="F5" s="1637"/>
      <c r="G5" s="1642"/>
      <c r="H5" s="1635" t="s">
        <v>2183</v>
      </c>
      <c r="I5" s="1637"/>
      <c r="J5" s="1637"/>
      <c r="K5" s="1637"/>
      <c r="L5" s="1637"/>
    </row>
    <row r="6" spans="1:12" s="212" customFormat="1" ht="21.95" customHeight="1">
      <c r="A6" s="1639"/>
      <c r="B6" s="1641"/>
      <c r="C6" s="519" t="s">
        <v>163</v>
      </c>
      <c r="D6" s="480" t="s">
        <v>424</v>
      </c>
      <c r="E6" s="480" t="s">
        <v>421</v>
      </c>
      <c r="F6" s="480" t="s">
        <v>422</v>
      </c>
      <c r="G6" s="480" t="s">
        <v>423</v>
      </c>
      <c r="H6" s="518" t="s">
        <v>163</v>
      </c>
      <c r="I6" s="480" t="s">
        <v>424</v>
      </c>
      <c r="J6" s="480" t="s">
        <v>421</v>
      </c>
      <c r="K6" s="480" t="s">
        <v>422</v>
      </c>
      <c r="L6" s="520" t="s">
        <v>423</v>
      </c>
    </row>
    <row r="7" spans="1:12" ht="21.95" customHeight="1">
      <c r="A7" s="114" t="s">
        <v>368</v>
      </c>
      <c r="B7" s="897">
        <f t="shared" ref="B7:L7" si="0">SUM(B8:B109)</f>
        <v>52</v>
      </c>
      <c r="C7" s="897">
        <f t="shared" si="0"/>
        <v>0</v>
      </c>
      <c r="D7" s="897">
        <f t="shared" si="0"/>
        <v>0</v>
      </c>
      <c r="E7" s="897">
        <f t="shared" si="0"/>
        <v>0</v>
      </c>
      <c r="F7" s="897">
        <f t="shared" si="0"/>
        <v>0</v>
      </c>
      <c r="G7" s="897">
        <f t="shared" si="0"/>
        <v>0</v>
      </c>
      <c r="H7" s="897">
        <f t="shared" si="0"/>
        <v>52</v>
      </c>
      <c r="I7" s="897">
        <f t="shared" si="0"/>
        <v>0</v>
      </c>
      <c r="J7" s="897">
        <f t="shared" si="0"/>
        <v>0</v>
      </c>
      <c r="K7" s="897">
        <f t="shared" si="0"/>
        <v>50</v>
      </c>
      <c r="L7" s="898">
        <f t="shared" si="0"/>
        <v>2</v>
      </c>
    </row>
    <row r="8" spans="1:12" ht="18" customHeight="1">
      <c r="A8" s="53" t="s">
        <v>132</v>
      </c>
      <c r="B8" s="899">
        <v>0</v>
      </c>
      <c r="C8" s="899">
        <v>0</v>
      </c>
      <c r="D8" s="900">
        <v>0</v>
      </c>
      <c r="E8" s="900">
        <v>0</v>
      </c>
      <c r="F8" s="900">
        <v>0</v>
      </c>
      <c r="G8" s="900">
        <v>0</v>
      </c>
      <c r="H8" s="899">
        <v>0</v>
      </c>
      <c r="I8" s="900">
        <v>0</v>
      </c>
      <c r="J8" s="900">
        <v>0</v>
      </c>
      <c r="K8" s="900">
        <v>0</v>
      </c>
      <c r="L8" s="900">
        <v>0</v>
      </c>
    </row>
    <row r="9" spans="1:12" ht="18" customHeight="1">
      <c r="A9" s="53" t="s">
        <v>131</v>
      </c>
      <c r="B9" s="899">
        <v>0</v>
      </c>
      <c r="C9" s="899">
        <v>0</v>
      </c>
      <c r="D9" s="900">
        <v>0</v>
      </c>
      <c r="E9" s="900">
        <v>0</v>
      </c>
      <c r="F9" s="900">
        <v>0</v>
      </c>
      <c r="G9" s="900">
        <v>0</v>
      </c>
      <c r="H9" s="899">
        <v>0</v>
      </c>
      <c r="I9" s="900">
        <v>0</v>
      </c>
      <c r="J9" s="900">
        <v>0</v>
      </c>
      <c r="K9" s="900">
        <v>0</v>
      </c>
      <c r="L9" s="900">
        <v>0</v>
      </c>
    </row>
    <row r="10" spans="1:12" ht="18" customHeight="1">
      <c r="A10" s="53" t="s">
        <v>130</v>
      </c>
      <c r="B10" s="899">
        <v>0</v>
      </c>
      <c r="C10" s="899">
        <v>0</v>
      </c>
      <c r="D10" s="900">
        <v>0</v>
      </c>
      <c r="E10" s="900">
        <v>0</v>
      </c>
      <c r="F10" s="900">
        <v>0</v>
      </c>
      <c r="G10" s="900">
        <v>0</v>
      </c>
      <c r="H10" s="899">
        <v>0</v>
      </c>
      <c r="I10" s="900">
        <v>0</v>
      </c>
      <c r="J10" s="900">
        <v>0</v>
      </c>
      <c r="K10" s="900">
        <v>0</v>
      </c>
      <c r="L10" s="900">
        <v>0</v>
      </c>
    </row>
    <row r="11" spans="1:12" ht="18" customHeight="1">
      <c r="A11" s="53" t="s">
        <v>129</v>
      </c>
      <c r="B11" s="899">
        <v>0</v>
      </c>
      <c r="C11" s="899">
        <v>0</v>
      </c>
      <c r="D11" s="900">
        <v>0</v>
      </c>
      <c r="E11" s="900">
        <v>0</v>
      </c>
      <c r="F11" s="900">
        <v>0</v>
      </c>
      <c r="G11" s="900">
        <v>0</v>
      </c>
      <c r="H11" s="899">
        <v>0</v>
      </c>
      <c r="I11" s="900">
        <v>0</v>
      </c>
      <c r="J11" s="900">
        <v>0</v>
      </c>
      <c r="K11" s="900">
        <v>0</v>
      </c>
      <c r="L11" s="900">
        <v>0</v>
      </c>
    </row>
    <row r="12" spans="1:12" ht="18" customHeight="1">
      <c r="A12" s="53" t="s">
        <v>128</v>
      </c>
      <c r="B12" s="899">
        <v>0</v>
      </c>
      <c r="C12" s="899">
        <v>0</v>
      </c>
      <c r="D12" s="900">
        <v>0</v>
      </c>
      <c r="E12" s="900">
        <v>0</v>
      </c>
      <c r="F12" s="900">
        <v>0</v>
      </c>
      <c r="G12" s="900">
        <v>0</v>
      </c>
      <c r="H12" s="899">
        <v>0</v>
      </c>
      <c r="I12" s="900">
        <v>0</v>
      </c>
      <c r="J12" s="900">
        <v>0</v>
      </c>
      <c r="K12" s="900">
        <v>0</v>
      </c>
      <c r="L12" s="900">
        <v>0</v>
      </c>
    </row>
    <row r="13" spans="1:12" ht="18" customHeight="1">
      <c r="A13" s="53" t="s">
        <v>127</v>
      </c>
      <c r="B13" s="899">
        <v>0</v>
      </c>
      <c r="C13" s="899">
        <v>0</v>
      </c>
      <c r="D13" s="900">
        <v>0</v>
      </c>
      <c r="E13" s="900">
        <v>0</v>
      </c>
      <c r="F13" s="900">
        <v>0</v>
      </c>
      <c r="G13" s="900">
        <v>0</v>
      </c>
      <c r="H13" s="899">
        <v>0</v>
      </c>
      <c r="I13" s="900">
        <v>0</v>
      </c>
      <c r="J13" s="900">
        <v>0</v>
      </c>
      <c r="K13" s="900">
        <v>0</v>
      </c>
      <c r="L13" s="900">
        <v>0</v>
      </c>
    </row>
    <row r="14" spans="1:12" ht="18" customHeight="1">
      <c r="A14" s="53" t="s">
        <v>126</v>
      </c>
      <c r="B14" s="899">
        <v>0</v>
      </c>
      <c r="C14" s="899">
        <v>0</v>
      </c>
      <c r="D14" s="900">
        <v>0</v>
      </c>
      <c r="E14" s="900">
        <v>0</v>
      </c>
      <c r="F14" s="900">
        <v>0</v>
      </c>
      <c r="G14" s="900">
        <v>0</v>
      </c>
      <c r="H14" s="899">
        <v>0</v>
      </c>
      <c r="I14" s="900">
        <v>0</v>
      </c>
      <c r="J14" s="900">
        <v>0</v>
      </c>
      <c r="K14" s="900">
        <v>0</v>
      </c>
      <c r="L14" s="900">
        <v>0</v>
      </c>
    </row>
    <row r="15" spans="1:12" ht="18" customHeight="1">
      <c r="A15" s="53" t="s">
        <v>125</v>
      </c>
      <c r="B15" s="899">
        <v>0</v>
      </c>
      <c r="C15" s="899">
        <v>0</v>
      </c>
      <c r="D15" s="900">
        <v>0</v>
      </c>
      <c r="E15" s="900">
        <v>0</v>
      </c>
      <c r="F15" s="900">
        <v>0</v>
      </c>
      <c r="G15" s="900">
        <v>0</v>
      </c>
      <c r="H15" s="899">
        <v>0</v>
      </c>
      <c r="I15" s="900">
        <v>0</v>
      </c>
      <c r="J15" s="900">
        <v>0</v>
      </c>
      <c r="K15" s="900">
        <v>0</v>
      </c>
      <c r="L15" s="900">
        <v>0</v>
      </c>
    </row>
    <row r="16" spans="1:12" ht="18" customHeight="1">
      <c r="A16" s="53" t="s">
        <v>124</v>
      </c>
      <c r="B16" s="899">
        <v>0</v>
      </c>
      <c r="C16" s="899">
        <v>0</v>
      </c>
      <c r="D16" s="900">
        <v>0</v>
      </c>
      <c r="E16" s="900">
        <v>0</v>
      </c>
      <c r="F16" s="900">
        <v>0</v>
      </c>
      <c r="G16" s="900">
        <v>0</v>
      </c>
      <c r="H16" s="899">
        <v>0</v>
      </c>
      <c r="I16" s="900">
        <v>0</v>
      </c>
      <c r="J16" s="900">
        <v>0</v>
      </c>
      <c r="K16" s="900">
        <v>0</v>
      </c>
      <c r="L16" s="900">
        <v>0</v>
      </c>
    </row>
    <row r="17" spans="1:12" ht="18" customHeight="1">
      <c r="A17" s="53" t="s">
        <v>123</v>
      </c>
      <c r="B17" s="899">
        <v>0</v>
      </c>
      <c r="C17" s="899">
        <v>0</v>
      </c>
      <c r="D17" s="900">
        <v>0</v>
      </c>
      <c r="E17" s="900">
        <v>0</v>
      </c>
      <c r="F17" s="900">
        <v>0</v>
      </c>
      <c r="G17" s="900">
        <v>0</v>
      </c>
      <c r="H17" s="899">
        <v>0</v>
      </c>
      <c r="I17" s="900">
        <v>0</v>
      </c>
      <c r="J17" s="900">
        <v>0</v>
      </c>
      <c r="K17" s="900">
        <v>0</v>
      </c>
      <c r="L17" s="900">
        <v>0</v>
      </c>
    </row>
    <row r="18" spans="1:12" ht="18" customHeight="1">
      <c r="A18" s="53" t="s">
        <v>122</v>
      </c>
      <c r="B18" s="899">
        <v>0</v>
      </c>
      <c r="C18" s="899">
        <v>0</v>
      </c>
      <c r="D18" s="900">
        <v>0</v>
      </c>
      <c r="E18" s="900">
        <v>0</v>
      </c>
      <c r="F18" s="900">
        <v>0</v>
      </c>
      <c r="G18" s="900">
        <v>0</v>
      </c>
      <c r="H18" s="899">
        <v>0</v>
      </c>
      <c r="I18" s="900">
        <v>0</v>
      </c>
      <c r="J18" s="900">
        <v>0</v>
      </c>
      <c r="K18" s="900">
        <v>0</v>
      </c>
      <c r="L18" s="900">
        <v>0</v>
      </c>
    </row>
    <row r="19" spans="1:12" ht="18" customHeight="1">
      <c r="A19" s="53" t="s">
        <v>121</v>
      </c>
      <c r="B19" s="899">
        <v>0</v>
      </c>
      <c r="C19" s="899">
        <v>0</v>
      </c>
      <c r="D19" s="900">
        <v>0</v>
      </c>
      <c r="E19" s="900">
        <v>0</v>
      </c>
      <c r="F19" s="900">
        <v>0</v>
      </c>
      <c r="G19" s="900">
        <v>0</v>
      </c>
      <c r="H19" s="899">
        <v>0</v>
      </c>
      <c r="I19" s="900">
        <v>0</v>
      </c>
      <c r="J19" s="900">
        <v>0</v>
      </c>
      <c r="K19" s="900">
        <v>0</v>
      </c>
      <c r="L19" s="900">
        <v>0</v>
      </c>
    </row>
    <row r="20" spans="1:12" ht="18" customHeight="1">
      <c r="A20" s="53" t="s">
        <v>120</v>
      </c>
      <c r="B20" s="899">
        <v>0</v>
      </c>
      <c r="C20" s="899">
        <v>0</v>
      </c>
      <c r="D20" s="900">
        <v>0</v>
      </c>
      <c r="E20" s="900">
        <v>0</v>
      </c>
      <c r="F20" s="900">
        <v>0</v>
      </c>
      <c r="G20" s="900">
        <v>0</v>
      </c>
      <c r="H20" s="899">
        <v>0</v>
      </c>
      <c r="I20" s="900">
        <v>0</v>
      </c>
      <c r="J20" s="900">
        <v>0</v>
      </c>
      <c r="K20" s="900">
        <v>0</v>
      </c>
      <c r="L20" s="900">
        <v>0</v>
      </c>
    </row>
    <row r="21" spans="1:12" ht="18" customHeight="1">
      <c r="A21" s="53" t="s">
        <v>119</v>
      </c>
      <c r="B21" s="899">
        <v>0</v>
      </c>
      <c r="C21" s="899">
        <v>0</v>
      </c>
      <c r="D21" s="900">
        <v>0</v>
      </c>
      <c r="E21" s="900">
        <v>0</v>
      </c>
      <c r="F21" s="900">
        <v>0</v>
      </c>
      <c r="G21" s="900">
        <v>0</v>
      </c>
      <c r="H21" s="899">
        <v>0</v>
      </c>
      <c r="I21" s="900">
        <v>0</v>
      </c>
      <c r="J21" s="900">
        <v>0</v>
      </c>
      <c r="K21" s="900">
        <v>0</v>
      </c>
      <c r="L21" s="900">
        <v>0</v>
      </c>
    </row>
    <row r="22" spans="1:12" ht="18" customHeight="1">
      <c r="A22" s="53" t="s">
        <v>118</v>
      </c>
      <c r="B22" s="899">
        <v>0</v>
      </c>
      <c r="C22" s="899">
        <v>0</v>
      </c>
      <c r="D22" s="900">
        <v>0</v>
      </c>
      <c r="E22" s="900">
        <v>0</v>
      </c>
      <c r="F22" s="900">
        <v>0</v>
      </c>
      <c r="G22" s="900">
        <v>0</v>
      </c>
      <c r="H22" s="899">
        <v>0</v>
      </c>
      <c r="I22" s="900">
        <v>0</v>
      </c>
      <c r="J22" s="900">
        <v>0</v>
      </c>
      <c r="K22" s="900">
        <v>0</v>
      </c>
      <c r="L22" s="900">
        <v>0</v>
      </c>
    </row>
    <row r="23" spans="1:12" ht="18" customHeight="1">
      <c r="A23" s="53" t="s">
        <v>117</v>
      </c>
      <c r="B23" s="899">
        <v>0</v>
      </c>
      <c r="C23" s="899">
        <v>0</v>
      </c>
      <c r="D23" s="900">
        <v>0</v>
      </c>
      <c r="E23" s="900">
        <v>0</v>
      </c>
      <c r="F23" s="900">
        <v>0</v>
      </c>
      <c r="G23" s="900">
        <v>0</v>
      </c>
      <c r="H23" s="899">
        <v>0</v>
      </c>
      <c r="I23" s="900">
        <v>0</v>
      </c>
      <c r="J23" s="900">
        <v>0</v>
      </c>
      <c r="K23" s="900">
        <v>0</v>
      </c>
      <c r="L23" s="900">
        <v>0</v>
      </c>
    </row>
    <row r="24" spans="1:12" ht="18" customHeight="1">
      <c r="A24" s="53" t="s">
        <v>116</v>
      </c>
      <c r="B24" s="899">
        <v>0</v>
      </c>
      <c r="C24" s="899">
        <v>0</v>
      </c>
      <c r="D24" s="900">
        <v>0</v>
      </c>
      <c r="E24" s="900">
        <v>0</v>
      </c>
      <c r="F24" s="900">
        <v>0</v>
      </c>
      <c r="G24" s="900">
        <v>0</v>
      </c>
      <c r="H24" s="899">
        <v>0</v>
      </c>
      <c r="I24" s="900">
        <v>0</v>
      </c>
      <c r="J24" s="900">
        <v>0</v>
      </c>
      <c r="K24" s="900">
        <v>0</v>
      </c>
      <c r="L24" s="900">
        <v>0</v>
      </c>
    </row>
    <row r="25" spans="1:12" ht="18" customHeight="1">
      <c r="A25" s="53" t="s">
        <v>115</v>
      </c>
      <c r="B25" s="899">
        <v>0</v>
      </c>
      <c r="C25" s="899">
        <v>0</v>
      </c>
      <c r="D25" s="900">
        <v>0</v>
      </c>
      <c r="E25" s="900">
        <v>0</v>
      </c>
      <c r="F25" s="900">
        <v>0</v>
      </c>
      <c r="G25" s="900">
        <v>0</v>
      </c>
      <c r="H25" s="899">
        <v>0</v>
      </c>
      <c r="I25" s="900">
        <v>0</v>
      </c>
      <c r="J25" s="900">
        <v>0</v>
      </c>
      <c r="K25" s="900">
        <v>0</v>
      </c>
      <c r="L25" s="900">
        <v>0</v>
      </c>
    </row>
    <row r="26" spans="1:12" ht="18" customHeight="1">
      <c r="A26" s="53" t="s">
        <v>114</v>
      </c>
      <c r="B26" s="899">
        <v>0</v>
      </c>
      <c r="C26" s="899">
        <v>0</v>
      </c>
      <c r="D26" s="900">
        <v>0</v>
      </c>
      <c r="E26" s="900">
        <v>0</v>
      </c>
      <c r="F26" s="900">
        <v>0</v>
      </c>
      <c r="G26" s="900">
        <v>0</v>
      </c>
      <c r="H26" s="899">
        <v>0</v>
      </c>
      <c r="I26" s="900">
        <v>0</v>
      </c>
      <c r="J26" s="900">
        <v>0</v>
      </c>
      <c r="K26" s="900">
        <v>0</v>
      </c>
      <c r="L26" s="900">
        <v>0</v>
      </c>
    </row>
    <row r="27" spans="1:12" ht="18" customHeight="1">
      <c r="A27" s="53" t="s">
        <v>113</v>
      </c>
      <c r="B27" s="899">
        <v>0</v>
      </c>
      <c r="C27" s="899">
        <v>0</v>
      </c>
      <c r="D27" s="900">
        <v>0</v>
      </c>
      <c r="E27" s="900">
        <v>0</v>
      </c>
      <c r="F27" s="900">
        <v>0</v>
      </c>
      <c r="G27" s="900">
        <v>0</v>
      </c>
      <c r="H27" s="899">
        <v>0</v>
      </c>
      <c r="I27" s="900">
        <v>0</v>
      </c>
      <c r="J27" s="900">
        <v>0</v>
      </c>
      <c r="K27" s="900">
        <v>0</v>
      </c>
      <c r="L27" s="900">
        <v>0</v>
      </c>
    </row>
    <row r="28" spans="1:12" ht="18" customHeight="1">
      <c r="A28" s="53" t="s">
        <v>112</v>
      </c>
      <c r="B28" s="899">
        <v>0</v>
      </c>
      <c r="C28" s="899">
        <v>0</v>
      </c>
      <c r="D28" s="900">
        <v>0</v>
      </c>
      <c r="E28" s="900">
        <v>0</v>
      </c>
      <c r="F28" s="900">
        <v>0</v>
      </c>
      <c r="G28" s="900">
        <v>0</v>
      </c>
      <c r="H28" s="899">
        <v>0</v>
      </c>
      <c r="I28" s="900">
        <v>0</v>
      </c>
      <c r="J28" s="900">
        <v>0</v>
      </c>
      <c r="K28" s="900">
        <v>0</v>
      </c>
      <c r="L28" s="900">
        <v>0</v>
      </c>
    </row>
    <row r="29" spans="1:12" ht="18" customHeight="1">
      <c r="A29" s="53" t="s">
        <v>111</v>
      </c>
      <c r="B29" s="899">
        <v>0</v>
      </c>
      <c r="C29" s="899">
        <v>0</v>
      </c>
      <c r="D29" s="900">
        <v>0</v>
      </c>
      <c r="E29" s="900">
        <v>0</v>
      </c>
      <c r="F29" s="900">
        <v>0</v>
      </c>
      <c r="G29" s="900">
        <v>0</v>
      </c>
      <c r="H29" s="899">
        <v>0</v>
      </c>
      <c r="I29" s="900">
        <v>0</v>
      </c>
      <c r="J29" s="900">
        <v>0</v>
      </c>
      <c r="K29" s="900">
        <v>0</v>
      </c>
      <c r="L29" s="900">
        <v>0</v>
      </c>
    </row>
    <row r="30" spans="1:12" ht="18" customHeight="1">
      <c r="A30" s="53" t="s">
        <v>110</v>
      </c>
      <c r="B30" s="899">
        <v>0</v>
      </c>
      <c r="C30" s="899">
        <v>0</v>
      </c>
      <c r="D30" s="900">
        <v>0</v>
      </c>
      <c r="E30" s="900">
        <v>0</v>
      </c>
      <c r="F30" s="900">
        <v>0</v>
      </c>
      <c r="G30" s="900">
        <v>0</v>
      </c>
      <c r="H30" s="899">
        <v>0</v>
      </c>
      <c r="I30" s="900">
        <v>0</v>
      </c>
      <c r="J30" s="900">
        <v>0</v>
      </c>
      <c r="K30" s="900">
        <v>0</v>
      </c>
      <c r="L30" s="900">
        <v>0</v>
      </c>
    </row>
    <row r="31" spans="1:12" ht="18" customHeight="1">
      <c r="A31" s="53" t="s">
        <v>109</v>
      </c>
      <c r="B31" s="899">
        <v>0</v>
      </c>
      <c r="C31" s="899">
        <v>0</v>
      </c>
      <c r="D31" s="900">
        <v>0</v>
      </c>
      <c r="E31" s="900">
        <v>0</v>
      </c>
      <c r="F31" s="900">
        <v>0</v>
      </c>
      <c r="G31" s="900">
        <v>0</v>
      </c>
      <c r="H31" s="899">
        <v>0</v>
      </c>
      <c r="I31" s="900">
        <v>0</v>
      </c>
      <c r="J31" s="900">
        <v>0</v>
      </c>
      <c r="K31" s="900">
        <v>0</v>
      </c>
      <c r="L31" s="900">
        <v>0</v>
      </c>
    </row>
    <row r="32" spans="1:12" ht="18" customHeight="1">
      <c r="A32" s="53" t="s">
        <v>108</v>
      </c>
      <c r="B32" s="899">
        <v>0</v>
      </c>
      <c r="C32" s="899">
        <v>0</v>
      </c>
      <c r="D32" s="900">
        <v>0</v>
      </c>
      <c r="E32" s="900">
        <v>0</v>
      </c>
      <c r="F32" s="900">
        <v>0</v>
      </c>
      <c r="G32" s="900">
        <v>0</v>
      </c>
      <c r="H32" s="899">
        <v>0</v>
      </c>
      <c r="I32" s="900">
        <v>0</v>
      </c>
      <c r="J32" s="900">
        <v>0</v>
      </c>
      <c r="K32" s="900">
        <v>0</v>
      </c>
      <c r="L32" s="900">
        <v>0</v>
      </c>
    </row>
    <row r="33" spans="1:12" ht="18" customHeight="1">
      <c r="A33" s="53" t="s">
        <v>107</v>
      </c>
      <c r="B33" s="899">
        <v>0</v>
      </c>
      <c r="C33" s="899">
        <v>0</v>
      </c>
      <c r="D33" s="900">
        <v>0</v>
      </c>
      <c r="E33" s="900">
        <v>0</v>
      </c>
      <c r="F33" s="900">
        <v>0</v>
      </c>
      <c r="G33" s="900">
        <v>0</v>
      </c>
      <c r="H33" s="899">
        <v>0</v>
      </c>
      <c r="I33" s="900">
        <v>0</v>
      </c>
      <c r="J33" s="900">
        <v>0</v>
      </c>
      <c r="K33" s="900">
        <v>0</v>
      </c>
      <c r="L33" s="900">
        <v>0</v>
      </c>
    </row>
    <row r="34" spans="1:12" ht="18" customHeight="1">
      <c r="A34" s="53" t="s">
        <v>106</v>
      </c>
      <c r="B34" s="899">
        <v>0</v>
      </c>
      <c r="C34" s="899">
        <v>0</v>
      </c>
      <c r="D34" s="900">
        <v>0</v>
      </c>
      <c r="E34" s="900">
        <v>0</v>
      </c>
      <c r="F34" s="900">
        <v>0</v>
      </c>
      <c r="G34" s="900">
        <v>0</v>
      </c>
      <c r="H34" s="899">
        <v>0</v>
      </c>
      <c r="I34" s="900">
        <v>0</v>
      </c>
      <c r="J34" s="900">
        <v>0</v>
      </c>
      <c r="K34" s="900">
        <v>0</v>
      </c>
      <c r="L34" s="900">
        <v>0</v>
      </c>
    </row>
    <row r="35" spans="1:12" ht="18" customHeight="1">
      <c r="A35" s="53" t="s">
        <v>105</v>
      </c>
      <c r="B35" s="899">
        <v>0</v>
      </c>
      <c r="C35" s="899">
        <v>0</v>
      </c>
      <c r="D35" s="900">
        <v>0</v>
      </c>
      <c r="E35" s="900">
        <v>0</v>
      </c>
      <c r="F35" s="900">
        <v>0</v>
      </c>
      <c r="G35" s="900">
        <v>0</v>
      </c>
      <c r="H35" s="899">
        <v>0</v>
      </c>
      <c r="I35" s="900">
        <v>0</v>
      </c>
      <c r="J35" s="900">
        <v>0</v>
      </c>
      <c r="K35" s="900">
        <v>0</v>
      </c>
      <c r="L35" s="900">
        <v>0</v>
      </c>
    </row>
    <row r="36" spans="1:12" ht="18" customHeight="1">
      <c r="A36" s="53" t="s">
        <v>104</v>
      </c>
      <c r="B36" s="899">
        <v>0</v>
      </c>
      <c r="C36" s="899">
        <v>0</v>
      </c>
      <c r="D36" s="900">
        <v>0</v>
      </c>
      <c r="E36" s="900">
        <v>0</v>
      </c>
      <c r="F36" s="900">
        <v>0</v>
      </c>
      <c r="G36" s="900">
        <v>0</v>
      </c>
      <c r="H36" s="899">
        <v>0</v>
      </c>
      <c r="I36" s="900">
        <v>0</v>
      </c>
      <c r="J36" s="900">
        <v>0</v>
      </c>
      <c r="K36" s="900">
        <v>0</v>
      </c>
      <c r="L36" s="900">
        <v>0</v>
      </c>
    </row>
    <row r="37" spans="1:12" ht="18" customHeight="1">
      <c r="A37" s="53" t="s">
        <v>103</v>
      </c>
      <c r="B37" s="899">
        <v>0</v>
      </c>
      <c r="C37" s="899">
        <v>0</v>
      </c>
      <c r="D37" s="900">
        <v>0</v>
      </c>
      <c r="E37" s="900">
        <v>0</v>
      </c>
      <c r="F37" s="900">
        <v>0</v>
      </c>
      <c r="G37" s="900">
        <v>0</v>
      </c>
      <c r="H37" s="899">
        <v>0</v>
      </c>
      <c r="I37" s="900">
        <v>0</v>
      </c>
      <c r="J37" s="900">
        <v>0</v>
      </c>
      <c r="K37" s="900">
        <v>0</v>
      </c>
      <c r="L37" s="900">
        <v>0</v>
      </c>
    </row>
    <row r="38" spans="1:12" ht="18" customHeight="1">
      <c r="A38" s="53" t="s">
        <v>102</v>
      </c>
      <c r="B38" s="899">
        <v>0</v>
      </c>
      <c r="C38" s="899">
        <v>0</v>
      </c>
      <c r="D38" s="900">
        <v>0</v>
      </c>
      <c r="E38" s="900">
        <v>0</v>
      </c>
      <c r="F38" s="900">
        <v>0</v>
      </c>
      <c r="G38" s="900">
        <v>0</v>
      </c>
      <c r="H38" s="899">
        <v>0</v>
      </c>
      <c r="I38" s="900">
        <v>0</v>
      </c>
      <c r="J38" s="900">
        <v>0</v>
      </c>
      <c r="K38" s="900">
        <v>0</v>
      </c>
      <c r="L38" s="900">
        <v>0</v>
      </c>
    </row>
    <row r="39" spans="1:12" ht="18" customHeight="1">
      <c r="A39" s="53" t="s">
        <v>101</v>
      </c>
      <c r="B39" s="899">
        <v>0</v>
      </c>
      <c r="C39" s="899">
        <v>0</v>
      </c>
      <c r="D39" s="900">
        <v>0</v>
      </c>
      <c r="E39" s="900">
        <v>0</v>
      </c>
      <c r="F39" s="900">
        <v>0</v>
      </c>
      <c r="G39" s="900">
        <v>0</v>
      </c>
      <c r="H39" s="899">
        <v>0</v>
      </c>
      <c r="I39" s="900">
        <v>0</v>
      </c>
      <c r="J39" s="900">
        <v>0</v>
      </c>
      <c r="K39" s="900">
        <v>0</v>
      </c>
      <c r="L39" s="900">
        <v>0</v>
      </c>
    </row>
    <row r="40" spans="1:12" ht="18" customHeight="1">
      <c r="A40" s="53" t="s">
        <v>100</v>
      </c>
      <c r="B40" s="899">
        <v>0</v>
      </c>
      <c r="C40" s="899">
        <v>0</v>
      </c>
      <c r="D40" s="900">
        <v>0</v>
      </c>
      <c r="E40" s="900">
        <v>0</v>
      </c>
      <c r="F40" s="900">
        <v>0</v>
      </c>
      <c r="G40" s="900">
        <v>0</v>
      </c>
      <c r="H40" s="899">
        <v>0</v>
      </c>
      <c r="I40" s="900">
        <v>0</v>
      </c>
      <c r="J40" s="900">
        <v>0</v>
      </c>
      <c r="K40" s="900">
        <v>0</v>
      </c>
      <c r="L40" s="900">
        <v>0</v>
      </c>
    </row>
    <row r="41" spans="1:12" ht="18" customHeight="1">
      <c r="A41" s="53" t="s">
        <v>99</v>
      </c>
      <c r="B41" s="899">
        <v>0</v>
      </c>
      <c r="C41" s="899">
        <v>0</v>
      </c>
      <c r="D41" s="900">
        <v>0</v>
      </c>
      <c r="E41" s="900">
        <v>0</v>
      </c>
      <c r="F41" s="900">
        <v>0</v>
      </c>
      <c r="G41" s="900">
        <v>0</v>
      </c>
      <c r="H41" s="899">
        <v>0</v>
      </c>
      <c r="I41" s="900">
        <v>0</v>
      </c>
      <c r="J41" s="900">
        <v>0</v>
      </c>
      <c r="K41" s="900">
        <v>0</v>
      </c>
      <c r="L41" s="900">
        <v>0</v>
      </c>
    </row>
    <row r="42" spans="1:12" ht="18" customHeight="1">
      <c r="A42" s="53" t="s">
        <v>98</v>
      </c>
      <c r="B42" s="899">
        <v>0</v>
      </c>
      <c r="C42" s="899">
        <v>0</v>
      </c>
      <c r="D42" s="900">
        <v>0</v>
      </c>
      <c r="E42" s="900">
        <v>0</v>
      </c>
      <c r="F42" s="900">
        <v>0</v>
      </c>
      <c r="G42" s="900">
        <v>0</v>
      </c>
      <c r="H42" s="899">
        <v>0</v>
      </c>
      <c r="I42" s="900">
        <v>0</v>
      </c>
      <c r="J42" s="900">
        <v>0</v>
      </c>
      <c r="K42" s="900">
        <v>0</v>
      </c>
      <c r="L42" s="900">
        <v>0</v>
      </c>
    </row>
    <row r="43" spans="1:12" ht="18" customHeight="1">
      <c r="A43" s="53" t="s">
        <v>97</v>
      </c>
      <c r="B43" s="899">
        <v>0</v>
      </c>
      <c r="C43" s="899">
        <v>0</v>
      </c>
      <c r="D43" s="900">
        <v>0</v>
      </c>
      <c r="E43" s="900">
        <v>0</v>
      </c>
      <c r="F43" s="900">
        <v>0</v>
      </c>
      <c r="G43" s="900">
        <v>0</v>
      </c>
      <c r="H43" s="899">
        <v>0</v>
      </c>
      <c r="I43" s="900">
        <v>0</v>
      </c>
      <c r="J43" s="900">
        <v>0</v>
      </c>
      <c r="K43" s="900">
        <v>0</v>
      </c>
      <c r="L43" s="900">
        <v>0</v>
      </c>
    </row>
    <row r="44" spans="1:12" ht="18" customHeight="1">
      <c r="A44" s="53" t="s">
        <v>96</v>
      </c>
      <c r="B44" s="899">
        <v>0</v>
      </c>
      <c r="C44" s="899">
        <v>0</v>
      </c>
      <c r="D44" s="900">
        <v>0</v>
      </c>
      <c r="E44" s="900">
        <v>0</v>
      </c>
      <c r="F44" s="900">
        <v>0</v>
      </c>
      <c r="G44" s="900">
        <v>0</v>
      </c>
      <c r="H44" s="899">
        <v>0</v>
      </c>
      <c r="I44" s="900">
        <v>0</v>
      </c>
      <c r="J44" s="900">
        <v>0</v>
      </c>
      <c r="K44" s="900">
        <v>0</v>
      </c>
      <c r="L44" s="900">
        <v>0</v>
      </c>
    </row>
    <row r="45" spans="1:12" ht="18" customHeight="1">
      <c r="A45" s="55" t="s">
        <v>95</v>
      </c>
      <c r="B45" s="899">
        <v>0</v>
      </c>
      <c r="C45" s="899">
        <v>0</v>
      </c>
      <c r="D45" s="900">
        <v>0</v>
      </c>
      <c r="E45" s="900">
        <v>0</v>
      </c>
      <c r="F45" s="900">
        <v>0</v>
      </c>
      <c r="G45" s="900">
        <v>0</v>
      </c>
      <c r="H45" s="899">
        <v>0</v>
      </c>
      <c r="I45" s="900">
        <v>0</v>
      </c>
      <c r="J45" s="900">
        <v>0</v>
      </c>
      <c r="K45" s="900">
        <v>0</v>
      </c>
      <c r="L45" s="900">
        <v>0</v>
      </c>
    </row>
    <row r="46" spans="1:12" ht="18" customHeight="1">
      <c r="A46" s="53" t="s">
        <v>94</v>
      </c>
      <c r="B46" s="899">
        <v>0</v>
      </c>
      <c r="C46" s="899">
        <v>0</v>
      </c>
      <c r="D46" s="900">
        <v>0</v>
      </c>
      <c r="E46" s="900">
        <v>0</v>
      </c>
      <c r="F46" s="900">
        <v>0</v>
      </c>
      <c r="G46" s="900">
        <v>0</v>
      </c>
      <c r="H46" s="899">
        <v>0</v>
      </c>
      <c r="I46" s="900">
        <v>0</v>
      </c>
      <c r="J46" s="900">
        <v>0</v>
      </c>
      <c r="K46" s="900">
        <v>0</v>
      </c>
      <c r="L46" s="900">
        <v>0</v>
      </c>
    </row>
    <row r="47" spans="1:12" ht="18" customHeight="1">
      <c r="A47" s="53" t="s">
        <v>92</v>
      </c>
      <c r="B47" s="899">
        <v>0</v>
      </c>
      <c r="C47" s="899">
        <v>0</v>
      </c>
      <c r="D47" s="900">
        <v>0</v>
      </c>
      <c r="E47" s="900">
        <v>0</v>
      </c>
      <c r="F47" s="900">
        <v>0</v>
      </c>
      <c r="G47" s="900">
        <v>0</v>
      </c>
      <c r="H47" s="899">
        <v>0</v>
      </c>
      <c r="I47" s="900">
        <v>0</v>
      </c>
      <c r="J47" s="900">
        <v>0</v>
      </c>
      <c r="K47" s="900">
        <v>0</v>
      </c>
      <c r="L47" s="900">
        <v>0</v>
      </c>
    </row>
    <row r="48" spans="1:12" ht="18" customHeight="1">
      <c r="A48" s="53" t="s">
        <v>91</v>
      </c>
      <c r="B48" s="899">
        <v>0</v>
      </c>
      <c r="C48" s="899">
        <v>0</v>
      </c>
      <c r="D48" s="900">
        <v>0</v>
      </c>
      <c r="E48" s="900">
        <v>0</v>
      </c>
      <c r="F48" s="900">
        <v>0</v>
      </c>
      <c r="G48" s="900">
        <v>0</v>
      </c>
      <c r="H48" s="899">
        <v>0</v>
      </c>
      <c r="I48" s="900">
        <v>0</v>
      </c>
      <c r="J48" s="900">
        <v>0</v>
      </c>
      <c r="K48" s="900">
        <v>0</v>
      </c>
      <c r="L48" s="900">
        <v>0</v>
      </c>
    </row>
    <row r="49" spans="1:12" ht="18" customHeight="1">
      <c r="A49" s="53" t="s">
        <v>90</v>
      </c>
      <c r="B49" s="899">
        <v>0</v>
      </c>
      <c r="C49" s="899">
        <v>0</v>
      </c>
      <c r="D49" s="900">
        <v>0</v>
      </c>
      <c r="E49" s="900">
        <v>0</v>
      </c>
      <c r="F49" s="900">
        <v>0</v>
      </c>
      <c r="G49" s="900">
        <v>0</v>
      </c>
      <c r="H49" s="899">
        <v>0</v>
      </c>
      <c r="I49" s="900">
        <v>0</v>
      </c>
      <c r="J49" s="900">
        <v>0</v>
      </c>
      <c r="K49" s="900">
        <v>0</v>
      </c>
      <c r="L49" s="900">
        <v>0</v>
      </c>
    </row>
    <row r="50" spans="1:12" ht="18" customHeight="1">
      <c r="A50" s="53" t="s">
        <v>89</v>
      </c>
      <c r="B50" s="899">
        <v>0</v>
      </c>
      <c r="C50" s="899">
        <v>0</v>
      </c>
      <c r="D50" s="900">
        <v>0</v>
      </c>
      <c r="E50" s="900">
        <v>0</v>
      </c>
      <c r="F50" s="900">
        <v>0</v>
      </c>
      <c r="G50" s="900">
        <v>0</v>
      </c>
      <c r="H50" s="899">
        <v>0</v>
      </c>
      <c r="I50" s="900">
        <v>0</v>
      </c>
      <c r="J50" s="900">
        <v>0</v>
      </c>
      <c r="K50" s="900">
        <v>0</v>
      </c>
      <c r="L50" s="900">
        <v>0</v>
      </c>
    </row>
    <row r="51" spans="1:12" ht="18" customHeight="1">
      <c r="A51" s="53" t="s">
        <v>88</v>
      </c>
      <c r="B51" s="899">
        <v>0</v>
      </c>
      <c r="C51" s="899">
        <v>0</v>
      </c>
      <c r="D51" s="900">
        <v>0</v>
      </c>
      <c r="E51" s="900">
        <v>0</v>
      </c>
      <c r="F51" s="900">
        <v>0</v>
      </c>
      <c r="G51" s="900">
        <v>0</v>
      </c>
      <c r="H51" s="899">
        <v>0</v>
      </c>
      <c r="I51" s="900">
        <v>0</v>
      </c>
      <c r="J51" s="900">
        <v>0</v>
      </c>
      <c r="K51" s="900">
        <v>0</v>
      </c>
      <c r="L51" s="900">
        <v>0</v>
      </c>
    </row>
    <row r="52" spans="1:12" ht="18" customHeight="1">
      <c r="A52" s="53" t="s">
        <v>87</v>
      </c>
      <c r="B52" s="899">
        <v>0</v>
      </c>
      <c r="C52" s="899">
        <v>0</v>
      </c>
      <c r="D52" s="900">
        <v>0</v>
      </c>
      <c r="E52" s="900">
        <v>0</v>
      </c>
      <c r="F52" s="900">
        <v>0</v>
      </c>
      <c r="G52" s="900">
        <v>0</v>
      </c>
      <c r="H52" s="899">
        <v>0</v>
      </c>
      <c r="I52" s="900">
        <v>0</v>
      </c>
      <c r="J52" s="900">
        <v>0</v>
      </c>
      <c r="K52" s="900">
        <v>0</v>
      </c>
      <c r="L52" s="900">
        <v>0</v>
      </c>
    </row>
    <row r="53" spans="1:12" ht="18" customHeight="1">
      <c r="A53" s="53" t="s">
        <v>86</v>
      </c>
      <c r="B53" s="899">
        <v>0</v>
      </c>
      <c r="C53" s="899">
        <v>0</v>
      </c>
      <c r="D53" s="900">
        <v>0</v>
      </c>
      <c r="E53" s="900">
        <v>0</v>
      </c>
      <c r="F53" s="900">
        <v>0</v>
      </c>
      <c r="G53" s="900">
        <v>0</v>
      </c>
      <c r="H53" s="899">
        <v>0</v>
      </c>
      <c r="I53" s="900">
        <v>0</v>
      </c>
      <c r="J53" s="900">
        <v>0</v>
      </c>
      <c r="K53" s="900">
        <v>0</v>
      </c>
      <c r="L53" s="900">
        <v>0</v>
      </c>
    </row>
    <row r="54" spans="1:12" ht="18" customHeight="1">
      <c r="A54" s="53" t="s">
        <v>85</v>
      </c>
      <c r="B54" s="899">
        <v>2</v>
      </c>
      <c r="C54" s="899">
        <v>0</v>
      </c>
      <c r="D54" s="900">
        <v>0</v>
      </c>
      <c r="E54" s="900">
        <v>0</v>
      </c>
      <c r="F54" s="900">
        <v>0</v>
      </c>
      <c r="G54" s="900">
        <v>0</v>
      </c>
      <c r="H54" s="899">
        <v>2</v>
      </c>
      <c r="I54" s="900">
        <v>0</v>
      </c>
      <c r="J54" s="900">
        <v>0</v>
      </c>
      <c r="K54" s="900">
        <v>0</v>
      </c>
      <c r="L54" s="900">
        <v>2</v>
      </c>
    </row>
    <row r="55" spans="1:12" ht="18" customHeight="1">
      <c r="A55" s="53" t="s">
        <v>84</v>
      </c>
      <c r="B55" s="899">
        <v>0</v>
      </c>
      <c r="C55" s="899">
        <v>0</v>
      </c>
      <c r="D55" s="900">
        <v>0</v>
      </c>
      <c r="E55" s="900">
        <v>0</v>
      </c>
      <c r="F55" s="900">
        <v>0</v>
      </c>
      <c r="G55" s="900">
        <v>0</v>
      </c>
      <c r="H55" s="899">
        <v>0</v>
      </c>
      <c r="I55" s="900">
        <v>0</v>
      </c>
      <c r="J55" s="900">
        <v>0</v>
      </c>
      <c r="K55" s="900">
        <v>0</v>
      </c>
      <c r="L55" s="900">
        <v>0</v>
      </c>
    </row>
    <row r="56" spans="1:12" ht="18" customHeight="1">
      <c r="A56" s="53" t="s">
        <v>83</v>
      </c>
      <c r="B56" s="899">
        <v>0</v>
      </c>
      <c r="C56" s="899">
        <v>0</v>
      </c>
      <c r="D56" s="900">
        <v>0</v>
      </c>
      <c r="E56" s="900">
        <v>0</v>
      </c>
      <c r="F56" s="900">
        <v>0</v>
      </c>
      <c r="G56" s="900">
        <v>0</v>
      </c>
      <c r="H56" s="899">
        <v>0</v>
      </c>
      <c r="I56" s="900">
        <v>0</v>
      </c>
      <c r="J56" s="900">
        <v>0</v>
      </c>
      <c r="K56" s="900">
        <v>0</v>
      </c>
      <c r="L56" s="900">
        <v>0</v>
      </c>
    </row>
    <row r="57" spans="1:12" ht="18" customHeight="1">
      <c r="A57" s="53" t="s">
        <v>81</v>
      </c>
      <c r="B57" s="899">
        <v>0</v>
      </c>
      <c r="C57" s="899">
        <v>0</v>
      </c>
      <c r="D57" s="900">
        <v>0</v>
      </c>
      <c r="E57" s="900">
        <v>0</v>
      </c>
      <c r="F57" s="900">
        <v>0</v>
      </c>
      <c r="G57" s="900">
        <v>0</v>
      </c>
      <c r="H57" s="899">
        <v>0</v>
      </c>
      <c r="I57" s="900">
        <v>0</v>
      </c>
      <c r="J57" s="900">
        <v>0</v>
      </c>
      <c r="K57" s="900">
        <v>0</v>
      </c>
      <c r="L57" s="900">
        <v>0</v>
      </c>
    </row>
    <row r="58" spans="1:12" ht="18" customHeight="1">
      <c r="A58" s="53" t="s">
        <v>79</v>
      </c>
      <c r="B58" s="899">
        <v>0</v>
      </c>
      <c r="C58" s="899">
        <v>0</v>
      </c>
      <c r="D58" s="900">
        <v>0</v>
      </c>
      <c r="E58" s="900">
        <v>0</v>
      </c>
      <c r="F58" s="900">
        <v>0</v>
      </c>
      <c r="G58" s="900">
        <v>0</v>
      </c>
      <c r="H58" s="899">
        <v>0</v>
      </c>
      <c r="I58" s="900">
        <v>0</v>
      </c>
      <c r="J58" s="900">
        <v>0</v>
      </c>
      <c r="K58" s="900">
        <v>0</v>
      </c>
      <c r="L58" s="900">
        <v>0</v>
      </c>
    </row>
    <row r="59" spans="1:12" ht="18" customHeight="1">
      <c r="A59" s="53" t="s">
        <v>78</v>
      </c>
      <c r="B59" s="899">
        <v>50</v>
      </c>
      <c r="C59" s="899">
        <v>0</v>
      </c>
      <c r="D59" s="900">
        <v>0</v>
      </c>
      <c r="E59" s="900">
        <v>0</v>
      </c>
      <c r="F59" s="900">
        <v>0</v>
      </c>
      <c r="G59" s="900">
        <v>0</v>
      </c>
      <c r="H59" s="899">
        <v>50</v>
      </c>
      <c r="I59" s="900">
        <v>0</v>
      </c>
      <c r="J59" s="900">
        <v>0</v>
      </c>
      <c r="K59" s="900">
        <v>50</v>
      </c>
      <c r="L59" s="900">
        <v>0</v>
      </c>
    </row>
    <row r="60" spans="1:12" ht="18" customHeight="1">
      <c r="A60" s="53" t="s">
        <v>77</v>
      </c>
      <c r="B60" s="899">
        <v>0</v>
      </c>
      <c r="C60" s="899">
        <v>0</v>
      </c>
      <c r="D60" s="900">
        <v>0</v>
      </c>
      <c r="E60" s="900">
        <v>0</v>
      </c>
      <c r="F60" s="900">
        <v>0</v>
      </c>
      <c r="G60" s="900">
        <v>0</v>
      </c>
      <c r="H60" s="899">
        <v>0</v>
      </c>
      <c r="I60" s="900">
        <v>0</v>
      </c>
      <c r="J60" s="900">
        <v>0</v>
      </c>
      <c r="K60" s="900">
        <v>0</v>
      </c>
      <c r="L60" s="900">
        <v>0</v>
      </c>
    </row>
    <row r="61" spans="1:12" ht="18" customHeight="1">
      <c r="A61" s="53" t="s">
        <v>76</v>
      </c>
      <c r="B61" s="899">
        <v>0</v>
      </c>
      <c r="C61" s="899">
        <v>0</v>
      </c>
      <c r="D61" s="900">
        <v>0</v>
      </c>
      <c r="E61" s="900">
        <v>0</v>
      </c>
      <c r="F61" s="900">
        <v>0</v>
      </c>
      <c r="G61" s="900">
        <v>0</v>
      </c>
      <c r="H61" s="899">
        <v>0</v>
      </c>
      <c r="I61" s="900">
        <v>0</v>
      </c>
      <c r="J61" s="900">
        <v>0</v>
      </c>
      <c r="K61" s="900">
        <v>0</v>
      </c>
      <c r="L61" s="900">
        <v>0</v>
      </c>
    </row>
    <row r="62" spans="1:12" ht="18" customHeight="1">
      <c r="A62" s="53" t="s">
        <v>74</v>
      </c>
      <c r="B62" s="899">
        <v>0</v>
      </c>
      <c r="C62" s="899">
        <v>0</v>
      </c>
      <c r="D62" s="900">
        <v>0</v>
      </c>
      <c r="E62" s="900">
        <v>0</v>
      </c>
      <c r="F62" s="900">
        <v>0</v>
      </c>
      <c r="G62" s="900">
        <v>0</v>
      </c>
      <c r="H62" s="899">
        <v>0</v>
      </c>
      <c r="I62" s="900">
        <v>0</v>
      </c>
      <c r="J62" s="900">
        <v>0</v>
      </c>
      <c r="K62" s="900">
        <v>0</v>
      </c>
      <c r="L62" s="900">
        <v>0</v>
      </c>
    </row>
    <row r="63" spans="1:12" ht="18" customHeight="1">
      <c r="A63" s="53" t="s">
        <v>72</v>
      </c>
      <c r="B63" s="899">
        <v>0</v>
      </c>
      <c r="C63" s="899">
        <v>0</v>
      </c>
      <c r="D63" s="900">
        <v>0</v>
      </c>
      <c r="E63" s="900">
        <v>0</v>
      </c>
      <c r="F63" s="900">
        <v>0</v>
      </c>
      <c r="G63" s="900">
        <v>0</v>
      </c>
      <c r="H63" s="899">
        <v>0</v>
      </c>
      <c r="I63" s="900">
        <v>0</v>
      </c>
      <c r="J63" s="900">
        <v>0</v>
      </c>
      <c r="K63" s="900">
        <v>0</v>
      </c>
      <c r="L63" s="900">
        <v>0</v>
      </c>
    </row>
    <row r="64" spans="1:12" ht="18" customHeight="1">
      <c r="A64" s="53" t="s">
        <v>71</v>
      </c>
      <c r="B64" s="899">
        <v>0</v>
      </c>
      <c r="C64" s="899">
        <v>0</v>
      </c>
      <c r="D64" s="900">
        <v>0</v>
      </c>
      <c r="E64" s="900">
        <v>0</v>
      </c>
      <c r="F64" s="900">
        <v>0</v>
      </c>
      <c r="G64" s="900">
        <v>0</v>
      </c>
      <c r="H64" s="899">
        <v>0</v>
      </c>
      <c r="I64" s="900">
        <v>0</v>
      </c>
      <c r="J64" s="900">
        <v>0</v>
      </c>
      <c r="K64" s="900">
        <v>0</v>
      </c>
      <c r="L64" s="900">
        <v>0</v>
      </c>
    </row>
    <row r="65" spans="1:12" ht="18" customHeight="1">
      <c r="A65" s="53" t="s">
        <v>70</v>
      </c>
      <c r="B65" s="899">
        <v>0</v>
      </c>
      <c r="C65" s="899">
        <v>0</v>
      </c>
      <c r="D65" s="900">
        <v>0</v>
      </c>
      <c r="E65" s="900">
        <v>0</v>
      </c>
      <c r="F65" s="900">
        <v>0</v>
      </c>
      <c r="G65" s="900">
        <v>0</v>
      </c>
      <c r="H65" s="899">
        <v>0</v>
      </c>
      <c r="I65" s="900">
        <v>0</v>
      </c>
      <c r="J65" s="900">
        <v>0</v>
      </c>
      <c r="K65" s="900">
        <v>0</v>
      </c>
      <c r="L65" s="900">
        <v>0</v>
      </c>
    </row>
    <row r="66" spans="1:12" ht="18" customHeight="1">
      <c r="A66" s="53" t="s">
        <v>69</v>
      </c>
      <c r="B66" s="899">
        <v>0</v>
      </c>
      <c r="C66" s="899">
        <v>0</v>
      </c>
      <c r="D66" s="900">
        <v>0</v>
      </c>
      <c r="E66" s="900">
        <v>0</v>
      </c>
      <c r="F66" s="900">
        <v>0</v>
      </c>
      <c r="G66" s="900">
        <v>0</v>
      </c>
      <c r="H66" s="899">
        <v>0</v>
      </c>
      <c r="I66" s="900">
        <v>0</v>
      </c>
      <c r="J66" s="900">
        <v>0</v>
      </c>
      <c r="K66" s="900">
        <v>0</v>
      </c>
      <c r="L66" s="900">
        <v>0</v>
      </c>
    </row>
    <row r="67" spans="1:12" ht="18" customHeight="1">
      <c r="A67" s="53" t="s">
        <v>68</v>
      </c>
      <c r="B67" s="899">
        <v>0</v>
      </c>
      <c r="C67" s="899">
        <v>0</v>
      </c>
      <c r="D67" s="900">
        <v>0</v>
      </c>
      <c r="E67" s="900">
        <v>0</v>
      </c>
      <c r="F67" s="900">
        <v>0</v>
      </c>
      <c r="G67" s="900">
        <v>0</v>
      </c>
      <c r="H67" s="899">
        <v>0</v>
      </c>
      <c r="I67" s="900">
        <v>0</v>
      </c>
      <c r="J67" s="900">
        <v>0</v>
      </c>
      <c r="K67" s="900">
        <v>0</v>
      </c>
      <c r="L67" s="900">
        <v>0</v>
      </c>
    </row>
    <row r="68" spans="1:12" ht="18" customHeight="1">
      <c r="A68" s="53" t="s">
        <v>67</v>
      </c>
      <c r="B68" s="899">
        <v>0</v>
      </c>
      <c r="C68" s="899">
        <v>0</v>
      </c>
      <c r="D68" s="900">
        <v>0</v>
      </c>
      <c r="E68" s="900">
        <v>0</v>
      </c>
      <c r="F68" s="900">
        <v>0</v>
      </c>
      <c r="G68" s="900">
        <v>0</v>
      </c>
      <c r="H68" s="899">
        <v>0</v>
      </c>
      <c r="I68" s="900">
        <v>0</v>
      </c>
      <c r="J68" s="900">
        <v>0</v>
      </c>
      <c r="K68" s="900">
        <v>0</v>
      </c>
      <c r="L68" s="900">
        <v>0</v>
      </c>
    </row>
    <row r="69" spans="1:12" ht="18" customHeight="1">
      <c r="A69" s="53" t="s">
        <v>66</v>
      </c>
      <c r="B69" s="899">
        <v>0</v>
      </c>
      <c r="C69" s="899">
        <v>0</v>
      </c>
      <c r="D69" s="900">
        <v>0</v>
      </c>
      <c r="E69" s="900">
        <v>0</v>
      </c>
      <c r="F69" s="900">
        <v>0</v>
      </c>
      <c r="G69" s="900">
        <v>0</v>
      </c>
      <c r="H69" s="899">
        <v>0</v>
      </c>
      <c r="I69" s="900">
        <v>0</v>
      </c>
      <c r="J69" s="900">
        <v>0</v>
      </c>
      <c r="K69" s="900">
        <v>0</v>
      </c>
      <c r="L69" s="900">
        <v>0</v>
      </c>
    </row>
    <row r="70" spans="1:12" ht="18" customHeight="1">
      <c r="A70" s="53" t="s">
        <v>65</v>
      </c>
      <c r="B70" s="899">
        <v>0</v>
      </c>
      <c r="C70" s="899">
        <v>0</v>
      </c>
      <c r="D70" s="900">
        <v>0</v>
      </c>
      <c r="E70" s="900">
        <v>0</v>
      </c>
      <c r="F70" s="900">
        <v>0</v>
      </c>
      <c r="G70" s="900">
        <v>0</v>
      </c>
      <c r="H70" s="899">
        <v>0</v>
      </c>
      <c r="I70" s="900">
        <v>0</v>
      </c>
      <c r="J70" s="900">
        <v>0</v>
      </c>
      <c r="K70" s="900">
        <v>0</v>
      </c>
      <c r="L70" s="900">
        <v>0</v>
      </c>
    </row>
    <row r="71" spans="1:12" ht="18" customHeight="1">
      <c r="A71" s="53" t="s">
        <v>63</v>
      </c>
      <c r="B71" s="899">
        <v>0</v>
      </c>
      <c r="C71" s="899">
        <v>0</v>
      </c>
      <c r="D71" s="900">
        <v>0</v>
      </c>
      <c r="E71" s="900">
        <v>0</v>
      </c>
      <c r="F71" s="900">
        <v>0</v>
      </c>
      <c r="G71" s="900">
        <v>0</v>
      </c>
      <c r="H71" s="899">
        <v>0</v>
      </c>
      <c r="I71" s="900">
        <v>0</v>
      </c>
      <c r="J71" s="900">
        <v>0</v>
      </c>
      <c r="K71" s="900">
        <v>0</v>
      </c>
      <c r="L71" s="900">
        <v>0</v>
      </c>
    </row>
    <row r="72" spans="1:12" ht="18" customHeight="1">
      <c r="A72" s="53" t="s">
        <v>62</v>
      </c>
      <c r="B72" s="899">
        <v>0</v>
      </c>
      <c r="C72" s="899">
        <v>0</v>
      </c>
      <c r="D72" s="900">
        <v>0</v>
      </c>
      <c r="E72" s="900">
        <v>0</v>
      </c>
      <c r="F72" s="900">
        <v>0</v>
      </c>
      <c r="G72" s="900">
        <v>0</v>
      </c>
      <c r="H72" s="899">
        <v>0</v>
      </c>
      <c r="I72" s="900">
        <v>0</v>
      </c>
      <c r="J72" s="900">
        <v>0</v>
      </c>
      <c r="K72" s="900">
        <v>0</v>
      </c>
      <c r="L72" s="900">
        <v>0</v>
      </c>
    </row>
    <row r="73" spans="1:12" ht="18" customHeight="1">
      <c r="A73" s="53" t="s">
        <v>61</v>
      </c>
      <c r="B73" s="899">
        <v>0</v>
      </c>
      <c r="C73" s="899">
        <v>0</v>
      </c>
      <c r="D73" s="900">
        <v>0</v>
      </c>
      <c r="E73" s="900">
        <v>0</v>
      </c>
      <c r="F73" s="900">
        <v>0</v>
      </c>
      <c r="G73" s="900">
        <v>0</v>
      </c>
      <c r="H73" s="899">
        <v>0</v>
      </c>
      <c r="I73" s="900">
        <v>0</v>
      </c>
      <c r="J73" s="900">
        <v>0</v>
      </c>
      <c r="K73" s="900">
        <v>0</v>
      </c>
      <c r="L73" s="900">
        <v>0</v>
      </c>
    </row>
    <row r="74" spans="1:12" ht="18" customHeight="1">
      <c r="A74" s="53" t="s">
        <v>60</v>
      </c>
      <c r="B74" s="899">
        <v>0</v>
      </c>
      <c r="C74" s="899">
        <v>0</v>
      </c>
      <c r="D74" s="900">
        <v>0</v>
      </c>
      <c r="E74" s="900">
        <v>0</v>
      </c>
      <c r="F74" s="900">
        <v>0</v>
      </c>
      <c r="G74" s="900">
        <v>0</v>
      </c>
      <c r="H74" s="899">
        <v>0</v>
      </c>
      <c r="I74" s="900">
        <v>0</v>
      </c>
      <c r="J74" s="900">
        <v>0</v>
      </c>
      <c r="K74" s="900">
        <v>0</v>
      </c>
      <c r="L74" s="900">
        <v>0</v>
      </c>
    </row>
    <row r="75" spans="1:12" ht="18" customHeight="1">
      <c r="A75" s="53" t="s">
        <v>58</v>
      </c>
      <c r="B75" s="899">
        <v>0</v>
      </c>
      <c r="C75" s="899">
        <v>0</v>
      </c>
      <c r="D75" s="900">
        <v>0</v>
      </c>
      <c r="E75" s="900">
        <v>0</v>
      </c>
      <c r="F75" s="900">
        <v>0</v>
      </c>
      <c r="G75" s="900">
        <v>0</v>
      </c>
      <c r="H75" s="899">
        <v>0</v>
      </c>
      <c r="I75" s="900">
        <v>0</v>
      </c>
      <c r="J75" s="900">
        <v>0</v>
      </c>
      <c r="K75" s="900">
        <v>0</v>
      </c>
      <c r="L75" s="900">
        <v>0</v>
      </c>
    </row>
    <row r="76" spans="1:12" ht="18" customHeight="1">
      <c r="A76" s="53" t="s">
        <v>56</v>
      </c>
      <c r="B76" s="899">
        <v>0</v>
      </c>
      <c r="C76" s="899">
        <v>0</v>
      </c>
      <c r="D76" s="900">
        <v>0</v>
      </c>
      <c r="E76" s="900">
        <v>0</v>
      </c>
      <c r="F76" s="900">
        <v>0</v>
      </c>
      <c r="G76" s="900">
        <v>0</v>
      </c>
      <c r="H76" s="899">
        <v>0</v>
      </c>
      <c r="I76" s="900">
        <v>0</v>
      </c>
      <c r="J76" s="900">
        <v>0</v>
      </c>
      <c r="K76" s="900">
        <v>0</v>
      </c>
      <c r="L76" s="900">
        <v>0</v>
      </c>
    </row>
    <row r="77" spans="1:12" ht="18" customHeight="1">
      <c r="A77" s="53" t="s">
        <v>55</v>
      </c>
      <c r="B77" s="899">
        <v>0</v>
      </c>
      <c r="C77" s="899">
        <v>0</v>
      </c>
      <c r="D77" s="900">
        <v>0</v>
      </c>
      <c r="E77" s="900">
        <v>0</v>
      </c>
      <c r="F77" s="900">
        <v>0</v>
      </c>
      <c r="G77" s="900">
        <v>0</v>
      </c>
      <c r="H77" s="899">
        <v>0</v>
      </c>
      <c r="I77" s="900">
        <v>0</v>
      </c>
      <c r="J77" s="900">
        <v>0</v>
      </c>
      <c r="K77" s="900">
        <v>0</v>
      </c>
      <c r="L77" s="900">
        <v>0</v>
      </c>
    </row>
    <row r="78" spans="1:12" ht="18" customHeight="1">
      <c r="A78" s="55" t="s">
        <v>54</v>
      </c>
      <c r="B78" s="899">
        <v>0</v>
      </c>
      <c r="C78" s="899">
        <v>0</v>
      </c>
      <c r="D78" s="900">
        <v>0</v>
      </c>
      <c r="E78" s="900">
        <v>0</v>
      </c>
      <c r="F78" s="900">
        <v>0</v>
      </c>
      <c r="G78" s="900">
        <v>0</v>
      </c>
      <c r="H78" s="899">
        <v>0</v>
      </c>
      <c r="I78" s="900">
        <v>0</v>
      </c>
      <c r="J78" s="900">
        <v>0</v>
      </c>
      <c r="K78" s="900">
        <v>0</v>
      </c>
      <c r="L78" s="900">
        <v>0</v>
      </c>
    </row>
    <row r="79" spans="1:12" ht="18" customHeight="1">
      <c r="A79" s="53" t="s">
        <v>53</v>
      </c>
      <c r="B79" s="899">
        <v>0</v>
      </c>
      <c r="C79" s="899">
        <v>0</v>
      </c>
      <c r="D79" s="900">
        <v>0</v>
      </c>
      <c r="E79" s="900">
        <v>0</v>
      </c>
      <c r="F79" s="900">
        <v>0</v>
      </c>
      <c r="G79" s="900">
        <v>0</v>
      </c>
      <c r="H79" s="899">
        <v>0</v>
      </c>
      <c r="I79" s="900">
        <v>0</v>
      </c>
      <c r="J79" s="900">
        <v>0</v>
      </c>
      <c r="K79" s="900">
        <v>0</v>
      </c>
      <c r="L79" s="900">
        <v>0</v>
      </c>
    </row>
    <row r="80" spans="1:12" ht="18" customHeight="1">
      <c r="A80" s="53" t="s">
        <v>52</v>
      </c>
      <c r="B80" s="899">
        <v>0</v>
      </c>
      <c r="C80" s="899">
        <v>0</v>
      </c>
      <c r="D80" s="900">
        <v>0</v>
      </c>
      <c r="E80" s="900">
        <v>0</v>
      </c>
      <c r="F80" s="900">
        <v>0</v>
      </c>
      <c r="G80" s="900">
        <v>0</v>
      </c>
      <c r="H80" s="899">
        <v>0</v>
      </c>
      <c r="I80" s="900">
        <v>0</v>
      </c>
      <c r="J80" s="900">
        <v>0</v>
      </c>
      <c r="K80" s="900">
        <v>0</v>
      </c>
      <c r="L80" s="900">
        <v>0</v>
      </c>
    </row>
    <row r="81" spans="1:12" ht="18" customHeight="1">
      <c r="A81" s="53" t="s">
        <v>51</v>
      </c>
      <c r="B81" s="899">
        <v>0</v>
      </c>
      <c r="C81" s="899">
        <v>0</v>
      </c>
      <c r="D81" s="900">
        <v>0</v>
      </c>
      <c r="E81" s="900">
        <v>0</v>
      </c>
      <c r="F81" s="900">
        <v>0</v>
      </c>
      <c r="G81" s="900">
        <v>0</v>
      </c>
      <c r="H81" s="899">
        <v>0</v>
      </c>
      <c r="I81" s="900">
        <v>0</v>
      </c>
      <c r="J81" s="900">
        <v>0</v>
      </c>
      <c r="K81" s="900">
        <v>0</v>
      </c>
      <c r="L81" s="900">
        <v>0</v>
      </c>
    </row>
    <row r="82" spans="1:12" ht="18" customHeight="1">
      <c r="A82" s="53" t="s">
        <v>48</v>
      </c>
      <c r="B82" s="899">
        <v>0</v>
      </c>
      <c r="C82" s="899">
        <v>0</v>
      </c>
      <c r="D82" s="900">
        <v>0</v>
      </c>
      <c r="E82" s="900">
        <v>0</v>
      </c>
      <c r="F82" s="900">
        <v>0</v>
      </c>
      <c r="G82" s="900">
        <v>0</v>
      </c>
      <c r="H82" s="899">
        <v>0</v>
      </c>
      <c r="I82" s="900">
        <v>0</v>
      </c>
      <c r="J82" s="900">
        <v>0</v>
      </c>
      <c r="K82" s="900">
        <v>0</v>
      </c>
      <c r="L82" s="900">
        <v>0</v>
      </c>
    </row>
    <row r="83" spans="1:12" ht="18" customHeight="1">
      <c r="A83" s="53" t="s">
        <v>47</v>
      </c>
      <c r="B83" s="899">
        <v>0</v>
      </c>
      <c r="C83" s="899">
        <v>0</v>
      </c>
      <c r="D83" s="900">
        <v>0</v>
      </c>
      <c r="E83" s="900">
        <v>0</v>
      </c>
      <c r="F83" s="900">
        <v>0</v>
      </c>
      <c r="G83" s="900">
        <v>0</v>
      </c>
      <c r="H83" s="899">
        <v>0</v>
      </c>
      <c r="I83" s="900">
        <v>0</v>
      </c>
      <c r="J83" s="900">
        <v>0</v>
      </c>
      <c r="K83" s="900">
        <v>0</v>
      </c>
      <c r="L83" s="900">
        <v>0</v>
      </c>
    </row>
    <row r="84" spans="1:12" ht="18" customHeight="1">
      <c r="A84" s="53" t="s">
        <v>46</v>
      </c>
      <c r="B84" s="899">
        <v>0</v>
      </c>
      <c r="C84" s="899">
        <v>0</v>
      </c>
      <c r="D84" s="900">
        <v>0</v>
      </c>
      <c r="E84" s="900">
        <v>0</v>
      </c>
      <c r="F84" s="900">
        <v>0</v>
      </c>
      <c r="G84" s="900">
        <v>0</v>
      </c>
      <c r="H84" s="899">
        <v>0</v>
      </c>
      <c r="I84" s="900">
        <v>0</v>
      </c>
      <c r="J84" s="900">
        <v>0</v>
      </c>
      <c r="K84" s="900">
        <v>0</v>
      </c>
      <c r="L84" s="900">
        <v>0</v>
      </c>
    </row>
    <row r="85" spans="1:12" ht="18" customHeight="1">
      <c r="A85" s="53" t="s">
        <v>45</v>
      </c>
      <c r="B85" s="899">
        <v>0</v>
      </c>
      <c r="C85" s="899">
        <v>0</v>
      </c>
      <c r="D85" s="900">
        <v>0</v>
      </c>
      <c r="E85" s="900">
        <v>0</v>
      </c>
      <c r="F85" s="900">
        <v>0</v>
      </c>
      <c r="G85" s="900">
        <v>0</v>
      </c>
      <c r="H85" s="899">
        <v>0</v>
      </c>
      <c r="I85" s="900">
        <v>0</v>
      </c>
      <c r="J85" s="900">
        <v>0</v>
      </c>
      <c r="K85" s="900">
        <v>0</v>
      </c>
      <c r="L85" s="900">
        <v>0</v>
      </c>
    </row>
    <row r="86" spans="1:12" ht="18" customHeight="1">
      <c r="A86" s="53" t="s">
        <v>44</v>
      </c>
      <c r="B86" s="899">
        <v>0</v>
      </c>
      <c r="C86" s="899">
        <v>0</v>
      </c>
      <c r="D86" s="900">
        <v>0</v>
      </c>
      <c r="E86" s="900">
        <v>0</v>
      </c>
      <c r="F86" s="900">
        <v>0</v>
      </c>
      <c r="G86" s="900">
        <v>0</v>
      </c>
      <c r="H86" s="899">
        <v>0</v>
      </c>
      <c r="I86" s="900">
        <v>0</v>
      </c>
      <c r="J86" s="900">
        <v>0</v>
      </c>
      <c r="K86" s="900">
        <v>0</v>
      </c>
      <c r="L86" s="900">
        <v>0</v>
      </c>
    </row>
    <row r="87" spans="1:12" ht="18" customHeight="1">
      <c r="A87" s="52" t="s">
        <v>43</v>
      </c>
      <c r="B87" s="899">
        <v>0</v>
      </c>
      <c r="C87" s="899">
        <v>0</v>
      </c>
      <c r="D87" s="900">
        <v>0</v>
      </c>
      <c r="E87" s="900">
        <v>0</v>
      </c>
      <c r="F87" s="900">
        <v>0</v>
      </c>
      <c r="G87" s="900">
        <v>0</v>
      </c>
      <c r="H87" s="899">
        <v>0</v>
      </c>
      <c r="I87" s="900">
        <v>0</v>
      </c>
      <c r="J87" s="900">
        <v>0</v>
      </c>
      <c r="K87" s="900">
        <v>0</v>
      </c>
      <c r="L87" s="900">
        <v>0</v>
      </c>
    </row>
    <row r="88" spans="1:12" ht="18" customHeight="1">
      <c r="A88" s="53" t="s">
        <v>42</v>
      </c>
      <c r="B88" s="899">
        <v>0</v>
      </c>
      <c r="C88" s="899">
        <v>0</v>
      </c>
      <c r="D88" s="900">
        <v>0</v>
      </c>
      <c r="E88" s="900">
        <v>0</v>
      </c>
      <c r="F88" s="900">
        <v>0</v>
      </c>
      <c r="G88" s="900">
        <v>0</v>
      </c>
      <c r="H88" s="899">
        <v>0</v>
      </c>
      <c r="I88" s="900">
        <v>0</v>
      </c>
      <c r="J88" s="900">
        <v>0</v>
      </c>
      <c r="K88" s="900">
        <v>0</v>
      </c>
      <c r="L88" s="900">
        <v>0</v>
      </c>
    </row>
    <row r="89" spans="1:12" ht="18" customHeight="1">
      <c r="A89" s="53" t="s">
        <v>40</v>
      </c>
      <c r="B89" s="899">
        <v>0</v>
      </c>
      <c r="C89" s="899">
        <v>0</v>
      </c>
      <c r="D89" s="900">
        <v>0</v>
      </c>
      <c r="E89" s="900">
        <v>0</v>
      </c>
      <c r="F89" s="900">
        <v>0</v>
      </c>
      <c r="G89" s="900">
        <v>0</v>
      </c>
      <c r="H89" s="899">
        <v>0</v>
      </c>
      <c r="I89" s="900">
        <v>0</v>
      </c>
      <c r="J89" s="900">
        <v>0</v>
      </c>
      <c r="K89" s="900">
        <v>0</v>
      </c>
      <c r="L89" s="900">
        <v>0</v>
      </c>
    </row>
    <row r="90" spans="1:12" ht="18" customHeight="1">
      <c r="A90" s="53" t="s">
        <v>38</v>
      </c>
      <c r="B90" s="899">
        <v>0</v>
      </c>
      <c r="C90" s="899">
        <v>0</v>
      </c>
      <c r="D90" s="900">
        <v>0</v>
      </c>
      <c r="E90" s="900">
        <v>0</v>
      </c>
      <c r="F90" s="900">
        <v>0</v>
      </c>
      <c r="G90" s="900">
        <v>0</v>
      </c>
      <c r="H90" s="899">
        <v>0</v>
      </c>
      <c r="I90" s="900">
        <v>0</v>
      </c>
      <c r="J90" s="900">
        <v>0</v>
      </c>
      <c r="K90" s="900">
        <v>0</v>
      </c>
      <c r="L90" s="900">
        <v>0</v>
      </c>
    </row>
    <row r="91" spans="1:12" ht="18" customHeight="1">
      <c r="A91" s="53" t="s">
        <v>37</v>
      </c>
      <c r="B91" s="899">
        <v>0</v>
      </c>
      <c r="C91" s="899">
        <v>0</v>
      </c>
      <c r="D91" s="900">
        <v>0</v>
      </c>
      <c r="E91" s="900">
        <v>0</v>
      </c>
      <c r="F91" s="900">
        <v>0</v>
      </c>
      <c r="G91" s="900">
        <v>0</v>
      </c>
      <c r="H91" s="899">
        <v>0</v>
      </c>
      <c r="I91" s="900">
        <v>0</v>
      </c>
      <c r="J91" s="900">
        <v>0</v>
      </c>
      <c r="K91" s="900">
        <v>0</v>
      </c>
      <c r="L91" s="900">
        <v>0</v>
      </c>
    </row>
    <row r="92" spans="1:12" ht="18" customHeight="1">
      <c r="A92" s="53" t="s">
        <v>36</v>
      </c>
      <c r="B92" s="899">
        <v>0</v>
      </c>
      <c r="C92" s="899">
        <v>0</v>
      </c>
      <c r="D92" s="900">
        <v>0</v>
      </c>
      <c r="E92" s="900">
        <v>0</v>
      </c>
      <c r="F92" s="900">
        <v>0</v>
      </c>
      <c r="G92" s="900">
        <v>0</v>
      </c>
      <c r="H92" s="899">
        <v>0</v>
      </c>
      <c r="I92" s="900">
        <v>0</v>
      </c>
      <c r="J92" s="900">
        <v>0</v>
      </c>
      <c r="K92" s="900">
        <v>0</v>
      </c>
      <c r="L92" s="900">
        <v>0</v>
      </c>
    </row>
    <row r="93" spans="1:12" ht="18" customHeight="1">
      <c r="A93" s="53" t="s">
        <v>34</v>
      </c>
      <c r="B93" s="899">
        <v>0</v>
      </c>
      <c r="C93" s="899">
        <v>0</v>
      </c>
      <c r="D93" s="900">
        <v>0</v>
      </c>
      <c r="E93" s="900">
        <v>0</v>
      </c>
      <c r="F93" s="900">
        <v>0</v>
      </c>
      <c r="G93" s="900">
        <v>0</v>
      </c>
      <c r="H93" s="899">
        <v>0</v>
      </c>
      <c r="I93" s="900">
        <v>0</v>
      </c>
      <c r="J93" s="900">
        <v>0</v>
      </c>
      <c r="K93" s="900">
        <v>0</v>
      </c>
      <c r="L93" s="900">
        <v>0</v>
      </c>
    </row>
    <row r="94" spans="1:12" ht="18" customHeight="1">
      <c r="A94" s="53" t="s">
        <v>33</v>
      </c>
      <c r="B94" s="899">
        <v>0</v>
      </c>
      <c r="C94" s="899">
        <v>0</v>
      </c>
      <c r="D94" s="900">
        <v>0</v>
      </c>
      <c r="E94" s="900">
        <v>0</v>
      </c>
      <c r="F94" s="900">
        <v>0</v>
      </c>
      <c r="G94" s="900">
        <v>0</v>
      </c>
      <c r="H94" s="899">
        <v>0</v>
      </c>
      <c r="I94" s="900">
        <v>0</v>
      </c>
      <c r="J94" s="900">
        <v>0</v>
      </c>
      <c r="K94" s="900">
        <v>0</v>
      </c>
      <c r="L94" s="900">
        <v>0</v>
      </c>
    </row>
    <row r="95" spans="1:12" ht="18" customHeight="1">
      <c r="A95" s="53" t="s">
        <v>32</v>
      </c>
      <c r="B95" s="899">
        <v>0</v>
      </c>
      <c r="C95" s="899">
        <v>0</v>
      </c>
      <c r="D95" s="900">
        <v>0</v>
      </c>
      <c r="E95" s="900">
        <v>0</v>
      </c>
      <c r="F95" s="900">
        <v>0</v>
      </c>
      <c r="G95" s="900">
        <v>0</v>
      </c>
      <c r="H95" s="899">
        <v>0</v>
      </c>
      <c r="I95" s="900">
        <v>0</v>
      </c>
      <c r="J95" s="900">
        <v>0</v>
      </c>
      <c r="K95" s="900">
        <v>0</v>
      </c>
      <c r="L95" s="900">
        <v>0</v>
      </c>
    </row>
    <row r="96" spans="1:12" ht="18" customHeight="1">
      <c r="A96" s="53" t="s">
        <v>30</v>
      </c>
      <c r="B96" s="899">
        <v>0</v>
      </c>
      <c r="C96" s="899">
        <v>0</v>
      </c>
      <c r="D96" s="900">
        <v>0</v>
      </c>
      <c r="E96" s="900">
        <v>0</v>
      </c>
      <c r="F96" s="900">
        <v>0</v>
      </c>
      <c r="G96" s="900">
        <v>0</v>
      </c>
      <c r="H96" s="899">
        <v>0</v>
      </c>
      <c r="I96" s="900">
        <v>0</v>
      </c>
      <c r="J96" s="900">
        <v>0</v>
      </c>
      <c r="K96" s="900">
        <v>0</v>
      </c>
      <c r="L96" s="900">
        <v>0</v>
      </c>
    </row>
    <row r="97" spans="1:12" ht="18" customHeight="1">
      <c r="A97" s="53" t="s">
        <v>29</v>
      </c>
      <c r="B97" s="899">
        <v>0</v>
      </c>
      <c r="C97" s="899">
        <v>0</v>
      </c>
      <c r="D97" s="900">
        <v>0</v>
      </c>
      <c r="E97" s="900">
        <v>0</v>
      </c>
      <c r="F97" s="900">
        <v>0</v>
      </c>
      <c r="G97" s="900">
        <v>0</v>
      </c>
      <c r="H97" s="899">
        <v>0</v>
      </c>
      <c r="I97" s="900">
        <v>0</v>
      </c>
      <c r="J97" s="900">
        <v>0</v>
      </c>
      <c r="K97" s="900">
        <v>0</v>
      </c>
      <c r="L97" s="900">
        <v>0</v>
      </c>
    </row>
    <row r="98" spans="1:12" ht="18" customHeight="1">
      <c r="A98" s="53" t="s">
        <v>26</v>
      </c>
      <c r="B98" s="899">
        <v>0</v>
      </c>
      <c r="C98" s="899">
        <v>0</v>
      </c>
      <c r="D98" s="900">
        <v>0</v>
      </c>
      <c r="E98" s="900">
        <v>0</v>
      </c>
      <c r="F98" s="900">
        <v>0</v>
      </c>
      <c r="G98" s="900">
        <v>0</v>
      </c>
      <c r="H98" s="899">
        <v>0</v>
      </c>
      <c r="I98" s="900">
        <v>0</v>
      </c>
      <c r="J98" s="900">
        <v>0</v>
      </c>
      <c r="K98" s="900">
        <v>0</v>
      </c>
      <c r="L98" s="900">
        <v>0</v>
      </c>
    </row>
    <row r="99" spans="1:12" ht="18" customHeight="1">
      <c r="A99" s="53" t="s">
        <v>24</v>
      </c>
      <c r="B99" s="899">
        <v>0</v>
      </c>
      <c r="C99" s="899">
        <v>0</v>
      </c>
      <c r="D99" s="900">
        <v>0</v>
      </c>
      <c r="E99" s="900">
        <v>0</v>
      </c>
      <c r="F99" s="900">
        <v>0</v>
      </c>
      <c r="G99" s="900">
        <v>0</v>
      </c>
      <c r="H99" s="899">
        <v>0</v>
      </c>
      <c r="I99" s="900">
        <v>0</v>
      </c>
      <c r="J99" s="900">
        <v>0</v>
      </c>
      <c r="K99" s="900">
        <v>0</v>
      </c>
      <c r="L99" s="900">
        <v>0</v>
      </c>
    </row>
    <row r="100" spans="1:12" ht="18" customHeight="1">
      <c r="A100" s="53" t="s">
        <v>22</v>
      </c>
      <c r="B100" s="899">
        <v>0</v>
      </c>
      <c r="C100" s="899">
        <v>0</v>
      </c>
      <c r="D100" s="900">
        <v>0</v>
      </c>
      <c r="E100" s="900">
        <v>0</v>
      </c>
      <c r="F100" s="900">
        <v>0</v>
      </c>
      <c r="G100" s="900">
        <v>0</v>
      </c>
      <c r="H100" s="899">
        <v>0</v>
      </c>
      <c r="I100" s="900">
        <v>0</v>
      </c>
      <c r="J100" s="900">
        <v>0</v>
      </c>
      <c r="K100" s="900">
        <v>0</v>
      </c>
      <c r="L100" s="900">
        <v>0</v>
      </c>
    </row>
    <row r="101" spans="1:12" ht="18" customHeight="1">
      <c r="A101" s="53" t="s">
        <v>20</v>
      </c>
      <c r="B101" s="899">
        <v>0</v>
      </c>
      <c r="C101" s="899">
        <v>0</v>
      </c>
      <c r="D101" s="900">
        <v>0</v>
      </c>
      <c r="E101" s="900">
        <v>0</v>
      </c>
      <c r="F101" s="900">
        <v>0</v>
      </c>
      <c r="G101" s="900">
        <v>0</v>
      </c>
      <c r="H101" s="899">
        <v>0</v>
      </c>
      <c r="I101" s="900">
        <v>0</v>
      </c>
      <c r="J101" s="900">
        <v>0</v>
      </c>
      <c r="K101" s="900">
        <v>0</v>
      </c>
      <c r="L101" s="900">
        <v>0</v>
      </c>
    </row>
    <row r="102" spans="1:12" ht="18" customHeight="1">
      <c r="A102" s="53" t="s">
        <v>18</v>
      </c>
      <c r="B102" s="899">
        <v>0</v>
      </c>
      <c r="C102" s="899">
        <v>0</v>
      </c>
      <c r="D102" s="900">
        <v>0</v>
      </c>
      <c r="E102" s="900">
        <v>0</v>
      </c>
      <c r="F102" s="900">
        <v>0</v>
      </c>
      <c r="G102" s="900">
        <v>0</v>
      </c>
      <c r="H102" s="899">
        <v>0</v>
      </c>
      <c r="I102" s="900">
        <v>0</v>
      </c>
      <c r="J102" s="900">
        <v>0</v>
      </c>
      <c r="K102" s="900">
        <v>0</v>
      </c>
      <c r="L102" s="900">
        <v>0</v>
      </c>
    </row>
    <row r="103" spans="1:12" ht="18" customHeight="1">
      <c r="A103" s="53" t="s">
        <v>16</v>
      </c>
      <c r="B103" s="899">
        <v>0</v>
      </c>
      <c r="C103" s="899">
        <v>0</v>
      </c>
      <c r="D103" s="900">
        <v>0</v>
      </c>
      <c r="E103" s="900">
        <v>0</v>
      </c>
      <c r="F103" s="900">
        <v>0</v>
      </c>
      <c r="G103" s="900">
        <v>0</v>
      </c>
      <c r="H103" s="899">
        <v>0</v>
      </c>
      <c r="I103" s="900">
        <v>0</v>
      </c>
      <c r="J103" s="900">
        <v>0</v>
      </c>
      <c r="K103" s="900">
        <v>0</v>
      </c>
      <c r="L103" s="900">
        <v>0</v>
      </c>
    </row>
    <row r="104" spans="1:12" ht="18" customHeight="1">
      <c r="A104" s="53" t="s">
        <v>13</v>
      </c>
      <c r="B104" s="899">
        <v>0</v>
      </c>
      <c r="C104" s="899">
        <v>0</v>
      </c>
      <c r="D104" s="900">
        <v>0</v>
      </c>
      <c r="E104" s="900">
        <v>0</v>
      </c>
      <c r="F104" s="900">
        <v>0</v>
      </c>
      <c r="G104" s="900">
        <v>0</v>
      </c>
      <c r="H104" s="899">
        <v>0</v>
      </c>
      <c r="I104" s="900">
        <v>0</v>
      </c>
      <c r="J104" s="900">
        <v>0</v>
      </c>
      <c r="K104" s="900">
        <v>0</v>
      </c>
      <c r="L104" s="900">
        <v>0</v>
      </c>
    </row>
    <row r="105" spans="1:12" ht="18" customHeight="1">
      <c r="A105" s="53" t="s">
        <v>10</v>
      </c>
      <c r="B105" s="899">
        <v>0</v>
      </c>
      <c r="C105" s="899">
        <v>0</v>
      </c>
      <c r="D105" s="900">
        <v>0</v>
      </c>
      <c r="E105" s="900">
        <v>0</v>
      </c>
      <c r="F105" s="900">
        <v>0</v>
      </c>
      <c r="G105" s="900">
        <v>0</v>
      </c>
      <c r="H105" s="899">
        <v>0</v>
      </c>
      <c r="I105" s="900">
        <v>0</v>
      </c>
      <c r="J105" s="900">
        <v>0</v>
      </c>
      <c r="K105" s="900">
        <v>0</v>
      </c>
      <c r="L105" s="900">
        <v>0</v>
      </c>
    </row>
    <row r="106" spans="1:12" ht="18" customHeight="1">
      <c r="A106" s="53" t="s">
        <v>135</v>
      </c>
      <c r="B106" s="899">
        <v>0</v>
      </c>
      <c r="C106" s="899">
        <v>0</v>
      </c>
      <c r="D106" s="900">
        <v>0</v>
      </c>
      <c r="E106" s="900">
        <v>0</v>
      </c>
      <c r="F106" s="900">
        <v>0</v>
      </c>
      <c r="G106" s="900">
        <v>0</v>
      </c>
      <c r="H106" s="899">
        <v>0</v>
      </c>
      <c r="I106" s="900">
        <v>0</v>
      </c>
      <c r="J106" s="900">
        <v>0</v>
      </c>
      <c r="K106" s="900">
        <v>0</v>
      </c>
      <c r="L106" s="900">
        <v>0</v>
      </c>
    </row>
    <row r="107" spans="1:12" ht="18" customHeight="1">
      <c r="A107" s="53" t="s">
        <v>8</v>
      </c>
      <c r="B107" s="899">
        <v>0</v>
      </c>
      <c r="C107" s="899">
        <v>0</v>
      </c>
      <c r="D107" s="900">
        <v>0</v>
      </c>
      <c r="E107" s="900">
        <v>0</v>
      </c>
      <c r="F107" s="900">
        <v>0</v>
      </c>
      <c r="G107" s="900">
        <v>0</v>
      </c>
      <c r="H107" s="899">
        <v>0</v>
      </c>
      <c r="I107" s="900">
        <v>0</v>
      </c>
      <c r="J107" s="900">
        <v>0</v>
      </c>
      <c r="K107" s="900">
        <v>0</v>
      </c>
      <c r="L107" s="900">
        <v>0</v>
      </c>
    </row>
    <row r="108" spans="1:12" ht="18" customHeight="1">
      <c r="A108" s="53" t="s">
        <v>5</v>
      </c>
      <c r="B108" s="899">
        <v>0</v>
      </c>
      <c r="C108" s="899">
        <v>0</v>
      </c>
      <c r="D108" s="900">
        <v>0</v>
      </c>
      <c r="E108" s="900">
        <v>0</v>
      </c>
      <c r="F108" s="900">
        <v>0</v>
      </c>
      <c r="G108" s="900">
        <v>0</v>
      </c>
      <c r="H108" s="899">
        <v>0</v>
      </c>
      <c r="I108" s="900">
        <v>0</v>
      </c>
      <c r="J108" s="900">
        <v>0</v>
      </c>
      <c r="K108" s="900">
        <v>0</v>
      </c>
      <c r="L108" s="900">
        <v>0</v>
      </c>
    </row>
    <row r="109" spans="1:12" ht="18" customHeight="1">
      <c r="A109" s="69" t="s">
        <v>2</v>
      </c>
      <c r="B109" s="901">
        <v>0</v>
      </c>
      <c r="C109" s="901">
        <v>0</v>
      </c>
      <c r="D109" s="902">
        <v>0</v>
      </c>
      <c r="E109" s="902">
        <v>0</v>
      </c>
      <c r="F109" s="902">
        <v>0</v>
      </c>
      <c r="G109" s="902">
        <v>0</v>
      </c>
      <c r="H109" s="901">
        <v>0</v>
      </c>
      <c r="I109" s="902">
        <v>0</v>
      </c>
      <c r="J109" s="902">
        <v>0</v>
      </c>
      <c r="K109" s="902">
        <v>0</v>
      </c>
      <c r="L109" s="902">
        <v>0</v>
      </c>
    </row>
    <row r="110" spans="1:12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5"/>
      <c r="I110" s="485"/>
      <c r="J110" s="485"/>
      <c r="K110" s="482"/>
      <c r="L110" s="482"/>
    </row>
    <row r="111" spans="1:12" ht="18" customHeight="1">
      <c r="A111" s="3" t="s">
        <v>2311</v>
      </c>
      <c r="B111" s="53"/>
      <c r="C111" s="53"/>
      <c r="D111" s="53"/>
    </row>
    <row r="112" spans="1:12" ht="18" customHeight="1">
      <c r="A112" s="3" t="s">
        <v>2112</v>
      </c>
      <c r="B112" s="53"/>
      <c r="C112" s="53"/>
      <c r="D112" s="53"/>
    </row>
    <row r="113" spans="1:12" ht="32.1" customHeight="1">
      <c r="A113" s="1636" t="s">
        <v>2142</v>
      </c>
      <c r="B113" s="1636"/>
      <c r="C113" s="1636"/>
      <c r="D113" s="1636"/>
      <c r="E113" s="1636"/>
      <c r="F113" s="1636"/>
      <c r="G113" s="1636"/>
      <c r="H113" s="1636"/>
      <c r="I113" s="1636"/>
      <c r="J113" s="1636"/>
      <c r="K113" s="1636"/>
      <c r="L113" s="1636"/>
    </row>
    <row r="114" spans="1:12" ht="32.1" customHeight="1">
      <c r="A114" s="1636" t="s">
        <v>2143</v>
      </c>
      <c r="B114" s="1636"/>
      <c r="C114" s="1636"/>
      <c r="D114" s="1636"/>
      <c r="E114" s="1636"/>
      <c r="F114" s="1636"/>
      <c r="G114" s="1636"/>
      <c r="H114" s="1636"/>
      <c r="I114" s="1636"/>
      <c r="J114" s="1636"/>
      <c r="K114" s="1636"/>
      <c r="L114" s="1636"/>
    </row>
    <row r="115" spans="1:12" ht="32.1" customHeight="1">
      <c r="A115" s="1636" t="s">
        <v>2144</v>
      </c>
      <c r="B115" s="1636"/>
      <c r="C115" s="1636"/>
      <c r="D115" s="1636"/>
      <c r="E115" s="1636"/>
      <c r="F115" s="1636"/>
      <c r="G115" s="1636"/>
      <c r="H115" s="1636"/>
      <c r="I115" s="1636"/>
      <c r="J115" s="1636"/>
      <c r="K115" s="1636"/>
      <c r="L115" s="1636"/>
    </row>
    <row r="116" spans="1:12" ht="18" customHeight="1">
      <c r="A116" s="53"/>
      <c r="B116" s="53"/>
      <c r="C116" s="53"/>
      <c r="D116" s="53"/>
    </row>
    <row r="117" spans="1:12" ht="18" customHeight="1">
      <c r="A117" s="53"/>
      <c r="B117" s="53"/>
      <c r="C117" s="53"/>
      <c r="D117" s="53"/>
    </row>
    <row r="118" spans="1:12" ht="18" customHeight="1">
      <c r="A118" s="53"/>
      <c r="B118" s="53"/>
      <c r="C118" s="53"/>
      <c r="D118" s="53"/>
    </row>
    <row r="119" spans="1:12" ht="18" customHeight="1">
      <c r="A119" s="53"/>
      <c r="B119" s="53"/>
      <c r="C119" s="53"/>
      <c r="D119" s="53"/>
    </row>
    <row r="120" spans="1:12" ht="18" customHeight="1">
      <c r="A120" s="53"/>
      <c r="B120" s="53"/>
      <c r="C120" s="53"/>
      <c r="D120" s="53"/>
    </row>
    <row r="121" spans="1:12" ht="18" customHeight="1">
      <c r="A121" s="53"/>
      <c r="B121" s="53"/>
      <c r="C121" s="53"/>
      <c r="D121" s="53"/>
    </row>
    <row r="122" spans="1:12" ht="18" customHeight="1">
      <c r="A122" s="53"/>
      <c r="B122" s="53"/>
      <c r="C122" s="53"/>
      <c r="D122" s="53"/>
    </row>
    <row r="123" spans="1:12" ht="18" customHeight="1">
      <c r="A123" s="53"/>
      <c r="B123" s="53"/>
      <c r="C123" s="53"/>
      <c r="D123" s="53"/>
    </row>
    <row r="124" spans="1:12" ht="18" customHeight="1">
      <c r="A124" s="53"/>
      <c r="B124" s="53"/>
      <c r="C124" s="53"/>
      <c r="D124" s="53"/>
    </row>
    <row r="125" spans="1:12" ht="18" customHeight="1">
      <c r="A125" s="53"/>
      <c r="B125" s="53"/>
      <c r="C125" s="53"/>
      <c r="D125" s="53"/>
    </row>
    <row r="126" spans="1:12" ht="18" customHeight="1">
      <c r="A126" s="53"/>
      <c r="B126" s="53"/>
      <c r="C126" s="53"/>
      <c r="D126" s="53"/>
    </row>
    <row r="127" spans="1:12" ht="18" customHeight="1">
      <c r="A127" s="53"/>
      <c r="B127" s="53"/>
      <c r="C127" s="53"/>
      <c r="D127" s="53"/>
    </row>
    <row r="128" spans="1:12" ht="18" customHeight="1">
      <c r="A128" s="53"/>
      <c r="B128" s="53"/>
      <c r="C128" s="53"/>
      <c r="D128" s="53"/>
    </row>
    <row r="129" spans="1:4" ht="18" customHeight="1">
      <c r="A129" s="53"/>
      <c r="B129" s="53"/>
      <c r="C129" s="53"/>
      <c r="D129" s="53"/>
    </row>
    <row r="130" spans="1:4" ht="18" customHeight="1">
      <c r="A130" s="53"/>
      <c r="B130" s="53"/>
      <c r="C130" s="53"/>
      <c r="D130" s="53"/>
    </row>
    <row r="131" spans="1:4" ht="18" customHeight="1">
      <c r="A131" s="53"/>
      <c r="B131" s="53"/>
      <c r="C131" s="53"/>
      <c r="D131" s="53"/>
    </row>
  </sheetData>
  <mergeCells count="10">
    <mergeCell ref="A113:L113"/>
    <mergeCell ref="A114:L114"/>
    <mergeCell ref="A115:L115"/>
    <mergeCell ref="A1:L1"/>
    <mergeCell ref="A3:A6"/>
    <mergeCell ref="B3:L3"/>
    <mergeCell ref="B4:L4"/>
    <mergeCell ref="B5:B6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H121"/>
  <sheetViews>
    <sheetView zoomScaleNormal="100" workbookViewId="0">
      <selection activeCell="D32" sqref="D32"/>
    </sheetView>
  </sheetViews>
  <sheetFormatPr defaultRowHeight="18" customHeight="1"/>
  <cols>
    <col min="1" max="256" width="61.85546875" style="48" customWidth="1"/>
    <col min="257" max="16384" width="9.140625" style="48"/>
  </cols>
  <sheetData>
    <row r="1" spans="1:4" s="47" customFormat="1" ht="18" customHeight="1">
      <c r="A1" s="46" t="s">
        <v>1988</v>
      </c>
    </row>
    <row r="2" spans="1:4" ht="18" customHeight="1">
      <c r="A2" s="46"/>
    </row>
    <row r="3" spans="1:4" s="47" customFormat="1" ht="18" customHeight="1">
      <c r="A3" s="49" t="s">
        <v>757</v>
      </c>
    </row>
    <row r="4" spans="1:4" s="47" customFormat="1" ht="18" customHeight="1">
      <c r="A4" s="50" t="s">
        <v>758</v>
      </c>
      <c r="B4" s="51"/>
      <c r="D4" s="48"/>
    </row>
    <row r="5" spans="1:4" ht="18" customHeight="1">
      <c r="A5" s="52" t="s">
        <v>168</v>
      </c>
      <c r="B5" s="53"/>
    </row>
    <row r="6" spans="1:4" ht="18" customHeight="1">
      <c r="A6" s="52" t="s">
        <v>169</v>
      </c>
      <c r="B6" s="53"/>
    </row>
    <row r="7" spans="1:4" ht="18" customHeight="1">
      <c r="A7" s="52" t="s">
        <v>170</v>
      </c>
      <c r="B7" s="53"/>
    </row>
    <row r="8" spans="1:4" ht="18" customHeight="1">
      <c r="A8" s="52" t="s">
        <v>171</v>
      </c>
      <c r="B8" s="53"/>
    </row>
    <row r="9" spans="1:4" ht="18" customHeight="1">
      <c r="A9" s="52" t="s">
        <v>172</v>
      </c>
      <c r="B9" s="53"/>
    </row>
    <row r="10" spans="1:4" s="47" customFormat="1" ht="18" customHeight="1">
      <c r="A10" s="54" t="s">
        <v>759</v>
      </c>
      <c r="B10" s="51"/>
      <c r="D10" s="48"/>
    </row>
    <row r="11" spans="1:4" ht="18" customHeight="1">
      <c r="A11" s="52" t="s">
        <v>173</v>
      </c>
      <c r="B11" s="53"/>
    </row>
    <row r="12" spans="1:4" ht="18" customHeight="1">
      <c r="A12" s="52" t="s">
        <v>174</v>
      </c>
      <c r="B12" s="53"/>
    </row>
    <row r="13" spans="1:4" ht="18" customHeight="1">
      <c r="A13" s="52" t="s">
        <v>175</v>
      </c>
      <c r="B13" s="53"/>
    </row>
    <row r="14" spans="1:4" s="47" customFormat="1" ht="18" customHeight="1">
      <c r="A14" s="54" t="s">
        <v>760</v>
      </c>
      <c r="B14" s="51"/>
      <c r="D14" s="48"/>
    </row>
    <row r="15" spans="1:4" ht="18" customHeight="1">
      <c r="A15" s="52" t="s">
        <v>176</v>
      </c>
      <c r="B15" s="53"/>
      <c r="D15" s="47"/>
    </row>
    <row r="16" spans="1:4" ht="18" customHeight="1">
      <c r="A16" s="52" t="s">
        <v>177</v>
      </c>
      <c r="B16" s="53"/>
    </row>
    <row r="17" spans="1:4" ht="18" customHeight="1">
      <c r="A17" s="52" t="s">
        <v>178</v>
      </c>
      <c r="B17" s="53"/>
    </row>
    <row r="18" spans="1:4" ht="18" customHeight="1">
      <c r="A18" s="52" t="s">
        <v>179</v>
      </c>
      <c r="B18" s="53"/>
    </row>
    <row r="19" spans="1:4" ht="18" customHeight="1">
      <c r="A19" s="52" t="s">
        <v>180</v>
      </c>
      <c r="B19" s="53"/>
    </row>
    <row r="20" spans="1:4" ht="18" customHeight="1">
      <c r="A20" s="52" t="s">
        <v>181</v>
      </c>
      <c r="B20" s="53"/>
    </row>
    <row r="21" spans="1:4" ht="18" customHeight="1">
      <c r="A21" s="52" t="s">
        <v>182</v>
      </c>
      <c r="B21" s="53"/>
    </row>
    <row r="22" spans="1:4" ht="18" customHeight="1">
      <c r="A22" s="52" t="s">
        <v>183</v>
      </c>
      <c r="B22" s="53"/>
    </row>
    <row r="23" spans="1:4" ht="18" customHeight="1">
      <c r="A23" s="52" t="s">
        <v>184</v>
      </c>
      <c r="B23" s="53"/>
    </row>
    <row r="24" spans="1:4" ht="18" customHeight="1">
      <c r="A24" s="52" t="s">
        <v>185</v>
      </c>
      <c r="B24" s="53"/>
    </row>
    <row r="25" spans="1:4" s="47" customFormat="1" ht="18" customHeight="1">
      <c r="A25" s="54" t="s">
        <v>761</v>
      </c>
      <c r="B25" s="51"/>
      <c r="D25" s="48"/>
    </row>
    <row r="26" spans="1:4" ht="18" customHeight="1">
      <c r="A26" s="52" t="s">
        <v>186</v>
      </c>
      <c r="B26" s="53"/>
      <c r="D26" s="47"/>
    </row>
    <row r="27" spans="1:4" ht="18" customHeight="1">
      <c r="A27" s="52" t="s">
        <v>187</v>
      </c>
      <c r="B27" s="53"/>
    </row>
    <row r="28" spans="1:4" ht="18" customHeight="1">
      <c r="A28" s="52" t="s">
        <v>188</v>
      </c>
      <c r="B28" s="53"/>
    </row>
    <row r="29" spans="1:4" ht="18" customHeight="1">
      <c r="A29" s="52" t="s">
        <v>189</v>
      </c>
      <c r="B29" s="53"/>
    </row>
    <row r="30" spans="1:4" ht="18" customHeight="1">
      <c r="A30" s="52" t="s">
        <v>190</v>
      </c>
      <c r="B30" s="53"/>
      <c r="D30" s="47"/>
    </row>
    <row r="31" spans="1:4" ht="18" customHeight="1">
      <c r="A31" s="52" t="s">
        <v>191</v>
      </c>
      <c r="B31" s="53"/>
    </row>
    <row r="32" spans="1:4" ht="18" customHeight="1">
      <c r="A32" s="52" t="s">
        <v>192</v>
      </c>
      <c r="B32" s="53"/>
    </row>
    <row r="33" spans="1:8" ht="18" customHeight="1">
      <c r="A33" s="52" t="s">
        <v>193</v>
      </c>
      <c r="B33" s="53"/>
    </row>
    <row r="34" spans="1:8" s="47" customFormat="1" ht="18" customHeight="1">
      <c r="A34" s="56" t="s">
        <v>762</v>
      </c>
      <c r="B34" s="51"/>
    </row>
    <row r="35" spans="1:8" ht="18" customHeight="1">
      <c r="A35" s="50" t="s">
        <v>763</v>
      </c>
      <c r="B35" s="57"/>
      <c r="D35" s="59"/>
      <c r="E35" s="59"/>
      <c r="F35" s="60"/>
      <c r="G35" s="53"/>
      <c r="H35" s="53"/>
    </row>
    <row r="36" spans="1:8" ht="18" customHeight="1">
      <c r="A36" s="52" t="s">
        <v>194</v>
      </c>
    </row>
    <row r="37" spans="1:8" ht="18" customHeight="1">
      <c r="A37" s="52" t="s">
        <v>195</v>
      </c>
    </row>
    <row r="38" spans="1:8" ht="18" customHeight="1">
      <c r="A38" s="52" t="s">
        <v>196</v>
      </c>
    </row>
    <row r="39" spans="1:8" ht="18" customHeight="1">
      <c r="A39" s="52" t="s">
        <v>197</v>
      </c>
    </row>
    <row r="40" spans="1:8" ht="18" customHeight="1">
      <c r="A40" s="52" t="s">
        <v>198</v>
      </c>
    </row>
    <row r="41" spans="1:8" ht="18" customHeight="1">
      <c r="A41" s="52" t="s">
        <v>199</v>
      </c>
    </row>
    <row r="42" spans="1:8" ht="18" customHeight="1">
      <c r="A42" s="52" t="s">
        <v>200</v>
      </c>
    </row>
    <row r="43" spans="1:8" ht="18" customHeight="1">
      <c r="A43" s="52" t="s">
        <v>201</v>
      </c>
    </row>
    <row r="44" spans="1:8" ht="18" customHeight="1">
      <c r="A44" s="52" t="s">
        <v>202</v>
      </c>
    </row>
    <row r="45" spans="1:8" ht="18" customHeight="1">
      <c r="A45" s="52" t="s">
        <v>203</v>
      </c>
    </row>
    <row r="46" spans="1:8" ht="18" customHeight="1">
      <c r="A46" s="52" t="s">
        <v>204</v>
      </c>
    </row>
    <row r="47" spans="1:8" s="47" customFormat="1" ht="18" customHeight="1">
      <c r="A47" s="54" t="s">
        <v>764</v>
      </c>
    </row>
    <row r="48" spans="1:8" ht="18" customHeight="1">
      <c r="A48" s="52" t="s">
        <v>205</v>
      </c>
    </row>
    <row r="49" spans="1:1" ht="18" customHeight="1">
      <c r="A49" s="52" t="s">
        <v>206</v>
      </c>
    </row>
    <row r="50" spans="1:1" ht="18" customHeight="1">
      <c r="A50" s="52" t="s">
        <v>207</v>
      </c>
    </row>
    <row r="51" spans="1:1" ht="18" customHeight="1">
      <c r="A51" s="52" t="s">
        <v>208</v>
      </c>
    </row>
    <row r="52" spans="1:1" ht="18" customHeight="1">
      <c r="A52" s="52" t="s">
        <v>209</v>
      </c>
    </row>
    <row r="53" spans="1:1" ht="18" customHeight="1">
      <c r="A53" s="52" t="s">
        <v>210</v>
      </c>
    </row>
    <row r="54" spans="1:1" ht="18" customHeight="1">
      <c r="A54" s="52" t="s">
        <v>211</v>
      </c>
    </row>
    <row r="55" spans="1:1" ht="18" customHeight="1">
      <c r="A55" s="52" t="s">
        <v>212</v>
      </c>
    </row>
    <row r="56" spans="1:1" ht="18" customHeight="1">
      <c r="A56" s="52" t="s">
        <v>213</v>
      </c>
    </row>
    <row r="57" spans="1:1" ht="18" customHeight="1">
      <c r="A57" s="52" t="s">
        <v>214</v>
      </c>
    </row>
    <row r="58" spans="1:1" s="47" customFormat="1" ht="18" customHeight="1">
      <c r="A58" s="54" t="s">
        <v>765</v>
      </c>
    </row>
    <row r="59" spans="1:1" ht="18" customHeight="1">
      <c r="A59" s="52" t="s">
        <v>215</v>
      </c>
    </row>
    <row r="60" spans="1:1" ht="18" customHeight="1">
      <c r="A60" s="52" t="s">
        <v>216</v>
      </c>
    </row>
    <row r="61" spans="1:1" ht="18" customHeight="1">
      <c r="A61" s="52" t="s">
        <v>217</v>
      </c>
    </row>
    <row r="62" spans="1:1" s="47" customFormat="1" ht="18" customHeight="1">
      <c r="A62" s="61" t="s">
        <v>766</v>
      </c>
    </row>
    <row r="63" spans="1:1" ht="18" customHeight="1">
      <c r="A63" s="50" t="s">
        <v>767</v>
      </c>
    </row>
    <row r="64" spans="1:1" ht="18" customHeight="1">
      <c r="A64" s="52" t="s">
        <v>218</v>
      </c>
    </row>
    <row r="65" spans="1:1" ht="18" customHeight="1">
      <c r="A65" s="52" t="s">
        <v>219</v>
      </c>
    </row>
    <row r="66" spans="1:1" ht="18" customHeight="1">
      <c r="A66" s="52" t="s">
        <v>220</v>
      </c>
    </row>
    <row r="67" spans="1:1" ht="18" customHeight="1">
      <c r="A67" s="52" t="s">
        <v>221</v>
      </c>
    </row>
    <row r="68" spans="1:1" ht="18" customHeight="1">
      <c r="A68" s="52" t="s">
        <v>222</v>
      </c>
    </row>
    <row r="69" spans="1:1" ht="18" customHeight="1">
      <c r="A69" s="52" t="s">
        <v>223</v>
      </c>
    </row>
    <row r="70" spans="1:1" s="47" customFormat="1" ht="18" customHeight="1">
      <c r="A70" s="52" t="s">
        <v>224</v>
      </c>
    </row>
    <row r="71" spans="1:1" ht="18" customHeight="1">
      <c r="A71" s="54" t="s">
        <v>768</v>
      </c>
    </row>
    <row r="72" spans="1:1" ht="18" customHeight="1">
      <c r="A72" s="52" t="s">
        <v>225</v>
      </c>
    </row>
    <row r="73" spans="1:1" ht="18" customHeight="1">
      <c r="A73" s="52" t="s">
        <v>226</v>
      </c>
    </row>
    <row r="74" spans="1:1" ht="18" customHeight="1">
      <c r="A74" s="52" t="s">
        <v>227</v>
      </c>
    </row>
    <row r="75" spans="1:1" ht="18" customHeight="1">
      <c r="A75" s="52" t="s">
        <v>228</v>
      </c>
    </row>
    <row r="76" spans="1:1" ht="18" customHeight="1">
      <c r="A76" s="52" t="s">
        <v>229</v>
      </c>
    </row>
    <row r="77" spans="1:1" ht="18" customHeight="1">
      <c r="A77" s="52" t="s">
        <v>230</v>
      </c>
    </row>
    <row r="78" spans="1:1" ht="18" customHeight="1">
      <c r="A78" s="52" t="s">
        <v>231</v>
      </c>
    </row>
    <row r="79" spans="1:1" ht="18" customHeight="1">
      <c r="A79" s="52" t="s">
        <v>232</v>
      </c>
    </row>
    <row r="80" spans="1:1" ht="18" customHeight="1">
      <c r="A80" s="52" t="s">
        <v>233</v>
      </c>
    </row>
    <row r="81" spans="1:1" ht="18" customHeight="1">
      <c r="A81" s="52" t="s">
        <v>234</v>
      </c>
    </row>
    <row r="82" spans="1:1" ht="18" customHeight="1">
      <c r="A82" s="52" t="s">
        <v>235</v>
      </c>
    </row>
    <row r="83" spans="1:1" ht="18" customHeight="1">
      <c r="A83" s="52" t="s">
        <v>236</v>
      </c>
    </row>
    <row r="84" spans="1:1" ht="18" customHeight="1">
      <c r="A84" s="52" t="s">
        <v>237</v>
      </c>
    </row>
    <row r="85" spans="1:1" ht="18" customHeight="1">
      <c r="A85" s="52" t="s">
        <v>238</v>
      </c>
    </row>
    <row r="86" spans="1:1" ht="18" customHeight="1">
      <c r="A86" s="52" t="s">
        <v>239</v>
      </c>
    </row>
    <row r="87" spans="1:1" s="47" customFormat="1" ht="18" customHeight="1">
      <c r="A87" s="52" t="s">
        <v>240</v>
      </c>
    </row>
    <row r="88" spans="1:1" ht="18" customHeight="1">
      <c r="A88" s="54" t="s">
        <v>769</v>
      </c>
    </row>
    <row r="89" spans="1:1" ht="18" customHeight="1">
      <c r="A89" s="52" t="s">
        <v>241</v>
      </c>
    </row>
    <row r="90" spans="1:1" ht="18" customHeight="1">
      <c r="A90" s="52" t="s">
        <v>242</v>
      </c>
    </row>
    <row r="91" spans="1:1" ht="18" customHeight="1">
      <c r="A91" s="52" t="s">
        <v>243</v>
      </c>
    </row>
    <row r="92" spans="1:1" ht="18" customHeight="1">
      <c r="A92" s="52" t="s">
        <v>244</v>
      </c>
    </row>
    <row r="93" spans="1:1" s="47" customFormat="1" ht="18" customHeight="1">
      <c r="A93" s="52" t="s">
        <v>245</v>
      </c>
    </row>
    <row r="94" spans="1:1" ht="18" customHeight="1">
      <c r="A94" s="50" t="s">
        <v>770</v>
      </c>
    </row>
    <row r="95" spans="1:1" ht="18" customHeight="1">
      <c r="A95" s="52" t="s">
        <v>246</v>
      </c>
    </row>
    <row r="96" spans="1:1" ht="18" customHeight="1">
      <c r="A96" s="52" t="s">
        <v>247</v>
      </c>
    </row>
    <row r="97" spans="1:1" ht="18" customHeight="1">
      <c r="A97" s="52" t="s">
        <v>248</v>
      </c>
    </row>
    <row r="98" spans="1:1" ht="18" customHeight="1">
      <c r="A98" s="52" t="s">
        <v>249</v>
      </c>
    </row>
    <row r="99" spans="1:1" ht="18" customHeight="1">
      <c r="A99" s="52" t="s">
        <v>250</v>
      </c>
    </row>
    <row r="100" spans="1:1" ht="18" customHeight="1">
      <c r="A100" s="52" t="s">
        <v>251</v>
      </c>
    </row>
    <row r="101" spans="1:1" ht="18" customHeight="1">
      <c r="A101" s="52" t="s">
        <v>252</v>
      </c>
    </row>
    <row r="102" spans="1:1" ht="18" customHeight="1">
      <c r="A102" s="52" t="s">
        <v>253</v>
      </c>
    </row>
    <row r="103" spans="1:1" ht="18" customHeight="1">
      <c r="A103" s="52" t="s">
        <v>254</v>
      </c>
    </row>
    <row r="104" spans="1:1" s="47" customFormat="1" ht="18" customHeight="1">
      <c r="A104" s="52" t="s">
        <v>255</v>
      </c>
    </row>
    <row r="105" spans="1:1" ht="18" customHeight="1">
      <c r="A105" s="54" t="s">
        <v>771</v>
      </c>
    </row>
    <row r="106" spans="1:1" ht="18" customHeight="1">
      <c r="A106" s="52" t="s">
        <v>256</v>
      </c>
    </row>
    <row r="107" spans="1:1" ht="18" customHeight="1">
      <c r="A107" s="52" t="s">
        <v>257</v>
      </c>
    </row>
    <row r="108" spans="1:1" ht="18" customHeight="1">
      <c r="A108" s="52" t="s">
        <v>258</v>
      </c>
    </row>
    <row r="109" spans="1:1" ht="18" customHeight="1">
      <c r="A109" s="52" t="s">
        <v>259</v>
      </c>
    </row>
    <row r="110" spans="1:1" ht="18" customHeight="1">
      <c r="A110" s="53" t="s">
        <v>260</v>
      </c>
    </row>
    <row r="111" spans="1:1" ht="18" customHeight="1">
      <c r="A111" s="53" t="s">
        <v>261</v>
      </c>
    </row>
    <row r="112" spans="1:1" ht="18" customHeight="1">
      <c r="A112" s="53" t="s">
        <v>262</v>
      </c>
    </row>
    <row r="113" spans="1:1" ht="18" customHeight="1">
      <c r="A113" s="52" t="s">
        <v>263</v>
      </c>
    </row>
    <row r="114" spans="1:1" s="47" customFormat="1" ht="18" customHeight="1">
      <c r="A114" s="53" t="s">
        <v>264</v>
      </c>
    </row>
    <row r="115" spans="1:1" ht="18" customHeight="1">
      <c r="A115" s="54" t="s">
        <v>772</v>
      </c>
    </row>
    <row r="116" spans="1:1" ht="18" customHeight="1">
      <c r="A116" s="53" t="s">
        <v>265</v>
      </c>
    </row>
    <row r="117" spans="1:1" ht="18" customHeight="1">
      <c r="A117" s="53" t="s">
        <v>266</v>
      </c>
    </row>
    <row r="118" spans="1:1" ht="18" customHeight="1">
      <c r="A118" s="52" t="s">
        <v>267</v>
      </c>
    </row>
    <row r="119" spans="1:1" ht="18" customHeight="1">
      <c r="A119" s="52" t="s">
        <v>268</v>
      </c>
    </row>
    <row r="120" spans="1:1" ht="18" customHeight="1">
      <c r="A120" s="101" t="s">
        <v>269</v>
      </c>
    </row>
    <row r="121" spans="1:1" ht="18" customHeight="1">
      <c r="A121" s="39" t="s">
        <v>2273</v>
      </c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13.42578125" style="48" customWidth="1"/>
    <col min="6" max="7" width="13.42578125" style="47" customWidth="1"/>
    <col min="8" max="10" width="13.42578125" style="48" customWidth="1"/>
    <col min="11" max="12" width="13.42578125" style="47" customWidth="1"/>
    <col min="13" max="16384" width="9.140625" style="48"/>
  </cols>
  <sheetData>
    <row r="1" spans="1:12" s="68" customFormat="1" ht="18" customHeight="1">
      <c r="A1" s="52" t="s">
        <v>2192</v>
      </c>
      <c r="B1" s="52"/>
      <c r="F1" s="102"/>
      <c r="G1" s="102"/>
      <c r="K1" s="102"/>
      <c r="L1" s="102"/>
    </row>
    <row r="2" spans="1:12" ht="18" customHeight="1">
      <c r="A2" s="211"/>
      <c r="B2" s="211"/>
      <c r="C2" s="53"/>
      <c r="D2" s="53"/>
      <c r="E2" s="53"/>
      <c r="F2" s="51"/>
      <c r="G2" s="51"/>
      <c r="H2" s="53"/>
      <c r="I2" s="53"/>
      <c r="J2" s="53"/>
    </row>
    <row r="3" spans="1:12" s="212" customFormat="1" ht="21.95" customHeight="1">
      <c r="A3" s="1577" t="s">
        <v>684</v>
      </c>
      <c r="B3" s="1622" t="s">
        <v>2241</v>
      </c>
      <c r="C3" s="1623"/>
      <c r="D3" s="1623"/>
      <c r="E3" s="1623"/>
      <c r="F3" s="1623"/>
      <c r="G3" s="1623"/>
      <c r="H3" s="1623"/>
      <c r="I3" s="1623"/>
      <c r="J3" s="1623"/>
      <c r="K3" s="1623"/>
      <c r="L3" s="1623"/>
    </row>
    <row r="4" spans="1:12" s="212" customFormat="1" ht="21.95" customHeight="1">
      <c r="A4" s="1577"/>
      <c r="B4" s="1539" t="s">
        <v>2109</v>
      </c>
      <c r="C4" s="1563"/>
      <c r="D4" s="1563"/>
      <c r="E4" s="1563"/>
      <c r="F4" s="1563"/>
      <c r="G4" s="1563"/>
      <c r="H4" s="1563"/>
      <c r="I4" s="1563"/>
      <c r="J4" s="1563"/>
      <c r="K4" s="1563"/>
      <c r="L4" s="1563"/>
    </row>
    <row r="5" spans="1:12" s="212" customFormat="1" ht="21.95" customHeight="1">
      <c r="A5" s="1577"/>
      <c r="B5" s="1538" t="s">
        <v>2162</v>
      </c>
      <c r="C5" s="1525" t="s">
        <v>2160</v>
      </c>
      <c r="D5" s="1525"/>
      <c r="E5" s="1525"/>
      <c r="F5" s="1525"/>
      <c r="G5" s="1525"/>
      <c r="H5" s="1525" t="s">
        <v>2161</v>
      </c>
      <c r="I5" s="1525"/>
      <c r="J5" s="1525"/>
      <c r="K5" s="1525"/>
      <c r="L5" s="1535"/>
    </row>
    <row r="6" spans="1:12" s="488" customFormat="1" ht="21.95" customHeight="1">
      <c r="A6" s="1521"/>
      <c r="B6" s="1538"/>
      <c r="C6" s="460" t="s">
        <v>163</v>
      </c>
      <c r="D6" s="512" t="s">
        <v>424</v>
      </c>
      <c r="E6" s="512" t="s">
        <v>421</v>
      </c>
      <c r="F6" s="512" t="s">
        <v>422</v>
      </c>
      <c r="G6" s="512" t="s">
        <v>423</v>
      </c>
      <c r="H6" s="460" t="s">
        <v>163</v>
      </c>
      <c r="I6" s="512" t="s">
        <v>424</v>
      </c>
      <c r="J6" s="512" t="s">
        <v>421</v>
      </c>
      <c r="K6" s="512" t="s">
        <v>422</v>
      </c>
      <c r="L6" s="513" t="s">
        <v>423</v>
      </c>
    </row>
    <row r="7" spans="1:12" ht="21.95" customHeight="1">
      <c r="A7" s="114" t="s">
        <v>368</v>
      </c>
      <c r="B7" s="897">
        <v>6852</v>
      </c>
      <c r="C7" s="897">
        <v>2536</v>
      </c>
      <c r="D7" s="897">
        <v>0</v>
      </c>
      <c r="E7" s="897">
        <v>2</v>
      </c>
      <c r="F7" s="897">
        <v>1860</v>
      </c>
      <c r="G7" s="897">
        <v>680</v>
      </c>
      <c r="H7" s="897">
        <v>4555</v>
      </c>
      <c r="I7" s="897">
        <v>0</v>
      </c>
      <c r="J7" s="897">
        <v>23</v>
      </c>
      <c r="K7" s="897">
        <v>3251</v>
      </c>
      <c r="L7" s="898">
        <v>1299</v>
      </c>
    </row>
    <row r="8" spans="1:12" ht="18" customHeight="1">
      <c r="A8" s="53" t="s">
        <v>132</v>
      </c>
      <c r="B8" s="899">
        <v>19</v>
      </c>
      <c r="C8" s="899">
        <v>2</v>
      </c>
      <c r="D8" s="900">
        <v>0</v>
      </c>
      <c r="E8" s="900">
        <v>0</v>
      </c>
      <c r="F8" s="900">
        <v>2</v>
      </c>
      <c r="G8" s="900">
        <v>0</v>
      </c>
      <c r="H8" s="899">
        <v>17</v>
      </c>
      <c r="I8" s="900">
        <v>0</v>
      </c>
      <c r="J8" s="900">
        <v>0</v>
      </c>
      <c r="K8" s="900">
        <v>17</v>
      </c>
      <c r="L8" s="900">
        <v>0</v>
      </c>
    </row>
    <row r="9" spans="1:12" ht="18" customHeight="1">
      <c r="A9" s="53" t="s">
        <v>131</v>
      </c>
      <c r="B9" s="899">
        <v>72</v>
      </c>
      <c r="C9" s="899">
        <v>23</v>
      </c>
      <c r="D9" s="900">
        <v>0</v>
      </c>
      <c r="E9" s="900">
        <v>0</v>
      </c>
      <c r="F9" s="900">
        <v>20</v>
      </c>
      <c r="G9" s="900">
        <v>3</v>
      </c>
      <c r="H9" s="899">
        <v>51</v>
      </c>
      <c r="I9" s="900">
        <v>0</v>
      </c>
      <c r="J9" s="900">
        <v>0</v>
      </c>
      <c r="K9" s="900">
        <v>48</v>
      </c>
      <c r="L9" s="900">
        <v>3</v>
      </c>
    </row>
    <row r="10" spans="1:12" ht="18" customHeight="1">
      <c r="A10" s="53" t="s">
        <v>130</v>
      </c>
      <c r="B10" s="899">
        <v>545</v>
      </c>
      <c r="C10" s="899">
        <v>229</v>
      </c>
      <c r="D10" s="900">
        <v>0</v>
      </c>
      <c r="E10" s="900">
        <v>0</v>
      </c>
      <c r="F10" s="900">
        <v>169</v>
      </c>
      <c r="G10" s="900">
        <v>61</v>
      </c>
      <c r="H10" s="899">
        <v>335</v>
      </c>
      <c r="I10" s="900">
        <v>0</v>
      </c>
      <c r="J10" s="900">
        <v>0</v>
      </c>
      <c r="K10" s="900">
        <v>200</v>
      </c>
      <c r="L10" s="900">
        <v>135</v>
      </c>
    </row>
    <row r="11" spans="1:12" ht="18" customHeight="1">
      <c r="A11" s="53" t="s">
        <v>129</v>
      </c>
      <c r="B11" s="899">
        <v>101</v>
      </c>
      <c r="C11" s="899">
        <v>37</v>
      </c>
      <c r="D11" s="900">
        <v>0</v>
      </c>
      <c r="E11" s="900">
        <v>0</v>
      </c>
      <c r="F11" s="900">
        <v>32</v>
      </c>
      <c r="G11" s="900">
        <v>5</v>
      </c>
      <c r="H11" s="899">
        <v>67</v>
      </c>
      <c r="I11" s="900">
        <v>0</v>
      </c>
      <c r="J11" s="900">
        <v>0</v>
      </c>
      <c r="K11" s="900">
        <v>58</v>
      </c>
      <c r="L11" s="900">
        <v>9</v>
      </c>
    </row>
    <row r="12" spans="1:12" ht="18" customHeight="1">
      <c r="A12" s="53" t="s">
        <v>128</v>
      </c>
      <c r="B12" s="899">
        <v>37</v>
      </c>
      <c r="C12" s="899">
        <v>15</v>
      </c>
      <c r="D12" s="900">
        <v>0</v>
      </c>
      <c r="E12" s="900">
        <v>0</v>
      </c>
      <c r="F12" s="900">
        <v>12</v>
      </c>
      <c r="G12" s="900">
        <v>3</v>
      </c>
      <c r="H12" s="899">
        <v>25</v>
      </c>
      <c r="I12" s="900">
        <v>0</v>
      </c>
      <c r="J12" s="900">
        <v>0</v>
      </c>
      <c r="K12" s="900">
        <v>19</v>
      </c>
      <c r="L12" s="900">
        <v>6</v>
      </c>
    </row>
    <row r="13" spans="1:12" ht="18" customHeight="1">
      <c r="A13" s="53" t="s">
        <v>127</v>
      </c>
      <c r="B13" s="899">
        <v>33</v>
      </c>
      <c r="C13" s="899">
        <v>12</v>
      </c>
      <c r="D13" s="900">
        <v>0</v>
      </c>
      <c r="E13" s="900">
        <v>0</v>
      </c>
      <c r="F13" s="900">
        <v>11</v>
      </c>
      <c r="G13" s="900">
        <v>1</v>
      </c>
      <c r="H13" s="899">
        <v>21</v>
      </c>
      <c r="I13" s="900">
        <v>0</v>
      </c>
      <c r="J13" s="900">
        <v>0</v>
      </c>
      <c r="K13" s="900">
        <v>19</v>
      </c>
      <c r="L13" s="900">
        <v>2</v>
      </c>
    </row>
    <row r="14" spans="1:12" ht="18" customHeight="1">
      <c r="A14" s="53" t="s">
        <v>126</v>
      </c>
      <c r="B14" s="899">
        <v>72</v>
      </c>
      <c r="C14" s="899">
        <v>30</v>
      </c>
      <c r="D14" s="900">
        <v>0</v>
      </c>
      <c r="E14" s="900">
        <v>0</v>
      </c>
      <c r="F14" s="900">
        <v>23</v>
      </c>
      <c r="G14" s="900">
        <v>7</v>
      </c>
      <c r="H14" s="899">
        <v>43</v>
      </c>
      <c r="I14" s="900">
        <v>0</v>
      </c>
      <c r="J14" s="900">
        <v>0</v>
      </c>
      <c r="K14" s="900">
        <v>37</v>
      </c>
      <c r="L14" s="900">
        <v>7</v>
      </c>
    </row>
    <row r="15" spans="1:12" ht="18" customHeight="1">
      <c r="A15" s="53" t="s">
        <v>125</v>
      </c>
      <c r="B15" s="899">
        <v>13</v>
      </c>
      <c r="C15" s="899">
        <v>4</v>
      </c>
      <c r="D15" s="900">
        <v>0</v>
      </c>
      <c r="E15" s="900">
        <v>0</v>
      </c>
      <c r="F15" s="900">
        <v>4</v>
      </c>
      <c r="G15" s="900">
        <v>0</v>
      </c>
      <c r="H15" s="899">
        <v>9</v>
      </c>
      <c r="I15" s="900">
        <v>0</v>
      </c>
      <c r="J15" s="900">
        <v>0</v>
      </c>
      <c r="K15" s="900">
        <v>9</v>
      </c>
      <c r="L15" s="900">
        <v>0</v>
      </c>
    </row>
    <row r="16" spans="1:12" ht="18" customHeight="1">
      <c r="A16" s="53" t="s">
        <v>124</v>
      </c>
      <c r="B16" s="899">
        <v>35</v>
      </c>
      <c r="C16" s="899">
        <v>23</v>
      </c>
      <c r="D16" s="900">
        <v>0</v>
      </c>
      <c r="E16" s="900">
        <v>0</v>
      </c>
      <c r="F16" s="900">
        <v>23</v>
      </c>
      <c r="G16" s="900">
        <v>0</v>
      </c>
      <c r="H16" s="899">
        <v>13</v>
      </c>
      <c r="I16" s="900">
        <v>0</v>
      </c>
      <c r="J16" s="900">
        <v>0</v>
      </c>
      <c r="K16" s="900">
        <v>13</v>
      </c>
      <c r="L16" s="900">
        <v>0</v>
      </c>
    </row>
    <row r="17" spans="1:12" ht="18" customHeight="1">
      <c r="A17" s="53" t="s">
        <v>123</v>
      </c>
      <c r="B17" s="899">
        <v>89</v>
      </c>
      <c r="C17" s="899">
        <v>48</v>
      </c>
      <c r="D17" s="900">
        <v>0</v>
      </c>
      <c r="E17" s="900">
        <v>0</v>
      </c>
      <c r="F17" s="900">
        <v>39</v>
      </c>
      <c r="G17" s="900">
        <v>11</v>
      </c>
      <c r="H17" s="899">
        <v>46</v>
      </c>
      <c r="I17" s="900">
        <v>0</v>
      </c>
      <c r="J17" s="900">
        <v>0</v>
      </c>
      <c r="K17" s="900">
        <v>31</v>
      </c>
      <c r="L17" s="900">
        <v>15</v>
      </c>
    </row>
    <row r="18" spans="1:12" ht="18" customHeight="1">
      <c r="A18" s="53" t="s">
        <v>122</v>
      </c>
      <c r="B18" s="899">
        <v>44</v>
      </c>
      <c r="C18" s="899">
        <v>27</v>
      </c>
      <c r="D18" s="900">
        <v>0</v>
      </c>
      <c r="E18" s="900">
        <v>0</v>
      </c>
      <c r="F18" s="900">
        <v>27</v>
      </c>
      <c r="G18" s="900">
        <v>0</v>
      </c>
      <c r="H18" s="899">
        <v>18</v>
      </c>
      <c r="I18" s="900">
        <v>0</v>
      </c>
      <c r="J18" s="900">
        <v>0</v>
      </c>
      <c r="K18" s="900">
        <v>18</v>
      </c>
      <c r="L18" s="900">
        <v>0</v>
      </c>
    </row>
    <row r="19" spans="1:12" ht="18" customHeight="1">
      <c r="A19" s="53" t="s">
        <v>121</v>
      </c>
      <c r="B19" s="899">
        <v>40</v>
      </c>
      <c r="C19" s="899">
        <v>16</v>
      </c>
      <c r="D19" s="900">
        <v>0</v>
      </c>
      <c r="E19" s="900">
        <v>0</v>
      </c>
      <c r="F19" s="900">
        <v>14</v>
      </c>
      <c r="G19" s="900">
        <v>2</v>
      </c>
      <c r="H19" s="899">
        <v>24</v>
      </c>
      <c r="I19" s="900">
        <v>0</v>
      </c>
      <c r="J19" s="900">
        <v>0</v>
      </c>
      <c r="K19" s="900">
        <v>22</v>
      </c>
      <c r="L19" s="900">
        <v>2</v>
      </c>
    </row>
    <row r="20" spans="1:12" ht="18" customHeight="1">
      <c r="A20" s="53" t="s">
        <v>120</v>
      </c>
      <c r="B20" s="899">
        <v>80</v>
      </c>
      <c r="C20" s="899">
        <v>37</v>
      </c>
      <c r="D20" s="900">
        <v>0</v>
      </c>
      <c r="E20" s="900">
        <v>0</v>
      </c>
      <c r="F20" s="900">
        <v>34</v>
      </c>
      <c r="G20" s="900">
        <v>3</v>
      </c>
      <c r="H20" s="899">
        <v>44</v>
      </c>
      <c r="I20" s="900">
        <v>0</v>
      </c>
      <c r="J20" s="900">
        <v>0</v>
      </c>
      <c r="K20" s="900">
        <v>43</v>
      </c>
      <c r="L20" s="900">
        <v>2</v>
      </c>
    </row>
    <row r="21" spans="1:12" ht="18" customHeight="1">
      <c r="A21" s="53" t="s">
        <v>119</v>
      </c>
      <c r="B21" s="899">
        <v>14</v>
      </c>
      <c r="C21" s="899">
        <v>6</v>
      </c>
      <c r="D21" s="900">
        <v>0</v>
      </c>
      <c r="E21" s="900">
        <v>0</v>
      </c>
      <c r="F21" s="900">
        <v>6</v>
      </c>
      <c r="G21" s="900">
        <v>0</v>
      </c>
      <c r="H21" s="899">
        <v>8</v>
      </c>
      <c r="I21" s="900">
        <v>0</v>
      </c>
      <c r="J21" s="900">
        <v>0</v>
      </c>
      <c r="K21" s="900">
        <v>8</v>
      </c>
      <c r="L21" s="900">
        <v>0</v>
      </c>
    </row>
    <row r="22" spans="1:12" ht="18" customHeight="1">
      <c r="A22" s="53" t="s">
        <v>118</v>
      </c>
      <c r="B22" s="899">
        <v>68</v>
      </c>
      <c r="C22" s="899">
        <v>33</v>
      </c>
      <c r="D22" s="900">
        <v>0</v>
      </c>
      <c r="E22" s="900">
        <v>0</v>
      </c>
      <c r="F22" s="900">
        <v>33</v>
      </c>
      <c r="G22" s="900">
        <v>0</v>
      </c>
      <c r="H22" s="899">
        <v>35</v>
      </c>
      <c r="I22" s="900">
        <v>0</v>
      </c>
      <c r="J22" s="900">
        <v>0</v>
      </c>
      <c r="K22" s="900">
        <v>33</v>
      </c>
      <c r="L22" s="900">
        <v>2</v>
      </c>
    </row>
    <row r="23" spans="1:12" ht="18" customHeight="1">
      <c r="A23" s="53" t="s">
        <v>117</v>
      </c>
      <c r="B23" s="899">
        <v>13</v>
      </c>
      <c r="C23" s="899">
        <v>4</v>
      </c>
      <c r="D23" s="900">
        <v>0</v>
      </c>
      <c r="E23" s="900">
        <v>0</v>
      </c>
      <c r="F23" s="900">
        <v>4</v>
      </c>
      <c r="G23" s="900">
        <v>0</v>
      </c>
      <c r="H23" s="899">
        <v>10</v>
      </c>
      <c r="I23" s="900">
        <v>0</v>
      </c>
      <c r="J23" s="900">
        <v>0</v>
      </c>
      <c r="K23" s="900">
        <v>10</v>
      </c>
      <c r="L23" s="900">
        <v>0</v>
      </c>
    </row>
    <row r="24" spans="1:12" ht="18" customHeight="1">
      <c r="A24" s="53" t="s">
        <v>116</v>
      </c>
      <c r="B24" s="899">
        <v>124</v>
      </c>
      <c r="C24" s="899">
        <v>81</v>
      </c>
      <c r="D24" s="900">
        <v>0</v>
      </c>
      <c r="E24" s="900">
        <v>0</v>
      </c>
      <c r="F24" s="900">
        <v>81</v>
      </c>
      <c r="G24" s="900">
        <v>0</v>
      </c>
      <c r="H24" s="899">
        <v>43</v>
      </c>
      <c r="I24" s="900">
        <v>0</v>
      </c>
      <c r="J24" s="900">
        <v>0</v>
      </c>
      <c r="K24" s="900">
        <v>43</v>
      </c>
      <c r="L24" s="900">
        <v>0</v>
      </c>
    </row>
    <row r="25" spans="1:12" ht="18" customHeight="1">
      <c r="A25" s="53" t="s">
        <v>115</v>
      </c>
      <c r="B25" s="899">
        <v>48</v>
      </c>
      <c r="C25" s="899">
        <v>20</v>
      </c>
      <c r="D25" s="900">
        <v>0</v>
      </c>
      <c r="E25" s="900">
        <v>0</v>
      </c>
      <c r="F25" s="900">
        <v>19</v>
      </c>
      <c r="G25" s="900">
        <v>2</v>
      </c>
      <c r="H25" s="899">
        <v>30</v>
      </c>
      <c r="I25" s="900">
        <v>0</v>
      </c>
      <c r="J25" s="900">
        <v>0</v>
      </c>
      <c r="K25" s="900">
        <v>27</v>
      </c>
      <c r="L25" s="900">
        <v>4</v>
      </c>
    </row>
    <row r="26" spans="1:12" ht="18" customHeight="1">
      <c r="A26" s="53" t="s">
        <v>114</v>
      </c>
      <c r="B26" s="899">
        <v>23</v>
      </c>
      <c r="C26" s="899">
        <v>8</v>
      </c>
      <c r="D26" s="900">
        <v>0</v>
      </c>
      <c r="E26" s="900">
        <v>0</v>
      </c>
      <c r="F26" s="900">
        <v>8</v>
      </c>
      <c r="G26" s="900">
        <v>0</v>
      </c>
      <c r="H26" s="899">
        <v>15</v>
      </c>
      <c r="I26" s="900">
        <v>0</v>
      </c>
      <c r="J26" s="900">
        <v>0</v>
      </c>
      <c r="K26" s="900">
        <v>15</v>
      </c>
      <c r="L26" s="900">
        <v>0</v>
      </c>
    </row>
    <row r="27" spans="1:12" ht="18" customHeight="1">
      <c r="A27" s="53" t="s">
        <v>113</v>
      </c>
      <c r="B27" s="899">
        <v>14</v>
      </c>
      <c r="C27" s="899">
        <v>2</v>
      </c>
      <c r="D27" s="900">
        <v>0</v>
      </c>
      <c r="E27" s="900">
        <v>0</v>
      </c>
      <c r="F27" s="900">
        <v>2</v>
      </c>
      <c r="G27" s="900">
        <v>0</v>
      </c>
      <c r="H27" s="899">
        <v>12</v>
      </c>
      <c r="I27" s="900">
        <v>0</v>
      </c>
      <c r="J27" s="900">
        <v>0</v>
      </c>
      <c r="K27" s="900">
        <v>12</v>
      </c>
      <c r="L27" s="900">
        <v>0</v>
      </c>
    </row>
    <row r="28" spans="1:12" ht="18" customHeight="1">
      <c r="A28" s="53" t="s">
        <v>112</v>
      </c>
      <c r="B28" s="899">
        <v>22</v>
      </c>
      <c r="C28" s="899">
        <v>4</v>
      </c>
      <c r="D28" s="900">
        <v>0</v>
      </c>
      <c r="E28" s="900">
        <v>0</v>
      </c>
      <c r="F28" s="900">
        <v>4</v>
      </c>
      <c r="G28" s="900">
        <v>0</v>
      </c>
      <c r="H28" s="899">
        <v>18</v>
      </c>
      <c r="I28" s="900">
        <v>0</v>
      </c>
      <c r="J28" s="900">
        <v>0</v>
      </c>
      <c r="K28" s="900">
        <v>18</v>
      </c>
      <c r="L28" s="900">
        <v>0</v>
      </c>
    </row>
    <row r="29" spans="1:12" ht="18" customHeight="1">
      <c r="A29" s="53" t="s">
        <v>111</v>
      </c>
      <c r="B29" s="899">
        <v>25</v>
      </c>
      <c r="C29" s="899">
        <v>5</v>
      </c>
      <c r="D29" s="900">
        <v>0</v>
      </c>
      <c r="E29" s="900">
        <v>0</v>
      </c>
      <c r="F29" s="900">
        <v>5</v>
      </c>
      <c r="G29" s="900">
        <v>0</v>
      </c>
      <c r="H29" s="899">
        <v>20</v>
      </c>
      <c r="I29" s="900">
        <v>0</v>
      </c>
      <c r="J29" s="900">
        <v>0</v>
      </c>
      <c r="K29" s="900">
        <v>20</v>
      </c>
      <c r="L29" s="900">
        <v>0</v>
      </c>
    </row>
    <row r="30" spans="1:12" ht="18" customHeight="1">
      <c r="A30" s="53" t="s">
        <v>110</v>
      </c>
      <c r="B30" s="899">
        <v>11</v>
      </c>
      <c r="C30" s="899">
        <v>2</v>
      </c>
      <c r="D30" s="900">
        <v>0</v>
      </c>
      <c r="E30" s="900">
        <v>0</v>
      </c>
      <c r="F30" s="900">
        <v>2</v>
      </c>
      <c r="G30" s="900">
        <v>0</v>
      </c>
      <c r="H30" s="899">
        <v>9</v>
      </c>
      <c r="I30" s="900">
        <v>0</v>
      </c>
      <c r="J30" s="900">
        <v>0</v>
      </c>
      <c r="K30" s="900">
        <v>9</v>
      </c>
      <c r="L30" s="900">
        <v>0</v>
      </c>
    </row>
    <row r="31" spans="1:12" ht="18" customHeight="1">
      <c r="A31" s="53" t="s">
        <v>109</v>
      </c>
      <c r="B31" s="899">
        <v>180</v>
      </c>
      <c r="C31" s="899">
        <v>88</v>
      </c>
      <c r="D31" s="900">
        <v>0</v>
      </c>
      <c r="E31" s="900">
        <v>0</v>
      </c>
      <c r="F31" s="900">
        <v>78</v>
      </c>
      <c r="G31" s="900">
        <v>11</v>
      </c>
      <c r="H31" s="899">
        <v>99</v>
      </c>
      <c r="I31" s="900">
        <v>0</v>
      </c>
      <c r="J31" s="900">
        <v>0</v>
      </c>
      <c r="K31" s="900">
        <v>87</v>
      </c>
      <c r="L31" s="900">
        <v>13</v>
      </c>
    </row>
    <row r="32" spans="1:12" ht="18" customHeight="1">
      <c r="A32" s="53" t="s">
        <v>108</v>
      </c>
      <c r="B32" s="899">
        <v>36</v>
      </c>
      <c r="C32" s="899">
        <v>5</v>
      </c>
      <c r="D32" s="900">
        <v>0</v>
      </c>
      <c r="E32" s="900">
        <v>0</v>
      </c>
      <c r="F32" s="900">
        <v>0</v>
      </c>
      <c r="G32" s="900">
        <v>5</v>
      </c>
      <c r="H32" s="899">
        <v>32</v>
      </c>
      <c r="I32" s="900">
        <v>0</v>
      </c>
      <c r="J32" s="900">
        <v>0</v>
      </c>
      <c r="K32" s="900">
        <v>25</v>
      </c>
      <c r="L32" s="900">
        <v>7</v>
      </c>
    </row>
    <row r="33" spans="1:12" ht="18" customHeight="1">
      <c r="A33" s="53" t="s">
        <v>107</v>
      </c>
      <c r="B33" s="899">
        <v>63</v>
      </c>
      <c r="C33" s="899">
        <v>5</v>
      </c>
      <c r="D33" s="900">
        <v>0</v>
      </c>
      <c r="E33" s="900">
        <v>0</v>
      </c>
      <c r="F33" s="900">
        <v>0</v>
      </c>
      <c r="G33" s="900">
        <v>5</v>
      </c>
      <c r="H33" s="899">
        <v>60</v>
      </c>
      <c r="I33" s="900">
        <v>0</v>
      </c>
      <c r="J33" s="900">
        <v>0</v>
      </c>
      <c r="K33" s="900">
        <v>50</v>
      </c>
      <c r="L33" s="900">
        <v>10</v>
      </c>
    </row>
    <row r="34" spans="1:12" ht="18" customHeight="1">
      <c r="A34" s="53" t="s">
        <v>106</v>
      </c>
      <c r="B34" s="899">
        <v>27</v>
      </c>
      <c r="C34" s="899">
        <v>6</v>
      </c>
      <c r="D34" s="900">
        <v>0</v>
      </c>
      <c r="E34" s="900">
        <v>0</v>
      </c>
      <c r="F34" s="900">
        <v>6</v>
      </c>
      <c r="G34" s="900">
        <v>0</v>
      </c>
      <c r="H34" s="899">
        <v>21</v>
      </c>
      <c r="I34" s="900">
        <v>0</v>
      </c>
      <c r="J34" s="900">
        <v>0</v>
      </c>
      <c r="K34" s="900">
        <v>21</v>
      </c>
      <c r="L34" s="900">
        <v>0</v>
      </c>
    </row>
    <row r="35" spans="1:12" ht="18" customHeight="1">
      <c r="A35" s="53" t="s">
        <v>105</v>
      </c>
      <c r="B35" s="899">
        <v>44</v>
      </c>
      <c r="C35" s="899">
        <v>23</v>
      </c>
      <c r="D35" s="900">
        <v>0</v>
      </c>
      <c r="E35" s="900">
        <v>0</v>
      </c>
      <c r="F35" s="900">
        <v>23</v>
      </c>
      <c r="G35" s="900">
        <v>0</v>
      </c>
      <c r="H35" s="899">
        <v>22</v>
      </c>
      <c r="I35" s="900">
        <v>0</v>
      </c>
      <c r="J35" s="900">
        <v>0</v>
      </c>
      <c r="K35" s="900">
        <v>22</v>
      </c>
      <c r="L35" s="900">
        <v>0</v>
      </c>
    </row>
    <row r="36" spans="1:12" ht="18" customHeight="1">
      <c r="A36" s="53" t="s">
        <v>104</v>
      </c>
      <c r="B36" s="899">
        <v>40</v>
      </c>
      <c r="C36" s="899">
        <v>8</v>
      </c>
      <c r="D36" s="900">
        <v>0</v>
      </c>
      <c r="E36" s="900">
        <v>0</v>
      </c>
      <c r="F36" s="900">
        <v>8</v>
      </c>
      <c r="G36" s="900">
        <v>0</v>
      </c>
      <c r="H36" s="899">
        <v>33</v>
      </c>
      <c r="I36" s="900">
        <v>0</v>
      </c>
      <c r="J36" s="900">
        <v>0</v>
      </c>
      <c r="K36" s="900">
        <v>29</v>
      </c>
      <c r="L36" s="900">
        <v>4</v>
      </c>
    </row>
    <row r="37" spans="1:12" ht="18" customHeight="1">
      <c r="A37" s="53" t="s">
        <v>103</v>
      </c>
      <c r="B37" s="899">
        <v>20</v>
      </c>
      <c r="C37" s="899">
        <v>10</v>
      </c>
      <c r="D37" s="900">
        <v>0</v>
      </c>
      <c r="E37" s="900">
        <v>0</v>
      </c>
      <c r="F37" s="900">
        <v>10</v>
      </c>
      <c r="G37" s="900">
        <v>0</v>
      </c>
      <c r="H37" s="899">
        <v>10</v>
      </c>
      <c r="I37" s="900">
        <v>0</v>
      </c>
      <c r="J37" s="900">
        <v>0</v>
      </c>
      <c r="K37" s="900">
        <v>10</v>
      </c>
      <c r="L37" s="900">
        <v>0</v>
      </c>
    </row>
    <row r="38" spans="1:12" ht="18" customHeight="1">
      <c r="A38" s="53" t="s">
        <v>102</v>
      </c>
      <c r="B38" s="899">
        <v>21</v>
      </c>
      <c r="C38" s="899">
        <v>8</v>
      </c>
      <c r="D38" s="900">
        <v>0</v>
      </c>
      <c r="E38" s="900">
        <v>0</v>
      </c>
      <c r="F38" s="900">
        <v>8</v>
      </c>
      <c r="G38" s="900">
        <v>0</v>
      </c>
      <c r="H38" s="899">
        <v>13</v>
      </c>
      <c r="I38" s="900">
        <v>0</v>
      </c>
      <c r="J38" s="900">
        <v>0</v>
      </c>
      <c r="K38" s="900">
        <v>13</v>
      </c>
      <c r="L38" s="900">
        <v>0</v>
      </c>
    </row>
    <row r="39" spans="1:12" ht="18" customHeight="1">
      <c r="A39" s="53" t="s">
        <v>101</v>
      </c>
      <c r="B39" s="899">
        <v>85</v>
      </c>
      <c r="C39" s="899">
        <v>8</v>
      </c>
      <c r="D39" s="900">
        <v>0</v>
      </c>
      <c r="E39" s="900">
        <v>0</v>
      </c>
      <c r="F39" s="900">
        <v>0</v>
      </c>
      <c r="G39" s="900">
        <v>8</v>
      </c>
      <c r="H39" s="899">
        <v>77</v>
      </c>
      <c r="I39" s="900">
        <v>0</v>
      </c>
      <c r="J39" s="900">
        <v>0</v>
      </c>
      <c r="K39" s="900">
        <v>68</v>
      </c>
      <c r="L39" s="900">
        <v>9</v>
      </c>
    </row>
    <row r="40" spans="1:12" ht="18" customHeight="1">
      <c r="A40" s="53" t="s">
        <v>100</v>
      </c>
      <c r="B40" s="899">
        <v>48</v>
      </c>
      <c r="C40" s="899">
        <v>19</v>
      </c>
      <c r="D40" s="900">
        <v>0</v>
      </c>
      <c r="E40" s="900">
        <v>0</v>
      </c>
      <c r="F40" s="900">
        <v>19</v>
      </c>
      <c r="G40" s="900">
        <v>0</v>
      </c>
      <c r="H40" s="899">
        <v>29</v>
      </c>
      <c r="I40" s="900">
        <v>0</v>
      </c>
      <c r="J40" s="900">
        <v>0</v>
      </c>
      <c r="K40" s="900">
        <v>25</v>
      </c>
      <c r="L40" s="900">
        <v>5</v>
      </c>
    </row>
    <row r="41" spans="1:12" ht="18" customHeight="1">
      <c r="A41" s="53" t="s">
        <v>99</v>
      </c>
      <c r="B41" s="899">
        <v>54</v>
      </c>
      <c r="C41" s="899">
        <v>16</v>
      </c>
      <c r="D41" s="900">
        <v>0</v>
      </c>
      <c r="E41" s="900">
        <v>0</v>
      </c>
      <c r="F41" s="900">
        <v>10</v>
      </c>
      <c r="G41" s="900">
        <v>6</v>
      </c>
      <c r="H41" s="899">
        <v>38</v>
      </c>
      <c r="I41" s="900">
        <v>0</v>
      </c>
      <c r="J41" s="900">
        <v>0</v>
      </c>
      <c r="K41" s="900">
        <v>34</v>
      </c>
      <c r="L41" s="900">
        <v>4</v>
      </c>
    </row>
    <row r="42" spans="1:12" ht="18" customHeight="1">
      <c r="A42" s="53" t="s">
        <v>98</v>
      </c>
      <c r="B42" s="899">
        <v>52</v>
      </c>
      <c r="C42" s="899">
        <v>13</v>
      </c>
      <c r="D42" s="900">
        <v>0</v>
      </c>
      <c r="E42" s="900">
        <v>0</v>
      </c>
      <c r="F42" s="900">
        <v>12</v>
      </c>
      <c r="G42" s="900">
        <v>1</v>
      </c>
      <c r="H42" s="899">
        <v>40</v>
      </c>
      <c r="I42" s="900">
        <v>0</v>
      </c>
      <c r="J42" s="900">
        <v>0</v>
      </c>
      <c r="K42" s="900">
        <v>38</v>
      </c>
      <c r="L42" s="900">
        <v>2</v>
      </c>
    </row>
    <row r="43" spans="1:12" ht="18" customHeight="1">
      <c r="A43" s="53" t="s">
        <v>97</v>
      </c>
      <c r="B43" s="899">
        <v>39</v>
      </c>
      <c r="C43" s="899">
        <v>1</v>
      </c>
      <c r="D43" s="900">
        <v>0</v>
      </c>
      <c r="E43" s="900">
        <v>0</v>
      </c>
      <c r="F43" s="900">
        <v>0</v>
      </c>
      <c r="G43" s="900">
        <v>1</v>
      </c>
      <c r="H43" s="899">
        <v>38</v>
      </c>
      <c r="I43" s="900">
        <v>0</v>
      </c>
      <c r="J43" s="900">
        <v>2</v>
      </c>
      <c r="K43" s="900">
        <v>35</v>
      </c>
      <c r="L43" s="900">
        <v>1</v>
      </c>
    </row>
    <row r="44" spans="1:12" ht="18" customHeight="1">
      <c r="A44" s="53" t="s">
        <v>96</v>
      </c>
      <c r="B44" s="899">
        <v>9</v>
      </c>
      <c r="C44" s="899">
        <v>0</v>
      </c>
      <c r="D44" s="900">
        <v>0</v>
      </c>
      <c r="E44" s="900">
        <v>0</v>
      </c>
      <c r="F44" s="900">
        <v>0</v>
      </c>
      <c r="G44" s="900">
        <v>0</v>
      </c>
      <c r="H44" s="899">
        <v>9</v>
      </c>
      <c r="I44" s="900">
        <v>0</v>
      </c>
      <c r="J44" s="900">
        <v>0</v>
      </c>
      <c r="K44" s="900">
        <v>9</v>
      </c>
      <c r="L44" s="900">
        <v>0</v>
      </c>
    </row>
    <row r="45" spans="1:12" ht="18" customHeight="1">
      <c r="A45" s="55" t="s">
        <v>95</v>
      </c>
      <c r="B45" s="899">
        <v>34</v>
      </c>
      <c r="C45" s="899">
        <v>24</v>
      </c>
      <c r="D45" s="900">
        <v>0</v>
      </c>
      <c r="E45" s="900">
        <v>0</v>
      </c>
      <c r="F45" s="900">
        <v>24</v>
      </c>
      <c r="G45" s="900">
        <v>0</v>
      </c>
      <c r="H45" s="899">
        <v>10</v>
      </c>
      <c r="I45" s="900">
        <v>0</v>
      </c>
      <c r="J45" s="900">
        <v>0</v>
      </c>
      <c r="K45" s="900">
        <v>10</v>
      </c>
      <c r="L45" s="900">
        <v>0</v>
      </c>
    </row>
    <row r="46" spans="1:12" ht="18" customHeight="1">
      <c r="A46" s="53" t="s">
        <v>94</v>
      </c>
      <c r="B46" s="899">
        <v>26</v>
      </c>
      <c r="C46" s="899">
        <v>6</v>
      </c>
      <c r="D46" s="900">
        <v>0</v>
      </c>
      <c r="E46" s="900">
        <v>0</v>
      </c>
      <c r="F46" s="900">
        <v>4</v>
      </c>
      <c r="G46" s="900">
        <v>2</v>
      </c>
      <c r="H46" s="899">
        <v>21</v>
      </c>
      <c r="I46" s="900">
        <v>0</v>
      </c>
      <c r="J46" s="900">
        <v>0</v>
      </c>
      <c r="K46" s="900">
        <v>17</v>
      </c>
      <c r="L46" s="900">
        <v>4</v>
      </c>
    </row>
    <row r="47" spans="1:12" ht="18" customHeight="1">
      <c r="A47" s="53" t="s">
        <v>92</v>
      </c>
      <c r="B47" s="899">
        <v>19</v>
      </c>
      <c r="C47" s="899">
        <v>11</v>
      </c>
      <c r="D47" s="900">
        <v>0</v>
      </c>
      <c r="E47" s="900">
        <v>0</v>
      </c>
      <c r="F47" s="900">
        <v>11</v>
      </c>
      <c r="G47" s="900">
        <v>0</v>
      </c>
      <c r="H47" s="899">
        <v>9</v>
      </c>
      <c r="I47" s="900">
        <v>0</v>
      </c>
      <c r="J47" s="900">
        <v>0</v>
      </c>
      <c r="K47" s="900">
        <v>9</v>
      </c>
      <c r="L47" s="900">
        <v>0</v>
      </c>
    </row>
    <row r="48" spans="1:12" ht="18" customHeight="1">
      <c r="A48" s="53" t="s">
        <v>91</v>
      </c>
      <c r="B48" s="899">
        <v>39</v>
      </c>
      <c r="C48" s="899">
        <v>18</v>
      </c>
      <c r="D48" s="900">
        <v>0</v>
      </c>
      <c r="E48" s="900">
        <v>0</v>
      </c>
      <c r="F48" s="900">
        <v>18</v>
      </c>
      <c r="G48" s="900">
        <v>0</v>
      </c>
      <c r="H48" s="899">
        <v>22</v>
      </c>
      <c r="I48" s="900">
        <v>0</v>
      </c>
      <c r="J48" s="900">
        <v>0</v>
      </c>
      <c r="K48" s="900">
        <v>22</v>
      </c>
      <c r="L48" s="900">
        <v>0</v>
      </c>
    </row>
    <row r="49" spans="1:12" ht="18" customHeight="1">
      <c r="A49" s="53" t="s">
        <v>90</v>
      </c>
      <c r="B49" s="899">
        <v>62</v>
      </c>
      <c r="C49" s="899">
        <v>14</v>
      </c>
      <c r="D49" s="900">
        <v>0</v>
      </c>
      <c r="E49" s="900">
        <v>2</v>
      </c>
      <c r="F49" s="900">
        <v>9</v>
      </c>
      <c r="G49" s="900">
        <v>3</v>
      </c>
      <c r="H49" s="899">
        <v>50</v>
      </c>
      <c r="I49" s="900">
        <v>0</v>
      </c>
      <c r="J49" s="900">
        <v>6</v>
      </c>
      <c r="K49" s="900">
        <v>29</v>
      </c>
      <c r="L49" s="900">
        <v>16</v>
      </c>
    </row>
    <row r="50" spans="1:12" ht="18" customHeight="1">
      <c r="A50" s="53" t="s">
        <v>89</v>
      </c>
      <c r="B50" s="899">
        <v>15</v>
      </c>
      <c r="C50" s="899">
        <v>7</v>
      </c>
      <c r="D50" s="900">
        <v>0</v>
      </c>
      <c r="E50" s="900">
        <v>0</v>
      </c>
      <c r="F50" s="900">
        <v>7</v>
      </c>
      <c r="G50" s="900">
        <v>0</v>
      </c>
      <c r="H50" s="899">
        <v>8</v>
      </c>
      <c r="I50" s="900">
        <v>0</v>
      </c>
      <c r="J50" s="900">
        <v>0</v>
      </c>
      <c r="K50" s="900">
        <v>8</v>
      </c>
      <c r="L50" s="900">
        <v>0</v>
      </c>
    </row>
    <row r="51" spans="1:12" ht="18" customHeight="1">
      <c r="A51" s="53" t="s">
        <v>88</v>
      </c>
      <c r="B51" s="899">
        <v>75</v>
      </c>
      <c r="C51" s="899">
        <v>26</v>
      </c>
      <c r="D51" s="900">
        <v>0</v>
      </c>
      <c r="E51" s="900">
        <v>0</v>
      </c>
      <c r="F51" s="900">
        <v>25</v>
      </c>
      <c r="G51" s="900">
        <v>1</v>
      </c>
      <c r="H51" s="899">
        <v>50</v>
      </c>
      <c r="I51" s="900">
        <v>0</v>
      </c>
      <c r="J51" s="900">
        <v>0</v>
      </c>
      <c r="K51" s="900">
        <v>48</v>
      </c>
      <c r="L51" s="900">
        <v>2</v>
      </c>
    </row>
    <row r="52" spans="1:12" ht="18" customHeight="1">
      <c r="A52" s="53" t="s">
        <v>87</v>
      </c>
      <c r="B52" s="899">
        <v>34</v>
      </c>
      <c r="C52" s="899">
        <v>10</v>
      </c>
      <c r="D52" s="900">
        <v>0</v>
      </c>
      <c r="E52" s="900">
        <v>0</v>
      </c>
      <c r="F52" s="900">
        <v>6</v>
      </c>
      <c r="G52" s="900">
        <v>4</v>
      </c>
      <c r="H52" s="899">
        <v>24</v>
      </c>
      <c r="I52" s="900">
        <v>0</v>
      </c>
      <c r="J52" s="900">
        <v>0</v>
      </c>
      <c r="K52" s="900">
        <v>15</v>
      </c>
      <c r="L52" s="900">
        <v>9</v>
      </c>
    </row>
    <row r="53" spans="1:12" ht="18" customHeight="1">
      <c r="A53" s="53" t="s">
        <v>86</v>
      </c>
      <c r="B53" s="899">
        <v>109</v>
      </c>
      <c r="C53" s="899">
        <v>45</v>
      </c>
      <c r="D53" s="900">
        <v>0</v>
      </c>
      <c r="E53" s="900">
        <v>0</v>
      </c>
      <c r="F53" s="900">
        <v>45</v>
      </c>
      <c r="G53" s="900">
        <v>0</v>
      </c>
      <c r="H53" s="899">
        <v>72</v>
      </c>
      <c r="I53" s="900">
        <v>0</v>
      </c>
      <c r="J53" s="900">
        <v>0</v>
      </c>
      <c r="K53" s="900">
        <v>72</v>
      </c>
      <c r="L53" s="900">
        <v>0</v>
      </c>
    </row>
    <row r="54" spans="1:12" ht="18" customHeight="1">
      <c r="A54" s="53" t="s">
        <v>85</v>
      </c>
      <c r="B54" s="899">
        <v>1292</v>
      </c>
      <c r="C54" s="899">
        <v>490</v>
      </c>
      <c r="D54" s="900">
        <v>0</v>
      </c>
      <c r="E54" s="900">
        <v>0</v>
      </c>
      <c r="F54" s="900">
        <v>132</v>
      </c>
      <c r="G54" s="900">
        <v>358</v>
      </c>
      <c r="H54" s="899">
        <v>902</v>
      </c>
      <c r="I54" s="900">
        <v>0</v>
      </c>
      <c r="J54" s="900">
        <v>0</v>
      </c>
      <c r="K54" s="900">
        <v>226</v>
      </c>
      <c r="L54" s="900">
        <v>678</v>
      </c>
    </row>
    <row r="55" spans="1:12" ht="18" customHeight="1">
      <c r="A55" s="53" t="s">
        <v>84</v>
      </c>
      <c r="B55" s="899">
        <v>45</v>
      </c>
      <c r="C55" s="899">
        <v>14</v>
      </c>
      <c r="D55" s="900">
        <v>0</v>
      </c>
      <c r="E55" s="900">
        <v>0</v>
      </c>
      <c r="F55" s="900">
        <v>13</v>
      </c>
      <c r="G55" s="900">
        <v>1</v>
      </c>
      <c r="H55" s="899">
        <v>31</v>
      </c>
      <c r="I55" s="900">
        <v>0</v>
      </c>
      <c r="J55" s="900">
        <v>0</v>
      </c>
      <c r="K55" s="900">
        <v>28</v>
      </c>
      <c r="L55" s="900">
        <v>3</v>
      </c>
    </row>
    <row r="56" spans="1:12" ht="18" customHeight="1">
      <c r="A56" s="53" t="s">
        <v>83</v>
      </c>
      <c r="B56" s="899">
        <v>9</v>
      </c>
      <c r="C56" s="899">
        <v>4</v>
      </c>
      <c r="D56" s="900">
        <v>0</v>
      </c>
      <c r="E56" s="900">
        <v>0</v>
      </c>
      <c r="F56" s="900">
        <v>4</v>
      </c>
      <c r="G56" s="900">
        <v>0</v>
      </c>
      <c r="H56" s="899">
        <v>5</v>
      </c>
      <c r="I56" s="900">
        <v>0</v>
      </c>
      <c r="J56" s="900">
        <v>0</v>
      </c>
      <c r="K56" s="900">
        <v>5</v>
      </c>
      <c r="L56" s="900">
        <v>0</v>
      </c>
    </row>
    <row r="57" spans="1:12" ht="18" customHeight="1">
      <c r="A57" s="53" t="s">
        <v>81</v>
      </c>
      <c r="B57" s="899">
        <v>53</v>
      </c>
      <c r="C57" s="899">
        <v>13</v>
      </c>
      <c r="D57" s="900">
        <v>0</v>
      </c>
      <c r="E57" s="900">
        <v>0</v>
      </c>
      <c r="F57" s="900">
        <v>9</v>
      </c>
      <c r="G57" s="900">
        <v>4</v>
      </c>
      <c r="H57" s="899">
        <v>41</v>
      </c>
      <c r="I57" s="900">
        <v>0</v>
      </c>
      <c r="J57" s="900">
        <v>0</v>
      </c>
      <c r="K57" s="900">
        <v>31</v>
      </c>
      <c r="L57" s="900">
        <v>10</v>
      </c>
    </row>
    <row r="58" spans="1:12" ht="18" customHeight="1">
      <c r="A58" s="53" t="s">
        <v>79</v>
      </c>
      <c r="B58" s="899">
        <v>33</v>
      </c>
      <c r="C58" s="899">
        <v>13</v>
      </c>
      <c r="D58" s="900">
        <v>0</v>
      </c>
      <c r="E58" s="900">
        <v>0</v>
      </c>
      <c r="F58" s="900">
        <v>11</v>
      </c>
      <c r="G58" s="900">
        <v>2</v>
      </c>
      <c r="H58" s="899">
        <v>20</v>
      </c>
      <c r="I58" s="900">
        <v>0</v>
      </c>
      <c r="J58" s="900">
        <v>0</v>
      </c>
      <c r="K58" s="900">
        <v>19</v>
      </c>
      <c r="L58" s="900">
        <v>2</v>
      </c>
    </row>
    <row r="59" spans="1:12" ht="18" customHeight="1">
      <c r="A59" s="53" t="s">
        <v>78</v>
      </c>
      <c r="B59" s="899">
        <v>90</v>
      </c>
      <c r="C59" s="899">
        <v>22</v>
      </c>
      <c r="D59" s="900">
        <v>0</v>
      </c>
      <c r="E59" s="900">
        <v>0</v>
      </c>
      <c r="F59" s="900">
        <v>18</v>
      </c>
      <c r="G59" s="900">
        <v>4</v>
      </c>
      <c r="H59" s="899">
        <v>70</v>
      </c>
      <c r="I59" s="900">
        <v>0</v>
      </c>
      <c r="J59" s="900">
        <v>0</v>
      </c>
      <c r="K59" s="900">
        <v>66</v>
      </c>
      <c r="L59" s="900">
        <v>4</v>
      </c>
    </row>
    <row r="60" spans="1:12" ht="18" customHeight="1">
      <c r="A60" s="53" t="s">
        <v>77</v>
      </c>
      <c r="B60" s="899">
        <v>28</v>
      </c>
      <c r="C60" s="899">
        <v>9</v>
      </c>
      <c r="D60" s="900">
        <v>0</v>
      </c>
      <c r="E60" s="900">
        <v>0</v>
      </c>
      <c r="F60" s="900">
        <v>5</v>
      </c>
      <c r="G60" s="900">
        <v>4</v>
      </c>
      <c r="H60" s="899">
        <v>19</v>
      </c>
      <c r="I60" s="900">
        <v>0</v>
      </c>
      <c r="J60" s="900">
        <v>0</v>
      </c>
      <c r="K60" s="900">
        <v>11</v>
      </c>
      <c r="L60" s="900">
        <v>8</v>
      </c>
    </row>
    <row r="61" spans="1:12" ht="18" customHeight="1">
      <c r="A61" s="53" t="s">
        <v>76</v>
      </c>
      <c r="B61" s="899">
        <v>58</v>
      </c>
      <c r="C61" s="899">
        <v>19</v>
      </c>
      <c r="D61" s="900">
        <v>0</v>
      </c>
      <c r="E61" s="900">
        <v>0</v>
      </c>
      <c r="F61" s="900">
        <v>19</v>
      </c>
      <c r="G61" s="900">
        <v>0</v>
      </c>
      <c r="H61" s="899">
        <v>40</v>
      </c>
      <c r="I61" s="900">
        <v>0</v>
      </c>
      <c r="J61" s="900">
        <v>0</v>
      </c>
      <c r="K61" s="900">
        <v>37</v>
      </c>
      <c r="L61" s="900">
        <v>3</v>
      </c>
    </row>
    <row r="62" spans="1:12" ht="18" customHeight="1">
      <c r="A62" s="53" t="s">
        <v>74</v>
      </c>
      <c r="B62" s="899">
        <v>58</v>
      </c>
      <c r="C62" s="899">
        <v>17</v>
      </c>
      <c r="D62" s="900">
        <v>0</v>
      </c>
      <c r="E62" s="900">
        <v>0</v>
      </c>
      <c r="F62" s="900">
        <v>13</v>
      </c>
      <c r="G62" s="900">
        <v>4</v>
      </c>
      <c r="H62" s="899">
        <v>42</v>
      </c>
      <c r="I62" s="900">
        <v>0</v>
      </c>
      <c r="J62" s="900">
        <v>0</v>
      </c>
      <c r="K62" s="900">
        <v>32</v>
      </c>
      <c r="L62" s="900">
        <v>12</v>
      </c>
    </row>
    <row r="63" spans="1:12" ht="18" customHeight="1">
      <c r="A63" s="53" t="s">
        <v>72</v>
      </c>
      <c r="B63" s="899">
        <v>39</v>
      </c>
      <c r="C63" s="899">
        <v>18</v>
      </c>
      <c r="D63" s="900">
        <v>0</v>
      </c>
      <c r="E63" s="900">
        <v>0</v>
      </c>
      <c r="F63" s="900">
        <v>14</v>
      </c>
      <c r="G63" s="900">
        <v>4</v>
      </c>
      <c r="H63" s="899">
        <v>21</v>
      </c>
      <c r="I63" s="900">
        <v>0</v>
      </c>
      <c r="J63" s="900">
        <v>0</v>
      </c>
      <c r="K63" s="900">
        <v>18</v>
      </c>
      <c r="L63" s="900">
        <v>3</v>
      </c>
    </row>
    <row r="64" spans="1:12" ht="18" customHeight="1">
      <c r="A64" s="53" t="s">
        <v>71</v>
      </c>
      <c r="B64" s="899">
        <v>19</v>
      </c>
      <c r="C64" s="899">
        <v>5</v>
      </c>
      <c r="D64" s="900">
        <v>0</v>
      </c>
      <c r="E64" s="900">
        <v>0</v>
      </c>
      <c r="F64" s="900">
        <v>5</v>
      </c>
      <c r="G64" s="900">
        <v>0</v>
      </c>
      <c r="H64" s="899">
        <v>14</v>
      </c>
      <c r="I64" s="900">
        <v>0</v>
      </c>
      <c r="J64" s="900">
        <v>0</v>
      </c>
      <c r="K64" s="900">
        <v>14</v>
      </c>
      <c r="L64" s="900">
        <v>0</v>
      </c>
    </row>
    <row r="65" spans="1:12" ht="18" customHeight="1">
      <c r="A65" s="53" t="s">
        <v>70</v>
      </c>
      <c r="B65" s="899">
        <v>15</v>
      </c>
      <c r="C65" s="899">
        <v>6</v>
      </c>
      <c r="D65" s="900">
        <v>0</v>
      </c>
      <c r="E65" s="900">
        <v>0</v>
      </c>
      <c r="F65" s="900">
        <v>6</v>
      </c>
      <c r="G65" s="900">
        <v>0</v>
      </c>
      <c r="H65" s="899">
        <v>9</v>
      </c>
      <c r="I65" s="900">
        <v>0</v>
      </c>
      <c r="J65" s="900">
        <v>0</v>
      </c>
      <c r="K65" s="900">
        <v>9</v>
      </c>
      <c r="L65" s="900">
        <v>0</v>
      </c>
    </row>
    <row r="66" spans="1:12" ht="18" customHeight="1">
      <c r="A66" s="53" t="s">
        <v>69</v>
      </c>
      <c r="B66" s="899">
        <v>56</v>
      </c>
      <c r="C66" s="899">
        <v>11</v>
      </c>
      <c r="D66" s="900">
        <v>0</v>
      </c>
      <c r="E66" s="900">
        <v>0</v>
      </c>
      <c r="F66" s="900">
        <v>11</v>
      </c>
      <c r="G66" s="900">
        <v>0</v>
      </c>
      <c r="H66" s="899">
        <v>45</v>
      </c>
      <c r="I66" s="900">
        <v>0</v>
      </c>
      <c r="J66" s="900">
        <v>0</v>
      </c>
      <c r="K66" s="900">
        <v>37</v>
      </c>
      <c r="L66" s="900">
        <v>9</v>
      </c>
    </row>
    <row r="67" spans="1:12" ht="18" customHeight="1">
      <c r="A67" s="53" t="s">
        <v>68</v>
      </c>
      <c r="B67" s="899">
        <v>33</v>
      </c>
      <c r="C67" s="899">
        <v>11</v>
      </c>
      <c r="D67" s="900">
        <v>0</v>
      </c>
      <c r="E67" s="900">
        <v>0</v>
      </c>
      <c r="F67" s="900">
        <v>11</v>
      </c>
      <c r="G67" s="900">
        <v>0</v>
      </c>
      <c r="H67" s="899">
        <v>22</v>
      </c>
      <c r="I67" s="900">
        <v>0</v>
      </c>
      <c r="J67" s="900">
        <v>0</v>
      </c>
      <c r="K67" s="900">
        <v>22</v>
      </c>
      <c r="L67" s="900">
        <v>0</v>
      </c>
    </row>
    <row r="68" spans="1:12" ht="18" customHeight="1">
      <c r="A68" s="53" t="s">
        <v>67</v>
      </c>
      <c r="B68" s="899">
        <v>46</v>
      </c>
      <c r="C68" s="899">
        <v>11</v>
      </c>
      <c r="D68" s="900">
        <v>0</v>
      </c>
      <c r="E68" s="900">
        <v>0</v>
      </c>
      <c r="F68" s="900">
        <v>8</v>
      </c>
      <c r="G68" s="900">
        <v>3</v>
      </c>
      <c r="H68" s="899">
        <v>35</v>
      </c>
      <c r="I68" s="900">
        <v>0</v>
      </c>
      <c r="J68" s="900">
        <v>0</v>
      </c>
      <c r="K68" s="900">
        <v>23</v>
      </c>
      <c r="L68" s="900">
        <v>12</v>
      </c>
    </row>
    <row r="69" spans="1:12" ht="18" customHeight="1">
      <c r="A69" s="53" t="s">
        <v>66</v>
      </c>
      <c r="B69" s="899">
        <v>21</v>
      </c>
      <c r="C69" s="899">
        <v>0</v>
      </c>
      <c r="D69" s="900">
        <v>0</v>
      </c>
      <c r="E69" s="900">
        <v>0</v>
      </c>
      <c r="F69" s="900">
        <v>0</v>
      </c>
      <c r="G69" s="900">
        <v>0</v>
      </c>
      <c r="H69" s="899">
        <v>21</v>
      </c>
      <c r="I69" s="900">
        <v>0</v>
      </c>
      <c r="J69" s="900">
        <v>0</v>
      </c>
      <c r="K69" s="900">
        <v>21</v>
      </c>
      <c r="L69" s="900">
        <v>0</v>
      </c>
    </row>
    <row r="70" spans="1:12" ht="18" customHeight="1">
      <c r="A70" s="53" t="s">
        <v>65</v>
      </c>
      <c r="B70" s="899">
        <v>7</v>
      </c>
      <c r="C70" s="899">
        <v>3</v>
      </c>
      <c r="D70" s="900">
        <v>0</v>
      </c>
      <c r="E70" s="900">
        <v>0</v>
      </c>
      <c r="F70" s="900">
        <v>3</v>
      </c>
      <c r="G70" s="900">
        <v>0</v>
      </c>
      <c r="H70" s="899">
        <v>4</v>
      </c>
      <c r="I70" s="900">
        <v>0</v>
      </c>
      <c r="J70" s="900">
        <v>0</v>
      </c>
      <c r="K70" s="900">
        <v>4</v>
      </c>
      <c r="L70" s="900">
        <v>0</v>
      </c>
    </row>
    <row r="71" spans="1:12" ht="18" customHeight="1">
      <c r="A71" s="53" t="s">
        <v>63</v>
      </c>
      <c r="B71" s="899">
        <v>21</v>
      </c>
      <c r="C71" s="899">
        <v>8</v>
      </c>
      <c r="D71" s="900">
        <v>0</v>
      </c>
      <c r="E71" s="900">
        <v>0</v>
      </c>
      <c r="F71" s="900">
        <v>8</v>
      </c>
      <c r="G71" s="900">
        <v>0</v>
      </c>
      <c r="H71" s="899">
        <v>13</v>
      </c>
      <c r="I71" s="900">
        <v>0</v>
      </c>
      <c r="J71" s="900">
        <v>0</v>
      </c>
      <c r="K71" s="900">
        <v>13</v>
      </c>
      <c r="L71" s="900">
        <v>0</v>
      </c>
    </row>
    <row r="72" spans="1:12" ht="18" customHeight="1">
      <c r="A72" s="53" t="s">
        <v>62</v>
      </c>
      <c r="B72" s="899">
        <v>21</v>
      </c>
      <c r="C72" s="899">
        <v>8</v>
      </c>
      <c r="D72" s="900">
        <v>0</v>
      </c>
      <c r="E72" s="900">
        <v>0</v>
      </c>
      <c r="F72" s="900">
        <v>7</v>
      </c>
      <c r="G72" s="900">
        <v>1</v>
      </c>
      <c r="H72" s="899">
        <v>13</v>
      </c>
      <c r="I72" s="900">
        <v>0</v>
      </c>
      <c r="J72" s="900">
        <v>0</v>
      </c>
      <c r="K72" s="900">
        <v>12</v>
      </c>
      <c r="L72" s="900">
        <v>1</v>
      </c>
    </row>
    <row r="73" spans="1:12" ht="18" customHeight="1">
      <c r="A73" s="53" t="s">
        <v>61</v>
      </c>
      <c r="B73" s="899">
        <v>17</v>
      </c>
      <c r="C73" s="899">
        <v>7</v>
      </c>
      <c r="D73" s="900">
        <v>0</v>
      </c>
      <c r="E73" s="900">
        <v>0</v>
      </c>
      <c r="F73" s="900">
        <v>7</v>
      </c>
      <c r="G73" s="900">
        <v>0</v>
      </c>
      <c r="H73" s="899">
        <v>10</v>
      </c>
      <c r="I73" s="900">
        <v>0</v>
      </c>
      <c r="J73" s="900">
        <v>0</v>
      </c>
      <c r="K73" s="900">
        <v>10</v>
      </c>
      <c r="L73" s="900">
        <v>0</v>
      </c>
    </row>
    <row r="74" spans="1:12" ht="18" customHeight="1">
      <c r="A74" s="53" t="s">
        <v>60</v>
      </c>
      <c r="B74" s="899">
        <v>208</v>
      </c>
      <c r="C74" s="899">
        <v>93</v>
      </c>
      <c r="D74" s="900">
        <v>0</v>
      </c>
      <c r="E74" s="900">
        <v>0</v>
      </c>
      <c r="F74" s="900">
        <v>65</v>
      </c>
      <c r="G74" s="900">
        <v>28</v>
      </c>
      <c r="H74" s="899">
        <v>121</v>
      </c>
      <c r="I74" s="900">
        <v>0</v>
      </c>
      <c r="J74" s="900">
        <v>7</v>
      </c>
      <c r="K74" s="900">
        <v>70</v>
      </c>
      <c r="L74" s="900">
        <v>44</v>
      </c>
    </row>
    <row r="75" spans="1:12" ht="18" customHeight="1">
      <c r="A75" s="53" t="s">
        <v>58</v>
      </c>
      <c r="B75" s="899">
        <v>66</v>
      </c>
      <c r="C75" s="899">
        <v>18</v>
      </c>
      <c r="D75" s="900">
        <v>0</v>
      </c>
      <c r="E75" s="900">
        <v>0</v>
      </c>
      <c r="F75" s="900">
        <v>0</v>
      </c>
      <c r="G75" s="900">
        <v>18</v>
      </c>
      <c r="H75" s="899">
        <v>49</v>
      </c>
      <c r="I75" s="900">
        <v>0</v>
      </c>
      <c r="J75" s="900">
        <v>0</v>
      </c>
      <c r="K75" s="900">
        <v>34</v>
      </c>
      <c r="L75" s="900">
        <v>15</v>
      </c>
    </row>
    <row r="76" spans="1:12" ht="18" customHeight="1">
      <c r="A76" s="53" t="s">
        <v>56</v>
      </c>
      <c r="B76" s="899">
        <v>20</v>
      </c>
      <c r="C76" s="899">
        <v>5</v>
      </c>
      <c r="D76" s="900">
        <v>0</v>
      </c>
      <c r="E76" s="900">
        <v>0</v>
      </c>
      <c r="F76" s="900">
        <v>5</v>
      </c>
      <c r="G76" s="900">
        <v>0</v>
      </c>
      <c r="H76" s="899">
        <v>15</v>
      </c>
      <c r="I76" s="900">
        <v>0</v>
      </c>
      <c r="J76" s="900">
        <v>4</v>
      </c>
      <c r="K76" s="900">
        <v>11</v>
      </c>
      <c r="L76" s="900">
        <v>0</v>
      </c>
    </row>
    <row r="77" spans="1:12" ht="18" customHeight="1">
      <c r="A77" s="53" t="s">
        <v>55</v>
      </c>
      <c r="B77" s="899">
        <v>20</v>
      </c>
      <c r="C77" s="899">
        <v>6</v>
      </c>
      <c r="D77" s="900">
        <v>0</v>
      </c>
      <c r="E77" s="900">
        <v>0</v>
      </c>
      <c r="F77" s="900">
        <v>3</v>
      </c>
      <c r="G77" s="900">
        <v>3</v>
      </c>
      <c r="H77" s="899">
        <v>14</v>
      </c>
      <c r="I77" s="900">
        <v>0</v>
      </c>
      <c r="J77" s="900">
        <v>0</v>
      </c>
      <c r="K77" s="900">
        <v>9</v>
      </c>
      <c r="L77" s="900">
        <v>5</v>
      </c>
    </row>
    <row r="78" spans="1:12" ht="18" customHeight="1">
      <c r="A78" s="55" t="s">
        <v>54</v>
      </c>
      <c r="B78" s="899">
        <v>46</v>
      </c>
      <c r="C78" s="899">
        <v>15</v>
      </c>
      <c r="D78" s="900">
        <v>0</v>
      </c>
      <c r="E78" s="900">
        <v>0</v>
      </c>
      <c r="F78" s="900">
        <v>15</v>
      </c>
      <c r="G78" s="900">
        <v>0</v>
      </c>
      <c r="H78" s="899">
        <v>31</v>
      </c>
      <c r="I78" s="900">
        <v>0</v>
      </c>
      <c r="J78" s="900">
        <v>0</v>
      </c>
      <c r="K78" s="900">
        <v>31</v>
      </c>
      <c r="L78" s="900">
        <v>0</v>
      </c>
    </row>
    <row r="79" spans="1:12" ht="18" customHeight="1">
      <c r="A79" s="53" t="s">
        <v>53</v>
      </c>
      <c r="B79" s="899">
        <v>23</v>
      </c>
      <c r="C79" s="899">
        <v>13</v>
      </c>
      <c r="D79" s="900">
        <v>0</v>
      </c>
      <c r="E79" s="900">
        <v>0</v>
      </c>
      <c r="F79" s="900">
        <v>13</v>
      </c>
      <c r="G79" s="900">
        <v>0</v>
      </c>
      <c r="H79" s="899">
        <v>12</v>
      </c>
      <c r="I79" s="900">
        <v>0</v>
      </c>
      <c r="J79" s="900">
        <v>0</v>
      </c>
      <c r="K79" s="900">
        <v>12</v>
      </c>
      <c r="L79" s="900">
        <v>0</v>
      </c>
    </row>
    <row r="80" spans="1:12" ht="18" customHeight="1">
      <c r="A80" s="53" t="s">
        <v>52</v>
      </c>
      <c r="B80" s="899">
        <v>162</v>
      </c>
      <c r="C80" s="899">
        <v>51</v>
      </c>
      <c r="D80" s="900">
        <v>0</v>
      </c>
      <c r="E80" s="900">
        <v>0</v>
      </c>
      <c r="F80" s="900">
        <v>33</v>
      </c>
      <c r="G80" s="900">
        <v>18</v>
      </c>
      <c r="H80" s="899">
        <v>116</v>
      </c>
      <c r="I80" s="900">
        <v>0</v>
      </c>
      <c r="J80" s="900">
        <v>0</v>
      </c>
      <c r="K80" s="900">
        <v>91</v>
      </c>
      <c r="L80" s="900">
        <v>27</v>
      </c>
    </row>
    <row r="81" spans="1:12" ht="18" customHeight="1">
      <c r="A81" s="53" t="s">
        <v>51</v>
      </c>
      <c r="B81" s="899">
        <v>47</v>
      </c>
      <c r="C81" s="899">
        <v>13</v>
      </c>
      <c r="D81" s="900">
        <v>0</v>
      </c>
      <c r="E81" s="900">
        <v>0</v>
      </c>
      <c r="F81" s="900">
        <v>9</v>
      </c>
      <c r="G81" s="900">
        <v>4</v>
      </c>
      <c r="H81" s="899">
        <v>35</v>
      </c>
      <c r="I81" s="900">
        <v>0</v>
      </c>
      <c r="J81" s="900">
        <v>0</v>
      </c>
      <c r="K81" s="900">
        <v>32</v>
      </c>
      <c r="L81" s="900">
        <v>3</v>
      </c>
    </row>
    <row r="82" spans="1:12" ht="18" customHeight="1">
      <c r="A82" s="53" t="s">
        <v>48</v>
      </c>
      <c r="B82" s="899">
        <v>78</v>
      </c>
      <c r="C82" s="899">
        <v>37</v>
      </c>
      <c r="D82" s="900">
        <v>0</v>
      </c>
      <c r="E82" s="900">
        <v>0</v>
      </c>
      <c r="F82" s="900">
        <v>27</v>
      </c>
      <c r="G82" s="900">
        <v>10</v>
      </c>
      <c r="H82" s="899">
        <v>44</v>
      </c>
      <c r="I82" s="900">
        <v>0</v>
      </c>
      <c r="J82" s="900">
        <v>0</v>
      </c>
      <c r="K82" s="900">
        <v>28</v>
      </c>
      <c r="L82" s="900">
        <v>16</v>
      </c>
    </row>
    <row r="83" spans="1:12" ht="18" customHeight="1">
      <c r="A83" s="53" t="s">
        <v>47</v>
      </c>
      <c r="B83" s="899">
        <v>14</v>
      </c>
      <c r="C83" s="899">
        <v>6</v>
      </c>
      <c r="D83" s="900">
        <v>0</v>
      </c>
      <c r="E83" s="900">
        <v>0</v>
      </c>
      <c r="F83" s="900">
        <v>6</v>
      </c>
      <c r="G83" s="900">
        <v>0</v>
      </c>
      <c r="H83" s="899">
        <v>8</v>
      </c>
      <c r="I83" s="900">
        <v>0</v>
      </c>
      <c r="J83" s="900">
        <v>0</v>
      </c>
      <c r="K83" s="900">
        <v>8</v>
      </c>
      <c r="L83" s="900">
        <v>0</v>
      </c>
    </row>
    <row r="84" spans="1:12" ht="18" customHeight="1">
      <c r="A84" s="53" t="s">
        <v>46</v>
      </c>
      <c r="B84" s="899">
        <v>74</v>
      </c>
      <c r="C84" s="899">
        <v>25</v>
      </c>
      <c r="D84" s="900">
        <v>0</v>
      </c>
      <c r="E84" s="900">
        <v>0</v>
      </c>
      <c r="F84" s="900">
        <v>23</v>
      </c>
      <c r="G84" s="900">
        <v>3</v>
      </c>
      <c r="H84" s="899">
        <v>49</v>
      </c>
      <c r="I84" s="900">
        <v>0</v>
      </c>
      <c r="J84" s="900">
        <v>0</v>
      </c>
      <c r="K84" s="900">
        <v>44</v>
      </c>
      <c r="L84" s="900">
        <v>5</v>
      </c>
    </row>
    <row r="85" spans="1:12" ht="18" customHeight="1">
      <c r="A85" s="53" t="s">
        <v>45</v>
      </c>
      <c r="B85" s="899">
        <v>31</v>
      </c>
      <c r="C85" s="899">
        <v>10</v>
      </c>
      <c r="D85" s="900">
        <v>0</v>
      </c>
      <c r="E85" s="900">
        <v>0</v>
      </c>
      <c r="F85" s="900">
        <v>10</v>
      </c>
      <c r="G85" s="900">
        <v>0</v>
      </c>
      <c r="H85" s="899">
        <v>21</v>
      </c>
      <c r="I85" s="900">
        <v>0</v>
      </c>
      <c r="J85" s="900">
        <v>0</v>
      </c>
      <c r="K85" s="900">
        <v>21</v>
      </c>
      <c r="L85" s="900">
        <v>0</v>
      </c>
    </row>
    <row r="86" spans="1:12" ht="18" customHeight="1">
      <c r="A86" s="53" t="s">
        <v>44</v>
      </c>
      <c r="B86" s="899">
        <v>82</v>
      </c>
      <c r="C86" s="899">
        <v>37</v>
      </c>
      <c r="D86" s="900">
        <v>0</v>
      </c>
      <c r="E86" s="900">
        <v>0</v>
      </c>
      <c r="F86" s="900">
        <v>34</v>
      </c>
      <c r="G86" s="900">
        <v>3</v>
      </c>
      <c r="H86" s="899">
        <v>48</v>
      </c>
      <c r="I86" s="900">
        <v>0</v>
      </c>
      <c r="J86" s="900">
        <v>0</v>
      </c>
      <c r="K86" s="900">
        <v>42</v>
      </c>
      <c r="L86" s="900">
        <v>6</v>
      </c>
    </row>
    <row r="87" spans="1:12" ht="18" customHeight="1">
      <c r="A87" s="52" t="s">
        <v>43</v>
      </c>
      <c r="B87" s="899">
        <v>35</v>
      </c>
      <c r="C87" s="899">
        <v>17</v>
      </c>
      <c r="D87" s="900">
        <v>0</v>
      </c>
      <c r="E87" s="900">
        <v>0</v>
      </c>
      <c r="F87" s="900">
        <v>17</v>
      </c>
      <c r="G87" s="900">
        <v>0</v>
      </c>
      <c r="H87" s="899">
        <v>18</v>
      </c>
      <c r="I87" s="900">
        <v>0</v>
      </c>
      <c r="J87" s="900">
        <v>0</v>
      </c>
      <c r="K87" s="900">
        <v>17</v>
      </c>
      <c r="L87" s="900">
        <v>1</v>
      </c>
    </row>
    <row r="88" spans="1:12" ht="18" customHeight="1">
      <c r="A88" s="53" t="s">
        <v>42</v>
      </c>
      <c r="B88" s="899">
        <v>40</v>
      </c>
      <c r="C88" s="899">
        <v>14</v>
      </c>
      <c r="D88" s="900">
        <v>0</v>
      </c>
      <c r="E88" s="900">
        <v>0</v>
      </c>
      <c r="F88" s="900">
        <v>10</v>
      </c>
      <c r="G88" s="900">
        <v>4</v>
      </c>
      <c r="H88" s="899">
        <v>30</v>
      </c>
      <c r="I88" s="900">
        <v>0</v>
      </c>
      <c r="J88" s="900">
        <v>3</v>
      </c>
      <c r="K88" s="900">
        <v>20</v>
      </c>
      <c r="L88" s="900">
        <v>7</v>
      </c>
    </row>
    <row r="89" spans="1:12" ht="18" customHeight="1">
      <c r="A89" s="53" t="s">
        <v>40</v>
      </c>
      <c r="B89" s="899">
        <v>36</v>
      </c>
      <c r="C89" s="899">
        <v>15</v>
      </c>
      <c r="D89" s="900">
        <v>0</v>
      </c>
      <c r="E89" s="900">
        <v>0</v>
      </c>
      <c r="F89" s="900">
        <v>15</v>
      </c>
      <c r="G89" s="900">
        <v>0</v>
      </c>
      <c r="H89" s="899">
        <v>21</v>
      </c>
      <c r="I89" s="900">
        <v>0</v>
      </c>
      <c r="J89" s="900">
        <v>0</v>
      </c>
      <c r="K89" s="900">
        <v>21</v>
      </c>
      <c r="L89" s="900">
        <v>0</v>
      </c>
    </row>
    <row r="90" spans="1:12" ht="18" customHeight="1">
      <c r="A90" s="53" t="s">
        <v>38</v>
      </c>
      <c r="B90" s="899">
        <v>112</v>
      </c>
      <c r="C90" s="899">
        <v>18</v>
      </c>
      <c r="D90" s="900">
        <v>0</v>
      </c>
      <c r="E90" s="900">
        <v>0</v>
      </c>
      <c r="F90" s="900">
        <v>1</v>
      </c>
      <c r="G90" s="900">
        <v>17</v>
      </c>
      <c r="H90" s="899">
        <v>102</v>
      </c>
      <c r="I90" s="900">
        <v>0</v>
      </c>
      <c r="J90" s="900">
        <v>0</v>
      </c>
      <c r="K90" s="900">
        <v>60</v>
      </c>
      <c r="L90" s="900">
        <v>43</v>
      </c>
    </row>
    <row r="91" spans="1:12" ht="18" customHeight="1">
      <c r="A91" s="53" t="s">
        <v>37</v>
      </c>
      <c r="B91" s="899">
        <v>35</v>
      </c>
      <c r="C91" s="899">
        <v>22</v>
      </c>
      <c r="D91" s="900">
        <v>0</v>
      </c>
      <c r="E91" s="900">
        <v>0</v>
      </c>
      <c r="F91" s="900">
        <v>22</v>
      </c>
      <c r="G91" s="900">
        <v>0</v>
      </c>
      <c r="H91" s="899">
        <v>13</v>
      </c>
      <c r="I91" s="900">
        <v>0</v>
      </c>
      <c r="J91" s="900">
        <v>0</v>
      </c>
      <c r="K91" s="900">
        <v>13</v>
      </c>
      <c r="L91" s="900">
        <v>0</v>
      </c>
    </row>
    <row r="92" spans="1:12" ht="18" customHeight="1">
      <c r="A92" s="53" t="s">
        <v>36</v>
      </c>
      <c r="B92" s="899">
        <v>17</v>
      </c>
      <c r="C92" s="899">
        <v>8</v>
      </c>
      <c r="D92" s="900">
        <v>0</v>
      </c>
      <c r="E92" s="900">
        <v>0</v>
      </c>
      <c r="F92" s="900">
        <v>6</v>
      </c>
      <c r="G92" s="900">
        <v>2</v>
      </c>
      <c r="H92" s="899">
        <v>10</v>
      </c>
      <c r="I92" s="900">
        <v>0</v>
      </c>
      <c r="J92" s="900">
        <v>0</v>
      </c>
      <c r="K92" s="900">
        <v>8</v>
      </c>
      <c r="L92" s="900">
        <v>2</v>
      </c>
    </row>
    <row r="93" spans="1:12" ht="18" customHeight="1">
      <c r="A93" s="53" t="s">
        <v>34</v>
      </c>
      <c r="B93" s="899">
        <v>95</v>
      </c>
      <c r="C93" s="899">
        <v>27</v>
      </c>
      <c r="D93" s="900">
        <v>0</v>
      </c>
      <c r="E93" s="900">
        <v>0</v>
      </c>
      <c r="F93" s="900">
        <v>14</v>
      </c>
      <c r="G93" s="900">
        <v>13</v>
      </c>
      <c r="H93" s="899">
        <v>70</v>
      </c>
      <c r="I93" s="900">
        <v>0</v>
      </c>
      <c r="J93" s="900">
        <v>0</v>
      </c>
      <c r="K93" s="900">
        <v>56</v>
      </c>
      <c r="L93" s="900">
        <v>14</v>
      </c>
    </row>
    <row r="94" spans="1:12" ht="18" customHeight="1">
      <c r="A94" s="53" t="s">
        <v>33</v>
      </c>
      <c r="B94" s="899">
        <v>17</v>
      </c>
      <c r="C94" s="899">
        <v>5</v>
      </c>
      <c r="D94" s="900">
        <v>0</v>
      </c>
      <c r="E94" s="900">
        <v>0</v>
      </c>
      <c r="F94" s="900">
        <v>5</v>
      </c>
      <c r="G94" s="900">
        <v>0</v>
      </c>
      <c r="H94" s="899">
        <v>12</v>
      </c>
      <c r="I94" s="900">
        <v>0</v>
      </c>
      <c r="J94" s="900">
        <v>0</v>
      </c>
      <c r="K94" s="900">
        <v>10</v>
      </c>
      <c r="L94" s="900">
        <v>2</v>
      </c>
    </row>
    <row r="95" spans="1:12" ht="18" customHeight="1">
      <c r="A95" s="53" t="s">
        <v>32</v>
      </c>
      <c r="B95" s="899">
        <v>14</v>
      </c>
      <c r="C95" s="899">
        <v>1</v>
      </c>
      <c r="D95" s="900">
        <v>0</v>
      </c>
      <c r="E95" s="900">
        <v>0</v>
      </c>
      <c r="F95" s="900">
        <v>1</v>
      </c>
      <c r="G95" s="900">
        <v>0</v>
      </c>
      <c r="H95" s="899">
        <v>13</v>
      </c>
      <c r="I95" s="900">
        <v>0</v>
      </c>
      <c r="J95" s="900">
        <v>0</v>
      </c>
      <c r="K95" s="900">
        <v>13</v>
      </c>
      <c r="L95" s="900">
        <v>0</v>
      </c>
    </row>
    <row r="96" spans="1:12" ht="18" customHeight="1">
      <c r="A96" s="53" t="s">
        <v>30</v>
      </c>
      <c r="B96" s="899">
        <v>48</v>
      </c>
      <c r="C96" s="899">
        <v>28</v>
      </c>
      <c r="D96" s="900">
        <v>0</v>
      </c>
      <c r="E96" s="900">
        <v>0</v>
      </c>
      <c r="F96" s="900">
        <v>28</v>
      </c>
      <c r="G96" s="900">
        <v>0</v>
      </c>
      <c r="H96" s="899">
        <v>20</v>
      </c>
      <c r="I96" s="900">
        <v>0</v>
      </c>
      <c r="J96" s="900">
        <v>0</v>
      </c>
      <c r="K96" s="900">
        <v>13</v>
      </c>
      <c r="L96" s="900">
        <v>8</v>
      </c>
    </row>
    <row r="97" spans="1:12" ht="18" customHeight="1">
      <c r="A97" s="53" t="s">
        <v>29</v>
      </c>
      <c r="B97" s="899">
        <v>87</v>
      </c>
      <c r="C97" s="899">
        <v>29</v>
      </c>
      <c r="D97" s="900">
        <v>0</v>
      </c>
      <c r="E97" s="900">
        <v>0</v>
      </c>
      <c r="F97" s="900">
        <v>29</v>
      </c>
      <c r="G97" s="900">
        <v>0</v>
      </c>
      <c r="H97" s="899">
        <v>58</v>
      </c>
      <c r="I97" s="900">
        <v>0</v>
      </c>
      <c r="J97" s="900">
        <v>0</v>
      </c>
      <c r="K97" s="900">
        <v>52</v>
      </c>
      <c r="L97" s="900">
        <v>6</v>
      </c>
    </row>
    <row r="98" spans="1:12" ht="18" customHeight="1">
      <c r="A98" s="53" t="s">
        <v>26</v>
      </c>
      <c r="B98" s="899">
        <v>71</v>
      </c>
      <c r="C98" s="899">
        <v>5</v>
      </c>
      <c r="D98" s="900">
        <v>0</v>
      </c>
      <c r="E98" s="900">
        <v>0</v>
      </c>
      <c r="F98" s="900">
        <v>0</v>
      </c>
      <c r="G98" s="900">
        <v>5</v>
      </c>
      <c r="H98" s="899">
        <v>68</v>
      </c>
      <c r="I98" s="900">
        <v>0</v>
      </c>
      <c r="J98" s="900">
        <v>0</v>
      </c>
      <c r="K98" s="900">
        <v>58</v>
      </c>
      <c r="L98" s="900">
        <v>11</v>
      </c>
    </row>
    <row r="99" spans="1:12" ht="18" customHeight="1">
      <c r="A99" s="53" t="s">
        <v>24</v>
      </c>
      <c r="B99" s="899">
        <v>121</v>
      </c>
      <c r="C99" s="899">
        <v>57</v>
      </c>
      <c r="D99" s="900">
        <v>0</v>
      </c>
      <c r="E99" s="900">
        <v>0</v>
      </c>
      <c r="F99" s="900">
        <v>44</v>
      </c>
      <c r="G99" s="900">
        <v>13</v>
      </c>
      <c r="H99" s="899">
        <v>67</v>
      </c>
      <c r="I99" s="900">
        <v>0</v>
      </c>
      <c r="J99" s="900">
        <v>0</v>
      </c>
      <c r="K99" s="900">
        <v>39</v>
      </c>
      <c r="L99" s="900">
        <v>28</v>
      </c>
    </row>
    <row r="100" spans="1:12" ht="18" customHeight="1">
      <c r="A100" s="53" t="s">
        <v>22</v>
      </c>
      <c r="B100" s="899">
        <v>32</v>
      </c>
      <c r="C100" s="899">
        <v>11</v>
      </c>
      <c r="D100" s="900">
        <v>0</v>
      </c>
      <c r="E100" s="900">
        <v>0</v>
      </c>
      <c r="F100" s="900">
        <v>11</v>
      </c>
      <c r="G100" s="900">
        <v>0</v>
      </c>
      <c r="H100" s="899">
        <v>21</v>
      </c>
      <c r="I100" s="900">
        <v>0</v>
      </c>
      <c r="J100" s="900">
        <v>0</v>
      </c>
      <c r="K100" s="900">
        <v>21</v>
      </c>
      <c r="L100" s="900">
        <v>0</v>
      </c>
    </row>
    <row r="101" spans="1:12" ht="18" customHeight="1">
      <c r="A101" s="53" t="s">
        <v>20</v>
      </c>
      <c r="B101" s="899">
        <v>64</v>
      </c>
      <c r="C101" s="899">
        <v>3</v>
      </c>
      <c r="D101" s="900">
        <v>0</v>
      </c>
      <c r="E101" s="900">
        <v>0</v>
      </c>
      <c r="F101" s="900">
        <v>1</v>
      </c>
      <c r="G101" s="900">
        <v>2</v>
      </c>
      <c r="H101" s="899">
        <v>63</v>
      </c>
      <c r="I101" s="900">
        <v>0</v>
      </c>
      <c r="J101" s="900">
        <v>1</v>
      </c>
      <c r="K101" s="900">
        <v>56</v>
      </c>
      <c r="L101" s="900">
        <v>6</v>
      </c>
    </row>
    <row r="102" spans="1:12" ht="18" customHeight="1">
      <c r="A102" s="53" t="s">
        <v>18</v>
      </c>
      <c r="B102" s="899">
        <v>25</v>
      </c>
      <c r="C102" s="899">
        <v>8</v>
      </c>
      <c r="D102" s="900">
        <v>0</v>
      </c>
      <c r="E102" s="900">
        <v>0</v>
      </c>
      <c r="F102" s="900">
        <v>6</v>
      </c>
      <c r="G102" s="900">
        <v>2</v>
      </c>
      <c r="H102" s="899">
        <v>17</v>
      </c>
      <c r="I102" s="900">
        <v>0</v>
      </c>
      <c r="J102" s="900">
        <v>0</v>
      </c>
      <c r="K102" s="900">
        <v>13</v>
      </c>
      <c r="L102" s="900">
        <v>4</v>
      </c>
    </row>
    <row r="103" spans="1:12" ht="18" customHeight="1">
      <c r="A103" s="53" t="s">
        <v>16</v>
      </c>
      <c r="B103" s="899">
        <v>31</v>
      </c>
      <c r="C103" s="899">
        <v>9</v>
      </c>
      <c r="D103" s="900">
        <v>0</v>
      </c>
      <c r="E103" s="900">
        <v>0</v>
      </c>
      <c r="F103" s="900">
        <v>9</v>
      </c>
      <c r="G103" s="900">
        <v>0</v>
      </c>
      <c r="H103" s="899">
        <v>22</v>
      </c>
      <c r="I103" s="900">
        <v>0</v>
      </c>
      <c r="J103" s="900">
        <v>0</v>
      </c>
      <c r="K103" s="900">
        <v>22</v>
      </c>
      <c r="L103" s="900">
        <v>0</v>
      </c>
    </row>
    <row r="104" spans="1:12" ht="18" customHeight="1">
      <c r="A104" s="53" t="s">
        <v>13</v>
      </c>
      <c r="B104" s="899">
        <v>16</v>
      </c>
      <c r="C104" s="899">
        <v>11</v>
      </c>
      <c r="D104" s="900">
        <v>0</v>
      </c>
      <c r="E104" s="900">
        <v>0</v>
      </c>
      <c r="F104" s="900">
        <v>11</v>
      </c>
      <c r="G104" s="900">
        <v>0</v>
      </c>
      <c r="H104" s="899">
        <v>5</v>
      </c>
      <c r="I104" s="900">
        <v>0</v>
      </c>
      <c r="J104" s="900">
        <v>0</v>
      </c>
      <c r="K104" s="900">
        <v>5</v>
      </c>
      <c r="L104" s="900">
        <v>0</v>
      </c>
    </row>
    <row r="105" spans="1:12" ht="18" customHeight="1">
      <c r="A105" s="53" t="s">
        <v>10</v>
      </c>
      <c r="B105" s="899">
        <v>66</v>
      </c>
      <c r="C105" s="899">
        <v>33</v>
      </c>
      <c r="D105" s="900">
        <v>0</v>
      </c>
      <c r="E105" s="900">
        <v>0</v>
      </c>
      <c r="F105" s="900">
        <v>33</v>
      </c>
      <c r="G105" s="900">
        <v>0</v>
      </c>
      <c r="H105" s="899">
        <v>33</v>
      </c>
      <c r="I105" s="900">
        <v>0</v>
      </c>
      <c r="J105" s="900">
        <v>0</v>
      </c>
      <c r="K105" s="900">
        <v>33</v>
      </c>
      <c r="L105" s="900">
        <v>0</v>
      </c>
    </row>
    <row r="106" spans="1:12" ht="18" customHeight="1">
      <c r="A106" s="53" t="s">
        <v>135</v>
      </c>
      <c r="B106" s="899">
        <v>154</v>
      </c>
      <c r="C106" s="899">
        <v>69</v>
      </c>
      <c r="D106" s="900">
        <v>0</v>
      </c>
      <c r="E106" s="900">
        <v>0</v>
      </c>
      <c r="F106" s="900">
        <v>66</v>
      </c>
      <c r="G106" s="900">
        <v>3</v>
      </c>
      <c r="H106" s="899">
        <v>87</v>
      </c>
      <c r="I106" s="900">
        <v>0</v>
      </c>
      <c r="J106" s="900">
        <v>0</v>
      </c>
      <c r="K106" s="900">
        <v>76</v>
      </c>
      <c r="L106" s="900">
        <v>11</v>
      </c>
    </row>
    <row r="107" spans="1:12" ht="18" customHeight="1">
      <c r="A107" s="53" t="s">
        <v>8</v>
      </c>
      <c r="B107" s="899">
        <v>63</v>
      </c>
      <c r="C107" s="899">
        <v>27</v>
      </c>
      <c r="D107" s="900">
        <v>0</v>
      </c>
      <c r="E107" s="900">
        <v>0</v>
      </c>
      <c r="F107" s="900">
        <v>27</v>
      </c>
      <c r="G107" s="900">
        <v>0</v>
      </c>
      <c r="H107" s="899">
        <v>36</v>
      </c>
      <c r="I107" s="900">
        <v>0</v>
      </c>
      <c r="J107" s="900">
        <v>0</v>
      </c>
      <c r="K107" s="900">
        <v>36</v>
      </c>
      <c r="L107" s="900">
        <v>0</v>
      </c>
    </row>
    <row r="108" spans="1:12" ht="18" customHeight="1">
      <c r="A108" s="53" t="s">
        <v>5</v>
      </c>
      <c r="B108" s="899">
        <v>150</v>
      </c>
      <c r="C108" s="899">
        <v>47</v>
      </c>
      <c r="D108" s="900">
        <v>0</v>
      </c>
      <c r="E108" s="900">
        <v>0</v>
      </c>
      <c r="F108" s="900">
        <v>47</v>
      </c>
      <c r="G108" s="900">
        <v>0</v>
      </c>
      <c r="H108" s="899">
        <v>103</v>
      </c>
      <c r="I108" s="900">
        <v>0</v>
      </c>
      <c r="J108" s="900">
        <v>0</v>
      </c>
      <c r="K108" s="900">
        <v>92</v>
      </c>
      <c r="L108" s="900">
        <v>11</v>
      </c>
    </row>
    <row r="109" spans="1:12" ht="18" customHeight="1">
      <c r="A109" s="69" t="s">
        <v>2</v>
      </c>
      <c r="B109" s="901">
        <v>76</v>
      </c>
      <c r="C109" s="901">
        <v>21</v>
      </c>
      <c r="D109" s="902">
        <v>0</v>
      </c>
      <c r="E109" s="902">
        <v>0</v>
      </c>
      <c r="F109" s="902">
        <v>19</v>
      </c>
      <c r="G109" s="902">
        <v>2</v>
      </c>
      <c r="H109" s="901">
        <v>55</v>
      </c>
      <c r="I109" s="902">
        <v>0</v>
      </c>
      <c r="J109" s="902">
        <v>0</v>
      </c>
      <c r="K109" s="902">
        <v>50</v>
      </c>
      <c r="L109" s="902">
        <v>6</v>
      </c>
    </row>
    <row r="110" spans="1:12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5"/>
      <c r="I110" s="485"/>
      <c r="J110" s="485"/>
      <c r="K110" s="482"/>
      <c r="L110" s="482"/>
    </row>
    <row r="111" spans="1:12" ht="18" customHeight="1">
      <c r="A111" s="650" t="s">
        <v>2333</v>
      </c>
      <c r="B111" s="443"/>
    </row>
    <row r="112" spans="1:12" ht="18" customHeight="1">
      <c r="A112" s="659" t="s">
        <v>2352</v>
      </c>
      <c r="B112" s="443"/>
    </row>
    <row r="113" spans="1:2" ht="18" customHeight="1">
      <c r="A113" s="659" t="s">
        <v>2353</v>
      </c>
      <c r="B113" s="443"/>
    </row>
    <row r="114" spans="1:2" ht="18" customHeight="1">
      <c r="A114" s="654" t="s">
        <v>2354</v>
      </c>
      <c r="B114" s="489"/>
    </row>
    <row r="115" spans="1:2" ht="18" customHeight="1">
      <c r="A115" s="650" t="s">
        <v>2355</v>
      </c>
      <c r="B115" s="489"/>
    </row>
    <row r="116" spans="1:2" ht="18" customHeight="1">
      <c r="A116" s="650" t="s">
        <v>2356</v>
      </c>
      <c r="B116" s="490"/>
    </row>
    <row r="117" spans="1:2" ht="18" customHeight="1">
      <c r="A117" s="52"/>
      <c r="B117" s="443"/>
    </row>
    <row r="118" spans="1:2" ht="18" customHeight="1">
      <c r="A118" s="52"/>
      <c r="B118" s="443"/>
    </row>
    <row r="119" spans="1:2" ht="18" customHeight="1">
      <c r="B119" s="52"/>
    </row>
    <row r="120" spans="1:2" ht="18" customHeight="1">
      <c r="B120" s="52"/>
    </row>
  </sheetData>
  <mergeCells count="6">
    <mergeCell ref="B3:L3"/>
    <mergeCell ref="B4:L4"/>
    <mergeCell ref="C5:G5"/>
    <mergeCell ref="H5:L5"/>
    <mergeCell ref="A3:A6"/>
    <mergeCell ref="B5:B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9.28515625" style="48" customWidth="1"/>
    <col min="6" max="7" width="9.28515625" style="47" customWidth="1"/>
    <col min="8" max="10" width="9.28515625" style="48" customWidth="1"/>
    <col min="11" max="13" width="9.28515625" style="47" customWidth="1"/>
    <col min="14" max="17" width="9.28515625" style="48" customWidth="1"/>
    <col min="18" max="16384" width="9.140625" style="48"/>
  </cols>
  <sheetData>
    <row r="1" spans="1:17" s="68" customFormat="1" ht="18" customHeight="1">
      <c r="A1" s="52" t="s">
        <v>2193</v>
      </c>
      <c r="B1" s="52"/>
      <c r="F1" s="102"/>
      <c r="G1" s="102"/>
      <c r="K1" s="102"/>
      <c r="L1" s="102"/>
      <c r="M1" s="102"/>
    </row>
    <row r="2" spans="1:17" ht="18" customHeight="1">
      <c r="A2" s="211"/>
      <c r="B2" s="211"/>
      <c r="C2" s="53"/>
      <c r="D2" s="53"/>
      <c r="E2" s="53"/>
      <c r="F2" s="51"/>
      <c r="G2" s="51"/>
      <c r="H2" s="53"/>
      <c r="I2" s="53"/>
      <c r="J2" s="53"/>
    </row>
    <row r="3" spans="1:17" s="212" customFormat="1" ht="21.95" customHeight="1">
      <c r="A3" s="1577" t="s">
        <v>684</v>
      </c>
      <c r="B3" s="1599" t="s">
        <v>2151</v>
      </c>
      <c r="C3" s="1599"/>
      <c r="D3" s="1599"/>
      <c r="E3" s="1599"/>
      <c r="F3" s="1599"/>
      <c r="G3" s="1599"/>
      <c r="H3" s="1599"/>
      <c r="I3" s="1599"/>
      <c r="J3" s="1599"/>
      <c r="K3" s="1599"/>
      <c r="L3" s="1599"/>
      <c r="M3" s="1599"/>
      <c r="N3" s="1599"/>
      <c r="O3" s="1599"/>
      <c r="P3" s="1599"/>
      <c r="Q3" s="1600"/>
    </row>
    <row r="4" spans="1:17" s="212" customFormat="1" ht="21.95" customHeight="1">
      <c r="A4" s="1577"/>
      <c r="B4" s="1604" t="s">
        <v>2109</v>
      </c>
      <c r="C4" s="1604"/>
      <c r="D4" s="1604"/>
      <c r="E4" s="1604"/>
      <c r="F4" s="1604"/>
      <c r="G4" s="1604"/>
      <c r="H4" s="1604"/>
      <c r="I4" s="1604"/>
      <c r="J4" s="1604"/>
      <c r="K4" s="1604"/>
      <c r="L4" s="1604"/>
      <c r="M4" s="1604"/>
      <c r="N4" s="1604"/>
      <c r="O4" s="1604"/>
      <c r="P4" s="1604"/>
      <c r="Q4" s="1601"/>
    </row>
    <row r="5" spans="1:17" s="212" customFormat="1" ht="21.95" customHeight="1">
      <c r="A5" s="1577"/>
      <c r="B5" s="1604" t="s">
        <v>2162</v>
      </c>
      <c r="C5" s="1604" t="s">
        <v>2247</v>
      </c>
      <c r="D5" s="1604"/>
      <c r="E5" s="1604"/>
      <c r="F5" s="1604"/>
      <c r="G5" s="1604"/>
      <c r="H5" s="1604" t="s">
        <v>2248</v>
      </c>
      <c r="I5" s="1604"/>
      <c r="J5" s="1604"/>
      <c r="K5" s="1604"/>
      <c r="L5" s="1604"/>
      <c r="M5" s="1604" t="s">
        <v>2249</v>
      </c>
      <c r="N5" s="1604"/>
      <c r="O5" s="1604"/>
      <c r="P5" s="1604"/>
      <c r="Q5" s="1601"/>
    </row>
    <row r="6" spans="1:17" s="488" customFormat="1" ht="21.95" customHeight="1">
      <c r="A6" s="1521"/>
      <c r="B6" s="1604"/>
      <c r="C6" s="491" t="s">
        <v>163</v>
      </c>
      <c r="D6" s="512" t="s">
        <v>424</v>
      </c>
      <c r="E6" s="340" t="s">
        <v>421</v>
      </c>
      <c r="F6" s="512" t="s">
        <v>422</v>
      </c>
      <c r="G6" s="512" t="s">
        <v>423</v>
      </c>
      <c r="H6" s="491" t="s">
        <v>163</v>
      </c>
      <c r="I6" s="340" t="s">
        <v>424</v>
      </c>
      <c r="J6" s="512" t="s">
        <v>421</v>
      </c>
      <c r="K6" s="512" t="s">
        <v>422</v>
      </c>
      <c r="L6" s="512" t="s">
        <v>423</v>
      </c>
      <c r="M6" s="514" t="s">
        <v>163</v>
      </c>
      <c r="N6" s="512" t="s">
        <v>424</v>
      </c>
      <c r="O6" s="512" t="s">
        <v>421</v>
      </c>
      <c r="P6" s="512" t="s">
        <v>422</v>
      </c>
      <c r="Q6" s="513" t="s">
        <v>423</v>
      </c>
    </row>
    <row r="7" spans="1:17" ht="21.95" customHeight="1">
      <c r="A7" s="114" t="s">
        <v>368</v>
      </c>
      <c r="B7" s="444">
        <v>21819</v>
      </c>
      <c r="C7" s="444">
        <v>11704</v>
      </c>
      <c r="D7" s="444">
        <v>0</v>
      </c>
      <c r="E7" s="444">
        <v>520</v>
      </c>
      <c r="F7" s="444">
        <v>8346</v>
      </c>
      <c r="G7" s="444">
        <v>3104</v>
      </c>
      <c r="H7" s="444">
        <v>11456</v>
      </c>
      <c r="I7" s="444">
        <v>0</v>
      </c>
      <c r="J7" s="444">
        <v>2276</v>
      </c>
      <c r="K7" s="444">
        <v>7283</v>
      </c>
      <c r="L7" s="444">
        <v>2723</v>
      </c>
      <c r="M7" s="444">
        <v>2464</v>
      </c>
      <c r="N7" s="444">
        <v>0</v>
      </c>
      <c r="O7" s="444">
        <v>457</v>
      </c>
      <c r="P7" s="444">
        <v>1930</v>
      </c>
      <c r="Q7" s="493">
        <v>80</v>
      </c>
    </row>
    <row r="8" spans="1:17" ht="18" customHeight="1">
      <c r="A8" s="53" t="s">
        <v>132</v>
      </c>
      <c r="B8" s="445">
        <v>196</v>
      </c>
      <c r="C8" s="445">
        <v>90</v>
      </c>
      <c r="D8" s="390">
        <v>0</v>
      </c>
      <c r="E8" s="390">
        <v>0</v>
      </c>
      <c r="F8" s="390">
        <v>90</v>
      </c>
      <c r="G8" s="390">
        <v>0</v>
      </c>
      <c r="H8" s="445">
        <v>107</v>
      </c>
      <c r="I8" s="390">
        <v>0</v>
      </c>
      <c r="J8" s="390">
        <v>17</v>
      </c>
      <c r="K8" s="390">
        <v>97</v>
      </c>
      <c r="L8" s="390">
        <v>0</v>
      </c>
      <c r="M8" s="47">
        <v>78</v>
      </c>
      <c r="N8" s="48">
        <v>0</v>
      </c>
      <c r="O8" s="48">
        <v>0</v>
      </c>
      <c r="P8" s="48">
        <v>78</v>
      </c>
      <c r="Q8" s="48">
        <v>0</v>
      </c>
    </row>
    <row r="9" spans="1:17" ht="18" customHeight="1">
      <c r="A9" s="53" t="s">
        <v>131</v>
      </c>
      <c r="B9" s="445">
        <v>169</v>
      </c>
      <c r="C9" s="445">
        <v>96</v>
      </c>
      <c r="D9" s="390">
        <v>0</v>
      </c>
      <c r="E9" s="390">
        <v>0</v>
      </c>
      <c r="F9" s="390">
        <v>89</v>
      </c>
      <c r="G9" s="390">
        <v>7</v>
      </c>
      <c r="H9" s="445">
        <v>74</v>
      </c>
      <c r="I9" s="390">
        <v>0</v>
      </c>
      <c r="J9" s="390">
        <v>0</v>
      </c>
      <c r="K9" s="390">
        <v>74</v>
      </c>
      <c r="L9" s="390">
        <v>0</v>
      </c>
      <c r="M9" s="47">
        <v>9</v>
      </c>
      <c r="N9" s="48">
        <v>0</v>
      </c>
      <c r="O9" s="48">
        <v>0</v>
      </c>
      <c r="P9" s="48">
        <v>9</v>
      </c>
      <c r="Q9" s="48">
        <v>0</v>
      </c>
    </row>
    <row r="10" spans="1:17" ht="18" customHeight="1">
      <c r="A10" s="53" t="s">
        <v>130</v>
      </c>
      <c r="B10" s="445">
        <v>1555</v>
      </c>
      <c r="C10" s="445">
        <v>837</v>
      </c>
      <c r="D10" s="390">
        <v>0</v>
      </c>
      <c r="E10" s="390">
        <v>1</v>
      </c>
      <c r="F10" s="390">
        <v>533</v>
      </c>
      <c r="G10" s="390">
        <v>319</v>
      </c>
      <c r="H10" s="445">
        <v>800</v>
      </c>
      <c r="I10" s="390">
        <v>0</v>
      </c>
      <c r="J10" s="390">
        <v>135</v>
      </c>
      <c r="K10" s="390">
        <v>419</v>
      </c>
      <c r="L10" s="390">
        <v>314</v>
      </c>
      <c r="M10" s="47">
        <v>57</v>
      </c>
      <c r="N10" s="48">
        <v>0</v>
      </c>
      <c r="O10" s="48">
        <v>50</v>
      </c>
      <c r="P10" s="48">
        <v>8</v>
      </c>
      <c r="Q10" s="48">
        <v>0</v>
      </c>
    </row>
    <row r="11" spans="1:17" ht="18" customHeight="1">
      <c r="A11" s="53" t="s">
        <v>129</v>
      </c>
      <c r="B11" s="445">
        <v>298</v>
      </c>
      <c r="C11" s="445">
        <v>170</v>
      </c>
      <c r="D11" s="390">
        <v>0</v>
      </c>
      <c r="E11" s="390">
        <v>0</v>
      </c>
      <c r="F11" s="390">
        <v>147</v>
      </c>
      <c r="G11" s="390">
        <v>26</v>
      </c>
      <c r="H11" s="445">
        <v>143</v>
      </c>
      <c r="I11" s="390">
        <v>0</v>
      </c>
      <c r="J11" s="390">
        <v>0</v>
      </c>
      <c r="K11" s="390">
        <v>135</v>
      </c>
      <c r="L11" s="390">
        <v>9</v>
      </c>
      <c r="M11" s="47">
        <v>14</v>
      </c>
      <c r="N11" s="48">
        <v>0</v>
      </c>
      <c r="O11" s="48">
        <v>0</v>
      </c>
      <c r="P11" s="48">
        <v>14</v>
      </c>
      <c r="Q11" s="48">
        <v>0</v>
      </c>
    </row>
    <row r="12" spans="1:17" ht="18" customHeight="1">
      <c r="A12" s="53" t="s">
        <v>128</v>
      </c>
      <c r="B12" s="445">
        <v>102</v>
      </c>
      <c r="C12" s="445">
        <v>53</v>
      </c>
      <c r="D12" s="390">
        <v>0</v>
      </c>
      <c r="E12" s="390">
        <v>0</v>
      </c>
      <c r="F12" s="390">
        <v>35</v>
      </c>
      <c r="G12" s="390">
        <v>20</v>
      </c>
      <c r="H12" s="445">
        <v>57</v>
      </c>
      <c r="I12" s="390">
        <v>0</v>
      </c>
      <c r="J12" s="390">
        <v>0</v>
      </c>
      <c r="K12" s="390">
        <v>48</v>
      </c>
      <c r="L12" s="390">
        <v>10</v>
      </c>
      <c r="M12" s="47">
        <v>2</v>
      </c>
      <c r="N12" s="48">
        <v>0</v>
      </c>
      <c r="O12" s="48">
        <v>0</v>
      </c>
      <c r="P12" s="48">
        <v>2</v>
      </c>
      <c r="Q12" s="48">
        <v>0</v>
      </c>
    </row>
    <row r="13" spans="1:17" ht="18" customHeight="1">
      <c r="A13" s="53" t="s">
        <v>127</v>
      </c>
      <c r="B13" s="445">
        <v>82</v>
      </c>
      <c r="C13" s="445">
        <v>52</v>
      </c>
      <c r="D13" s="390">
        <v>0</v>
      </c>
      <c r="E13" s="390">
        <v>0</v>
      </c>
      <c r="F13" s="390">
        <v>47</v>
      </c>
      <c r="G13" s="390">
        <v>7</v>
      </c>
      <c r="H13" s="445">
        <v>35</v>
      </c>
      <c r="I13" s="390">
        <v>0</v>
      </c>
      <c r="J13" s="390">
        <v>0</v>
      </c>
      <c r="K13" s="390">
        <v>27</v>
      </c>
      <c r="L13" s="390">
        <v>8</v>
      </c>
      <c r="M13" s="47">
        <v>0</v>
      </c>
      <c r="N13" s="48">
        <v>0</v>
      </c>
      <c r="O13" s="48">
        <v>0</v>
      </c>
      <c r="P13" s="48">
        <v>0</v>
      </c>
      <c r="Q13" s="48">
        <v>0</v>
      </c>
    </row>
    <row r="14" spans="1:17" ht="18" customHeight="1">
      <c r="A14" s="53" t="s">
        <v>126</v>
      </c>
      <c r="B14" s="445">
        <v>152</v>
      </c>
      <c r="C14" s="445">
        <v>76</v>
      </c>
      <c r="D14" s="390">
        <v>0</v>
      </c>
      <c r="E14" s="390">
        <v>0</v>
      </c>
      <c r="F14" s="390">
        <v>59</v>
      </c>
      <c r="G14" s="390">
        <v>21</v>
      </c>
      <c r="H14" s="445">
        <v>81</v>
      </c>
      <c r="I14" s="390">
        <v>0</v>
      </c>
      <c r="J14" s="390">
        <v>19</v>
      </c>
      <c r="K14" s="390">
        <v>56</v>
      </c>
      <c r="L14" s="390">
        <v>9</v>
      </c>
      <c r="M14" s="47">
        <v>18</v>
      </c>
      <c r="N14" s="48">
        <v>0</v>
      </c>
      <c r="O14" s="48">
        <v>0</v>
      </c>
      <c r="P14" s="48">
        <v>18</v>
      </c>
      <c r="Q14" s="48">
        <v>0</v>
      </c>
    </row>
    <row r="15" spans="1:17" ht="18" customHeight="1">
      <c r="A15" s="53" t="s">
        <v>125</v>
      </c>
      <c r="B15" s="445">
        <v>52</v>
      </c>
      <c r="C15" s="445">
        <v>21</v>
      </c>
      <c r="D15" s="390">
        <v>0</v>
      </c>
      <c r="E15" s="390">
        <v>0</v>
      </c>
      <c r="F15" s="390">
        <v>21</v>
      </c>
      <c r="G15" s="390">
        <v>0</v>
      </c>
      <c r="H15" s="445">
        <v>31</v>
      </c>
      <c r="I15" s="390">
        <v>0</v>
      </c>
      <c r="J15" s="390">
        <v>0</v>
      </c>
      <c r="K15" s="390">
        <v>31</v>
      </c>
      <c r="L15" s="390">
        <v>0</v>
      </c>
      <c r="M15" s="47">
        <v>9</v>
      </c>
      <c r="N15" s="48">
        <v>0</v>
      </c>
      <c r="O15" s="48">
        <v>0</v>
      </c>
      <c r="P15" s="48">
        <v>9</v>
      </c>
      <c r="Q15" s="48">
        <v>0</v>
      </c>
    </row>
    <row r="16" spans="1:17" ht="18" customHeight="1">
      <c r="A16" s="53" t="s">
        <v>124</v>
      </c>
      <c r="B16" s="445">
        <v>61</v>
      </c>
      <c r="C16" s="445">
        <v>32</v>
      </c>
      <c r="D16" s="390">
        <v>0</v>
      </c>
      <c r="E16" s="390">
        <v>0</v>
      </c>
      <c r="F16" s="390">
        <v>32</v>
      </c>
      <c r="G16" s="390">
        <v>0</v>
      </c>
      <c r="H16" s="445">
        <v>29</v>
      </c>
      <c r="I16" s="390">
        <v>0</v>
      </c>
      <c r="J16" s="390">
        <v>0</v>
      </c>
      <c r="K16" s="390">
        <v>29</v>
      </c>
      <c r="L16" s="390">
        <v>0</v>
      </c>
      <c r="M16" s="47">
        <v>3</v>
      </c>
      <c r="N16" s="48">
        <v>0</v>
      </c>
      <c r="O16" s="48">
        <v>0</v>
      </c>
      <c r="P16" s="48">
        <v>3</v>
      </c>
      <c r="Q16" s="48">
        <v>0</v>
      </c>
    </row>
    <row r="17" spans="1:17" ht="18" customHeight="1">
      <c r="A17" s="53" t="s">
        <v>123</v>
      </c>
      <c r="B17" s="445">
        <v>184</v>
      </c>
      <c r="C17" s="445">
        <v>111</v>
      </c>
      <c r="D17" s="390">
        <v>0</v>
      </c>
      <c r="E17" s="390">
        <v>0</v>
      </c>
      <c r="F17" s="390">
        <v>87</v>
      </c>
      <c r="G17" s="390">
        <v>27</v>
      </c>
      <c r="H17" s="445">
        <v>82</v>
      </c>
      <c r="I17" s="390">
        <v>0</v>
      </c>
      <c r="J17" s="390">
        <v>0</v>
      </c>
      <c r="K17" s="390">
        <v>63</v>
      </c>
      <c r="L17" s="390">
        <v>23</v>
      </c>
      <c r="M17" s="47">
        <v>0</v>
      </c>
      <c r="N17" s="48">
        <v>0</v>
      </c>
      <c r="O17" s="48">
        <v>0</v>
      </c>
      <c r="P17" s="48">
        <v>0</v>
      </c>
      <c r="Q17" s="48">
        <v>0</v>
      </c>
    </row>
    <row r="18" spans="1:17" ht="18" customHeight="1">
      <c r="A18" s="53" t="s">
        <v>122</v>
      </c>
      <c r="B18" s="445">
        <v>84</v>
      </c>
      <c r="C18" s="445">
        <v>36</v>
      </c>
      <c r="D18" s="390">
        <v>0</v>
      </c>
      <c r="E18" s="390">
        <v>0</v>
      </c>
      <c r="F18" s="390">
        <v>36</v>
      </c>
      <c r="G18" s="390">
        <v>0</v>
      </c>
      <c r="H18" s="445">
        <v>49</v>
      </c>
      <c r="I18" s="390">
        <v>0</v>
      </c>
      <c r="J18" s="390">
        <v>6</v>
      </c>
      <c r="K18" s="390">
        <v>44</v>
      </c>
      <c r="L18" s="390">
        <v>0</v>
      </c>
      <c r="M18" s="47">
        <v>19</v>
      </c>
      <c r="N18" s="48">
        <v>0</v>
      </c>
      <c r="O18" s="48">
        <v>0</v>
      </c>
      <c r="P18" s="48">
        <v>19</v>
      </c>
      <c r="Q18" s="48">
        <v>0</v>
      </c>
    </row>
    <row r="19" spans="1:17" ht="18" customHeight="1">
      <c r="A19" s="53" t="s">
        <v>121</v>
      </c>
      <c r="B19" s="445">
        <v>72</v>
      </c>
      <c r="C19" s="445">
        <v>46</v>
      </c>
      <c r="D19" s="390">
        <v>0</v>
      </c>
      <c r="E19" s="390">
        <v>0</v>
      </c>
      <c r="F19" s="390">
        <v>43</v>
      </c>
      <c r="G19" s="390">
        <v>5</v>
      </c>
      <c r="H19" s="445">
        <v>37</v>
      </c>
      <c r="I19" s="390">
        <v>0</v>
      </c>
      <c r="J19" s="390">
        <v>0</v>
      </c>
      <c r="K19" s="390">
        <v>32</v>
      </c>
      <c r="L19" s="390">
        <v>6</v>
      </c>
      <c r="M19" s="47">
        <v>3</v>
      </c>
      <c r="N19" s="48">
        <v>0</v>
      </c>
      <c r="O19" s="48">
        <v>0</v>
      </c>
      <c r="P19" s="48">
        <v>3</v>
      </c>
      <c r="Q19" s="48">
        <v>0</v>
      </c>
    </row>
    <row r="20" spans="1:17" ht="18" customHeight="1">
      <c r="A20" s="53" t="s">
        <v>120</v>
      </c>
      <c r="B20" s="445">
        <v>136</v>
      </c>
      <c r="C20" s="445">
        <v>71</v>
      </c>
      <c r="D20" s="390">
        <v>0</v>
      </c>
      <c r="E20" s="390">
        <v>0</v>
      </c>
      <c r="F20" s="390">
        <v>66</v>
      </c>
      <c r="G20" s="390">
        <v>8</v>
      </c>
      <c r="H20" s="445">
        <v>71</v>
      </c>
      <c r="I20" s="390">
        <v>0</v>
      </c>
      <c r="J20" s="390">
        <v>9</v>
      </c>
      <c r="K20" s="390">
        <v>55</v>
      </c>
      <c r="L20" s="390">
        <v>10</v>
      </c>
      <c r="M20" s="47">
        <v>6</v>
      </c>
      <c r="N20" s="48">
        <v>0</v>
      </c>
      <c r="O20" s="48">
        <v>0</v>
      </c>
      <c r="P20" s="48">
        <v>6</v>
      </c>
      <c r="Q20" s="48">
        <v>0</v>
      </c>
    </row>
    <row r="21" spans="1:17" ht="18" customHeight="1">
      <c r="A21" s="53" t="s">
        <v>119</v>
      </c>
      <c r="B21" s="445">
        <v>42</v>
      </c>
      <c r="C21" s="445">
        <v>21</v>
      </c>
      <c r="D21" s="390">
        <v>0</v>
      </c>
      <c r="E21" s="390">
        <v>0</v>
      </c>
      <c r="F21" s="390">
        <v>21</v>
      </c>
      <c r="G21" s="390">
        <v>0</v>
      </c>
      <c r="H21" s="445">
        <v>22</v>
      </c>
      <c r="I21" s="390">
        <v>0</v>
      </c>
      <c r="J21" s="390">
        <v>0</v>
      </c>
      <c r="K21" s="390">
        <v>22</v>
      </c>
      <c r="L21" s="390">
        <v>0</v>
      </c>
      <c r="M21" s="47">
        <v>4</v>
      </c>
      <c r="N21" s="48">
        <v>0</v>
      </c>
      <c r="O21" s="48">
        <v>0</v>
      </c>
      <c r="P21" s="48">
        <v>4</v>
      </c>
      <c r="Q21" s="48">
        <v>0</v>
      </c>
    </row>
    <row r="22" spans="1:17" ht="18" customHeight="1">
      <c r="A22" s="53" t="s">
        <v>118</v>
      </c>
      <c r="B22" s="445">
        <v>253</v>
      </c>
      <c r="C22" s="445">
        <v>134</v>
      </c>
      <c r="D22" s="390">
        <v>0</v>
      </c>
      <c r="E22" s="390">
        <v>0</v>
      </c>
      <c r="F22" s="390">
        <v>129</v>
      </c>
      <c r="G22" s="390">
        <v>5</v>
      </c>
      <c r="H22" s="445">
        <v>122</v>
      </c>
      <c r="I22" s="390">
        <v>0</v>
      </c>
      <c r="J22" s="390">
        <v>0</v>
      </c>
      <c r="K22" s="390">
        <v>115</v>
      </c>
      <c r="L22" s="390">
        <v>8</v>
      </c>
      <c r="M22" s="47">
        <v>0</v>
      </c>
      <c r="N22" s="48">
        <v>0</v>
      </c>
      <c r="O22" s="48">
        <v>0</v>
      </c>
      <c r="P22" s="48">
        <v>0</v>
      </c>
      <c r="Q22" s="48">
        <v>0</v>
      </c>
    </row>
    <row r="23" spans="1:17" ht="18" customHeight="1">
      <c r="A23" s="53" t="s">
        <v>117</v>
      </c>
      <c r="B23" s="445">
        <v>114</v>
      </c>
      <c r="C23" s="445">
        <v>48</v>
      </c>
      <c r="D23" s="390">
        <v>0</v>
      </c>
      <c r="E23" s="390">
        <v>0</v>
      </c>
      <c r="F23" s="390">
        <v>48</v>
      </c>
      <c r="G23" s="390">
        <v>0</v>
      </c>
      <c r="H23" s="445">
        <v>66</v>
      </c>
      <c r="I23" s="390">
        <v>0</v>
      </c>
      <c r="J23" s="390">
        <v>0</v>
      </c>
      <c r="K23" s="390">
        <v>66</v>
      </c>
      <c r="L23" s="390">
        <v>0</v>
      </c>
      <c r="M23" s="47">
        <v>34</v>
      </c>
      <c r="N23" s="48">
        <v>0</v>
      </c>
      <c r="O23" s="48">
        <v>0</v>
      </c>
      <c r="P23" s="48">
        <v>34</v>
      </c>
      <c r="Q23" s="48">
        <v>0</v>
      </c>
    </row>
    <row r="24" spans="1:17" ht="18" customHeight="1">
      <c r="A24" s="53" t="s">
        <v>116</v>
      </c>
      <c r="B24" s="445">
        <v>162</v>
      </c>
      <c r="C24" s="445">
        <v>70</v>
      </c>
      <c r="D24" s="390">
        <v>0</v>
      </c>
      <c r="E24" s="390">
        <v>0</v>
      </c>
      <c r="F24" s="390">
        <v>70</v>
      </c>
      <c r="G24" s="390">
        <v>0</v>
      </c>
      <c r="H24" s="445">
        <v>96</v>
      </c>
      <c r="I24" s="390">
        <v>0</v>
      </c>
      <c r="J24" s="390">
        <v>0</v>
      </c>
      <c r="K24" s="390">
        <v>96</v>
      </c>
      <c r="L24" s="390">
        <v>0</v>
      </c>
      <c r="M24" s="47">
        <v>47</v>
      </c>
      <c r="N24" s="48">
        <v>0</v>
      </c>
      <c r="O24" s="48">
        <v>0</v>
      </c>
      <c r="P24" s="48">
        <v>47</v>
      </c>
      <c r="Q24" s="48">
        <v>0</v>
      </c>
    </row>
    <row r="25" spans="1:17" ht="18" customHeight="1">
      <c r="A25" s="53" t="s">
        <v>115</v>
      </c>
      <c r="B25" s="445">
        <v>150</v>
      </c>
      <c r="C25" s="445">
        <v>75</v>
      </c>
      <c r="D25" s="390">
        <v>0</v>
      </c>
      <c r="E25" s="390">
        <v>0</v>
      </c>
      <c r="F25" s="390">
        <v>66</v>
      </c>
      <c r="G25" s="390">
        <v>9</v>
      </c>
      <c r="H25" s="445">
        <v>81</v>
      </c>
      <c r="I25" s="390">
        <v>0</v>
      </c>
      <c r="J25" s="390">
        <v>0</v>
      </c>
      <c r="K25" s="390">
        <v>72</v>
      </c>
      <c r="L25" s="390">
        <v>9</v>
      </c>
      <c r="M25" s="47">
        <v>8</v>
      </c>
      <c r="N25" s="48">
        <v>0</v>
      </c>
      <c r="O25" s="48">
        <v>0</v>
      </c>
      <c r="P25" s="48">
        <v>8</v>
      </c>
      <c r="Q25" s="48">
        <v>0</v>
      </c>
    </row>
    <row r="26" spans="1:17" ht="18" customHeight="1">
      <c r="A26" s="53" t="s">
        <v>114</v>
      </c>
      <c r="B26" s="445">
        <v>75</v>
      </c>
      <c r="C26" s="445">
        <v>42</v>
      </c>
      <c r="D26" s="390">
        <v>0</v>
      </c>
      <c r="E26" s="390">
        <v>0</v>
      </c>
      <c r="F26" s="390">
        <v>42</v>
      </c>
      <c r="G26" s="390">
        <v>0</v>
      </c>
      <c r="H26" s="445">
        <v>35</v>
      </c>
      <c r="I26" s="390">
        <v>0</v>
      </c>
      <c r="J26" s="390">
        <v>7</v>
      </c>
      <c r="K26" s="390">
        <v>31</v>
      </c>
      <c r="L26" s="390">
        <v>0</v>
      </c>
      <c r="M26" s="47">
        <v>2</v>
      </c>
      <c r="N26" s="48">
        <v>0</v>
      </c>
      <c r="O26" s="48">
        <v>0</v>
      </c>
      <c r="P26" s="48">
        <v>2</v>
      </c>
      <c r="Q26" s="48">
        <v>0</v>
      </c>
    </row>
    <row r="27" spans="1:17" ht="18" customHeight="1">
      <c r="A27" s="53" t="s">
        <v>113</v>
      </c>
      <c r="B27" s="445">
        <v>55</v>
      </c>
      <c r="C27" s="445">
        <v>33</v>
      </c>
      <c r="D27" s="390">
        <v>0</v>
      </c>
      <c r="E27" s="390">
        <v>0</v>
      </c>
      <c r="F27" s="390">
        <v>33</v>
      </c>
      <c r="G27" s="390">
        <v>0</v>
      </c>
      <c r="H27" s="445">
        <v>22</v>
      </c>
      <c r="I27" s="390">
        <v>0</v>
      </c>
      <c r="J27" s="390">
        <v>0</v>
      </c>
      <c r="K27" s="390">
        <v>22</v>
      </c>
      <c r="L27" s="390">
        <v>0</v>
      </c>
      <c r="M27" s="47">
        <v>15</v>
      </c>
      <c r="N27" s="48">
        <v>0</v>
      </c>
      <c r="O27" s="48">
        <v>0</v>
      </c>
      <c r="P27" s="48">
        <v>15</v>
      </c>
      <c r="Q27" s="48">
        <v>0</v>
      </c>
    </row>
    <row r="28" spans="1:17" ht="18" customHeight="1">
      <c r="A28" s="53" t="s">
        <v>112</v>
      </c>
      <c r="B28" s="445">
        <v>89</v>
      </c>
      <c r="C28" s="445">
        <v>46</v>
      </c>
      <c r="D28" s="390">
        <v>0</v>
      </c>
      <c r="E28" s="390">
        <v>0</v>
      </c>
      <c r="F28" s="390">
        <v>46</v>
      </c>
      <c r="G28" s="390">
        <v>0</v>
      </c>
      <c r="H28" s="445">
        <v>55</v>
      </c>
      <c r="I28" s="390">
        <v>0</v>
      </c>
      <c r="J28" s="390">
        <v>0</v>
      </c>
      <c r="K28" s="390">
        <v>55</v>
      </c>
      <c r="L28" s="390">
        <v>0</v>
      </c>
      <c r="M28" s="47">
        <v>31</v>
      </c>
      <c r="N28" s="48">
        <v>0</v>
      </c>
      <c r="O28" s="48">
        <v>0</v>
      </c>
      <c r="P28" s="48">
        <v>31</v>
      </c>
      <c r="Q28" s="48">
        <v>0</v>
      </c>
    </row>
    <row r="29" spans="1:17" ht="18" customHeight="1">
      <c r="A29" s="53" t="s">
        <v>111</v>
      </c>
      <c r="B29" s="445">
        <v>138</v>
      </c>
      <c r="C29" s="445">
        <v>74</v>
      </c>
      <c r="D29" s="390">
        <v>0</v>
      </c>
      <c r="E29" s="390">
        <v>0</v>
      </c>
      <c r="F29" s="390">
        <v>74</v>
      </c>
      <c r="G29" s="390">
        <v>0</v>
      </c>
      <c r="H29" s="445">
        <v>66</v>
      </c>
      <c r="I29" s="390">
        <v>0</v>
      </c>
      <c r="J29" s="390">
        <v>0</v>
      </c>
      <c r="K29" s="390">
        <v>66</v>
      </c>
      <c r="L29" s="390">
        <v>0</v>
      </c>
      <c r="M29" s="47">
        <v>15</v>
      </c>
      <c r="N29" s="48">
        <v>0</v>
      </c>
      <c r="O29" s="48">
        <v>0</v>
      </c>
      <c r="P29" s="48">
        <v>15</v>
      </c>
      <c r="Q29" s="48">
        <v>0</v>
      </c>
    </row>
    <row r="30" spans="1:17" ht="18" customHeight="1">
      <c r="A30" s="53" t="s">
        <v>110</v>
      </c>
      <c r="B30" s="445">
        <v>42</v>
      </c>
      <c r="C30" s="445">
        <v>22</v>
      </c>
      <c r="D30" s="390">
        <v>0</v>
      </c>
      <c r="E30" s="390">
        <v>0</v>
      </c>
      <c r="F30" s="390">
        <v>22</v>
      </c>
      <c r="G30" s="390">
        <v>0</v>
      </c>
      <c r="H30" s="445">
        <v>20</v>
      </c>
      <c r="I30" s="390">
        <v>0</v>
      </c>
      <c r="J30" s="390">
        <v>0</v>
      </c>
      <c r="K30" s="390">
        <v>20</v>
      </c>
      <c r="L30" s="390">
        <v>0</v>
      </c>
      <c r="M30" s="47">
        <v>3</v>
      </c>
      <c r="N30" s="48">
        <v>0</v>
      </c>
      <c r="O30" s="48">
        <v>0</v>
      </c>
      <c r="P30" s="48">
        <v>3</v>
      </c>
      <c r="Q30" s="48">
        <v>0</v>
      </c>
    </row>
    <row r="31" spans="1:17" ht="18" customHeight="1">
      <c r="A31" s="53" t="s">
        <v>109</v>
      </c>
      <c r="B31" s="445">
        <v>372</v>
      </c>
      <c r="C31" s="445">
        <v>202</v>
      </c>
      <c r="D31" s="390">
        <v>0</v>
      </c>
      <c r="E31" s="390">
        <v>0</v>
      </c>
      <c r="F31" s="390">
        <v>188</v>
      </c>
      <c r="G31" s="390">
        <v>21</v>
      </c>
      <c r="H31" s="445">
        <v>183</v>
      </c>
      <c r="I31" s="390">
        <v>0</v>
      </c>
      <c r="J31" s="390">
        <v>0</v>
      </c>
      <c r="K31" s="390">
        <v>179</v>
      </c>
      <c r="L31" s="390">
        <v>14</v>
      </c>
      <c r="M31" s="47">
        <v>0</v>
      </c>
      <c r="N31" s="48">
        <v>0</v>
      </c>
      <c r="O31" s="48">
        <v>0</v>
      </c>
      <c r="P31" s="48">
        <v>0</v>
      </c>
      <c r="Q31" s="48">
        <v>0</v>
      </c>
    </row>
    <row r="32" spans="1:17" ht="18" customHeight="1">
      <c r="A32" s="53" t="s">
        <v>108</v>
      </c>
      <c r="B32" s="445">
        <v>180</v>
      </c>
      <c r="C32" s="445">
        <v>73</v>
      </c>
      <c r="D32" s="390">
        <v>0</v>
      </c>
      <c r="E32" s="390">
        <v>0</v>
      </c>
      <c r="F32" s="390">
        <v>59</v>
      </c>
      <c r="G32" s="390">
        <v>14</v>
      </c>
      <c r="H32" s="445">
        <v>114</v>
      </c>
      <c r="I32" s="390">
        <v>0</v>
      </c>
      <c r="J32" s="390">
        <v>0</v>
      </c>
      <c r="K32" s="390">
        <v>100</v>
      </c>
      <c r="L32" s="390">
        <v>15</v>
      </c>
      <c r="M32" s="47">
        <v>57</v>
      </c>
      <c r="N32" s="48">
        <v>0</v>
      </c>
      <c r="O32" s="48">
        <v>0</v>
      </c>
      <c r="P32" s="48">
        <v>54</v>
      </c>
      <c r="Q32" s="48">
        <v>3</v>
      </c>
    </row>
    <row r="33" spans="1:17" ht="18" customHeight="1">
      <c r="A33" s="53" t="s">
        <v>107</v>
      </c>
      <c r="B33" s="445">
        <v>390</v>
      </c>
      <c r="C33" s="445">
        <v>200</v>
      </c>
      <c r="D33" s="390">
        <v>0</v>
      </c>
      <c r="E33" s="390">
        <v>12</v>
      </c>
      <c r="F33" s="390">
        <v>146</v>
      </c>
      <c r="G33" s="390">
        <v>47</v>
      </c>
      <c r="H33" s="445">
        <v>224</v>
      </c>
      <c r="I33" s="390">
        <v>0</v>
      </c>
      <c r="J33" s="390">
        <v>32</v>
      </c>
      <c r="K33" s="390">
        <v>147</v>
      </c>
      <c r="L33" s="390">
        <v>52</v>
      </c>
      <c r="M33" s="47">
        <v>37</v>
      </c>
      <c r="N33" s="48">
        <v>0</v>
      </c>
      <c r="O33" s="48">
        <v>0</v>
      </c>
      <c r="P33" s="48">
        <v>37</v>
      </c>
      <c r="Q33" s="48">
        <v>0</v>
      </c>
    </row>
    <row r="34" spans="1:17" ht="18" customHeight="1">
      <c r="A34" s="53" t="s">
        <v>106</v>
      </c>
      <c r="B34" s="445">
        <v>100</v>
      </c>
      <c r="C34" s="445">
        <v>46</v>
      </c>
      <c r="D34" s="390">
        <v>0</v>
      </c>
      <c r="E34" s="390">
        <v>0</v>
      </c>
      <c r="F34" s="390">
        <v>46</v>
      </c>
      <c r="G34" s="390">
        <v>0</v>
      </c>
      <c r="H34" s="445">
        <v>55</v>
      </c>
      <c r="I34" s="390">
        <v>0</v>
      </c>
      <c r="J34" s="390">
        <v>9</v>
      </c>
      <c r="K34" s="390">
        <v>47</v>
      </c>
      <c r="L34" s="390">
        <v>0</v>
      </c>
      <c r="M34" s="47">
        <v>23</v>
      </c>
      <c r="N34" s="48">
        <v>0</v>
      </c>
      <c r="O34" s="48">
        <v>0</v>
      </c>
      <c r="P34" s="48">
        <v>23</v>
      </c>
      <c r="Q34" s="48">
        <v>0</v>
      </c>
    </row>
    <row r="35" spans="1:17" ht="18" customHeight="1">
      <c r="A35" s="53" t="s">
        <v>105</v>
      </c>
      <c r="B35" s="445">
        <v>115</v>
      </c>
      <c r="C35" s="445">
        <v>64</v>
      </c>
      <c r="D35" s="390">
        <v>0</v>
      </c>
      <c r="E35" s="390">
        <v>0</v>
      </c>
      <c r="F35" s="390">
        <v>64</v>
      </c>
      <c r="G35" s="390">
        <v>0</v>
      </c>
      <c r="H35" s="445">
        <v>60</v>
      </c>
      <c r="I35" s="390">
        <v>0</v>
      </c>
      <c r="J35" s="390">
        <v>8</v>
      </c>
      <c r="K35" s="390">
        <v>53</v>
      </c>
      <c r="L35" s="390">
        <v>0</v>
      </c>
      <c r="M35" s="47">
        <v>0</v>
      </c>
      <c r="N35" s="48">
        <v>0</v>
      </c>
      <c r="O35" s="48">
        <v>0</v>
      </c>
      <c r="P35" s="48">
        <v>0</v>
      </c>
      <c r="Q35" s="48">
        <v>0</v>
      </c>
    </row>
    <row r="36" spans="1:17" ht="18" customHeight="1">
      <c r="A36" s="53" t="s">
        <v>104</v>
      </c>
      <c r="B36" s="445">
        <v>179</v>
      </c>
      <c r="C36" s="445">
        <v>79</v>
      </c>
      <c r="D36" s="390">
        <v>0</v>
      </c>
      <c r="E36" s="390">
        <v>1</v>
      </c>
      <c r="F36" s="390">
        <v>67</v>
      </c>
      <c r="G36" s="390">
        <v>11</v>
      </c>
      <c r="H36" s="445">
        <v>104</v>
      </c>
      <c r="I36" s="390">
        <v>0</v>
      </c>
      <c r="J36" s="390">
        <v>2</v>
      </c>
      <c r="K36" s="390">
        <v>94</v>
      </c>
      <c r="L36" s="390">
        <v>8</v>
      </c>
      <c r="M36" s="47">
        <v>43</v>
      </c>
      <c r="N36" s="48">
        <v>0</v>
      </c>
      <c r="O36" s="48">
        <v>3</v>
      </c>
      <c r="P36" s="48">
        <v>40</v>
      </c>
      <c r="Q36" s="48">
        <v>0</v>
      </c>
    </row>
    <row r="37" spans="1:17" ht="18" customHeight="1">
      <c r="A37" s="53" t="s">
        <v>103</v>
      </c>
      <c r="B37" s="445">
        <v>37</v>
      </c>
      <c r="C37" s="445">
        <v>20</v>
      </c>
      <c r="D37" s="390">
        <v>0</v>
      </c>
      <c r="E37" s="390">
        <v>0</v>
      </c>
      <c r="F37" s="390">
        <v>20</v>
      </c>
      <c r="G37" s="390">
        <v>0</v>
      </c>
      <c r="H37" s="445">
        <v>18</v>
      </c>
      <c r="I37" s="390">
        <v>0</v>
      </c>
      <c r="J37" s="390">
        <v>0</v>
      </c>
      <c r="K37" s="390">
        <v>18</v>
      </c>
      <c r="L37" s="390">
        <v>0</v>
      </c>
      <c r="M37" s="47">
        <v>0</v>
      </c>
      <c r="N37" s="48">
        <v>0</v>
      </c>
      <c r="O37" s="48">
        <v>0</v>
      </c>
      <c r="P37" s="48">
        <v>0</v>
      </c>
      <c r="Q37" s="48">
        <v>0</v>
      </c>
    </row>
    <row r="38" spans="1:17" ht="18" customHeight="1">
      <c r="A38" s="53" t="s">
        <v>102</v>
      </c>
      <c r="B38" s="445">
        <v>81</v>
      </c>
      <c r="C38" s="445">
        <v>42</v>
      </c>
      <c r="D38" s="390">
        <v>0</v>
      </c>
      <c r="E38" s="390">
        <v>0</v>
      </c>
      <c r="F38" s="390">
        <v>42</v>
      </c>
      <c r="G38" s="390">
        <v>0</v>
      </c>
      <c r="H38" s="445">
        <v>39</v>
      </c>
      <c r="I38" s="390">
        <v>0</v>
      </c>
      <c r="J38" s="390">
        <v>0</v>
      </c>
      <c r="K38" s="390">
        <v>39</v>
      </c>
      <c r="L38" s="390">
        <v>0</v>
      </c>
      <c r="M38" s="47">
        <v>7</v>
      </c>
      <c r="N38" s="48">
        <v>0</v>
      </c>
      <c r="O38" s="48">
        <v>0</v>
      </c>
      <c r="P38" s="48">
        <v>7</v>
      </c>
      <c r="Q38" s="48">
        <v>0</v>
      </c>
    </row>
    <row r="39" spans="1:17" ht="18" customHeight="1">
      <c r="A39" s="53" t="s">
        <v>101</v>
      </c>
      <c r="B39" s="445">
        <v>332</v>
      </c>
      <c r="C39" s="445">
        <v>151</v>
      </c>
      <c r="D39" s="390">
        <v>0</v>
      </c>
      <c r="E39" s="390">
        <v>0</v>
      </c>
      <c r="F39" s="390">
        <v>137</v>
      </c>
      <c r="G39" s="390">
        <v>16</v>
      </c>
      <c r="H39" s="445">
        <v>189</v>
      </c>
      <c r="I39" s="390">
        <v>0</v>
      </c>
      <c r="J39" s="390">
        <v>7</v>
      </c>
      <c r="K39" s="390">
        <v>169</v>
      </c>
      <c r="L39" s="390">
        <v>17</v>
      </c>
      <c r="M39" s="47">
        <v>54</v>
      </c>
      <c r="N39" s="48">
        <v>0</v>
      </c>
      <c r="O39" s="48">
        <v>0</v>
      </c>
      <c r="P39" s="48">
        <v>54</v>
      </c>
      <c r="Q39" s="48">
        <v>0</v>
      </c>
    </row>
    <row r="40" spans="1:17" ht="18" customHeight="1">
      <c r="A40" s="53" t="s">
        <v>100</v>
      </c>
      <c r="B40" s="445">
        <v>129</v>
      </c>
      <c r="C40" s="445">
        <v>65</v>
      </c>
      <c r="D40" s="390">
        <v>0</v>
      </c>
      <c r="E40" s="390">
        <v>0</v>
      </c>
      <c r="F40" s="390">
        <v>52</v>
      </c>
      <c r="G40" s="390">
        <v>14</v>
      </c>
      <c r="H40" s="445">
        <v>70</v>
      </c>
      <c r="I40" s="390">
        <v>0</v>
      </c>
      <c r="J40" s="390">
        <v>0</v>
      </c>
      <c r="K40" s="390">
        <v>53</v>
      </c>
      <c r="L40" s="390">
        <v>18</v>
      </c>
      <c r="M40" s="47">
        <v>11</v>
      </c>
      <c r="N40" s="48">
        <v>0</v>
      </c>
      <c r="O40" s="48">
        <v>0</v>
      </c>
      <c r="P40" s="48">
        <v>10</v>
      </c>
      <c r="Q40" s="48">
        <v>1</v>
      </c>
    </row>
    <row r="41" spans="1:17" ht="18" customHeight="1">
      <c r="A41" s="53" t="s">
        <v>99</v>
      </c>
      <c r="B41" s="445">
        <v>209</v>
      </c>
      <c r="C41" s="445">
        <v>82</v>
      </c>
      <c r="D41" s="390">
        <v>0</v>
      </c>
      <c r="E41" s="390">
        <v>0</v>
      </c>
      <c r="F41" s="390">
        <v>71</v>
      </c>
      <c r="G41" s="390">
        <v>11</v>
      </c>
      <c r="H41" s="445">
        <v>130</v>
      </c>
      <c r="I41" s="390">
        <v>0</v>
      </c>
      <c r="J41" s="390">
        <v>18</v>
      </c>
      <c r="K41" s="390">
        <v>115</v>
      </c>
      <c r="L41" s="390">
        <v>0</v>
      </c>
      <c r="M41" s="47">
        <v>21</v>
      </c>
      <c r="N41" s="48">
        <v>0</v>
      </c>
      <c r="O41" s="48">
        <v>0</v>
      </c>
      <c r="P41" s="48">
        <v>21</v>
      </c>
      <c r="Q41" s="48">
        <v>0</v>
      </c>
    </row>
    <row r="42" spans="1:17" ht="18" customHeight="1">
      <c r="A42" s="53" t="s">
        <v>98</v>
      </c>
      <c r="B42" s="445">
        <v>178</v>
      </c>
      <c r="C42" s="445">
        <v>88</v>
      </c>
      <c r="D42" s="390">
        <v>0</v>
      </c>
      <c r="E42" s="390">
        <v>0</v>
      </c>
      <c r="F42" s="390">
        <v>82</v>
      </c>
      <c r="G42" s="390">
        <v>7</v>
      </c>
      <c r="H42" s="445">
        <v>93</v>
      </c>
      <c r="I42" s="390">
        <v>0</v>
      </c>
      <c r="J42" s="390">
        <v>21</v>
      </c>
      <c r="K42" s="390">
        <v>79</v>
      </c>
      <c r="L42" s="390">
        <v>0</v>
      </c>
      <c r="M42" s="47">
        <v>15</v>
      </c>
      <c r="N42" s="48">
        <v>0</v>
      </c>
      <c r="O42" s="48">
        <v>0</v>
      </c>
      <c r="P42" s="48">
        <v>15</v>
      </c>
      <c r="Q42" s="48">
        <v>0</v>
      </c>
    </row>
    <row r="43" spans="1:17" ht="18" customHeight="1">
      <c r="A43" s="53" t="s">
        <v>97</v>
      </c>
      <c r="B43" s="445">
        <v>164</v>
      </c>
      <c r="C43" s="445">
        <v>64</v>
      </c>
      <c r="D43" s="390">
        <v>0</v>
      </c>
      <c r="E43" s="390">
        <v>6</v>
      </c>
      <c r="F43" s="390">
        <v>54</v>
      </c>
      <c r="G43" s="390">
        <v>4</v>
      </c>
      <c r="H43" s="445">
        <v>105</v>
      </c>
      <c r="I43" s="390">
        <v>0</v>
      </c>
      <c r="J43" s="390">
        <v>19</v>
      </c>
      <c r="K43" s="390">
        <v>87</v>
      </c>
      <c r="L43" s="390">
        <v>0</v>
      </c>
      <c r="M43" s="47">
        <v>53</v>
      </c>
      <c r="N43" s="48">
        <v>0</v>
      </c>
      <c r="O43" s="48">
        <v>0</v>
      </c>
      <c r="P43" s="48">
        <v>53</v>
      </c>
      <c r="Q43" s="48">
        <v>0</v>
      </c>
    </row>
    <row r="44" spans="1:17" ht="18" customHeight="1">
      <c r="A44" s="53" t="s">
        <v>96</v>
      </c>
      <c r="B44" s="445">
        <v>61</v>
      </c>
      <c r="C44" s="445">
        <v>33</v>
      </c>
      <c r="D44" s="390">
        <v>0</v>
      </c>
      <c r="E44" s="390">
        <v>0</v>
      </c>
      <c r="F44" s="390">
        <v>33</v>
      </c>
      <c r="G44" s="390">
        <v>0</v>
      </c>
      <c r="H44" s="445">
        <v>29</v>
      </c>
      <c r="I44" s="390">
        <v>0</v>
      </c>
      <c r="J44" s="390">
        <v>8</v>
      </c>
      <c r="K44" s="390">
        <v>22</v>
      </c>
      <c r="L44" s="390">
        <v>0</v>
      </c>
      <c r="M44" s="47">
        <v>10</v>
      </c>
      <c r="N44" s="48">
        <v>0</v>
      </c>
      <c r="O44" s="48">
        <v>0</v>
      </c>
      <c r="P44" s="48">
        <v>10</v>
      </c>
      <c r="Q44" s="48">
        <v>0</v>
      </c>
    </row>
    <row r="45" spans="1:17" ht="18" customHeight="1">
      <c r="A45" s="55" t="s">
        <v>95</v>
      </c>
      <c r="B45" s="445">
        <v>58</v>
      </c>
      <c r="C45" s="445">
        <v>30</v>
      </c>
      <c r="D45" s="390">
        <v>0</v>
      </c>
      <c r="E45" s="390">
        <v>0</v>
      </c>
      <c r="F45" s="390">
        <v>30</v>
      </c>
      <c r="G45" s="390">
        <v>0</v>
      </c>
      <c r="H45" s="445">
        <v>28</v>
      </c>
      <c r="I45" s="390">
        <v>0</v>
      </c>
      <c r="J45" s="390">
        <v>9</v>
      </c>
      <c r="K45" s="390">
        <v>23</v>
      </c>
      <c r="L45" s="390">
        <v>0</v>
      </c>
      <c r="M45" s="47">
        <v>2</v>
      </c>
      <c r="N45" s="48">
        <v>0</v>
      </c>
      <c r="O45" s="48">
        <v>0</v>
      </c>
      <c r="P45" s="48">
        <v>2</v>
      </c>
      <c r="Q45" s="48">
        <v>0</v>
      </c>
    </row>
    <row r="46" spans="1:17" ht="18" customHeight="1">
      <c r="A46" s="53" t="s">
        <v>94</v>
      </c>
      <c r="B46" s="445">
        <v>76</v>
      </c>
      <c r="C46" s="445">
        <v>44</v>
      </c>
      <c r="D46" s="390">
        <v>0</v>
      </c>
      <c r="E46" s="390">
        <v>0</v>
      </c>
      <c r="F46" s="390">
        <v>37</v>
      </c>
      <c r="G46" s="390">
        <v>7</v>
      </c>
      <c r="H46" s="445">
        <v>35</v>
      </c>
      <c r="I46" s="390">
        <v>0</v>
      </c>
      <c r="J46" s="390">
        <v>0</v>
      </c>
      <c r="K46" s="390">
        <v>31</v>
      </c>
      <c r="L46" s="390">
        <v>4</v>
      </c>
      <c r="M46" s="47">
        <v>9</v>
      </c>
      <c r="N46" s="48">
        <v>0</v>
      </c>
      <c r="O46" s="48">
        <v>0</v>
      </c>
      <c r="P46" s="48">
        <v>5</v>
      </c>
      <c r="Q46" s="48">
        <v>4</v>
      </c>
    </row>
    <row r="47" spans="1:17" ht="18" customHeight="1">
      <c r="A47" s="53" t="s">
        <v>92</v>
      </c>
      <c r="B47" s="445">
        <v>41</v>
      </c>
      <c r="C47" s="445">
        <v>22</v>
      </c>
      <c r="D47" s="390">
        <v>0</v>
      </c>
      <c r="E47" s="390">
        <v>0</v>
      </c>
      <c r="F47" s="390">
        <v>22</v>
      </c>
      <c r="G47" s="390">
        <v>0</v>
      </c>
      <c r="H47" s="445">
        <v>19</v>
      </c>
      <c r="I47" s="390">
        <v>0</v>
      </c>
      <c r="J47" s="390">
        <v>0</v>
      </c>
      <c r="K47" s="390">
        <v>19</v>
      </c>
      <c r="L47" s="390">
        <v>0</v>
      </c>
      <c r="M47" s="47">
        <v>4</v>
      </c>
      <c r="N47" s="48">
        <v>0</v>
      </c>
      <c r="O47" s="48">
        <v>0</v>
      </c>
      <c r="P47" s="48">
        <v>4</v>
      </c>
      <c r="Q47" s="48">
        <v>0</v>
      </c>
    </row>
    <row r="48" spans="1:17" ht="18" customHeight="1">
      <c r="A48" s="53" t="s">
        <v>91</v>
      </c>
      <c r="B48" s="445">
        <v>87</v>
      </c>
      <c r="C48" s="445">
        <v>40</v>
      </c>
      <c r="D48" s="390">
        <v>0</v>
      </c>
      <c r="E48" s="390">
        <v>0</v>
      </c>
      <c r="F48" s="390">
        <v>40</v>
      </c>
      <c r="G48" s="390">
        <v>0</v>
      </c>
      <c r="H48" s="445">
        <v>52</v>
      </c>
      <c r="I48" s="390">
        <v>0</v>
      </c>
      <c r="J48" s="390">
        <v>0</v>
      </c>
      <c r="K48" s="390">
        <v>52</v>
      </c>
      <c r="L48" s="390">
        <v>0</v>
      </c>
      <c r="M48" s="47">
        <v>8</v>
      </c>
      <c r="N48" s="48">
        <v>0</v>
      </c>
      <c r="O48" s="48">
        <v>0</v>
      </c>
      <c r="P48" s="48">
        <v>8</v>
      </c>
      <c r="Q48" s="48">
        <v>0</v>
      </c>
    </row>
    <row r="49" spans="1:17" ht="18" customHeight="1">
      <c r="A49" s="53" t="s">
        <v>90</v>
      </c>
      <c r="B49" s="445">
        <v>161</v>
      </c>
      <c r="C49" s="445">
        <v>81</v>
      </c>
      <c r="D49" s="390">
        <v>0</v>
      </c>
      <c r="E49" s="390">
        <v>18</v>
      </c>
      <c r="F49" s="390">
        <v>63</v>
      </c>
      <c r="G49" s="390">
        <v>0</v>
      </c>
      <c r="H49" s="445">
        <v>85</v>
      </c>
      <c r="I49" s="390">
        <v>0</v>
      </c>
      <c r="J49" s="390">
        <v>12</v>
      </c>
      <c r="K49" s="390">
        <v>73</v>
      </c>
      <c r="L49" s="390">
        <v>0</v>
      </c>
      <c r="M49" s="47">
        <v>29</v>
      </c>
      <c r="N49" s="48">
        <v>0</v>
      </c>
      <c r="O49" s="48">
        <v>2</v>
      </c>
      <c r="P49" s="48">
        <v>27</v>
      </c>
      <c r="Q49" s="48">
        <v>0</v>
      </c>
    </row>
    <row r="50" spans="1:17" ht="18" customHeight="1">
      <c r="A50" s="53" t="s">
        <v>89</v>
      </c>
      <c r="B50" s="445">
        <v>38</v>
      </c>
      <c r="C50" s="445">
        <v>20</v>
      </c>
      <c r="D50" s="390">
        <v>0</v>
      </c>
      <c r="E50" s="390">
        <v>0</v>
      </c>
      <c r="F50" s="390">
        <v>20</v>
      </c>
      <c r="G50" s="390">
        <v>0</v>
      </c>
      <c r="H50" s="445">
        <v>18</v>
      </c>
      <c r="I50" s="390">
        <v>0</v>
      </c>
      <c r="J50" s="390">
        <v>0</v>
      </c>
      <c r="K50" s="390">
        <v>18</v>
      </c>
      <c r="L50" s="390">
        <v>0</v>
      </c>
      <c r="M50" s="47">
        <v>8</v>
      </c>
      <c r="N50" s="48">
        <v>0</v>
      </c>
      <c r="O50" s="48">
        <v>0</v>
      </c>
      <c r="P50" s="48">
        <v>8</v>
      </c>
      <c r="Q50" s="48">
        <v>0</v>
      </c>
    </row>
    <row r="51" spans="1:17" ht="18" customHeight="1">
      <c r="A51" s="53" t="s">
        <v>88</v>
      </c>
      <c r="B51" s="445">
        <v>217</v>
      </c>
      <c r="C51" s="445">
        <v>87</v>
      </c>
      <c r="D51" s="390">
        <v>0</v>
      </c>
      <c r="E51" s="390">
        <v>0</v>
      </c>
      <c r="F51" s="390">
        <v>80</v>
      </c>
      <c r="G51" s="390">
        <v>7</v>
      </c>
      <c r="H51" s="445">
        <v>132</v>
      </c>
      <c r="I51" s="390">
        <v>0</v>
      </c>
      <c r="J51" s="390">
        <v>0</v>
      </c>
      <c r="K51" s="390">
        <v>125</v>
      </c>
      <c r="L51" s="390">
        <v>8</v>
      </c>
      <c r="M51" s="47">
        <v>33</v>
      </c>
      <c r="N51" s="48">
        <v>0</v>
      </c>
      <c r="O51" s="48">
        <v>0</v>
      </c>
      <c r="P51" s="48">
        <v>33</v>
      </c>
      <c r="Q51" s="48">
        <v>0</v>
      </c>
    </row>
    <row r="52" spans="1:17" ht="18" customHeight="1">
      <c r="A52" s="53" t="s">
        <v>87</v>
      </c>
      <c r="B52" s="445">
        <v>144</v>
      </c>
      <c r="C52" s="445">
        <v>61</v>
      </c>
      <c r="D52" s="390">
        <v>0</v>
      </c>
      <c r="E52" s="390">
        <v>0</v>
      </c>
      <c r="F52" s="390">
        <v>48</v>
      </c>
      <c r="G52" s="390">
        <v>13</v>
      </c>
      <c r="H52" s="445">
        <v>84</v>
      </c>
      <c r="I52" s="390">
        <v>0</v>
      </c>
      <c r="J52" s="390">
        <v>0</v>
      </c>
      <c r="K52" s="390">
        <v>79</v>
      </c>
      <c r="L52" s="390">
        <v>5</v>
      </c>
      <c r="M52" s="47">
        <v>34</v>
      </c>
      <c r="N52" s="48">
        <v>0</v>
      </c>
      <c r="O52" s="48">
        <v>0</v>
      </c>
      <c r="P52" s="48">
        <v>34</v>
      </c>
      <c r="Q52" s="48">
        <v>0</v>
      </c>
    </row>
    <row r="53" spans="1:17" ht="18" customHeight="1">
      <c r="A53" s="53" t="s">
        <v>86</v>
      </c>
      <c r="B53" s="445">
        <v>208</v>
      </c>
      <c r="C53" s="445">
        <v>98</v>
      </c>
      <c r="D53" s="390">
        <v>0</v>
      </c>
      <c r="E53" s="390">
        <v>0</v>
      </c>
      <c r="F53" s="390">
        <v>98</v>
      </c>
      <c r="G53" s="390">
        <v>0</v>
      </c>
      <c r="H53" s="445">
        <v>124</v>
      </c>
      <c r="I53" s="390">
        <v>0</v>
      </c>
      <c r="J53" s="390">
        <v>0</v>
      </c>
      <c r="K53" s="390">
        <v>124</v>
      </c>
      <c r="L53" s="390">
        <v>0</v>
      </c>
      <c r="M53" s="47">
        <v>52</v>
      </c>
      <c r="N53" s="48">
        <v>0</v>
      </c>
      <c r="O53" s="48">
        <v>0</v>
      </c>
      <c r="P53" s="48">
        <v>52</v>
      </c>
      <c r="Q53" s="48">
        <v>0</v>
      </c>
    </row>
    <row r="54" spans="1:17" ht="18" customHeight="1">
      <c r="A54" s="53" t="s">
        <v>85</v>
      </c>
      <c r="B54" s="445">
        <v>5594</v>
      </c>
      <c r="C54" s="445">
        <v>3119</v>
      </c>
      <c r="D54" s="390">
        <v>0</v>
      </c>
      <c r="E54" s="390">
        <v>386</v>
      </c>
      <c r="F54" s="390">
        <v>1132</v>
      </c>
      <c r="G54" s="390">
        <v>1706</v>
      </c>
      <c r="H54" s="445">
        <v>2975</v>
      </c>
      <c r="I54" s="390">
        <v>0</v>
      </c>
      <c r="J54" s="390">
        <v>1279</v>
      </c>
      <c r="K54" s="390">
        <v>342</v>
      </c>
      <c r="L54" s="390">
        <v>1556</v>
      </c>
      <c r="M54" s="47">
        <v>490</v>
      </c>
      <c r="N54" s="48">
        <v>0</v>
      </c>
      <c r="O54" s="48">
        <v>371</v>
      </c>
      <c r="P54" s="48">
        <v>69</v>
      </c>
      <c r="Q54" s="48">
        <v>50</v>
      </c>
    </row>
    <row r="55" spans="1:17" ht="18" customHeight="1">
      <c r="A55" s="53" t="s">
        <v>84</v>
      </c>
      <c r="B55" s="445">
        <v>143</v>
      </c>
      <c r="C55" s="445">
        <v>73</v>
      </c>
      <c r="D55" s="390">
        <v>0</v>
      </c>
      <c r="E55" s="390">
        <v>0</v>
      </c>
      <c r="F55" s="390">
        <v>56</v>
      </c>
      <c r="G55" s="390">
        <v>18</v>
      </c>
      <c r="H55" s="445">
        <v>75</v>
      </c>
      <c r="I55" s="390">
        <v>0</v>
      </c>
      <c r="J55" s="390">
        <v>0</v>
      </c>
      <c r="K55" s="390">
        <v>75</v>
      </c>
      <c r="L55" s="390">
        <v>0</v>
      </c>
      <c r="M55" s="47">
        <v>23</v>
      </c>
      <c r="N55" s="48">
        <v>0</v>
      </c>
      <c r="O55" s="48">
        <v>0</v>
      </c>
      <c r="P55" s="48">
        <v>23</v>
      </c>
      <c r="Q55" s="48">
        <v>0</v>
      </c>
    </row>
    <row r="56" spans="1:17" ht="18" customHeight="1">
      <c r="A56" s="53" t="s">
        <v>83</v>
      </c>
      <c r="B56" s="445">
        <v>31</v>
      </c>
      <c r="C56" s="445">
        <v>17</v>
      </c>
      <c r="D56" s="390">
        <v>0</v>
      </c>
      <c r="E56" s="390">
        <v>0</v>
      </c>
      <c r="F56" s="390">
        <v>17</v>
      </c>
      <c r="G56" s="390">
        <v>0</v>
      </c>
      <c r="H56" s="445">
        <v>14</v>
      </c>
      <c r="I56" s="390">
        <v>0</v>
      </c>
      <c r="J56" s="390">
        <v>0</v>
      </c>
      <c r="K56" s="390">
        <v>14</v>
      </c>
      <c r="L56" s="390">
        <v>0</v>
      </c>
      <c r="M56" s="47">
        <v>0</v>
      </c>
      <c r="N56" s="48">
        <v>0</v>
      </c>
      <c r="O56" s="48">
        <v>0</v>
      </c>
      <c r="P56" s="48">
        <v>0</v>
      </c>
      <c r="Q56" s="48">
        <v>0</v>
      </c>
    </row>
    <row r="57" spans="1:17" ht="18" customHeight="1">
      <c r="A57" s="53" t="s">
        <v>81</v>
      </c>
      <c r="B57" s="445">
        <v>230</v>
      </c>
      <c r="C57" s="445">
        <v>118</v>
      </c>
      <c r="D57" s="390">
        <v>0</v>
      </c>
      <c r="E57" s="390">
        <v>0</v>
      </c>
      <c r="F57" s="390">
        <v>90</v>
      </c>
      <c r="G57" s="390">
        <v>31</v>
      </c>
      <c r="H57" s="445">
        <v>139</v>
      </c>
      <c r="I57" s="390">
        <v>0</v>
      </c>
      <c r="J57" s="390">
        <v>0</v>
      </c>
      <c r="K57" s="390">
        <v>115</v>
      </c>
      <c r="L57" s="390">
        <v>25</v>
      </c>
      <c r="M57" s="47">
        <v>39</v>
      </c>
      <c r="N57" s="48">
        <v>0</v>
      </c>
      <c r="O57" s="48">
        <v>0</v>
      </c>
      <c r="P57" s="48">
        <v>39</v>
      </c>
      <c r="Q57" s="48">
        <v>0</v>
      </c>
    </row>
    <row r="58" spans="1:17" ht="18" customHeight="1">
      <c r="A58" s="53" t="s">
        <v>79</v>
      </c>
      <c r="B58" s="445">
        <v>100</v>
      </c>
      <c r="C58" s="445">
        <v>66</v>
      </c>
      <c r="D58" s="390">
        <v>0</v>
      </c>
      <c r="E58" s="390">
        <v>0</v>
      </c>
      <c r="F58" s="390">
        <v>59</v>
      </c>
      <c r="G58" s="390">
        <v>7</v>
      </c>
      <c r="H58" s="445">
        <v>37</v>
      </c>
      <c r="I58" s="390">
        <v>0</v>
      </c>
      <c r="J58" s="390">
        <v>0</v>
      </c>
      <c r="K58" s="390">
        <v>37</v>
      </c>
      <c r="L58" s="390">
        <v>0</v>
      </c>
      <c r="M58" s="47">
        <v>0</v>
      </c>
      <c r="N58" s="48">
        <v>0</v>
      </c>
      <c r="O58" s="48">
        <v>0</v>
      </c>
      <c r="P58" s="48">
        <v>0</v>
      </c>
      <c r="Q58" s="48">
        <v>0</v>
      </c>
    </row>
    <row r="59" spans="1:17" ht="18" customHeight="1">
      <c r="A59" s="53" t="s">
        <v>78</v>
      </c>
      <c r="B59" s="445">
        <v>294</v>
      </c>
      <c r="C59" s="445">
        <v>170</v>
      </c>
      <c r="D59" s="390">
        <v>0</v>
      </c>
      <c r="E59" s="390">
        <v>0</v>
      </c>
      <c r="F59" s="390">
        <v>158</v>
      </c>
      <c r="G59" s="390">
        <v>12</v>
      </c>
      <c r="H59" s="445">
        <v>139</v>
      </c>
      <c r="I59" s="390">
        <v>0</v>
      </c>
      <c r="J59" s="390">
        <v>0</v>
      </c>
      <c r="K59" s="390">
        <v>133</v>
      </c>
      <c r="L59" s="390">
        <v>6</v>
      </c>
      <c r="M59" s="47">
        <v>37</v>
      </c>
      <c r="N59" s="48">
        <v>0</v>
      </c>
      <c r="O59" s="48">
        <v>0</v>
      </c>
      <c r="P59" s="48">
        <v>37</v>
      </c>
      <c r="Q59" s="48">
        <v>0</v>
      </c>
    </row>
    <row r="60" spans="1:17" ht="18" customHeight="1">
      <c r="A60" s="53" t="s">
        <v>77</v>
      </c>
      <c r="B60" s="445">
        <v>97</v>
      </c>
      <c r="C60" s="445">
        <v>51</v>
      </c>
      <c r="D60" s="390">
        <v>0</v>
      </c>
      <c r="E60" s="390">
        <v>0</v>
      </c>
      <c r="F60" s="390">
        <v>36</v>
      </c>
      <c r="G60" s="390">
        <v>15</v>
      </c>
      <c r="H60" s="445">
        <v>47</v>
      </c>
      <c r="I60" s="390">
        <v>0</v>
      </c>
      <c r="J60" s="390">
        <v>0</v>
      </c>
      <c r="K60" s="390">
        <v>30</v>
      </c>
      <c r="L60" s="390">
        <v>19</v>
      </c>
      <c r="M60" s="47">
        <v>13</v>
      </c>
      <c r="N60" s="48">
        <v>0</v>
      </c>
      <c r="O60" s="48">
        <v>0</v>
      </c>
      <c r="P60" s="48">
        <v>11</v>
      </c>
      <c r="Q60" s="48">
        <v>2</v>
      </c>
    </row>
    <row r="61" spans="1:17" ht="18" customHeight="1">
      <c r="A61" s="53" t="s">
        <v>76</v>
      </c>
      <c r="B61" s="445">
        <v>235</v>
      </c>
      <c r="C61" s="445">
        <v>112</v>
      </c>
      <c r="D61" s="390">
        <v>0</v>
      </c>
      <c r="E61" s="390">
        <v>0</v>
      </c>
      <c r="F61" s="390">
        <v>107</v>
      </c>
      <c r="G61" s="390">
        <v>6</v>
      </c>
      <c r="H61" s="445">
        <v>126</v>
      </c>
      <c r="I61" s="390">
        <v>0</v>
      </c>
      <c r="J61" s="390">
        <v>17</v>
      </c>
      <c r="K61" s="390">
        <v>107</v>
      </c>
      <c r="L61" s="390">
        <v>8</v>
      </c>
      <c r="M61" s="47">
        <v>98</v>
      </c>
      <c r="N61" s="48">
        <v>0</v>
      </c>
      <c r="O61" s="48">
        <v>0</v>
      </c>
      <c r="P61" s="48">
        <v>98</v>
      </c>
      <c r="Q61" s="48">
        <v>0</v>
      </c>
    </row>
    <row r="62" spans="1:17" ht="18" customHeight="1">
      <c r="A62" s="53" t="s">
        <v>74</v>
      </c>
      <c r="B62" s="445">
        <v>170</v>
      </c>
      <c r="C62" s="445">
        <v>81</v>
      </c>
      <c r="D62" s="390">
        <v>0</v>
      </c>
      <c r="E62" s="390">
        <v>0</v>
      </c>
      <c r="F62" s="390">
        <v>70</v>
      </c>
      <c r="G62" s="390">
        <v>12</v>
      </c>
      <c r="H62" s="445">
        <v>93</v>
      </c>
      <c r="I62" s="390">
        <v>0</v>
      </c>
      <c r="J62" s="390">
        <v>25</v>
      </c>
      <c r="K62" s="390">
        <v>73</v>
      </c>
      <c r="L62" s="390">
        <v>0</v>
      </c>
      <c r="M62" s="47">
        <v>18</v>
      </c>
      <c r="N62" s="48">
        <v>0</v>
      </c>
      <c r="O62" s="48">
        <v>0</v>
      </c>
      <c r="P62" s="48">
        <v>18</v>
      </c>
      <c r="Q62" s="48">
        <v>0</v>
      </c>
    </row>
    <row r="63" spans="1:17" ht="18" customHeight="1">
      <c r="A63" s="53" t="s">
        <v>72</v>
      </c>
      <c r="B63" s="445">
        <v>119</v>
      </c>
      <c r="C63" s="445">
        <v>65</v>
      </c>
      <c r="D63" s="390">
        <v>0</v>
      </c>
      <c r="E63" s="390">
        <v>0</v>
      </c>
      <c r="F63" s="390">
        <v>59</v>
      </c>
      <c r="G63" s="390">
        <v>6</v>
      </c>
      <c r="H63" s="445">
        <v>57</v>
      </c>
      <c r="I63" s="390">
        <v>0</v>
      </c>
      <c r="J63" s="390">
        <v>0</v>
      </c>
      <c r="K63" s="390">
        <v>52</v>
      </c>
      <c r="L63" s="390">
        <v>6</v>
      </c>
      <c r="M63" s="47">
        <v>0</v>
      </c>
      <c r="N63" s="48">
        <v>0</v>
      </c>
      <c r="O63" s="48">
        <v>0</v>
      </c>
      <c r="P63" s="48">
        <v>0</v>
      </c>
      <c r="Q63" s="48">
        <v>0</v>
      </c>
    </row>
    <row r="64" spans="1:17" ht="18" customHeight="1">
      <c r="A64" s="53" t="s">
        <v>71</v>
      </c>
      <c r="B64" s="445">
        <v>40</v>
      </c>
      <c r="C64" s="445">
        <v>16</v>
      </c>
      <c r="D64" s="390">
        <v>0</v>
      </c>
      <c r="E64" s="390">
        <v>0</v>
      </c>
      <c r="F64" s="390">
        <v>16</v>
      </c>
      <c r="G64" s="390">
        <v>0</v>
      </c>
      <c r="H64" s="445">
        <v>24</v>
      </c>
      <c r="I64" s="390">
        <v>0</v>
      </c>
      <c r="J64" s="390">
        <v>0</v>
      </c>
      <c r="K64" s="390">
        <v>24</v>
      </c>
      <c r="L64" s="390">
        <v>0</v>
      </c>
      <c r="M64" s="47">
        <v>8</v>
      </c>
      <c r="N64" s="48">
        <v>0</v>
      </c>
      <c r="O64" s="48">
        <v>0</v>
      </c>
      <c r="P64" s="48">
        <v>8</v>
      </c>
      <c r="Q64" s="48">
        <v>0</v>
      </c>
    </row>
    <row r="65" spans="1:17" ht="18" customHeight="1">
      <c r="A65" s="53" t="s">
        <v>70</v>
      </c>
      <c r="B65" s="445">
        <v>79</v>
      </c>
      <c r="C65" s="445">
        <v>36</v>
      </c>
      <c r="D65" s="390">
        <v>0</v>
      </c>
      <c r="E65" s="390">
        <v>0</v>
      </c>
      <c r="F65" s="390">
        <v>36</v>
      </c>
      <c r="G65" s="390">
        <v>0</v>
      </c>
      <c r="H65" s="445">
        <v>46</v>
      </c>
      <c r="I65" s="390">
        <v>0</v>
      </c>
      <c r="J65" s="390">
        <v>8</v>
      </c>
      <c r="K65" s="390">
        <v>39</v>
      </c>
      <c r="L65" s="390">
        <v>0</v>
      </c>
      <c r="M65" s="47">
        <v>27</v>
      </c>
      <c r="N65" s="48">
        <v>0</v>
      </c>
      <c r="O65" s="48">
        <v>0</v>
      </c>
      <c r="P65" s="48">
        <v>27</v>
      </c>
      <c r="Q65" s="48">
        <v>0</v>
      </c>
    </row>
    <row r="66" spans="1:17" ht="18" customHeight="1">
      <c r="A66" s="53" t="s">
        <v>69</v>
      </c>
      <c r="B66" s="445">
        <v>191</v>
      </c>
      <c r="C66" s="445">
        <v>120</v>
      </c>
      <c r="D66" s="390">
        <v>0</v>
      </c>
      <c r="E66" s="390">
        <v>0</v>
      </c>
      <c r="F66" s="390">
        <v>114</v>
      </c>
      <c r="G66" s="390">
        <v>8</v>
      </c>
      <c r="H66" s="445">
        <v>77</v>
      </c>
      <c r="I66" s="390">
        <v>0</v>
      </c>
      <c r="J66" s="390">
        <v>0</v>
      </c>
      <c r="K66" s="390">
        <v>77</v>
      </c>
      <c r="L66" s="390">
        <v>0</v>
      </c>
      <c r="M66" s="47">
        <v>18</v>
      </c>
      <c r="N66" s="48">
        <v>0</v>
      </c>
      <c r="O66" s="48">
        <v>0</v>
      </c>
      <c r="P66" s="48">
        <v>18</v>
      </c>
      <c r="Q66" s="48">
        <v>0</v>
      </c>
    </row>
    <row r="67" spans="1:17" ht="18" customHeight="1">
      <c r="A67" s="53" t="s">
        <v>68</v>
      </c>
      <c r="B67" s="445">
        <v>94</v>
      </c>
      <c r="C67" s="445">
        <v>36</v>
      </c>
      <c r="D67" s="390">
        <v>0</v>
      </c>
      <c r="E67" s="390">
        <v>0</v>
      </c>
      <c r="F67" s="390">
        <v>36</v>
      </c>
      <c r="G67" s="390">
        <v>0</v>
      </c>
      <c r="H67" s="445">
        <v>58</v>
      </c>
      <c r="I67" s="390">
        <v>0</v>
      </c>
      <c r="J67" s="390">
        <v>0</v>
      </c>
      <c r="K67" s="390">
        <v>58</v>
      </c>
      <c r="L67" s="390">
        <v>0</v>
      </c>
      <c r="M67" s="47">
        <v>13</v>
      </c>
      <c r="N67" s="48">
        <v>0</v>
      </c>
      <c r="O67" s="48">
        <v>0</v>
      </c>
      <c r="P67" s="48">
        <v>13</v>
      </c>
      <c r="Q67" s="48">
        <v>0</v>
      </c>
    </row>
    <row r="68" spans="1:17" ht="18" customHeight="1">
      <c r="A68" s="53" t="s">
        <v>67</v>
      </c>
      <c r="B68" s="445">
        <v>168</v>
      </c>
      <c r="C68" s="445">
        <v>90</v>
      </c>
      <c r="D68" s="390">
        <v>0</v>
      </c>
      <c r="E68" s="390">
        <v>0</v>
      </c>
      <c r="F68" s="390">
        <v>56</v>
      </c>
      <c r="G68" s="390">
        <v>35</v>
      </c>
      <c r="H68" s="445">
        <v>82</v>
      </c>
      <c r="I68" s="390">
        <v>0</v>
      </c>
      <c r="J68" s="390">
        <v>16</v>
      </c>
      <c r="K68" s="390">
        <v>48</v>
      </c>
      <c r="L68" s="390">
        <v>21</v>
      </c>
      <c r="M68" s="47">
        <v>9</v>
      </c>
      <c r="N68" s="48">
        <v>0</v>
      </c>
      <c r="O68" s="48">
        <v>9</v>
      </c>
      <c r="P68" s="48">
        <v>0</v>
      </c>
      <c r="Q68" s="48">
        <v>0</v>
      </c>
    </row>
    <row r="69" spans="1:17" ht="18" customHeight="1">
      <c r="A69" s="53" t="s">
        <v>66</v>
      </c>
      <c r="B69" s="445">
        <v>73</v>
      </c>
      <c r="C69" s="445">
        <v>39</v>
      </c>
      <c r="D69" s="390">
        <v>0</v>
      </c>
      <c r="E69" s="390">
        <v>0</v>
      </c>
      <c r="F69" s="390">
        <v>39</v>
      </c>
      <c r="G69" s="390">
        <v>0</v>
      </c>
      <c r="H69" s="445">
        <v>38</v>
      </c>
      <c r="I69" s="390">
        <v>0</v>
      </c>
      <c r="J69" s="390">
        <v>0</v>
      </c>
      <c r="K69" s="390">
        <v>38</v>
      </c>
      <c r="L69" s="390">
        <v>0</v>
      </c>
      <c r="M69" s="47">
        <v>8</v>
      </c>
      <c r="N69" s="48">
        <v>0</v>
      </c>
      <c r="O69" s="48">
        <v>0</v>
      </c>
      <c r="P69" s="48">
        <v>8</v>
      </c>
      <c r="Q69" s="48">
        <v>0</v>
      </c>
    </row>
    <row r="70" spans="1:17" ht="18" customHeight="1">
      <c r="A70" s="53" t="s">
        <v>65</v>
      </c>
      <c r="B70" s="445">
        <v>46</v>
      </c>
      <c r="C70" s="445">
        <v>26</v>
      </c>
      <c r="D70" s="390">
        <v>0</v>
      </c>
      <c r="E70" s="390">
        <v>0</v>
      </c>
      <c r="F70" s="390">
        <v>26</v>
      </c>
      <c r="G70" s="390">
        <v>0</v>
      </c>
      <c r="H70" s="445">
        <v>22</v>
      </c>
      <c r="I70" s="390">
        <v>0</v>
      </c>
      <c r="J70" s="390">
        <v>0</v>
      </c>
      <c r="K70" s="390">
        <v>22</v>
      </c>
      <c r="L70" s="390">
        <v>0</v>
      </c>
      <c r="M70" s="47">
        <v>20</v>
      </c>
      <c r="N70" s="48">
        <v>0</v>
      </c>
      <c r="O70" s="48">
        <v>0</v>
      </c>
      <c r="P70" s="48">
        <v>20</v>
      </c>
      <c r="Q70" s="48">
        <v>0</v>
      </c>
    </row>
    <row r="71" spans="1:17" ht="18" customHeight="1">
      <c r="A71" s="53" t="s">
        <v>63</v>
      </c>
      <c r="B71" s="445">
        <v>97</v>
      </c>
      <c r="C71" s="445">
        <v>47</v>
      </c>
      <c r="D71" s="390">
        <v>0</v>
      </c>
      <c r="E71" s="390">
        <v>0</v>
      </c>
      <c r="F71" s="390">
        <v>47</v>
      </c>
      <c r="G71" s="390">
        <v>0</v>
      </c>
      <c r="H71" s="445">
        <v>51</v>
      </c>
      <c r="I71" s="390">
        <v>0</v>
      </c>
      <c r="J71" s="390">
        <v>0</v>
      </c>
      <c r="K71" s="390">
        <v>51</v>
      </c>
      <c r="L71" s="390">
        <v>0</v>
      </c>
      <c r="M71" s="47">
        <v>7</v>
      </c>
      <c r="N71" s="48">
        <v>0</v>
      </c>
      <c r="O71" s="48">
        <v>0</v>
      </c>
      <c r="P71" s="48">
        <v>7</v>
      </c>
      <c r="Q71" s="48">
        <v>0</v>
      </c>
    </row>
    <row r="72" spans="1:17" ht="18" customHeight="1">
      <c r="A72" s="53" t="s">
        <v>62</v>
      </c>
      <c r="B72" s="445">
        <v>107</v>
      </c>
      <c r="C72" s="445">
        <v>55</v>
      </c>
      <c r="D72" s="390">
        <v>0</v>
      </c>
      <c r="E72" s="390">
        <v>0</v>
      </c>
      <c r="F72" s="390">
        <v>51</v>
      </c>
      <c r="G72" s="390">
        <v>4</v>
      </c>
      <c r="H72" s="445">
        <v>52</v>
      </c>
      <c r="I72" s="390">
        <v>0</v>
      </c>
      <c r="J72" s="390">
        <v>0</v>
      </c>
      <c r="K72" s="390">
        <v>52</v>
      </c>
      <c r="L72" s="390">
        <v>0</v>
      </c>
      <c r="M72" s="47">
        <v>32</v>
      </c>
      <c r="N72" s="48">
        <v>0</v>
      </c>
      <c r="O72" s="48">
        <v>0</v>
      </c>
      <c r="P72" s="48">
        <v>32</v>
      </c>
      <c r="Q72" s="48">
        <v>0</v>
      </c>
    </row>
    <row r="73" spans="1:17" ht="18" customHeight="1">
      <c r="A73" s="53" t="s">
        <v>61</v>
      </c>
      <c r="B73" s="445">
        <v>46</v>
      </c>
      <c r="C73" s="445">
        <v>25</v>
      </c>
      <c r="D73" s="390">
        <v>0</v>
      </c>
      <c r="E73" s="390">
        <v>0</v>
      </c>
      <c r="F73" s="390">
        <v>25</v>
      </c>
      <c r="G73" s="390">
        <v>0</v>
      </c>
      <c r="H73" s="445">
        <v>21</v>
      </c>
      <c r="I73" s="390">
        <v>0</v>
      </c>
      <c r="J73" s="390">
        <v>0</v>
      </c>
      <c r="K73" s="390">
        <v>21</v>
      </c>
      <c r="L73" s="390">
        <v>0</v>
      </c>
      <c r="M73" s="47">
        <v>2</v>
      </c>
      <c r="N73" s="48">
        <v>0</v>
      </c>
      <c r="O73" s="48">
        <v>0</v>
      </c>
      <c r="P73" s="48">
        <v>2</v>
      </c>
      <c r="Q73" s="48">
        <v>0</v>
      </c>
    </row>
    <row r="74" spans="1:17" ht="18" customHeight="1">
      <c r="A74" s="53" t="s">
        <v>60</v>
      </c>
      <c r="B74" s="445">
        <v>569</v>
      </c>
      <c r="C74" s="445">
        <v>281</v>
      </c>
      <c r="D74" s="390">
        <v>0</v>
      </c>
      <c r="E74" s="390">
        <v>20</v>
      </c>
      <c r="F74" s="390">
        <v>168</v>
      </c>
      <c r="G74" s="390">
        <v>97</v>
      </c>
      <c r="H74" s="445">
        <v>317</v>
      </c>
      <c r="I74" s="390">
        <v>0</v>
      </c>
      <c r="J74" s="390">
        <v>143</v>
      </c>
      <c r="K74" s="390">
        <v>120</v>
      </c>
      <c r="L74" s="390">
        <v>76</v>
      </c>
      <c r="M74" s="47">
        <v>12</v>
      </c>
      <c r="N74" s="48">
        <v>0</v>
      </c>
      <c r="O74" s="48">
        <v>5</v>
      </c>
      <c r="P74" s="48">
        <v>7</v>
      </c>
      <c r="Q74" s="48">
        <v>0</v>
      </c>
    </row>
    <row r="75" spans="1:17" ht="18" customHeight="1">
      <c r="A75" s="53" t="s">
        <v>58</v>
      </c>
      <c r="B75" s="445">
        <v>207</v>
      </c>
      <c r="C75" s="445">
        <v>116</v>
      </c>
      <c r="D75" s="390">
        <v>0</v>
      </c>
      <c r="E75" s="390">
        <v>0</v>
      </c>
      <c r="F75" s="390">
        <v>104</v>
      </c>
      <c r="G75" s="390">
        <v>12</v>
      </c>
      <c r="H75" s="445">
        <v>104</v>
      </c>
      <c r="I75" s="390">
        <v>0</v>
      </c>
      <c r="J75" s="390">
        <v>9</v>
      </c>
      <c r="K75" s="390">
        <v>86</v>
      </c>
      <c r="L75" s="390">
        <v>11</v>
      </c>
      <c r="M75" s="47">
        <v>4</v>
      </c>
      <c r="N75" s="48">
        <v>0</v>
      </c>
      <c r="O75" s="48">
        <v>0</v>
      </c>
      <c r="P75" s="48">
        <v>4</v>
      </c>
      <c r="Q75" s="48">
        <v>0</v>
      </c>
    </row>
    <row r="76" spans="1:17" ht="18" customHeight="1">
      <c r="A76" s="53" t="s">
        <v>56</v>
      </c>
      <c r="B76" s="445">
        <v>98</v>
      </c>
      <c r="C76" s="445">
        <v>38</v>
      </c>
      <c r="D76" s="390">
        <v>0</v>
      </c>
      <c r="E76" s="390">
        <v>10</v>
      </c>
      <c r="F76" s="390">
        <v>30</v>
      </c>
      <c r="G76" s="390">
        <v>0</v>
      </c>
      <c r="H76" s="445">
        <v>60</v>
      </c>
      <c r="I76" s="390">
        <v>0</v>
      </c>
      <c r="J76" s="390">
        <v>14</v>
      </c>
      <c r="K76" s="390">
        <v>47</v>
      </c>
      <c r="L76" s="390">
        <v>0</v>
      </c>
      <c r="M76" s="47">
        <v>32</v>
      </c>
      <c r="N76" s="48">
        <v>0</v>
      </c>
      <c r="O76" s="48">
        <v>0</v>
      </c>
      <c r="P76" s="48">
        <v>32</v>
      </c>
      <c r="Q76" s="48">
        <v>0</v>
      </c>
    </row>
    <row r="77" spans="1:17" ht="18" customHeight="1">
      <c r="A77" s="53" t="s">
        <v>55</v>
      </c>
      <c r="B77" s="445">
        <v>85</v>
      </c>
      <c r="C77" s="445">
        <v>49</v>
      </c>
      <c r="D77" s="390">
        <v>0</v>
      </c>
      <c r="E77" s="390">
        <v>0</v>
      </c>
      <c r="F77" s="390">
        <v>44</v>
      </c>
      <c r="G77" s="390">
        <v>5</v>
      </c>
      <c r="H77" s="445">
        <v>36</v>
      </c>
      <c r="I77" s="390">
        <v>0</v>
      </c>
      <c r="J77" s="390">
        <v>13</v>
      </c>
      <c r="K77" s="390">
        <v>23</v>
      </c>
      <c r="L77" s="390">
        <v>0</v>
      </c>
      <c r="M77" s="47">
        <v>0</v>
      </c>
      <c r="N77" s="48">
        <v>0</v>
      </c>
      <c r="O77" s="48">
        <v>0</v>
      </c>
      <c r="P77" s="48">
        <v>0</v>
      </c>
      <c r="Q77" s="48">
        <v>0</v>
      </c>
    </row>
    <row r="78" spans="1:17" ht="18" customHeight="1">
      <c r="A78" s="55" t="s">
        <v>54</v>
      </c>
      <c r="B78" s="445">
        <v>128</v>
      </c>
      <c r="C78" s="445">
        <v>61</v>
      </c>
      <c r="D78" s="390">
        <v>0</v>
      </c>
      <c r="E78" s="390">
        <v>0</v>
      </c>
      <c r="F78" s="390">
        <v>61</v>
      </c>
      <c r="G78" s="390">
        <v>0</v>
      </c>
      <c r="H78" s="445">
        <v>68</v>
      </c>
      <c r="I78" s="390">
        <v>0</v>
      </c>
      <c r="J78" s="390">
        <v>0</v>
      </c>
      <c r="K78" s="390">
        <v>68</v>
      </c>
      <c r="L78" s="390">
        <v>0</v>
      </c>
      <c r="M78" s="47">
        <v>31</v>
      </c>
      <c r="N78" s="48">
        <v>0</v>
      </c>
      <c r="O78" s="48">
        <v>0</v>
      </c>
      <c r="P78" s="48">
        <v>31</v>
      </c>
      <c r="Q78" s="48">
        <v>0</v>
      </c>
    </row>
    <row r="79" spans="1:17" ht="18" customHeight="1">
      <c r="A79" s="53" t="s">
        <v>53</v>
      </c>
      <c r="B79" s="445">
        <v>44</v>
      </c>
      <c r="C79" s="445">
        <v>24</v>
      </c>
      <c r="D79" s="390">
        <v>0</v>
      </c>
      <c r="E79" s="390">
        <v>0</v>
      </c>
      <c r="F79" s="390">
        <v>24</v>
      </c>
      <c r="G79" s="390">
        <v>0</v>
      </c>
      <c r="H79" s="445">
        <v>23</v>
      </c>
      <c r="I79" s="390">
        <v>0</v>
      </c>
      <c r="J79" s="390">
        <v>0</v>
      </c>
      <c r="K79" s="390">
        <v>23</v>
      </c>
      <c r="L79" s="390">
        <v>0</v>
      </c>
      <c r="M79" s="47">
        <v>4</v>
      </c>
      <c r="N79" s="48">
        <v>0</v>
      </c>
      <c r="O79" s="48">
        <v>0</v>
      </c>
      <c r="P79" s="48">
        <v>4</v>
      </c>
      <c r="Q79" s="48">
        <v>0</v>
      </c>
    </row>
    <row r="80" spans="1:17" ht="18" customHeight="1">
      <c r="A80" s="53" t="s">
        <v>52</v>
      </c>
      <c r="B80" s="445">
        <v>488</v>
      </c>
      <c r="C80" s="445">
        <v>267</v>
      </c>
      <c r="D80" s="390">
        <v>0</v>
      </c>
      <c r="E80" s="390">
        <v>23</v>
      </c>
      <c r="F80" s="390">
        <v>197</v>
      </c>
      <c r="G80" s="390">
        <v>65</v>
      </c>
      <c r="H80" s="445">
        <v>237</v>
      </c>
      <c r="I80" s="390">
        <v>0</v>
      </c>
      <c r="J80" s="390">
        <v>84</v>
      </c>
      <c r="K80" s="390">
        <v>108</v>
      </c>
      <c r="L80" s="390">
        <v>71</v>
      </c>
      <c r="M80" s="47">
        <v>9</v>
      </c>
      <c r="N80" s="48">
        <v>0</v>
      </c>
      <c r="O80" s="48">
        <v>7</v>
      </c>
      <c r="P80" s="48">
        <v>0</v>
      </c>
      <c r="Q80" s="48">
        <v>2</v>
      </c>
    </row>
    <row r="81" spans="1:17" ht="18" customHeight="1">
      <c r="A81" s="53" t="s">
        <v>51</v>
      </c>
      <c r="B81" s="445">
        <v>158</v>
      </c>
      <c r="C81" s="445">
        <v>83</v>
      </c>
      <c r="D81" s="390">
        <v>0</v>
      </c>
      <c r="E81" s="390">
        <v>0</v>
      </c>
      <c r="F81" s="390">
        <v>74</v>
      </c>
      <c r="G81" s="390">
        <v>9</v>
      </c>
      <c r="H81" s="445">
        <v>76</v>
      </c>
      <c r="I81" s="390">
        <v>0</v>
      </c>
      <c r="J81" s="390">
        <v>12</v>
      </c>
      <c r="K81" s="390">
        <v>62</v>
      </c>
      <c r="L81" s="390">
        <v>9</v>
      </c>
      <c r="M81" s="47">
        <v>6</v>
      </c>
      <c r="N81" s="48">
        <v>0</v>
      </c>
      <c r="O81" s="48">
        <v>0</v>
      </c>
      <c r="P81" s="48">
        <v>6</v>
      </c>
      <c r="Q81" s="48">
        <v>0</v>
      </c>
    </row>
    <row r="82" spans="1:17" ht="18" customHeight="1">
      <c r="A82" s="53" t="s">
        <v>48</v>
      </c>
      <c r="B82" s="445">
        <v>215</v>
      </c>
      <c r="C82" s="445">
        <v>118</v>
      </c>
      <c r="D82" s="390">
        <v>0</v>
      </c>
      <c r="E82" s="390">
        <v>0</v>
      </c>
      <c r="F82" s="390">
        <v>94</v>
      </c>
      <c r="G82" s="390">
        <v>28</v>
      </c>
      <c r="H82" s="445">
        <v>118</v>
      </c>
      <c r="I82" s="390">
        <v>0</v>
      </c>
      <c r="J82" s="390">
        <v>0</v>
      </c>
      <c r="K82" s="390">
        <v>89</v>
      </c>
      <c r="L82" s="390">
        <v>34</v>
      </c>
      <c r="M82" s="47">
        <v>5</v>
      </c>
      <c r="N82" s="48">
        <v>0</v>
      </c>
      <c r="O82" s="48">
        <v>0</v>
      </c>
      <c r="P82" s="48">
        <v>5</v>
      </c>
      <c r="Q82" s="48">
        <v>0</v>
      </c>
    </row>
    <row r="83" spans="1:17" ht="18" customHeight="1">
      <c r="A83" s="53" t="s">
        <v>47</v>
      </c>
      <c r="B83" s="445">
        <v>23</v>
      </c>
      <c r="C83" s="445">
        <v>14</v>
      </c>
      <c r="D83" s="390">
        <v>0</v>
      </c>
      <c r="E83" s="390">
        <v>0</v>
      </c>
      <c r="F83" s="390">
        <v>14</v>
      </c>
      <c r="G83" s="390">
        <v>0</v>
      </c>
      <c r="H83" s="445">
        <v>10</v>
      </c>
      <c r="I83" s="390">
        <v>0</v>
      </c>
      <c r="J83" s="390">
        <v>0</v>
      </c>
      <c r="K83" s="390">
        <v>10</v>
      </c>
      <c r="L83" s="390">
        <v>0</v>
      </c>
      <c r="M83" s="47">
        <v>0</v>
      </c>
      <c r="N83" s="48">
        <v>0</v>
      </c>
      <c r="O83" s="48">
        <v>0</v>
      </c>
      <c r="P83" s="48">
        <v>0</v>
      </c>
      <c r="Q83" s="48">
        <v>0</v>
      </c>
    </row>
    <row r="84" spans="1:17" ht="18" customHeight="1">
      <c r="A84" s="53" t="s">
        <v>46</v>
      </c>
      <c r="B84" s="445">
        <v>231</v>
      </c>
      <c r="C84" s="445">
        <v>125</v>
      </c>
      <c r="D84" s="390">
        <v>0</v>
      </c>
      <c r="E84" s="390">
        <v>0</v>
      </c>
      <c r="F84" s="390">
        <v>108</v>
      </c>
      <c r="G84" s="390">
        <v>23</v>
      </c>
      <c r="H84" s="445">
        <v>115</v>
      </c>
      <c r="I84" s="390">
        <v>0</v>
      </c>
      <c r="J84" s="390">
        <v>32</v>
      </c>
      <c r="K84" s="390">
        <v>77</v>
      </c>
      <c r="L84" s="390">
        <v>12</v>
      </c>
      <c r="M84" s="47">
        <v>0</v>
      </c>
      <c r="N84" s="48">
        <v>0</v>
      </c>
      <c r="O84" s="48">
        <v>0</v>
      </c>
      <c r="P84" s="48">
        <v>0</v>
      </c>
      <c r="Q84" s="48">
        <v>0</v>
      </c>
    </row>
    <row r="85" spans="1:17" ht="18" customHeight="1">
      <c r="A85" s="53" t="s">
        <v>45</v>
      </c>
      <c r="B85" s="445">
        <v>140</v>
      </c>
      <c r="C85" s="445">
        <v>65</v>
      </c>
      <c r="D85" s="390">
        <v>0</v>
      </c>
      <c r="E85" s="390">
        <v>0</v>
      </c>
      <c r="F85" s="390">
        <v>65</v>
      </c>
      <c r="G85" s="390">
        <v>0</v>
      </c>
      <c r="H85" s="445">
        <v>77</v>
      </c>
      <c r="I85" s="390">
        <v>0</v>
      </c>
      <c r="J85" s="390">
        <v>10</v>
      </c>
      <c r="K85" s="390">
        <v>68</v>
      </c>
      <c r="L85" s="390">
        <v>0</v>
      </c>
      <c r="M85" s="47">
        <v>16</v>
      </c>
      <c r="N85" s="48">
        <v>0</v>
      </c>
      <c r="O85" s="48">
        <v>0</v>
      </c>
      <c r="P85" s="48">
        <v>16</v>
      </c>
      <c r="Q85" s="48">
        <v>0</v>
      </c>
    </row>
    <row r="86" spans="1:17" ht="18" customHeight="1">
      <c r="A86" s="53" t="s">
        <v>44</v>
      </c>
      <c r="B86" s="445">
        <v>213</v>
      </c>
      <c r="C86" s="445">
        <v>106</v>
      </c>
      <c r="D86" s="390">
        <v>0</v>
      </c>
      <c r="E86" s="390">
        <v>0</v>
      </c>
      <c r="F86" s="390">
        <v>93</v>
      </c>
      <c r="G86" s="390">
        <v>15</v>
      </c>
      <c r="H86" s="445">
        <v>109</v>
      </c>
      <c r="I86" s="390">
        <v>0</v>
      </c>
      <c r="J86" s="390">
        <v>0</v>
      </c>
      <c r="K86" s="390">
        <v>94</v>
      </c>
      <c r="L86" s="390">
        <v>22</v>
      </c>
      <c r="M86" s="47">
        <v>65</v>
      </c>
      <c r="N86" s="48">
        <v>0</v>
      </c>
      <c r="O86" s="48">
        <v>0</v>
      </c>
      <c r="P86" s="48">
        <v>65</v>
      </c>
      <c r="Q86" s="48">
        <v>0</v>
      </c>
    </row>
    <row r="87" spans="1:17" ht="18" customHeight="1">
      <c r="A87" s="52" t="s">
        <v>43</v>
      </c>
      <c r="B87" s="445">
        <v>76</v>
      </c>
      <c r="C87" s="445">
        <v>39</v>
      </c>
      <c r="D87" s="390">
        <v>0</v>
      </c>
      <c r="E87" s="390">
        <v>0</v>
      </c>
      <c r="F87" s="390">
        <v>39</v>
      </c>
      <c r="G87" s="390">
        <v>0</v>
      </c>
      <c r="H87" s="445">
        <v>38</v>
      </c>
      <c r="I87" s="390">
        <v>0</v>
      </c>
      <c r="J87" s="390">
        <v>0</v>
      </c>
      <c r="K87" s="390">
        <v>33</v>
      </c>
      <c r="L87" s="390">
        <v>5</v>
      </c>
      <c r="M87" s="47">
        <v>16</v>
      </c>
      <c r="N87" s="48">
        <v>0</v>
      </c>
      <c r="O87" s="48">
        <v>0</v>
      </c>
      <c r="P87" s="48">
        <v>13</v>
      </c>
      <c r="Q87" s="48">
        <v>3</v>
      </c>
    </row>
    <row r="88" spans="1:17" ht="18" customHeight="1">
      <c r="A88" s="53" t="s">
        <v>42</v>
      </c>
      <c r="B88" s="445">
        <v>126</v>
      </c>
      <c r="C88" s="445">
        <v>66</v>
      </c>
      <c r="D88" s="390">
        <v>0</v>
      </c>
      <c r="E88" s="390">
        <v>8</v>
      </c>
      <c r="F88" s="390">
        <v>46</v>
      </c>
      <c r="G88" s="390">
        <v>12</v>
      </c>
      <c r="H88" s="445">
        <v>63</v>
      </c>
      <c r="I88" s="390">
        <v>0</v>
      </c>
      <c r="J88" s="390">
        <v>7</v>
      </c>
      <c r="K88" s="390">
        <v>57</v>
      </c>
      <c r="L88" s="390">
        <v>0</v>
      </c>
      <c r="M88" s="47">
        <v>24</v>
      </c>
      <c r="N88" s="48">
        <v>0</v>
      </c>
      <c r="O88" s="48">
        <v>0</v>
      </c>
      <c r="P88" s="48">
        <v>24</v>
      </c>
      <c r="Q88" s="48">
        <v>0</v>
      </c>
    </row>
    <row r="89" spans="1:17" ht="18" customHeight="1">
      <c r="A89" s="53" t="s">
        <v>40</v>
      </c>
      <c r="B89" s="445">
        <v>79</v>
      </c>
      <c r="C89" s="445">
        <v>40</v>
      </c>
      <c r="D89" s="390">
        <v>0</v>
      </c>
      <c r="E89" s="390">
        <v>0</v>
      </c>
      <c r="F89" s="390">
        <v>40</v>
      </c>
      <c r="G89" s="390">
        <v>0</v>
      </c>
      <c r="H89" s="445">
        <v>42</v>
      </c>
      <c r="I89" s="390">
        <v>0</v>
      </c>
      <c r="J89" s="390">
        <v>0</v>
      </c>
      <c r="K89" s="390">
        <v>42</v>
      </c>
      <c r="L89" s="390">
        <v>0</v>
      </c>
      <c r="M89" s="47">
        <v>16</v>
      </c>
      <c r="N89" s="48">
        <v>0</v>
      </c>
      <c r="O89" s="48">
        <v>0</v>
      </c>
      <c r="P89" s="48">
        <v>16</v>
      </c>
      <c r="Q89" s="48">
        <v>0</v>
      </c>
    </row>
    <row r="90" spans="1:17" ht="18" customHeight="1">
      <c r="A90" s="53" t="s">
        <v>38</v>
      </c>
      <c r="B90" s="445">
        <v>527</v>
      </c>
      <c r="C90" s="445">
        <v>270</v>
      </c>
      <c r="D90" s="390">
        <v>0</v>
      </c>
      <c r="E90" s="390">
        <v>8</v>
      </c>
      <c r="F90" s="390">
        <v>181</v>
      </c>
      <c r="G90" s="390">
        <v>84</v>
      </c>
      <c r="H90" s="445">
        <v>283</v>
      </c>
      <c r="I90" s="390">
        <v>0</v>
      </c>
      <c r="J90" s="390">
        <v>105</v>
      </c>
      <c r="K90" s="390">
        <v>129</v>
      </c>
      <c r="L90" s="390">
        <v>65</v>
      </c>
      <c r="M90" s="47">
        <v>6</v>
      </c>
      <c r="N90" s="48">
        <v>0</v>
      </c>
      <c r="O90" s="48">
        <v>1</v>
      </c>
      <c r="P90" s="48">
        <v>0</v>
      </c>
      <c r="Q90" s="48">
        <v>5</v>
      </c>
    </row>
    <row r="91" spans="1:17" ht="18" customHeight="1">
      <c r="A91" s="53" t="s">
        <v>37</v>
      </c>
      <c r="B91" s="445">
        <v>67</v>
      </c>
      <c r="C91" s="445">
        <v>39</v>
      </c>
      <c r="D91" s="390">
        <v>0</v>
      </c>
      <c r="E91" s="390">
        <v>0</v>
      </c>
      <c r="F91" s="390">
        <v>39</v>
      </c>
      <c r="G91" s="390">
        <v>0</v>
      </c>
      <c r="H91" s="445">
        <v>29</v>
      </c>
      <c r="I91" s="390">
        <v>0</v>
      </c>
      <c r="J91" s="390">
        <v>0</v>
      </c>
      <c r="K91" s="390">
        <v>29</v>
      </c>
      <c r="L91" s="390">
        <v>0</v>
      </c>
      <c r="M91" s="47">
        <v>0</v>
      </c>
      <c r="N91" s="48">
        <v>0</v>
      </c>
      <c r="O91" s="48">
        <v>0</v>
      </c>
      <c r="P91" s="48">
        <v>0</v>
      </c>
      <c r="Q91" s="48">
        <v>0</v>
      </c>
    </row>
    <row r="92" spans="1:17" ht="18" customHeight="1">
      <c r="A92" s="53" t="s">
        <v>36</v>
      </c>
      <c r="B92" s="445">
        <v>46</v>
      </c>
      <c r="C92" s="445">
        <v>24</v>
      </c>
      <c r="D92" s="390">
        <v>0</v>
      </c>
      <c r="E92" s="390">
        <v>0</v>
      </c>
      <c r="F92" s="390">
        <v>17</v>
      </c>
      <c r="G92" s="390">
        <v>7</v>
      </c>
      <c r="H92" s="445">
        <v>24</v>
      </c>
      <c r="I92" s="390">
        <v>0</v>
      </c>
      <c r="J92" s="390">
        <v>0</v>
      </c>
      <c r="K92" s="390">
        <v>24</v>
      </c>
      <c r="L92" s="390">
        <v>0</v>
      </c>
      <c r="M92" s="47">
        <v>4</v>
      </c>
      <c r="N92" s="48">
        <v>0</v>
      </c>
      <c r="O92" s="48">
        <v>0</v>
      </c>
      <c r="P92" s="48">
        <v>4</v>
      </c>
      <c r="Q92" s="48">
        <v>0</v>
      </c>
    </row>
    <row r="93" spans="1:17" ht="18" customHeight="1">
      <c r="A93" s="53" t="s">
        <v>34</v>
      </c>
      <c r="B93" s="445">
        <v>427</v>
      </c>
      <c r="C93" s="445">
        <v>196</v>
      </c>
      <c r="D93" s="390">
        <v>0</v>
      </c>
      <c r="E93" s="390">
        <v>22</v>
      </c>
      <c r="F93" s="390">
        <v>132</v>
      </c>
      <c r="G93" s="390">
        <v>47</v>
      </c>
      <c r="H93" s="445">
        <v>255</v>
      </c>
      <c r="I93" s="390">
        <v>0</v>
      </c>
      <c r="J93" s="390">
        <v>79</v>
      </c>
      <c r="K93" s="390">
        <v>146</v>
      </c>
      <c r="L93" s="390">
        <v>51</v>
      </c>
      <c r="M93" s="47">
        <v>40</v>
      </c>
      <c r="N93" s="48">
        <v>0</v>
      </c>
      <c r="O93" s="48">
        <v>9</v>
      </c>
      <c r="P93" s="48">
        <v>31</v>
      </c>
      <c r="Q93" s="48">
        <v>0</v>
      </c>
    </row>
    <row r="94" spans="1:17" ht="18" customHeight="1">
      <c r="A94" s="53" t="s">
        <v>33</v>
      </c>
      <c r="B94" s="445">
        <v>108</v>
      </c>
      <c r="C94" s="445">
        <v>54</v>
      </c>
      <c r="D94" s="390">
        <v>0</v>
      </c>
      <c r="E94" s="390">
        <v>0</v>
      </c>
      <c r="F94" s="390">
        <v>48</v>
      </c>
      <c r="G94" s="390">
        <v>6</v>
      </c>
      <c r="H94" s="445">
        <v>54</v>
      </c>
      <c r="I94" s="390">
        <v>0</v>
      </c>
      <c r="J94" s="390">
        <v>11</v>
      </c>
      <c r="K94" s="390">
        <v>46</v>
      </c>
      <c r="L94" s="390">
        <v>0</v>
      </c>
      <c r="M94" s="47">
        <v>32</v>
      </c>
      <c r="N94" s="48">
        <v>0</v>
      </c>
      <c r="O94" s="48">
        <v>0</v>
      </c>
      <c r="P94" s="48">
        <v>32</v>
      </c>
      <c r="Q94" s="48">
        <v>0</v>
      </c>
    </row>
    <row r="95" spans="1:17" ht="18" customHeight="1">
      <c r="A95" s="53" t="s">
        <v>32</v>
      </c>
      <c r="B95" s="445">
        <v>64</v>
      </c>
      <c r="C95" s="445">
        <v>31</v>
      </c>
      <c r="D95" s="390">
        <v>0</v>
      </c>
      <c r="E95" s="390">
        <v>0</v>
      </c>
      <c r="F95" s="390">
        <v>31</v>
      </c>
      <c r="G95" s="390">
        <v>0</v>
      </c>
      <c r="H95" s="445">
        <v>36</v>
      </c>
      <c r="I95" s="390">
        <v>0</v>
      </c>
      <c r="J95" s="390">
        <v>0</v>
      </c>
      <c r="K95" s="390">
        <v>36</v>
      </c>
      <c r="L95" s="390">
        <v>0</v>
      </c>
      <c r="M95" s="47">
        <v>8</v>
      </c>
      <c r="N95" s="48">
        <v>0</v>
      </c>
      <c r="O95" s="48">
        <v>0</v>
      </c>
      <c r="P95" s="48">
        <v>8</v>
      </c>
      <c r="Q95" s="48">
        <v>0</v>
      </c>
    </row>
    <row r="96" spans="1:17" ht="18" customHeight="1">
      <c r="A96" s="53" t="s">
        <v>30</v>
      </c>
      <c r="B96" s="445">
        <v>163</v>
      </c>
      <c r="C96" s="445">
        <v>78</v>
      </c>
      <c r="D96" s="390">
        <v>0</v>
      </c>
      <c r="E96" s="390">
        <v>0</v>
      </c>
      <c r="F96" s="390">
        <v>63</v>
      </c>
      <c r="G96" s="390">
        <v>15</v>
      </c>
      <c r="H96" s="445">
        <v>91</v>
      </c>
      <c r="I96" s="390">
        <v>0</v>
      </c>
      <c r="J96" s="390">
        <v>8</v>
      </c>
      <c r="K96" s="390">
        <v>71</v>
      </c>
      <c r="L96" s="390">
        <v>14</v>
      </c>
      <c r="M96" s="47">
        <v>39</v>
      </c>
      <c r="N96" s="48">
        <v>0</v>
      </c>
      <c r="O96" s="48">
        <v>0</v>
      </c>
      <c r="P96" s="48">
        <v>31</v>
      </c>
      <c r="Q96" s="48">
        <v>8</v>
      </c>
    </row>
    <row r="97" spans="1:17" ht="18" customHeight="1">
      <c r="A97" s="53" t="s">
        <v>29</v>
      </c>
      <c r="B97" s="445">
        <v>309</v>
      </c>
      <c r="C97" s="445">
        <v>155</v>
      </c>
      <c r="D97" s="390">
        <v>0</v>
      </c>
      <c r="E97" s="390">
        <v>0</v>
      </c>
      <c r="F97" s="390">
        <v>141</v>
      </c>
      <c r="G97" s="390">
        <v>15</v>
      </c>
      <c r="H97" s="445">
        <v>163</v>
      </c>
      <c r="I97" s="390">
        <v>0</v>
      </c>
      <c r="J97" s="390">
        <v>9</v>
      </c>
      <c r="K97" s="390">
        <v>146</v>
      </c>
      <c r="L97" s="390">
        <v>16</v>
      </c>
      <c r="M97" s="47">
        <v>18</v>
      </c>
      <c r="N97" s="48">
        <v>0</v>
      </c>
      <c r="O97" s="48">
        <v>0</v>
      </c>
      <c r="P97" s="48">
        <v>18</v>
      </c>
      <c r="Q97" s="48">
        <v>0</v>
      </c>
    </row>
    <row r="98" spans="1:17" ht="18" customHeight="1">
      <c r="A98" s="53" t="s">
        <v>26</v>
      </c>
      <c r="B98" s="445">
        <v>243</v>
      </c>
      <c r="C98" s="445">
        <v>112</v>
      </c>
      <c r="D98" s="390">
        <v>0</v>
      </c>
      <c r="E98" s="390">
        <v>0</v>
      </c>
      <c r="F98" s="390">
        <v>87</v>
      </c>
      <c r="G98" s="390">
        <v>26</v>
      </c>
      <c r="H98" s="445">
        <v>144</v>
      </c>
      <c r="I98" s="390">
        <v>0</v>
      </c>
      <c r="J98" s="390">
        <v>0</v>
      </c>
      <c r="K98" s="390">
        <v>120</v>
      </c>
      <c r="L98" s="390">
        <v>32</v>
      </c>
      <c r="M98" s="47">
        <v>54</v>
      </c>
      <c r="N98" s="48">
        <v>0</v>
      </c>
      <c r="O98" s="48">
        <v>0</v>
      </c>
      <c r="P98" s="48">
        <v>51</v>
      </c>
      <c r="Q98" s="48">
        <v>3</v>
      </c>
    </row>
    <row r="99" spans="1:17" ht="18" customHeight="1">
      <c r="A99" s="53" t="s">
        <v>24</v>
      </c>
      <c r="B99" s="445">
        <v>385</v>
      </c>
      <c r="C99" s="445">
        <v>204</v>
      </c>
      <c r="D99" s="390">
        <v>0</v>
      </c>
      <c r="E99" s="390">
        <v>0</v>
      </c>
      <c r="F99" s="390">
        <v>145</v>
      </c>
      <c r="G99" s="390">
        <v>62</v>
      </c>
      <c r="H99" s="445">
        <v>204</v>
      </c>
      <c r="I99" s="390">
        <v>0</v>
      </c>
      <c r="J99" s="390">
        <v>0</v>
      </c>
      <c r="K99" s="390">
        <v>155</v>
      </c>
      <c r="L99" s="390">
        <v>54</v>
      </c>
      <c r="M99" s="47">
        <v>20</v>
      </c>
      <c r="N99" s="48">
        <v>0</v>
      </c>
      <c r="O99" s="48">
        <v>0</v>
      </c>
      <c r="P99" s="48">
        <v>20</v>
      </c>
      <c r="Q99" s="48">
        <v>0</v>
      </c>
    </row>
    <row r="100" spans="1:17" ht="18" customHeight="1">
      <c r="A100" s="53" t="s">
        <v>22</v>
      </c>
      <c r="B100" s="445">
        <v>97</v>
      </c>
      <c r="C100" s="445">
        <v>55</v>
      </c>
      <c r="D100" s="390">
        <v>0</v>
      </c>
      <c r="E100" s="390">
        <v>0</v>
      </c>
      <c r="F100" s="390">
        <v>55</v>
      </c>
      <c r="G100" s="390">
        <v>0</v>
      </c>
      <c r="H100" s="445">
        <v>43</v>
      </c>
      <c r="I100" s="390">
        <v>0</v>
      </c>
      <c r="J100" s="390">
        <v>0</v>
      </c>
      <c r="K100" s="390">
        <v>43</v>
      </c>
      <c r="L100" s="390">
        <v>0</v>
      </c>
      <c r="M100" s="47">
        <v>2</v>
      </c>
      <c r="N100" s="48">
        <v>0</v>
      </c>
      <c r="O100" s="48">
        <v>0</v>
      </c>
      <c r="P100" s="48">
        <v>2</v>
      </c>
      <c r="Q100" s="48">
        <v>0</v>
      </c>
    </row>
    <row r="101" spans="1:17" ht="18" customHeight="1">
      <c r="A101" s="53" t="s">
        <v>20</v>
      </c>
      <c r="B101" s="445">
        <v>300</v>
      </c>
      <c r="C101" s="445">
        <v>160</v>
      </c>
      <c r="D101" s="390">
        <v>0</v>
      </c>
      <c r="E101" s="390">
        <v>3</v>
      </c>
      <c r="F101" s="390">
        <v>145</v>
      </c>
      <c r="G101" s="390">
        <v>13</v>
      </c>
      <c r="H101" s="445">
        <v>153</v>
      </c>
      <c r="I101" s="390">
        <v>0</v>
      </c>
      <c r="J101" s="390">
        <v>1</v>
      </c>
      <c r="K101" s="390">
        <v>146</v>
      </c>
      <c r="L101" s="390">
        <v>9</v>
      </c>
      <c r="M101" s="47">
        <v>35</v>
      </c>
      <c r="N101" s="48">
        <v>0</v>
      </c>
      <c r="O101" s="48">
        <v>1</v>
      </c>
      <c r="P101" s="48">
        <v>34</v>
      </c>
      <c r="Q101" s="48">
        <v>0</v>
      </c>
    </row>
    <row r="102" spans="1:17" ht="18" customHeight="1">
      <c r="A102" s="53" t="s">
        <v>18</v>
      </c>
      <c r="B102" s="445">
        <v>107</v>
      </c>
      <c r="C102" s="445">
        <v>55</v>
      </c>
      <c r="D102" s="390">
        <v>0</v>
      </c>
      <c r="E102" s="390">
        <v>0</v>
      </c>
      <c r="F102" s="390">
        <v>41</v>
      </c>
      <c r="G102" s="390">
        <v>14</v>
      </c>
      <c r="H102" s="445">
        <v>53</v>
      </c>
      <c r="I102" s="390">
        <v>0</v>
      </c>
      <c r="J102" s="390">
        <v>8</v>
      </c>
      <c r="K102" s="390">
        <v>35</v>
      </c>
      <c r="L102" s="390">
        <v>10</v>
      </c>
      <c r="M102" s="47">
        <v>2</v>
      </c>
      <c r="N102" s="48">
        <v>0</v>
      </c>
      <c r="O102" s="48">
        <v>0</v>
      </c>
      <c r="P102" s="48">
        <v>2</v>
      </c>
      <c r="Q102" s="48">
        <v>0</v>
      </c>
    </row>
    <row r="103" spans="1:17" ht="18" customHeight="1">
      <c r="A103" s="53" t="s">
        <v>16</v>
      </c>
      <c r="B103" s="445">
        <v>135</v>
      </c>
      <c r="C103" s="445">
        <v>59</v>
      </c>
      <c r="D103" s="390">
        <v>0</v>
      </c>
      <c r="E103" s="390">
        <v>0</v>
      </c>
      <c r="F103" s="390">
        <v>59</v>
      </c>
      <c r="G103" s="390">
        <v>0</v>
      </c>
      <c r="H103" s="445">
        <v>77</v>
      </c>
      <c r="I103" s="390">
        <v>0</v>
      </c>
      <c r="J103" s="390">
        <v>0</v>
      </c>
      <c r="K103" s="390">
        <v>77</v>
      </c>
      <c r="L103" s="390">
        <v>0</v>
      </c>
      <c r="M103" s="47">
        <v>22</v>
      </c>
      <c r="N103" s="48">
        <v>0</v>
      </c>
      <c r="O103" s="48">
        <v>0</v>
      </c>
      <c r="P103" s="48">
        <v>22</v>
      </c>
      <c r="Q103" s="48">
        <v>0</v>
      </c>
    </row>
    <row r="104" spans="1:17" ht="18" customHeight="1">
      <c r="A104" s="53" t="s">
        <v>13</v>
      </c>
      <c r="B104" s="445">
        <v>49</v>
      </c>
      <c r="C104" s="445">
        <v>20</v>
      </c>
      <c r="D104" s="390">
        <v>0</v>
      </c>
      <c r="E104" s="390">
        <v>0</v>
      </c>
      <c r="F104" s="390">
        <v>20</v>
      </c>
      <c r="G104" s="390">
        <v>0</v>
      </c>
      <c r="H104" s="445">
        <v>29</v>
      </c>
      <c r="I104" s="390">
        <v>0</v>
      </c>
      <c r="J104" s="390">
        <v>0</v>
      </c>
      <c r="K104" s="390">
        <v>29</v>
      </c>
      <c r="L104" s="390">
        <v>0</v>
      </c>
      <c r="M104" s="47">
        <v>13</v>
      </c>
      <c r="N104" s="48">
        <v>0</v>
      </c>
      <c r="O104" s="48">
        <v>0</v>
      </c>
      <c r="P104" s="48">
        <v>13</v>
      </c>
      <c r="Q104" s="48">
        <v>0</v>
      </c>
    </row>
    <row r="105" spans="1:17" ht="18" customHeight="1">
      <c r="A105" s="53" t="s">
        <v>10</v>
      </c>
      <c r="B105" s="445">
        <v>115</v>
      </c>
      <c r="C105" s="445">
        <v>65</v>
      </c>
      <c r="D105" s="390">
        <v>0</v>
      </c>
      <c r="E105" s="390">
        <v>0</v>
      </c>
      <c r="F105" s="390">
        <v>65</v>
      </c>
      <c r="G105" s="390">
        <v>0</v>
      </c>
      <c r="H105" s="445">
        <v>56</v>
      </c>
      <c r="I105" s="390">
        <v>0</v>
      </c>
      <c r="J105" s="390">
        <v>0</v>
      </c>
      <c r="K105" s="390">
        <v>56</v>
      </c>
      <c r="L105" s="390">
        <v>0</v>
      </c>
      <c r="M105" s="47">
        <v>12</v>
      </c>
      <c r="N105" s="48">
        <v>0</v>
      </c>
      <c r="O105" s="48">
        <v>0</v>
      </c>
      <c r="P105" s="48">
        <v>12</v>
      </c>
      <c r="Q105" s="48">
        <v>0</v>
      </c>
    </row>
    <row r="106" spans="1:17" ht="18" customHeight="1">
      <c r="A106" s="53" t="s">
        <v>135</v>
      </c>
      <c r="B106" s="445">
        <v>382</v>
      </c>
      <c r="C106" s="445">
        <v>181</v>
      </c>
      <c r="D106" s="390">
        <v>0</v>
      </c>
      <c r="E106" s="390">
        <v>0</v>
      </c>
      <c r="F106" s="390">
        <v>160</v>
      </c>
      <c r="G106" s="390">
        <v>25</v>
      </c>
      <c r="H106" s="445">
        <v>214</v>
      </c>
      <c r="I106" s="390">
        <v>0</v>
      </c>
      <c r="J106" s="390">
        <v>0</v>
      </c>
      <c r="K106" s="390">
        <v>201</v>
      </c>
      <c r="L106" s="390">
        <v>18</v>
      </c>
      <c r="M106" s="47">
        <v>42</v>
      </c>
      <c r="N106" s="48">
        <v>0</v>
      </c>
      <c r="O106" s="48">
        <v>0</v>
      </c>
      <c r="P106" s="48">
        <v>42</v>
      </c>
      <c r="Q106" s="48">
        <v>0</v>
      </c>
    </row>
    <row r="107" spans="1:17" ht="18" customHeight="1">
      <c r="A107" s="53" t="s">
        <v>8</v>
      </c>
      <c r="B107" s="445">
        <v>215</v>
      </c>
      <c r="C107" s="445">
        <v>81</v>
      </c>
      <c r="D107" s="390">
        <v>0</v>
      </c>
      <c r="E107" s="390">
        <v>2</v>
      </c>
      <c r="F107" s="390">
        <v>79</v>
      </c>
      <c r="G107" s="390">
        <v>0</v>
      </c>
      <c r="H107" s="445">
        <v>142</v>
      </c>
      <c r="I107" s="390">
        <v>0</v>
      </c>
      <c r="J107" s="390">
        <v>12</v>
      </c>
      <c r="K107" s="390">
        <v>131</v>
      </c>
      <c r="L107" s="390">
        <v>0</v>
      </c>
      <c r="M107" s="47">
        <v>65</v>
      </c>
      <c r="N107" s="48">
        <v>0</v>
      </c>
      <c r="O107" s="48">
        <v>1</v>
      </c>
      <c r="P107" s="48">
        <v>64</v>
      </c>
      <c r="Q107" s="48">
        <v>0</v>
      </c>
    </row>
    <row r="108" spans="1:17" ht="18" customHeight="1">
      <c r="A108" s="53" t="s">
        <v>5</v>
      </c>
      <c r="B108" s="445">
        <v>462</v>
      </c>
      <c r="C108" s="445">
        <v>197</v>
      </c>
      <c r="D108" s="390">
        <v>0</v>
      </c>
      <c r="E108" s="390">
        <v>0</v>
      </c>
      <c r="F108" s="390">
        <v>168</v>
      </c>
      <c r="G108" s="390">
        <v>31</v>
      </c>
      <c r="H108" s="445">
        <v>273</v>
      </c>
      <c r="I108" s="390">
        <v>0</v>
      </c>
      <c r="J108" s="390">
        <v>49</v>
      </c>
      <c r="K108" s="390">
        <v>203</v>
      </c>
      <c r="L108" s="390">
        <v>38</v>
      </c>
      <c r="M108" s="47">
        <v>63</v>
      </c>
      <c r="N108" s="48">
        <v>0</v>
      </c>
      <c r="O108" s="48">
        <v>0</v>
      </c>
      <c r="P108" s="48">
        <v>63</v>
      </c>
      <c r="Q108" s="48">
        <v>0</v>
      </c>
    </row>
    <row r="109" spans="1:17" ht="18" customHeight="1">
      <c r="A109" s="69" t="s">
        <v>2</v>
      </c>
      <c r="B109" s="486">
        <v>183</v>
      </c>
      <c r="C109" s="486">
        <v>86</v>
      </c>
      <c r="D109" s="391">
        <v>0</v>
      </c>
      <c r="E109" s="391">
        <v>0</v>
      </c>
      <c r="F109" s="391">
        <v>70</v>
      </c>
      <c r="G109" s="391">
        <v>17</v>
      </c>
      <c r="H109" s="486">
        <v>105</v>
      </c>
      <c r="I109" s="391">
        <v>0</v>
      </c>
      <c r="J109" s="391">
        <v>14</v>
      </c>
      <c r="K109" s="391">
        <v>75</v>
      </c>
      <c r="L109" s="391">
        <v>24</v>
      </c>
      <c r="M109" s="47">
        <v>17</v>
      </c>
      <c r="N109" s="48">
        <v>0</v>
      </c>
      <c r="O109" s="48">
        <v>0</v>
      </c>
      <c r="P109" s="48">
        <v>17</v>
      </c>
      <c r="Q109" s="48">
        <v>0</v>
      </c>
    </row>
    <row r="110" spans="1:17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5"/>
      <c r="I110" s="485"/>
      <c r="J110" s="485"/>
      <c r="K110" s="482"/>
      <c r="L110" s="482"/>
      <c r="M110" s="197"/>
    </row>
    <row r="111" spans="1:17" ht="18" customHeight="1">
      <c r="A111" s="650" t="s">
        <v>2333</v>
      </c>
      <c r="B111" s="443"/>
    </row>
    <row r="112" spans="1:17" ht="18" customHeight="1">
      <c r="A112" s="659" t="s">
        <v>2163</v>
      </c>
      <c r="B112" s="660"/>
    </row>
    <row r="113" spans="1:17" ht="18" customHeight="1">
      <c r="A113" s="654" t="s">
        <v>2242</v>
      </c>
      <c r="B113" s="490"/>
    </row>
    <row r="114" spans="1:17" ht="18" customHeight="1">
      <c r="A114" s="650" t="s">
        <v>2243</v>
      </c>
      <c r="B114" s="52"/>
    </row>
    <row r="115" spans="1:17" ht="32.1" customHeight="1">
      <c r="A115" s="1636" t="s">
        <v>2244</v>
      </c>
      <c r="B115" s="1636"/>
      <c r="C115" s="1636"/>
      <c r="D115" s="1636"/>
      <c r="E115" s="1636"/>
      <c r="F115" s="1636"/>
      <c r="G115" s="1636"/>
      <c r="H115" s="1636"/>
      <c r="I115" s="1636"/>
      <c r="J115" s="1636"/>
      <c r="K115" s="1636"/>
      <c r="L115" s="1636"/>
      <c r="M115" s="1636"/>
      <c r="N115" s="1636"/>
      <c r="O115" s="1636"/>
      <c r="P115" s="1636"/>
      <c r="Q115" s="1636"/>
    </row>
    <row r="116" spans="1:17" ht="32.1" customHeight="1">
      <c r="A116" s="1636" t="s">
        <v>2245</v>
      </c>
      <c r="B116" s="1636"/>
      <c r="C116" s="1636"/>
      <c r="D116" s="1636"/>
      <c r="E116" s="1636"/>
      <c r="F116" s="1636"/>
      <c r="G116" s="1636"/>
      <c r="H116" s="1636"/>
      <c r="I116" s="1636"/>
      <c r="J116" s="1636"/>
      <c r="K116" s="1636"/>
      <c r="L116" s="1636"/>
      <c r="M116" s="1636"/>
      <c r="N116" s="1636"/>
      <c r="O116" s="1636"/>
      <c r="P116" s="1636"/>
      <c r="Q116" s="1636"/>
    </row>
    <row r="117" spans="1:17" ht="18" customHeight="1">
      <c r="A117" s="654" t="s">
        <v>2246</v>
      </c>
    </row>
  </sheetData>
  <mergeCells count="9">
    <mergeCell ref="A115:Q115"/>
    <mergeCell ref="A116:Q116"/>
    <mergeCell ref="A3:A6"/>
    <mergeCell ref="M5:Q5"/>
    <mergeCell ref="B3:Q3"/>
    <mergeCell ref="B4:Q4"/>
    <mergeCell ref="B5:B6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zoomScaleNormal="100" workbookViewId="0">
      <selection activeCell="D32" sqref="D32"/>
    </sheetView>
  </sheetViews>
  <sheetFormatPr defaultRowHeight="18" customHeight="1"/>
  <cols>
    <col min="1" max="1" width="21.28515625" style="48" customWidth="1"/>
    <col min="2" max="2" width="9.28515625" style="48" customWidth="1"/>
    <col min="3" max="3" width="8.7109375" style="48" customWidth="1"/>
    <col min="4" max="4" width="8.5703125" style="48" customWidth="1"/>
    <col min="5" max="5" width="8.7109375" style="48" customWidth="1"/>
    <col min="6" max="6" width="9" style="47" customWidth="1"/>
    <col min="7" max="7" width="8.7109375" style="47" customWidth="1"/>
    <col min="8" max="8" width="8.5703125" style="48" customWidth="1"/>
    <col min="9" max="9" width="8.7109375" style="48" customWidth="1"/>
    <col min="10" max="10" width="9" style="48" customWidth="1"/>
    <col min="11" max="11" width="8.7109375" style="47" customWidth="1"/>
    <col min="12" max="12" width="8.5703125" style="47" customWidth="1"/>
    <col min="13" max="13" width="8.7109375" style="48" customWidth="1"/>
    <col min="14" max="14" width="9" style="48" customWidth="1"/>
    <col min="15" max="15" width="8.7109375" style="47" customWidth="1"/>
    <col min="16" max="16" width="8.5703125" style="48" customWidth="1"/>
    <col min="17" max="17" width="8.7109375" style="48" customWidth="1"/>
    <col min="18" max="18" width="9" style="48" customWidth="1"/>
    <col min="19" max="16384" width="9.140625" style="48"/>
  </cols>
  <sheetData>
    <row r="1" spans="1:18" s="68" customFormat="1" ht="35.1" customHeight="1">
      <c r="A1" s="1621" t="s">
        <v>2194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  <c r="M1" s="1621"/>
      <c r="N1" s="1621"/>
      <c r="O1" s="1621"/>
      <c r="P1" s="1621"/>
      <c r="Q1" s="1621"/>
      <c r="R1" s="1621"/>
    </row>
    <row r="2" spans="1:18" ht="18" customHeight="1">
      <c r="A2" s="211"/>
      <c r="B2" s="211"/>
      <c r="C2" s="53"/>
      <c r="D2" s="53"/>
      <c r="E2" s="53"/>
      <c r="F2" s="51"/>
      <c r="G2" s="51"/>
      <c r="H2" s="53"/>
      <c r="I2" s="53"/>
      <c r="J2" s="53"/>
    </row>
    <row r="3" spans="1:18" s="212" customFormat="1" ht="21.95" customHeight="1">
      <c r="A3" s="1577" t="s">
        <v>684</v>
      </c>
      <c r="B3" s="1600" t="s">
        <v>2152</v>
      </c>
      <c r="C3" s="1603"/>
      <c r="D3" s="1603"/>
      <c r="E3" s="1603"/>
      <c r="F3" s="1603"/>
      <c r="G3" s="1603"/>
      <c r="H3" s="1603"/>
      <c r="I3" s="1603"/>
      <c r="J3" s="1603"/>
      <c r="K3" s="1603"/>
      <c r="L3" s="1603"/>
      <c r="M3" s="1603"/>
      <c r="N3" s="1603"/>
      <c r="O3" s="1603"/>
      <c r="P3" s="1603"/>
      <c r="Q3" s="1603"/>
      <c r="R3" s="1603"/>
    </row>
    <row r="4" spans="1:18" s="212" customFormat="1" ht="21.95" customHeight="1">
      <c r="A4" s="1577"/>
      <c r="B4" s="1618" t="s">
        <v>2168</v>
      </c>
      <c r="C4" s="1601" t="s">
        <v>2377</v>
      </c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  <c r="R4" s="1602"/>
    </row>
    <row r="5" spans="1:18" s="212" customFormat="1" ht="21.95" customHeight="1">
      <c r="A5" s="1577"/>
      <c r="B5" s="1643"/>
      <c r="C5" s="610" t="s">
        <v>2153</v>
      </c>
      <c r="D5" s="611"/>
      <c r="E5" s="611"/>
      <c r="F5" s="612"/>
      <c r="G5" s="610" t="s">
        <v>2154</v>
      </c>
      <c r="H5" s="611"/>
      <c r="I5" s="611"/>
      <c r="J5" s="612"/>
      <c r="K5" s="610" t="s">
        <v>2155</v>
      </c>
      <c r="L5" s="611"/>
      <c r="M5" s="611"/>
      <c r="N5" s="612"/>
      <c r="O5" s="610" t="s">
        <v>2156</v>
      </c>
      <c r="P5" s="611"/>
      <c r="Q5" s="611"/>
      <c r="R5" s="611"/>
    </row>
    <row r="6" spans="1:18" s="488" customFormat="1" ht="21.95" customHeight="1">
      <c r="A6" s="1521"/>
      <c r="B6" s="1599"/>
      <c r="C6" s="616" t="s">
        <v>163</v>
      </c>
      <c r="D6" s="614" t="s">
        <v>424</v>
      </c>
      <c r="E6" s="620" t="s">
        <v>421</v>
      </c>
      <c r="F6" s="614" t="s">
        <v>422</v>
      </c>
      <c r="G6" s="616" t="s">
        <v>163</v>
      </c>
      <c r="H6" s="614" t="s">
        <v>424</v>
      </c>
      <c r="I6" s="620" t="s">
        <v>421</v>
      </c>
      <c r="J6" s="614" t="s">
        <v>422</v>
      </c>
      <c r="K6" s="616" t="s">
        <v>163</v>
      </c>
      <c r="L6" s="614" t="s">
        <v>424</v>
      </c>
      <c r="M6" s="614" t="s">
        <v>421</v>
      </c>
      <c r="N6" s="614" t="s">
        <v>422</v>
      </c>
      <c r="O6" s="616" t="s">
        <v>163</v>
      </c>
      <c r="P6" s="614" t="s">
        <v>424</v>
      </c>
      <c r="Q6" s="614" t="s">
        <v>421</v>
      </c>
      <c r="R6" s="615" t="s">
        <v>422</v>
      </c>
    </row>
    <row r="7" spans="1:18" ht="21.95" customHeight="1">
      <c r="A7" s="114" t="s">
        <v>368</v>
      </c>
      <c r="B7" s="470">
        <v>4910</v>
      </c>
      <c r="C7" s="470">
        <v>2611</v>
      </c>
      <c r="D7" s="470">
        <v>592</v>
      </c>
      <c r="E7" s="470">
        <v>2021</v>
      </c>
      <c r="F7" s="470">
        <v>0</v>
      </c>
      <c r="G7" s="470">
        <v>2550</v>
      </c>
      <c r="H7" s="470">
        <v>47</v>
      </c>
      <c r="I7" s="470">
        <v>2504</v>
      </c>
      <c r="J7" s="470">
        <v>0</v>
      </c>
      <c r="K7" s="470">
        <v>2</v>
      </c>
      <c r="L7" s="470">
        <v>0</v>
      </c>
      <c r="M7" s="470">
        <v>2</v>
      </c>
      <c r="N7" s="470">
        <v>0</v>
      </c>
      <c r="O7" s="470">
        <v>0</v>
      </c>
      <c r="P7" s="470">
        <v>0</v>
      </c>
      <c r="Q7" s="470">
        <v>0</v>
      </c>
      <c r="R7" s="471">
        <v>0</v>
      </c>
    </row>
    <row r="8" spans="1:18" ht="18" customHeight="1">
      <c r="A8" s="53" t="s">
        <v>132</v>
      </c>
      <c r="B8" s="445">
        <v>27</v>
      </c>
      <c r="C8" s="445">
        <v>27</v>
      </c>
      <c r="D8" s="53">
        <v>0</v>
      </c>
      <c r="E8" s="53">
        <v>27</v>
      </c>
      <c r="F8" s="53">
        <v>0</v>
      </c>
      <c r="G8" s="51">
        <v>0</v>
      </c>
      <c r="H8" s="53">
        <v>0</v>
      </c>
      <c r="I8" s="53">
        <v>0</v>
      </c>
      <c r="J8" s="53">
        <v>0</v>
      </c>
      <c r="K8" s="51">
        <v>0</v>
      </c>
      <c r="L8" s="53">
        <v>0</v>
      </c>
      <c r="M8" s="53">
        <v>0</v>
      </c>
      <c r="N8" s="53">
        <v>0</v>
      </c>
      <c r="O8" s="51">
        <v>0</v>
      </c>
      <c r="P8" s="53">
        <v>0</v>
      </c>
      <c r="Q8" s="53">
        <v>0</v>
      </c>
      <c r="R8" s="53">
        <v>0</v>
      </c>
    </row>
    <row r="9" spans="1:18" ht="18" customHeight="1">
      <c r="A9" s="53" t="s">
        <v>131</v>
      </c>
      <c r="B9" s="445">
        <v>23</v>
      </c>
      <c r="C9" s="445">
        <v>8</v>
      </c>
      <c r="D9" s="53">
        <v>0</v>
      </c>
      <c r="E9" s="53">
        <v>8</v>
      </c>
      <c r="F9" s="53">
        <v>0</v>
      </c>
      <c r="G9" s="51">
        <v>15</v>
      </c>
      <c r="H9" s="53">
        <v>0</v>
      </c>
      <c r="I9" s="53">
        <v>15</v>
      </c>
      <c r="J9" s="53">
        <v>0</v>
      </c>
      <c r="K9" s="51">
        <v>0</v>
      </c>
      <c r="L9" s="53">
        <v>0</v>
      </c>
      <c r="M9" s="53">
        <v>0</v>
      </c>
      <c r="N9" s="53">
        <v>0</v>
      </c>
      <c r="O9" s="51">
        <v>0</v>
      </c>
      <c r="P9" s="53">
        <v>0</v>
      </c>
      <c r="Q9" s="53">
        <v>0</v>
      </c>
      <c r="R9" s="53">
        <v>0</v>
      </c>
    </row>
    <row r="10" spans="1:18" ht="18" customHeight="1">
      <c r="A10" s="53" t="s">
        <v>130</v>
      </c>
      <c r="B10" s="445">
        <v>325</v>
      </c>
      <c r="C10" s="445">
        <v>164</v>
      </c>
      <c r="D10" s="53">
        <v>40</v>
      </c>
      <c r="E10" s="53">
        <v>125</v>
      </c>
      <c r="F10" s="53">
        <v>0</v>
      </c>
      <c r="G10" s="51">
        <v>176</v>
      </c>
      <c r="H10" s="53">
        <v>4</v>
      </c>
      <c r="I10" s="53">
        <v>172</v>
      </c>
      <c r="J10" s="53">
        <v>0</v>
      </c>
      <c r="K10" s="51">
        <v>0</v>
      </c>
      <c r="L10" s="53">
        <v>0</v>
      </c>
      <c r="M10" s="53">
        <v>0</v>
      </c>
      <c r="N10" s="53">
        <v>0</v>
      </c>
      <c r="O10" s="51">
        <v>0</v>
      </c>
      <c r="P10" s="53">
        <v>0</v>
      </c>
      <c r="Q10" s="53">
        <v>0</v>
      </c>
      <c r="R10" s="53">
        <v>0</v>
      </c>
    </row>
    <row r="11" spans="1:18" ht="18" customHeight="1">
      <c r="A11" s="53" t="s">
        <v>129</v>
      </c>
      <c r="B11" s="445">
        <v>41</v>
      </c>
      <c r="C11" s="445">
        <v>23</v>
      </c>
      <c r="D11" s="53">
        <v>0</v>
      </c>
      <c r="E11" s="53">
        <v>23</v>
      </c>
      <c r="F11" s="53">
        <v>0</v>
      </c>
      <c r="G11" s="51">
        <v>18</v>
      </c>
      <c r="H11" s="53">
        <v>0</v>
      </c>
      <c r="I11" s="53">
        <v>18</v>
      </c>
      <c r="J11" s="53">
        <v>0</v>
      </c>
      <c r="K11" s="51">
        <v>0</v>
      </c>
      <c r="L11" s="53">
        <v>0</v>
      </c>
      <c r="M11" s="53">
        <v>0</v>
      </c>
      <c r="N11" s="53">
        <v>0</v>
      </c>
      <c r="O11" s="51">
        <v>0</v>
      </c>
      <c r="P11" s="53">
        <v>0</v>
      </c>
      <c r="Q11" s="53">
        <v>0</v>
      </c>
      <c r="R11" s="53">
        <v>0</v>
      </c>
    </row>
    <row r="12" spans="1:18" ht="18" customHeight="1">
      <c r="A12" s="53" t="s">
        <v>128</v>
      </c>
      <c r="B12" s="445">
        <v>18</v>
      </c>
      <c r="C12" s="445">
        <v>6</v>
      </c>
      <c r="D12" s="53">
        <v>0</v>
      </c>
      <c r="E12" s="53">
        <v>6</v>
      </c>
      <c r="F12" s="53">
        <v>0</v>
      </c>
      <c r="G12" s="51">
        <v>12</v>
      </c>
      <c r="H12" s="53">
        <v>0</v>
      </c>
      <c r="I12" s="53">
        <v>12</v>
      </c>
      <c r="J12" s="53">
        <v>0</v>
      </c>
      <c r="K12" s="51">
        <v>0</v>
      </c>
      <c r="L12" s="53">
        <v>0</v>
      </c>
      <c r="M12" s="53">
        <v>0</v>
      </c>
      <c r="N12" s="53">
        <v>0</v>
      </c>
      <c r="O12" s="51">
        <v>0</v>
      </c>
      <c r="P12" s="53">
        <v>0</v>
      </c>
      <c r="Q12" s="53">
        <v>0</v>
      </c>
      <c r="R12" s="53">
        <v>0</v>
      </c>
    </row>
    <row r="13" spans="1:18" ht="18" customHeight="1">
      <c r="A13" s="53" t="s">
        <v>127</v>
      </c>
      <c r="B13" s="445">
        <v>16</v>
      </c>
      <c r="C13" s="445">
        <v>0</v>
      </c>
      <c r="D13" s="53">
        <v>0</v>
      </c>
      <c r="E13" s="53">
        <v>0</v>
      </c>
      <c r="F13" s="53">
        <v>0</v>
      </c>
      <c r="G13" s="51">
        <v>16</v>
      </c>
      <c r="H13" s="53">
        <v>0</v>
      </c>
      <c r="I13" s="53">
        <v>16</v>
      </c>
      <c r="J13" s="53">
        <v>0</v>
      </c>
      <c r="K13" s="51">
        <v>0</v>
      </c>
      <c r="L13" s="53">
        <v>0</v>
      </c>
      <c r="M13" s="53">
        <v>0</v>
      </c>
      <c r="N13" s="53">
        <v>0</v>
      </c>
      <c r="O13" s="51">
        <v>0</v>
      </c>
      <c r="P13" s="53">
        <v>0</v>
      </c>
      <c r="Q13" s="53">
        <v>0</v>
      </c>
      <c r="R13" s="53">
        <v>0</v>
      </c>
    </row>
    <row r="14" spans="1:18" ht="18" customHeight="1">
      <c r="A14" s="53" t="s">
        <v>126</v>
      </c>
      <c r="B14" s="445">
        <v>37</v>
      </c>
      <c r="C14" s="445">
        <v>16</v>
      </c>
      <c r="D14" s="53">
        <v>16</v>
      </c>
      <c r="E14" s="53">
        <v>0</v>
      </c>
      <c r="F14" s="53">
        <v>0</v>
      </c>
      <c r="G14" s="51">
        <v>21</v>
      </c>
      <c r="H14" s="53">
        <v>1</v>
      </c>
      <c r="I14" s="53">
        <v>20</v>
      </c>
      <c r="J14" s="53">
        <v>0</v>
      </c>
      <c r="K14" s="51">
        <v>0</v>
      </c>
      <c r="L14" s="53">
        <v>0</v>
      </c>
      <c r="M14" s="53">
        <v>0</v>
      </c>
      <c r="N14" s="53">
        <v>0</v>
      </c>
      <c r="O14" s="51">
        <v>0</v>
      </c>
      <c r="P14" s="53">
        <v>0</v>
      </c>
      <c r="Q14" s="53">
        <v>0</v>
      </c>
      <c r="R14" s="53">
        <v>0</v>
      </c>
    </row>
    <row r="15" spans="1:18" ht="18" customHeight="1">
      <c r="A15" s="53" t="s">
        <v>125</v>
      </c>
      <c r="B15" s="445">
        <v>10</v>
      </c>
      <c r="C15" s="445">
        <v>3</v>
      </c>
      <c r="D15" s="53">
        <v>0</v>
      </c>
      <c r="E15" s="53">
        <v>3</v>
      </c>
      <c r="F15" s="53">
        <v>0</v>
      </c>
      <c r="G15" s="51">
        <v>8</v>
      </c>
      <c r="H15" s="53">
        <v>0</v>
      </c>
      <c r="I15" s="53">
        <v>8</v>
      </c>
      <c r="J15" s="53">
        <v>0</v>
      </c>
      <c r="K15" s="51">
        <v>0</v>
      </c>
      <c r="L15" s="53">
        <v>0</v>
      </c>
      <c r="M15" s="53">
        <v>0</v>
      </c>
      <c r="N15" s="53">
        <v>0</v>
      </c>
      <c r="O15" s="51">
        <v>0</v>
      </c>
      <c r="P15" s="53">
        <v>0</v>
      </c>
      <c r="Q15" s="53">
        <v>0</v>
      </c>
      <c r="R15" s="53">
        <v>0</v>
      </c>
    </row>
    <row r="16" spans="1:18" ht="18" customHeight="1">
      <c r="A16" s="53" t="s">
        <v>124</v>
      </c>
      <c r="B16" s="445">
        <v>11</v>
      </c>
      <c r="C16" s="445">
        <v>11</v>
      </c>
      <c r="D16" s="53">
        <v>0</v>
      </c>
      <c r="E16" s="53">
        <v>11</v>
      </c>
      <c r="F16" s="53">
        <v>0</v>
      </c>
      <c r="G16" s="51">
        <v>0</v>
      </c>
      <c r="H16" s="53">
        <v>0</v>
      </c>
      <c r="I16" s="53">
        <v>0</v>
      </c>
      <c r="J16" s="53">
        <v>0</v>
      </c>
      <c r="K16" s="51">
        <v>0</v>
      </c>
      <c r="L16" s="53">
        <v>0</v>
      </c>
      <c r="M16" s="53">
        <v>0</v>
      </c>
      <c r="N16" s="53">
        <v>0</v>
      </c>
      <c r="O16" s="51">
        <v>0</v>
      </c>
      <c r="P16" s="53">
        <v>0</v>
      </c>
      <c r="Q16" s="53">
        <v>0</v>
      </c>
      <c r="R16" s="53">
        <v>0</v>
      </c>
    </row>
    <row r="17" spans="1:18" ht="18" customHeight="1">
      <c r="A17" s="53" t="s">
        <v>123</v>
      </c>
      <c r="B17" s="445">
        <v>29</v>
      </c>
      <c r="C17" s="445">
        <v>0</v>
      </c>
      <c r="D17" s="53">
        <v>0</v>
      </c>
      <c r="E17" s="53">
        <v>0</v>
      </c>
      <c r="F17" s="53">
        <v>0</v>
      </c>
      <c r="G17" s="51">
        <v>29</v>
      </c>
      <c r="H17" s="53">
        <v>0</v>
      </c>
      <c r="I17" s="53">
        <v>29</v>
      </c>
      <c r="J17" s="53">
        <v>0</v>
      </c>
      <c r="K17" s="51">
        <v>0</v>
      </c>
      <c r="L17" s="53">
        <v>0</v>
      </c>
      <c r="M17" s="53">
        <v>0</v>
      </c>
      <c r="N17" s="53">
        <v>0</v>
      </c>
      <c r="O17" s="51">
        <v>0</v>
      </c>
      <c r="P17" s="53">
        <v>0</v>
      </c>
      <c r="Q17" s="53">
        <v>0</v>
      </c>
      <c r="R17" s="53">
        <v>0</v>
      </c>
    </row>
    <row r="18" spans="1:18" ht="18" customHeight="1">
      <c r="A18" s="53" t="s">
        <v>122</v>
      </c>
      <c r="B18" s="445">
        <v>23</v>
      </c>
      <c r="C18" s="445">
        <v>0</v>
      </c>
      <c r="D18" s="53">
        <v>0</v>
      </c>
      <c r="E18" s="53">
        <v>0</v>
      </c>
      <c r="F18" s="53">
        <v>0</v>
      </c>
      <c r="G18" s="51">
        <v>23</v>
      </c>
      <c r="H18" s="53">
        <v>0</v>
      </c>
      <c r="I18" s="53">
        <v>23</v>
      </c>
      <c r="J18" s="53">
        <v>0</v>
      </c>
      <c r="K18" s="51">
        <v>0</v>
      </c>
      <c r="L18" s="53">
        <v>0</v>
      </c>
      <c r="M18" s="53">
        <v>0</v>
      </c>
      <c r="N18" s="53">
        <v>0</v>
      </c>
      <c r="O18" s="51">
        <v>0</v>
      </c>
      <c r="P18" s="53">
        <v>0</v>
      </c>
      <c r="Q18" s="53">
        <v>0</v>
      </c>
      <c r="R18" s="53">
        <v>0</v>
      </c>
    </row>
    <row r="19" spans="1:18" ht="18" customHeight="1">
      <c r="A19" s="53" t="s">
        <v>121</v>
      </c>
      <c r="B19" s="445">
        <v>14</v>
      </c>
      <c r="C19" s="445">
        <v>1</v>
      </c>
      <c r="D19" s="53">
        <v>0</v>
      </c>
      <c r="E19" s="53">
        <v>1</v>
      </c>
      <c r="F19" s="53">
        <v>0</v>
      </c>
      <c r="G19" s="51">
        <v>13</v>
      </c>
      <c r="H19" s="53">
        <v>0</v>
      </c>
      <c r="I19" s="53">
        <v>13</v>
      </c>
      <c r="J19" s="53">
        <v>0</v>
      </c>
      <c r="K19" s="51">
        <v>0</v>
      </c>
      <c r="L19" s="53">
        <v>0</v>
      </c>
      <c r="M19" s="53">
        <v>0</v>
      </c>
      <c r="N19" s="53">
        <v>0</v>
      </c>
      <c r="O19" s="51">
        <v>0</v>
      </c>
      <c r="P19" s="53">
        <v>0</v>
      </c>
      <c r="Q19" s="53">
        <v>0</v>
      </c>
      <c r="R19" s="53">
        <v>0</v>
      </c>
    </row>
    <row r="20" spans="1:18" ht="18" customHeight="1">
      <c r="A20" s="53" t="s">
        <v>120</v>
      </c>
      <c r="B20" s="445">
        <v>30</v>
      </c>
      <c r="C20" s="445">
        <v>0</v>
      </c>
      <c r="D20" s="53">
        <v>0</v>
      </c>
      <c r="E20" s="53">
        <v>0</v>
      </c>
      <c r="F20" s="53">
        <v>0</v>
      </c>
      <c r="G20" s="51">
        <v>30</v>
      </c>
      <c r="H20" s="53">
        <v>0</v>
      </c>
      <c r="I20" s="53">
        <v>30</v>
      </c>
      <c r="J20" s="53">
        <v>0</v>
      </c>
      <c r="K20" s="51">
        <v>0</v>
      </c>
      <c r="L20" s="53">
        <v>0</v>
      </c>
      <c r="M20" s="53">
        <v>0</v>
      </c>
      <c r="N20" s="53">
        <v>0</v>
      </c>
      <c r="O20" s="51">
        <v>0</v>
      </c>
      <c r="P20" s="53">
        <v>0</v>
      </c>
      <c r="Q20" s="53">
        <v>0</v>
      </c>
      <c r="R20" s="53">
        <v>0</v>
      </c>
    </row>
    <row r="21" spans="1:18" ht="18" customHeight="1">
      <c r="A21" s="53" t="s">
        <v>119</v>
      </c>
      <c r="B21" s="445">
        <v>14</v>
      </c>
      <c r="C21" s="445">
        <v>6</v>
      </c>
      <c r="D21" s="53">
        <v>0</v>
      </c>
      <c r="E21" s="53">
        <v>6</v>
      </c>
      <c r="F21" s="53">
        <v>0</v>
      </c>
      <c r="G21" s="51">
        <v>8</v>
      </c>
      <c r="H21" s="53">
        <v>0</v>
      </c>
      <c r="I21" s="53">
        <v>8</v>
      </c>
      <c r="J21" s="53">
        <v>0</v>
      </c>
      <c r="K21" s="51">
        <v>0</v>
      </c>
      <c r="L21" s="53">
        <v>0</v>
      </c>
      <c r="M21" s="53">
        <v>0</v>
      </c>
      <c r="N21" s="53">
        <v>0</v>
      </c>
      <c r="O21" s="51">
        <v>0</v>
      </c>
      <c r="P21" s="53">
        <v>0</v>
      </c>
      <c r="Q21" s="53">
        <v>0</v>
      </c>
      <c r="R21" s="53">
        <v>0</v>
      </c>
    </row>
    <row r="22" spans="1:18" ht="18" customHeight="1">
      <c r="A22" s="53" t="s">
        <v>118</v>
      </c>
      <c r="B22" s="445">
        <v>35</v>
      </c>
      <c r="C22" s="445">
        <v>0</v>
      </c>
      <c r="D22" s="53">
        <v>0</v>
      </c>
      <c r="E22" s="53">
        <v>0</v>
      </c>
      <c r="F22" s="53">
        <v>0</v>
      </c>
      <c r="G22" s="51">
        <v>35</v>
      </c>
      <c r="H22" s="53">
        <v>0</v>
      </c>
      <c r="I22" s="53">
        <v>35</v>
      </c>
      <c r="J22" s="53">
        <v>0</v>
      </c>
      <c r="K22" s="51">
        <v>0</v>
      </c>
      <c r="L22" s="53">
        <v>0</v>
      </c>
      <c r="M22" s="53">
        <v>0</v>
      </c>
      <c r="N22" s="53">
        <v>0</v>
      </c>
      <c r="O22" s="51">
        <v>0</v>
      </c>
      <c r="P22" s="53">
        <v>0</v>
      </c>
      <c r="Q22" s="53">
        <v>0</v>
      </c>
      <c r="R22" s="53">
        <v>0</v>
      </c>
    </row>
    <row r="23" spans="1:18" ht="18" customHeight="1">
      <c r="A23" s="53" t="s">
        <v>117</v>
      </c>
      <c r="B23" s="445">
        <v>0</v>
      </c>
      <c r="C23" s="445">
        <v>0</v>
      </c>
      <c r="D23" s="53">
        <v>0</v>
      </c>
      <c r="E23" s="53">
        <v>0</v>
      </c>
      <c r="F23" s="53">
        <v>0</v>
      </c>
      <c r="G23" s="51">
        <v>0</v>
      </c>
      <c r="H23" s="53">
        <v>0</v>
      </c>
      <c r="I23" s="53">
        <v>0</v>
      </c>
      <c r="J23" s="53">
        <v>0</v>
      </c>
      <c r="K23" s="51">
        <v>0</v>
      </c>
      <c r="L23" s="53">
        <v>0</v>
      </c>
      <c r="M23" s="53">
        <v>0</v>
      </c>
      <c r="N23" s="53">
        <v>0</v>
      </c>
      <c r="O23" s="51">
        <v>0</v>
      </c>
      <c r="P23" s="53">
        <v>0</v>
      </c>
      <c r="Q23" s="53">
        <v>0</v>
      </c>
      <c r="R23" s="53">
        <v>0</v>
      </c>
    </row>
    <row r="24" spans="1:18" ht="18" customHeight="1">
      <c r="A24" s="53" t="s">
        <v>116</v>
      </c>
      <c r="B24" s="445">
        <v>24</v>
      </c>
      <c r="C24" s="445">
        <v>12</v>
      </c>
      <c r="D24" s="53">
        <v>0</v>
      </c>
      <c r="E24" s="53">
        <v>12</v>
      </c>
      <c r="F24" s="53">
        <v>0</v>
      </c>
      <c r="G24" s="51">
        <v>14</v>
      </c>
      <c r="H24" s="53">
        <v>0</v>
      </c>
      <c r="I24" s="53">
        <v>14</v>
      </c>
      <c r="J24" s="53">
        <v>0</v>
      </c>
      <c r="K24" s="51">
        <v>0</v>
      </c>
      <c r="L24" s="53">
        <v>0</v>
      </c>
      <c r="M24" s="53">
        <v>0</v>
      </c>
      <c r="N24" s="53">
        <v>0</v>
      </c>
      <c r="O24" s="51">
        <v>0</v>
      </c>
      <c r="P24" s="53">
        <v>0</v>
      </c>
      <c r="Q24" s="53">
        <v>0</v>
      </c>
      <c r="R24" s="53">
        <v>0</v>
      </c>
    </row>
    <row r="25" spans="1:18" ht="18" customHeight="1">
      <c r="A25" s="53" t="s">
        <v>115</v>
      </c>
      <c r="B25" s="445">
        <v>26</v>
      </c>
      <c r="C25" s="445">
        <v>6</v>
      </c>
      <c r="D25" s="53">
        <v>0</v>
      </c>
      <c r="E25" s="53">
        <v>6</v>
      </c>
      <c r="F25" s="53">
        <v>0</v>
      </c>
      <c r="G25" s="51">
        <v>20</v>
      </c>
      <c r="H25" s="53">
        <v>0</v>
      </c>
      <c r="I25" s="53">
        <v>20</v>
      </c>
      <c r="J25" s="53">
        <v>0</v>
      </c>
      <c r="K25" s="51">
        <v>0</v>
      </c>
      <c r="L25" s="53">
        <v>0</v>
      </c>
      <c r="M25" s="53">
        <v>0</v>
      </c>
      <c r="N25" s="53">
        <v>0</v>
      </c>
      <c r="O25" s="51">
        <v>0</v>
      </c>
      <c r="P25" s="53">
        <v>0</v>
      </c>
      <c r="Q25" s="53">
        <v>0</v>
      </c>
      <c r="R25" s="53">
        <v>0</v>
      </c>
    </row>
    <row r="26" spans="1:18" ht="18" customHeight="1">
      <c r="A26" s="53" t="s">
        <v>114</v>
      </c>
      <c r="B26" s="445">
        <v>14</v>
      </c>
      <c r="C26" s="445">
        <v>0</v>
      </c>
      <c r="D26" s="53">
        <v>0</v>
      </c>
      <c r="E26" s="53">
        <v>0</v>
      </c>
      <c r="F26" s="53">
        <v>0</v>
      </c>
      <c r="G26" s="51">
        <v>14</v>
      </c>
      <c r="H26" s="53">
        <v>0</v>
      </c>
      <c r="I26" s="53">
        <v>14</v>
      </c>
      <c r="J26" s="53">
        <v>0</v>
      </c>
      <c r="K26" s="51">
        <v>0</v>
      </c>
      <c r="L26" s="53">
        <v>0</v>
      </c>
      <c r="M26" s="53">
        <v>0</v>
      </c>
      <c r="N26" s="53">
        <v>0</v>
      </c>
      <c r="O26" s="51">
        <v>0</v>
      </c>
      <c r="P26" s="53">
        <v>0</v>
      </c>
      <c r="Q26" s="53">
        <v>0</v>
      </c>
      <c r="R26" s="53">
        <v>0</v>
      </c>
    </row>
    <row r="27" spans="1:18" ht="18" customHeight="1">
      <c r="A27" s="53" t="s">
        <v>113</v>
      </c>
      <c r="B27" s="445">
        <v>12</v>
      </c>
      <c r="C27" s="445">
        <v>7</v>
      </c>
      <c r="D27" s="53">
        <v>0</v>
      </c>
      <c r="E27" s="53">
        <v>7</v>
      </c>
      <c r="F27" s="53">
        <v>0</v>
      </c>
      <c r="G27" s="51">
        <v>5</v>
      </c>
      <c r="H27" s="53">
        <v>0</v>
      </c>
      <c r="I27" s="53">
        <v>5</v>
      </c>
      <c r="J27" s="53">
        <v>0</v>
      </c>
      <c r="K27" s="51">
        <v>0</v>
      </c>
      <c r="L27" s="53">
        <v>0</v>
      </c>
      <c r="M27" s="53">
        <v>0</v>
      </c>
      <c r="N27" s="53">
        <v>0</v>
      </c>
      <c r="O27" s="51">
        <v>0</v>
      </c>
      <c r="P27" s="53">
        <v>0</v>
      </c>
      <c r="Q27" s="53">
        <v>0</v>
      </c>
      <c r="R27" s="53">
        <v>0</v>
      </c>
    </row>
    <row r="28" spans="1:18" ht="18" customHeight="1">
      <c r="A28" s="53" t="s">
        <v>112</v>
      </c>
      <c r="B28" s="445">
        <v>20</v>
      </c>
      <c r="C28" s="445">
        <v>20</v>
      </c>
      <c r="D28" s="53">
        <v>0</v>
      </c>
      <c r="E28" s="53">
        <v>20</v>
      </c>
      <c r="F28" s="53">
        <v>0</v>
      </c>
      <c r="G28" s="51">
        <v>0</v>
      </c>
      <c r="H28" s="53">
        <v>0</v>
      </c>
      <c r="I28" s="53">
        <v>0</v>
      </c>
      <c r="J28" s="53">
        <v>0</v>
      </c>
      <c r="K28" s="51">
        <v>0</v>
      </c>
      <c r="L28" s="53">
        <v>0</v>
      </c>
      <c r="M28" s="53">
        <v>0</v>
      </c>
      <c r="N28" s="53">
        <v>0</v>
      </c>
      <c r="O28" s="51">
        <v>0</v>
      </c>
      <c r="P28" s="53">
        <v>0</v>
      </c>
      <c r="Q28" s="53">
        <v>0</v>
      </c>
      <c r="R28" s="53">
        <v>0</v>
      </c>
    </row>
    <row r="29" spans="1:18" ht="18" customHeight="1">
      <c r="A29" s="53" t="s">
        <v>111</v>
      </c>
      <c r="B29" s="445">
        <v>24</v>
      </c>
      <c r="C29" s="445">
        <v>0</v>
      </c>
      <c r="D29" s="53">
        <v>0</v>
      </c>
      <c r="E29" s="53">
        <v>0</v>
      </c>
      <c r="F29" s="53">
        <v>0</v>
      </c>
      <c r="G29" s="51">
        <v>24</v>
      </c>
      <c r="H29" s="53">
        <v>0</v>
      </c>
      <c r="I29" s="53">
        <v>24</v>
      </c>
      <c r="J29" s="53">
        <v>0</v>
      </c>
      <c r="K29" s="51">
        <v>0</v>
      </c>
      <c r="L29" s="53">
        <v>0</v>
      </c>
      <c r="M29" s="53">
        <v>0</v>
      </c>
      <c r="N29" s="53">
        <v>0</v>
      </c>
      <c r="O29" s="51">
        <v>0</v>
      </c>
      <c r="P29" s="53">
        <v>0</v>
      </c>
      <c r="Q29" s="53">
        <v>0</v>
      </c>
      <c r="R29" s="53">
        <v>0</v>
      </c>
    </row>
    <row r="30" spans="1:18" ht="18" customHeight="1">
      <c r="A30" s="53" t="s">
        <v>110</v>
      </c>
      <c r="B30" s="445">
        <v>13</v>
      </c>
      <c r="C30" s="445">
        <v>13</v>
      </c>
      <c r="D30" s="53">
        <v>0</v>
      </c>
      <c r="E30" s="53">
        <v>13</v>
      </c>
      <c r="F30" s="53">
        <v>0</v>
      </c>
      <c r="G30" s="51">
        <v>1</v>
      </c>
      <c r="H30" s="53">
        <v>0</v>
      </c>
      <c r="I30" s="53">
        <v>1</v>
      </c>
      <c r="J30" s="53">
        <v>0</v>
      </c>
      <c r="K30" s="51">
        <v>0</v>
      </c>
      <c r="L30" s="53">
        <v>0</v>
      </c>
      <c r="M30" s="53">
        <v>0</v>
      </c>
      <c r="N30" s="53">
        <v>0</v>
      </c>
      <c r="O30" s="51">
        <v>0</v>
      </c>
      <c r="P30" s="53">
        <v>0</v>
      </c>
      <c r="Q30" s="53">
        <v>0</v>
      </c>
      <c r="R30" s="53">
        <v>0</v>
      </c>
    </row>
    <row r="31" spans="1:18" ht="18" customHeight="1">
      <c r="A31" s="53" t="s">
        <v>109</v>
      </c>
      <c r="B31" s="445">
        <v>115</v>
      </c>
      <c r="C31" s="445">
        <v>30</v>
      </c>
      <c r="D31" s="53">
        <v>15</v>
      </c>
      <c r="E31" s="53">
        <v>15</v>
      </c>
      <c r="F31" s="53">
        <v>0</v>
      </c>
      <c r="G31" s="51">
        <v>86</v>
      </c>
      <c r="H31" s="53">
        <v>0</v>
      </c>
      <c r="I31" s="53">
        <v>86</v>
      </c>
      <c r="J31" s="53">
        <v>0</v>
      </c>
      <c r="K31" s="51">
        <v>0</v>
      </c>
      <c r="L31" s="53">
        <v>0</v>
      </c>
      <c r="M31" s="53">
        <v>0</v>
      </c>
      <c r="N31" s="53">
        <v>0</v>
      </c>
      <c r="O31" s="51">
        <v>0</v>
      </c>
      <c r="P31" s="53">
        <v>0</v>
      </c>
      <c r="Q31" s="53">
        <v>0</v>
      </c>
      <c r="R31" s="53">
        <v>0</v>
      </c>
    </row>
    <row r="32" spans="1:18" ht="18" customHeight="1">
      <c r="A32" s="53" t="s">
        <v>108</v>
      </c>
      <c r="B32" s="445">
        <v>28</v>
      </c>
      <c r="C32" s="445">
        <v>2</v>
      </c>
      <c r="D32" s="53">
        <v>0</v>
      </c>
      <c r="E32" s="53">
        <v>2</v>
      </c>
      <c r="F32" s="53">
        <v>0</v>
      </c>
      <c r="G32" s="51">
        <v>28</v>
      </c>
      <c r="H32" s="53">
        <v>0</v>
      </c>
      <c r="I32" s="53">
        <v>28</v>
      </c>
      <c r="J32" s="53">
        <v>0</v>
      </c>
      <c r="K32" s="51">
        <v>0</v>
      </c>
      <c r="L32" s="53">
        <v>0</v>
      </c>
      <c r="M32" s="53">
        <v>0</v>
      </c>
      <c r="N32" s="53">
        <v>0</v>
      </c>
      <c r="O32" s="51">
        <v>0</v>
      </c>
      <c r="P32" s="53">
        <v>0</v>
      </c>
      <c r="Q32" s="53">
        <v>0</v>
      </c>
      <c r="R32" s="53">
        <v>0</v>
      </c>
    </row>
    <row r="33" spans="1:18" ht="18" customHeight="1">
      <c r="A33" s="53" t="s">
        <v>107</v>
      </c>
      <c r="B33" s="445">
        <v>74</v>
      </c>
      <c r="C33" s="445">
        <v>49</v>
      </c>
      <c r="D33" s="53">
        <v>0</v>
      </c>
      <c r="E33" s="53">
        <v>49</v>
      </c>
      <c r="F33" s="53">
        <v>0</v>
      </c>
      <c r="G33" s="51">
        <v>28</v>
      </c>
      <c r="H33" s="53">
        <v>0</v>
      </c>
      <c r="I33" s="53">
        <v>28</v>
      </c>
      <c r="J33" s="53">
        <v>0</v>
      </c>
      <c r="K33" s="51">
        <v>0</v>
      </c>
      <c r="L33" s="53">
        <v>0</v>
      </c>
      <c r="M33" s="53">
        <v>0</v>
      </c>
      <c r="N33" s="53">
        <v>0</v>
      </c>
      <c r="O33" s="51">
        <v>0</v>
      </c>
      <c r="P33" s="53">
        <v>0</v>
      </c>
      <c r="Q33" s="53">
        <v>0</v>
      </c>
      <c r="R33" s="53">
        <v>0</v>
      </c>
    </row>
    <row r="34" spans="1:18" ht="18" customHeight="1">
      <c r="A34" s="53" t="s">
        <v>106</v>
      </c>
      <c r="B34" s="445">
        <v>19</v>
      </c>
      <c r="C34" s="445">
        <v>0</v>
      </c>
      <c r="D34" s="53">
        <v>0</v>
      </c>
      <c r="E34" s="53">
        <v>0</v>
      </c>
      <c r="F34" s="53">
        <v>0</v>
      </c>
      <c r="G34" s="51">
        <v>19</v>
      </c>
      <c r="H34" s="53">
        <v>0</v>
      </c>
      <c r="I34" s="53">
        <v>19</v>
      </c>
      <c r="J34" s="53">
        <v>0</v>
      </c>
      <c r="K34" s="51">
        <v>0</v>
      </c>
      <c r="L34" s="53">
        <v>0</v>
      </c>
      <c r="M34" s="53">
        <v>0</v>
      </c>
      <c r="N34" s="53">
        <v>0</v>
      </c>
      <c r="O34" s="51">
        <v>0</v>
      </c>
      <c r="P34" s="53">
        <v>0</v>
      </c>
      <c r="Q34" s="53">
        <v>0</v>
      </c>
      <c r="R34" s="53">
        <v>0</v>
      </c>
    </row>
    <row r="35" spans="1:18" ht="18" customHeight="1">
      <c r="A35" s="53" t="s">
        <v>105</v>
      </c>
      <c r="B35" s="445">
        <v>17</v>
      </c>
      <c r="C35" s="445">
        <v>0</v>
      </c>
      <c r="D35" s="53">
        <v>0</v>
      </c>
      <c r="E35" s="53">
        <v>0</v>
      </c>
      <c r="F35" s="53">
        <v>0</v>
      </c>
      <c r="G35" s="51">
        <v>17</v>
      </c>
      <c r="H35" s="53">
        <v>0</v>
      </c>
      <c r="I35" s="53">
        <v>17</v>
      </c>
      <c r="J35" s="53">
        <v>0</v>
      </c>
      <c r="K35" s="51">
        <v>0</v>
      </c>
      <c r="L35" s="53">
        <v>0</v>
      </c>
      <c r="M35" s="53">
        <v>0</v>
      </c>
      <c r="N35" s="53">
        <v>0</v>
      </c>
      <c r="O35" s="51">
        <v>0</v>
      </c>
      <c r="P35" s="53">
        <v>0</v>
      </c>
      <c r="Q35" s="53">
        <v>0</v>
      </c>
      <c r="R35" s="53">
        <v>0</v>
      </c>
    </row>
    <row r="36" spans="1:18" ht="18" customHeight="1">
      <c r="A36" s="53" t="s">
        <v>104</v>
      </c>
      <c r="B36" s="445">
        <v>24</v>
      </c>
      <c r="C36" s="445">
        <v>23</v>
      </c>
      <c r="D36" s="53">
        <v>0</v>
      </c>
      <c r="E36" s="53">
        <v>23</v>
      </c>
      <c r="F36" s="53">
        <v>0</v>
      </c>
      <c r="G36" s="51">
        <v>1</v>
      </c>
      <c r="H36" s="53">
        <v>0</v>
      </c>
      <c r="I36" s="53">
        <v>1</v>
      </c>
      <c r="J36" s="53">
        <v>0</v>
      </c>
      <c r="K36" s="51">
        <v>0</v>
      </c>
      <c r="L36" s="53">
        <v>0</v>
      </c>
      <c r="M36" s="53">
        <v>0</v>
      </c>
      <c r="N36" s="53">
        <v>0</v>
      </c>
      <c r="O36" s="51">
        <v>0</v>
      </c>
      <c r="P36" s="53">
        <v>0</v>
      </c>
      <c r="Q36" s="53">
        <v>0</v>
      </c>
      <c r="R36" s="53">
        <v>0</v>
      </c>
    </row>
    <row r="37" spans="1:18" ht="18" customHeight="1">
      <c r="A37" s="53" t="s">
        <v>103</v>
      </c>
      <c r="B37" s="445">
        <v>8</v>
      </c>
      <c r="C37" s="445">
        <v>8</v>
      </c>
      <c r="D37" s="53">
        <v>0</v>
      </c>
      <c r="E37" s="53">
        <v>8</v>
      </c>
      <c r="F37" s="53">
        <v>0</v>
      </c>
      <c r="G37" s="51">
        <v>0</v>
      </c>
      <c r="H37" s="53">
        <v>0</v>
      </c>
      <c r="I37" s="53">
        <v>0</v>
      </c>
      <c r="J37" s="53">
        <v>0</v>
      </c>
      <c r="K37" s="51">
        <v>0</v>
      </c>
      <c r="L37" s="53">
        <v>0</v>
      </c>
      <c r="M37" s="53">
        <v>0</v>
      </c>
      <c r="N37" s="53">
        <v>0</v>
      </c>
      <c r="O37" s="51">
        <v>0</v>
      </c>
      <c r="P37" s="53">
        <v>0</v>
      </c>
      <c r="Q37" s="53">
        <v>0</v>
      </c>
      <c r="R37" s="53">
        <v>0</v>
      </c>
    </row>
    <row r="38" spans="1:18" ht="18" customHeight="1">
      <c r="A38" s="53" t="s">
        <v>102</v>
      </c>
      <c r="B38" s="445">
        <v>0</v>
      </c>
      <c r="C38" s="445">
        <v>0</v>
      </c>
      <c r="D38" s="53">
        <v>0</v>
      </c>
      <c r="E38" s="53">
        <v>0</v>
      </c>
      <c r="F38" s="53">
        <v>0</v>
      </c>
      <c r="G38" s="51">
        <v>0</v>
      </c>
      <c r="H38" s="53">
        <v>0</v>
      </c>
      <c r="I38" s="53">
        <v>0</v>
      </c>
      <c r="J38" s="53">
        <v>0</v>
      </c>
      <c r="K38" s="51">
        <v>0</v>
      </c>
      <c r="L38" s="53">
        <v>0</v>
      </c>
      <c r="M38" s="53">
        <v>0</v>
      </c>
      <c r="N38" s="53">
        <v>0</v>
      </c>
      <c r="O38" s="51">
        <v>0</v>
      </c>
      <c r="P38" s="53">
        <v>0</v>
      </c>
      <c r="Q38" s="53">
        <v>0</v>
      </c>
      <c r="R38" s="53">
        <v>0</v>
      </c>
    </row>
    <row r="39" spans="1:18" ht="18" customHeight="1">
      <c r="A39" s="53" t="s">
        <v>101</v>
      </c>
      <c r="B39" s="445">
        <v>69</v>
      </c>
      <c r="C39" s="445">
        <v>5</v>
      </c>
      <c r="D39" s="53">
        <v>0</v>
      </c>
      <c r="E39" s="53">
        <v>5</v>
      </c>
      <c r="F39" s="53">
        <v>0</v>
      </c>
      <c r="G39" s="51">
        <v>65</v>
      </c>
      <c r="H39" s="53">
        <v>0</v>
      </c>
      <c r="I39" s="53">
        <v>65</v>
      </c>
      <c r="J39" s="53">
        <v>0</v>
      </c>
      <c r="K39" s="51">
        <v>0</v>
      </c>
      <c r="L39" s="53">
        <v>0</v>
      </c>
      <c r="M39" s="53">
        <v>0</v>
      </c>
      <c r="N39" s="53">
        <v>0</v>
      </c>
      <c r="O39" s="51">
        <v>0</v>
      </c>
      <c r="P39" s="53">
        <v>0</v>
      </c>
      <c r="Q39" s="53">
        <v>0</v>
      </c>
      <c r="R39" s="53">
        <v>0</v>
      </c>
    </row>
    <row r="40" spans="1:18" ht="18" customHeight="1">
      <c r="A40" s="53" t="s">
        <v>100</v>
      </c>
      <c r="B40" s="445">
        <v>22</v>
      </c>
      <c r="C40" s="445">
        <v>0</v>
      </c>
      <c r="D40" s="53">
        <v>0</v>
      </c>
      <c r="E40" s="53">
        <v>0</v>
      </c>
      <c r="F40" s="53">
        <v>0</v>
      </c>
      <c r="G40" s="51">
        <v>22</v>
      </c>
      <c r="H40" s="53">
        <v>0</v>
      </c>
      <c r="I40" s="53">
        <v>22</v>
      </c>
      <c r="J40" s="53">
        <v>0</v>
      </c>
      <c r="K40" s="51">
        <v>0</v>
      </c>
      <c r="L40" s="53">
        <v>0</v>
      </c>
      <c r="M40" s="53">
        <v>0</v>
      </c>
      <c r="N40" s="53">
        <v>0</v>
      </c>
      <c r="O40" s="51">
        <v>0</v>
      </c>
      <c r="P40" s="53">
        <v>0</v>
      </c>
      <c r="Q40" s="53">
        <v>0</v>
      </c>
      <c r="R40" s="53">
        <v>0</v>
      </c>
    </row>
    <row r="41" spans="1:18" ht="18" customHeight="1">
      <c r="A41" s="53" t="s">
        <v>99</v>
      </c>
      <c r="B41" s="445">
        <v>45</v>
      </c>
      <c r="C41" s="445">
        <v>15</v>
      </c>
      <c r="D41" s="53">
        <v>0</v>
      </c>
      <c r="E41" s="53">
        <v>15</v>
      </c>
      <c r="F41" s="53">
        <v>0</v>
      </c>
      <c r="G41" s="51">
        <v>31</v>
      </c>
      <c r="H41" s="53">
        <v>0</v>
      </c>
      <c r="I41" s="53">
        <v>31</v>
      </c>
      <c r="J41" s="53">
        <v>0</v>
      </c>
      <c r="K41" s="51">
        <v>0</v>
      </c>
      <c r="L41" s="53">
        <v>0</v>
      </c>
      <c r="M41" s="53">
        <v>0</v>
      </c>
      <c r="N41" s="53">
        <v>0</v>
      </c>
      <c r="O41" s="51">
        <v>0</v>
      </c>
      <c r="P41" s="53">
        <v>0</v>
      </c>
      <c r="Q41" s="53">
        <v>0</v>
      </c>
      <c r="R41" s="53">
        <v>0</v>
      </c>
    </row>
    <row r="42" spans="1:18" ht="18" customHeight="1">
      <c r="A42" s="53" t="s">
        <v>98</v>
      </c>
      <c r="B42" s="445">
        <v>40</v>
      </c>
      <c r="C42" s="445">
        <v>40</v>
      </c>
      <c r="D42" s="53">
        <v>0</v>
      </c>
      <c r="E42" s="53">
        <v>40</v>
      </c>
      <c r="F42" s="53">
        <v>0</v>
      </c>
      <c r="G42" s="51">
        <v>0</v>
      </c>
      <c r="H42" s="53">
        <v>0</v>
      </c>
      <c r="I42" s="53">
        <v>0</v>
      </c>
      <c r="J42" s="53">
        <v>0</v>
      </c>
      <c r="K42" s="51">
        <v>0</v>
      </c>
      <c r="L42" s="53">
        <v>0</v>
      </c>
      <c r="M42" s="53">
        <v>0</v>
      </c>
      <c r="N42" s="53">
        <v>0</v>
      </c>
      <c r="O42" s="51">
        <v>0</v>
      </c>
      <c r="P42" s="53">
        <v>0</v>
      </c>
      <c r="Q42" s="53">
        <v>0</v>
      </c>
      <c r="R42" s="53">
        <v>0</v>
      </c>
    </row>
    <row r="43" spans="1:18" ht="18" customHeight="1">
      <c r="A43" s="53" t="s">
        <v>97</v>
      </c>
      <c r="B43" s="445">
        <v>29</v>
      </c>
      <c r="C43" s="445">
        <v>21</v>
      </c>
      <c r="D43" s="53">
        <v>0</v>
      </c>
      <c r="E43" s="53">
        <v>21</v>
      </c>
      <c r="F43" s="53">
        <v>0</v>
      </c>
      <c r="G43" s="51">
        <v>8</v>
      </c>
      <c r="H43" s="53">
        <v>0</v>
      </c>
      <c r="I43" s="53">
        <v>8</v>
      </c>
      <c r="J43" s="53">
        <v>0</v>
      </c>
      <c r="K43" s="51">
        <v>0</v>
      </c>
      <c r="L43" s="53">
        <v>0</v>
      </c>
      <c r="M43" s="53">
        <v>0</v>
      </c>
      <c r="N43" s="53">
        <v>0</v>
      </c>
      <c r="O43" s="51">
        <v>0</v>
      </c>
      <c r="P43" s="53">
        <v>0</v>
      </c>
      <c r="Q43" s="53">
        <v>0</v>
      </c>
      <c r="R43" s="53">
        <v>0</v>
      </c>
    </row>
    <row r="44" spans="1:18" ht="18" customHeight="1">
      <c r="A44" s="53" t="s">
        <v>96</v>
      </c>
      <c r="B44" s="445">
        <v>13</v>
      </c>
      <c r="C44" s="445">
        <v>13</v>
      </c>
      <c r="D44" s="53">
        <v>0</v>
      </c>
      <c r="E44" s="53">
        <v>13</v>
      </c>
      <c r="F44" s="53">
        <v>0</v>
      </c>
      <c r="G44" s="51">
        <v>0</v>
      </c>
      <c r="H44" s="53">
        <v>0</v>
      </c>
      <c r="I44" s="53">
        <v>0</v>
      </c>
      <c r="J44" s="53">
        <v>0</v>
      </c>
      <c r="K44" s="51">
        <v>0</v>
      </c>
      <c r="L44" s="53">
        <v>0</v>
      </c>
      <c r="M44" s="53">
        <v>0</v>
      </c>
      <c r="N44" s="53">
        <v>0</v>
      </c>
      <c r="O44" s="51">
        <v>0</v>
      </c>
      <c r="P44" s="53">
        <v>0</v>
      </c>
      <c r="Q44" s="53">
        <v>0</v>
      </c>
      <c r="R44" s="53">
        <v>0</v>
      </c>
    </row>
    <row r="45" spans="1:18" ht="18" customHeight="1">
      <c r="A45" s="55" t="s">
        <v>95</v>
      </c>
      <c r="B45" s="445">
        <v>18</v>
      </c>
      <c r="C45" s="445">
        <v>17</v>
      </c>
      <c r="D45" s="53">
        <v>0</v>
      </c>
      <c r="E45" s="53">
        <v>17</v>
      </c>
      <c r="F45" s="53">
        <v>0</v>
      </c>
      <c r="G45" s="51">
        <v>1</v>
      </c>
      <c r="H45" s="53">
        <v>0</v>
      </c>
      <c r="I45" s="53">
        <v>1</v>
      </c>
      <c r="J45" s="53">
        <v>0</v>
      </c>
      <c r="K45" s="51">
        <v>0</v>
      </c>
      <c r="L45" s="53">
        <v>0</v>
      </c>
      <c r="M45" s="53">
        <v>0</v>
      </c>
      <c r="N45" s="53">
        <v>0</v>
      </c>
      <c r="O45" s="51">
        <v>0</v>
      </c>
      <c r="P45" s="53">
        <v>0</v>
      </c>
      <c r="Q45" s="53">
        <v>0</v>
      </c>
      <c r="R45" s="53">
        <v>0</v>
      </c>
    </row>
    <row r="46" spans="1:18" ht="18" customHeight="1">
      <c r="A46" s="53" t="s">
        <v>94</v>
      </c>
      <c r="B46" s="445">
        <v>15</v>
      </c>
      <c r="C46" s="445">
        <v>5</v>
      </c>
      <c r="D46" s="53">
        <v>0</v>
      </c>
      <c r="E46" s="53">
        <v>5</v>
      </c>
      <c r="F46" s="53">
        <v>0</v>
      </c>
      <c r="G46" s="51">
        <v>10</v>
      </c>
      <c r="H46" s="53">
        <v>0</v>
      </c>
      <c r="I46" s="53">
        <v>10</v>
      </c>
      <c r="J46" s="53">
        <v>0</v>
      </c>
      <c r="K46" s="51">
        <v>0</v>
      </c>
      <c r="L46" s="53">
        <v>0</v>
      </c>
      <c r="M46" s="53">
        <v>0</v>
      </c>
      <c r="N46" s="53">
        <v>0</v>
      </c>
      <c r="O46" s="51">
        <v>0</v>
      </c>
      <c r="P46" s="53">
        <v>0</v>
      </c>
      <c r="Q46" s="53">
        <v>0</v>
      </c>
      <c r="R46" s="53">
        <v>0</v>
      </c>
    </row>
    <row r="47" spans="1:18" ht="18" customHeight="1">
      <c r="A47" s="53" t="s">
        <v>92</v>
      </c>
      <c r="B47" s="445">
        <v>9</v>
      </c>
      <c r="C47" s="445">
        <v>9</v>
      </c>
      <c r="D47" s="53">
        <v>0</v>
      </c>
      <c r="E47" s="53">
        <v>9</v>
      </c>
      <c r="F47" s="53">
        <v>0</v>
      </c>
      <c r="G47" s="51">
        <v>2</v>
      </c>
      <c r="H47" s="53">
        <v>0</v>
      </c>
      <c r="I47" s="53">
        <v>2</v>
      </c>
      <c r="J47" s="53">
        <v>0</v>
      </c>
      <c r="K47" s="51">
        <v>0</v>
      </c>
      <c r="L47" s="53">
        <v>0</v>
      </c>
      <c r="M47" s="53">
        <v>0</v>
      </c>
      <c r="N47" s="53">
        <v>0</v>
      </c>
      <c r="O47" s="51">
        <v>0</v>
      </c>
      <c r="P47" s="53">
        <v>0</v>
      </c>
      <c r="Q47" s="53">
        <v>0</v>
      </c>
      <c r="R47" s="53">
        <v>0</v>
      </c>
    </row>
    <row r="48" spans="1:18" ht="18" customHeight="1">
      <c r="A48" s="53" t="s">
        <v>91</v>
      </c>
      <c r="B48" s="445">
        <v>0</v>
      </c>
      <c r="C48" s="445">
        <v>0</v>
      </c>
      <c r="D48" s="53">
        <v>0</v>
      </c>
      <c r="E48" s="53">
        <v>0</v>
      </c>
      <c r="F48" s="53">
        <v>0</v>
      </c>
      <c r="G48" s="51">
        <v>0</v>
      </c>
      <c r="H48" s="53">
        <v>0</v>
      </c>
      <c r="I48" s="53">
        <v>0</v>
      </c>
      <c r="J48" s="53">
        <v>0</v>
      </c>
      <c r="K48" s="51">
        <v>0</v>
      </c>
      <c r="L48" s="53">
        <v>0</v>
      </c>
      <c r="M48" s="53">
        <v>0</v>
      </c>
      <c r="N48" s="53">
        <v>0</v>
      </c>
      <c r="O48" s="51">
        <v>0</v>
      </c>
      <c r="P48" s="53">
        <v>0</v>
      </c>
      <c r="Q48" s="53">
        <v>0</v>
      </c>
      <c r="R48" s="53">
        <v>0</v>
      </c>
    </row>
    <row r="49" spans="1:18" ht="18" customHeight="1">
      <c r="A49" s="53" t="s">
        <v>90</v>
      </c>
      <c r="B49" s="445">
        <v>29</v>
      </c>
      <c r="C49" s="445">
        <v>0</v>
      </c>
      <c r="D49" s="53">
        <v>0</v>
      </c>
      <c r="E49" s="53">
        <v>0</v>
      </c>
      <c r="F49" s="53">
        <v>0</v>
      </c>
      <c r="G49" s="51">
        <v>29</v>
      </c>
      <c r="H49" s="53">
        <v>0</v>
      </c>
      <c r="I49" s="53">
        <v>29</v>
      </c>
      <c r="J49" s="53">
        <v>0</v>
      </c>
      <c r="K49" s="51">
        <v>0</v>
      </c>
      <c r="L49" s="53">
        <v>0</v>
      </c>
      <c r="M49" s="53">
        <v>0</v>
      </c>
      <c r="N49" s="53">
        <v>0</v>
      </c>
      <c r="O49" s="51">
        <v>0</v>
      </c>
      <c r="P49" s="53">
        <v>0</v>
      </c>
      <c r="Q49" s="53">
        <v>0</v>
      </c>
      <c r="R49" s="53">
        <v>0</v>
      </c>
    </row>
    <row r="50" spans="1:18" ht="18" customHeight="1">
      <c r="A50" s="53" t="s">
        <v>89</v>
      </c>
      <c r="B50" s="445">
        <v>12</v>
      </c>
      <c r="C50" s="445">
        <v>3</v>
      </c>
      <c r="D50" s="53">
        <v>0</v>
      </c>
      <c r="E50" s="53">
        <v>3</v>
      </c>
      <c r="F50" s="53">
        <v>0</v>
      </c>
      <c r="G50" s="51">
        <v>9</v>
      </c>
      <c r="H50" s="53">
        <v>0</v>
      </c>
      <c r="I50" s="53">
        <v>9</v>
      </c>
      <c r="J50" s="53">
        <v>0</v>
      </c>
      <c r="K50" s="51">
        <v>0</v>
      </c>
      <c r="L50" s="53">
        <v>0</v>
      </c>
      <c r="M50" s="53">
        <v>0</v>
      </c>
      <c r="N50" s="53">
        <v>0</v>
      </c>
      <c r="O50" s="51">
        <v>0</v>
      </c>
      <c r="P50" s="53">
        <v>0</v>
      </c>
      <c r="Q50" s="53">
        <v>0</v>
      </c>
      <c r="R50" s="53">
        <v>0</v>
      </c>
    </row>
    <row r="51" spans="1:18" ht="18" customHeight="1">
      <c r="A51" s="53" t="s">
        <v>88</v>
      </c>
      <c r="B51" s="445">
        <v>37</v>
      </c>
      <c r="C51" s="445">
        <v>9</v>
      </c>
      <c r="D51" s="53">
        <v>0</v>
      </c>
      <c r="E51" s="53">
        <v>9</v>
      </c>
      <c r="F51" s="53">
        <v>0</v>
      </c>
      <c r="G51" s="51">
        <v>28</v>
      </c>
      <c r="H51" s="53">
        <v>0</v>
      </c>
      <c r="I51" s="53">
        <v>28</v>
      </c>
      <c r="J51" s="53">
        <v>0</v>
      </c>
      <c r="K51" s="51">
        <v>0</v>
      </c>
      <c r="L51" s="53">
        <v>0</v>
      </c>
      <c r="M51" s="53">
        <v>0</v>
      </c>
      <c r="N51" s="53">
        <v>0</v>
      </c>
      <c r="O51" s="51">
        <v>0</v>
      </c>
      <c r="P51" s="53">
        <v>0</v>
      </c>
      <c r="Q51" s="53">
        <v>0</v>
      </c>
      <c r="R51" s="53">
        <v>0</v>
      </c>
    </row>
    <row r="52" spans="1:18" ht="18" customHeight="1">
      <c r="A52" s="53" t="s">
        <v>87</v>
      </c>
      <c r="B52" s="445">
        <v>27</v>
      </c>
      <c r="C52" s="445">
        <v>18</v>
      </c>
      <c r="D52" s="53">
        <v>0</v>
      </c>
      <c r="E52" s="53">
        <v>18</v>
      </c>
      <c r="F52" s="53">
        <v>0</v>
      </c>
      <c r="G52" s="51">
        <v>9</v>
      </c>
      <c r="H52" s="53">
        <v>0</v>
      </c>
      <c r="I52" s="53">
        <v>9</v>
      </c>
      <c r="J52" s="53">
        <v>0</v>
      </c>
      <c r="K52" s="51">
        <v>0</v>
      </c>
      <c r="L52" s="53">
        <v>0</v>
      </c>
      <c r="M52" s="53">
        <v>0</v>
      </c>
      <c r="N52" s="53">
        <v>0</v>
      </c>
      <c r="O52" s="51">
        <v>0</v>
      </c>
      <c r="P52" s="53">
        <v>0</v>
      </c>
      <c r="Q52" s="53">
        <v>0</v>
      </c>
      <c r="R52" s="53">
        <v>0</v>
      </c>
    </row>
    <row r="53" spans="1:18" ht="18" customHeight="1">
      <c r="A53" s="53" t="s">
        <v>86</v>
      </c>
      <c r="B53" s="445">
        <v>25</v>
      </c>
      <c r="C53" s="445">
        <v>12</v>
      </c>
      <c r="D53" s="53">
        <v>0</v>
      </c>
      <c r="E53" s="53">
        <v>12</v>
      </c>
      <c r="F53" s="53">
        <v>0</v>
      </c>
      <c r="G53" s="51">
        <v>17</v>
      </c>
      <c r="H53" s="53">
        <v>0</v>
      </c>
      <c r="I53" s="53">
        <v>17</v>
      </c>
      <c r="J53" s="53">
        <v>0</v>
      </c>
      <c r="K53" s="51">
        <v>0</v>
      </c>
      <c r="L53" s="53">
        <v>0</v>
      </c>
      <c r="M53" s="53">
        <v>0</v>
      </c>
      <c r="N53" s="53">
        <v>0</v>
      </c>
      <c r="O53" s="51">
        <v>0</v>
      </c>
      <c r="P53" s="53">
        <v>0</v>
      </c>
      <c r="Q53" s="53">
        <v>0</v>
      </c>
      <c r="R53" s="53">
        <v>0</v>
      </c>
    </row>
    <row r="54" spans="1:18" ht="18" customHeight="1">
      <c r="A54" s="53" t="s">
        <v>85</v>
      </c>
      <c r="B54" s="445">
        <v>1235</v>
      </c>
      <c r="C54" s="445">
        <v>853</v>
      </c>
      <c r="D54" s="53">
        <v>161</v>
      </c>
      <c r="E54" s="53">
        <v>692</v>
      </c>
      <c r="F54" s="53">
        <v>0</v>
      </c>
      <c r="G54" s="51">
        <v>465</v>
      </c>
      <c r="H54" s="53">
        <v>10</v>
      </c>
      <c r="I54" s="53">
        <v>455</v>
      </c>
      <c r="J54" s="53">
        <v>0</v>
      </c>
      <c r="K54" s="51">
        <v>2</v>
      </c>
      <c r="L54" s="53">
        <v>0</v>
      </c>
      <c r="M54" s="53">
        <v>2</v>
      </c>
      <c r="N54" s="53">
        <v>0</v>
      </c>
      <c r="O54" s="51">
        <v>0</v>
      </c>
      <c r="P54" s="53">
        <v>0</v>
      </c>
      <c r="Q54" s="53">
        <v>0</v>
      </c>
      <c r="R54" s="53">
        <v>0</v>
      </c>
    </row>
    <row r="55" spans="1:18" ht="18" customHeight="1">
      <c r="A55" s="53" t="s">
        <v>84</v>
      </c>
      <c r="B55" s="445">
        <v>25</v>
      </c>
      <c r="C55" s="445">
        <v>16</v>
      </c>
      <c r="D55" s="53">
        <v>0</v>
      </c>
      <c r="E55" s="53">
        <v>16</v>
      </c>
      <c r="F55" s="53">
        <v>0</v>
      </c>
      <c r="G55" s="51">
        <v>9</v>
      </c>
      <c r="H55" s="53">
        <v>0</v>
      </c>
      <c r="I55" s="53">
        <v>9</v>
      </c>
      <c r="J55" s="53">
        <v>0</v>
      </c>
      <c r="K55" s="51">
        <v>0</v>
      </c>
      <c r="L55" s="53">
        <v>0</v>
      </c>
      <c r="M55" s="53">
        <v>0</v>
      </c>
      <c r="N55" s="53">
        <v>0</v>
      </c>
      <c r="O55" s="51">
        <v>0</v>
      </c>
      <c r="P55" s="53">
        <v>0</v>
      </c>
      <c r="Q55" s="53">
        <v>0</v>
      </c>
      <c r="R55" s="53">
        <v>0</v>
      </c>
    </row>
    <row r="56" spans="1:18" ht="18" customHeight="1">
      <c r="A56" s="53" t="s">
        <v>83</v>
      </c>
      <c r="B56" s="445">
        <v>8</v>
      </c>
      <c r="C56" s="445">
        <v>2</v>
      </c>
      <c r="D56" s="53">
        <v>0</v>
      </c>
      <c r="E56" s="53">
        <v>2</v>
      </c>
      <c r="F56" s="53">
        <v>0</v>
      </c>
      <c r="G56" s="51">
        <v>6</v>
      </c>
      <c r="H56" s="53">
        <v>0</v>
      </c>
      <c r="I56" s="53">
        <v>6</v>
      </c>
      <c r="J56" s="53">
        <v>0</v>
      </c>
      <c r="K56" s="51">
        <v>0</v>
      </c>
      <c r="L56" s="53">
        <v>0</v>
      </c>
      <c r="M56" s="53">
        <v>0</v>
      </c>
      <c r="N56" s="53">
        <v>0</v>
      </c>
      <c r="O56" s="51">
        <v>0</v>
      </c>
      <c r="P56" s="53">
        <v>0</v>
      </c>
      <c r="Q56" s="53">
        <v>0</v>
      </c>
      <c r="R56" s="53">
        <v>0</v>
      </c>
    </row>
    <row r="57" spans="1:18" ht="18" customHeight="1">
      <c r="A57" s="53" t="s">
        <v>81</v>
      </c>
      <c r="B57" s="445">
        <v>77</v>
      </c>
      <c r="C57" s="445">
        <v>68</v>
      </c>
      <c r="D57" s="53">
        <v>41</v>
      </c>
      <c r="E57" s="53">
        <v>27</v>
      </c>
      <c r="F57" s="53">
        <v>0</v>
      </c>
      <c r="G57" s="51">
        <v>10</v>
      </c>
      <c r="H57" s="53">
        <v>2</v>
      </c>
      <c r="I57" s="53">
        <v>8</v>
      </c>
      <c r="J57" s="53">
        <v>0</v>
      </c>
      <c r="K57" s="51">
        <v>0</v>
      </c>
      <c r="L57" s="53">
        <v>0</v>
      </c>
      <c r="M57" s="53">
        <v>0</v>
      </c>
      <c r="N57" s="53">
        <v>0</v>
      </c>
      <c r="O57" s="51">
        <v>0</v>
      </c>
      <c r="P57" s="53">
        <v>0</v>
      </c>
      <c r="Q57" s="53">
        <v>0</v>
      </c>
      <c r="R57" s="53">
        <v>0</v>
      </c>
    </row>
    <row r="58" spans="1:18" ht="18" customHeight="1">
      <c r="A58" s="53" t="s">
        <v>79</v>
      </c>
      <c r="B58" s="445">
        <v>15</v>
      </c>
      <c r="C58" s="445">
        <v>0</v>
      </c>
      <c r="D58" s="53">
        <v>0</v>
      </c>
      <c r="E58" s="53">
        <v>0</v>
      </c>
      <c r="F58" s="53">
        <v>0</v>
      </c>
      <c r="G58" s="51">
        <v>15</v>
      </c>
      <c r="H58" s="53">
        <v>0</v>
      </c>
      <c r="I58" s="53">
        <v>15</v>
      </c>
      <c r="J58" s="53">
        <v>0</v>
      </c>
      <c r="K58" s="51">
        <v>0</v>
      </c>
      <c r="L58" s="53">
        <v>0</v>
      </c>
      <c r="M58" s="53">
        <v>0</v>
      </c>
      <c r="N58" s="53">
        <v>0</v>
      </c>
      <c r="O58" s="51">
        <v>0</v>
      </c>
      <c r="P58" s="53">
        <v>0</v>
      </c>
      <c r="Q58" s="53">
        <v>0</v>
      </c>
      <c r="R58" s="53">
        <v>0</v>
      </c>
    </row>
    <row r="59" spans="1:18" ht="18" customHeight="1">
      <c r="A59" s="53" t="s">
        <v>78</v>
      </c>
      <c r="B59" s="445">
        <v>86</v>
      </c>
      <c r="C59" s="445">
        <v>64</v>
      </c>
      <c r="D59" s="53">
        <v>47</v>
      </c>
      <c r="E59" s="53">
        <v>17</v>
      </c>
      <c r="F59" s="53">
        <v>0</v>
      </c>
      <c r="G59" s="51">
        <v>25</v>
      </c>
      <c r="H59" s="53">
        <v>3</v>
      </c>
      <c r="I59" s="53">
        <v>22</v>
      </c>
      <c r="J59" s="53">
        <v>0</v>
      </c>
      <c r="K59" s="51">
        <v>0</v>
      </c>
      <c r="L59" s="53">
        <v>0</v>
      </c>
      <c r="M59" s="53">
        <v>0</v>
      </c>
      <c r="N59" s="53">
        <v>0</v>
      </c>
      <c r="O59" s="51">
        <v>0</v>
      </c>
      <c r="P59" s="53">
        <v>0</v>
      </c>
      <c r="Q59" s="53">
        <v>0</v>
      </c>
      <c r="R59" s="53">
        <v>0</v>
      </c>
    </row>
    <row r="60" spans="1:18" ht="18" customHeight="1">
      <c r="A60" s="53" t="s">
        <v>77</v>
      </c>
      <c r="B60" s="445">
        <v>20</v>
      </c>
      <c r="C60" s="445">
        <v>0</v>
      </c>
      <c r="D60" s="53">
        <v>0</v>
      </c>
      <c r="E60" s="53">
        <v>0</v>
      </c>
      <c r="F60" s="53">
        <v>0</v>
      </c>
      <c r="G60" s="51">
        <v>20</v>
      </c>
      <c r="H60" s="53">
        <v>0</v>
      </c>
      <c r="I60" s="53">
        <v>20</v>
      </c>
      <c r="J60" s="53">
        <v>0</v>
      </c>
      <c r="K60" s="51">
        <v>0</v>
      </c>
      <c r="L60" s="53">
        <v>0</v>
      </c>
      <c r="M60" s="53">
        <v>0</v>
      </c>
      <c r="N60" s="53">
        <v>0</v>
      </c>
      <c r="O60" s="51">
        <v>0</v>
      </c>
      <c r="P60" s="53">
        <v>0</v>
      </c>
      <c r="Q60" s="53">
        <v>0</v>
      </c>
      <c r="R60" s="53">
        <v>0</v>
      </c>
    </row>
    <row r="61" spans="1:18" ht="18" customHeight="1">
      <c r="A61" s="53" t="s">
        <v>76</v>
      </c>
      <c r="B61" s="445">
        <v>27</v>
      </c>
      <c r="C61" s="445">
        <v>26</v>
      </c>
      <c r="D61" s="53">
        <v>0</v>
      </c>
      <c r="E61" s="53">
        <v>26</v>
      </c>
      <c r="F61" s="53">
        <v>0</v>
      </c>
      <c r="G61" s="51">
        <v>1</v>
      </c>
      <c r="H61" s="53">
        <v>0</v>
      </c>
      <c r="I61" s="53">
        <v>1</v>
      </c>
      <c r="J61" s="53">
        <v>0</v>
      </c>
      <c r="K61" s="51">
        <v>0</v>
      </c>
      <c r="L61" s="53">
        <v>0</v>
      </c>
      <c r="M61" s="53">
        <v>0</v>
      </c>
      <c r="N61" s="53">
        <v>0</v>
      </c>
      <c r="O61" s="51">
        <v>0</v>
      </c>
      <c r="P61" s="53">
        <v>0</v>
      </c>
      <c r="Q61" s="53">
        <v>0</v>
      </c>
      <c r="R61" s="53">
        <v>0</v>
      </c>
    </row>
    <row r="62" spans="1:18" ht="18" customHeight="1">
      <c r="A62" s="53" t="s">
        <v>74</v>
      </c>
      <c r="B62" s="445">
        <v>36</v>
      </c>
      <c r="C62" s="445">
        <v>7</v>
      </c>
      <c r="D62" s="53">
        <v>0</v>
      </c>
      <c r="E62" s="53">
        <v>7</v>
      </c>
      <c r="F62" s="53">
        <v>0</v>
      </c>
      <c r="G62" s="51">
        <v>30</v>
      </c>
      <c r="H62" s="53">
        <v>0</v>
      </c>
      <c r="I62" s="53">
        <v>30</v>
      </c>
      <c r="J62" s="53">
        <v>0</v>
      </c>
      <c r="K62" s="51">
        <v>0</v>
      </c>
      <c r="L62" s="53">
        <v>0</v>
      </c>
      <c r="M62" s="53">
        <v>0</v>
      </c>
      <c r="N62" s="53">
        <v>0</v>
      </c>
      <c r="O62" s="51">
        <v>0</v>
      </c>
      <c r="P62" s="53">
        <v>0</v>
      </c>
      <c r="Q62" s="53">
        <v>0</v>
      </c>
      <c r="R62" s="53">
        <v>0</v>
      </c>
    </row>
    <row r="63" spans="1:18" ht="18" customHeight="1">
      <c r="A63" s="53" t="s">
        <v>72</v>
      </c>
      <c r="B63" s="445">
        <v>44</v>
      </c>
      <c r="C63" s="445">
        <v>2</v>
      </c>
      <c r="D63" s="53">
        <v>0</v>
      </c>
      <c r="E63" s="53">
        <v>2</v>
      </c>
      <c r="F63" s="53">
        <v>0</v>
      </c>
      <c r="G63" s="51">
        <v>43</v>
      </c>
      <c r="H63" s="53">
        <v>0</v>
      </c>
      <c r="I63" s="53">
        <v>43</v>
      </c>
      <c r="J63" s="53">
        <v>0</v>
      </c>
      <c r="K63" s="51">
        <v>0</v>
      </c>
      <c r="L63" s="53">
        <v>0</v>
      </c>
      <c r="M63" s="53">
        <v>0</v>
      </c>
      <c r="N63" s="53">
        <v>0</v>
      </c>
      <c r="O63" s="51">
        <v>0</v>
      </c>
      <c r="P63" s="53">
        <v>0</v>
      </c>
      <c r="Q63" s="53">
        <v>0</v>
      </c>
      <c r="R63" s="53">
        <v>0</v>
      </c>
    </row>
    <row r="64" spans="1:18" ht="18" customHeight="1">
      <c r="A64" s="53" t="s">
        <v>71</v>
      </c>
      <c r="B64" s="445">
        <v>10</v>
      </c>
      <c r="C64" s="445">
        <v>4</v>
      </c>
      <c r="D64" s="53">
        <v>0</v>
      </c>
      <c r="E64" s="53">
        <v>4</v>
      </c>
      <c r="F64" s="53">
        <v>0</v>
      </c>
      <c r="G64" s="51">
        <v>6</v>
      </c>
      <c r="H64" s="53">
        <v>0</v>
      </c>
      <c r="I64" s="53">
        <v>6</v>
      </c>
      <c r="J64" s="53">
        <v>0</v>
      </c>
      <c r="K64" s="51">
        <v>0</v>
      </c>
      <c r="L64" s="53">
        <v>0</v>
      </c>
      <c r="M64" s="53">
        <v>0</v>
      </c>
      <c r="N64" s="53">
        <v>0</v>
      </c>
      <c r="O64" s="51">
        <v>0</v>
      </c>
      <c r="P64" s="53">
        <v>0</v>
      </c>
      <c r="Q64" s="53">
        <v>0</v>
      </c>
      <c r="R64" s="53">
        <v>0</v>
      </c>
    </row>
    <row r="65" spans="1:18" ht="18" customHeight="1">
      <c r="A65" s="53" t="s">
        <v>70</v>
      </c>
      <c r="B65" s="445">
        <v>14</v>
      </c>
      <c r="C65" s="445">
        <v>11</v>
      </c>
      <c r="D65" s="53">
        <v>0</v>
      </c>
      <c r="E65" s="53">
        <v>11</v>
      </c>
      <c r="F65" s="53">
        <v>0</v>
      </c>
      <c r="G65" s="51">
        <v>3</v>
      </c>
      <c r="H65" s="53">
        <v>0</v>
      </c>
      <c r="I65" s="53">
        <v>3</v>
      </c>
      <c r="J65" s="53">
        <v>0</v>
      </c>
      <c r="K65" s="51">
        <v>0</v>
      </c>
      <c r="L65" s="53">
        <v>0</v>
      </c>
      <c r="M65" s="53">
        <v>0</v>
      </c>
      <c r="N65" s="53">
        <v>0</v>
      </c>
      <c r="O65" s="51">
        <v>0</v>
      </c>
      <c r="P65" s="53">
        <v>0</v>
      </c>
      <c r="Q65" s="53">
        <v>0</v>
      </c>
      <c r="R65" s="53">
        <v>0</v>
      </c>
    </row>
    <row r="66" spans="1:18" ht="18" customHeight="1">
      <c r="A66" s="53" t="s">
        <v>69</v>
      </c>
      <c r="B66" s="445">
        <v>84</v>
      </c>
      <c r="C66" s="445">
        <v>39</v>
      </c>
      <c r="D66" s="53">
        <v>39</v>
      </c>
      <c r="E66" s="53">
        <v>0</v>
      </c>
      <c r="F66" s="53">
        <v>0</v>
      </c>
      <c r="G66" s="51">
        <v>45</v>
      </c>
      <c r="H66" s="53">
        <v>6</v>
      </c>
      <c r="I66" s="53">
        <v>39</v>
      </c>
      <c r="J66" s="53">
        <v>0</v>
      </c>
      <c r="K66" s="51">
        <v>0</v>
      </c>
      <c r="L66" s="53">
        <v>0</v>
      </c>
      <c r="M66" s="53">
        <v>0</v>
      </c>
      <c r="N66" s="53">
        <v>0</v>
      </c>
      <c r="O66" s="51">
        <v>0</v>
      </c>
      <c r="P66" s="53">
        <v>0</v>
      </c>
      <c r="Q66" s="53">
        <v>0</v>
      </c>
      <c r="R66" s="53">
        <v>0</v>
      </c>
    </row>
    <row r="67" spans="1:18" ht="18" customHeight="1">
      <c r="A67" s="53" t="s">
        <v>68</v>
      </c>
      <c r="B67" s="445">
        <v>19</v>
      </c>
      <c r="C67" s="445">
        <v>0</v>
      </c>
      <c r="D67" s="53">
        <v>0</v>
      </c>
      <c r="E67" s="53">
        <v>0</v>
      </c>
      <c r="F67" s="53">
        <v>0</v>
      </c>
      <c r="G67" s="51">
        <v>19</v>
      </c>
      <c r="H67" s="53">
        <v>0</v>
      </c>
      <c r="I67" s="53">
        <v>19</v>
      </c>
      <c r="J67" s="53">
        <v>0</v>
      </c>
      <c r="K67" s="51">
        <v>0</v>
      </c>
      <c r="L67" s="53">
        <v>0</v>
      </c>
      <c r="M67" s="53">
        <v>0</v>
      </c>
      <c r="N67" s="53">
        <v>0</v>
      </c>
      <c r="O67" s="51">
        <v>0</v>
      </c>
      <c r="P67" s="53">
        <v>0</v>
      </c>
      <c r="Q67" s="53">
        <v>0</v>
      </c>
      <c r="R67" s="53">
        <v>0</v>
      </c>
    </row>
    <row r="68" spans="1:18" ht="18" customHeight="1">
      <c r="A68" s="53" t="s">
        <v>67</v>
      </c>
      <c r="B68" s="445">
        <v>36</v>
      </c>
      <c r="C68" s="445">
        <v>2</v>
      </c>
      <c r="D68" s="53">
        <v>0</v>
      </c>
      <c r="E68" s="53">
        <v>2</v>
      </c>
      <c r="F68" s="53">
        <v>0</v>
      </c>
      <c r="G68" s="51">
        <v>36</v>
      </c>
      <c r="H68" s="53">
        <v>0</v>
      </c>
      <c r="I68" s="53">
        <v>36</v>
      </c>
      <c r="J68" s="53">
        <v>0</v>
      </c>
      <c r="K68" s="51">
        <v>0</v>
      </c>
      <c r="L68" s="53">
        <v>0</v>
      </c>
      <c r="M68" s="53">
        <v>0</v>
      </c>
      <c r="N68" s="53">
        <v>0</v>
      </c>
      <c r="O68" s="51">
        <v>0</v>
      </c>
      <c r="P68" s="53">
        <v>0</v>
      </c>
      <c r="Q68" s="53">
        <v>0</v>
      </c>
      <c r="R68" s="53">
        <v>0</v>
      </c>
    </row>
    <row r="69" spans="1:18" ht="18" customHeight="1">
      <c r="A69" s="53" t="s">
        <v>66</v>
      </c>
      <c r="B69" s="445">
        <v>8</v>
      </c>
      <c r="C69" s="445">
        <v>8</v>
      </c>
      <c r="D69" s="53">
        <v>0</v>
      </c>
      <c r="E69" s="53">
        <v>8</v>
      </c>
      <c r="F69" s="53">
        <v>0</v>
      </c>
      <c r="G69" s="51">
        <v>0</v>
      </c>
      <c r="H69" s="53">
        <v>0</v>
      </c>
      <c r="I69" s="53">
        <v>0</v>
      </c>
      <c r="J69" s="53">
        <v>0</v>
      </c>
      <c r="K69" s="51">
        <v>0</v>
      </c>
      <c r="L69" s="53">
        <v>0</v>
      </c>
      <c r="M69" s="53">
        <v>0</v>
      </c>
      <c r="N69" s="53">
        <v>0</v>
      </c>
      <c r="O69" s="51">
        <v>0</v>
      </c>
      <c r="P69" s="53">
        <v>0</v>
      </c>
      <c r="Q69" s="53">
        <v>0</v>
      </c>
      <c r="R69" s="53">
        <v>0</v>
      </c>
    </row>
    <row r="70" spans="1:18" ht="18" customHeight="1">
      <c r="A70" s="53" t="s">
        <v>65</v>
      </c>
      <c r="B70" s="445">
        <v>9</v>
      </c>
      <c r="C70" s="445">
        <v>9</v>
      </c>
      <c r="D70" s="53">
        <v>0</v>
      </c>
      <c r="E70" s="53">
        <v>9</v>
      </c>
      <c r="F70" s="53">
        <v>0</v>
      </c>
      <c r="G70" s="51">
        <v>0</v>
      </c>
      <c r="H70" s="53">
        <v>0</v>
      </c>
      <c r="I70" s="53">
        <v>0</v>
      </c>
      <c r="J70" s="53">
        <v>0</v>
      </c>
      <c r="K70" s="51">
        <v>0</v>
      </c>
      <c r="L70" s="53">
        <v>0</v>
      </c>
      <c r="M70" s="53">
        <v>0</v>
      </c>
      <c r="N70" s="53">
        <v>0</v>
      </c>
      <c r="O70" s="51">
        <v>0</v>
      </c>
      <c r="P70" s="53">
        <v>0</v>
      </c>
      <c r="Q70" s="53">
        <v>0</v>
      </c>
      <c r="R70" s="53">
        <v>0</v>
      </c>
    </row>
    <row r="71" spans="1:18" ht="18" customHeight="1">
      <c r="A71" s="53" t="s">
        <v>63</v>
      </c>
      <c r="B71" s="445">
        <v>16</v>
      </c>
      <c r="C71" s="445">
        <v>0</v>
      </c>
      <c r="D71" s="53">
        <v>0</v>
      </c>
      <c r="E71" s="53">
        <v>0</v>
      </c>
      <c r="F71" s="53">
        <v>0</v>
      </c>
      <c r="G71" s="51">
        <v>16</v>
      </c>
      <c r="H71" s="53">
        <v>0</v>
      </c>
      <c r="I71" s="53">
        <v>16</v>
      </c>
      <c r="J71" s="53">
        <v>0</v>
      </c>
      <c r="K71" s="51">
        <v>0</v>
      </c>
      <c r="L71" s="53">
        <v>0</v>
      </c>
      <c r="M71" s="53">
        <v>0</v>
      </c>
      <c r="N71" s="53">
        <v>0</v>
      </c>
      <c r="O71" s="51">
        <v>0</v>
      </c>
      <c r="P71" s="53">
        <v>0</v>
      </c>
      <c r="Q71" s="53">
        <v>0</v>
      </c>
      <c r="R71" s="53">
        <v>0</v>
      </c>
    </row>
    <row r="72" spans="1:18" ht="18" customHeight="1">
      <c r="A72" s="53" t="s">
        <v>62</v>
      </c>
      <c r="B72" s="445">
        <v>22</v>
      </c>
      <c r="C72" s="445">
        <v>1</v>
      </c>
      <c r="D72" s="53">
        <v>0</v>
      </c>
      <c r="E72" s="53">
        <v>1</v>
      </c>
      <c r="F72" s="53">
        <v>0</v>
      </c>
      <c r="G72" s="51">
        <v>22</v>
      </c>
      <c r="H72" s="53">
        <v>0</v>
      </c>
      <c r="I72" s="53">
        <v>22</v>
      </c>
      <c r="J72" s="53">
        <v>0</v>
      </c>
      <c r="K72" s="51">
        <v>0</v>
      </c>
      <c r="L72" s="53">
        <v>0</v>
      </c>
      <c r="M72" s="53">
        <v>0</v>
      </c>
      <c r="N72" s="53">
        <v>0</v>
      </c>
      <c r="O72" s="51">
        <v>0</v>
      </c>
      <c r="P72" s="53">
        <v>0</v>
      </c>
      <c r="Q72" s="53">
        <v>0</v>
      </c>
      <c r="R72" s="53">
        <v>0</v>
      </c>
    </row>
    <row r="73" spans="1:18" ht="18" customHeight="1">
      <c r="A73" s="53" t="s">
        <v>61</v>
      </c>
      <c r="B73" s="445">
        <v>16</v>
      </c>
      <c r="C73" s="445">
        <v>16</v>
      </c>
      <c r="D73" s="53">
        <v>0</v>
      </c>
      <c r="E73" s="53">
        <v>16</v>
      </c>
      <c r="F73" s="53">
        <v>0</v>
      </c>
      <c r="G73" s="51">
        <v>0</v>
      </c>
      <c r="H73" s="53">
        <v>0</v>
      </c>
      <c r="I73" s="53">
        <v>0</v>
      </c>
      <c r="J73" s="53">
        <v>0</v>
      </c>
      <c r="K73" s="51">
        <v>0</v>
      </c>
      <c r="L73" s="53">
        <v>0</v>
      </c>
      <c r="M73" s="53">
        <v>0</v>
      </c>
      <c r="N73" s="53">
        <v>0</v>
      </c>
      <c r="O73" s="51">
        <v>0</v>
      </c>
      <c r="P73" s="53">
        <v>0</v>
      </c>
      <c r="Q73" s="53">
        <v>0</v>
      </c>
      <c r="R73" s="53">
        <v>0</v>
      </c>
    </row>
    <row r="74" spans="1:18" ht="18" customHeight="1">
      <c r="A74" s="53" t="s">
        <v>60</v>
      </c>
      <c r="B74" s="445">
        <v>227</v>
      </c>
      <c r="C74" s="445">
        <v>113</v>
      </c>
      <c r="D74" s="53">
        <v>62</v>
      </c>
      <c r="E74" s="53">
        <v>51</v>
      </c>
      <c r="F74" s="53">
        <v>0</v>
      </c>
      <c r="G74" s="51">
        <v>125</v>
      </c>
      <c r="H74" s="53">
        <v>9</v>
      </c>
      <c r="I74" s="53">
        <v>116</v>
      </c>
      <c r="J74" s="53">
        <v>0</v>
      </c>
      <c r="K74" s="51">
        <v>0</v>
      </c>
      <c r="L74" s="53">
        <v>0</v>
      </c>
      <c r="M74" s="53">
        <v>0</v>
      </c>
      <c r="N74" s="53">
        <v>0</v>
      </c>
      <c r="O74" s="51">
        <v>0</v>
      </c>
      <c r="P74" s="53">
        <v>0</v>
      </c>
      <c r="Q74" s="53">
        <v>0</v>
      </c>
      <c r="R74" s="53">
        <v>0</v>
      </c>
    </row>
    <row r="75" spans="1:18" ht="18" customHeight="1">
      <c r="A75" s="53" t="s">
        <v>58</v>
      </c>
      <c r="B75" s="445">
        <v>49</v>
      </c>
      <c r="C75" s="445">
        <v>22</v>
      </c>
      <c r="D75" s="53">
        <v>0</v>
      </c>
      <c r="E75" s="53">
        <v>22</v>
      </c>
      <c r="F75" s="53">
        <v>0</v>
      </c>
      <c r="G75" s="51">
        <v>38</v>
      </c>
      <c r="H75" s="53">
        <v>0</v>
      </c>
      <c r="I75" s="53">
        <v>38</v>
      </c>
      <c r="J75" s="53">
        <v>0</v>
      </c>
      <c r="K75" s="51">
        <v>0</v>
      </c>
      <c r="L75" s="53">
        <v>0</v>
      </c>
      <c r="M75" s="53">
        <v>0</v>
      </c>
      <c r="N75" s="53">
        <v>0</v>
      </c>
      <c r="O75" s="51">
        <v>0</v>
      </c>
      <c r="P75" s="53">
        <v>0</v>
      </c>
      <c r="Q75" s="53">
        <v>0</v>
      </c>
      <c r="R75" s="53">
        <v>0</v>
      </c>
    </row>
    <row r="76" spans="1:18" ht="18" customHeight="1">
      <c r="A76" s="53" t="s">
        <v>56</v>
      </c>
      <c r="B76" s="445">
        <v>21</v>
      </c>
      <c r="C76" s="445">
        <v>15</v>
      </c>
      <c r="D76" s="53">
        <v>0</v>
      </c>
      <c r="E76" s="53">
        <v>15</v>
      </c>
      <c r="F76" s="53">
        <v>0</v>
      </c>
      <c r="G76" s="51">
        <v>6</v>
      </c>
      <c r="H76" s="53">
        <v>0</v>
      </c>
      <c r="I76" s="53">
        <v>6</v>
      </c>
      <c r="J76" s="53">
        <v>0</v>
      </c>
      <c r="K76" s="51">
        <v>0</v>
      </c>
      <c r="L76" s="53">
        <v>0</v>
      </c>
      <c r="M76" s="53">
        <v>0</v>
      </c>
      <c r="N76" s="53">
        <v>0</v>
      </c>
      <c r="O76" s="51">
        <v>0</v>
      </c>
      <c r="P76" s="53">
        <v>0</v>
      </c>
      <c r="Q76" s="53">
        <v>0</v>
      </c>
      <c r="R76" s="53">
        <v>0</v>
      </c>
    </row>
    <row r="77" spans="1:18" ht="18" customHeight="1">
      <c r="A77" s="53" t="s">
        <v>55</v>
      </c>
      <c r="B77" s="445">
        <v>27</v>
      </c>
      <c r="C77" s="445">
        <v>0</v>
      </c>
      <c r="D77" s="53">
        <v>0</v>
      </c>
      <c r="E77" s="53">
        <v>0</v>
      </c>
      <c r="F77" s="53">
        <v>0</v>
      </c>
      <c r="G77" s="51">
        <v>27</v>
      </c>
      <c r="H77" s="53">
        <v>0</v>
      </c>
      <c r="I77" s="53">
        <v>27</v>
      </c>
      <c r="J77" s="53">
        <v>0</v>
      </c>
      <c r="K77" s="51">
        <v>0</v>
      </c>
      <c r="L77" s="53">
        <v>0</v>
      </c>
      <c r="M77" s="53">
        <v>0</v>
      </c>
      <c r="N77" s="53">
        <v>0</v>
      </c>
      <c r="O77" s="51">
        <v>0</v>
      </c>
      <c r="P77" s="53">
        <v>0</v>
      </c>
      <c r="Q77" s="53">
        <v>0</v>
      </c>
      <c r="R77" s="53">
        <v>0</v>
      </c>
    </row>
    <row r="78" spans="1:18" ht="18" customHeight="1">
      <c r="A78" s="55" t="s">
        <v>54</v>
      </c>
      <c r="B78" s="445">
        <v>18</v>
      </c>
      <c r="C78" s="445">
        <v>3</v>
      </c>
      <c r="D78" s="53">
        <v>0</v>
      </c>
      <c r="E78" s="53">
        <v>3</v>
      </c>
      <c r="F78" s="53">
        <v>0</v>
      </c>
      <c r="G78" s="51">
        <v>15</v>
      </c>
      <c r="H78" s="53">
        <v>0</v>
      </c>
      <c r="I78" s="53">
        <v>15</v>
      </c>
      <c r="J78" s="53">
        <v>0</v>
      </c>
      <c r="K78" s="51">
        <v>0</v>
      </c>
      <c r="L78" s="53">
        <v>0</v>
      </c>
      <c r="M78" s="53">
        <v>0</v>
      </c>
      <c r="N78" s="53">
        <v>0</v>
      </c>
      <c r="O78" s="51">
        <v>0</v>
      </c>
      <c r="P78" s="53">
        <v>0</v>
      </c>
      <c r="Q78" s="53">
        <v>0</v>
      </c>
      <c r="R78" s="53">
        <v>0</v>
      </c>
    </row>
    <row r="79" spans="1:18" ht="18" customHeight="1">
      <c r="A79" s="53" t="s">
        <v>53</v>
      </c>
      <c r="B79" s="445">
        <v>20</v>
      </c>
      <c r="C79" s="445">
        <v>19</v>
      </c>
      <c r="D79" s="53">
        <v>0</v>
      </c>
      <c r="E79" s="53">
        <v>19</v>
      </c>
      <c r="F79" s="53">
        <v>0</v>
      </c>
      <c r="G79" s="51">
        <v>1</v>
      </c>
      <c r="H79" s="53">
        <v>0</v>
      </c>
      <c r="I79" s="53">
        <v>1</v>
      </c>
      <c r="J79" s="53">
        <v>0</v>
      </c>
      <c r="K79" s="51">
        <v>0</v>
      </c>
      <c r="L79" s="53">
        <v>0</v>
      </c>
      <c r="M79" s="53">
        <v>0</v>
      </c>
      <c r="N79" s="53">
        <v>0</v>
      </c>
      <c r="O79" s="51">
        <v>0</v>
      </c>
      <c r="P79" s="53">
        <v>0</v>
      </c>
      <c r="Q79" s="53">
        <v>0</v>
      </c>
      <c r="R79" s="53">
        <v>0</v>
      </c>
    </row>
    <row r="80" spans="1:18" ht="18" customHeight="1">
      <c r="A80" s="53" t="s">
        <v>52</v>
      </c>
      <c r="B80" s="445">
        <v>145</v>
      </c>
      <c r="C80" s="445">
        <v>133</v>
      </c>
      <c r="D80" s="53">
        <v>42</v>
      </c>
      <c r="E80" s="53">
        <v>91</v>
      </c>
      <c r="F80" s="53">
        <v>0</v>
      </c>
      <c r="G80" s="51">
        <v>20</v>
      </c>
      <c r="H80" s="53">
        <v>0</v>
      </c>
      <c r="I80" s="53">
        <v>20</v>
      </c>
      <c r="J80" s="53">
        <v>0</v>
      </c>
      <c r="K80" s="51">
        <v>0</v>
      </c>
      <c r="L80" s="53">
        <v>0</v>
      </c>
      <c r="M80" s="53">
        <v>0</v>
      </c>
      <c r="N80" s="53">
        <v>0</v>
      </c>
      <c r="O80" s="51">
        <v>0</v>
      </c>
      <c r="P80" s="53">
        <v>0</v>
      </c>
      <c r="Q80" s="53">
        <v>0</v>
      </c>
      <c r="R80" s="53">
        <v>0</v>
      </c>
    </row>
    <row r="81" spans="1:18" ht="18" customHeight="1">
      <c r="A81" s="53" t="s">
        <v>51</v>
      </c>
      <c r="B81" s="445">
        <v>25</v>
      </c>
      <c r="C81" s="445">
        <v>25</v>
      </c>
      <c r="D81" s="53">
        <v>0</v>
      </c>
      <c r="E81" s="53">
        <v>25</v>
      </c>
      <c r="F81" s="53">
        <v>0</v>
      </c>
      <c r="G81" s="51">
        <v>2</v>
      </c>
      <c r="H81" s="53">
        <v>0</v>
      </c>
      <c r="I81" s="53">
        <v>2</v>
      </c>
      <c r="J81" s="53">
        <v>0</v>
      </c>
      <c r="K81" s="51">
        <v>0</v>
      </c>
      <c r="L81" s="53">
        <v>0</v>
      </c>
      <c r="M81" s="53">
        <v>0</v>
      </c>
      <c r="N81" s="53">
        <v>0</v>
      </c>
      <c r="O81" s="51">
        <v>0</v>
      </c>
      <c r="P81" s="53">
        <v>0</v>
      </c>
      <c r="Q81" s="53">
        <v>0</v>
      </c>
      <c r="R81" s="53">
        <v>0</v>
      </c>
    </row>
    <row r="82" spans="1:18" ht="18" customHeight="1">
      <c r="A82" s="53" t="s">
        <v>48</v>
      </c>
      <c r="B82" s="445">
        <v>56</v>
      </c>
      <c r="C82" s="445">
        <v>7</v>
      </c>
      <c r="D82" s="53">
        <v>0</v>
      </c>
      <c r="E82" s="53">
        <v>7</v>
      </c>
      <c r="F82" s="53">
        <v>0</v>
      </c>
      <c r="G82" s="51">
        <v>55</v>
      </c>
      <c r="H82" s="53">
        <v>0</v>
      </c>
      <c r="I82" s="53">
        <v>55</v>
      </c>
      <c r="J82" s="53">
        <v>0</v>
      </c>
      <c r="K82" s="51">
        <v>0</v>
      </c>
      <c r="L82" s="53">
        <v>0</v>
      </c>
      <c r="M82" s="53">
        <v>0</v>
      </c>
      <c r="N82" s="53">
        <v>0</v>
      </c>
      <c r="O82" s="51">
        <v>0</v>
      </c>
      <c r="P82" s="53">
        <v>0</v>
      </c>
      <c r="Q82" s="53">
        <v>0</v>
      </c>
      <c r="R82" s="53">
        <v>0</v>
      </c>
    </row>
    <row r="83" spans="1:18" ht="18" customHeight="1">
      <c r="A83" s="53" t="s">
        <v>47</v>
      </c>
      <c r="B83" s="445">
        <v>9</v>
      </c>
      <c r="C83" s="445">
        <v>0</v>
      </c>
      <c r="D83" s="53">
        <v>0</v>
      </c>
      <c r="E83" s="53">
        <v>0</v>
      </c>
      <c r="F83" s="53">
        <v>0</v>
      </c>
      <c r="G83" s="51">
        <v>9</v>
      </c>
      <c r="H83" s="53">
        <v>0</v>
      </c>
      <c r="I83" s="53">
        <v>9</v>
      </c>
      <c r="J83" s="53">
        <v>0</v>
      </c>
      <c r="K83" s="51">
        <v>0</v>
      </c>
      <c r="L83" s="53">
        <v>0</v>
      </c>
      <c r="M83" s="53">
        <v>0</v>
      </c>
      <c r="N83" s="53">
        <v>0</v>
      </c>
      <c r="O83" s="51">
        <v>0</v>
      </c>
      <c r="P83" s="53">
        <v>0</v>
      </c>
      <c r="Q83" s="53">
        <v>0</v>
      </c>
      <c r="R83" s="53">
        <v>0</v>
      </c>
    </row>
    <row r="84" spans="1:18" ht="18" customHeight="1">
      <c r="A84" s="53" t="s">
        <v>46</v>
      </c>
      <c r="B84" s="445">
        <v>95</v>
      </c>
      <c r="C84" s="445">
        <v>76</v>
      </c>
      <c r="D84" s="53">
        <v>42</v>
      </c>
      <c r="E84" s="53">
        <v>34</v>
      </c>
      <c r="F84" s="53">
        <v>0</v>
      </c>
      <c r="G84" s="51">
        <v>20</v>
      </c>
      <c r="H84" s="53">
        <v>4</v>
      </c>
      <c r="I84" s="53">
        <v>16</v>
      </c>
      <c r="J84" s="53">
        <v>0</v>
      </c>
      <c r="K84" s="51">
        <v>0</v>
      </c>
      <c r="L84" s="53">
        <v>0</v>
      </c>
      <c r="M84" s="53">
        <v>0</v>
      </c>
      <c r="N84" s="53">
        <v>0</v>
      </c>
      <c r="O84" s="51">
        <v>0</v>
      </c>
      <c r="P84" s="53">
        <v>0</v>
      </c>
      <c r="Q84" s="53">
        <v>0</v>
      </c>
      <c r="R84" s="53">
        <v>0</v>
      </c>
    </row>
    <row r="85" spans="1:18" ht="18" customHeight="1">
      <c r="A85" s="53" t="s">
        <v>45</v>
      </c>
      <c r="B85" s="445">
        <v>25</v>
      </c>
      <c r="C85" s="445">
        <v>0</v>
      </c>
      <c r="D85" s="53">
        <v>0</v>
      </c>
      <c r="E85" s="53">
        <v>0</v>
      </c>
      <c r="F85" s="53">
        <v>0</v>
      </c>
      <c r="G85" s="51">
        <v>25</v>
      </c>
      <c r="H85" s="53">
        <v>0</v>
      </c>
      <c r="I85" s="53">
        <v>25</v>
      </c>
      <c r="J85" s="53">
        <v>0</v>
      </c>
      <c r="K85" s="51">
        <v>0</v>
      </c>
      <c r="L85" s="53">
        <v>0</v>
      </c>
      <c r="M85" s="53">
        <v>0</v>
      </c>
      <c r="N85" s="53">
        <v>0</v>
      </c>
      <c r="O85" s="51">
        <v>0</v>
      </c>
      <c r="P85" s="53">
        <v>0</v>
      </c>
      <c r="Q85" s="53">
        <v>0</v>
      </c>
      <c r="R85" s="53">
        <v>0</v>
      </c>
    </row>
    <row r="86" spans="1:18" ht="18" customHeight="1">
      <c r="A86" s="53" t="s">
        <v>44</v>
      </c>
      <c r="B86" s="445">
        <v>55</v>
      </c>
      <c r="C86" s="445">
        <v>10</v>
      </c>
      <c r="D86" s="53">
        <v>0</v>
      </c>
      <c r="E86" s="53">
        <v>10</v>
      </c>
      <c r="F86" s="53">
        <v>0</v>
      </c>
      <c r="G86" s="51">
        <v>45</v>
      </c>
      <c r="H86" s="53">
        <v>0</v>
      </c>
      <c r="I86" s="53">
        <v>45</v>
      </c>
      <c r="J86" s="53">
        <v>0</v>
      </c>
      <c r="K86" s="51">
        <v>0</v>
      </c>
      <c r="L86" s="53">
        <v>0</v>
      </c>
      <c r="M86" s="53">
        <v>0</v>
      </c>
      <c r="N86" s="53">
        <v>0</v>
      </c>
      <c r="O86" s="51">
        <v>0</v>
      </c>
      <c r="P86" s="53">
        <v>0</v>
      </c>
      <c r="Q86" s="53">
        <v>0</v>
      </c>
      <c r="R86" s="53">
        <v>0</v>
      </c>
    </row>
    <row r="87" spans="1:18" ht="18" customHeight="1">
      <c r="A87" s="52" t="s">
        <v>43</v>
      </c>
      <c r="B87" s="445">
        <v>18</v>
      </c>
      <c r="C87" s="445">
        <v>8</v>
      </c>
      <c r="D87" s="53">
        <v>0</v>
      </c>
      <c r="E87" s="53">
        <v>8</v>
      </c>
      <c r="F87" s="53">
        <v>0</v>
      </c>
      <c r="G87" s="51">
        <v>12</v>
      </c>
      <c r="H87" s="53">
        <v>0</v>
      </c>
      <c r="I87" s="53">
        <v>12</v>
      </c>
      <c r="J87" s="53">
        <v>0</v>
      </c>
      <c r="K87" s="51">
        <v>0</v>
      </c>
      <c r="L87" s="53">
        <v>0</v>
      </c>
      <c r="M87" s="53">
        <v>0</v>
      </c>
      <c r="N87" s="53">
        <v>0</v>
      </c>
      <c r="O87" s="51">
        <v>0</v>
      </c>
      <c r="P87" s="53">
        <v>0</v>
      </c>
      <c r="Q87" s="53">
        <v>0</v>
      </c>
      <c r="R87" s="53">
        <v>0</v>
      </c>
    </row>
    <row r="88" spans="1:18" ht="18" customHeight="1">
      <c r="A88" s="53" t="s">
        <v>42</v>
      </c>
      <c r="B88" s="445">
        <v>34</v>
      </c>
      <c r="C88" s="445">
        <v>33</v>
      </c>
      <c r="D88" s="53">
        <v>0</v>
      </c>
      <c r="E88" s="53">
        <v>33</v>
      </c>
      <c r="F88" s="53">
        <v>0</v>
      </c>
      <c r="G88" s="51">
        <v>3</v>
      </c>
      <c r="H88" s="53">
        <v>0</v>
      </c>
      <c r="I88" s="53">
        <v>3</v>
      </c>
      <c r="J88" s="53">
        <v>0</v>
      </c>
      <c r="K88" s="51">
        <v>0</v>
      </c>
      <c r="L88" s="53">
        <v>0</v>
      </c>
      <c r="M88" s="53">
        <v>0</v>
      </c>
      <c r="N88" s="53">
        <v>0</v>
      </c>
      <c r="O88" s="51">
        <v>0</v>
      </c>
      <c r="P88" s="53">
        <v>0</v>
      </c>
      <c r="Q88" s="53">
        <v>0</v>
      </c>
      <c r="R88" s="53">
        <v>0</v>
      </c>
    </row>
    <row r="89" spans="1:18" ht="18" customHeight="1">
      <c r="A89" s="53" t="s">
        <v>40</v>
      </c>
      <c r="B89" s="445">
        <v>16</v>
      </c>
      <c r="C89" s="445">
        <v>9</v>
      </c>
      <c r="D89" s="53">
        <v>0</v>
      </c>
      <c r="E89" s="53">
        <v>9</v>
      </c>
      <c r="F89" s="53">
        <v>0</v>
      </c>
      <c r="G89" s="51">
        <v>7</v>
      </c>
      <c r="H89" s="53">
        <v>0</v>
      </c>
      <c r="I89" s="53">
        <v>7</v>
      </c>
      <c r="J89" s="53">
        <v>0</v>
      </c>
      <c r="K89" s="51">
        <v>0</v>
      </c>
      <c r="L89" s="53">
        <v>0</v>
      </c>
      <c r="M89" s="53">
        <v>0</v>
      </c>
      <c r="N89" s="53">
        <v>0</v>
      </c>
      <c r="O89" s="51">
        <v>0</v>
      </c>
      <c r="P89" s="53">
        <v>0</v>
      </c>
      <c r="Q89" s="53">
        <v>0</v>
      </c>
      <c r="R89" s="53">
        <v>0</v>
      </c>
    </row>
    <row r="90" spans="1:18" ht="18" customHeight="1">
      <c r="A90" s="53" t="s">
        <v>38</v>
      </c>
      <c r="B90" s="445">
        <v>127</v>
      </c>
      <c r="C90" s="445">
        <v>105</v>
      </c>
      <c r="D90" s="53">
        <v>0</v>
      </c>
      <c r="E90" s="53">
        <v>105</v>
      </c>
      <c r="F90" s="53">
        <v>0</v>
      </c>
      <c r="G90" s="51">
        <v>31</v>
      </c>
      <c r="H90" s="53">
        <v>0</v>
      </c>
      <c r="I90" s="53">
        <v>31</v>
      </c>
      <c r="J90" s="53">
        <v>0</v>
      </c>
      <c r="K90" s="51">
        <v>0</v>
      </c>
      <c r="L90" s="53">
        <v>0</v>
      </c>
      <c r="M90" s="53">
        <v>0</v>
      </c>
      <c r="N90" s="53">
        <v>0</v>
      </c>
      <c r="O90" s="51">
        <v>0</v>
      </c>
      <c r="P90" s="53">
        <v>0</v>
      </c>
      <c r="Q90" s="53">
        <v>0</v>
      </c>
      <c r="R90" s="53">
        <v>0</v>
      </c>
    </row>
    <row r="91" spans="1:18" ht="18" customHeight="1">
      <c r="A91" s="53" t="s">
        <v>37</v>
      </c>
      <c r="B91" s="445">
        <v>0</v>
      </c>
      <c r="C91" s="445">
        <v>0</v>
      </c>
      <c r="D91" s="53">
        <v>0</v>
      </c>
      <c r="E91" s="53">
        <v>0</v>
      </c>
      <c r="F91" s="53">
        <v>0</v>
      </c>
      <c r="G91" s="51">
        <v>0</v>
      </c>
      <c r="H91" s="53">
        <v>0</v>
      </c>
      <c r="I91" s="53">
        <v>0</v>
      </c>
      <c r="J91" s="53">
        <v>0</v>
      </c>
      <c r="K91" s="51">
        <v>0</v>
      </c>
      <c r="L91" s="53">
        <v>0</v>
      </c>
      <c r="M91" s="53">
        <v>0</v>
      </c>
      <c r="N91" s="53">
        <v>0</v>
      </c>
      <c r="O91" s="51">
        <v>0</v>
      </c>
      <c r="P91" s="53">
        <v>0</v>
      </c>
      <c r="Q91" s="53">
        <v>0</v>
      </c>
      <c r="R91" s="53">
        <v>0</v>
      </c>
    </row>
    <row r="92" spans="1:18" ht="18" customHeight="1">
      <c r="A92" s="53" t="s">
        <v>36</v>
      </c>
      <c r="B92" s="445">
        <v>18</v>
      </c>
      <c r="C92" s="445">
        <v>9</v>
      </c>
      <c r="D92" s="53">
        <v>0</v>
      </c>
      <c r="E92" s="53">
        <v>9</v>
      </c>
      <c r="F92" s="53">
        <v>0</v>
      </c>
      <c r="G92" s="51">
        <v>9</v>
      </c>
      <c r="H92" s="53">
        <v>0</v>
      </c>
      <c r="I92" s="53">
        <v>9</v>
      </c>
      <c r="J92" s="53">
        <v>0</v>
      </c>
      <c r="K92" s="51">
        <v>0</v>
      </c>
      <c r="L92" s="53">
        <v>0</v>
      </c>
      <c r="M92" s="53">
        <v>0</v>
      </c>
      <c r="N92" s="53">
        <v>0</v>
      </c>
      <c r="O92" s="51">
        <v>0</v>
      </c>
      <c r="P92" s="53">
        <v>0</v>
      </c>
      <c r="Q92" s="53">
        <v>0</v>
      </c>
      <c r="R92" s="53">
        <v>0</v>
      </c>
    </row>
    <row r="93" spans="1:18" ht="18" customHeight="1">
      <c r="A93" s="53" t="s">
        <v>34</v>
      </c>
      <c r="B93" s="445">
        <v>145</v>
      </c>
      <c r="C93" s="445">
        <v>30</v>
      </c>
      <c r="D93" s="53">
        <v>29</v>
      </c>
      <c r="E93" s="53">
        <v>1</v>
      </c>
      <c r="F93" s="53">
        <v>0</v>
      </c>
      <c r="G93" s="51">
        <v>115</v>
      </c>
      <c r="H93" s="53">
        <v>4</v>
      </c>
      <c r="I93" s="53">
        <v>111</v>
      </c>
      <c r="J93" s="53">
        <v>0</v>
      </c>
      <c r="K93" s="51">
        <v>0</v>
      </c>
      <c r="L93" s="53">
        <v>0</v>
      </c>
      <c r="M93" s="53">
        <v>0</v>
      </c>
      <c r="N93" s="53">
        <v>0</v>
      </c>
      <c r="O93" s="51">
        <v>0</v>
      </c>
      <c r="P93" s="53">
        <v>0</v>
      </c>
      <c r="Q93" s="53">
        <v>0</v>
      </c>
      <c r="R93" s="53">
        <v>0</v>
      </c>
    </row>
    <row r="94" spans="1:18" ht="18" customHeight="1">
      <c r="A94" s="53" t="s">
        <v>33</v>
      </c>
      <c r="B94" s="445">
        <v>25</v>
      </c>
      <c r="C94" s="445">
        <v>1</v>
      </c>
      <c r="D94" s="53">
        <v>0</v>
      </c>
      <c r="E94" s="53">
        <v>1</v>
      </c>
      <c r="F94" s="53">
        <v>0</v>
      </c>
      <c r="G94" s="51">
        <v>25</v>
      </c>
      <c r="H94" s="53">
        <v>0</v>
      </c>
      <c r="I94" s="53">
        <v>25</v>
      </c>
      <c r="J94" s="53">
        <v>0</v>
      </c>
      <c r="K94" s="51">
        <v>0</v>
      </c>
      <c r="L94" s="53">
        <v>0</v>
      </c>
      <c r="M94" s="53">
        <v>0</v>
      </c>
      <c r="N94" s="53">
        <v>0</v>
      </c>
      <c r="O94" s="51">
        <v>0</v>
      </c>
      <c r="P94" s="53">
        <v>0</v>
      </c>
      <c r="Q94" s="53">
        <v>0</v>
      </c>
      <c r="R94" s="53">
        <v>0</v>
      </c>
    </row>
    <row r="95" spans="1:18" ht="18" customHeight="1">
      <c r="A95" s="53" t="s">
        <v>32</v>
      </c>
      <c r="B95" s="445">
        <v>14</v>
      </c>
      <c r="C95" s="445">
        <v>12</v>
      </c>
      <c r="D95" s="53">
        <v>0</v>
      </c>
      <c r="E95" s="53">
        <v>12</v>
      </c>
      <c r="F95" s="53">
        <v>0</v>
      </c>
      <c r="G95" s="51">
        <v>2</v>
      </c>
      <c r="H95" s="53">
        <v>0</v>
      </c>
      <c r="I95" s="53">
        <v>2</v>
      </c>
      <c r="J95" s="53">
        <v>0</v>
      </c>
      <c r="K95" s="51">
        <v>0</v>
      </c>
      <c r="L95" s="53">
        <v>0</v>
      </c>
      <c r="M95" s="53">
        <v>0</v>
      </c>
      <c r="N95" s="53">
        <v>0</v>
      </c>
      <c r="O95" s="51">
        <v>0</v>
      </c>
      <c r="P95" s="53">
        <v>0</v>
      </c>
      <c r="Q95" s="53">
        <v>0</v>
      </c>
      <c r="R95" s="53">
        <v>0</v>
      </c>
    </row>
    <row r="96" spans="1:18" ht="18" customHeight="1">
      <c r="A96" s="53" t="s">
        <v>30</v>
      </c>
      <c r="B96" s="445">
        <v>46</v>
      </c>
      <c r="C96" s="445">
        <v>0</v>
      </c>
      <c r="D96" s="53">
        <v>0</v>
      </c>
      <c r="E96" s="53">
        <v>0</v>
      </c>
      <c r="F96" s="53">
        <v>0</v>
      </c>
      <c r="G96" s="51">
        <v>46</v>
      </c>
      <c r="H96" s="53">
        <v>0</v>
      </c>
      <c r="I96" s="53">
        <v>46</v>
      </c>
      <c r="J96" s="53">
        <v>0</v>
      </c>
      <c r="K96" s="51">
        <v>0</v>
      </c>
      <c r="L96" s="53">
        <v>0</v>
      </c>
      <c r="M96" s="53">
        <v>0</v>
      </c>
      <c r="N96" s="53">
        <v>0</v>
      </c>
      <c r="O96" s="51">
        <v>0</v>
      </c>
      <c r="P96" s="53">
        <v>0</v>
      </c>
      <c r="Q96" s="53">
        <v>0</v>
      </c>
      <c r="R96" s="53">
        <v>0</v>
      </c>
    </row>
    <row r="97" spans="1:18" ht="18" customHeight="1">
      <c r="A97" s="53" t="s">
        <v>29</v>
      </c>
      <c r="B97" s="445">
        <v>53</v>
      </c>
      <c r="C97" s="445">
        <v>45</v>
      </c>
      <c r="D97" s="53">
        <v>0</v>
      </c>
      <c r="E97" s="53">
        <v>45</v>
      </c>
      <c r="F97" s="53">
        <v>0</v>
      </c>
      <c r="G97" s="51">
        <v>13</v>
      </c>
      <c r="H97" s="53">
        <v>0</v>
      </c>
      <c r="I97" s="53">
        <v>13</v>
      </c>
      <c r="J97" s="53">
        <v>0</v>
      </c>
      <c r="K97" s="51">
        <v>0</v>
      </c>
      <c r="L97" s="53">
        <v>0</v>
      </c>
      <c r="M97" s="53">
        <v>0</v>
      </c>
      <c r="N97" s="53">
        <v>0</v>
      </c>
      <c r="O97" s="51">
        <v>0</v>
      </c>
      <c r="P97" s="53">
        <v>0</v>
      </c>
      <c r="Q97" s="53">
        <v>0</v>
      </c>
      <c r="R97" s="53">
        <v>0</v>
      </c>
    </row>
    <row r="98" spans="1:18" ht="18" customHeight="1">
      <c r="A98" s="53" t="s">
        <v>26</v>
      </c>
      <c r="B98" s="445">
        <v>31</v>
      </c>
      <c r="C98" s="445">
        <v>18</v>
      </c>
      <c r="D98" s="53">
        <v>0</v>
      </c>
      <c r="E98" s="53">
        <v>18</v>
      </c>
      <c r="F98" s="53">
        <v>0</v>
      </c>
      <c r="G98" s="51">
        <v>13</v>
      </c>
      <c r="H98" s="53">
        <v>0</v>
      </c>
      <c r="I98" s="53">
        <v>13</v>
      </c>
      <c r="J98" s="53">
        <v>0</v>
      </c>
      <c r="K98" s="51">
        <v>0</v>
      </c>
      <c r="L98" s="53">
        <v>0</v>
      </c>
      <c r="M98" s="53">
        <v>0</v>
      </c>
      <c r="N98" s="53">
        <v>0</v>
      </c>
      <c r="O98" s="51">
        <v>0</v>
      </c>
      <c r="P98" s="53">
        <v>0</v>
      </c>
      <c r="Q98" s="53">
        <v>0</v>
      </c>
      <c r="R98" s="53">
        <v>0</v>
      </c>
    </row>
    <row r="99" spans="1:18" ht="18" customHeight="1">
      <c r="A99" s="53" t="s">
        <v>24</v>
      </c>
      <c r="B99" s="445">
        <v>95</v>
      </c>
      <c r="C99" s="445">
        <v>67</v>
      </c>
      <c r="D99" s="53">
        <v>0</v>
      </c>
      <c r="E99" s="53">
        <v>67</v>
      </c>
      <c r="F99" s="53">
        <v>0</v>
      </c>
      <c r="G99" s="51">
        <v>37</v>
      </c>
      <c r="H99" s="53">
        <v>0</v>
      </c>
      <c r="I99" s="53">
        <v>37</v>
      </c>
      <c r="J99" s="53">
        <v>0</v>
      </c>
      <c r="K99" s="51">
        <v>0</v>
      </c>
      <c r="L99" s="53">
        <v>0</v>
      </c>
      <c r="M99" s="53">
        <v>0</v>
      </c>
      <c r="N99" s="53">
        <v>0</v>
      </c>
      <c r="O99" s="51">
        <v>0</v>
      </c>
      <c r="P99" s="53">
        <v>0</v>
      </c>
      <c r="Q99" s="53">
        <v>0</v>
      </c>
      <c r="R99" s="53">
        <v>0</v>
      </c>
    </row>
    <row r="100" spans="1:18" ht="18" customHeight="1">
      <c r="A100" s="53" t="s">
        <v>22</v>
      </c>
      <c r="B100" s="445">
        <v>12</v>
      </c>
      <c r="C100" s="445">
        <v>5</v>
      </c>
      <c r="D100" s="53">
        <v>0</v>
      </c>
      <c r="E100" s="53">
        <v>5</v>
      </c>
      <c r="F100" s="53">
        <v>0</v>
      </c>
      <c r="G100" s="51">
        <v>7</v>
      </c>
      <c r="H100" s="53">
        <v>0</v>
      </c>
      <c r="I100" s="53">
        <v>7</v>
      </c>
      <c r="J100" s="53">
        <v>0</v>
      </c>
      <c r="K100" s="51">
        <v>0</v>
      </c>
      <c r="L100" s="53">
        <v>0</v>
      </c>
      <c r="M100" s="53">
        <v>0</v>
      </c>
      <c r="N100" s="53">
        <v>0</v>
      </c>
      <c r="O100" s="51">
        <v>0</v>
      </c>
      <c r="P100" s="53">
        <v>0</v>
      </c>
      <c r="Q100" s="53">
        <v>0</v>
      </c>
      <c r="R100" s="53">
        <v>0</v>
      </c>
    </row>
    <row r="101" spans="1:18" ht="18" customHeight="1">
      <c r="A101" s="53" t="s">
        <v>20</v>
      </c>
      <c r="B101" s="445">
        <v>28</v>
      </c>
      <c r="C101" s="445">
        <v>13</v>
      </c>
      <c r="D101" s="53">
        <v>0</v>
      </c>
      <c r="E101" s="53">
        <v>13</v>
      </c>
      <c r="F101" s="53">
        <v>0</v>
      </c>
      <c r="G101" s="51">
        <v>15</v>
      </c>
      <c r="H101" s="53">
        <v>0</v>
      </c>
      <c r="I101" s="53">
        <v>15</v>
      </c>
      <c r="J101" s="53">
        <v>0</v>
      </c>
      <c r="K101" s="51">
        <v>0</v>
      </c>
      <c r="L101" s="53">
        <v>0</v>
      </c>
      <c r="M101" s="53">
        <v>0</v>
      </c>
      <c r="N101" s="53">
        <v>0</v>
      </c>
      <c r="O101" s="51">
        <v>0</v>
      </c>
      <c r="P101" s="53">
        <v>0</v>
      </c>
      <c r="Q101" s="53">
        <v>0</v>
      </c>
      <c r="R101" s="53">
        <v>0</v>
      </c>
    </row>
    <row r="102" spans="1:18" ht="18" customHeight="1">
      <c r="A102" s="53" t="s">
        <v>18</v>
      </c>
      <c r="B102" s="445">
        <v>81</v>
      </c>
      <c r="C102" s="445">
        <v>58</v>
      </c>
      <c r="D102" s="53">
        <v>58</v>
      </c>
      <c r="E102" s="53">
        <v>0</v>
      </c>
      <c r="F102" s="53">
        <v>0</v>
      </c>
      <c r="G102" s="51">
        <v>23</v>
      </c>
      <c r="H102" s="53">
        <v>4</v>
      </c>
      <c r="I102" s="53">
        <v>19</v>
      </c>
      <c r="J102" s="53">
        <v>0</v>
      </c>
      <c r="K102" s="51">
        <v>0</v>
      </c>
      <c r="L102" s="53">
        <v>0</v>
      </c>
      <c r="M102" s="53">
        <v>0</v>
      </c>
      <c r="N102" s="53">
        <v>0</v>
      </c>
      <c r="O102" s="51">
        <v>0</v>
      </c>
      <c r="P102" s="53">
        <v>0</v>
      </c>
      <c r="Q102" s="53">
        <v>0</v>
      </c>
      <c r="R102" s="53">
        <v>0</v>
      </c>
    </row>
    <row r="103" spans="1:18" ht="18" customHeight="1">
      <c r="A103" s="53" t="s">
        <v>16</v>
      </c>
      <c r="B103" s="445">
        <v>10</v>
      </c>
      <c r="C103" s="445">
        <v>0</v>
      </c>
      <c r="D103" s="53">
        <v>0</v>
      </c>
      <c r="E103" s="53">
        <v>0</v>
      </c>
      <c r="F103" s="53">
        <v>0</v>
      </c>
      <c r="G103" s="51">
        <v>10</v>
      </c>
      <c r="H103" s="53">
        <v>0</v>
      </c>
      <c r="I103" s="53">
        <v>10</v>
      </c>
      <c r="J103" s="53">
        <v>0</v>
      </c>
      <c r="K103" s="51">
        <v>0</v>
      </c>
      <c r="L103" s="53">
        <v>0</v>
      </c>
      <c r="M103" s="53">
        <v>0</v>
      </c>
      <c r="N103" s="53">
        <v>0</v>
      </c>
      <c r="O103" s="51">
        <v>0</v>
      </c>
      <c r="P103" s="53">
        <v>0</v>
      </c>
      <c r="Q103" s="53">
        <v>0</v>
      </c>
      <c r="R103" s="53">
        <v>0</v>
      </c>
    </row>
    <row r="104" spans="1:18" ht="18" customHeight="1">
      <c r="A104" s="53" t="s">
        <v>13</v>
      </c>
      <c r="B104" s="445">
        <v>14</v>
      </c>
      <c r="C104" s="445">
        <v>0</v>
      </c>
      <c r="D104" s="53">
        <v>0</v>
      </c>
      <c r="E104" s="53">
        <v>0</v>
      </c>
      <c r="F104" s="53">
        <v>0</v>
      </c>
      <c r="G104" s="51">
        <v>14</v>
      </c>
      <c r="H104" s="53">
        <v>0</v>
      </c>
      <c r="I104" s="53">
        <v>14</v>
      </c>
      <c r="J104" s="53">
        <v>0</v>
      </c>
      <c r="K104" s="51">
        <v>0</v>
      </c>
      <c r="L104" s="53">
        <v>0</v>
      </c>
      <c r="M104" s="53">
        <v>0</v>
      </c>
      <c r="N104" s="53">
        <v>0</v>
      </c>
      <c r="O104" s="51">
        <v>0</v>
      </c>
      <c r="P104" s="53">
        <v>0</v>
      </c>
      <c r="Q104" s="53">
        <v>0</v>
      </c>
      <c r="R104" s="53">
        <v>0</v>
      </c>
    </row>
    <row r="105" spans="1:18" ht="18" customHeight="1">
      <c r="A105" s="53" t="s">
        <v>10</v>
      </c>
      <c r="B105" s="445">
        <v>26</v>
      </c>
      <c r="C105" s="445">
        <v>1</v>
      </c>
      <c r="D105" s="53">
        <v>0</v>
      </c>
      <c r="E105" s="53">
        <v>1</v>
      </c>
      <c r="F105" s="53">
        <v>0</v>
      </c>
      <c r="G105" s="51">
        <v>25</v>
      </c>
      <c r="H105" s="53">
        <v>0</v>
      </c>
      <c r="I105" s="53">
        <v>25</v>
      </c>
      <c r="J105" s="53">
        <v>0</v>
      </c>
      <c r="K105" s="51">
        <v>0</v>
      </c>
      <c r="L105" s="53">
        <v>0</v>
      </c>
      <c r="M105" s="53">
        <v>0</v>
      </c>
      <c r="N105" s="53">
        <v>0</v>
      </c>
      <c r="O105" s="51">
        <v>0</v>
      </c>
      <c r="P105" s="53">
        <v>0</v>
      </c>
      <c r="Q105" s="53">
        <v>0</v>
      </c>
      <c r="R105" s="53">
        <v>0</v>
      </c>
    </row>
    <row r="106" spans="1:18" ht="18" customHeight="1">
      <c r="A106" s="53" t="s">
        <v>135</v>
      </c>
      <c r="B106" s="445">
        <v>92</v>
      </c>
      <c r="C106" s="445">
        <v>61</v>
      </c>
      <c r="D106" s="53">
        <v>0</v>
      </c>
      <c r="E106" s="53">
        <v>61</v>
      </c>
      <c r="F106" s="53">
        <v>0</v>
      </c>
      <c r="G106" s="51">
        <v>34</v>
      </c>
      <c r="H106" s="53">
        <v>0</v>
      </c>
      <c r="I106" s="53">
        <v>34</v>
      </c>
      <c r="J106" s="53">
        <v>0</v>
      </c>
      <c r="K106" s="51">
        <v>0</v>
      </c>
      <c r="L106" s="53">
        <v>0</v>
      </c>
      <c r="M106" s="53">
        <v>0</v>
      </c>
      <c r="N106" s="53">
        <v>0</v>
      </c>
      <c r="O106" s="51">
        <v>0</v>
      </c>
      <c r="P106" s="53">
        <v>0</v>
      </c>
      <c r="Q106" s="53">
        <v>0</v>
      </c>
      <c r="R106" s="53">
        <v>0</v>
      </c>
    </row>
    <row r="107" spans="1:18" ht="18" customHeight="1">
      <c r="A107" s="53" t="s">
        <v>8</v>
      </c>
      <c r="B107" s="445">
        <v>15</v>
      </c>
      <c r="C107" s="445">
        <v>9</v>
      </c>
      <c r="D107" s="53">
        <v>0</v>
      </c>
      <c r="E107" s="53">
        <v>9</v>
      </c>
      <c r="F107" s="53">
        <v>0</v>
      </c>
      <c r="G107" s="51">
        <v>6</v>
      </c>
      <c r="H107" s="53">
        <v>0</v>
      </c>
      <c r="I107" s="53">
        <v>6</v>
      </c>
      <c r="J107" s="53">
        <v>0</v>
      </c>
      <c r="K107" s="51">
        <v>0</v>
      </c>
      <c r="L107" s="53">
        <v>0</v>
      </c>
      <c r="M107" s="53">
        <v>0</v>
      </c>
      <c r="N107" s="53">
        <v>0</v>
      </c>
      <c r="O107" s="51">
        <v>0</v>
      </c>
      <c r="P107" s="53">
        <v>0</v>
      </c>
      <c r="Q107" s="53">
        <v>0</v>
      </c>
      <c r="R107" s="53">
        <v>0</v>
      </c>
    </row>
    <row r="108" spans="1:18" ht="18" customHeight="1">
      <c r="A108" s="53" t="s">
        <v>5</v>
      </c>
      <c r="B108" s="445">
        <v>100</v>
      </c>
      <c r="C108" s="445">
        <v>5</v>
      </c>
      <c r="D108" s="53">
        <v>0</v>
      </c>
      <c r="E108" s="53">
        <v>5</v>
      </c>
      <c r="F108" s="53">
        <v>0</v>
      </c>
      <c r="G108" s="51">
        <v>96</v>
      </c>
      <c r="H108" s="53">
        <v>0</v>
      </c>
      <c r="I108" s="53">
        <v>96</v>
      </c>
      <c r="J108" s="53">
        <v>0</v>
      </c>
      <c r="K108" s="51">
        <v>0</v>
      </c>
      <c r="L108" s="53">
        <v>0</v>
      </c>
      <c r="M108" s="53">
        <v>0</v>
      </c>
      <c r="N108" s="53">
        <v>0</v>
      </c>
      <c r="O108" s="51">
        <v>0</v>
      </c>
      <c r="P108" s="53">
        <v>0</v>
      </c>
      <c r="Q108" s="53">
        <v>0</v>
      </c>
      <c r="R108" s="53">
        <v>0</v>
      </c>
    </row>
    <row r="109" spans="1:18" ht="18" customHeight="1">
      <c r="A109" s="69" t="s">
        <v>2</v>
      </c>
      <c r="B109" s="486">
        <v>55</v>
      </c>
      <c r="C109" s="486">
        <v>1</v>
      </c>
      <c r="D109" s="69">
        <v>0</v>
      </c>
      <c r="E109" s="69">
        <v>1</v>
      </c>
      <c r="F109" s="69">
        <v>0</v>
      </c>
      <c r="G109" s="492">
        <v>55</v>
      </c>
      <c r="H109" s="69">
        <v>0</v>
      </c>
      <c r="I109" s="69">
        <v>55</v>
      </c>
      <c r="J109" s="69">
        <v>0</v>
      </c>
      <c r="K109" s="492">
        <v>0</v>
      </c>
      <c r="L109" s="69">
        <v>0</v>
      </c>
      <c r="M109" s="69">
        <v>0</v>
      </c>
      <c r="N109" s="69">
        <v>0</v>
      </c>
      <c r="O109" s="492">
        <v>0</v>
      </c>
      <c r="P109" s="69">
        <v>0</v>
      </c>
      <c r="Q109" s="69">
        <v>0</v>
      </c>
      <c r="R109" s="69">
        <v>0</v>
      </c>
    </row>
    <row r="110" spans="1:18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5"/>
      <c r="I110" s="485"/>
      <c r="J110" s="485"/>
      <c r="K110" s="482"/>
      <c r="L110" s="482"/>
      <c r="O110" s="197"/>
      <c r="R110" s="48"/>
    </row>
    <row r="111" spans="1:18" ht="18" customHeight="1">
      <c r="A111" s="650" t="s">
        <v>2333</v>
      </c>
      <c r="B111" s="443"/>
    </row>
    <row r="112" spans="1:18" ht="18" customHeight="1">
      <c r="A112" s="659" t="s">
        <v>2163</v>
      </c>
      <c r="B112" s="489"/>
    </row>
    <row r="113" spans="1:2" ht="18" customHeight="1">
      <c r="A113" s="659" t="s">
        <v>2164</v>
      </c>
      <c r="B113" s="489"/>
    </row>
    <row r="114" spans="1:2" ht="18" customHeight="1">
      <c r="A114" s="654" t="s">
        <v>2165</v>
      </c>
      <c r="B114" s="490"/>
    </row>
    <row r="115" spans="1:2" ht="18" customHeight="1">
      <c r="A115" s="650" t="s">
        <v>2166</v>
      </c>
      <c r="B115" s="52"/>
    </row>
    <row r="116" spans="1:2" ht="18" customHeight="1">
      <c r="A116" s="659" t="s">
        <v>2167</v>
      </c>
    </row>
    <row r="117" spans="1:2" ht="18" customHeight="1">
      <c r="A117" s="1"/>
    </row>
  </sheetData>
  <mergeCells count="5">
    <mergeCell ref="A1:R1"/>
    <mergeCell ref="B3:R3"/>
    <mergeCell ref="C4:R4"/>
    <mergeCell ref="A3:A6"/>
    <mergeCell ref="B4:B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8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2" width="9.42578125" style="48" customWidth="1"/>
    <col min="3" max="4" width="9.28515625" style="48" customWidth="1"/>
    <col min="5" max="5" width="9.42578125" style="48" customWidth="1"/>
    <col min="6" max="7" width="9.42578125" style="47" customWidth="1"/>
    <col min="8" max="8" width="9.140625" style="47" customWidth="1"/>
    <col min="9" max="9" width="9.140625" style="48" customWidth="1"/>
    <col min="10" max="10" width="9.28515625" style="48" customWidth="1"/>
    <col min="11" max="12" width="9.28515625" style="47" customWidth="1"/>
    <col min="13" max="13" width="9.140625" style="47" customWidth="1"/>
    <col min="14" max="14" width="9.140625" style="48" customWidth="1"/>
    <col min="15" max="15" width="9.28515625" style="47" customWidth="1"/>
    <col min="16" max="17" width="9.28515625" style="48" customWidth="1"/>
    <col min="18" max="18" width="9.7109375" style="47" customWidth="1"/>
    <col min="19" max="22" width="9.7109375" style="48" customWidth="1"/>
    <col min="23" max="23" width="9.7109375" style="47" customWidth="1"/>
    <col min="24" max="27" width="9.7109375" style="48" customWidth="1"/>
    <col min="28" max="28" width="9.7109375" style="47" customWidth="1"/>
    <col min="29" max="32" width="9.7109375" style="48" customWidth="1"/>
    <col min="33" max="33" width="9.7109375" style="47" customWidth="1"/>
    <col min="34" max="37" width="9.7109375" style="48" customWidth="1"/>
    <col min="38" max="38" width="9.7109375" style="47" customWidth="1"/>
    <col min="39" max="42" width="9.7109375" style="48" customWidth="1"/>
    <col min="43" max="16384" width="9.140625" style="48"/>
  </cols>
  <sheetData>
    <row r="1" spans="1:44" s="68" customFormat="1" ht="35.1" customHeight="1">
      <c r="A1" s="1621" t="s">
        <v>2202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  <c r="M1" s="1621"/>
      <c r="N1" s="1621"/>
      <c r="O1" s="1621"/>
      <c r="P1" s="1621"/>
      <c r="Q1" s="1621"/>
      <c r="R1" s="102"/>
      <c r="W1" s="102"/>
      <c r="AB1" s="102"/>
      <c r="AG1" s="102"/>
      <c r="AL1" s="102"/>
    </row>
    <row r="2" spans="1:44" ht="18" customHeight="1">
      <c r="A2" s="211"/>
      <c r="B2" s="211"/>
      <c r="C2" s="53"/>
      <c r="D2" s="53"/>
      <c r="E2" s="53"/>
      <c r="F2" s="51"/>
      <c r="G2" s="51"/>
      <c r="H2" s="51"/>
      <c r="I2" s="53"/>
      <c r="J2" s="53"/>
      <c r="Q2" s="68" t="s">
        <v>821</v>
      </c>
      <c r="AF2" s="603"/>
    </row>
    <row r="3" spans="1:44" s="212" customFormat="1" ht="21.95" customHeight="1">
      <c r="A3" s="1577" t="s">
        <v>684</v>
      </c>
      <c r="B3" s="1600" t="s">
        <v>2159</v>
      </c>
      <c r="C3" s="1603"/>
      <c r="D3" s="1603"/>
      <c r="E3" s="1603"/>
      <c r="F3" s="1603"/>
      <c r="G3" s="1603"/>
      <c r="H3" s="1603"/>
      <c r="I3" s="1603"/>
      <c r="J3" s="1603"/>
      <c r="K3" s="1603"/>
      <c r="L3" s="1603"/>
      <c r="M3" s="1603"/>
      <c r="N3" s="1603"/>
      <c r="O3" s="1603"/>
      <c r="P3" s="1603"/>
      <c r="Q3" s="1603"/>
    </row>
    <row r="4" spans="1:44" s="212" customFormat="1" ht="21.95" customHeight="1">
      <c r="A4" s="1577"/>
      <c r="B4" s="1601" t="s">
        <v>2195</v>
      </c>
      <c r="C4" s="1602"/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</row>
    <row r="5" spans="1:44" s="212" customFormat="1" ht="35.1" customHeight="1">
      <c r="A5" s="1577"/>
      <c r="B5" s="1618" t="s">
        <v>2181</v>
      </c>
      <c r="C5" s="1644" t="s">
        <v>2128</v>
      </c>
      <c r="D5" s="1645"/>
      <c r="E5" s="1645"/>
      <c r="F5" s="1645"/>
      <c r="G5" s="1613"/>
      <c r="H5" s="1644" t="s">
        <v>2129</v>
      </c>
      <c r="I5" s="1645"/>
      <c r="J5" s="1645"/>
      <c r="K5" s="1645"/>
      <c r="L5" s="1613"/>
      <c r="M5" s="1644" t="s">
        <v>2130</v>
      </c>
      <c r="N5" s="1645"/>
      <c r="O5" s="1645"/>
      <c r="P5" s="1645"/>
      <c r="Q5" s="1645"/>
    </row>
    <row r="6" spans="1:44" s="488" customFormat="1" ht="21.95" customHeight="1">
      <c r="A6" s="1521"/>
      <c r="B6" s="1599"/>
      <c r="C6" s="463" t="s">
        <v>2196</v>
      </c>
      <c r="D6" s="512" t="s">
        <v>424</v>
      </c>
      <c r="E6" s="340" t="s">
        <v>421</v>
      </c>
      <c r="F6" s="512" t="s">
        <v>422</v>
      </c>
      <c r="G6" s="512" t="s">
        <v>423</v>
      </c>
      <c r="H6" s="508" t="s">
        <v>2137</v>
      </c>
      <c r="I6" s="340" t="s">
        <v>424</v>
      </c>
      <c r="J6" s="512" t="s">
        <v>421</v>
      </c>
      <c r="K6" s="512" t="s">
        <v>422</v>
      </c>
      <c r="L6" s="512" t="s">
        <v>423</v>
      </c>
      <c r="M6" s="587" t="s">
        <v>2138</v>
      </c>
      <c r="N6" s="585" t="s">
        <v>424</v>
      </c>
      <c r="O6" s="585" t="s">
        <v>421</v>
      </c>
      <c r="P6" s="585" t="s">
        <v>422</v>
      </c>
      <c r="Q6" s="586" t="s">
        <v>423</v>
      </c>
    </row>
    <row r="7" spans="1:44" ht="21.95" customHeight="1">
      <c r="A7" s="114" t="s">
        <v>368</v>
      </c>
      <c r="B7" s="470">
        <v>1582</v>
      </c>
      <c r="C7" s="470">
        <v>813</v>
      </c>
      <c r="D7" s="470">
        <v>632</v>
      </c>
      <c r="E7" s="470">
        <v>181</v>
      </c>
      <c r="F7" s="470">
        <v>0</v>
      </c>
      <c r="G7" s="470">
        <v>0</v>
      </c>
      <c r="H7" s="470">
        <v>151</v>
      </c>
      <c r="I7" s="470">
        <v>0</v>
      </c>
      <c r="J7" s="470">
        <v>151</v>
      </c>
      <c r="K7" s="470">
        <v>0</v>
      </c>
      <c r="L7" s="470">
        <v>0</v>
      </c>
      <c r="M7" s="470">
        <v>72</v>
      </c>
      <c r="N7" s="470">
        <v>0</v>
      </c>
      <c r="O7" s="470">
        <v>4</v>
      </c>
      <c r="P7" s="470">
        <v>68</v>
      </c>
      <c r="Q7" s="471">
        <v>0</v>
      </c>
    </row>
    <row r="8" spans="1:44" ht="18" customHeight="1">
      <c r="A8" s="53" t="s">
        <v>132</v>
      </c>
      <c r="B8" s="445">
        <v>0</v>
      </c>
      <c r="C8" s="445">
        <v>0</v>
      </c>
      <c r="D8" s="53">
        <v>0</v>
      </c>
      <c r="E8" s="53">
        <v>0</v>
      </c>
      <c r="F8" s="53">
        <v>0</v>
      </c>
      <c r="G8" s="53">
        <v>0</v>
      </c>
      <c r="H8" s="51">
        <v>0</v>
      </c>
      <c r="I8" s="53">
        <v>0</v>
      </c>
      <c r="J8" s="53">
        <v>0</v>
      </c>
      <c r="K8" s="53">
        <v>0</v>
      </c>
      <c r="L8" s="53">
        <v>0</v>
      </c>
      <c r="M8" s="51">
        <v>0</v>
      </c>
      <c r="N8" s="53">
        <v>0</v>
      </c>
      <c r="O8" s="53">
        <v>0</v>
      </c>
      <c r="P8" s="53">
        <v>0</v>
      </c>
      <c r="Q8" s="53">
        <v>0</v>
      </c>
    </row>
    <row r="9" spans="1:44" ht="18" customHeight="1">
      <c r="A9" s="53" t="s">
        <v>131</v>
      </c>
      <c r="B9" s="445">
        <v>4</v>
      </c>
      <c r="C9" s="445">
        <v>0</v>
      </c>
      <c r="D9" s="53">
        <v>0</v>
      </c>
      <c r="E9" s="53">
        <v>0</v>
      </c>
      <c r="F9" s="53">
        <v>0</v>
      </c>
      <c r="G9" s="53">
        <v>0</v>
      </c>
      <c r="H9" s="51">
        <v>0</v>
      </c>
      <c r="I9" s="53">
        <v>0</v>
      </c>
      <c r="J9" s="53">
        <v>0</v>
      </c>
      <c r="K9" s="53">
        <v>0</v>
      </c>
      <c r="L9" s="53">
        <v>0</v>
      </c>
      <c r="M9" s="51">
        <v>0</v>
      </c>
      <c r="N9" s="53">
        <v>0</v>
      </c>
      <c r="O9" s="53">
        <v>0</v>
      </c>
      <c r="P9" s="53">
        <v>0</v>
      </c>
      <c r="Q9" s="53">
        <v>0</v>
      </c>
    </row>
    <row r="10" spans="1:44" ht="18" customHeight="1">
      <c r="A10" s="53" t="s">
        <v>130</v>
      </c>
      <c r="B10" s="445">
        <v>127</v>
      </c>
      <c r="C10" s="445">
        <v>70</v>
      </c>
      <c r="D10" s="53">
        <v>43</v>
      </c>
      <c r="E10" s="53">
        <v>27</v>
      </c>
      <c r="F10" s="53">
        <v>0</v>
      </c>
      <c r="G10" s="53">
        <v>0</v>
      </c>
      <c r="H10" s="51">
        <v>13</v>
      </c>
      <c r="I10" s="53">
        <v>0</v>
      </c>
      <c r="J10" s="53">
        <v>13</v>
      </c>
      <c r="K10" s="53">
        <v>0</v>
      </c>
      <c r="L10" s="53">
        <v>0</v>
      </c>
      <c r="M10" s="51">
        <v>21</v>
      </c>
      <c r="N10" s="53">
        <v>0</v>
      </c>
      <c r="O10" s="53">
        <v>0</v>
      </c>
      <c r="P10" s="53">
        <v>21</v>
      </c>
      <c r="Q10" s="53">
        <v>0</v>
      </c>
    </row>
    <row r="11" spans="1:44" ht="18" customHeight="1">
      <c r="A11" s="53" t="s">
        <v>129</v>
      </c>
      <c r="B11" s="445">
        <v>3</v>
      </c>
      <c r="C11" s="445">
        <v>0</v>
      </c>
      <c r="D11" s="53">
        <v>0</v>
      </c>
      <c r="E11" s="53">
        <v>0</v>
      </c>
      <c r="F11" s="53">
        <v>0</v>
      </c>
      <c r="G11" s="53">
        <v>0</v>
      </c>
      <c r="H11" s="51">
        <v>0</v>
      </c>
      <c r="I11" s="53">
        <v>0</v>
      </c>
      <c r="J11" s="53">
        <v>0</v>
      </c>
      <c r="K11" s="53">
        <v>0</v>
      </c>
      <c r="L11" s="53">
        <v>0</v>
      </c>
      <c r="M11" s="51">
        <v>0</v>
      </c>
      <c r="N11" s="53">
        <v>0</v>
      </c>
      <c r="O11" s="53">
        <v>0</v>
      </c>
      <c r="P11" s="53">
        <v>0</v>
      </c>
      <c r="Q11" s="53">
        <v>0</v>
      </c>
    </row>
    <row r="12" spans="1:44" ht="18" customHeight="1">
      <c r="A12" s="53" t="s">
        <v>128</v>
      </c>
      <c r="B12" s="445">
        <v>0</v>
      </c>
      <c r="C12" s="445">
        <v>0</v>
      </c>
      <c r="D12" s="53">
        <v>0</v>
      </c>
      <c r="E12" s="53">
        <v>0</v>
      </c>
      <c r="F12" s="53">
        <v>0</v>
      </c>
      <c r="G12" s="53">
        <v>0</v>
      </c>
      <c r="H12" s="51">
        <v>0</v>
      </c>
      <c r="I12" s="53">
        <v>0</v>
      </c>
      <c r="J12" s="53">
        <v>0</v>
      </c>
      <c r="K12" s="53">
        <v>0</v>
      </c>
      <c r="L12" s="53">
        <v>0</v>
      </c>
      <c r="M12" s="51">
        <v>0</v>
      </c>
      <c r="N12" s="53">
        <v>0</v>
      </c>
      <c r="O12" s="53">
        <v>0</v>
      </c>
      <c r="P12" s="53">
        <v>0</v>
      </c>
      <c r="Q12" s="53">
        <v>0</v>
      </c>
    </row>
    <row r="13" spans="1:44" ht="18" customHeight="1">
      <c r="A13" s="53" t="s">
        <v>127</v>
      </c>
      <c r="B13" s="445">
        <v>0</v>
      </c>
      <c r="C13" s="445">
        <v>0</v>
      </c>
      <c r="D13" s="53">
        <v>0</v>
      </c>
      <c r="E13" s="53">
        <v>0</v>
      </c>
      <c r="F13" s="53">
        <v>0</v>
      </c>
      <c r="G13" s="53">
        <v>0</v>
      </c>
      <c r="H13" s="51">
        <v>0</v>
      </c>
      <c r="I13" s="53">
        <v>0</v>
      </c>
      <c r="J13" s="53">
        <v>0</v>
      </c>
      <c r="K13" s="53">
        <v>0</v>
      </c>
      <c r="L13" s="53">
        <v>0</v>
      </c>
      <c r="M13" s="51">
        <v>0</v>
      </c>
      <c r="N13" s="53">
        <v>0</v>
      </c>
      <c r="O13" s="53">
        <v>0</v>
      </c>
      <c r="P13" s="53">
        <v>0</v>
      </c>
      <c r="Q13" s="53">
        <v>0</v>
      </c>
    </row>
    <row r="14" spans="1:44" ht="18" customHeight="1">
      <c r="A14" s="53" t="s">
        <v>126</v>
      </c>
      <c r="B14" s="445">
        <v>18</v>
      </c>
      <c r="C14" s="445">
        <v>17</v>
      </c>
      <c r="D14" s="53">
        <v>17</v>
      </c>
      <c r="E14" s="53">
        <v>0</v>
      </c>
      <c r="F14" s="53">
        <v>0</v>
      </c>
      <c r="G14" s="53">
        <v>0</v>
      </c>
      <c r="H14" s="51">
        <v>0</v>
      </c>
      <c r="I14" s="53">
        <v>0</v>
      </c>
      <c r="J14" s="53">
        <v>0</v>
      </c>
      <c r="K14" s="53">
        <v>0</v>
      </c>
      <c r="L14" s="53">
        <v>0</v>
      </c>
      <c r="M14" s="51">
        <v>0</v>
      </c>
      <c r="N14" s="53">
        <v>0</v>
      </c>
      <c r="O14" s="53">
        <v>0</v>
      </c>
      <c r="P14" s="53">
        <v>0</v>
      </c>
      <c r="Q14" s="53">
        <v>0</v>
      </c>
    </row>
    <row r="15" spans="1:44" ht="18" customHeight="1">
      <c r="A15" s="53" t="s">
        <v>125</v>
      </c>
      <c r="B15" s="445">
        <v>0</v>
      </c>
      <c r="C15" s="445">
        <v>0</v>
      </c>
      <c r="D15" s="53">
        <v>0</v>
      </c>
      <c r="E15" s="53">
        <v>0</v>
      </c>
      <c r="F15" s="53">
        <v>0</v>
      </c>
      <c r="G15" s="53">
        <v>0</v>
      </c>
      <c r="H15" s="51">
        <v>0</v>
      </c>
      <c r="I15" s="53">
        <v>0</v>
      </c>
      <c r="J15" s="53">
        <v>0</v>
      </c>
      <c r="K15" s="53">
        <v>0</v>
      </c>
      <c r="L15" s="53">
        <v>0</v>
      </c>
      <c r="M15" s="51">
        <v>0</v>
      </c>
      <c r="N15" s="53">
        <v>0</v>
      </c>
      <c r="O15" s="53">
        <v>0</v>
      </c>
      <c r="P15" s="53">
        <v>0</v>
      </c>
      <c r="Q15" s="53">
        <v>0</v>
      </c>
      <c r="AR15" s="48" t="s">
        <v>161</v>
      </c>
    </row>
    <row r="16" spans="1:44" ht="18" customHeight="1">
      <c r="A16" s="53" t="s">
        <v>124</v>
      </c>
      <c r="B16" s="445">
        <v>0</v>
      </c>
      <c r="C16" s="445">
        <v>0</v>
      </c>
      <c r="D16" s="53">
        <v>0</v>
      </c>
      <c r="E16" s="53">
        <v>0</v>
      </c>
      <c r="F16" s="53">
        <v>0</v>
      </c>
      <c r="G16" s="53">
        <v>0</v>
      </c>
      <c r="H16" s="51">
        <v>0</v>
      </c>
      <c r="I16" s="53">
        <v>0</v>
      </c>
      <c r="J16" s="53">
        <v>0</v>
      </c>
      <c r="K16" s="53">
        <v>0</v>
      </c>
      <c r="L16" s="53">
        <v>0</v>
      </c>
      <c r="M16" s="51">
        <v>0</v>
      </c>
      <c r="N16" s="53">
        <v>0</v>
      </c>
      <c r="O16" s="53">
        <v>0</v>
      </c>
      <c r="P16" s="53">
        <v>0</v>
      </c>
      <c r="Q16" s="53">
        <v>0</v>
      </c>
    </row>
    <row r="17" spans="1:17" ht="18" customHeight="1">
      <c r="A17" s="53" t="s">
        <v>123</v>
      </c>
      <c r="B17" s="445">
        <v>0</v>
      </c>
      <c r="C17" s="445">
        <v>0</v>
      </c>
      <c r="D17" s="53">
        <v>0</v>
      </c>
      <c r="E17" s="53">
        <v>0</v>
      </c>
      <c r="F17" s="53">
        <v>0</v>
      </c>
      <c r="G17" s="53">
        <v>0</v>
      </c>
      <c r="H17" s="51">
        <v>0</v>
      </c>
      <c r="I17" s="53">
        <v>0</v>
      </c>
      <c r="J17" s="53">
        <v>0</v>
      </c>
      <c r="K17" s="53">
        <v>0</v>
      </c>
      <c r="L17" s="53">
        <v>0</v>
      </c>
      <c r="M17" s="51">
        <v>0</v>
      </c>
      <c r="N17" s="53">
        <v>0</v>
      </c>
      <c r="O17" s="53">
        <v>0</v>
      </c>
      <c r="P17" s="53">
        <v>0</v>
      </c>
      <c r="Q17" s="53">
        <v>0</v>
      </c>
    </row>
    <row r="18" spans="1:17" ht="18" customHeight="1">
      <c r="A18" s="53" t="s">
        <v>122</v>
      </c>
      <c r="B18" s="445">
        <v>0</v>
      </c>
      <c r="C18" s="445">
        <v>0</v>
      </c>
      <c r="D18" s="53">
        <v>0</v>
      </c>
      <c r="E18" s="53">
        <v>0</v>
      </c>
      <c r="F18" s="53">
        <v>0</v>
      </c>
      <c r="G18" s="53">
        <v>0</v>
      </c>
      <c r="H18" s="51">
        <v>0</v>
      </c>
      <c r="I18" s="53">
        <v>0</v>
      </c>
      <c r="J18" s="53">
        <v>0</v>
      </c>
      <c r="K18" s="53">
        <v>0</v>
      </c>
      <c r="L18" s="53">
        <v>0</v>
      </c>
      <c r="M18" s="51">
        <v>0</v>
      </c>
      <c r="N18" s="53">
        <v>0</v>
      </c>
      <c r="O18" s="53">
        <v>0</v>
      </c>
      <c r="P18" s="53">
        <v>0</v>
      </c>
      <c r="Q18" s="53">
        <v>0</v>
      </c>
    </row>
    <row r="19" spans="1:17" ht="18" customHeight="1">
      <c r="A19" s="53" t="s">
        <v>121</v>
      </c>
      <c r="B19" s="445">
        <v>5</v>
      </c>
      <c r="C19" s="445">
        <v>0</v>
      </c>
      <c r="D19" s="53">
        <v>0</v>
      </c>
      <c r="E19" s="53">
        <v>0</v>
      </c>
      <c r="F19" s="53">
        <v>0</v>
      </c>
      <c r="G19" s="53">
        <v>0</v>
      </c>
      <c r="H19" s="51">
        <v>0</v>
      </c>
      <c r="I19" s="53">
        <v>0</v>
      </c>
      <c r="J19" s="53">
        <v>0</v>
      </c>
      <c r="K19" s="53">
        <v>0</v>
      </c>
      <c r="L19" s="53">
        <v>0</v>
      </c>
      <c r="M19" s="51">
        <v>0</v>
      </c>
      <c r="N19" s="53">
        <v>0</v>
      </c>
      <c r="O19" s="53">
        <v>0</v>
      </c>
      <c r="P19" s="53">
        <v>0</v>
      </c>
      <c r="Q19" s="53">
        <v>0</v>
      </c>
    </row>
    <row r="20" spans="1:17" ht="18" customHeight="1">
      <c r="A20" s="53" t="s">
        <v>120</v>
      </c>
      <c r="B20" s="445">
        <v>2</v>
      </c>
      <c r="C20" s="445">
        <v>0</v>
      </c>
      <c r="D20" s="53">
        <v>0</v>
      </c>
      <c r="E20" s="53">
        <v>0</v>
      </c>
      <c r="F20" s="53">
        <v>0</v>
      </c>
      <c r="G20" s="53">
        <v>0</v>
      </c>
      <c r="H20" s="51">
        <v>0</v>
      </c>
      <c r="I20" s="53">
        <v>0</v>
      </c>
      <c r="J20" s="53">
        <v>0</v>
      </c>
      <c r="K20" s="53">
        <v>0</v>
      </c>
      <c r="L20" s="53">
        <v>0</v>
      </c>
      <c r="M20" s="51">
        <v>0</v>
      </c>
      <c r="N20" s="53">
        <v>0</v>
      </c>
      <c r="O20" s="53">
        <v>0</v>
      </c>
      <c r="P20" s="53">
        <v>0</v>
      </c>
      <c r="Q20" s="53">
        <v>0</v>
      </c>
    </row>
    <row r="21" spans="1:17" ht="18" customHeight="1">
      <c r="A21" s="53" t="s">
        <v>119</v>
      </c>
      <c r="B21" s="445">
        <v>0</v>
      </c>
      <c r="C21" s="445">
        <v>0</v>
      </c>
      <c r="D21" s="53">
        <v>0</v>
      </c>
      <c r="E21" s="53">
        <v>0</v>
      </c>
      <c r="F21" s="53">
        <v>0</v>
      </c>
      <c r="G21" s="53">
        <v>0</v>
      </c>
      <c r="H21" s="51">
        <v>0</v>
      </c>
      <c r="I21" s="53">
        <v>0</v>
      </c>
      <c r="J21" s="53">
        <v>0</v>
      </c>
      <c r="K21" s="53">
        <v>0</v>
      </c>
      <c r="L21" s="53">
        <v>0</v>
      </c>
      <c r="M21" s="51">
        <v>0</v>
      </c>
      <c r="N21" s="53">
        <v>0</v>
      </c>
      <c r="O21" s="53">
        <v>0</v>
      </c>
      <c r="P21" s="53">
        <v>0</v>
      </c>
      <c r="Q21" s="53">
        <v>0</v>
      </c>
    </row>
    <row r="22" spans="1:17" ht="18" customHeight="1">
      <c r="A22" s="53" t="s">
        <v>118</v>
      </c>
      <c r="B22" s="445">
        <v>5</v>
      </c>
      <c r="C22" s="445">
        <v>0</v>
      </c>
      <c r="D22" s="53">
        <v>0</v>
      </c>
      <c r="E22" s="53">
        <v>0</v>
      </c>
      <c r="F22" s="53">
        <v>0</v>
      </c>
      <c r="G22" s="53">
        <v>0</v>
      </c>
      <c r="H22" s="51">
        <v>0</v>
      </c>
      <c r="I22" s="53">
        <v>0</v>
      </c>
      <c r="J22" s="53">
        <v>0</v>
      </c>
      <c r="K22" s="53">
        <v>0</v>
      </c>
      <c r="L22" s="53">
        <v>0</v>
      </c>
      <c r="M22" s="51">
        <v>0</v>
      </c>
      <c r="N22" s="53">
        <v>0</v>
      </c>
      <c r="O22" s="53">
        <v>0</v>
      </c>
      <c r="P22" s="53">
        <v>0</v>
      </c>
      <c r="Q22" s="53">
        <v>0</v>
      </c>
    </row>
    <row r="23" spans="1:17" ht="18" customHeight="1">
      <c r="A23" s="53" t="s">
        <v>117</v>
      </c>
      <c r="B23" s="445">
        <v>0</v>
      </c>
      <c r="C23" s="445">
        <v>0</v>
      </c>
      <c r="D23" s="53">
        <v>0</v>
      </c>
      <c r="E23" s="53">
        <v>0</v>
      </c>
      <c r="F23" s="53">
        <v>0</v>
      </c>
      <c r="G23" s="53">
        <v>0</v>
      </c>
      <c r="H23" s="51">
        <v>0</v>
      </c>
      <c r="I23" s="53">
        <v>0</v>
      </c>
      <c r="J23" s="53">
        <v>0</v>
      </c>
      <c r="K23" s="53">
        <v>0</v>
      </c>
      <c r="L23" s="53">
        <v>0</v>
      </c>
      <c r="M23" s="51">
        <v>0</v>
      </c>
      <c r="N23" s="53">
        <v>0</v>
      </c>
      <c r="O23" s="53">
        <v>0</v>
      </c>
      <c r="P23" s="53">
        <v>0</v>
      </c>
      <c r="Q23" s="53">
        <v>0</v>
      </c>
    </row>
    <row r="24" spans="1:17" ht="18" customHeight="1">
      <c r="A24" s="53" t="s">
        <v>116</v>
      </c>
      <c r="B24" s="445">
        <v>0</v>
      </c>
      <c r="C24" s="445">
        <v>0</v>
      </c>
      <c r="D24" s="53">
        <v>0</v>
      </c>
      <c r="E24" s="53">
        <v>0</v>
      </c>
      <c r="F24" s="53">
        <v>0</v>
      </c>
      <c r="G24" s="53">
        <v>0</v>
      </c>
      <c r="H24" s="51">
        <v>0</v>
      </c>
      <c r="I24" s="53">
        <v>0</v>
      </c>
      <c r="J24" s="53">
        <v>0</v>
      </c>
      <c r="K24" s="53">
        <v>0</v>
      </c>
      <c r="L24" s="53">
        <v>0</v>
      </c>
      <c r="M24" s="51">
        <v>0</v>
      </c>
      <c r="N24" s="53">
        <v>0</v>
      </c>
      <c r="O24" s="53">
        <v>0</v>
      </c>
      <c r="P24" s="53">
        <v>0</v>
      </c>
      <c r="Q24" s="53">
        <v>0</v>
      </c>
    </row>
    <row r="25" spans="1:17" ht="18" customHeight="1">
      <c r="A25" s="53" t="s">
        <v>115</v>
      </c>
      <c r="B25" s="445">
        <v>2</v>
      </c>
      <c r="C25" s="445">
        <v>0</v>
      </c>
      <c r="D25" s="53">
        <v>0</v>
      </c>
      <c r="E25" s="53">
        <v>0</v>
      </c>
      <c r="F25" s="53">
        <v>0</v>
      </c>
      <c r="G25" s="53">
        <v>0</v>
      </c>
      <c r="H25" s="51">
        <v>0</v>
      </c>
      <c r="I25" s="53">
        <v>0</v>
      </c>
      <c r="J25" s="53">
        <v>0</v>
      </c>
      <c r="K25" s="53">
        <v>0</v>
      </c>
      <c r="L25" s="53">
        <v>0</v>
      </c>
      <c r="M25" s="51">
        <v>0</v>
      </c>
      <c r="N25" s="53">
        <v>0</v>
      </c>
      <c r="O25" s="53">
        <v>0</v>
      </c>
      <c r="P25" s="53">
        <v>0</v>
      </c>
      <c r="Q25" s="53">
        <v>0</v>
      </c>
    </row>
    <row r="26" spans="1:17" ht="18" customHeight="1">
      <c r="A26" s="53" t="s">
        <v>114</v>
      </c>
      <c r="B26" s="445">
        <v>0</v>
      </c>
      <c r="C26" s="445">
        <v>0</v>
      </c>
      <c r="D26" s="53">
        <v>0</v>
      </c>
      <c r="E26" s="53">
        <v>0</v>
      </c>
      <c r="F26" s="53">
        <v>0</v>
      </c>
      <c r="G26" s="53">
        <v>0</v>
      </c>
      <c r="H26" s="51">
        <v>0</v>
      </c>
      <c r="I26" s="53">
        <v>0</v>
      </c>
      <c r="J26" s="53">
        <v>0</v>
      </c>
      <c r="K26" s="53">
        <v>0</v>
      </c>
      <c r="L26" s="53">
        <v>0</v>
      </c>
      <c r="M26" s="51">
        <v>0</v>
      </c>
      <c r="N26" s="53">
        <v>0</v>
      </c>
      <c r="O26" s="53">
        <v>0</v>
      </c>
      <c r="P26" s="53">
        <v>0</v>
      </c>
      <c r="Q26" s="53">
        <v>0</v>
      </c>
    </row>
    <row r="27" spans="1:17" ht="18" customHeight="1">
      <c r="A27" s="53" t="s">
        <v>113</v>
      </c>
      <c r="B27" s="445">
        <v>0</v>
      </c>
      <c r="C27" s="445">
        <v>0</v>
      </c>
      <c r="D27" s="53">
        <v>0</v>
      </c>
      <c r="E27" s="53">
        <v>0</v>
      </c>
      <c r="F27" s="53">
        <v>0</v>
      </c>
      <c r="G27" s="53">
        <v>0</v>
      </c>
      <c r="H27" s="51">
        <v>0</v>
      </c>
      <c r="I27" s="53">
        <v>0</v>
      </c>
      <c r="J27" s="53">
        <v>0</v>
      </c>
      <c r="K27" s="53">
        <v>0</v>
      </c>
      <c r="L27" s="53">
        <v>0</v>
      </c>
      <c r="M27" s="51">
        <v>0</v>
      </c>
      <c r="N27" s="53">
        <v>0</v>
      </c>
      <c r="O27" s="53">
        <v>0</v>
      </c>
      <c r="P27" s="53">
        <v>0</v>
      </c>
      <c r="Q27" s="53">
        <v>0</v>
      </c>
    </row>
    <row r="28" spans="1:17" ht="18" customHeight="1">
      <c r="A28" s="53" t="s">
        <v>112</v>
      </c>
      <c r="B28" s="445">
        <v>0</v>
      </c>
      <c r="C28" s="445">
        <v>0</v>
      </c>
      <c r="D28" s="53">
        <v>0</v>
      </c>
      <c r="E28" s="53">
        <v>0</v>
      </c>
      <c r="F28" s="53">
        <v>0</v>
      </c>
      <c r="G28" s="53">
        <v>0</v>
      </c>
      <c r="H28" s="51">
        <v>0</v>
      </c>
      <c r="I28" s="53">
        <v>0</v>
      </c>
      <c r="J28" s="53">
        <v>0</v>
      </c>
      <c r="K28" s="53">
        <v>0</v>
      </c>
      <c r="L28" s="53">
        <v>0</v>
      </c>
      <c r="M28" s="51">
        <v>0</v>
      </c>
      <c r="N28" s="53">
        <v>0</v>
      </c>
      <c r="O28" s="53">
        <v>0</v>
      </c>
      <c r="P28" s="53">
        <v>0</v>
      </c>
      <c r="Q28" s="53">
        <v>0</v>
      </c>
    </row>
    <row r="29" spans="1:17" ht="18" customHeight="1">
      <c r="A29" s="53" t="s">
        <v>111</v>
      </c>
      <c r="B29" s="445">
        <v>0</v>
      </c>
      <c r="C29" s="445">
        <v>0</v>
      </c>
      <c r="D29" s="53">
        <v>0</v>
      </c>
      <c r="E29" s="53">
        <v>0</v>
      </c>
      <c r="F29" s="53">
        <v>0</v>
      </c>
      <c r="G29" s="53">
        <v>0</v>
      </c>
      <c r="H29" s="51">
        <v>0</v>
      </c>
      <c r="I29" s="53">
        <v>0</v>
      </c>
      <c r="J29" s="53">
        <v>0</v>
      </c>
      <c r="K29" s="53">
        <v>0</v>
      </c>
      <c r="L29" s="53">
        <v>0</v>
      </c>
      <c r="M29" s="51">
        <v>0</v>
      </c>
      <c r="N29" s="53">
        <v>0</v>
      </c>
      <c r="O29" s="53">
        <v>0</v>
      </c>
      <c r="P29" s="53">
        <v>0</v>
      </c>
      <c r="Q29" s="53">
        <v>0</v>
      </c>
    </row>
    <row r="30" spans="1:17" ht="18" customHeight="1">
      <c r="A30" s="53" t="s">
        <v>110</v>
      </c>
      <c r="B30" s="445">
        <v>0</v>
      </c>
      <c r="C30" s="445">
        <v>0</v>
      </c>
      <c r="D30" s="53">
        <v>0</v>
      </c>
      <c r="E30" s="53">
        <v>0</v>
      </c>
      <c r="F30" s="53">
        <v>0</v>
      </c>
      <c r="G30" s="53">
        <v>0</v>
      </c>
      <c r="H30" s="51">
        <v>0</v>
      </c>
      <c r="I30" s="53">
        <v>0</v>
      </c>
      <c r="J30" s="53">
        <v>0</v>
      </c>
      <c r="K30" s="53">
        <v>0</v>
      </c>
      <c r="L30" s="53">
        <v>0</v>
      </c>
      <c r="M30" s="51">
        <v>0</v>
      </c>
      <c r="N30" s="53">
        <v>0</v>
      </c>
      <c r="O30" s="53">
        <v>0</v>
      </c>
      <c r="P30" s="53">
        <v>0</v>
      </c>
      <c r="Q30" s="53">
        <v>0</v>
      </c>
    </row>
    <row r="31" spans="1:17" ht="18" customHeight="1">
      <c r="A31" s="53" t="s">
        <v>109</v>
      </c>
      <c r="B31" s="445">
        <v>36</v>
      </c>
      <c r="C31" s="445">
        <v>15</v>
      </c>
      <c r="D31" s="53">
        <v>15</v>
      </c>
      <c r="E31" s="53">
        <v>0</v>
      </c>
      <c r="F31" s="53">
        <v>0</v>
      </c>
      <c r="G31" s="53">
        <v>0</v>
      </c>
      <c r="H31" s="51">
        <v>0</v>
      </c>
      <c r="I31" s="53">
        <v>0</v>
      </c>
      <c r="J31" s="53">
        <v>0</v>
      </c>
      <c r="K31" s="53">
        <v>0</v>
      </c>
      <c r="L31" s="53">
        <v>0</v>
      </c>
      <c r="M31" s="51">
        <v>0</v>
      </c>
      <c r="N31" s="53">
        <v>0</v>
      </c>
      <c r="O31" s="53">
        <v>0</v>
      </c>
      <c r="P31" s="53">
        <v>0</v>
      </c>
      <c r="Q31" s="53">
        <v>0</v>
      </c>
    </row>
    <row r="32" spans="1:17" ht="18" customHeight="1">
      <c r="A32" s="53" t="s">
        <v>108</v>
      </c>
      <c r="B32" s="445">
        <v>0</v>
      </c>
      <c r="C32" s="445">
        <v>0</v>
      </c>
      <c r="D32" s="53">
        <v>0</v>
      </c>
      <c r="E32" s="53">
        <v>0</v>
      </c>
      <c r="F32" s="53">
        <v>0</v>
      </c>
      <c r="G32" s="53">
        <v>0</v>
      </c>
      <c r="H32" s="51">
        <v>0</v>
      </c>
      <c r="I32" s="53">
        <v>0</v>
      </c>
      <c r="J32" s="53">
        <v>0</v>
      </c>
      <c r="K32" s="53">
        <v>0</v>
      </c>
      <c r="L32" s="53">
        <v>0</v>
      </c>
      <c r="M32" s="51">
        <v>0</v>
      </c>
      <c r="N32" s="53">
        <v>0</v>
      </c>
      <c r="O32" s="53">
        <v>0</v>
      </c>
      <c r="P32" s="53">
        <v>0</v>
      </c>
      <c r="Q32" s="53">
        <v>0</v>
      </c>
    </row>
    <row r="33" spans="1:17" ht="18" customHeight="1">
      <c r="A33" s="53" t="s">
        <v>107</v>
      </c>
      <c r="B33" s="445">
        <v>26</v>
      </c>
      <c r="C33" s="445">
        <v>11</v>
      </c>
      <c r="D33" s="53">
        <v>0</v>
      </c>
      <c r="E33" s="53">
        <v>11</v>
      </c>
      <c r="F33" s="53">
        <v>0</v>
      </c>
      <c r="G33" s="53">
        <v>0</v>
      </c>
      <c r="H33" s="51">
        <v>15</v>
      </c>
      <c r="I33" s="53">
        <v>0</v>
      </c>
      <c r="J33" s="53">
        <v>15</v>
      </c>
      <c r="K33" s="53">
        <v>0</v>
      </c>
      <c r="L33" s="53">
        <v>0</v>
      </c>
      <c r="M33" s="51">
        <v>0</v>
      </c>
      <c r="N33" s="53">
        <v>0</v>
      </c>
      <c r="O33" s="53">
        <v>0</v>
      </c>
      <c r="P33" s="53">
        <v>0</v>
      </c>
      <c r="Q33" s="53">
        <v>0</v>
      </c>
    </row>
    <row r="34" spans="1:17" ht="18" customHeight="1">
      <c r="A34" s="53" t="s">
        <v>106</v>
      </c>
      <c r="B34" s="445">
        <v>0</v>
      </c>
      <c r="C34" s="445">
        <v>0</v>
      </c>
      <c r="D34" s="53">
        <v>0</v>
      </c>
      <c r="E34" s="53">
        <v>0</v>
      </c>
      <c r="F34" s="53">
        <v>0</v>
      </c>
      <c r="G34" s="53">
        <v>0</v>
      </c>
      <c r="H34" s="51">
        <v>0</v>
      </c>
      <c r="I34" s="53">
        <v>0</v>
      </c>
      <c r="J34" s="53">
        <v>0</v>
      </c>
      <c r="K34" s="53">
        <v>0</v>
      </c>
      <c r="L34" s="53">
        <v>0</v>
      </c>
      <c r="M34" s="51">
        <v>0</v>
      </c>
      <c r="N34" s="53">
        <v>0</v>
      </c>
      <c r="O34" s="53">
        <v>0</v>
      </c>
      <c r="P34" s="53">
        <v>0</v>
      </c>
      <c r="Q34" s="53">
        <v>0</v>
      </c>
    </row>
    <row r="35" spans="1:17" ht="18" customHeight="1">
      <c r="A35" s="53" t="s">
        <v>105</v>
      </c>
      <c r="B35" s="445">
        <v>0</v>
      </c>
      <c r="C35" s="445">
        <v>0</v>
      </c>
      <c r="D35" s="53">
        <v>0</v>
      </c>
      <c r="E35" s="53">
        <v>0</v>
      </c>
      <c r="F35" s="53">
        <v>0</v>
      </c>
      <c r="G35" s="53">
        <v>0</v>
      </c>
      <c r="H35" s="51">
        <v>0</v>
      </c>
      <c r="I35" s="53">
        <v>0</v>
      </c>
      <c r="J35" s="53">
        <v>0</v>
      </c>
      <c r="K35" s="53">
        <v>0</v>
      </c>
      <c r="L35" s="53">
        <v>0</v>
      </c>
      <c r="M35" s="51">
        <v>0</v>
      </c>
      <c r="N35" s="53">
        <v>0</v>
      </c>
      <c r="O35" s="53">
        <v>0</v>
      </c>
      <c r="P35" s="53">
        <v>0</v>
      </c>
      <c r="Q35" s="53">
        <v>0</v>
      </c>
    </row>
    <row r="36" spans="1:17" ht="18" customHeight="1">
      <c r="A36" s="53" t="s">
        <v>104</v>
      </c>
      <c r="B36" s="445">
        <v>0</v>
      </c>
      <c r="C36" s="445">
        <v>0</v>
      </c>
      <c r="D36" s="53">
        <v>0</v>
      </c>
      <c r="E36" s="53">
        <v>0</v>
      </c>
      <c r="F36" s="53">
        <v>0</v>
      </c>
      <c r="G36" s="53">
        <v>0</v>
      </c>
      <c r="H36" s="51">
        <v>0</v>
      </c>
      <c r="I36" s="53">
        <v>0</v>
      </c>
      <c r="J36" s="53">
        <v>0</v>
      </c>
      <c r="K36" s="53">
        <v>0</v>
      </c>
      <c r="L36" s="53">
        <v>0</v>
      </c>
      <c r="M36" s="51">
        <v>0</v>
      </c>
      <c r="N36" s="53">
        <v>0</v>
      </c>
      <c r="O36" s="53">
        <v>0</v>
      </c>
      <c r="P36" s="53">
        <v>0</v>
      </c>
      <c r="Q36" s="53">
        <v>0</v>
      </c>
    </row>
    <row r="37" spans="1:17" ht="18" customHeight="1">
      <c r="A37" s="53" t="s">
        <v>103</v>
      </c>
      <c r="B37" s="445">
        <v>0</v>
      </c>
      <c r="C37" s="445">
        <v>0</v>
      </c>
      <c r="D37" s="53">
        <v>0</v>
      </c>
      <c r="E37" s="53">
        <v>0</v>
      </c>
      <c r="F37" s="53">
        <v>0</v>
      </c>
      <c r="G37" s="53">
        <v>0</v>
      </c>
      <c r="H37" s="51">
        <v>0</v>
      </c>
      <c r="I37" s="53">
        <v>0</v>
      </c>
      <c r="J37" s="53">
        <v>0</v>
      </c>
      <c r="K37" s="53">
        <v>0</v>
      </c>
      <c r="L37" s="53">
        <v>0</v>
      </c>
      <c r="M37" s="51">
        <v>0</v>
      </c>
      <c r="N37" s="53">
        <v>0</v>
      </c>
      <c r="O37" s="53">
        <v>0</v>
      </c>
      <c r="P37" s="53">
        <v>0</v>
      </c>
      <c r="Q37" s="53">
        <v>0</v>
      </c>
    </row>
    <row r="38" spans="1:17" ht="18" customHeight="1">
      <c r="A38" s="53" t="s">
        <v>102</v>
      </c>
      <c r="B38" s="445">
        <v>0</v>
      </c>
      <c r="C38" s="445">
        <v>0</v>
      </c>
      <c r="D38" s="53">
        <v>0</v>
      </c>
      <c r="E38" s="53">
        <v>0</v>
      </c>
      <c r="F38" s="53">
        <v>0</v>
      </c>
      <c r="G38" s="53">
        <v>0</v>
      </c>
      <c r="H38" s="51">
        <v>0</v>
      </c>
      <c r="I38" s="53">
        <v>0</v>
      </c>
      <c r="J38" s="53">
        <v>0</v>
      </c>
      <c r="K38" s="53">
        <v>0</v>
      </c>
      <c r="L38" s="53">
        <v>0</v>
      </c>
      <c r="M38" s="51">
        <v>0</v>
      </c>
      <c r="N38" s="53">
        <v>0</v>
      </c>
      <c r="O38" s="53">
        <v>0</v>
      </c>
      <c r="P38" s="53">
        <v>0</v>
      </c>
      <c r="Q38" s="53">
        <v>0</v>
      </c>
    </row>
    <row r="39" spans="1:17" ht="18" customHeight="1">
      <c r="A39" s="53" t="s">
        <v>101</v>
      </c>
      <c r="B39" s="445">
        <v>0</v>
      </c>
      <c r="C39" s="445">
        <v>0</v>
      </c>
      <c r="D39" s="53">
        <v>0</v>
      </c>
      <c r="E39" s="53">
        <v>0</v>
      </c>
      <c r="F39" s="53">
        <v>0</v>
      </c>
      <c r="G39" s="53">
        <v>0</v>
      </c>
      <c r="H39" s="51">
        <v>0</v>
      </c>
      <c r="I39" s="53">
        <v>0</v>
      </c>
      <c r="J39" s="53">
        <v>0</v>
      </c>
      <c r="K39" s="53">
        <v>0</v>
      </c>
      <c r="L39" s="53">
        <v>0</v>
      </c>
      <c r="M39" s="51">
        <v>0</v>
      </c>
      <c r="N39" s="53">
        <v>0</v>
      </c>
      <c r="O39" s="53">
        <v>0</v>
      </c>
      <c r="P39" s="53">
        <v>0</v>
      </c>
      <c r="Q39" s="53">
        <v>0</v>
      </c>
    </row>
    <row r="40" spans="1:17" ht="18" customHeight="1">
      <c r="A40" s="53" t="s">
        <v>100</v>
      </c>
      <c r="B40" s="445">
        <v>0</v>
      </c>
      <c r="C40" s="445">
        <v>0</v>
      </c>
      <c r="D40" s="53">
        <v>0</v>
      </c>
      <c r="E40" s="53">
        <v>0</v>
      </c>
      <c r="F40" s="53">
        <v>0</v>
      </c>
      <c r="G40" s="53">
        <v>0</v>
      </c>
      <c r="H40" s="51">
        <v>0</v>
      </c>
      <c r="I40" s="53">
        <v>0</v>
      </c>
      <c r="J40" s="53">
        <v>0</v>
      </c>
      <c r="K40" s="53">
        <v>0</v>
      </c>
      <c r="L40" s="53">
        <v>0</v>
      </c>
      <c r="M40" s="51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8" customHeight="1">
      <c r="A41" s="53" t="s">
        <v>99</v>
      </c>
      <c r="B41" s="445">
        <v>0</v>
      </c>
      <c r="C41" s="445">
        <v>0</v>
      </c>
      <c r="D41" s="53">
        <v>0</v>
      </c>
      <c r="E41" s="53">
        <v>0</v>
      </c>
      <c r="F41" s="53">
        <v>0</v>
      </c>
      <c r="G41" s="53">
        <v>0</v>
      </c>
      <c r="H41" s="51">
        <v>0</v>
      </c>
      <c r="I41" s="53">
        <v>0</v>
      </c>
      <c r="J41" s="53">
        <v>0</v>
      </c>
      <c r="K41" s="53">
        <v>0</v>
      </c>
      <c r="L41" s="53">
        <v>0</v>
      </c>
      <c r="M41" s="51">
        <v>0</v>
      </c>
      <c r="N41" s="53">
        <v>0</v>
      </c>
      <c r="O41" s="53">
        <v>0</v>
      </c>
      <c r="P41" s="53">
        <v>0</v>
      </c>
      <c r="Q41" s="53">
        <v>0</v>
      </c>
    </row>
    <row r="42" spans="1:17" ht="18" customHeight="1">
      <c r="A42" s="53" t="s">
        <v>98</v>
      </c>
      <c r="B42" s="445">
        <v>0</v>
      </c>
      <c r="C42" s="445">
        <v>0</v>
      </c>
      <c r="D42" s="53">
        <v>0</v>
      </c>
      <c r="E42" s="53">
        <v>0</v>
      </c>
      <c r="F42" s="53">
        <v>0</v>
      </c>
      <c r="G42" s="53">
        <v>0</v>
      </c>
      <c r="H42" s="51">
        <v>0</v>
      </c>
      <c r="I42" s="53">
        <v>0</v>
      </c>
      <c r="J42" s="53">
        <v>0</v>
      </c>
      <c r="K42" s="53">
        <v>0</v>
      </c>
      <c r="L42" s="53">
        <v>0</v>
      </c>
      <c r="M42" s="51">
        <v>0</v>
      </c>
      <c r="N42" s="53">
        <v>0</v>
      </c>
      <c r="O42" s="53">
        <v>0</v>
      </c>
      <c r="P42" s="53">
        <v>0</v>
      </c>
      <c r="Q42" s="53">
        <v>0</v>
      </c>
    </row>
    <row r="43" spans="1:17" ht="18" customHeight="1">
      <c r="A43" s="53" t="s">
        <v>97</v>
      </c>
      <c r="B43" s="445">
        <v>0</v>
      </c>
      <c r="C43" s="445">
        <v>0</v>
      </c>
      <c r="D43" s="53">
        <v>0</v>
      </c>
      <c r="E43" s="53">
        <v>0</v>
      </c>
      <c r="F43" s="53">
        <v>0</v>
      </c>
      <c r="G43" s="53">
        <v>0</v>
      </c>
      <c r="H43" s="51">
        <v>0</v>
      </c>
      <c r="I43" s="53">
        <v>0</v>
      </c>
      <c r="J43" s="53">
        <v>0</v>
      </c>
      <c r="K43" s="53">
        <v>0</v>
      </c>
      <c r="L43" s="53">
        <v>0</v>
      </c>
      <c r="M43" s="51">
        <v>0</v>
      </c>
      <c r="N43" s="53">
        <v>0</v>
      </c>
      <c r="O43" s="53">
        <v>0</v>
      </c>
      <c r="P43" s="53">
        <v>0</v>
      </c>
      <c r="Q43" s="53">
        <v>0</v>
      </c>
    </row>
    <row r="44" spans="1:17" ht="18" customHeight="1">
      <c r="A44" s="53" t="s">
        <v>96</v>
      </c>
      <c r="B44" s="445">
        <v>0</v>
      </c>
      <c r="C44" s="445">
        <v>0</v>
      </c>
      <c r="D44" s="53">
        <v>0</v>
      </c>
      <c r="E44" s="53">
        <v>0</v>
      </c>
      <c r="F44" s="53">
        <v>0</v>
      </c>
      <c r="G44" s="53">
        <v>0</v>
      </c>
      <c r="H44" s="51">
        <v>0</v>
      </c>
      <c r="I44" s="53">
        <v>0</v>
      </c>
      <c r="J44" s="53">
        <v>0</v>
      </c>
      <c r="K44" s="53">
        <v>0</v>
      </c>
      <c r="L44" s="53">
        <v>0</v>
      </c>
      <c r="M44" s="51">
        <v>0</v>
      </c>
      <c r="N44" s="53">
        <v>0</v>
      </c>
      <c r="O44" s="53">
        <v>0</v>
      </c>
      <c r="P44" s="53">
        <v>0</v>
      </c>
      <c r="Q44" s="53">
        <v>0</v>
      </c>
    </row>
    <row r="45" spans="1:17" ht="18" customHeight="1">
      <c r="A45" s="55" t="s">
        <v>95</v>
      </c>
      <c r="B45" s="445">
        <v>0</v>
      </c>
      <c r="C45" s="445">
        <v>0</v>
      </c>
      <c r="D45" s="53">
        <v>0</v>
      </c>
      <c r="E45" s="53">
        <v>0</v>
      </c>
      <c r="F45" s="53">
        <v>0</v>
      </c>
      <c r="G45" s="53">
        <v>0</v>
      </c>
      <c r="H45" s="51">
        <v>0</v>
      </c>
      <c r="I45" s="53">
        <v>0</v>
      </c>
      <c r="J45" s="53">
        <v>0</v>
      </c>
      <c r="K45" s="53">
        <v>0</v>
      </c>
      <c r="L45" s="53">
        <v>0</v>
      </c>
      <c r="M45" s="51">
        <v>0</v>
      </c>
      <c r="N45" s="53">
        <v>0</v>
      </c>
      <c r="O45" s="53">
        <v>0</v>
      </c>
      <c r="P45" s="53">
        <v>0</v>
      </c>
      <c r="Q45" s="53">
        <v>0</v>
      </c>
    </row>
    <row r="46" spans="1:17" ht="18" customHeight="1">
      <c r="A46" s="53" t="s">
        <v>94</v>
      </c>
      <c r="B46" s="445">
        <v>0</v>
      </c>
      <c r="C46" s="445">
        <v>0</v>
      </c>
      <c r="D46" s="53">
        <v>0</v>
      </c>
      <c r="E46" s="53">
        <v>0</v>
      </c>
      <c r="F46" s="53">
        <v>0</v>
      </c>
      <c r="G46" s="53">
        <v>0</v>
      </c>
      <c r="H46" s="51">
        <v>0</v>
      </c>
      <c r="I46" s="53">
        <v>0</v>
      </c>
      <c r="J46" s="53">
        <v>0</v>
      </c>
      <c r="K46" s="53">
        <v>0</v>
      </c>
      <c r="L46" s="53">
        <v>0</v>
      </c>
      <c r="M46" s="51">
        <v>0</v>
      </c>
      <c r="N46" s="53">
        <v>0</v>
      </c>
      <c r="O46" s="53">
        <v>0</v>
      </c>
      <c r="P46" s="53">
        <v>0</v>
      </c>
      <c r="Q46" s="53">
        <v>0</v>
      </c>
    </row>
    <row r="47" spans="1:17" ht="18" customHeight="1">
      <c r="A47" s="53" t="s">
        <v>92</v>
      </c>
      <c r="B47" s="445">
        <v>0</v>
      </c>
      <c r="C47" s="445">
        <v>0</v>
      </c>
      <c r="D47" s="53">
        <v>0</v>
      </c>
      <c r="E47" s="53">
        <v>0</v>
      </c>
      <c r="F47" s="53">
        <v>0</v>
      </c>
      <c r="G47" s="53">
        <v>0</v>
      </c>
      <c r="H47" s="51">
        <v>0</v>
      </c>
      <c r="I47" s="53">
        <v>0</v>
      </c>
      <c r="J47" s="53">
        <v>0</v>
      </c>
      <c r="K47" s="53">
        <v>0</v>
      </c>
      <c r="L47" s="53">
        <v>0</v>
      </c>
      <c r="M47" s="51">
        <v>0</v>
      </c>
      <c r="N47" s="53">
        <v>0</v>
      </c>
      <c r="O47" s="53">
        <v>0</v>
      </c>
      <c r="P47" s="53">
        <v>0</v>
      </c>
      <c r="Q47" s="53">
        <v>0</v>
      </c>
    </row>
    <row r="48" spans="1:17" ht="18" customHeight="1">
      <c r="A48" s="53" t="s">
        <v>91</v>
      </c>
      <c r="B48" s="445">
        <v>0</v>
      </c>
      <c r="C48" s="445">
        <v>0</v>
      </c>
      <c r="D48" s="53">
        <v>0</v>
      </c>
      <c r="E48" s="53">
        <v>0</v>
      </c>
      <c r="F48" s="53">
        <v>0</v>
      </c>
      <c r="G48" s="53">
        <v>0</v>
      </c>
      <c r="H48" s="51">
        <v>0</v>
      </c>
      <c r="I48" s="53">
        <v>0</v>
      </c>
      <c r="J48" s="53">
        <v>0</v>
      </c>
      <c r="K48" s="53">
        <v>0</v>
      </c>
      <c r="L48" s="53">
        <v>0</v>
      </c>
      <c r="M48" s="51">
        <v>0</v>
      </c>
      <c r="N48" s="53">
        <v>0</v>
      </c>
      <c r="O48" s="53">
        <v>0</v>
      </c>
      <c r="P48" s="53">
        <v>0</v>
      </c>
      <c r="Q48" s="53">
        <v>0</v>
      </c>
    </row>
    <row r="49" spans="1:17" ht="18" customHeight="1">
      <c r="A49" s="53" t="s">
        <v>90</v>
      </c>
      <c r="B49" s="445">
        <v>0</v>
      </c>
      <c r="C49" s="445">
        <v>0</v>
      </c>
      <c r="D49" s="53">
        <v>0</v>
      </c>
      <c r="E49" s="53">
        <v>0</v>
      </c>
      <c r="F49" s="53">
        <v>0</v>
      </c>
      <c r="G49" s="53">
        <v>0</v>
      </c>
      <c r="H49" s="51">
        <v>0</v>
      </c>
      <c r="I49" s="53">
        <v>0</v>
      </c>
      <c r="J49" s="53">
        <v>0</v>
      </c>
      <c r="K49" s="53">
        <v>0</v>
      </c>
      <c r="L49" s="53">
        <v>0</v>
      </c>
      <c r="M49" s="51">
        <v>0</v>
      </c>
      <c r="N49" s="53">
        <v>0</v>
      </c>
      <c r="O49" s="53">
        <v>0</v>
      </c>
      <c r="P49" s="53">
        <v>0</v>
      </c>
      <c r="Q49" s="53">
        <v>0</v>
      </c>
    </row>
    <row r="50" spans="1:17" ht="18" customHeight="1">
      <c r="A50" s="53" t="s">
        <v>89</v>
      </c>
      <c r="B50" s="445">
        <v>0</v>
      </c>
      <c r="C50" s="445">
        <v>0</v>
      </c>
      <c r="D50" s="53">
        <v>0</v>
      </c>
      <c r="E50" s="53">
        <v>0</v>
      </c>
      <c r="F50" s="53">
        <v>0</v>
      </c>
      <c r="G50" s="53">
        <v>0</v>
      </c>
      <c r="H50" s="51">
        <v>0</v>
      </c>
      <c r="I50" s="53">
        <v>0</v>
      </c>
      <c r="J50" s="53">
        <v>0</v>
      </c>
      <c r="K50" s="53">
        <v>0</v>
      </c>
      <c r="L50" s="53">
        <v>0</v>
      </c>
      <c r="M50" s="51">
        <v>0</v>
      </c>
      <c r="N50" s="53">
        <v>0</v>
      </c>
      <c r="O50" s="53">
        <v>0</v>
      </c>
      <c r="P50" s="53">
        <v>0</v>
      </c>
      <c r="Q50" s="53">
        <v>0</v>
      </c>
    </row>
    <row r="51" spans="1:17" ht="18" customHeight="1">
      <c r="A51" s="53" t="s">
        <v>88</v>
      </c>
      <c r="B51" s="445">
        <v>0</v>
      </c>
      <c r="C51" s="445">
        <v>0</v>
      </c>
      <c r="D51" s="53">
        <v>0</v>
      </c>
      <c r="E51" s="53">
        <v>0</v>
      </c>
      <c r="F51" s="53">
        <v>0</v>
      </c>
      <c r="G51" s="53">
        <v>0</v>
      </c>
      <c r="H51" s="51">
        <v>0</v>
      </c>
      <c r="I51" s="53">
        <v>0</v>
      </c>
      <c r="J51" s="53">
        <v>0</v>
      </c>
      <c r="K51" s="53">
        <v>0</v>
      </c>
      <c r="L51" s="53">
        <v>0</v>
      </c>
      <c r="M51" s="51">
        <v>0</v>
      </c>
      <c r="N51" s="53">
        <v>0</v>
      </c>
      <c r="O51" s="53">
        <v>0</v>
      </c>
      <c r="P51" s="53">
        <v>0</v>
      </c>
      <c r="Q51" s="53">
        <v>0</v>
      </c>
    </row>
    <row r="52" spans="1:17" ht="18" customHeight="1">
      <c r="A52" s="53" t="s">
        <v>87</v>
      </c>
      <c r="B52" s="445">
        <v>0</v>
      </c>
      <c r="C52" s="445">
        <v>0</v>
      </c>
      <c r="D52" s="53">
        <v>0</v>
      </c>
      <c r="E52" s="53">
        <v>0</v>
      </c>
      <c r="F52" s="53">
        <v>0</v>
      </c>
      <c r="G52" s="53">
        <v>0</v>
      </c>
      <c r="H52" s="51">
        <v>0</v>
      </c>
      <c r="I52" s="53">
        <v>0</v>
      </c>
      <c r="J52" s="53">
        <v>0</v>
      </c>
      <c r="K52" s="53">
        <v>0</v>
      </c>
      <c r="L52" s="53">
        <v>0</v>
      </c>
      <c r="M52" s="51">
        <v>0</v>
      </c>
      <c r="N52" s="53">
        <v>0</v>
      </c>
      <c r="O52" s="53">
        <v>0</v>
      </c>
      <c r="P52" s="53">
        <v>0</v>
      </c>
      <c r="Q52" s="53">
        <v>0</v>
      </c>
    </row>
    <row r="53" spans="1:17" ht="18" customHeight="1">
      <c r="A53" s="53" t="s">
        <v>86</v>
      </c>
      <c r="B53" s="445">
        <v>0</v>
      </c>
      <c r="C53" s="445">
        <v>0</v>
      </c>
      <c r="D53" s="53">
        <v>0</v>
      </c>
      <c r="E53" s="53">
        <v>0</v>
      </c>
      <c r="F53" s="53">
        <v>0</v>
      </c>
      <c r="G53" s="53">
        <v>0</v>
      </c>
      <c r="H53" s="51">
        <v>0</v>
      </c>
      <c r="I53" s="53">
        <v>0</v>
      </c>
      <c r="J53" s="53">
        <v>0</v>
      </c>
      <c r="K53" s="53">
        <v>0</v>
      </c>
      <c r="L53" s="53">
        <v>0</v>
      </c>
      <c r="M53" s="51">
        <v>0</v>
      </c>
      <c r="N53" s="53">
        <v>0</v>
      </c>
      <c r="O53" s="53">
        <v>0</v>
      </c>
      <c r="P53" s="53">
        <v>0</v>
      </c>
      <c r="Q53" s="53">
        <v>0</v>
      </c>
    </row>
    <row r="54" spans="1:17" ht="18" customHeight="1">
      <c r="A54" s="53" t="s">
        <v>85</v>
      </c>
      <c r="B54" s="445">
        <v>640</v>
      </c>
      <c r="C54" s="445">
        <v>192</v>
      </c>
      <c r="D54" s="53">
        <v>166</v>
      </c>
      <c r="E54" s="53">
        <v>26</v>
      </c>
      <c r="F54" s="53">
        <v>0</v>
      </c>
      <c r="G54" s="53">
        <v>0</v>
      </c>
      <c r="H54" s="51">
        <v>14</v>
      </c>
      <c r="I54" s="53">
        <v>0</v>
      </c>
      <c r="J54" s="53">
        <v>14</v>
      </c>
      <c r="K54" s="53">
        <v>0</v>
      </c>
      <c r="L54" s="53">
        <v>0</v>
      </c>
      <c r="M54" s="51">
        <v>47</v>
      </c>
      <c r="N54" s="53">
        <v>0</v>
      </c>
      <c r="O54" s="53">
        <v>0</v>
      </c>
      <c r="P54" s="53">
        <v>47</v>
      </c>
      <c r="Q54" s="53">
        <v>0</v>
      </c>
    </row>
    <row r="55" spans="1:17" ht="18" customHeight="1">
      <c r="A55" s="53" t="s">
        <v>84</v>
      </c>
      <c r="B55" s="445">
        <v>0</v>
      </c>
      <c r="C55" s="445">
        <v>0</v>
      </c>
      <c r="D55" s="53">
        <v>0</v>
      </c>
      <c r="E55" s="53">
        <v>0</v>
      </c>
      <c r="F55" s="53">
        <v>0</v>
      </c>
      <c r="G55" s="53">
        <v>0</v>
      </c>
      <c r="H55" s="51">
        <v>0</v>
      </c>
      <c r="I55" s="53">
        <v>0</v>
      </c>
      <c r="J55" s="53">
        <v>0</v>
      </c>
      <c r="K55" s="53">
        <v>0</v>
      </c>
      <c r="L55" s="53">
        <v>0</v>
      </c>
      <c r="M55" s="51">
        <v>0</v>
      </c>
      <c r="N55" s="53">
        <v>0</v>
      </c>
      <c r="O55" s="53">
        <v>0</v>
      </c>
      <c r="P55" s="53">
        <v>0</v>
      </c>
      <c r="Q55" s="53">
        <v>0</v>
      </c>
    </row>
    <row r="56" spans="1:17" ht="18" customHeight="1">
      <c r="A56" s="53" t="s">
        <v>83</v>
      </c>
      <c r="B56" s="445">
        <v>0</v>
      </c>
      <c r="C56" s="445">
        <v>0</v>
      </c>
      <c r="D56" s="53">
        <v>0</v>
      </c>
      <c r="E56" s="53">
        <v>0</v>
      </c>
      <c r="F56" s="53">
        <v>0</v>
      </c>
      <c r="G56" s="53">
        <v>0</v>
      </c>
      <c r="H56" s="51">
        <v>0</v>
      </c>
      <c r="I56" s="53">
        <v>0</v>
      </c>
      <c r="J56" s="53">
        <v>0</v>
      </c>
      <c r="K56" s="53">
        <v>0</v>
      </c>
      <c r="L56" s="53">
        <v>0</v>
      </c>
      <c r="M56" s="51">
        <v>0</v>
      </c>
      <c r="N56" s="53">
        <v>0</v>
      </c>
      <c r="O56" s="53">
        <v>0</v>
      </c>
      <c r="P56" s="53">
        <v>0</v>
      </c>
      <c r="Q56" s="53">
        <v>0</v>
      </c>
    </row>
    <row r="57" spans="1:17" ht="18" customHeight="1">
      <c r="A57" s="53" t="s">
        <v>81</v>
      </c>
      <c r="B57" s="445">
        <v>43</v>
      </c>
      <c r="C57" s="445">
        <v>43</v>
      </c>
      <c r="D57" s="53">
        <v>43</v>
      </c>
      <c r="E57" s="53">
        <v>0</v>
      </c>
      <c r="F57" s="53">
        <v>0</v>
      </c>
      <c r="G57" s="53">
        <v>0</v>
      </c>
      <c r="H57" s="51">
        <v>0</v>
      </c>
      <c r="I57" s="53">
        <v>0</v>
      </c>
      <c r="J57" s="53">
        <v>0</v>
      </c>
      <c r="K57" s="53">
        <v>0</v>
      </c>
      <c r="L57" s="53">
        <v>0</v>
      </c>
      <c r="M57" s="51">
        <v>0</v>
      </c>
      <c r="N57" s="53">
        <v>0</v>
      </c>
      <c r="O57" s="53">
        <v>0</v>
      </c>
      <c r="P57" s="53">
        <v>0</v>
      </c>
      <c r="Q57" s="53">
        <v>0</v>
      </c>
    </row>
    <row r="58" spans="1:17" ht="18" customHeight="1">
      <c r="A58" s="53" t="s">
        <v>79</v>
      </c>
      <c r="B58" s="445">
        <v>0</v>
      </c>
      <c r="C58" s="445">
        <v>0</v>
      </c>
      <c r="D58" s="53">
        <v>0</v>
      </c>
      <c r="E58" s="53">
        <v>0</v>
      </c>
      <c r="F58" s="53">
        <v>0</v>
      </c>
      <c r="G58" s="53">
        <v>0</v>
      </c>
      <c r="H58" s="51">
        <v>0</v>
      </c>
      <c r="I58" s="53">
        <v>0</v>
      </c>
      <c r="J58" s="53">
        <v>0</v>
      </c>
      <c r="K58" s="53">
        <v>0</v>
      </c>
      <c r="L58" s="53">
        <v>0</v>
      </c>
      <c r="M58" s="51">
        <v>0</v>
      </c>
      <c r="N58" s="53">
        <v>0</v>
      </c>
      <c r="O58" s="53">
        <v>0</v>
      </c>
      <c r="P58" s="53">
        <v>0</v>
      </c>
      <c r="Q58" s="53">
        <v>0</v>
      </c>
    </row>
    <row r="59" spans="1:17" ht="18" customHeight="1">
      <c r="A59" s="53" t="s">
        <v>78</v>
      </c>
      <c r="B59" s="445">
        <v>57</v>
      </c>
      <c r="C59" s="445">
        <v>50</v>
      </c>
      <c r="D59" s="53">
        <v>50</v>
      </c>
      <c r="E59" s="53">
        <v>0</v>
      </c>
      <c r="F59" s="53">
        <v>0</v>
      </c>
      <c r="G59" s="53">
        <v>0</v>
      </c>
      <c r="H59" s="51">
        <v>0</v>
      </c>
      <c r="I59" s="53">
        <v>0</v>
      </c>
      <c r="J59" s="53">
        <v>0</v>
      </c>
      <c r="K59" s="53">
        <v>0</v>
      </c>
      <c r="L59" s="53">
        <v>0</v>
      </c>
      <c r="M59" s="51">
        <v>0</v>
      </c>
      <c r="N59" s="53">
        <v>0</v>
      </c>
      <c r="O59" s="53">
        <v>0</v>
      </c>
      <c r="P59" s="53">
        <v>0</v>
      </c>
      <c r="Q59" s="53">
        <v>0</v>
      </c>
    </row>
    <row r="60" spans="1:17" ht="18" customHeight="1">
      <c r="A60" s="53" t="s">
        <v>77</v>
      </c>
      <c r="B60" s="445">
        <v>0</v>
      </c>
      <c r="C60" s="445">
        <v>0</v>
      </c>
      <c r="D60" s="53">
        <v>0</v>
      </c>
      <c r="E60" s="53">
        <v>0</v>
      </c>
      <c r="F60" s="53">
        <v>0</v>
      </c>
      <c r="G60" s="53">
        <v>0</v>
      </c>
      <c r="H60" s="51">
        <v>0</v>
      </c>
      <c r="I60" s="53">
        <v>0</v>
      </c>
      <c r="J60" s="53">
        <v>0</v>
      </c>
      <c r="K60" s="53">
        <v>0</v>
      </c>
      <c r="L60" s="53">
        <v>0</v>
      </c>
      <c r="M60" s="51">
        <v>0</v>
      </c>
      <c r="N60" s="53">
        <v>0</v>
      </c>
      <c r="O60" s="53">
        <v>0</v>
      </c>
      <c r="P60" s="53">
        <v>0</v>
      </c>
      <c r="Q60" s="53">
        <v>0</v>
      </c>
    </row>
    <row r="61" spans="1:17" ht="18" customHeight="1">
      <c r="A61" s="53" t="s">
        <v>76</v>
      </c>
      <c r="B61" s="445">
        <v>0</v>
      </c>
      <c r="C61" s="445">
        <v>0</v>
      </c>
      <c r="D61" s="53">
        <v>0</v>
      </c>
      <c r="E61" s="53">
        <v>0</v>
      </c>
      <c r="F61" s="53">
        <v>0</v>
      </c>
      <c r="G61" s="53">
        <v>0</v>
      </c>
      <c r="H61" s="51">
        <v>0</v>
      </c>
      <c r="I61" s="53">
        <v>0</v>
      </c>
      <c r="J61" s="53">
        <v>0</v>
      </c>
      <c r="K61" s="53">
        <v>0</v>
      </c>
      <c r="L61" s="53">
        <v>0</v>
      </c>
      <c r="M61" s="51">
        <v>0</v>
      </c>
      <c r="N61" s="53">
        <v>0</v>
      </c>
      <c r="O61" s="53">
        <v>0</v>
      </c>
      <c r="P61" s="53">
        <v>0</v>
      </c>
      <c r="Q61" s="53">
        <v>0</v>
      </c>
    </row>
    <row r="62" spans="1:17" ht="18" customHeight="1">
      <c r="A62" s="53" t="s">
        <v>74</v>
      </c>
      <c r="B62" s="445">
        <v>0</v>
      </c>
      <c r="C62" s="445">
        <v>0</v>
      </c>
      <c r="D62" s="53">
        <v>0</v>
      </c>
      <c r="E62" s="53">
        <v>0</v>
      </c>
      <c r="F62" s="53">
        <v>0</v>
      </c>
      <c r="G62" s="53">
        <v>0</v>
      </c>
      <c r="H62" s="51">
        <v>0</v>
      </c>
      <c r="I62" s="53">
        <v>0</v>
      </c>
      <c r="J62" s="53">
        <v>0</v>
      </c>
      <c r="K62" s="53">
        <v>0</v>
      </c>
      <c r="L62" s="53">
        <v>0</v>
      </c>
      <c r="M62" s="51">
        <v>0</v>
      </c>
      <c r="N62" s="53">
        <v>0</v>
      </c>
      <c r="O62" s="53">
        <v>0</v>
      </c>
      <c r="P62" s="53">
        <v>0</v>
      </c>
      <c r="Q62" s="53">
        <v>0</v>
      </c>
    </row>
    <row r="63" spans="1:17" ht="18" customHeight="1">
      <c r="A63" s="53" t="s">
        <v>72</v>
      </c>
      <c r="B63" s="445">
        <v>2</v>
      </c>
      <c r="C63" s="445">
        <v>0</v>
      </c>
      <c r="D63" s="53">
        <v>0</v>
      </c>
      <c r="E63" s="53">
        <v>0</v>
      </c>
      <c r="F63" s="53">
        <v>0</v>
      </c>
      <c r="G63" s="53">
        <v>0</v>
      </c>
      <c r="H63" s="51">
        <v>0</v>
      </c>
      <c r="I63" s="53">
        <v>0</v>
      </c>
      <c r="J63" s="53">
        <v>0</v>
      </c>
      <c r="K63" s="53">
        <v>0</v>
      </c>
      <c r="L63" s="53">
        <v>0</v>
      </c>
      <c r="M63" s="51">
        <v>0</v>
      </c>
      <c r="N63" s="53">
        <v>0</v>
      </c>
      <c r="O63" s="53">
        <v>0</v>
      </c>
      <c r="P63" s="53">
        <v>0</v>
      </c>
      <c r="Q63" s="53">
        <v>0</v>
      </c>
    </row>
    <row r="64" spans="1:17" ht="18" customHeight="1">
      <c r="A64" s="53" t="s">
        <v>71</v>
      </c>
      <c r="B64" s="445">
        <v>0</v>
      </c>
      <c r="C64" s="445">
        <v>0</v>
      </c>
      <c r="D64" s="53">
        <v>0</v>
      </c>
      <c r="E64" s="53">
        <v>0</v>
      </c>
      <c r="F64" s="53">
        <v>0</v>
      </c>
      <c r="G64" s="53">
        <v>0</v>
      </c>
      <c r="H64" s="51">
        <v>0</v>
      </c>
      <c r="I64" s="53">
        <v>0</v>
      </c>
      <c r="J64" s="53">
        <v>0</v>
      </c>
      <c r="K64" s="53">
        <v>0</v>
      </c>
      <c r="L64" s="53">
        <v>0</v>
      </c>
      <c r="M64" s="51">
        <v>0</v>
      </c>
      <c r="N64" s="53">
        <v>0</v>
      </c>
      <c r="O64" s="53">
        <v>0</v>
      </c>
      <c r="P64" s="53">
        <v>0</v>
      </c>
      <c r="Q64" s="53">
        <v>0</v>
      </c>
    </row>
    <row r="65" spans="1:17" ht="18" customHeight="1">
      <c r="A65" s="53" t="s">
        <v>70</v>
      </c>
      <c r="B65" s="445">
        <v>0</v>
      </c>
      <c r="C65" s="445">
        <v>0</v>
      </c>
      <c r="D65" s="53">
        <v>0</v>
      </c>
      <c r="E65" s="53">
        <v>0</v>
      </c>
      <c r="F65" s="53">
        <v>0</v>
      </c>
      <c r="G65" s="53">
        <v>0</v>
      </c>
      <c r="H65" s="51">
        <v>0</v>
      </c>
      <c r="I65" s="53">
        <v>0</v>
      </c>
      <c r="J65" s="53">
        <v>0</v>
      </c>
      <c r="K65" s="53">
        <v>0</v>
      </c>
      <c r="L65" s="53">
        <v>0</v>
      </c>
      <c r="M65" s="51">
        <v>0</v>
      </c>
      <c r="N65" s="53">
        <v>0</v>
      </c>
      <c r="O65" s="53">
        <v>0</v>
      </c>
      <c r="P65" s="53">
        <v>0</v>
      </c>
      <c r="Q65" s="53">
        <v>0</v>
      </c>
    </row>
    <row r="66" spans="1:17" ht="18" customHeight="1">
      <c r="A66" s="53" t="s">
        <v>69</v>
      </c>
      <c r="B66" s="445">
        <v>57</v>
      </c>
      <c r="C66" s="445">
        <v>45</v>
      </c>
      <c r="D66" s="53">
        <v>45</v>
      </c>
      <c r="E66" s="53">
        <v>0</v>
      </c>
      <c r="F66" s="53">
        <v>0</v>
      </c>
      <c r="G66" s="53">
        <v>0</v>
      </c>
      <c r="H66" s="51">
        <v>0</v>
      </c>
      <c r="I66" s="53">
        <v>0</v>
      </c>
      <c r="J66" s="53">
        <v>0</v>
      </c>
      <c r="K66" s="53">
        <v>0</v>
      </c>
      <c r="L66" s="53">
        <v>0</v>
      </c>
      <c r="M66" s="51">
        <v>0</v>
      </c>
      <c r="N66" s="53">
        <v>0</v>
      </c>
      <c r="O66" s="53">
        <v>0</v>
      </c>
      <c r="P66" s="53">
        <v>0</v>
      </c>
      <c r="Q66" s="53">
        <v>0</v>
      </c>
    </row>
    <row r="67" spans="1:17" ht="18" customHeight="1">
      <c r="A67" s="53" t="s">
        <v>68</v>
      </c>
      <c r="B67" s="445">
        <v>0</v>
      </c>
      <c r="C67" s="445">
        <v>0</v>
      </c>
      <c r="D67" s="53">
        <v>0</v>
      </c>
      <c r="E67" s="53">
        <v>0</v>
      </c>
      <c r="F67" s="53">
        <v>0</v>
      </c>
      <c r="G67" s="53">
        <v>0</v>
      </c>
      <c r="H67" s="51">
        <v>0</v>
      </c>
      <c r="I67" s="53">
        <v>0</v>
      </c>
      <c r="J67" s="53">
        <v>0</v>
      </c>
      <c r="K67" s="53">
        <v>0</v>
      </c>
      <c r="L67" s="53">
        <v>0</v>
      </c>
      <c r="M67" s="51">
        <v>0</v>
      </c>
      <c r="N67" s="53">
        <v>0</v>
      </c>
      <c r="O67" s="53">
        <v>0</v>
      </c>
      <c r="P67" s="53">
        <v>0</v>
      </c>
      <c r="Q67" s="53">
        <v>0</v>
      </c>
    </row>
    <row r="68" spans="1:17" ht="18" customHeight="1">
      <c r="A68" s="53" t="s">
        <v>67</v>
      </c>
      <c r="B68" s="445">
        <v>0</v>
      </c>
      <c r="C68" s="445">
        <v>0</v>
      </c>
      <c r="D68" s="53">
        <v>0</v>
      </c>
      <c r="E68" s="53">
        <v>0</v>
      </c>
      <c r="F68" s="53">
        <v>0</v>
      </c>
      <c r="G68" s="53">
        <v>0</v>
      </c>
      <c r="H68" s="51">
        <v>0</v>
      </c>
      <c r="I68" s="53">
        <v>0</v>
      </c>
      <c r="J68" s="53">
        <v>0</v>
      </c>
      <c r="K68" s="53">
        <v>0</v>
      </c>
      <c r="L68" s="53">
        <v>0</v>
      </c>
      <c r="M68" s="51">
        <v>0</v>
      </c>
      <c r="N68" s="53">
        <v>0</v>
      </c>
      <c r="O68" s="53">
        <v>0</v>
      </c>
      <c r="P68" s="53">
        <v>0</v>
      </c>
      <c r="Q68" s="53">
        <v>0</v>
      </c>
    </row>
    <row r="69" spans="1:17" ht="18" customHeight="1">
      <c r="A69" s="53" t="s">
        <v>66</v>
      </c>
      <c r="B69" s="445">
        <v>0</v>
      </c>
      <c r="C69" s="445">
        <v>0</v>
      </c>
      <c r="D69" s="53">
        <v>0</v>
      </c>
      <c r="E69" s="53">
        <v>0</v>
      </c>
      <c r="F69" s="53">
        <v>0</v>
      </c>
      <c r="G69" s="53">
        <v>0</v>
      </c>
      <c r="H69" s="51">
        <v>0</v>
      </c>
      <c r="I69" s="53">
        <v>0</v>
      </c>
      <c r="J69" s="53">
        <v>0</v>
      </c>
      <c r="K69" s="53">
        <v>0</v>
      </c>
      <c r="L69" s="53">
        <v>0</v>
      </c>
      <c r="M69" s="51">
        <v>0</v>
      </c>
      <c r="N69" s="53">
        <v>0</v>
      </c>
      <c r="O69" s="53">
        <v>0</v>
      </c>
      <c r="P69" s="53">
        <v>0</v>
      </c>
      <c r="Q69" s="53">
        <v>0</v>
      </c>
    </row>
    <row r="70" spans="1:17" ht="18" customHeight="1">
      <c r="A70" s="53" t="s">
        <v>65</v>
      </c>
      <c r="B70" s="445">
        <v>0</v>
      </c>
      <c r="C70" s="445">
        <v>0</v>
      </c>
      <c r="D70" s="53">
        <v>0</v>
      </c>
      <c r="E70" s="53">
        <v>0</v>
      </c>
      <c r="F70" s="53">
        <v>0</v>
      </c>
      <c r="G70" s="53">
        <v>0</v>
      </c>
      <c r="H70" s="51">
        <v>0</v>
      </c>
      <c r="I70" s="53">
        <v>0</v>
      </c>
      <c r="J70" s="53">
        <v>0</v>
      </c>
      <c r="K70" s="53">
        <v>0</v>
      </c>
      <c r="L70" s="53">
        <v>0</v>
      </c>
      <c r="M70" s="51">
        <v>0</v>
      </c>
      <c r="N70" s="53">
        <v>0</v>
      </c>
      <c r="O70" s="53">
        <v>0</v>
      </c>
      <c r="P70" s="53">
        <v>0</v>
      </c>
      <c r="Q70" s="53">
        <v>0</v>
      </c>
    </row>
    <row r="71" spans="1:17" ht="18" customHeight="1">
      <c r="A71" s="53" t="s">
        <v>63</v>
      </c>
      <c r="B71" s="445">
        <v>4</v>
      </c>
      <c r="C71" s="445">
        <v>0</v>
      </c>
      <c r="D71" s="53">
        <v>0</v>
      </c>
      <c r="E71" s="53">
        <v>0</v>
      </c>
      <c r="F71" s="53">
        <v>0</v>
      </c>
      <c r="G71" s="53">
        <v>0</v>
      </c>
      <c r="H71" s="51">
        <v>0</v>
      </c>
      <c r="I71" s="53">
        <v>0</v>
      </c>
      <c r="J71" s="53">
        <v>0</v>
      </c>
      <c r="K71" s="53">
        <v>0</v>
      </c>
      <c r="L71" s="53">
        <v>0</v>
      </c>
      <c r="M71" s="51">
        <v>4</v>
      </c>
      <c r="N71" s="53">
        <v>0</v>
      </c>
      <c r="O71" s="53">
        <v>4</v>
      </c>
      <c r="P71" s="53">
        <v>0</v>
      </c>
      <c r="Q71" s="53">
        <v>0</v>
      </c>
    </row>
    <row r="72" spans="1:17" ht="18" customHeight="1">
      <c r="A72" s="53" t="s">
        <v>62</v>
      </c>
      <c r="B72" s="445">
        <v>0</v>
      </c>
      <c r="C72" s="445">
        <v>0</v>
      </c>
      <c r="D72" s="53">
        <v>0</v>
      </c>
      <c r="E72" s="53">
        <v>0</v>
      </c>
      <c r="F72" s="53">
        <v>0</v>
      </c>
      <c r="G72" s="53">
        <v>0</v>
      </c>
      <c r="H72" s="51">
        <v>0</v>
      </c>
      <c r="I72" s="53">
        <v>0</v>
      </c>
      <c r="J72" s="53">
        <v>0</v>
      </c>
      <c r="K72" s="53">
        <v>0</v>
      </c>
      <c r="L72" s="53">
        <v>0</v>
      </c>
      <c r="M72" s="51">
        <v>0</v>
      </c>
      <c r="N72" s="53">
        <v>0</v>
      </c>
      <c r="O72" s="53">
        <v>0</v>
      </c>
      <c r="P72" s="53">
        <v>0</v>
      </c>
      <c r="Q72" s="53">
        <v>0</v>
      </c>
    </row>
    <row r="73" spans="1:17" ht="18" customHeight="1">
      <c r="A73" s="53" t="s">
        <v>61</v>
      </c>
      <c r="B73" s="445">
        <v>0</v>
      </c>
      <c r="C73" s="445">
        <v>0</v>
      </c>
      <c r="D73" s="53">
        <v>0</v>
      </c>
      <c r="E73" s="53">
        <v>0</v>
      </c>
      <c r="F73" s="53">
        <v>0</v>
      </c>
      <c r="G73" s="53">
        <v>0</v>
      </c>
      <c r="H73" s="51">
        <v>0</v>
      </c>
      <c r="I73" s="53">
        <v>0</v>
      </c>
      <c r="J73" s="53">
        <v>0</v>
      </c>
      <c r="K73" s="53">
        <v>0</v>
      </c>
      <c r="L73" s="53">
        <v>0</v>
      </c>
      <c r="M73" s="51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8" customHeight="1">
      <c r="A74" s="53" t="s">
        <v>60</v>
      </c>
      <c r="B74" s="445">
        <v>115</v>
      </c>
      <c r="C74" s="445">
        <v>80</v>
      </c>
      <c r="D74" s="53">
        <v>70</v>
      </c>
      <c r="E74" s="53">
        <v>10</v>
      </c>
      <c r="F74" s="53">
        <v>0</v>
      </c>
      <c r="G74" s="53">
        <v>0</v>
      </c>
      <c r="H74" s="51">
        <v>15</v>
      </c>
      <c r="I74" s="53">
        <v>0</v>
      </c>
      <c r="J74" s="53">
        <v>15</v>
      </c>
      <c r="K74" s="53">
        <v>0</v>
      </c>
      <c r="L74" s="53">
        <v>0</v>
      </c>
      <c r="M74" s="51">
        <v>0</v>
      </c>
      <c r="N74" s="53">
        <v>0</v>
      </c>
      <c r="O74" s="53">
        <v>0</v>
      </c>
      <c r="P74" s="53">
        <v>0</v>
      </c>
      <c r="Q74" s="53">
        <v>0</v>
      </c>
    </row>
    <row r="75" spans="1:17" ht="18" customHeight="1">
      <c r="A75" s="53" t="s">
        <v>58</v>
      </c>
      <c r="B75" s="445">
        <v>16</v>
      </c>
      <c r="C75" s="445">
        <v>0</v>
      </c>
      <c r="D75" s="53">
        <v>0</v>
      </c>
      <c r="E75" s="53">
        <v>0</v>
      </c>
      <c r="F75" s="53">
        <v>0</v>
      </c>
      <c r="G75" s="53">
        <v>0</v>
      </c>
      <c r="H75" s="51">
        <v>10</v>
      </c>
      <c r="I75" s="53">
        <v>0</v>
      </c>
      <c r="J75" s="53">
        <v>10</v>
      </c>
      <c r="K75" s="53">
        <v>0</v>
      </c>
      <c r="L75" s="53">
        <v>0</v>
      </c>
      <c r="M75" s="51">
        <v>0</v>
      </c>
      <c r="N75" s="53">
        <v>0</v>
      </c>
      <c r="O75" s="53">
        <v>0</v>
      </c>
      <c r="P75" s="53">
        <v>0</v>
      </c>
      <c r="Q75" s="53">
        <v>0</v>
      </c>
    </row>
    <row r="76" spans="1:17" ht="18" customHeight="1">
      <c r="A76" s="53" t="s">
        <v>56</v>
      </c>
      <c r="B76" s="445">
        <v>0</v>
      </c>
      <c r="C76" s="445">
        <v>0</v>
      </c>
      <c r="D76" s="53">
        <v>0</v>
      </c>
      <c r="E76" s="53">
        <v>0</v>
      </c>
      <c r="F76" s="53">
        <v>0</v>
      </c>
      <c r="G76" s="53">
        <v>0</v>
      </c>
      <c r="H76" s="51">
        <v>0</v>
      </c>
      <c r="I76" s="53">
        <v>0</v>
      </c>
      <c r="J76" s="53">
        <v>0</v>
      </c>
      <c r="K76" s="53">
        <v>0</v>
      </c>
      <c r="L76" s="53">
        <v>0</v>
      </c>
      <c r="M76" s="51">
        <v>0</v>
      </c>
      <c r="N76" s="53">
        <v>0</v>
      </c>
      <c r="O76" s="53">
        <v>0</v>
      </c>
      <c r="P76" s="53">
        <v>0</v>
      </c>
      <c r="Q76" s="53">
        <v>0</v>
      </c>
    </row>
    <row r="77" spans="1:17" ht="18" customHeight="1">
      <c r="A77" s="53" t="s">
        <v>55</v>
      </c>
      <c r="B77" s="445">
        <v>0</v>
      </c>
      <c r="C77" s="445">
        <v>0</v>
      </c>
      <c r="D77" s="53">
        <v>0</v>
      </c>
      <c r="E77" s="53">
        <v>0</v>
      </c>
      <c r="F77" s="53">
        <v>0</v>
      </c>
      <c r="G77" s="53">
        <v>0</v>
      </c>
      <c r="H77" s="51">
        <v>0</v>
      </c>
      <c r="I77" s="53">
        <v>0</v>
      </c>
      <c r="J77" s="53">
        <v>0</v>
      </c>
      <c r="K77" s="53">
        <v>0</v>
      </c>
      <c r="L77" s="53">
        <v>0</v>
      </c>
      <c r="M77" s="51">
        <v>0</v>
      </c>
      <c r="N77" s="53">
        <v>0</v>
      </c>
      <c r="O77" s="53">
        <v>0</v>
      </c>
      <c r="P77" s="53">
        <v>0</v>
      </c>
      <c r="Q77" s="53">
        <v>0</v>
      </c>
    </row>
    <row r="78" spans="1:17" ht="18" customHeight="1">
      <c r="A78" s="55" t="s">
        <v>54</v>
      </c>
      <c r="B78" s="445">
        <v>0</v>
      </c>
      <c r="C78" s="445">
        <v>0</v>
      </c>
      <c r="D78" s="53">
        <v>0</v>
      </c>
      <c r="E78" s="53">
        <v>0</v>
      </c>
      <c r="F78" s="53">
        <v>0</v>
      </c>
      <c r="G78" s="53">
        <v>0</v>
      </c>
      <c r="H78" s="51">
        <v>0</v>
      </c>
      <c r="I78" s="53">
        <v>0</v>
      </c>
      <c r="J78" s="53">
        <v>0</v>
      </c>
      <c r="K78" s="53">
        <v>0</v>
      </c>
      <c r="L78" s="53">
        <v>0</v>
      </c>
      <c r="M78" s="51">
        <v>0</v>
      </c>
      <c r="N78" s="53">
        <v>0</v>
      </c>
      <c r="O78" s="53">
        <v>0</v>
      </c>
      <c r="P78" s="53">
        <v>0</v>
      </c>
      <c r="Q78" s="53">
        <v>0</v>
      </c>
    </row>
    <row r="79" spans="1:17" ht="18" customHeight="1">
      <c r="A79" s="53" t="s">
        <v>53</v>
      </c>
      <c r="B79" s="445">
        <v>1</v>
      </c>
      <c r="C79" s="445">
        <v>0</v>
      </c>
      <c r="D79" s="53">
        <v>0</v>
      </c>
      <c r="E79" s="53">
        <v>0</v>
      </c>
      <c r="F79" s="53">
        <v>0</v>
      </c>
      <c r="G79" s="53">
        <v>0</v>
      </c>
      <c r="H79" s="51">
        <v>0</v>
      </c>
      <c r="I79" s="53">
        <v>0</v>
      </c>
      <c r="J79" s="53">
        <v>0</v>
      </c>
      <c r="K79" s="53">
        <v>0</v>
      </c>
      <c r="L79" s="53">
        <v>0</v>
      </c>
      <c r="M79" s="51">
        <v>0</v>
      </c>
      <c r="N79" s="53">
        <v>0</v>
      </c>
      <c r="O79" s="53">
        <v>0</v>
      </c>
      <c r="P79" s="53">
        <v>0</v>
      </c>
      <c r="Q79" s="53">
        <v>0</v>
      </c>
    </row>
    <row r="80" spans="1:17" ht="18" customHeight="1">
      <c r="A80" s="53" t="s">
        <v>52</v>
      </c>
      <c r="B80" s="445">
        <v>76</v>
      </c>
      <c r="C80" s="445">
        <v>57</v>
      </c>
      <c r="D80" s="53">
        <v>42</v>
      </c>
      <c r="E80" s="53">
        <v>15</v>
      </c>
      <c r="F80" s="53">
        <v>0</v>
      </c>
      <c r="G80" s="53">
        <v>0</v>
      </c>
      <c r="H80" s="51">
        <v>0</v>
      </c>
      <c r="I80" s="53">
        <v>0</v>
      </c>
      <c r="J80" s="53">
        <v>0</v>
      </c>
      <c r="K80" s="53">
        <v>0</v>
      </c>
      <c r="L80" s="53">
        <v>0</v>
      </c>
      <c r="M80" s="51">
        <v>0</v>
      </c>
      <c r="N80" s="53">
        <v>0</v>
      </c>
      <c r="O80" s="53">
        <v>0</v>
      </c>
      <c r="P80" s="53">
        <v>0</v>
      </c>
      <c r="Q80" s="53">
        <v>0</v>
      </c>
    </row>
    <row r="81" spans="1:17" ht="18" customHeight="1">
      <c r="A81" s="53" t="s">
        <v>51</v>
      </c>
      <c r="B81" s="445">
        <v>0</v>
      </c>
      <c r="C81" s="445">
        <v>0</v>
      </c>
      <c r="D81" s="53">
        <v>0</v>
      </c>
      <c r="E81" s="53">
        <v>0</v>
      </c>
      <c r="F81" s="53">
        <v>0</v>
      </c>
      <c r="G81" s="53">
        <v>0</v>
      </c>
      <c r="H81" s="51">
        <v>0</v>
      </c>
      <c r="I81" s="53">
        <v>0</v>
      </c>
      <c r="J81" s="53">
        <v>0</v>
      </c>
      <c r="K81" s="53">
        <v>0</v>
      </c>
      <c r="L81" s="53">
        <v>0</v>
      </c>
      <c r="M81" s="51">
        <v>0</v>
      </c>
      <c r="N81" s="53">
        <v>0</v>
      </c>
      <c r="O81" s="53">
        <v>0</v>
      </c>
      <c r="P81" s="53">
        <v>0</v>
      </c>
      <c r="Q81" s="53">
        <v>0</v>
      </c>
    </row>
    <row r="82" spans="1:17" ht="18" customHeight="1">
      <c r="A82" s="53" t="s">
        <v>48</v>
      </c>
      <c r="B82" s="445">
        <v>0</v>
      </c>
      <c r="C82" s="445">
        <v>0</v>
      </c>
      <c r="D82" s="53">
        <v>0</v>
      </c>
      <c r="E82" s="53">
        <v>0</v>
      </c>
      <c r="F82" s="53">
        <v>0</v>
      </c>
      <c r="G82" s="53">
        <v>0</v>
      </c>
      <c r="H82" s="51">
        <v>0</v>
      </c>
      <c r="I82" s="53">
        <v>0</v>
      </c>
      <c r="J82" s="53">
        <v>0</v>
      </c>
      <c r="K82" s="53">
        <v>0</v>
      </c>
      <c r="L82" s="53">
        <v>0</v>
      </c>
      <c r="M82" s="51">
        <v>0</v>
      </c>
      <c r="N82" s="53">
        <v>0</v>
      </c>
      <c r="O82" s="53">
        <v>0</v>
      </c>
      <c r="P82" s="53">
        <v>0</v>
      </c>
      <c r="Q82" s="53">
        <v>0</v>
      </c>
    </row>
    <row r="83" spans="1:17" ht="18" customHeight="1">
      <c r="A83" s="53" t="s">
        <v>47</v>
      </c>
      <c r="B83" s="445">
        <v>0</v>
      </c>
      <c r="C83" s="445">
        <v>0</v>
      </c>
      <c r="D83" s="53">
        <v>0</v>
      </c>
      <c r="E83" s="53">
        <v>0</v>
      </c>
      <c r="F83" s="53">
        <v>0</v>
      </c>
      <c r="G83" s="53">
        <v>0</v>
      </c>
      <c r="H83" s="51">
        <v>0</v>
      </c>
      <c r="I83" s="53">
        <v>0</v>
      </c>
      <c r="J83" s="53">
        <v>0</v>
      </c>
      <c r="K83" s="53">
        <v>0</v>
      </c>
      <c r="L83" s="53">
        <v>0</v>
      </c>
      <c r="M83" s="51">
        <v>0</v>
      </c>
      <c r="N83" s="53">
        <v>0</v>
      </c>
      <c r="O83" s="53">
        <v>0</v>
      </c>
      <c r="P83" s="53">
        <v>0</v>
      </c>
      <c r="Q83" s="53">
        <v>0</v>
      </c>
    </row>
    <row r="84" spans="1:17" ht="18" customHeight="1">
      <c r="A84" s="53" t="s">
        <v>46</v>
      </c>
      <c r="B84" s="445">
        <v>46</v>
      </c>
      <c r="C84" s="445">
        <v>46</v>
      </c>
      <c r="D84" s="53">
        <v>46</v>
      </c>
      <c r="E84" s="53">
        <v>0</v>
      </c>
      <c r="F84" s="53">
        <v>0</v>
      </c>
      <c r="G84" s="53">
        <v>0</v>
      </c>
      <c r="H84" s="51">
        <v>0</v>
      </c>
      <c r="I84" s="53">
        <v>0</v>
      </c>
      <c r="J84" s="53">
        <v>0</v>
      </c>
      <c r="K84" s="53">
        <v>0</v>
      </c>
      <c r="L84" s="53">
        <v>0</v>
      </c>
      <c r="M84" s="51">
        <v>0</v>
      </c>
      <c r="N84" s="53">
        <v>0</v>
      </c>
      <c r="O84" s="53">
        <v>0</v>
      </c>
      <c r="P84" s="53">
        <v>0</v>
      </c>
      <c r="Q84" s="53">
        <v>0</v>
      </c>
    </row>
    <row r="85" spans="1:17" ht="18" customHeight="1">
      <c r="A85" s="53" t="s">
        <v>45</v>
      </c>
      <c r="B85" s="445">
        <v>5</v>
      </c>
      <c r="C85" s="445">
        <v>0</v>
      </c>
      <c r="D85" s="53">
        <v>0</v>
      </c>
      <c r="E85" s="53">
        <v>0</v>
      </c>
      <c r="F85" s="53">
        <v>0</v>
      </c>
      <c r="G85" s="53">
        <v>0</v>
      </c>
      <c r="H85" s="51">
        <v>0</v>
      </c>
      <c r="I85" s="53">
        <v>0</v>
      </c>
      <c r="J85" s="53">
        <v>0</v>
      </c>
      <c r="K85" s="53">
        <v>0</v>
      </c>
      <c r="L85" s="53">
        <v>0</v>
      </c>
      <c r="M85" s="51">
        <v>0</v>
      </c>
      <c r="N85" s="53">
        <v>0</v>
      </c>
      <c r="O85" s="53">
        <v>0</v>
      </c>
      <c r="P85" s="53">
        <v>0</v>
      </c>
      <c r="Q85" s="53">
        <v>0</v>
      </c>
    </row>
    <row r="86" spans="1:17" ht="18" customHeight="1">
      <c r="A86" s="53" t="s">
        <v>44</v>
      </c>
      <c r="B86" s="445">
        <v>24</v>
      </c>
      <c r="C86" s="445">
        <v>0</v>
      </c>
      <c r="D86" s="53">
        <v>0</v>
      </c>
      <c r="E86" s="53">
        <v>0</v>
      </c>
      <c r="F86" s="53">
        <v>0</v>
      </c>
      <c r="G86" s="53">
        <v>0</v>
      </c>
      <c r="H86" s="51">
        <v>24</v>
      </c>
      <c r="I86" s="53">
        <v>0</v>
      </c>
      <c r="J86" s="53">
        <v>24</v>
      </c>
      <c r="K86" s="53">
        <v>0</v>
      </c>
      <c r="L86" s="53">
        <v>0</v>
      </c>
      <c r="M86" s="51">
        <v>0</v>
      </c>
      <c r="N86" s="53">
        <v>0</v>
      </c>
      <c r="O86" s="53">
        <v>0</v>
      </c>
      <c r="P86" s="53">
        <v>0</v>
      </c>
      <c r="Q86" s="53">
        <v>0</v>
      </c>
    </row>
    <row r="87" spans="1:17" ht="18" customHeight="1">
      <c r="A87" s="52" t="s">
        <v>43</v>
      </c>
      <c r="B87" s="445">
        <v>1</v>
      </c>
      <c r="C87" s="445">
        <v>0</v>
      </c>
      <c r="D87" s="53">
        <v>0</v>
      </c>
      <c r="E87" s="53">
        <v>0</v>
      </c>
      <c r="F87" s="53">
        <v>0</v>
      </c>
      <c r="G87" s="53">
        <v>0</v>
      </c>
      <c r="H87" s="51">
        <v>0</v>
      </c>
      <c r="I87" s="53">
        <v>0</v>
      </c>
      <c r="J87" s="53">
        <v>0</v>
      </c>
      <c r="K87" s="53">
        <v>0</v>
      </c>
      <c r="L87" s="53">
        <v>0</v>
      </c>
      <c r="M87" s="51">
        <v>0</v>
      </c>
      <c r="N87" s="53">
        <v>0</v>
      </c>
      <c r="O87" s="53">
        <v>0</v>
      </c>
      <c r="P87" s="53">
        <v>0</v>
      </c>
      <c r="Q87" s="53">
        <v>0</v>
      </c>
    </row>
    <row r="88" spans="1:17" ht="18" customHeight="1">
      <c r="A88" s="53" t="s">
        <v>42</v>
      </c>
      <c r="B88" s="445">
        <v>0</v>
      </c>
      <c r="C88" s="445">
        <v>0</v>
      </c>
      <c r="D88" s="53">
        <v>0</v>
      </c>
      <c r="E88" s="53">
        <v>0</v>
      </c>
      <c r="F88" s="53">
        <v>0</v>
      </c>
      <c r="G88" s="53">
        <v>0</v>
      </c>
      <c r="H88" s="51">
        <v>0</v>
      </c>
      <c r="I88" s="53">
        <v>0</v>
      </c>
      <c r="J88" s="53">
        <v>0</v>
      </c>
      <c r="K88" s="53">
        <v>0</v>
      </c>
      <c r="L88" s="53">
        <v>0</v>
      </c>
      <c r="M88" s="51">
        <v>0</v>
      </c>
      <c r="N88" s="53">
        <v>0</v>
      </c>
      <c r="O88" s="53">
        <v>0</v>
      </c>
      <c r="P88" s="53">
        <v>0</v>
      </c>
      <c r="Q88" s="53">
        <v>0</v>
      </c>
    </row>
    <row r="89" spans="1:17" ht="18" customHeight="1">
      <c r="A89" s="53" t="s">
        <v>40</v>
      </c>
      <c r="B89" s="445">
        <v>0</v>
      </c>
      <c r="C89" s="445">
        <v>0</v>
      </c>
      <c r="D89" s="53">
        <v>0</v>
      </c>
      <c r="E89" s="53">
        <v>0</v>
      </c>
      <c r="F89" s="53">
        <v>0</v>
      </c>
      <c r="G89" s="53">
        <v>0</v>
      </c>
      <c r="H89" s="51">
        <v>0</v>
      </c>
      <c r="I89" s="53">
        <v>0</v>
      </c>
      <c r="J89" s="53">
        <v>0</v>
      </c>
      <c r="K89" s="53">
        <v>0</v>
      </c>
      <c r="L89" s="53">
        <v>0</v>
      </c>
      <c r="M89" s="51">
        <v>0</v>
      </c>
      <c r="N89" s="53">
        <v>0</v>
      </c>
      <c r="O89" s="53">
        <v>0</v>
      </c>
      <c r="P89" s="53">
        <v>0</v>
      </c>
      <c r="Q89" s="53">
        <v>0</v>
      </c>
    </row>
    <row r="90" spans="1:17" ht="18" customHeight="1">
      <c r="A90" s="53" t="s">
        <v>38</v>
      </c>
      <c r="B90" s="445">
        <v>19</v>
      </c>
      <c r="C90" s="445">
        <v>9</v>
      </c>
      <c r="D90" s="53">
        <v>0</v>
      </c>
      <c r="E90" s="53">
        <v>9</v>
      </c>
      <c r="F90" s="53">
        <v>0</v>
      </c>
      <c r="G90" s="53">
        <v>0</v>
      </c>
      <c r="H90" s="51">
        <v>0</v>
      </c>
      <c r="I90" s="53">
        <v>0</v>
      </c>
      <c r="J90" s="53">
        <v>0</v>
      </c>
      <c r="K90" s="53">
        <v>0</v>
      </c>
      <c r="L90" s="53">
        <v>0</v>
      </c>
      <c r="M90" s="51">
        <v>0</v>
      </c>
      <c r="N90" s="53">
        <v>0</v>
      </c>
      <c r="O90" s="53">
        <v>0</v>
      </c>
      <c r="P90" s="53">
        <v>0</v>
      </c>
      <c r="Q90" s="53">
        <v>0</v>
      </c>
    </row>
    <row r="91" spans="1:17" ht="18" customHeight="1">
      <c r="A91" s="53" t="s">
        <v>37</v>
      </c>
      <c r="B91" s="445">
        <v>0</v>
      </c>
      <c r="C91" s="445">
        <v>0</v>
      </c>
      <c r="D91" s="53">
        <v>0</v>
      </c>
      <c r="E91" s="53">
        <v>0</v>
      </c>
      <c r="F91" s="53">
        <v>0</v>
      </c>
      <c r="G91" s="53">
        <v>0</v>
      </c>
      <c r="H91" s="51">
        <v>0</v>
      </c>
      <c r="I91" s="53">
        <v>0</v>
      </c>
      <c r="J91" s="53">
        <v>0</v>
      </c>
      <c r="K91" s="53">
        <v>0</v>
      </c>
      <c r="L91" s="53">
        <v>0</v>
      </c>
      <c r="M91" s="51">
        <v>0</v>
      </c>
      <c r="N91" s="53">
        <v>0</v>
      </c>
      <c r="O91" s="53">
        <v>0</v>
      </c>
      <c r="P91" s="53">
        <v>0</v>
      </c>
      <c r="Q91" s="53">
        <v>0</v>
      </c>
    </row>
    <row r="92" spans="1:17" ht="18" customHeight="1">
      <c r="A92" s="53" t="s">
        <v>36</v>
      </c>
      <c r="B92" s="445">
        <v>0</v>
      </c>
      <c r="C92" s="445">
        <v>0</v>
      </c>
      <c r="D92" s="53">
        <v>0</v>
      </c>
      <c r="E92" s="53">
        <v>0</v>
      </c>
      <c r="F92" s="53">
        <v>0</v>
      </c>
      <c r="G92" s="53">
        <v>0</v>
      </c>
      <c r="H92" s="51">
        <v>0</v>
      </c>
      <c r="I92" s="53">
        <v>0</v>
      </c>
      <c r="J92" s="53">
        <v>0</v>
      </c>
      <c r="K92" s="53">
        <v>0</v>
      </c>
      <c r="L92" s="53">
        <v>0</v>
      </c>
      <c r="M92" s="51">
        <v>0</v>
      </c>
      <c r="N92" s="53">
        <v>0</v>
      </c>
      <c r="O92" s="53">
        <v>0</v>
      </c>
      <c r="P92" s="53">
        <v>0</v>
      </c>
      <c r="Q92" s="53">
        <v>0</v>
      </c>
    </row>
    <row r="93" spans="1:17" ht="18" customHeight="1">
      <c r="A93" s="53" t="s">
        <v>34</v>
      </c>
      <c r="B93" s="445">
        <v>92</v>
      </c>
      <c r="C93" s="445">
        <v>46</v>
      </c>
      <c r="D93" s="53">
        <v>33</v>
      </c>
      <c r="E93" s="53">
        <v>13</v>
      </c>
      <c r="F93" s="53">
        <v>0</v>
      </c>
      <c r="G93" s="53">
        <v>0</v>
      </c>
      <c r="H93" s="51">
        <v>23</v>
      </c>
      <c r="I93" s="53">
        <v>0</v>
      </c>
      <c r="J93" s="53">
        <v>23</v>
      </c>
      <c r="K93" s="53">
        <v>0</v>
      </c>
      <c r="L93" s="53">
        <v>0</v>
      </c>
      <c r="M93" s="51">
        <v>0</v>
      </c>
      <c r="N93" s="53">
        <v>0</v>
      </c>
      <c r="O93" s="53">
        <v>0</v>
      </c>
      <c r="P93" s="53">
        <v>0</v>
      </c>
      <c r="Q93" s="53">
        <v>0</v>
      </c>
    </row>
    <row r="94" spans="1:17" ht="18" customHeight="1">
      <c r="A94" s="53" t="s">
        <v>33</v>
      </c>
      <c r="B94" s="445">
        <v>0</v>
      </c>
      <c r="C94" s="445">
        <v>0</v>
      </c>
      <c r="D94" s="53">
        <v>0</v>
      </c>
      <c r="E94" s="53">
        <v>0</v>
      </c>
      <c r="F94" s="53">
        <v>0</v>
      </c>
      <c r="G94" s="53">
        <v>0</v>
      </c>
      <c r="H94" s="51">
        <v>0</v>
      </c>
      <c r="I94" s="53">
        <v>0</v>
      </c>
      <c r="J94" s="53">
        <v>0</v>
      </c>
      <c r="K94" s="53">
        <v>0</v>
      </c>
      <c r="L94" s="53">
        <v>0</v>
      </c>
      <c r="M94" s="51">
        <v>0</v>
      </c>
      <c r="N94" s="53">
        <v>0</v>
      </c>
      <c r="O94" s="53">
        <v>0</v>
      </c>
      <c r="P94" s="53">
        <v>0</v>
      </c>
      <c r="Q94" s="53">
        <v>0</v>
      </c>
    </row>
    <row r="95" spans="1:17" ht="18" customHeight="1">
      <c r="A95" s="53" t="s">
        <v>32</v>
      </c>
      <c r="B95" s="445">
        <v>0</v>
      </c>
      <c r="C95" s="445">
        <v>0</v>
      </c>
      <c r="D95" s="53">
        <v>0</v>
      </c>
      <c r="E95" s="53">
        <v>0</v>
      </c>
      <c r="F95" s="53">
        <v>0</v>
      </c>
      <c r="G95" s="53">
        <v>0</v>
      </c>
      <c r="H95" s="51">
        <v>0</v>
      </c>
      <c r="I95" s="53">
        <v>0</v>
      </c>
      <c r="J95" s="53">
        <v>0</v>
      </c>
      <c r="K95" s="53">
        <v>0</v>
      </c>
      <c r="L95" s="53">
        <v>0</v>
      </c>
      <c r="M95" s="51">
        <v>0</v>
      </c>
      <c r="N95" s="53">
        <v>0</v>
      </c>
      <c r="O95" s="53">
        <v>0</v>
      </c>
      <c r="P95" s="53">
        <v>0</v>
      </c>
      <c r="Q95" s="53">
        <v>0</v>
      </c>
    </row>
    <row r="96" spans="1:17" ht="18" customHeight="1">
      <c r="A96" s="53" t="s">
        <v>30</v>
      </c>
      <c r="B96" s="445">
        <v>0</v>
      </c>
      <c r="C96" s="445">
        <v>0</v>
      </c>
      <c r="D96" s="53">
        <v>0</v>
      </c>
      <c r="E96" s="53">
        <v>0</v>
      </c>
      <c r="F96" s="53">
        <v>0</v>
      </c>
      <c r="G96" s="53">
        <v>0</v>
      </c>
      <c r="H96" s="51">
        <v>0</v>
      </c>
      <c r="I96" s="53">
        <v>0</v>
      </c>
      <c r="J96" s="53">
        <v>0</v>
      </c>
      <c r="K96" s="53">
        <v>0</v>
      </c>
      <c r="L96" s="53">
        <v>0</v>
      </c>
      <c r="M96" s="51">
        <v>0</v>
      </c>
      <c r="N96" s="53">
        <v>0</v>
      </c>
      <c r="O96" s="53">
        <v>0</v>
      </c>
      <c r="P96" s="53">
        <v>0</v>
      </c>
      <c r="Q96" s="53">
        <v>0</v>
      </c>
    </row>
    <row r="97" spans="1:59" ht="18" customHeight="1">
      <c r="A97" s="53" t="s">
        <v>29</v>
      </c>
      <c r="B97" s="445">
        <v>14</v>
      </c>
      <c r="C97" s="445">
        <v>14</v>
      </c>
      <c r="D97" s="53">
        <v>0</v>
      </c>
      <c r="E97" s="53">
        <v>14</v>
      </c>
      <c r="F97" s="53">
        <v>0</v>
      </c>
      <c r="G97" s="53">
        <v>0</v>
      </c>
      <c r="H97" s="51">
        <v>0</v>
      </c>
      <c r="I97" s="53">
        <v>0</v>
      </c>
      <c r="J97" s="53">
        <v>0</v>
      </c>
      <c r="K97" s="53">
        <v>0</v>
      </c>
      <c r="L97" s="53">
        <v>0</v>
      </c>
      <c r="M97" s="51">
        <v>0</v>
      </c>
      <c r="N97" s="53">
        <v>0</v>
      </c>
      <c r="O97" s="53">
        <v>0</v>
      </c>
      <c r="P97" s="53">
        <v>0</v>
      </c>
      <c r="Q97" s="53">
        <v>0</v>
      </c>
    </row>
    <row r="98" spans="1:59" ht="18" customHeight="1">
      <c r="A98" s="53" t="s">
        <v>26</v>
      </c>
      <c r="B98" s="445">
        <v>0</v>
      </c>
      <c r="C98" s="445">
        <v>0</v>
      </c>
      <c r="D98" s="53">
        <v>0</v>
      </c>
      <c r="E98" s="53">
        <v>0</v>
      </c>
      <c r="F98" s="53">
        <v>0</v>
      </c>
      <c r="G98" s="53">
        <v>0</v>
      </c>
      <c r="H98" s="51">
        <v>0</v>
      </c>
      <c r="I98" s="53">
        <v>0</v>
      </c>
      <c r="J98" s="53">
        <v>0</v>
      </c>
      <c r="K98" s="53">
        <v>0</v>
      </c>
      <c r="L98" s="53">
        <v>0</v>
      </c>
      <c r="M98" s="51">
        <v>0</v>
      </c>
      <c r="N98" s="53">
        <v>0</v>
      </c>
      <c r="O98" s="53">
        <v>0</v>
      </c>
      <c r="P98" s="53">
        <v>0</v>
      </c>
      <c r="Q98" s="53">
        <v>0</v>
      </c>
    </row>
    <row r="99" spans="1:59" ht="18" customHeight="1">
      <c r="A99" s="53" t="s">
        <v>24</v>
      </c>
      <c r="B99" s="445">
        <v>31</v>
      </c>
      <c r="C99" s="445">
        <v>0</v>
      </c>
      <c r="D99" s="53">
        <v>0</v>
      </c>
      <c r="E99" s="53">
        <v>0</v>
      </c>
      <c r="F99" s="53">
        <v>0</v>
      </c>
      <c r="G99" s="53">
        <v>0</v>
      </c>
      <c r="H99" s="51">
        <v>0</v>
      </c>
      <c r="I99" s="53">
        <v>0</v>
      </c>
      <c r="J99" s="53">
        <v>0</v>
      </c>
      <c r="K99" s="53">
        <v>0</v>
      </c>
      <c r="L99" s="53">
        <v>0</v>
      </c>
      <c r="M99" s="51">
        <v>0</v>
      </c>
      <c r="N99" s="53">
        <v>0</v>
      </c>
      <c r="O99" s="53">
        <v>0</v>
      </c>
      <c r="P99" s="53">
        <v>0</v>
      </c>
      <c r="Q99" s="53">
        <v>0</v>
      </c>
    </row>
    <row r="100" spans="1:59" ht="18" customHeight="1">
      <c r="A100" s="53" t="s">
        <v>22</v>
      </c>
      <c r="B100" s="445">
        <v>0</v>
      </c>
      <c r="C100" s="445">
        <v>0</v>
      </c>
      <c r="D100" s="53">
        <v>0</v>
      </c>
      <c r="E100" s="53">
        <v>0</v>
      </c>
      <c r="F100" s="53">
        <v>0</v>
      </c>
      <c r="G100" s="53">
        <v>0</v>
      </c>
      <c r="H100" s="51">
        <v>0</v>
      </c>
      <c r="I100" s="53">
        <v>0</v>
      </c>
      <c r="J100" s="53">
        <v>0</v>
      </c>
      <c r="K100" s="53">
        <v>0</v>
      </c>
      <c r="L100" s="53">
        <v>0</v>
      </c>
      <c r="M100" s="51">
        <v>0</v>
      </c>
      <c r="N100" s="53">
        <v>0</v>
      </c>
      <c r="O100" s="53">
        <v>0</v>
      </c>
      <c r="P100" s="53">
        <v>0</v>
      </c>
      <c r="Q100" s="53">
        <v>0</v>
      </c>
    </row>
    <row r="101" spans="1:59" ht="18" customHeight="1">
      <c r="A101" s="53" t="s">
        <v>20</v>
      </c>
      <c r="B101" s="445">
        <v>0</v>
      </c>
      <c r="C101" s="445">
        <v>0</v>
      </c>
      <c r="D101" s="53">
        <v>0</v>
      </c>
      <c r="E101" s="53">
        <v>0</v>
      </c>
      <c r="F101" s="53">
        <v>0</v>
      </c>
      <c r="G101" s="53">
        <v>0</v>
      </c>
      <c r="H101" s="51">
        <v>0</v>
      </c>
      <c r="I101" s="53">
        <v>0</v>
      </c>
      <c r="J101" s="53">
        <v>0</v>
      </c>
      <c r="K101" s="53">
        <v>0</v>
      </c>
      <c r="L101" s="53">
        <v>0</v>
      </c>
      <c r="M101" s="51">
        <v>0</v>
      </c>
      <c r="N101" s="53">
        <v>0</v>
      </c>
      <c r="O101" s="53">
        <v>0</v>
      </c>
      <c r="P101" s="53">
        <v>0</v>
      </c>
      <c r="Q101" s="53">
        <v>0</v>
      </c>
    </row>
    <row r="102" spans="1:59" ht="18" customHeight="1">
      <c r="A102" s="53" t="s">
        <v>18</v>
      </c>
      <c r="B102" s="445">
        <v>75</v>
      </c>
      <c r="C102" s="445">
        <v>62</v>
      </c>
      <c r="D102" s="53">
        <v>62</v>
      </c>
      <c r="E102" s="53">
        <v>0</v>
      </c>
      <c r="F102" s="53">
        <v>0</v>
      </c>
      <c r="G102" s="53">
        <v>0</v>
      </c>
      <c r="H102" s="51">
        <v>0</v>
      </c>
      <c r="I102" s="53">
        <v>0</v>
      </c>
      <c r="J102" s="53">
        <v>0</v>
      </c>
      <c r="K102" s="53">
        <v>0</v>
      </c>
      <c r="L102" s="53">
        <v>0</v>
      </c>
      <c r="M102" s="51">
        <v>0</v>
      </c>
      <c r="N102" s="53">
        <v>0</v>
      </c>
      <c r="O102" s="53">
        <v>0</v>
      </c>
      <c r="P102" s="53">
        <v>0</v>
      </c>
      <c r="Q102" s="53">
        <v>0</v>
      </c>
    </row>
    <row r="103" spans="1:59" ht="18" customHeight="1">
      <c r="A103" s="53" t="s">
        <v>16</v>
      </c>
      <c r="B103" s="445">
        <v>0</v>
      </c>
      <c r="C103" s="445">
        <v>0</v>
      </c>
      <c r="D103" s="53">
        <v>0</v>
      </c>
      <c r="E103" s="53">
        <v>0</v>
      </c>
      <c r="F103" s="53">
        <v>0</v>
      </c>
      <c r="G103" s="53">
        <v>0</v>
      </c>
      <c r="H103" s="51">
        <v>0</v>
      </c>
      <c r="I103" s="53">
        <v>0</v>
      </c>
      <c r="J103" s="53">
        <v>0</v>
      </c>
      <c r="K103" s="53">
        <v>0</v>
      </c>
      <c r="L103" s="53">
        <v>0</v>
      </c>
      <c r="M103" s="51">
        <v>0</v>
      </c>
      <c r="N103" s="53">
        <v>0</v>
      </c>
      <c r="O103" s="53">
        <v>0</v>
      </c>
      <c r="P103" s="53">
        <v>0</v>
      </c>
      <c r="Q103" s="53">
        <v>0</v>
      </c>
    </row>
    <row r="104" spans="1:59" ht="18" customHeight="1">
      <c r="A104" s="53" t="s">
        <v>13</v>
      </c>
      <c r="B104" s="445">
        <v>0</v>
      </c>
      <c r="C104" s="445">
        <v>0</v>
      </c>
      <c r="D104" s="53">
        <v>0</v>
      </c>
      <c r="E104" s="53">
        <v>0</v>
      </c>
      <c r="F104" s="53">
        <v>0</v>
      </c>
      <c r="G104" s="53">
        <v>0</v>
      </c>
      <c r="H104" s="51">
        <v>0</v>
      </c>
      <c r="I104" s="53">
        <v>0</v>
      </c>
      <c r="J104" s="53">
        <v>0</v>
      </c>
      <c r="K104" s="53">
        <v>0</v>
      </c>
      <c r="L104" s="53">
        <v>0</v>
      </c>
      <c r="M104" s="51">
        <v>0</v>
      </c>
      <c r="N104" s="53">
        <v>0</v>
      </c>
      <c r="O104" s="53">
        <v>0</v>
      </c>
      <c r="P104" s="53">
        <v>0</v>
      </c>
      <c r="Q104" s="53">
        <v>0</v>
      </c>
    </row>
    <row r="105" spans="1:59" ht="18" customHeight="1">
      <c r="A105" s="53" t="s">
        <v>10</v>
      </c>
      <c r="B105" s="445">
        <v>0</v>
      </c>
      <c r="C105" s="445">
        <v>0</v>
      </c>
      <c r="D105" s="53">
        <v>0</v>
      </c>
      <c r="E105" s="53">
        <v>0</v>
      </c>
      <c r="F105" s="53">
        <v>0</v>
      </c>
      <c r="G105" s="53">
        <v>0</v>
      </c>
      <c r="H105" s="51">
        <v>0</v>
      </c>
      <c r="I105" s="53">
        <v>0</v>
      </c>
      <c r="J105" s="53">
        <v>0</v>
      </c>
      <c r="K105" s="53">
        <v>0</v>
      </c>
      <c r="L105" s="53">
        <v>0</v>
      </c>
      <c r="M105" s="51">
        <v>0</v>
      </c>
      <c r="N105" s="53">
        <v>0</v>
      </c>
      <c r="O105" s="53">
        <v>0</v>
      </c>
      <c r="P105" s="53">
        <v>0</v>
      </c>
      <c r="Q105" s="53">
        <v>0</v>
      </c>
    </row>
    <row r="106" spans="1:59" ht="18" customHeight="1">
      <c r="A106" s="53" t="s">
        <v>135</v>
      </c>
      <c r="B106" s="445">
        <v>21</v>
      </c>
      <c r="C106" s="445">
        <v>15</v>
      </c>
      <c r="D106" s="53">
        <v>0</v>
      </c>
      <c r="E106" s="53">
        <v>15</v>
      </c>
      <c r="F106" s="53">
        <v>0</v>
      </c>
      <c r="G106" s="53">
        <v>0</v>
      </c>
      <c r="H106" s="51">
        <v>0</v>
      </c>
      <c r="I106" s="53">
        <v>0</v>
      </c>
      <c r="J106" s="53">
        <v>0</v>
      </c>
      <c r="K106" s="53">
        <v>0</v>
      </c>
      <c r="L106" s="53">
        <v>0</v>
      </c>
      <c r="M106" s="51">
        <v>0</v>
      </c>
      <c r="N106" s="53">
        <v>0</v>
      </c>
      <c r="O106" s="53">
        <v>0</v>
      </c>
      <c r="P106" s="53">
        <v>0</v>
      </c>
      <c r="Q106" s="53">
        <v>0</v>
      </c>
    </row>
    <row r="107" spans="1:59" ht="18" customHeight="1">
      <c r="A107" s="53" t="s">
        <v>8</v>
      </c>
      <c r="B107" s="445">
        <v>0</v>
      </c>
      <c r="C107" s="445">
        <v>0</v>
      </c>
      <c r="D107" s="53">
        <v>0</v>
      </c>
      <c r="E107" s="53">
        <v>0</v>
      </c>
      <c r="F107" s="53">
        <v>0</v>
      </c>
      <c r="G107" s="53">
        <v>0</v>
      </c>
      <c r="H107" s="51">
        <v>0</v>
      </c>
      <c r="I107" s="53">
        <v>0</v>
      </c>
      <c r="J107" s="53">
        <v>0</v>
      </c>
      <c r="K107" s="53">
        <v>0</v>
      </c>
      <c r="L107" s="53">
        <v>0</v>
      </c>
      <c r="M107" s="51">
        <v>0</v>
      </c>
      <c r="N107" s="53">
        <v>0</v>
      </c>
      <c r="O107" s="53">
        <v>0</v>
      </c>
      <c r="P107" s="53">
        <v>0</v>
      </c>
      <c r="Q107" s="53">
        <v>0</v>
      </c>
    </row>
    <row r="108" spans="1:59" ht="18" customHeight="1">
      <c r="A108" s="53" t="s">
        <v>5</v>
      </c>
      <c r="B108" s="445">
        <v>35</v>
      </c>
      <c r="C108" s="445">
        <v>29</v>
      </c>
      <c r="D108" s="53">
        <v>0</v>
      </c>
      <c r="E108" s="53">
        <v>29</v>
      </c>
      <c r="F108" s="53">
        <v>0</v>
      </c>
      <c r="G108" s="53">
        <v>0</v>
      </c>
      <c r="H108" s="51">
        <v>16</v>
      </c>
      <c r="I108" s="53">
        <v>0</v>
      </c>
      <c r="J108" s="53">
        <v>16</v>
      </c>
      <c r="K108" s="53">
        <v>0</v>
      </c>
      <c r="L108" s="53">
        <v>0</v>
      </c>
      <c r="M108" s="51">
        <v>0</v>
      </c>
      <c r="N108" s="53">
        <v>0</v>
      </c>
      <c r="O108" s="53">
        <v>0</v>
      </c>
      <c r="P108" s="53">
        <v>0</v>
      </c>
      <c r="Q108" s="53">
        <v>0</v>
      </c>
    </row>
    <row r="109" spans="1:59" ht="18" customHeight="1">
      <c r="A109" s="69" t="s">
        <v>2</v>
      </c>
      <c r="B109" s="486">
        <v>59</v>
      </c>
      <c r="C109" s="486">
        <v>12</v>
      </c>
      <c r="D109" s="69">
        <v>0</v>
      </c>
      <c r="E109" s="69">
        <v>12</v>
      </c>
      <c r="F109" s="69">
        <v>0</v>
      </c>
      <c r="G109" s="69">
        <v>0</v>
      </c>
      <c r="H109" s="492">
        <v>21</v>
      </c>
      <c r="I109" s="69">
        <v>0</v>
      </c>
      <c r="J109" s="69">
        <v>21</v>
      </c>
      <c r="K109" s="69">
        <v>0</v>
      </c>
      <c r="L109" s="69">
        <v>0</v>
      </c>
      <c r="M109" s="492">
        <v>0</v>
      </c>
      <c r="N109" s="69">
        <v>0</v>
      </c>
      <c r="O109" s="69">
        <v>0</v>
      </c>
      <c r="P109" s="69">
        <v>0</v>
      </c>
      <c r="Q109" s="69">
        <v>0</v>
      </c>
      <c r="AQ109" s="483"/>
      <c r="AR109" s="483"/>
      <c r="AS109" s="483"/>
      <c r="AT109" s="483"/>
      <c r="AU109" s="483"/>
      <c r="AV109" s="483"/>
      <c r="AW109" s="483"/>
      <c r="AX109" s="483"/>
      <c r="AY109" s="483"/>
      <c r="AZ109" s="483"/>
      <c r="BA109" s="483"/>
      <c r="BB109" s="483"/>
      <c r="BC109" s="483"/>
      <c r="BD109" s="483"/>
      <c r="BE109" s="483"/>
      <c r="BF109" s="483"/>
      <c r="BG109" s="483"/>
    </row>
    <row r="110" spans="1:59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5"/>
      <c r="J110" s="485"/>
      <c r="K110" s="482"/>
      <c r="L110" s="482"/>
      <c r="M110" s="197"/>
      <c r="O110" s="197"/>
      <c r="R110" s="47"/>
      <c r="S110" s="48"/>
      <c r="T110" s="48"/>
      <c r="U110" s="48"/>
      <c r="V110" s="48"/>
      <c r="W110" s="47"/>
      <c r="X110" s="48"/>
      <c r="Y110" s="48"/>
      <c r="Z110" s="48"/>
      <c r="AA110" s="48"/>
      <c r="AB110" s="47"/>
      <c r="AC110" s="48"/>
      <c r="AD110" s="48"/>
      <c r="AE110" s="48"/>
      <c r="AF110" s="48"/>
      <c r="AG110" s="47"/>
      <c r="AH110" s="48"/>
      <c r="AI110" s="48"/>
      <c r="AJ110" s="48"/>
      <c r="AK110" s="48"/>
      <c r="AL110" s="47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</row>
    <row r="111" spans="1:59" ht="18" customHeight="1">
      <c r="A111" s="1636" t="s">
        <v>2333</v>
      </c>
      <c r="B111" s="1636"/>
      <c r="C111" s="1636"/>
      <c r="D111" s="1636"/>
      <c r="E111" s="1636"/>
      <c r="F111" s="1636"/>
      <c r="G111" s="1636"/>
      <c r="H111" s="1636"/>
      <c r="I111" s="1636"/>
      <c r="J111" s="1636"/>
      <c r="K111" s="1636"/>
      <c r="L111" s="1636"/>
      <c r="M111" s="1636"/>
      <c r="N111" s="1636"/>
      <c r="O111" s="1636"/>
      <c r="P111" s="1636"/>
      <c r="Q111" s="1636"/>
      <c r="R111" s="102"/>
    </row>
    <row r="112" spans="1:59" ht="18" customHeight="1">
      <c r="A112" s="1636" t="s">
        <v>2163</v>
      </c>
      <c r="B112" s="1636"/>
      <c r="C112" s="1636"/>
      <c r="D112" s="1636"/>
      <c r="E112" s="1636"/>
      <c r="F112" s="1636"/>
      <c r="G112" s="1636"/>
      <c r="H112" s="1636"/>
      <c r="I112" s="1636"/>
      <c r="J112" s="1636"/>
      <c r="K112" s="1636"/>
      <c r="L112" s="1636"/>
      <c r="M112" s="1636"/>
      <c r="N112" s="1636"/>
      <c r="O112" s="1636"/>
      <c r="P112" s="1636"/>
      <c r="Q112" s="1636"/>
      <c r="R112" s="102"/>
    </row>
    <row r="113" spans="1:18" ht="42" customHeight="1">
      <c r="A113" s="1636" t="s">
        <v>2169</v>
      </c>
      <c r="B113" s="1636"/>
      <c r="C113" s="1636"/>
      <c r="D113" s="1636"/>
      <c r="E113" s="1636"/>
      <c r="F113" s="1636"/>
      <c r="G113" s="1636"/>
      <c r="H113" s="1636"/>
      <c r="I113" s="1636"/>
      <c r="J113" s="1636"/>
      <c r="K113" s="1636"/>
      <c r="L113" s="1636"/>
      <c r="M113" s="1636"/>
      <c r="N113" s="1636"/>
      <c r="O113" s="1636"/>
      <c r="P113" s="1636"/>
      <c r="Q113" s="1636"/>
      <c r="R113" s="102"/>
    </row>
    <row r="114" spans="1:18" ht="18" customHeight="1">
      <c r="A114" s="1636" t="s">
        <v>2165</v>
      </c>
      <c r="B114" s="1636"/>
      <c r="C114" s="1636"/>
      <c r="D114" s="1636"/>
      <c r="E114" s="1636"/>
      <c r="F114" s="1636"/>
      <c r="G114" s="1636"/>
      <c r="H114" s="1636"/>
      <c r="I114" s="1636"/>
      <c r="J114" s="1636"/>
      <c r="K114" s="1636"/>
      <c r="L114" s="1636"/>
      <c r="M114" s="1636"/>
      <c r="N114" s="1636"/>
      <c r="O114" s="1636"/>
      <c r="P114" s="1636"/>
      <c r="Q114" s="1636"/>
      <c r="R114" s="102"/>
    </row>
    <row r="115" spans="1:18" ht="18" customHeight="1">
      <c r="A115" s="1636" t="s">
        <v>2170</v>
      </c>
      <c r="B115" s="1636"/>
      <c r="C115" s="1636"/>
      <c r="D115" s="1636"/>
      <c r="E115" s="1636"/>
      <c r="F115" s="1636"/>
      <c r="G115" s="1636"/>
      <c r="H115" s="1636"/>
      <c r="I115" s="1636"/>
      <c r="J115" s="1636"/>
      <c r="K115" s="1636"/>
      <c r="L115" s="1636"/>
      <c r="M115" s="1636"/>
      <c r="N115" s="1636"/>
      <c r="O115" s="1636"/>
      <c r="P115" s="1636"/>
      <c r="Q115" s="1636"/>
      <c r="R115" s="102"/>
    </row>
    <row r="116" spans="1:18" ht="18" customHeight="1">
      <c r="A116" s="1636" t="s">
        <v>2171</v>
      </c>
      <c r="B116" s="1636"/>
      <c r="C116" s="1636"/>
      <c r="D116" s="1636"/>
      <c r="E116" s="1636"/>
      <c r="F116" s="1636"/>
      <c r="G116" s="1636"/>
      <c r="H116" s="1636"/>
      <c r="I116" s="1636"/>
      <c r="J116" s="1636"/>
      <c r="K116" s="1636"/>
      <c r="L116" s="1636"/>
      <c r="M116" s="1636"/>
      <c r="N116" s="1636"/>
      <c r="O116" s="1636"/>
      <c r="P116" s="1636"/>
      <c r="Q116" s="1636"/>
      <c r="R116" s="102"/>
    </row>
    <row r="117" spans="1:18" ht="18" customHeight="1">
      <c r="A117" s="1636" t="s">
        <v>2172</v>
      </c>
      <c r="B117" s="1636"/>
      <c r="C117" s="1636"/>
      <c r="D117" s="1636"/>
      <c r="E117" s="1636"/>
      <c r="F117" s="1636"/>
      <c r="G117" s="1636"/>
      <c r="H117" s="1636"/>
      <c r="I117" s="1636"/>
      <c r="J117" s="1636"/>
      <c r="K117" s="1636"/>
      <c r="L117" s="1636"/>
      <c r="M117" s="1636"/>
      <c r="N117" s="1636"/>
      <c r="O117" s="1636"/>
      <c r="P117" s="1636"/>
      <c r="Q117" s="1636"/>
      <c r="R117" s="102"/>
    </row>
    <row r="118" spans="1:18" ht="18" customHeight="1">
      <c r="A118" s="1636" t="s">
        <v>2173</v>
      </c>
      <c r="B118" s="1636"/>
      <c r="C118" s="1636"/>
      <c r="D118" s="1636"/>
      <c r="E118" s="1636"/>
      <c r="F118" s="1636"/>
      <c r="G118" s="1636"/>
      <c r="H118" s="1636"/>
      <c r="I118" s="1636"/>
      <c r="J118" s="1636"/>
      <c r="K118" s="1636"/>
      <c r="L118" s="1636"/>
      <c r="M118" s="1636"/>
      <c r="N118" s="1636"/>
      <c r="O118" s="1636"/>
      <c r="P118" s="1636"/>
      <c r="Q118" s="1636"/>
      <c r="R118" s="102"/>
    </row>
    <row r="119" spans="1:18" ht="18" customHeight="1">
      <c r="A119" s="1636" t="s">
        <v>2174</v>
      </c>
      <c r="B119" s="1636"/>
      <c r="C119" s="1636"/>
      <c r="D119" s="1636"/>
      <c r="E119" s="1636"/>
      <c r="F119" s="1636"/>
      <c r="G119" s="1636"/>
      <c r="H119" s="1636"/>
      <c r="I119" s="1636"/>
      <c r="J119" s="1636"/>
      <c r="K119" s="1636"/>
      <c r="L119" s="1636"/>
      <c r="M119" s="1636"/>
      <c r="N119" s="1636"/>
      <c r="O119" s="1636"/>
      <c r="P119" s="1636"/>
      <c r="Q119" s="1636"/>
      <c r="R119" s="102"/>
    </row>
    <row r="120" spans="1:18" ht="18" customHeight="1">
      <c r="A120" s="1636" t="s">
        <v>2175</v>
      </c>
      <c r="B120" s="1636"/>
      <c r="C120" s="1636"/>
      <c r="D120" s="1636"/>
      <c r="E120" s="1636"/>
      <c r="F120" s="1636"/>
      <c r="G120" s="1636"/>
      <c r="H120" s="1636"/>
      <c r="I120" s="1636"/>
      <c r="J120" s="1636"/>
      <c r="K120" s="1636"/>
      <c r="L120" s="1636"/>
      <c r="M120" s="1636"/>
      <c r="N120" s="1636"/>
      <c r="O120" s="1636"/>
      <c r="P120" s="1636"/>
      <c r="Q120" s="1636"/>
      <c r="R120" s="102"/>
    </row>
    <row r="121" spans="1:18" ht="32.1" customHeight="1">
      <c r="A121" s="1636" t="s">
        <v>2176</v>
      </c>
      <c r="B121" s="1636"/>
      <c r="C121" s="1636"/>
      <c r="D121" s="1636"/>
      <c r="E121" s="1636"/>
      <c r="F121" s="1636"/>
      <c r="G121" s="1636"/>
      <c r="H121" s="1636"/>
      <c r="I121" s="1636"/>
      <c r="J121" s="1636"/>
      <c r="K121" s="1636"/>
      <c r="L121" s="1636"/>
      <c r="M121" s="1636"/>
      <c r="N121" s="1636"/>
      <c r="O121" s="1636"/>
      <c r="P121" s="1636"/>
      <c r="Q121" s="1636"/>
      <c r="R121" s="102"/>
    </row>
    <row r="122" spans="1:18" ht="18" customHeight="1">
      <c r="A122" s="1636" t="s">
        <v>2177</v>
      </c>
      <c r="B122" s="1636"/>
      <c r="C122" s="1636"/>
      <c r="D122" s="1636"/>
      <c r="E122" s="1636"/>
      <c r="F122" s="1636"/>
      <c r="G122" s="1636"/>
      <c r="H122" s="1636"/>
      <c r="I122" s="1636"/>
      <c r="J122" s="1636"/>
      <c r="K122" s="1636"/>
      <c r="L122" s="1636"/>
      <c r="M122" s="1636"/>
      <c r="N122" s="1636"/>
      <c r="O122" s="1636"/>
      <c r="P122" s="1636"/>
      <c r="Q122" s="1636"/>
      <c r="R122" s="102"/>
    </row>
    <row r="123" spans="1:18" ht="18" customHeight="1">
      <c r="A123" s="657"/>
      <c r="B123" s="657"/>
      <c r="C123" s="657"/>
      <c r="D123" s="657"/>
      <c r="E123" s="657"/>
      <c r="F123" s="657"/>
      <c r="G123" s="657"/>
      <c r="H123" s="657"/>
      <c r="I123" s="657"/>
      <c r="J123" s="657"/>
      <c r="K123" s="657"/>
      <c r="L123" s="657"/>
      <c r="M123" s="657"/>
      <c r="N123" s="657"/>
      <c r="O123" s="657"/>
      <c r="P123" s="657"/>
      <c r="Q123" s="657"/>
      <c r="R123" s="102"/>
    </row>
    <row r="124" spans="1:18" ht="18" customHeight="1">
      <c r="A124" s="68"/>
      <c r="B124" s="68"/>
      <c r="C124" s="68"/>
      <c r="D124" s="68"/>
      <c r="E124" s="68"/>
      <c r="F124" s="102"/>
      <c r="G124" s="102"/>
      <c r="H124" s="102"/>
      <c r="I124" s="68"/>
      <c r="J124" s="68"/>
      <c r="K124" s="102"/>
      <c r="L124" s="102"/>
      <c r="M124" s="102"/>
      <c r="N124" s="68"/>
      <c r="O124" s="102"/>
      <c r="P124" s="68"/>
      <c r="Q124" s="68"/>
      <c r="R124" s="102"/>
    </row>
    <row r="125" spans="1:18" ht="18" customHeight="1">
      <c r="A125" s="68"/>
      <c r="B125" s="68"/>
      <c r="C125" s="68"/>
      <c r="D125" s="68"/>
      <c r="E125" s="68"/>
      <c r="F125" s="102"/>
      <c r="G125" s="102"/>
      <c r="H125" s="102"/>
      <c r="I125" s="68"/>
      <c r="J125" s="68"/>
      <c r="K125" s="102"/>
      <c r="L125" s="102"/>
      <c r="M125" s="102"/>
      <c r="N125" s="68"/>
      <c r="O125" s="102"/>
      <c r="P125" s="68" t="s">
        <v>1236</v>
      </c>
      <c r="Q125" s="68"/>
      <c r="R125" s="102"/>
    </row>
    <row r="126" spans="1:18" ht="21.95" customHeight="1">
      <c r="A126" s="1577" t="s">
        <v>684</v>
      </c>
      <c r="B126" s="1600" t="s">
        <v>2159</v>
      </c>
      <c r="C126" s="1603"/>
      <c r="D126" s="1603"/>
      <c r="E126" s="1603"/>
      <c r="F126" s="1603"/>
      <c r="G126" s="1603"/>
      <c r="H126" s="1603"/>
      <c r="I126" s="1603"/>
      <c r="J126" s="1603"/>
      <c r="K126" s="1603"/>
      <c r="L126" s="1603"/>
      <c r="M126" s="1603"/>
      <c r="N126" s="1603"/>
      <c r="O126" s="1603"/>
      <c r="P126" s="1603"/>
    </row>
    <row r="127" spans="1:18" ht="21.95" customHeight="1">
      <c r="A127" s="1577"/>
      <c r="B127" s="1601" t="s">
        <v>2195</v>
      </c>
      <c r="C127" s="1602"/>
      <c r="D127" s="1602"/>
      <c r="E127" s="1602"/>
      <c r="F127" s="1602"/>
      <c r="G127" s="1602"/>
      <c r="H127" s="1602"/>
      <c r="I127" s="1602"/>
      <c r="J127" s="1602"/>
      <c r="K127" s="1602"/>
      <c r="L127" s="1602"/>
      <c r="M127" s="1602"/>
      <c r="N127" s="1602"/>
      <c r="O127" s="1602"/>
      <c r="P127" s="1602"/>
    </row>
    <row r="128" spans="1:18" ht="35.1" customHeight="1">
      <c r="A128" s="1577"/>
      <c r="B128" s="1644" t="s">
        <v>2157</v>
      </c>
      <c r="C128" s="1645"/>
      <c r="D128" s="1645"/>
      <c r="E128" s="1645"/>
      <c r="F128" s="1613"/>
      <c r="G128" s="1539" t="s">
        <v>2132</v>
      </c>
      <c r="H128" s="1563"/>
      <c r="I128" s="1563"/>
      <c r="J128" s="1563"/>
      <c r="K128" s="1522"/>
      <c r="L128" s="1539" t="s">
        <v>2133</v>
      </c>
      <c r="M128" s="1563"/>
      <c r="N128" s="1563"/>
      <c r="O128" s="1563"/>
      <c r="P128" s="1563"/>
    </row>
    <row r="129" spans="1:16" ht="21.95" customHeight="1">
      <c r="A129" s="1521"/>
      <c r="B129" s="587" t="s">
        <v>2139</v>
      </c>
      <c r="C129" s="515" t="s">
        <v>424</v>
      </c>
      <c r="D129" s="515" t="s">
        <v>421</v>
      </c>
      <c r="E129" s="515" t="s">
        <v>422</v>
      </c>
      <c r="F129" s="515" t="s">
        <v>423</v>
      </c>
      <c r="G129" s="588" t="s">
        <v>2140</v>
      </c>
      <c r="H129" s="515" t="s">
        <v>424</v>
      </c>
      <c r="I129" s="515" t="s">
        <v>421</v>
      </c>
      <c r="J129" s="515" t="s">
        <v>422</v>
      </c>
      <c r="K129" s="515" t="s">
        <v>423</v>
      </c>
      <c r="L129" s="588" t="s">
        <v>2141</v>
      </c>
      <c r="M129" s="515" t="s">
        <v>424</v>
      </c>
      <c r="N129" s="515" t="s">
        <v>421</v>
      </c>
      <c r="O129" s="515" t="s">
        <v>422</v>
      </c>
      <c r="P129" s="126" t="s">
        <v>423</v>
      </c>
    </row>
    <row r="130" spans="1:16" ht="21.95" customHeight="1">
      <c r="A130" s="114" t="s">
        <v>368</v>
      </c>
      <c r="B130" s="471">
        <v>37</v>
      </c>
      <c r="C130" s="471">
        <v>37</v>
      </c>
      <c r="D130" s="471">
        <v>0</v>
      </c>
      <c r="E130" s="471">
        <v>0</v>
      </c>
      <c r="F130" s="471">
        <v>0</v>
      </c>
      <c r="G130" s="471">
        <v>154</v>
      </c>
      <c r="H130" s="471">
        <v>8</v>
      </c>
      <c r="I130" s="471">
        <v>86</v>
      </c>
      <c r="J130" s="471">
        <v>0</v>
      </c>
      <c r="K130" s="471">
        <v>60</v>
      </c>
      <c r="L130" s="471">
        <v>460</v>
      </c>
      <c r="M130" s="471">
        <v>181</v>
      </c>
      <c r="N130" s="471">
        <v>113</v>
      </c>
      <c r="O130" s="471">
        <v>0</v>
      </c>
      <c r="P130" s="471">
        <v>168</v>
      </c>
    </row>
    <row r="131" spans="1:16" ht="18" customHeight="1">
      <c r="A131" s="53" t="s">
        <v>132</v>
      </c>
      <c r="B131" s="51">
        <v>0</v>
      </c>
      <c r="C131" s="53">
        <v>0</v>
      </c>
      <c r="D131" s="53">
        <v>0</v>
      </c>
      <c r="E131" s="53">
        <v>0</v>
      </c>
      <c r="F131" s="53">
        <v>0</v>
      </c>
      <c r="G131" s="51">
        <v>0</v>
      </c>
      <c r="H131" s="53">
        <v>0</v>
      </c>
      <c r="I131" s="53">
        <v>0</v>
      </c>
      <c r="J131" s="53">
        <v>0</v>
      </c>
      <c r="K131" s="53">
        <v>0</v>
      </c>
      <c r="L131" s="51">
        <v>0</v>
      </c>
      <c r="M131" s="53">
        <v>0</v>
      </c>
      <c r="N131" s="53">
        <v>0</v>
      </c>
      <c r="O131" s="53">
        <v>0</v>
      </c>
      <c r="P131" s="53">
        <v>0</v>
      </c>
    </row>
    <row r="132" spans="1:16" ht="18" customHeight="1">
      <c r="A132" s="53" t="s">
        <v>131</v>
      </c>
      <c r="B132" s="51">
        <v>0</v>
      </c>
      <c r="C132" s="53">
        <v>0</v>
      </c>
      <c r="D132" s="53">
        <v>0</v>
      </c>
      <c r="E132" s="53">
        <v>0</v>
      </c>
      <c r="F132" s="53">
        <v>0</v>
      </c>
      <c r="G132" s="51">
        <v>4</v>
      </c>
      <c r="H132" s="53">
        <v>0</v>
      </c>
      <c r="I132" s="53">
        <v>4</v>
      </c>
      <c r="J132" s="53">
        <v>0</v>
      </c>
      <c r="K132" s="53">
        <v>0</v>
      </c>
      <c r="L132" s="51">
        <v>0</v>
      </c>
      <c r="M132" s="53">
        <v>0</v>
      </c>
      <c r="N132" s="53">
        <v>0</v>
      </c>
      <c r="O132" s="53">
        <v>0</v>
      </c>
      <c r="P132" s="53">
        <v>0</v>
      </c>
    </row>
    <row r="133" spans="1:16" ht="18" customHeight="1">
      <c r="A133" s="53" t="s">
        <v>130</v>
      </c>
      <c r="B133" s="51">
        <v>0</v>
      </c>
      <c r="C133" s="53">
        <v>0</v>
      </c>
      <c r="D133" s="53">
        <v>0</v>
      </c>
      <c r="E133" s="53">
        <v>0</v>
      </c>
      <c r="F133" s="53">
        <v>0</v>
      </c>
      <c r="G133" s="51">
        <v>13</v>
      </c>
      <c r="H133" s="53">
        <v>3</v>
      </c>
      <c r="I133" s="53">
        <v>7</v>
      </c>
      <c r="J133" s="53">
        <v>0</v>
      </c>
      <c r="K133" s="53">
        <v>3</v>
      </c>
      <c r="L133" s="51">
        <v>29</v>
      </c>
      <c r="M133" s="53">
        <v>13</v>
      </c>
      <c r="N133" s="53">
        <v>11</v>
      </c>
      <c r="O133" s="53">
        <v>0</v>
      </c>
      <c r="P133" s="53">
        <v>5</v>
      </c>
    </row>
    <row r="134" spans="1:16" ht="18" customHeight="1">
      <c r="A134" s="53" t="s">
        <v>129</v>
      </c>
      <c r="B134" s="51">
        <v>0</v>
      </c>
      <c r="C134" s="53">
        <v>0</v>
      </c>
      <c r="D134" s="53">
        <v>0</v>
      </c>
      <c r="E134" s="53">
        <v>0</v>
      </c>
      <c r="F134" s="53">
        <v>0</v>
      </c>
      <c r="G134" s="51">
        <v>3</v>
      </c>
      <c r="H134" s="53">
        <v>0</v>
      </c>
      <c r="I134" s="53">
        <v>0</v>
      </c>
      <c r="J134" s="53">
        <v>0</v>
      </c>
      <c r="K134" s="53">
        <v>3</v>
      </c>
      <c r="L134" s="51">
        <v>0</v>
      </c>
      <c r="M134" s="53">
        <v>0</v>
      </c>
      <c r="N134" s="53">
        <v>0</v>
      </c>
      <c r="O134" s="53">
        <v>0</v>
      </c>
      <c r="P134" s="53">
        <v>0</v>
      </c>
    </row>
    <row r="135" spans="1:16" ht="18" customHeight="1">
      <c r="A135" s="53" t="s">
        <v>128</v>
      </c>
      <c r="B135" s="51">
        <v>0</v>
      </c>
      <c r="C135" s="53">
        <v>0</v>
      </c>
      <c r="D135" s="53">
        <v>0</v>
      </c>
      <c r="E135" s="53">
        <v>0</v>
      </c>
      <c r="F135" s="53">
        <v>0</v>
      </c>
      <c r="G135" s="51">
        <v>0</v>
      </c>
      <c r="H135" s="53">
        <v>0</v>
      </c>
      <c r="I135" s="53">
        <v>0</v>
      </c>
      <c r="J135" s="53">
        <v>0</v>
      </c>
      <c r="K135" s="53">
        <v>0</v>
      </c>
      <c r="L135" s="51">
        <v>0</v>
      </c>
      <c r="M135" s="53">
        <v>0</v>
      </c>
      <c r="N135" s="53">
        <v>0</v>
      </c>
      <c r="O135" s="53">
        <v>0</v>
      </c>
      <c r="P135" s="53">
        <v>0</v>
      </c>
    </row>
    <row r="136" spans="1:16" ht="18" customHeight="1">
      <c r="A136" s="53" t="s">
        <v>127</v>
      </c>
      <c r="B136" s="51">
        <v>0</v>
      </c>
      <c r="C136" s="53">
        <v>0</v>
      </c>
      <c r="D136" s="53">
        <v>0</v>
      </c>
      <c r="E136" s="53">
        <v>0</v>
      </c>
      <c r="F136" s="53">
        <v>0</v>
      </c>
      <c r="G136" s="51">
        <v>0</v>
      </c>
      <c r="H136" s="53">
        <v>0</v>
      </c>
      <c r="I136" s="53">
        <v>0</v>
      </c>
      <c r="J136" s="53">
        <v>0</v>
      </c>
      <c r="K136" s="53">
        <v>0</v>
      </c>
      <c r="L136" s="51">
        <v>0</v>
      </c>
      <c r="M136" s="53">
        <v>0</v>
      </c>
      <c r="N136" s="53">
        <v>0</v>
      </c>
      <c r="O136" s="53">
        <v>0</v>
      </c>
      <c r="P136" s="53">
        <v>0</v>
      </c>
    </row>
    <row r="137" spans="1:16" ht="18" customHeight="1">
      <c r="A137" s="53" t="s">
        <v>126</v>
      </c>
      <c r="B137" s="51">
        <v>0</v>
      </c>
      <c r="C137" s="53">
        <v>0</v>
      </c>
      <c r="D137" s="53">
        <v>0</v>
      </c>
      <c r="E137" s="53">
        <v>0</v>
      </c>
      <c r="F137" s="53">
        <v>0</v>
      </c>
      <c r="G137" s="51">
        <v>0</v>
      </c>
      <c r="H137" s="53">
        <v>0</v>
      </c>
      <c r="I137" s="53">
        <v>0</v>
      </c>
      <c r="J137" s="53">
        <v>0</v>
      </c>
      <c r="K137" s="53">
        <v>0</v>
      </c>
      <c r="L137" s="51">
        <v>10</v>
      </c>
      <c r="M137" s="53">
        <v>10</v>
      </c>
      <c r="N137" s="53">
        <v>0</v>
      </c>
      <c r="O137" s="53">
        <v>0</v>
      </c>
      <c r="P137" s="53">
        <v>0</v>
      </c>
    </row>
    <row r="138" spans="1:16" ht="18" customHeight="1">
      <c r="A138" s="53" t="s">
        <v>125</v>
      </c>
      <c r="B138" s="51">
        <v>0</v>
      </c>
      <c r="C138" s="53">
        <v>0</v>
      </c>
      <c r="D138" s="53">
        <v>0</v>
      </c>
      <c r="E138" s="53">
        <v>0</v>
      </c>
      <c r="F138" s="53">
        <v>0</v>
      </c>
      <c r="G138" s="51">
        <v>0</v>
      </c>
      <c r="H138" s="53">
        <v>0</v>
      </c>
      <c r="I138" s="53">
        <v>0</v>
      </c>
      <c r="J138" s="53">
        <v>0</v>
      </c>
      <c r="K138" s="53">
        <v>0</v>
      </c>
      <c r="L138" s="51">
        <v>0</v>
      </c>
      <c r="M138" s="53">
        <v>0</v>
      </c>
      <c r="N138" s="53">
        <v>0</v>
      </c>
      <c r="O138" s="53">
        <v>0</v>
      </c>
      <c r="P138" s="53">
        <v>0</v>
      </c>
    </row>
    <row r="139" spans="1:16" ht="18" customHeight="1">
      <c r="A139" s="53" t="s">
        <v>124</v>
      </c>
      <c r="B139" s="51">
        <v>0</v>
      </c>
      <c r="C139" s="53">
        <v>0</v>
      </c>
      <c r="D139" s="53">
        <v>0</v>
      </c>
      <c r="E139" s="53">
        <v>0</v>
      </c>
      <c r="F139" s="53">
        <v>0</v>
      </c>
      <c r="G139" s="51">
        <v>0</v>
      </c>
      <c r="H139" s="53">
        <v>0</v>
      </c>
      <c r="I139" s="53">
        <v>0</v>
      </c>
      <c r="J139" s="53">
        <v>0</v>
      </c>
      <c r="K139" s="53">
        <v>0</v>
      </c>
      <c r="L139" s="51">
        <v>0</v>
      </c>
      <c r="M139" s="53">
        <v>0</v>
      </c>
      <c r="N139" s="53">
        <v>0</v>
      </c>
      <c r="O139" s="53">
        <v>0</v>
      </c>
      <c r="P139" s="53">
        <v>0</v>
      </c>
    </row>
    <row r="140" spans="1:16" ht="18" customHeight="1">
      <c r="A140" s="53" t="s">
        <v>123</v>
      </c>
      <c r="B140" s="51">
        <v>0</v>
      </c>
      <c r="C140" s="53">
        <v>0</v>
      </c>
      <c r="D140" s="53">
        <v>0</v>
      </c>
      <c r="E140" s="53">
        <v>0</v>
      </c>
      <c r="F140" s="53">
        <v>0</v>
      </c>
      <c r="G140" s="51">
        <v>0</v>
      </c>
      <c r="H140" s="53">
        <v>0</v>
      </c>
      <c r="I140" s="53">
        <v>0</v>
      </c>
      <c r="J140" s="53">
        <v>0</v>
      </c>
      <c r="K140" s="53">
        <v>0</v>
      </c>
      <c r="L140" s="51">
        <v>0</v>
      </c>
      <c r="M140" s="53">
        <v>0</v>
      </c>
      <c r="N140" s="53">
        <v>0</v>
      </c>
      <c r="O140" s="53">
        <v>0</v>
      </c>
      <c r="P140" s="53">
        <v>0</v>
      </c>
    </row>
    <row r="141" spans="1:16" ht="18" customHeight="1">
      <c r="A141" s="53" t="s">
        <v>122</v>
      </c>
      <c r="B141" s="51">
        <v>0</v>
      </c>
      <c r="C141" s="53">
        <v>0</v>
      </c>
      <c r="D141" s="53">
        <v>0</v>
      </c>
      <c r="E141" s="53">
        <v>0</v>
      </c>
      <c r="F141" s="53">
        <v>0</v>
      </c>
      <c r="G141" s="51">
        <v>0</v>
      </c>
      <c r="H141" s="53">
        <v>0</v>
      </c>
      <c r="I141" s="53">
        <v>0</v>
      </c>
      <c r="J141" s="53">
        <v>0</v>
      </c>
      <c r="K141" s="53">
        <v>0</v>
      </c>
      <c r="L141" s="51">
        <v>0</v>
      </c>
      <c r="M141" s="53">
        <v>0</v>
      </c>
      <c r="N141" s="53">
        <v>0</v>
      </c>
      <c r="O141" s="53">
        <v>0</v>
      </c>
      <c r="P141" s="53">
        <v>0</v>
      </c>
    </row>
    <row r="142" spans="1:16" ht="18" customHeight="1">
      <c r="A142" s="53" t="s">
        <v>121</v>
      </c>
      <c r="B142" s="51">
        <v>0</v>
      </c>
      <c r="C142" s="53">
        <v>0</v>
      </c>
      <c r="D142" s="53">
        <v>0</v>
      </c>
      <c r="E142" s="53">
        <v>0</v>
      </c>
      <c r="F142" s="53">
        <v>0</v>
      </c>
      <c r="G142" s="51">
        <v>0</v>
      </c>
      <c r="H142" s="53">
        <v>0</v>
      </c>
      <c r="I142" s="53">
        <v>0</v>
      </c>
      <c r="J142" s="53">
        <v>0</v>
      </c>
      <c r="K142" s="53">
        <v>0</v>
      </c>
      <c r="L142" s="51">
        <v>1</v>
      </c>
      <c r="M142" s="53">
        <v>0</v>
      </c>
      <c r="N142" s="53">
        <v>0</v>
      </c>
      <c r="O142" s="53">
        <v>0</v>
      </c>
      <c r="P142" s="53">
        <v>1</v>
      </c>
    </row>
    <row r="143" spans="1:16" ht="18" customHeight="1">
      <c r="A143" s="53" t="s">
        <v>120</v>
      </c>
      <c r="B143" s="51">
        <v>0</v>
      </c>
      <c r="C143" s="53">
        <v>0</v>
      </c>
      <c r="D143" s="53">
        <v>0</v>
      </c>
      <c r="E143" s="53">
        <v>0</v>
      </c>
      <c r="F143" s="53">
        <v>0</v>
      </c>
      <c r="G143" s="51">
        <v>2</v>
      </c>
      <c r="H143" s="53">
        <v>0</v>
      </c>
      <c r="I143" s="53">
        <v>2</v>
      </c>
      <c r="J143" s="53">
        <v>0</v>
      </c>
      <c r="K143" s="53">
        <v>0</v>
      </c>
      <c r="L143" s="51">
        <v>0</v>
      </c>
      <c r="M143" s="53">
        <v>0</v>
      </c>
      <c r="N143" s="53">
        <v>0</v>
      </c>
      <c r="O143" s="53">
        <v>0</v>
      </c>
      <c r="P143" s="53">
        <v>0</v>
      </c>
    </row>
    <row r="144" spans="1:16" ht="18" customHeight="1">
      <c r="A144" s="53" t="s">
        <v>119</v>
      </c>
      <c r="B144" s="51">
        <v>0</v>
      </c>
      <c r="C144" s="53">
        <v>0</v>
      </c>
      <c r="D144" s="53">
        <v>0</v>
      </c>
      <c r="E144" s="53">
        <v>0</v>
      </c>
      <c r="F144" s="53">
        <v>0</v>
      </c>
      <c r="G144" s="51">
        <v>0</v>
      </c>
      <c r="H144" s="53">
        <v>0</v>
      </c>
      <c r="I144" s="53">
        <v>0</v>
      </c>
      <c r="J144" s="53">
        <v>0</v>
      </c>
      <c r="K144" s="53">
        <v>0</v>
      </c>
      <c r="L144" s="51">
        <v>0</v>
      </c>
      <c r="M144" s="53">
        <v>0</v>
      </c>
      <c r="N144" s="53">
        <v>0</v>
      </c>
      <c r="O144" s="53">
        <v>0</v>
      </c>
      <c r="P144" s="53">
        <v>0</v>
      </c>
    </row>
    <row r="145" spans="1:16" ht="18" customHeight="1">
      <c r="A145" s="53" t="s">
        <v>118</v>
      </c>
      <c r="B145" s="51">
        <v>0</v>
      </c>
      <c r="C145" s="53">
        <v>0</v>
      </c>
      <c r="D145" s="53">
        <v>0</v>
      </c>
      <c r="E145" s="53">
        <v>0</v>
      </c>
      <c r="F145" s="53">
        <v>0</v>
      </c>
      <c r="G145" s="51">
        <v>5</v>
      </c>
      <c r="H145" s="53">
        <v>0</v>
      </c>
      <c r="I145" s="53">
        <v>5</v>
      </c>
      <c r="J145" s="53">
        <v>0</v>
      </c>
      <c r="K145" s="53">
        <v>0</v>
      </c>
      <c r="L145" s="51">
        <v>0</v>
      </c>
      <c r="M145" s="53">
        <v>0</v>
      </c>
      <c r="N145" s="53">
        <v>0</v>
      </c>
      <c r="O145" s="53">
        <v>0</v>
      </c>
      <c r="P145" s="53">
        <v>0</v>
      </c>
    </row>
    <row r="146" spans="1:16" ht="18" customHeight="1">
      <c r="A146" s="53" t="s">
        <v>117</v>
      </c>
      <c r="B146" s="51">
        <v>0</v>
      </c>
      <c r="C146" s="53">
        <v>0</v>
      </c>
      <c r="D146" s="53">
        <v>0</v>
      </c>
      <c r="E146" s="53">
        <v>0</v>
      </c>
      <c r="F146" s="53">
        <v>0</v>
      </c>
      <c r="G146" s="51">
        <v>0</v>
      </c>
      <c r="H146" s="53">
        <v>0</v>
      </c>
      <c r="I146" s="53">
        <v>0</v>
      </c>
      <c r="J146" s="53">
        <v>0</v>
      </c>
      <c r="K146" s="53">
        <v>0</v>
      </c>
      <c r="L146" s="51">
        <v>0</v>
      </c>
      <c r="M146" s="53">
        <v>0</v>
      </c>
      <c r="N146" s="53">
        <v>0</v>
      </c>
      <c r="O146" s="53">
        <v>0</v>
      </c>
      <c r="P146" s="53">
        <v>0</v>
      </c>
    </row>
    <row r="147" spans="1:16" ht="18" customHeight="1">
      <c r="A147" s="53" t="s">
        <v>116</v>
      </c>
      <c r="B147" s="51">
        <v>0</v>
      </c>
      <c r="C147" s="53">
        <v>0</v>
      </c>
      <c r="D147" s="53">
        <v>0</v>
      </c>
      <c r="E147" s="53">
        <v>0</v>
      </c>
      <c r="F147" s="53">
        <v>0</v>
      </c>
      <c r="G147" s="51">
        <v>0</v>
      </c>
      <c r="H147" s="53">
        <v>0</v>
      </c>
      <c r="I147" s="53">
        <v>0</v>
      </c>
      <c r="J147" s="53">
        <v>0</v>
      </c>
      <c r="K147" s="53">
        <v>0</v>
      </c>
      <c r="L147" s="51">
        <v>0</v>
      </c>
      <c r="M147" s="53">
        <v>0</v>
      </c>
      <c r="N147" s="53">
        <v>0</v>
      </c>
      <c r="O147" s="53">
        <v>0</v>
      </c>
      <c r="P147" s="53">
        <v>0</v>
      </c>
    </row>
    <row r="148" spans="1:16" ht="18" customHeight="1">
      <c r="A148" s="53" t="s">
        <v>115</v>
      </c>
      <c r="B148" s="51">
        <v>0</v>
      </c>
      <c r="C148" s="53">
        <v>0</v>
      </c>
      <c r="D148" s="53">
        <v>0</v>
      </c>
      <c r="E148" s="53">
        <v>0</v>
      </c>
      <c r="F148" s="53">
        <v>0</v>
      </c>
      <c r="G148" s="51">
        <v>2</v>
      </c>
      <c r="H148" s="53">
        <v>0</v>
      </c>
      <c r="I148" s="53">
        <v>2</v>
      </c>
      <c r="J148" s="53">
        <v>0</v>
      </c>
      <c r="K148" s="53">
        <v>0</v>
      </c>
      <c r="L148" s="51">
        <v>0</v>
      </c>
      <c r="M148" s="53">
        <v>0</v>
      </c>
      <c r="N148" s="53">
        <v>0</v>
      </c>
      <c r="O148" s="53">
        <v>0</v>
      </c>
      <c r="P148" s="53">
        <v>0</v>
      </c>
    </row>
    <row r="149" spans="1:16" ht="18" customHeight="1">
      <c r="A149" s="53" t="s">
        <v>114</v>
      </c>
      <c r="B149" s="51">
        <v>0</v>
      </c>
      <c r="C149" s="53">
        <v>0</v>
      </c>
      <c r="D149" s="53">
        <v>0</v>
      </c>
      <c r="E149" s="53">
        <v>0</v>
      </c>
      <c r="F149" s="53">
        <v>0</v>
      </c>
      <c r="G149" s="51">
        <v>0</v>
      </c>
      <c r="H149" s="53">
        <v>0</v>
      </c>
      <c r="I149" s="53">
        <v>0</v>
      </c>
      <c r="J149" s="53">
        <v>0</v>
      </c>
      <c r="K149" s="53">
        <v>0</v>
      </c>
      <c r="L149" s="51">
        <v>0</v>
      </c>
      <c r="M149" s="53">
        <v>0</v>
      </c>
      <c r="N149" s="53">
        <v>0</v>
      </c>
      <c r="O149" s="53">
        <v>0</v>
      </c>
      <c r="P149" s="53">
        <v>0</v>
      </c>
    </row>
    <row r="150" spans="1:16" ht="18" customHeight="1">
      <c r="A150" s="53" t="s">
        <v>113</v>
      </c>
      <c r="B150" s="51">
        <v>0</v>
      </c>
      <c r="C150" s="53">
        <v>0</v>
      </c>
      <c r="D150" s="53">
        <v>0</v>
      </c>
      <c r="E150" s="53">
        <v>0</v>
      </c>
      <c r="F150" s="53">
        <v>0</v>
      </c>
      <c r="G150" s="51">
        <v>0</v>
      </c>
      <c r="H150" s="53">
        <v>0</v>
      </c>
      <c r="I150" s="53">
        <v>0</v>
      </c>
      <c r="J150" s="53">
        <v>0</v>
      </c>
      <c r="K150" s="53">
        <v>0</v>
      </c>
      <c r="L150" s="51">
        <v>0</v>
      </c>
      <c r="M150" s="53">
        <v>0</v>
      </c>
      <c r="N150" s="53">
        <v>0</v>
      </c>
      <c r="O150" s="53">
        <v>0</v>
      </c>
      <c r="P150" s="53">
        <v>0</v>
      </c>
    </row>
    <row r="151" spans="1:16" ht="18" customHeight="1">
      <c r="A151" s="53" t="s">
        <v>112</v>
      </c>
      <c r="B151" s="51">
        <v>0</v>
      </c>
      <c r="C151" s="53">
        <v>0</v>
      </c>
      <c r="D151" s="53">
        <v>0</v>
      </c>
      <c r="E151" s="53">
        <v>0</v>
      </c>
      <c r="F151" s="53">
        <v>0</v>
      </c>
      <c r="G151" s="51">
        <v>0</v>
      </c>
      <c r="H151" s="53">
        <v>0</v>
      </c>
      <c r="I151" s="53">
        <v>0</v>
      </c>
      <c r="J151" s="53">
        <v>0</v>
      </c>
      <c r="K151" s="53">
        <v>0</v>
      </c>
      <c r="L151" s="51">
        <v>0</v>
      </c>
      <c r="M151" s="53">
        <v>0</v>
      </c>
      <c r="N151" s="53">
        <v>0</v>
      </c>
      <c r="O151" s="53">
        <v>0</v>
      </c>
      <c r="P151" s="53">
        <v>0</v>
      </c>
    </row>
    <row r="152" spans="1:16" ht="18" customHeight="1">
      <c r="A152" s="53" t="s">
        <v>111</v>
      </c>
      <c r="B152" s="51">
        <v>0</v>
      </c>
      <c r="C152" s="53">
        <v>0</v>
      </c>
      <c r="D152" s="53">
        <v>0</v>
      </c>
      <c r="E152" s="53">
        <v>0</v>
      </c>
      <c r="F152" s="53">
        <v>0</v>
      </c>
      <c r="G152" s="51">
        <v>0</v>
      </c>
      <c r="H152" s="53">
        <v>0</v>
      </c>
      <c r="I152" s="53">
        <v>0</v>
      </c>
      <c r="J152" s="53">
        <v>0</v>
      </c>
      <c r="K152" s="53">
        <v>0</v>
      </c>
      <c r="L152" s="51">
        <v>0</v>
      </c>
      <c r="M152" s="53">
        <v>0</v>
      </c>
      <c r="N152" s="53">
        <v>0</v>
      </c>
      <c r="O152" s="53">
        <v>0</v>
      </c>
      <c r="P152" s="53">
        <v>0</v>
      </c>
    </row>
    <row r="153" spans="1:16" ht="18" customHeight="1">
      <c r="A153" s="53" t="s">
        <v>110</v>
      </c>
      <c r="B153" s="51">
        <v>0</v>
      </c>
      <c r="C153" s="53">
        <v>0</v>
      </c>
      <c r="D153" s="53">
        <v>0</v>
      </c>
      <c r="E153" s="53">
        <v>0</v>
      </c>
      <c r="F153" s="53">
        <v>0</v>
      </c>
      <c r="G153" s="51">
        <v>0</v>
      </c>
      <c r="H153" s="53">
        <v>0</v>
      </c>
      <c r="I153" s="53">
        <v>0</v>
      </c>
      <c r="J153" s="53">
        <v>0</v>
      </c>
      <c r="K153" s="53">
        <v>0</v>
      </c>
      <c r="L153" s="51">
        <v>0</v>
      </c>
      <c r="M153" s="53">
        <v>0</v>
      </c>
      <c r="N153" s="53">
        <v>0</v>
      </c>
      <c r="O153" s="53">
        <v>0</v>
      </c>
      <c r="P153" s="53">
        <v>0</v>
      </c>
    </row>
    <row r="154" spans="1:16" ht="18" customHeight="1">
      <c r="A154" s="53" t="s">
        <v>109</v>
      </c>
      <c r="B154" s="51">
        <v>0</v>
      </c>
      <c r="C154" s="53">
        <v>0</v>
      </c>
      <c r="D154" s="53">
        <v>0</v>
      </c>
      <c r="E154" s="53">
        <v>0</v>
      </c>
      <c r="F154" s="53">
        <v>0</v>
      </c>
      <c r="G154" s="51">
        <v>15</v>
      </c>
      <c r="H154" s="53">
        <v>0</v>
      </c>
      <c r="I154" s="53">
        <v>12</v>
      </c>
      <c r="J154" s="53">
        <v>0</v>
      </c>
      <c r="K154" s="53">
        <v>3</v>
      </c>
      <c r="L154" s="51">
        <v>10</v>
      </c>
      <c r="M154" s="53">
        <v>10</v>
      </c>
      <c r="N154" s="53">
        <v>0</v>
      </c>
      <c r="O154" s="53">
        <v>0</v>
      </c>
      <c r="P154" s="53">
        <v>0</v>
      </c>
    </row>
    <row r="155" spans="1:16" ht="18" customHeight="1">
      <c r="A155" s="53" t="s">
        <v>108</v>
      </c>
      <c r="B155" s="51">
        <v>0</v>
      </c>
      <c r="C155" s="53">
        <v>0</v>
      </c>
      <c r="D155" s="53">
        <v>0</v>
      </c>
      <c r="E155" s="53">
        <v>0</v>
      </c>
      <c r="F155" s="53">
        <v>0</v>
      </c>
      <c r="G155" s="51">
        <v>0</v>
      </c>
      <c r="H155" s="53">
        <v>0</v>
      </c>
      <c r="I155" s="53">
        <v>0</v>
      </c>
      <c r="J155" s="53">
        <v>0</v>
      </c>
      <c r="K155" s="53">
        <v>0</v>
      </c>
      <c r="L155" s="51">
        <v>0</v>
      </c>
      <c r="M155" s="53">
        <v>0</v>
      </c>
      <c r="N155" s="53">
        <v>0</v>
      </c>
      <c r="O155" s="53">
        <v>0</v>
      </c>
      <c r="P155" s="53">
        <v>0</v>
      </c>
    </row>
    <row r="156" spans="1:16" ht="18" customHeight="1">
      <c r="A156" s="53" t="s">
        <v>107</v>
      </c>
      <c r="B156" s="51">
        <v>0</v>
      </c>
      <c r="C156" s="53">
        <v>0</v>
      </c>
      <c r="D156" s="53">
        <v>0</v>
      </c>
      <c r="E156" s="53">
        <v>0</v>
      </c>
      <c r="F156" s="53">
        <v>0</v>
      </c>
      <c r="G156" s="51">
        <v>0</v>
      </c>
      <c r="H156" s="53">
        <v>0</v>
      </c>
      <c r="I156" s="53">
        <v>0</v>
      </c>
      <c r="J156" s="53">
        <v>0</v>
      </c>
      <c r="K156" s="53">
        <v>0</v>
      </c>
      <c r="L156" s="51">
        <v>0</v>
      </c>
      <c r="M156" s="53">
        <v>0</v>
      </c>
      <c r="N156" s="53">
        <v>0</v>
      </c>
      <c r="O156" s="53">
        <v>0</v>
      </c>
      <c r="P156" s="53">
        <v>0</v>
      </c>
    </row>
    <row r="157" spans="1:16" ht="18" customHeight="1">
      <c r="A157" s="53" t="s">
        <v>106</v>
      </c>
      <c r="B157" s="51">
        <v>0</v>
      </c>
      <c r="C157" s="53">
        <v>0</v>
      </c>
      <c r="D157" s="53">
        <v>0</v>
      </c>
      <c r="E157" s="53">
        <v>0</v>
      </c>
      <c r="F157" s="53">
        <v>0</v>
      </c>
      <c r="G157" s="51">
        <v>0</v>
      </c>
      <c r="H157" s="53">
        <v>0</v>
      </c>
      <c r="I157" s="53">
        <v>0</v>
      </c>
      <c r="J157" s="53">
        <v>0</v>
      </c>
      <c r="K157" s="53">
        <v>0</v>
      </c>
      <c r="L157" s="51">
        <v>0</v>
      </c>
      <c r="M157" s="53">
        <v>0</v>
      </c>
      <c r="N157" s="53">
        <v>0</v>
      </c>
      <c r="O157" s="53">
        <v>0</v>
      </c>
      <c r="P157" s="53">
        <v>0</v>
      </c>
    </row>
    <row r="158" spans="1:16" ht="18" customHeight="1">
      <c r="A158" s="53" t="s">
        <v>105</v>
      </c>
      <c r="B158" s="51">
        <v>0</v>
      </c>
      <c r="C158" s="53">
        <v>0</v>
      </c>
      <c r="D158" s="53">
        <v>0</v>
      </c>
      <c r="E158" s="53">
        <v>0</v>
      </c>
      <c r="F158" s="53">
        <v>0</v>
      </c>
      <c r="G158" s="51">
        <v>0</v>
      </c>
      <c r="H158" s="53">
        <v>0</v>
      </c>
      <c r="I158" s="53">
        <v>0</v>
      </c>
      <c r="J158" s="53">
        <v>0</v>
      </c>
      <c r="K158" s="53">
        <v>0</v>
      </c>
      <c r="L158" s="51">
        <v>0</v>
      </c>
      <c r="M158" s="53">
        <v>0</v>
      </c>
      <c r="N158" s="53">
        <v>0</v>
      </c>
      <c r="O158" s="53">
        <v>0</v>
      </c>
      <c r="P158" s="53">
        <v>0</v>
      </c>
    </row>
    <row r="159" spans="1:16" ht="18" customHeight="1">
      <c r="A159" s="53" t="s">
        <v>104</v>
      </c>
      <c r="B159" s="51">
        <v>0</v>
      </c>
      <c r="C159" s="53">
        <v>0</v>
      </c>
      <c r="D159" s="53">
        <v>0</v>
      </c>
      <c r="E159" s="53">
        <v>0</v>
      </c>
      <c r="F159" s="53">
        <v>0</v>
      </c>
      <c r="G159" s="51">
        <v>0</v>
      </c>
      <c r="H159" s="53">
        <v>0</v>
      </c>
      <c r="I159" s="53">
        <v>0</v>
      </c>
      <c r="J159" s="53">
        <v>0</v>
      </c>
      <c r="K159" s="53">
        <v>0</v>
      </c>
      <c r="L159" s="51">
        <v>0</v>
      </c>
      <c r="M159" s="53">
        <v>0</v>
      </c>
      <c r="N159" s="53">
        <v>0</v>
      </c>
      <c r="O159" s="53">
        <v>0</v>
      </c>
      <c r="P159" s="53">
        <v>0</v>
      </c>
    </row>
    <row r="160" spans="1:16" ht="18" customHeight="1">
      <c r="A160" s="53" t="s">
        <v>103</v>
      </c>
      <c r="B160" s="51">
        <v>0</v>
      </c>
      <c r="C160" s="53">
        <v>0</v>
      </c>
      <c r="D160" s="53">
        <v>0</v>
      </c>
      <c r="E160" s="53">
        <v>0</v>
      </c>
      <c r="F160" s="53">
        <v>0</v>
      </c>
      <c r="G160" s="51">
        <v>0</v>
      </c>
      <c r="H160" s="53">
        <v>0</v>
      </c>
      <c r="I160" s="53">
        <v>0</v>
      </c>
      <c r="J160" s="53">
        <v>0</v>
      </c>
      <c r="K160" s="53">
        <v>0</v>
      </c>
      <c r="L160" s="51">
        <v>0</v>
      </c>
      <c r="M160" s="53">
        <v>0</v>
      </c>
      <c r="N160" s="53">
        <v>0</v>
      </c>
      <c r="O160" s="53">
        <v>0</v>
      </c>
      <c r="P160" s="53">
        <v>0</v>
      </c>
    </row>
    <row r="161" spans="1:16" ht="18" customHeight="1">
      <c r="A161" s="53" t="s">
        <v>102</v>
      </c>
      <c r="B161" s="51">
        <v>0</v>
      </c>
      <c r="C161" s="53">
        <v>0</v>
      </c>
      <c r="D161" s="53">
        <v>0</v>
      </c>
      <c r="E161" s="53">
        <v>0</v>
      </c>
      <c r="F161" s="53">
        <v>0</v>
      </c>
      <c r="G161" s="51">
        <v>0</v>
      </c>
      <c r="H161" s="53">
        <v>0</v>
      </c>
      <c r="I161" s="53">
        <v>0</v>
      </c>
      <c r="J161" s="53">
        <v>0</v>
      </c>
      <c r="K161" s="53">
        <v>0</v>
      </c>
      <c r="L161" s="51">
        <v>0</v>
      </c>
      <c r="M161" s="53">
        <v>0</v>
      </c>
      <c r="N161" s="53">
        <v>0</v>
      </c>
      <c r="O161" s="53">
        <v>0</v>
      </c>
      <c r="P161" s="53">
        <v>0</v>
      </c>
    </row>
    <row r="162" spans="1:16" ht="18" customHeight="1">
      <c r="A162" s="53" t="s">
        <v>101</v>
      </c>
      <c r="B162" s="51">
        <v>0</v>
      </c>
      <c r="C162" s="53">
        <v>0</v>
      </c>
      <c r="D162" s="53">
        <v>0</v>
      </c>
      <c r="E162" s="53">
        <v>0</v>
      </c>
      <c r="F162" s="53">
        <v>0</v>
      </c>
      <c r="G162" s="51">
        <v>0</v>
      </c>
      <c r="H162" s="53">
        <v>0</v>
      </c>
      <c r="I162" s="53">
        <v>0</v>
      </c>
      <c r="J162" s="53">
        <v>0</v>
      </c>
      <c r="K162" s="53">
        <v>0</v>
      </c>
      <c r="L162" s="51">
        <v>0</v>
      </c>
      <c r="M162" s="53">
        <v>0</v>
      </c>
      <c r="N162" s="53">
        <v>0</v>
      </c>
      <c r="O162" s="53">
        <v>0</v>
      </c>
      <c r="P162" s="53">
        <v>0</v>
      </c>
    </row>
    <row r="163" spans="1:16" ht="18" customHeight="1">
      <c r="A163" s="53" t="s">
        <v>100</v>
      </c>
      <c r="B163" s="51">
        <v>0</v>
      </c>
      <c r="C163" s="53">
        <v>0</v>
      </c>
      <c r="D163" s="53">
        <v>0</v>
      </c>
      <c r="E163" s="53">
        <v>0</v>
      </c>
      <c r="F163" s="53">
        <v>0</v>
      </c>
      <c r="G163" s="51">
        <v>0</v>
      </c>
      <c r="H163" s="53">
        <v>0</v>
      </c>
      <c r="I163" s="53">
        <v>0</v>
      </c>
      <c r="J163" s="53">
        <v>0</v>
      </c>
      <c r="K163" s="53">
        <v>0</v>
      </c>
      <c r="L163" s="51">
        <v>0</v>
      </c>
      <c r="M163" s="53">
        <v>0</v>
      </c>
      <c r="N163" s="53">
        <v>0</v>
      </c>
      <c r="O163" s="53">
        <v>0</v>
      </c>
      <c r="P163" s="53">
        <v>0</v>
      </c>
    </row>
    <row r="164" spans="1:16" ht="18" customHeight="1">
      <c r="A164" s="53" t="s">
        <v>99</v>
      </c>
      <c r="B164" s="51">
        <v>0</v>
      </c>
      <c r="C164" s="53">
        <v>0</v>
      </c>
      <c r="D164" s="53">
        <v>0</v>
      </c>
      <c r="E164" s="53">
        <v>0</v>
      </c>
      <c r="F164" s="53">
        <v>0</v>
      </c>
      <c r="G164" s="51">
        <v>0</v>
      </c>
      <c r="H164" s="53">
        <v>0</v>
      </c>
      <c r="I164" s="53">
        <v>0</v>
      </c>
      <c r="J164" s="53">
        <v>0</v>
      </c>
      <c r="K164" s="53">
        <v>0</v>
      </c>
      <c r="L164" s="51">
        <v>0</v>
      </c>
      <c r="M164" s="53">
        <v>0</v>
      </c>
      <c r="N164" s="53">
        <v>0</v>
      </c>
      <c r="O164" s="53">
        <v>0</v>
      </c>
      <c r="P164" s="53">
        <v>0</v>
      </c>
    </row>
    <row r="165" spans="1:16" ht="18" customHeight="1">
      <c r="A165" s="53" t="s">
        <v>98</v>
      </c>
      <c r="B165" s="51">
        <v>0</v>
      </c>
      <c r="C165" s="53">
        <v>0</v>
      </c>
      <c r="D165" s="53">
        <v>0</v>
      </c>
      <c r="E165" s="53">
        <v>0</v>
      </c>
      <c r="F165" s="53">
        <v>0</v>
      </c>
      <c r="G165" s="51">
        <v>0</v>
      </c>
      <c r="H165" s="53">
        <v>0</v>
      </c>
      <c r="I165" s="53">
        <v>0</v>
      </c>
      <c r="J165" s="53">
        <v>0</v>
      </c>
      <c r="K165" s="53">
        <v>0</v>
      </c>
      <c r="L165" s="51">
        <v>0</v>
      </c>
      <c r="M165" s="53">
        <v>0</v>
      </c>
      <c r="N165" s="53">
        <v>0</v>
      </c>
      <c r="O165" s="53">
        <v>0</v>
      </c>
      <c r="P165" s="53">
        <v>0</v>
      </c>
    </row>
    <row r="166" spans="1:16" ht="18" customHeight="1">
      <c r="A166" s="53" t="s">
        <v>97</v>
      </c>
      <c r="B166" s="51">
        <v>0</v>
      </c>
      <c r="C166" s="53">
        <v>0</v>
      </c>
      <c r="D166" s="53">
        <v>0</v>
      </c>
      <c r="E166" s="53">
        <v>0</v>
      </c>
      <c r="F166" s="53">
        <v>0</v>
      </c>
      <c r="G166" s="51">
        <v>0</v>
      </c>
      <c r="H166" s="53">
        <v>0</v>
      </c>
      <c r="I166" s="53">
        <v>0</v>
      </c>
      <c r="J166" s="53">
        <v>0</v>
      </c>
      <c r="K166" s="53">
        <v>0</v>
      </c>
      <c r="L166" s="51">
        <v>0</v>
      </c>
      <c r="M166" s="53">
        <v>0</v>
      </c>
      <c r="N166" s="53">
        <v>0</v>
      </c>
      <c r="O166" s="53">
        <v>0</v>
      </c>
      <c r="P166" s="53">
        <v>0</v>
      </c>
    </row>
    <row r="167" spans="1:16" ht="18" customHeight="1">
      <c r="A167" s="53" t="s">
        <v>96</v>
      </c>
      <c r="B167" s="51">
        <v>0</v>
      </c>
      <c r="C167" s="53">
        <v>0</v>
      </c>
      <c r="D167" s="53">
        <v>0</v>
      </c>
      <c r="E167" s="53">
        <v>0</v>
      </c>
      <c r="F167" s="53">
        <v>0</v>
      </c>
      <c r="G167" s="51">
        <v>0</v>
      </c>
      <c r="H167" s="53">
        <v>0</v>
      </c>
      <c r="I167" s="53">
        <v>0</v>
      </c>
      <c r="J167" s="53">
        <v>0</v>
      </c>
      <c r="K167" s="53">
        <v>0</v>
      </c>
      <c r="L167" s="51">
        <v>0</v>
      </c>
      <c r="M167" s="53">
        <v>0</v>
      </c>
      <c r="N167" s="53">
        <v>0</v>
      </c>
      <c r="O167" s="53">
        <v>0</v>
      </c>
      <c r="P167" s="53">
        <v>0</v>
      </c>
    </row>
    <row r="168" spans="1:16" ht="18" customHeight="1">
      <c r="A168" s="55" t="s">
        <v>95</v>
      </c>
      <c r="B168" s="51">
        <v>0</v>
      </c>
      <c r="C168" s="53">
        <v>0</v>
      </c>
      <c r="D168" s="53">
        <v>0</v>
      </c>
      <c r="E168" s="53">
        <v>0</v>
      </c>
      <c r="F168" s="53">
        <v>0</v>
      </c>
      <c r="G168" s="51">
        <v>0</v>
      </c>
      <c r="H168" s="53">
        <v>0</v>
      </c>
      <c r="I168" s="53">
        <v>0</v>
      </c>
      <c r="J168" s="53">
        <v>0</v>
      </c>
      <c r="K168" s="53">
        <v>0</v>
      </c>
      <c r="L168" s="51">
        <v>0</v>
      </c>
      <c r="M168" s="53">
        <v>0</v>
      </c>
      <c r="N168" s="53">
        <v>0</v>
      </c>
      <c r="O168" s="53">
        <v>0</v>
      </c>
      <c r="P168" s="53">
        <v>0</v>
      </c>
    </row>
    <row r="169" spans="1:16" ht="18" customHeight="1">
      <c r="A169" s="53" t="s">
        <v>94</v>
      </c>
      <c r="B169" s="51">
        <v>0</v>
      </c>
      <c r="C169" s="53">
        <v>0</v>
      </c>
      <c r="D169" s="53">
        <v>0</v>
      </c>
      <c r="E169" s="53">
        <v>0</v>
      </c>
      <c r="F169" s="53">
        <v>0</v>
      </c>
      <c r="G169" s="51">
        <v>0</v>
      </c>
      <c r="H169" s="53">
        <v>0</v>
      </c>
      <c r="I169" s="53">
        <v>0</v>
      </c>
      <c r="J169" s="53">
        <v>0</v>
      </c>
      <c r="K169" s="53">
        <v>0</v>
      </c>
      <c r="L169" s="51">
        <v>0</v>
      </c>
      <c r="M169" s="53">
        <v>0</v>
      </c>
      <c r="N169" s="53">
        <v>0</v>
      </c>
      <c r="O169" s="53">
        <v>0</v>
      </c>
      <c r="P169" s="53">
        <v>0</v>
      </c>
    </row>
    <row r="170" spans="1:16" ht="18" customHeight="1">
      <c r="A170" s="53" t="s">
        <v>92</v>
      </c>
      <c r="B170" s="51">
        <v>0</v>
      </c>
      <c r="C170" s="53">
        <v>0</v>
      </c>
      <c r="D170" s="53">
        <v>0</v>
      </c>
      <c r="E170" s="53">
        <v>0</v>
      </c>
      <c r="F170" s="53">
        <v>0</v>
      </c>
      <c r="G170" s="51">
        <v>0</v>
      </c>
      <c r="H170" s="53">
        <v>0</v>
      </c>
      <c r="I170" s="53">
        <v>0</v>
      </c>
      <c r="J170" s="53">
        <v>0</v>
      </c>
      <c r="K170" s="53">
        <v>0</v>
      </c>
      <c r="L170" s="51">
        <v>0</v>
      </c>
      <c r="M170" s="53">
        <v>0</v>
      </c>
      <c r="N170" s="53">
        <v>0</v>
      </c>
      <c r="O170" s="53">
        <v>0</v>
      </c>
      <c r="P170" s="53">
        <v>0</v>
      </c>
    </row>
    <row r="171" spans="1:16" ht="18" customHeight="1">
      <c r="A171" s="53" t="s">
        <v>91</v>
      </c>
      <c r="B171" s="51">
        <v>0</v>
      </c>
      <c r="C171" s="53">
        <v>0</v>
      </c>
      <c r="D171" s="53">
        <v>0</v>
      </c>
      <c r="E171" s="53">
        <v>0</v>
      </c>
      <c r="F171" s="53">
        <v>0</v>
      </c>
      <c r="G171" s="51">
        <v>0</v>
      </c>
      <c r="H171" s="53">
        <v>0</v>
      </c>
      <c r="I171" s="53">
        <v>0</v>
      </c>
      <c r="J171" s="53">
        <v>0</v>
      </c>
      <c r="K171" s="53">
        <v>0</v>
      </c>
      <c r="L171" s="51">
        <v>0</v>
      </c>
      <c r="M171" s="53">
        <v>0</v>
      </c>
      <c r="N171" s="53">
        <v>0</v>
      </c>
      <c r="O171" s="53">
        <v>0</v>
      </c>
      <c r="P171" s="53">
        <v>0</v>
      </c>
    </row>
    <row r="172" spans="1:16" ht="18" customHeight="1">
      <c r="A172" s="53" t="s">
        <v>90</v>
      </c>
      <c r="B172" s="51">
        <v>0</v>
      </c>
      <c r="C172" s="53">
        <v>0</v>
      </c>
      <c r="D172" s="53">
        <v>0</v>
      </c>
      <c r="E172" s="53">
        <v>0</v>
      </c>
      <c r="F172" s="53">
        <v>0</v>
      </c>
      <c r="G172" s="51">
        <v>0</v>
      </c>
      <c r="H172" s="53">
        <v>0</v>
      </c>
      <c r="I172" s="53">
        <v>0</v>
      </c>
      <c r="J172" s="53">
        <v>0</v>
      </c>
      <c r="K172" s="53">
        <v>0</v>
      </c>
      <c r="L172" s="51">
        <v>0</v>
      </c>
      <c r="M172" s="53">
        <v>0</v>
      </c>
      <c r="N172" s="53">
        <v>0</v>
      </c>
      <c r="O172" s="53">
        <v>0</v>
      </c>
      <c r="P172" s="53">
        <v>0</v>
      </c>
    </row>
    <row r="173" spans="1:16" ht="18" customHeight="1">
      <c r="A173" s="53" t="s">
        <v>89</v>
      </c>
      <c r="B173" s="51">
        <v>0</v>
      </c>
      <c r="C173" s="53">
        <v>0</v>
      </c>
      <c r="D173" s="53">
        <v>0</v>
      </c>
      <c r="E173" s="53">
        <v>0</v>
      </c>
      <c r="F173" s="53">
        <v>0</v>
      </c>
      <c r="G173" s="51">
        <v>0</v>
      </c>
      <c r="H173" s="53">
        <v>0</v>
      </c>
      <c r="I173" s="53">
        <v>0</v>
      </c>
      <c r="J173" s="53">
        <v>0</v>
      </c>
      <c r="K173" s="53">
        <v>0</v>
      </c>
      <c r="L173" s="51">
        <v>0</v>
      </c>
      <c r="M173" s="53">
        <v>0</v>
      </c>
      <c r="N173" s="53">
        <v>0</v>
      </c>
      <c r="O173" s="53">
        <v>0</v>
      </c>
      <c r="P173" s="53">
        <v>0</v>
      </c>
    </row>
    <row r="174" spans="1:16" ht="18" customHeight="1">
      <c r="A174" s="53" t="s">
        <v>88</v>
      </c>
      <c r="B174" s="51">
        <v>0</v>
      </c>
      <c r="C174" s="53">
        <v>0</v>
      </c>
      <c r="D174" s="53">
        <v>0</v>
      </c>
      <c r="E174" s="53">
        <v>0</v>
      </c>
      <c r="F174" s="53">
        <v>0</v>
      </c>
      <c r="G174" s="51">
        <v>0</v>
      </c>
      <c r="H174" s="53">
        <v>0</v>
      </c>
      <c r="I174" s="53">
        <v>0</v>
      </c>
      <c r="J174" s="53">
        <v>0</v>
      </c>
      <c r="K174" s="53">
        <v>0</v>
      </c>
      <c r="L174" s="51">
        <v>0</v>
      </c>
      <c r="M174" s="53">
        <v>0</v>
      </c>
      <c r="N174" s="53">
        <v>0</v>
      </c>
      <c r="O174" s="53">
        <v>0</v>
      </c>
      <c r="P174" s="53">
        <v>0</v>
      </c>
    </row>
    <row r="175" spans="1:16" ht="18" customHeight="1">
      <c r="A175" s="53" t="s">
        <v>87</v>
      </c>
      <c r="B175" s="51">
        <v>0</v>
      </c>
      <c r="C175" s="53">
        <v>0</v>
      </c>
      <c r="D175" s="53">
        <v>0</v>
      </c>
      <c r="E175" s="53">
        <v>0</v>
      </c>
      <c r="F175" s="53">
        <v>0</v>
      </c>
      <c r="G175" s="51">
        <v>0</v>
      </c>
      <c r="H175" s="53">
        <v>0</v>
      </c>
      <c r="I175" s="53">
        <v>0</v>
      </c>
      <c r="J175" s="53">
        <v>0</v>
      </c>
      <c r="K175" s="53">
        <v>0</v>
      </c>
      <c r="L175" s="51">
        <v>0</v>
      </c>
      <c r="M175" s="53">
        <v>0</v>
      </c>
      <c r="N175" s="53">
        <v>0</v>
      </c>
      <c r="O175" s="53">
        <v>0</v>
      </c>
      <c r="P175" s="53">
        <v>0</v>
      </c>
    </row>
    <row r="176" spans="1:16" ht="18" customHeight="1">
      <c r="A176" s="53" t="s">
        <v>86</v>
      </c>
      <c r="B176" s="51">
        <v>0</v>
      </c>
      <c r="C176" s="53">
        <v>0</v>
      </c>
      <c r="D176" s="53">
        <v>0</v>
      </c>
      <c r="E176" s="53">
        <v>0</v>
      </c>
      <c r="F176" s="53">
        <v>0</v>
      </c>
      <c r="G176" s="51">
        <v>0</v>
      </c>
      <c r="H176" s="53">
        <v>0</v>
      </c>
      <c r="I176" s="53">
        <v>0</v>
      </c>
      <c r="J176" s="53">
        <v>0</v>
      </c>
      <c r="K176" s="53">
        <v>0</v>
      </c>
      <c r="L176" s="51">
        <v>0</v>
      </c>
      <c r="M176" s="53">
        <v>0</v>
      </c>
      <c r="N176" s="53">
        <v>0</v>
      </c>
      <c r="O176" s="53">
        <v>0</v>
      </c>
      <c r="P176" s="53">
        <v>0</v>
      </c>
    </row>
    <row r="177" spans="1:16" ht="18" customHeight="1">
      <c r="A177" s="53" t="s">
        <v>85</v>
      </c>
      <c r="B177" s="51">
        <v>6</v>
      </c>
      <c r="C177" s="53">
        <v>6</v>
      </c>
      <c r="D177" s="53">
        <v>0</v>
      </c>
      <c r="E177" s="53">
        <v>0</v>
      </c>
      <c r="F177" s="53">
        <v>0</v>
      </c>
      <c r="G177" s="51">
        <v>80</v>
      </c>
      <c r="H177" s="53">
        <v>0</v>
      </c>
      <c r="I177" s="53">
        <v>40</v>
      </c>
      <c r="J177" s="53">
        <v>0</v>
      </c>
      <c r="K177" s="53">
        <v>40</v>
      </c>
      <c r="L177" s="51">
        <v>322</v>
      </c>
      <c r="M177" s="53">
        <v>68</v>
      </c>
      <c r="N177" s="53">
        <v>102</v>
      </c>
      <c r="O177" s="53">
        <v>0</v>
      </c>
      <c r="P177" s="53">
        <v>152</v>
      </c>
    </row>
    <row r="178" spans="1:16" ht="18" customHeight="1">
      <c r="A178" s="53" t="s">
        <v>84</v>
      </c>
      <c r="B178" s="51">
        <v>0</v>
      </c>
      <c r="C178" s="53">
        <v>0</v>
      </c>
      <c r="D178" s="53">
        <v>0</v>
      </c>
      <c r="E178" s="53">
        <v>0</v>
      </c>
      <c r="F178" s="53">
        <v>0</v>
      </c>
      <c r="G178" s="51">
        <v>0</v>
      </c>
      <c r="H178" s="53">
        <v>0</v>
      </c>
      <c r="I178" s="53">
        <v>0</v>
      </c>
      <c r="J178" s="53">
        <v>0</v>
      </c>
      <c r="K178" s="53">
        <v>0</v>
      </c>
      <c r="L178" s="51">
        <v>0</v>
      </c>
      <c r="M178" s="53">
        <v>0</v>
      </c>
      <c r="N178" s="53">
        <v>0</v>
      </c>
      <c r="O178" s="53">
        <v>0</v>
      </c>
      <c r="P178" s="53">
        <v>0</v>
      </c>
    </row>
    <row r="179" spans="1:16" ht="18" customHeight="1">
      <c r="A179" s="53" t="s">
        <v>83</v>
      </c>
      <c r="B179" s="51">
        <v>0</v>
      </c>
      <c r="C179" s="53">
        <v>0</v>
      </c>
      <c r="D179" s="53">
        <v>0</v>
      </c>
      <c r="E179" s="53">
        <v>0</v>
      </c>
      <c r="F179" s="53">
        <v>0</v>
      </c>
      <c r="G179" s="51">
        <v>0</v>
      </c>
      <c r="H179" s="53">
        <v>0</v>
      </c>
      <c r="I179" s="53">
        <v>0</v>
      </c>
      <c r="J179" s="53">
        <v>0</v>
      </c>
      <c r="K179" s="53">
        <v>0</v>
      </c>
      <c r="L179" s="51">
        <v>0</v>
      </c>
      <c r="M179" s="53">
        <v>0</v>
      </c>
      <c r="N179" s="53">
        <v>0</v>
      </c>
      <c r="O179" s="53">
        <v>0</v>
      </c>
      <c r="P179" s="53">
        <v>0</v>
      </c>
    </row>
    <row r="180" spans="1:16" ht="18" customHeight="1">
      <c r="A180" s="53" t="s">
        <v>81</v>
      </c>
      <c r="B180" s="51">
        <v>0</v>
      </c>
      <c r="C180" s="53">
        <v>0</v>
      </c>
      <c r="D180" s="53">
        <v>0</v>
      </c>
      <c r="E180" s="53">
        <v>0</v>
      </c>
      <c r="F180" s="53">
        <v>0</v>
      </c>
      <c r="G180" s="51">
        <v>0</v>
      </c>
      <c r="H180" s="53">
        <v>0</v>
      </c>
      <c r="I180" s="53">
        <v>0</v>
      </c>
      <c r="J180" s="53">
        <v>0</v>
      </c>
      <c r="K180" s="53">
        <v>0</v>
      </c>
      <c r="L180" s="51">
        <v>0</v>
      </c>
      <c r="M180" s="53">
        <v>0</v>
      </c>
      <c r="N180" s="53">
        <v>0</v>
      </c>
      <c r="O180" s="53">
        <v>0</v>
      </c>
      <c r="P180" s="53">
        <v>0</v>
      </c>
    </row>
    <row r="181" spans="1:16" ht="18" customHeight="1">
      <c r="A181" s="53" t="s">
        <v>79</v>
      </c>
      <c r="B181" s="51">
        <v>0</v>
      </c>
      <c r="C181" s="53">
        <v>0</v>
      </c>
      <c r="D181" s="53">
        <v>0</v>
      </c>
      <c r="E181" s="53">
        <v>0</v>
      </c>
      <c r="F181" s="53">
        <v>0</v>
      </c>
      <c r="G181" s="51">
        <v>0</v>
      </c>
      <c r="H181" s="53">
        <v>0</v>
      </c>
      <c r="I181" s="53">
        <v>0</v>
      </c>
      <c r="J181" s="53">
        <v>0</v>
      </c>
      <c r="K181" s="53">
        <v>0</v>
      </c>
      <c r="L181" s="51">
        <v>0</v>
      </c>
      <c r="M181" s="53">
        <v>0</v>
      </c>
      <c r="N181" s="53">
        <v>0</v>
      </c>
      <c r="O181" s="53">
        <v>0</v>
      </c>
      <c r="P181" s="53">
        <v>0</v>
      </c>
    </row>
    <row r="182" spans="1:16" ht="18" customHeight="1">
      <c r="A182" s="53" t="s">
        <v>78</v>
      </c>
      <c r="B182" s="51">
        <v>9</v>
      </c>
      <c r="C182" s="53">
        <v>9</v>
      </c>
      <c r="D182" s="53">
        <v>0</v>
      </c>
      <c r="E182" s="53">
        <v>0</v>
      </c>
      <c r="F182" s="53">
        <v>0</v>
      </c>
      <c r="G182" s="51">
        <v>4</v>
      </c>
      <c r="H182" s="53">
        <v>0</v>
      </c>
      <c r="I182" s="53">
        <v>0</v>
      </c>
      <c r="J182" s="53">
        <v>0</v>
      </c>
      <c r="K182" s="53">
        <v>4</v>
      </c>
      <c r="L182" s="51">
        <v>0</v>
      </c>
      <c r="M182" s="53">
        <v>0</v>
      </c>
      <c r="N182" s="53">
        <v>0</v>
      </c>
      <c r="O182" s="53">
        <v>0</v>
      </c>
      <c r="P182" s="53">
        <v>0</v>
      </c>
    </row>
    <row r="183" spans="1:16" ht="18" customHeight="1">
      <c r="A183" s="53" t="s">
        <v>77</v>
      </c>
      <c r="B183" s="51">
        <v>0</v>
      </c>
      <c r="C183" s="53">
        <v>0</v>
      </c>
      <c r="D183" s="53">
        <v>0</v>
      </c>
      <c r="E183" s="53">
        <v>0</v>
      </c>
      <c r="F183" s="53">
        <v>0</v>
      </c>
      <c r="G183" s="51">
        <v>0</v>
      </c>
      <c r="H183" s="53">
        <v>0</v>
      </c>
      <c r="I183" s="53">
        <v>0</v>
      </c>
      <c r="J183" s="53">
        <v>0</v>
      </c>
      <c r="K183" s="53">
        <v>0</v>
      </c>
      <c r="L183" s="51">
        <v>0</v>
      </c>
      <c r="M183" s="53">
        <v>0</v>
      </c>
      <c r="N183" s="53">
        <v>0</v>
      </c>
      <c r="O183" s="53">
        <v>0</v>
      </c>
      <c r="P183" s="53">
        <v>0</v>
      </c>
    </row>
    <row r="184" spans="1:16" ht="18" customHeight="1">
      <c r="A184" s="53" t="s">
        <v>76</v>
      </c>
      <c r="B184" s="51">
        <v>0</v>
      </c>
      <c r="C184" s="53">
        <v>0</v>
      </c>
      <c r="D184" s="53">
        <v>0</v>
      </c>
      <c r="E184" s="53">
        <v>0</v>
      </c>
      <c r="F184" s="53">
        <v>0</v>
      </c>
      <c r="G184" s="51">
        <v>0</v>
      </c>
      <c r="H184" s="53">
        <v>0</v>
      </c>
      <c r="I184" s="53">
        <v>0</v>
      </c>
      <c r="J184" s="53">
        <v>0</v>
      </c>
      <c r="K184" s="53">
        <v>0</v>
      </c>
      <c r="L184" s="51">
        <v>0</v>
      </c>
      <c r="M184" s="53">
        <v>0</v>
      </c>
      <c r="N184" s="53">
        <v>0</v>
      </c>
      <c r="O184" s="53">
        <v>0</v>
      </c>
      <c r="P184" s="53">
        <v>0</v>
      </c>
    </row>
    <row r="185" spans="1:16" ht="18" customHeight="1">
      <c r="A185" s="53" t="s">
        <v>74</v>
      </c>
      <c r="B185" s="51">
        <v>0</v>
      </c>
      <c r="C185" s="53">
        <v>0</v>
      </c>
      <c r="D185" s="53">
        <v>0</v>
      </c>
      <c r="E185" s="53">
        <v>0</v>
      </c>
      <c r="F185" s="53">
        <v>0</v>
      </c>
      <c r="G185" s="51">
        <v>0</v>
      </c>
      <c r="H185" s="53">
        <v>0</v>
      </c>
      <c r="I185" s="53">
        <v>0</v>
      </c>
      <c r="J185" s="53">
        <v>0</v>
      </c>
      <c r="K185" s="53">
        <v>0</v>
      </c>
      <c r="L185" s="51">
        <v>0</v>
      </c>
      <c r="M185" s="53">
        <v>0</v>
      </c>
      <c r="N185" s="53">
        <v>0</v>
      </c>
      <c r="O185" s="53">
        <v>0</v>
      </c>
      <c r="P185" s="53">
        <v>0</v>
      </c>
    </row>
    <row r="186" spans="1:16" ht="18" customHeight="1">
      <c r="A186" s="53" t="s">
        <v>72</v>
      </c>
      <c r="B186" s="51">
        <v>0</v>
      </c>
      <c r="C186" s="53">
        <v>0</v>
      </c>
      <c r="D186" s="53">
        <v>0</v>
      </c>
      <c r="E186" s="53">
        <v>0</v>
      </c>
      <c r="F186" s="53">
        <v>0</v>
      </c>
      <c r="G186" s="51">
        <v>2</v>
      </c>
      <c r="H186" s="53">
        <v>0</v>
      </c>
      <c r="I186" s="53">
        <v>2</v>
      </c>
      <c r="J186" s="53">
        <v>0</v>
      </c>
      <c r="K186" s="53">
        <v>0</v>
      </c>
      <c r="L186" s="51">
        <v>0</v>
      </c>
      <c r="M186" s="53">
        <v>0</v>
      </c>
      <c r="N186" s="53">
        <v>0</v>
      </c>
      <c r="O186" s="53">
        <v>0</v>
      </c>
      <c r="P186" s="53">
        <v>0</v>
      </c>
    </row>
    <row r="187" spans="1:16" ht="18" customHeight="1">
      <c r="A187" s="53" t="s">
        <v>71</v>
      </c>
      <c r="B187" s="51">
        <v>0</v>
      </c>
      <c r="C187" s="53">
        <v>0</v>
      </c>
      <c r="D187" s="53">
        <v>0</v>
      </c>
      <c r="E187" s="53">
        <v>0</v>
      </c>
      <c r="F187" s="53">
        <v>0</v>
      </c>
      <c r="G187" s="51">
        <v>0</v>
      </c>
      <c r="H187" s="53">
        <v>0</v>
      </c>
      <c r="I187" s="53">
        <v>0</v>
      </c>
      <c r="J187" s="53">
        <v>0</v>
      </c>
      <c r="K187" s="53">
        <v>0</v>
      </c>
      <c r="L187" s="51">
        <v>0</v>
      </c>
      <c r="M187" s="53">
        <v>0</v>
      </c>
      <c r="N187" s="53">
        <v>0</v>
      </c>
      <c r="O187" s="53">
        <v>0</v>
      </c>
      <c r="P187" s="53">
        <v>0</v>
      </c>
    </row>
    <row r="188" spans="1:16" ht="18" customHeight="1">
      <c r="A188" s="53" t="s">
        <v>70</v>
      </c>
      <c r="B188" s="51">
        <v>0</v>
      </c>
      <c r="C188" s="53">
        <v>0</v>
      </c>
      <c r="D188" s="53">
        <v>0</v>
      </c>
      <c r="E188" s="53">
        <v>0</v>
      </c>
      <c r="F188" s="53">
        <v>0</v>
      </c>
      <c r="G188" s="51">
        <v>0</v>
      </c>
      <c r="H188" s="53">
        <v>0</v>
      </c>
      <c r="I188" s="53">
        <v>0</v>
      </c>
      <c r="J188" s="53">
        <v>0</v>
      </c>
      <c r="K188" s="53">
        <v>0</v>
      </c>
      <c r="L188" s="51">
        <v>0</v>
      </c>
      <c r="M188" s="53">
        <v>0</v>
      </c>
      <c r="N188" s="53">
        <v>0</v>
      </c>
      <c r="O188" s="53">
        <v>0</v>
      </c>
      <c r="P188" s="53">
        <v>0</v>
      </c>
    </row>
    <row r="189" spans="1:16" ht="18" customHeight="1">
      <c r="A189" s="53" t="s">
        <v>69</v>
      </c>
      <c r="B189" s="51">
        <v>0</v>
      </c>
      <c r="C189" s="53">
        <v>0</v>
      </c>
      <c r="D189" s="53">
        <v>0</v>
      </c>
      <c r="E189" s="53">
        <v>0</v>
      </c>
      <c r="F189" s="53">
        <v>0</v>
      </c>
      <c r="G189" s="51">
        <v>0</v>
      </c>
      <c r="H189" s="53">
        <v>0</v>
      </c>
      <c r="I189" s="53">
        <v>0</v>
      </c>
      <c r="J189" s="53">
        <v>0</v>
      </c>
      <c r="K189" s="53">
        <v>0</v>
      </c>
      <c r="L189" s="51">
        <v>12</v>
      </c>
      <c r="M189" s="53">
        <v>12</v>
      </c>
      <c r="N189" s="53">
        <v>0</v>
      </c>
      <c r="O189" s="53">
        <v>0</v>
      </c>
      <c r="P189" s="53">
        <v>0</v>
      </c>
    </row>
    <row r="190" spans="1:16" ht="18" customHeight="1">
      <c r="A190" s="53" t="s">
        <v>68</v>
      </c>
      <c r="B190" s="51">
        <v>0</v>
      </c>
      <c r="C190" s="53">
        <v>0</v>
      </c>
      <c r="D190" s="53">
        <v>0</v>
      </c>
      <c r="E190" s="53">
        <v>0</v>
      </c>
      <c r="F190" s="53">
        <v>0</v>
      </c>
      <c r="G190" s="51">
        <v>0</v>
      </c>
      <c r="H190" s="53">
        <v>0</v>
      </c>
      <c r="I190" s="53">
        <v>0</v>
      </c>
      <c r="J190" s="53">
        <v>0</v>
      </c>
      <c r="K190" s="53">
        <v>0</v>
      </c>
      <c r="L190" s="51">
        <v>0</v>
      </c>
      <c r="M190" s="53">
        <v>0</v>
      </c>
      <c r="N190" s="53">
        <v>0</v>
      </c>
      <c r="O190" s="53">
        <v>0</v>
      </c>
      <c r="P190" s="53">
        <v>0</v>
      </c>
    </row>
    <row r="191" spans="1:16" ht="18" customHeight="1">
      <c r="A191" s="53" t="s">
        <v>67</v>
      </c>
      <c r="B191" s="51">
        <v>0</v>
      </c>
      <c r="C191" s="53">
        <v>0</v>
      </c>
      <c r="D191" s="53">
        <v>0</v>
      </c>
      <c r="E191" s="53">
        <v>0</v>
      </c>
      <c r="F191" s="53">
        <v>0</v>
      </c>
      <c r="G191" s="51">
        <v>0</v>
      </c>
      <c r="H191" s="53">
        <v>0</v>
      </c>
      <c r="I191" s="53">
        <v>0</v>
      </c>
      <c r="J191" s="53">
        <v>0</v>
      </c>
      <c r="K191" s="53">
        <v>0</v>
      </c>
      <c r="L191" s="51">
        <v>0</v>
      </c>
      <c r="M191" s="53">
        <v>0</v>
      </c>
      <c r="N191" s="53">
        <v>0</v>
      </c>
      <c r="O191" s="53">
        <v>0</v>
      </c>
      <c r="P191" s="53">
        <v>0</v>
      </c>
    </row>
    <row r="192" spans="1:16" ht="18" customHeight="1">
      <c r="A192" s="53" t="s">
        <v>66</v>
      </c>
      <c r="B192" s="51">
        <v>0</v>
      </c>
      <c r="C192" s="53">
        <v>0</v>
      </c>
      <c r="D192" s="53">
        <v>0</v>
      </c>
      <c r="E192" s="53">
        <v>0</v>
      </c>
      <c r="F192" s="53">
        <v>0</v>
      </c>
      <c r="G192" s="51">
        <v>0</v>
      </c>
      <c r="H192" s="53">
        <v>0</v>
      </c>
      <c r="I192" s="53">
        <v>0</v>
      </c>
      <c r="J192" s="53">
        <v>0</v>
      </c>
      <c r="K192" s="53">
        <v>0</v>
      </c>
      <c r="L192" s="51">
        <v>0</v>
      </c>
      <c r="M192" s="53">
        <v>0</v>
      </c>
      <c r="N192" s="53">
        <v>0</v>
      </c>
      <c r="O192" s="53">
        <v>0</v>
      </c>
      <c r="P192" s="53">
        <v>0</v>
      </c>
    </row>
    <row r="193" spans="1:16" ht="18" customHeight="1">
      <c r="A193" s="53" t="s">
        <v>65</v>
      </c>
      <c r="B193" s="51">
        <v>0</v>
      </c>
      <c r="C193" s="53">
        <v>0</v>
      </c>
      <c r="D193" s="53">
        <v>0</v>
      </c>
      <c r="E193" s="53">
        <v>0</v>
      </c>
      <c r="F193" s="53">
        <v>0</v>
      </c>
      <c r="G193" s="51">
        <v>0</v>
      </c>
      <c r="H193" s="53">
        <v>0</v>
      </c>
      <c r="I193" s="53">
        <v>0</v>
      </c>
      <c r="J193" s="53">
        <v>0</v>
      </c>
      <c r="K193" s="53">
        <v>0</v>
      </c>
      <c r="L193" s="51">
        <v>0</v>
      </c>
      <c r="M193" s="53">
        <v>0</v>
      </c>
      <c r="N193" s="53">
        <v>0</v>
      </c>
      <c r="O193" s="53">
        <v>0</v>
      </c>
      <c r="P193" s="53">
        <v>0</v>
      </c>
    </row>
    <row r="194" spans="1:16" ht="18" customHeight="1">
      <c r="A194" s="53" t="s">
        <v>63</v>
      </c>
      <c r="B194" s="51">
        <v>0</v>
      </c>
      <c r="C194" s="53">
        <v>0</v>
      </c>
      <c r="D194" s="53">
        <v>0</v>
      </c>
      <c r="E194" s="53">
        <v>0</v>
      </c>
      <c r="F194" s="53">
        <v>0</v>
      </c>
      <c r="G194" s="51">
        <v>0</v>
      </c>
      <c r="H194" s="53">
        <v>0</v>
      </c>
      <c r="I194" s="53">
        <v>0</v>
      </c>
      <c r="J194" s="53">
        <v>0</v>
      </c>
      <c r="K194" s="53">
        <v>0</v>
      </c>
      <c r="L194" s="51">
        <v>0</v>
      </c>
      <c r="M194" s="53">
        <v>0</v>
      </c>
      <c r="N194" s="53">
        <v>0</v>
      </c>
      <c r="O194" s="53">
        <v>0</v>
      </c>
      <c r="P194" s="53">
        <v>0</v>
      </c>
    </row>
    <row r="195" spans="1:16" ht="18" customHeight="1">
      <c r="A195" s="53" t="s">
        <v>62</v>
      </c>
      <c r="B195" s="51">
        <v>0</v>
      </c>
      <c r="C195" s="53">
        <v>0</v>
      </c>
      <c r="D195" s="53">
        <v>0</v>
      </c>
      <c r="E195" s="53">
        <v>0</v>
      </c>
      <c r="F195" s="53">
        <v>0</v>
      </c>
      <c r="G195" s="51">
        <v>0</v>
      </c>
      <c r="H195" s="53">
        <v>0</v>
      </c>
      <c r="I195" s="53">
        <v>0</v>
      </c>
      <c r="J195" s="53">
        <v>0</v>
      </c>
      <c r="K195" s="53">
        <v>0</v>
      </c>
      <c r="L195" s="51">
        <v>0</v>
      </c>
      <c r="M195" s="53">
        <v>0</v>
      </c>
      <c r="N195" s="53">
        <v>0</v>
      </c>
      <c r="O195" s="53">
        <v>0</v>
      </c>
      <c r="P195" s="53">
        <v>0</v>
      </c>
    </row>
    <row r="196" spans="1:16" ht="18" customHeight="1">
      <c r="A196" s="53" t="s">
        <v>61</v>
      </c>
      <c r="B196" s="51">
        <v>0</v>
      </c>
      <c r="C196" s="53">
        <v>0</v>
      </c>
      <c r="D196" s="53">
        <v>0</v>
      </c>
      <c r="E196" s="53">
        <v>0</v>
      </c>
      <c r="F196" s="53">
        <v>0</v>
      </c>
      <c r="G196" s="51">
        <v>0</v>
      </c>
      <c r="H196" s="53">
        <v>0</v>
      </c>
      <c r="I196" s="53">
        <v>0</v>
      </c>
      <c r="J196" s="53">
        <v>0</v>
      </c>
      <c r="K196" s="53">
        <v>0</v>
      </c>
      <c r="L196" s="51">
        <v>0</v>
      </c>
      <c r="M196" s="53">
        <v>0</v>
      </c>
      <c r="N196" s="53">
        <v>0</v>
      </c>
      <c r="O196" s="53">
        <v>0</v>
      </c>
      <c r="P196" s="53">
        <v>0</v>
      </c>
    </row>
    <row r="197" spans="1:16" ht="18" customHeight="1">
      <c r="A197" s="53" t="s">
        <v>60</v>
      </c>
      <c r="B197" s="51">
        <v>0</v>
      </c>
      <c r="C197" s="53">
        <v>0</v>
      </c>
      <c r="D197" s="53">
        <v>0</v>
      </c>
      <c r="E197" s="53">
        <v>0</v>
      </c>
      <c r="F197" s="53">
        <v>0</v>
      </c>
      <c r="G197" s="51">
        <v>1</v>
      </c>
      <c r="H197" s="53">
        <v>0</v>
      </c>
      <c r="I197" s="53">
        <v>1</v>
      </c>
      <c r="J197" s="53">
        <v>0</v>
      </c>
      <c r="K197" s="53">
        <v>0</v>
      </c>
      <c r="L197" s="51">
        <v>29</v>
      </c>
      <c r="M197" s="53">
        <v>25</v>
      </c>
      <c r="N197" s="53">
        <v>0</v>
      </c>
      <c r="O197" s="53">
        <v>0</v>
      </c>
      <c r="P197" s="53">
        <v>4</v>
      </c>
    </row>
    <row r="198" spans="1:16" ht="18" customHeight="1">
      <c r="A198" s="53" t="s">
        <v>58</v>
      </c>
      <c r="B198" s="51">
        <v>0</v>
      </c>
      <c r="C198" s="53">
        <v>0</v>
      </c>
      <c r="D198" s="53">
        <v>0</v>
      </c>
      <c r="E198" s="53">
        <v>0</v>
      </c>
      <c r="F198" s="53">
        <v>0</v>
      </c>
      <c r="G198" s="51">
        <v>6</v>
      </c>
      <c r="H198" s="53">
        <v>0</v>
      </c>
      <c r="I198" s="53">
        <v>0</v>
      </c>
      <c r="J198" s="53">
        <v>0</v>
      </c>
      <c r="K198" s="53">
        <v>6</v>
      </c>
      <c r="L198" s="51">
        <v>0</v>
      </c>
      <c r="M198" s="53">
        <v>0</v>
      </c>
      <c r="N198" s="53">
        <v>0</v>
      </c>
      <c r="O198" s="53">
        <v>0</v>
      </c>
      <c r="P198" s="53">
        <v>0</v>
      </c>
    </row>
    <row r="199" spans="1:16" ht="18" customHeight="1">
      <c r="A199" s="53" t="s">
        <v>56</v>
      </c>
      <c r="B199" s="51">
        <v>0</v>
      </c>
      <c r="C199" s="53">
        <v>0</v>
      </c>
      <c r="D199" s="53">
        <v>0</v>
      </c>
      <c r="E199" s="53">
        <v>0</v>
      </c>
      <c r="F199" s="53">
        <v>0</v>
      </c>
      <c r="G199" s="51">
        <v>0</v>
      </c>
      <c r="H199" s="53">
        <v>0</v>
      </c>
      <c r="I199" s="53">
        <v>0</v>
      </c>
      <c r="J199" s="53">
        <v>0</v>
      </c>
      <c r="K199" s="53">
        <v>0</v>
      </c>
      <c r="L199" s="51">
        <v>0</v>
      </c>
      <c r="M199" s="53">
        <v>0</v>
      </c>
      <c r="N199" s="53">
        <v>0</v>
      </c>
      <c r="O199" s="53">
        <v>0</v>
      </c>
      <c r="P199" s="53">
        <v>0</v>
      </c>
    </row>
    <row r="200" spans="1:16" ht="18" customHeight="1">
      <c r="A200" s="53" t="s">
        <v>55</v>
      </c>
      <c r="B200" s="51">
        <v>0</v>
      </c>
      <c r="C200" s="53">
        <v>0</v>
      </c>
      <c r="D200" s="53">
        <v>0</v>
      </c>
      <c r="E200" s="53">
        <v>0</v>
      </c>
      <c r="F200" s="53">
        <v>0</v>
      </c>
      <c r="G200" s="51">
        <v>0</v>
      </c>
      <c r="H200" s="53">
        <v>0</v>
      </c>
      <c r="I200" s="53">
        <v>0</v>
      </c>
      <c r="J200" s="53">
        <v>0</v>
      </c>
      <c r="K200" s="53">
        <v>0</v>
      </c>
      <c r="L200" s="51">
        <v>0</v>
      </c>
      <c r="M200" s="53">
        <v>0</v>
      </c>
      <c r="N200" s="53">
        <v>0</v>
      </c>
      <c r="O200" s="53">
        <v>0</v>
      </c>
      <c r="P200" s="53">
        <v>0</v>
      </c>
    </row>
    <row r="201" spans="1:16" ht="18" customHeight="1">
      <c r="A201" s="55" t="s">
        <v>54</v>
      </c>
      <c r="B201" s="51">
        <v>0</v>
      </c>
      <c r="C201" s="53">
        <v>0</v>
      </c>
      <c r="D201" s="53">
        <v>0</v>
      </c>
      <c r="E201" s="53">
        <v>0</v>
      </c>
      <c r="F201" s="53">
        <v>0</v>
      </c>
      <c r="G201" s="51">
        <v>0</v>
      </c>
      <c r="H201" s="53">
        <v>0</v>
      </c>
      <c r="I201" s="53">
        <v>0</v>
      </c>
      <c r="J201" s="53">
        <v>0</v>
      </c>
      <c r="K201" s="53">
        <v>0</v>
      </c>
      <c r="L201" s="51">
        <v>0</v>
      </c>
      <c r="M201" s="53">
        <v>0</v>
      </c>
      <c r="N201" s="53">
        <v>0</v>
      </c>
      <c r="O201" s="53">
        <v>0</v>
      </c>
      <c r="P201" s="53">
        <v>0</v>
      </c>
    </row>
    <row r="202" spans="1:16" ht="18" customHeight="1">
      <c r="A202" s="53" t="s">
        <v>53</v>
      </c>
      <c r="B202" s="51">
        <v>0</v>
      </c>
      <c r="C202" s="53">
        <v>0</v>
      </c>
      <c r="D202" s="53">
        <v>0</v>
      </c>
      <c r="E202" s="53">
        <v>0</v>
      </c>
      <c r="F202" s="53">
        <v>0</v>
      </c>
      <c r="G202" s="51">
        <v>1</v>
      </c>
      <c r="H202" s="53">
        <v>0</v>
      </c>
      <c r="I202" s="53">
        <v>1</v>
      </c>
      <c r="J202" s="53">
        <v>0</v>
      </c>
      <c r="K202" s="53">
        <v>0</v>
      </c>
      <c r="L202" s="51">
        <v>0</v>
      </c>
      <c r="M202" s="53">
        <v>0</v>
      </c>
      <c r="N202" s="53">
        <v>0</v>
      </c>
      <c r="O202" s="53">
        <v>0</v>
      </c>
      <c r="P202" s="53">
        <v>0</v>
      </c>
    </row>
    <row r="203" spans="1:16" ht="18" customHeight="1">
      <c r="A203" s="53" t="s">
        <v>52</v>
      </c>
      <c r="B203" s="51">
        <v>0</v>
      </c>
      <c r="C203" s="53">
        <v>0</v>
      </c>
      <c r="D203" s="53">
        <v>0</v>
      </c>
      <c r="E203" s="53">
        <v>0</v>
      </c>
      <c r="F203" s="53">
        <v>0</v>
      </c>
      <c r="G203" s="51">
        <v>2</v>
      </c>
      <c r="H203" s="53">
        <v>0</v>
      </c>
      <c r="I203" s="53">
        <v>2</v>
      </c>
      <c r="J203" s="53">
        <v>0</v>
      </c>
      <c r="K203" s="53">
        <v>0</v>
      </c>
      <c r="L203" s="51">
        <v>13</v>
      </c>
      <c r="M203" s="53">
        <v>7</v>
      </c>
      <c r="N203" s="53">
        <v>0</v>
      </c>
      <c r="O203" s="53">
        <v>0</v>
      </c>
      <c r="P203" s="53">
        <v>6</v>
      </c>
    </row>
    <row r="204" spans="1:16" ht="18" customHeight="1">
      <c r="A204" s="53" t="s">
        <v>51</v>
      </c>
      <c r="B204" s="51">
        <v>0</v>
      </c>
      <c r="C204" s="53">
        <v>0</v>
      </c>
      <c r="D204" s="53">
        <v>0</v>
      </c>
      <c r="E204" s="53">
        <v>0</v>
      </c>
      <c r="F204" s="53">
        <v>0</v>
      </c>
      <c r="G204" s="51">
        <v>0</v>
      </c>
      <c r="H204" s="53">
        <v>0</v>
      </c>
      <c r="I204" s="53">
        <v>0</v>
      </c>
      <c r="J204" s="53">
        <v>0</v>
      </c>
      <c r="K204" s="53">
        <v>0</v>
      </c>
      <c r="L204" s="51">
        <v>0</v>
      </c>
      <c r="M204" s="53">
        <v>0</v>
      </c>
      <c r="N204" s="53">
        <v>0</v>
      </c>
      <c r="O204" s="53">
        <v>0</v>
      </c>
      <c r="P204" s="53">
        <v>0</v>
      </c>
    </row>
    <row r="205" spans="1:16" ht="18" customHeight="1">
      <c r="A205" s="53" t="s">
        <v>48</v>
      </c>
      <c r="B205" s="51">
        <v>0</v>
      </c>
      <c r="C205" s="53">
        <v>0</v>
      </c>
      <c r="D205" s="53">
        <v>0</v>
      </c>
      <c r="E205" s="53">
        <v>0</v>
      </c>
      <c r="F205" s="53">
        <v>0</v>
      </c>
      <c r="G205" s="51">
        <v>0</v>
      </c>
      <c r="H205" s="53">
        <v>0</v>
      </c>
      <c r="I205" s="53">
        <v>0</v>
      </c>
      <c r="J205" s="53">
        <v>0</v>
      </c>
      <c r="K205" s="53">
        <v>0</v>
      </c>
      <c r="L205" s="51">
        <v>0</v>
      </c>
      <c r="M205" s="53">
        <v>0</v>
      </c>
      <c r="N205" s="53">
        <v>0</v>
      </c>
      <c r="O205" s="53">
        <v>0</v>
      </c>
      <c r="P205" s="53">
        <v>0</v>
      </c>
    </row>
    <row r="206" spans="1:16" ht="18" customHeight="1">
      <c r="A206" s="53" t="s">
        <v>47</v>
      </c>
      <c r="B206" s="51">
        <v>0</v>
      </c>
      <c r="C206" s="53">
        <v>0</v>
      </c>
      <c r="D206" s="53">
        <v>0</v>
      </c>
      <c r="E206" s="53">
        <v>0</v>
      </c>
      <c r="F206" s="53">
        <v>0</v>
      </c>
      <c r="G206" s="51">
        <v>0</v>
      </c>
      <c r="H206" s="53">
        <v>0</v>
      </c>
      <c r="I206" s="53">
        <v>0</v>
      </c>
      <c r="J206" s="53">
        <v>0</v>
      </c>
      <c r="K206" s="53">
        <v>0</v>
      </c>
      <c r="L206" s="51">
        <v>0</v>
      </c>
      <c r="M206" s="53">
        <v>0</v>
      </c>
      <c r="N206" s="53">
        <v>0</v>
      </c>
      <c r="O206" s="53">
        <v>0</v>
      </c>
      <c r="P206" s="53">
        <v>0</v>
      </c>
    </row>
    <row r="207" spans="1:16" ht="18" customHeight="1">
      <c r="A207" s="53" t="s">
        <v>46</v>
      </c>
      <c r="B207" s="51">
        <v>0</v>
      </c>
      <c r="C207" s="53">
        <v>0</v>
      </c>
      <c r="D207" s="53">
        <v>0</v>
      </c>
      <c r="E207" s="53">
        <v>0</v>
      </c>
      <c r="F207" s="53">
        <v>0</v>
      </c>
      <c r="G207" s="51">
        <v>0</v>
      </c>
      <c r="H207" s="53">
        <v>0</v>
      </c>
      <c r="I207" s="53">
        <v>0</v>
      </c>
      <c r="J207" s="53">
        <v>0</v>
      </c>
      <c r="K207" s="53">
        <v>0</v>
      </c>
      <c r="L207" s="51">
        <v>0</v>
      </c>
      <c r="M207" s="53">
        <v>0</v>
      </c>
      <c r="N207" s="53">
        <v>0</v>
      </c>
      <c r="O207" s="53">
        <v>0</v>
      </c>
      <c r="P207" s="53">
        <v>0</v>
      </c>
    </row>
    <row r="208" spans="1:16" ht="18" customHeight="1">
      <c r="A208" s="53" t="s">
        <v>45</v>
      </c>
      <c r="B208" s="51">
        <v>0</v>
      </c>
      <c r="C208" s="53">
        <v>0</v>
      </c>
      <c r="D208" s="53">
        <v>0</v>
      </c>
      <c r="E208" s="53">
        <v>0</v>
      </c>
      <c r="F208" s="53">
        <v>0</v>
      </c>
      <c r="G208" s="51">
        <v>0</v>
      </c>
      <c r="H208" s="53">
        <v>0</v>
      </c>
      <c r="I208" s="53">
        <v>0</v>
      </c>
      <c r="J208" s="53">
        <v>0</v>
      </c>
      <c r="K208" s="53">
        <v>0</v>
      </c>
      <c r="L208" s="51">
        <v>0</v>
      </c>
      <c r="M208" s="53">
        <v>0</v>
      </c>
      <c r="N208" s="53">
        <v>0</v>
      </c>
      <c r="O208" s="53">
        <v>0</v>
      </c>
      <c r="P208" s="53">
        <v>0</v>
      </c>
    </row>
    <row r="209" spans="1:16" ht="18" customHeight="1">
      <c r="A209" s="53" t="s">
        <v>44</v>
      </c>
      <c r="B209" s="51">
        <v>0</v>
      </c>
      <c r="C209" s="53">
        <v>0</v>
      </c>
      <c r="D209" s="53">
        <v>0</v>
      </c>
      <c r="E209" s="53">
        <v>0</v>
      </c>
      <c r="F209" s="53">
        <v>0</v>
      </c>
      <c r="G209" s="51">
        <v>0</v>
      </c>
      <c r="H209" s="53">
        <v>0</v>
      </c>
      <c r="I209" s="53">
        <v>0</v>
      </c>
      <c r="J209" s="53">
        <v>0</v>
      </c>
      <c r="K209" s="53">
        <v>0</v>
      </c>
      <c r="L209" s="51">
        <v>0</v>
      </c>
      <c r="M209" s="53">
        <v>0</v>
      </c>
      <c r="N209" s="53">
        <v>0</v>
      </c>
      <c r="O209" s="53">
        <v>0</v>
      </c>
      <c r="P209" s="53">
        <v>0</v>
      </c>
    </row>
    <row r="210" spans="1:16" ht="18" customHeight="1">
      <c r="A210" s="52" t="s">
        <v>43</v>
      </c>
      <c r="B210" s="51">
        <v>0</v>
      </c>
      <c r="C210" s="53">
        <v>0</v>
      </c>
      <c r="D210" s="53">
        <v>0</v>
      </c>
      <c r="E210" s="53">
        <v>0</v>
      </c>
      <c r="F210" s="53">
        <v>0</v>
      </c>
      <c r="G210" s="51">
        <v>1</v>
      </c>
      <c r="H210" s="53">
        <v>0</v>
      </c>
      <c r="I210" s="53">
        <v>1</v>
      </c>
      <c r="J210" s="53">
        <v>0</v>
      </c>
      <c r="K210" s="53">
        <v>0</v>
      </c>
      <c r="L210" s="51">
        <v>0</v>
      </c>
      <c r="M210" s="53">
        <v>0</v>
      </c>
      <c r="N210" s="53">
        <v>0</v>
      </c>
      <c r="O210" s="53">
        <v>0</v>
      </c>
      <c r="P210" s="53">
        <v>0</v>
      </c>
    </row>
    <row r="211" spans="1:16" ht="18" customHeight="1">
      <c r="A211" s="53" t="s">
        <v>42</v>
      </c>
      <c r="B211" s="51">
        <v>0</v>
      </c>
      <c r="C211" s="53">
        <v>0</v>
      </c>
      <c r="D211" s="53">
        <v>0</v>
      </c>
      <c r="E211" s="53">
        <v>0</v>
      </c>
      <c r="F211" s="53">
        <v>0</v>
      </c>
      <c r="G211" s="51">
        <v>0</v>
      </c>
      <c r="H211" s="53">
        <v>0</v>
      </c>
      <c r="I211" s="53">
        <v>0</v>
      </c>
      <c r="J211" s="53">
        <v>0</v>
      </c>
      <c r="K211" s="53">
        <v>0</v>
      </c>
      <c r="L211" s="51">
        <v>0</v>
      </c>
      <c r="M211" s="53">
        <v>0</v>
      </c>
      <c r="N211" s="53">
        <v>0</v>
      </c>
      <c r="O211" s="53">
        <v>0</v>
      </c>
      <c r="P211" s="53">
        <v>0</v>
      </c>
    </row>
    <row r="212" spans="1:16" ht="18" customHeight="1">
      <c r="A212" s="53" t="s">
        <v>40</v>
      </c>
      <c r="B212" s="51">
        <v>0</v>
      </c>
      <c r="C212" s="53">
        <v>0</v>
      </c>
      <c r="D212" s="53">
        <v>0</v>
      </c>
      <c r="E212" s="53">
        <v>0</v>
      </c>
      <c r="F212" s="53">
        <v>0</v>
      </c>
      <c r="G212" s="51">
        <v>0</v>
      </c>
      <c r="H212" s="53">
        <v>0</v>
      </c>
      <c r="I212" s="53">
        <v>0</v>
      </c>
      <c r="J212" s="53">
        <v>0</v>
      </c>
      <c r="K212" s="53">
        <v>0</v>
      </c>
      <c r="L212" s="51">
        <v>0</v>
      </c>
      <c r="M212" s="53">
        <v>0</v>
      </c>
      <c r="N212" s="53">
        <v>0</v>
      </c>
      <c r="O212" s="53">
        <v>0</v>
      </c>
      <c r="P212" s="53">
        <v>0</v>
      </c>
    </row>
    <row r="213" spans="1:16" ht="18" customHeight="1">
      <c r="A213" s="53" t="s">
        <v>38</v>
      </c>
      <c r="B213" s="51">
        <v>0</v>
      </c>
      <c r="C213" s="53">
        <v>0</v>
      </c>
      <c r="D213" s="53">
        <v>0</v>
      </c>
      <c r="E213" s="53">
        <v>0</v>
      </c>
      <c r="F213" s="53">
        <v>0</v>
      </c>
      <c r="G213" s="51">
        <v>0</v>
      </c>
      <c r="H213" s="53">
        <v>0</v>
      </c>
      <c r="I213" s="53">
        <v>0</v>
      </c>
      <c r="J213" s="53">
        <v>0</v>
      </c>
      <c r="K213" s="53">
        <v>0</v>
      </c>
      <c r="L213" s="51">
        <v>10</v>
      </c>
      <c r="M213" s="53">
        <v>10</v>
      </c>
      <c r="N213" s="53">
        <v>0</v>
      </c>
      <c r="O213" s="53">
        <v>0</v>
      </c>
      <c r="P213" s="53">
        <v>0</v>
      </c>
    </row>
    <row r="214" spans="1:16" ht="18" customHeight="1">
      <c r="A214" s="53" t="s">
        <v>37</v>
      </c>
      <c r="B214" s="51">
        <v>0</v>
      </c>
      <c r="C214" s="53">
        <v>0</v>
      </c>
      <c r="D214" s="53">
        <v>0</v>
      </c>
      <c r="E214" s="53">
        <v>0</v>
      </c>
      <c r="F214" s="53">
        <v>0</v>
      </c>
      <c r="G214" s="51">
        <v>0</v>
      </c>
      <c r="H214" s="53">
        <v>0</v>
      </c>
      <c r="I214" s="53">
        <v>0</v>
      </c>
      <c r="J214" s="53">
        <v>0</v>
      </c>
      <c r="K214" s="53">
        <v>0</v>
      </c>
      <c r="L214" s="51">
        <v>0</v>
      </c>
      <c r="M214" s="53">
        <v>0</v>
      </c>
      <c r="N214" s="53">
        <v>0</v>
      </c>
      <c r="O214" s="53">
        <v>0</v>
      </c>
      <c r="P214" s="53">
        <v>0</v>
      </c>
    </row>
    <row r="215" spans="1:16" ht="18" customHeight="1">
      <c r="A215" s="53" t="s">
        <v>36</v>
      </c>
      <c r="B215" s="51">
        <v>0</v>
      </c>
      <c r="C215" s="53">
        <v>0</v>
      </c>
      <c r="D215" s="53">
        <v>0</v>
      </c>
      <c r="E215" s="53">
        <v>0</v>
      </c>
      <c r="F215" s="53">
        <v>0</v>
      </c>
      <c r="G215" s="51">
        <v>0</v>
      </c>
      <c r="H215" s="53">
        <v>0</v>
      </c>
      <c r="I215" s="53">
        <v>0</v>
      </c>
      <c r="J215" s="53">
        <v>0</v>
      </c>
      <c r="K215" s="53">
        <v>0</v>
      </c>
      <c r="L215" s="51">
        <v>0</v>
      </c>
      <c r="M215" s="53">
        <v>0</v>
      </c>
      <c r="N215" s="53">
        <v>0</v>
      </c>
      <c r="O215" s="53">
        <v>0</v>
      </c>
      <c r="P215" s="53">
        <v>0</v>
      </c>
    </row>
    <row r="216" spans="1:16" ht="18" customHeight="1">
      <c r="A216" s="53" t="s">
        <v>34</v>
      </c>
      <c r="B216" s="51">
        <v>0</v>
      </c>
      <c r="C216" s="53">
        <v>0</v>
      </c>
      <c r="D216" s="53">
        <v>0</v>
      </c>
      <c r="E216" s="53">
        <v>0</v>
      </c>
      <c r="F216" s="53">
        <v>0</v>
      </c>
      <c r="G216" s="51">
        <v>8</v>
      </c>
      <c r="H216" s="53">
        <v>5</v>
      </c>
      <c r="I216" s="53">
        <v>3</v>
      </c>
      <c r="J216" s="53">
        <v>0</v>
      </c>
      <c r="K216" s="53">
        <v>0</v>
      </c>
      <c r="L216" s="51">
        <v>28</v>
      </c>
      <c r="M216" s="53">
        <v>28</v>
      </c>
      <c r="N216" s="53">
        <v>0</v>
      </c>
      <c r="O216" s="53">
        <v>0</v>
      </c>
      <c r="P216" s="53">
        <v>0</v>
      </c>
    </row>
    <row r="217" spans="1:16" ht="18" customHeight="1">
      <c r="A217" s="53" t="s">
        <v>33</v>
      </c>
      <c r="B217" s="51">
        <v>0</v>
      </c>
      <c r="C217" s="53">
        <v>0</v>
      </c>
      <c r="D217" s="53">
        <v>0</v>
      </c>
      <c r="E217" s="53">
        <v>0</v>
      </c>
      <c r="F217" s="53">
        <v>0</v>
      </c>
      <c r="G217" s="51">
        <v>0</v>
      </c>
      <c r="H217" s="53">
        <v>0</v>
      </c>
      <c r="I217" s="53">
        <v>0</v>
      </c>
      <c r="J217" s="53">
        <v>0</v>
      </c>
      <c r="K217" s="53">
        <v>0</v>
      </c>
      <c r="L217" s="51">
        <v>0</v>
      </c>
      <c r="M217" s="53">
        <v>0</v>
      </c>
      <c r="N217" s="53">
        <v>0</v>
      </c>
      <c r="O217" s="53">
        <v>0</v>
      </c>
      <c r="P217" s="53">
        <v>0</v>
      </c>
    </row>
    <row r="218" spans="1:16" ht="18" customHeight="1">
      <c r="A218" s="53" t="s">
        <v>32</v>
      </c>
      <c r="B218" s="51">
        <v>0</v>
      </c>
      <c r="C218" s="53">
        <v>0</v>
      </c>
      <c r="D218" s="53">
        <v>0</v>
      </c>
      <c r="E218" s="53">
        <v>0</v>
      </c>
      <c r="F218" s="53">
        <v>0</v>
      </c>
      <c r="G218" s="51">
        <v>0</v>
      </c>
      <c r="H218" s="53">
        <v>0</v>
      </c>
      <c r="I218" s="53">
        <v>0</v>
      </c>
      <c r="J218" s="53">
        <v>0</v>
      </c>
      <c r="K218" s="53">
        <v>0</v>
      </c>
      <c r="L218" s="51">
        <v>0</v>
      </c>
      <c r="M218" s="53">
        <v>0</v>
      </c>
      <c r="N218" s="53">
        <v>0</v>
      </c>
      <c r="O218" s="53">
        <v>0</v>
      </c>
      <c r="P218" s="53">
        <v>0</v>
      </c>
    </row>
    <row r="219" spans="1:16" ht="18" customHeight="1">
      <c r="A219" s="53" t="s">
        <v>30</v>
      </c>
      <c r="B219" s="51">
        <v>0</v>
      </c>
      <c r="C219" s="53">
        <v>0</v>
      </c>
      <c r="D219" s="53">
        <v>0</v>
      </c>
      <c r="E219" s="53">
        <v>0</v>
      </c>
      <c r="F219" s="53">
        <v>0</v>
      </c>
      <c r="G219" s="51">
        <v>0</v>
      </c>
      <c r="H219" s="53">
        <v>0</v>
      </c>
      <c r="I219" s="53">
        <v>0</v>
      </c>
      <c r="J219" s="53">
        <v>0</v>
      </c>
      <c r="K219" s="53">
        <v>0</v>
      </c>
      <c r="L219" s="51">
        <v>0</v>
      </c>
      <c r="M219" s="53">
        <v>0</v>
      </c>
      <c r="N219" s="53">
        <v>0</v>
      </c>
      <c r="O219" s="53">
        <v>0</v>
      </c>
      <c r="P219" s="53">
        <v>0</v>
      </c>
    </row>
    <row r="220" spans="1:16" ht="18" customHeight="1">
      <c r="A220" s="53" t="s">
        <v>29</v>
      </c>
      <c r="B220" s="51">
        <v>0</v>
      </c>
      <c r="C220" s="53">
        <v>0</v>
      </c>
      <c r="D220" s="53">
        <v>0</v>
      </c>
      <c r="E220" s="53">
        <v>0</v>
      </c>
      <c r="F220" s="53">
        <v>0</v>
      </c>
      <c r="G220" s="51">
        <v>0</v>
      </c>
      <c r="H220" s="53">
        <v>0</v>
      </c>
      <c r="I220" s="53">
        <v>0</v>
      </c>
      <c r="J220" s="53">
        <v>0</v>
      </c>
      <c r="K220" s="53">
        <v>0</v>
      </c>
      <c r="L220" s="51">
        <v>0</v>
      </c>
      <c r="M220" s="53">
        <v>0</v>
      </c>
      <c r="N220" s="53">
        <v>0</v>
      </c>
      <c r="O220" s="53">
        <v>0</v>
      </c>
      <c r="P220" s="53">
        <v>0</v>
      </c>
    </row>
    <row r="221" spans="1:16" ht="18" customHeight="1">
      <c r="A221" s="53" t="s">
        <v>26</v>
      </c>
      <c r="B221" s="51">
        <v>0</v>
      </c>
      <c r="C221" s="53">
        <v>0</v>
      </c>
      <c r="D221" s="53">
        <v>0</v>
      </c>
      <c r="E221" s="53">
        <v>0</v>
      </c>
      <c r="F221" s="53">
        <v>0</v>
      </c>
      <c r="G221" s="51">
        <v>0</v>
      </c>
      <c r="H221" s="53">
        <v>0</v>
      </c>
      <c r="I221" s="53">
        <v>0</v>
      </c>
      <c r="J221" s="53">
        <v>0</v>
      </c>
      <c r="K221" s="53">
        <v>0</v>
      </c>
      <c r="L221" s="51">
        <v>0</v>
      </c>
      <c r="M221" s="53">
        <v>0</v>
      </c>
      <c r="N221" s="53">
        <v>0</v>
      </c>
      <c r="O221" s="53">
        <v>0</v>
      </c>
      <c r="P221" s="53">
        <v>0</v>
      </c>
    </row>
    <row r="222" spans="1:16" ht="18" customHeight="1">
      <c r="A222" s="53" t="s">
        <v>24</v>
      </c>
      <c r="B222" s="51">
        <v>0</v>
      </c>
      <c r="C222" s="53">
        <v>0</v>
      </c>
      <c r="D222" s="53">
        <v>0</v>
      </c>
      <c r="E222" s="53">
        <v>0</v>
      </c>
      <c r="F222" s="53">
        <v>0</v>
      </c>
      <c r="G222" s="51">
        <v>3</v>
      </c>
      <c r="H222" s="53">
        <v>0</v>
      </c>
      <c r="I222" s="53">
        <v>0</v>
      </c>
      <c r="J222" s="53">
        <v>0</v>
      </c>
      <c r="K222" s="53">
        <v>3</v>
      </c>
      <c r="L222" s="51">
        <v>13</v>
      </c>
      <c r="M222" s="53">
        <v>13</v>
      </c>
      <c r="N222" s="53">
        <v>0</v>
      </c>
      <c r="O222" s="53">
        <v>0</v>
      </c>
      <c r="P222" s="53">
        <v>0</v>
      </c>
    </row>
    <row r="223" spans="1:16" ht="18" customHeight="1">
      <c r="A223" s="53" t="s">
        <v>22</v>
      </c>
      <c r="B223" s="51">
        <v>0</v>
      </c>
      <c r="C223" s="53">
        <v>0</v>
      </c>
      <c r="D223" s="53">
        <v>0</v>
      </c>
      <c r="E223" s="53">
        <v>0</v>
      </c>
      <c r="F223" s="53">
        <v>0</v>
      </c>
      <c r="G223" s="51">
        <v>0</v>
      </c>
      <c r="H223" s="53">
        <v>0</v>
      </c>
      <c r="I223" s="53">
        <v>0</v>
      </c>
      <c r="J223" s="53">
        <v>0</v>
      </c>
      <c r="K223" s="53">
        <v>0</v>
      </c>
      <c r="L223" s="51">
        <v>0</v>
      </c>
      <c r="M223" s="53">
        <v>0</v>
      </c>
      <c r="N223" s="53">
        <v>0</v>
      </c>
      <c r="O223" s="53">
        <v>0</v>
      </c>
      <c r="P223" s="53">
        <v>0</v>
      </c>
    </row>
    <row r="224" spans="1:16" ht="18" customHeight="1">
      <c r="A224" s="53" t="s">
        <v>20</v>
      </c>
      <c r="B224" s="51">
        <v>0</v>
      </c>
      <c r="C224" s="53">
        <v>0</v>
      </c>
      <c r="D224" s="53">
        <v>0</v>
      </c>
      <c r="E224" s="53">
        <v>0</v>
      </c>
      <c r="F224" s="53">
        <v>0</v>
      </c>
      <c r="G224" s="51">
        <v>0</v>
      </c>
      <c r="H224" s="53">
        <v>0</v>
      </c>
      <c r="I224" s="53">
        <v>0</v>
      </c>
      <c r="J224" s="53">
        <v>0</v>
      </c>
      <c r="K224" s="53">
        <v>0</v>
      </c>
      <c r="L224" s="51">
        <v>0</v>
      </c>
      <c r="M224" s="53">
        <v>0</v>
      </c>
      <c r="N224" s="53">
        <v>0</v>
      </c>
      <c r="O224" s="53">
        <v>0</v>
      </c>
      <c r="P224" s="53">
        <v>0</v>
      </c>
    </row>
    <row r="225" spans="1:59" ht="18" customHeight="1">
      <c r="A225" s="53" t="s">
        <v>18</v>
      </c>
      <c r="B225" s="51">
        <v>22</v>
      </c>
      <c r="C225" s="53">
        <v>22</v>
      </c>
      <c r="D225" s="53">
        <v>0</v>
      </c>
      <c r="E225" s="53">
        <v>0</v>
      </c>
      <c r="F225" s="53">
        <v>0</v>
      </c>
      <c r="G225" s="51">
        <v>0</v>
      </c>
      <c r="H225" s="53">
        <v>0</v>
      </c>
      <c r="I225" s="53">
        <v>0</v>
      </c>
      <c r="J225" s="53">
        <v>0</v>
      </c>
      <c r="K225" s="53">
        <v>0</v>
      </c>
      <c r="L225" s="51">
        <v>27</v>
      </c>
      <c r="M225" s="53">
        <v>27</v>
      </c>
      <c r="N225" s="53">
        <v>0</v>
      </c>
      <c r="O225" s="53">
        <v>0</v>
      </c>
      <c r="P225" s="53">
        <v>0</v>
      </c>
    </row>
    <row r="226" spans="1:59" ht="18" customHeight="1">
      <c r="A226" s="53" t="s">
        <v>16</v>
      </c>
      <c r="B226" s="51">
        <v>0</v>
      </c>
      <c r="C226" s="53">
        <v>0</v>
      </c>
      <c r="D226" s="53">
        <v>0</v>
      </c>
      <c r="E226" s="53">
        <v>0</v>
      </c>
      <c r="F226" s="53">
        <v>0</v>
      </c>
      <c r="G226" s="51">
        <v>0</v>
      </c>
      <c r="H226" s="53">
        <v>0</v>
      </c>
      <c r="I226" s="53">
        <v>0</v>
      </c>
      <c r="J226" s="53">
        <v>0</v>
      </c>
      <c r="K226" s="53">
        <v>0</v>
      </c>
      <c r="L226" s="51">
        <v>0</v>
      </c>
      <c r="M226" s="53">
        <v>0</v>
      </c>
      <c r="N226" s="53">
        <v>0</v>
      </c>
      <c r="O226" s="53">
        <v>0</v>
      </c>
      <c r="P226" s="53">
        <v>0</v>
      </c>
    </row>
    <row r="227" spans="1:59" ht="18" customHeight="1">
      <c r="A227" s="53" t="s">
        <v>13</v>
      </c>
      <c r="B227" s="51">
        <v>0</v>
      </c>
      <c r="C227" s="53">
        <v>0</v>
      </c>
      <c r="D227" s="53">
        <v>0</v>
      </c>
      <c r="E227" s="53">
        <v>0</v>
      </c>
      <c r="F227" s="53">
        <v>0</v>
      </c>
      <c r="G227" s="51">
        <v>0</v>
      </c>
      <c r="H227" s="53">
        <v>0</v>
      </c>
      <c r="I227" s="53">
        <v>0</v>
      </c>
      <c r="J227" s="53">
        <v>0</v>
      </c>
      <c r="K227" s="53">
        <v>0</v>
      </c>
      <c r="L227" s="51">
        <v>0</v>
      </c>
      <c r="M227" s="53">
        <v>0</v>
      </c>
      <c r="N227" s="53">
        <v>0</v>
      </c>
      <c r="O227" s="53">
        <v>0</v>
      </c>
      <c r="P227" s="53">
        <v>0</v>
      </c>
    </row>
    <row r="228" spans="1:59" ht="18" customHeight="1">
      <c r="A228" s="53" t="s">
        <v>10</v>
      </c>
      <c r="B228" s="51">
        <v>0</v>
      </c>
      <c r="C228" s="53">
        <v>0</v>
      </c>
      <c r="D228" s="53">
        <v>0</v>
      </c>
      <c r="E228" s="53">
        <v>0</v>
      </c>
      <c r="F228" s="53">
        <v>0</v>
      </c>
      <c r="G228" s="51">
        <v>0</v>
      </c>
      <c r="H228" s="53">
        <v>0</v>
      </c>
      <c r="I228" s="53">
        <v>0</v>
      </c>
      <c r="J228" s="53">
        <v>0</v>
      </c>
      <c r="K228" s="53">
        <v>0</v>
      </c>
      <c r="L228" s="51">
        <v>0</v>
      </c>
      <c r="M228" s="53">
        <v>0</v>
      </c>
      <c r="N228" s="53">
        <v>0</v>
      </c>
      <c r="O228" s="53">
        <v>0</v>
      </c>
      <c r="P228" s="53">
        <v>0</v>
      </c>
    </row>
    <row r="229" spans="1:59" ht="18" customHeight="1">
      <c r="A229" s="53" t="s">
        <v>135</v>
      </c>
      <c r="B229" s="51">
        <v>0</v>
      </c>
      <c r="C229" s="53">
        <v>0</v>
      </c>
      <c r="D229" s="53">
        <v>0</v>
      </c>
      <c r="E229" s="53">
        <v>0</v>
      </c>
      <c r="F229" s="53">
        <v>0</v>
      </c>
      <c r="G229" s="51">
        <v>6</v>
      </c>
      <c r="H229" s="53">
        <v>0</v>
      </c>
      <c r="I229" s="53">
        <v>6</v>
      </c>
      <c r="J229" s="53">
        <v>0</v>
      </c>
      <c r="K229" s="53">
        <v>0</v>
      </c>
      <c r="L229" s="51">
        <v>0</v>
      </c>
      <c r="M229" s="53">
        <v>0</v>
      </c>
      <c r="N229" s="53">
        <v>0</v>
      </c>
      <c r="O229" s="53">
        <v>0</v>
      </c>
      <c r="P229" s="53">
        <v>0</v>
      </c>
    </row>
    <row r="230" spans="1:59" ht="18" customHeight="1">
      <c r="A230" s="53" t="s">
        <v>8</v>
      </c>
      <c r="B230" s="51">
        <v>0</v>
      </c>
      <c r="C230" s="53">
        <v>0</v>
      </c>
      <c r="D230" s="53">
        <v>0</v>
      </c>
      <c r="E230" s="53">
        <v>0</v>
      </c>
      <c r="F230" s="53">
        <v>0</v>
      </c>
      <c r="G230" s="51">
        <v>0</v>
      </c>
      <c r="H230" s="53">
        <v>0</v>
      </c>
      <c r="I230" s="53">
        <v>0</v>
      </c>
      <c r="J230" s="53">
        <v>0</v>
      </c>
      <c r="K230" s="53">
        <v>0</v>
      </c>
      <c r="L230" s="51">
        <v>0</v>
      </c>
      <c r="M230" s="53">
        <v>0</v>
      </c>
      <c r="N230" s="53">
        <v>0</v>
      </c>
      <c r="O230" s="53">
        <v>0</v>
      </c>
      <c r="P230" s="53">
        <v>0</v>
      </c>
    </row>
    <row r="231" spans="1:59" ht="18" customHeight="1">
      <c r="A231" s="53" t="s">
        <v>5</v>
      </c>
      <c r="B231" s="51">
        <v>0</v>
      </c>
      <c r="C231" s="53">
        <v>0</v>
      </c>
      <c r="D231" s="53">
        <v>0</v>
      </c>
      <c r="E231" s="53">
        <v>0</v>
      </c>
      <c r="F231" s="53">
        <v>0</v>
      </c>
      <c r="G231" s="51">
        <v>0</v>
      </c>
      <c r="H231" s="53">
        <v>0</v>
      </c>
      <c r="I231" s="53">
        <v>0</v>
      </c>
      <c r="J231" s="53">
        <v>0</v>
      </c>
      <c r="K231" s="53">
        <v>0</v>
      </c>
      <c r="L231" s="51">
        <v>0</v>
      </c>
      <c r="M231" s="53">
        <v>0</v>
      </c>
      <c r="N231" s="53">
        <v>0</v>
      </c>
      <c r="O231" s="53">
        <v>0</v>
      </c>
      <c r="P231" s="53">
        <v>0</v>
      </c>
    </row>
    <row r="232" spans="1:59" ht="18" customHeight="1">
      <c r="A232" s="69" t="s">
        <v>2</v>
      </c>
      <c r="B232" s="492">
        <v>0</v>
      </c>
      <c r="C232" s="69">
        <v>0</v>
      </c>
      <c r="D232" s="69">
        <v>0</v>
      </c>
      <c r="E232" s="69">
        <v>0</v>
      </c>
      <c r="F232" s="69">
        <v>0</v>
      </c>
      <c r="G232" s="492">
        <v>2</v>
      </c>
      <c r="H232" s="69">
        <v>0</v>
      </c>
      <c r="I232" s="69">
        <v>2</v>
      </c>
      <c r="J232" s="69">
        <v>0</v>
      </c>
      <c r="K232" s="69">
        <v>0</v>
      </c>
      <c r="L232" s="492">
        <v>25</v>
      </c>
      <c r="M232" s="69">
        <v>25</v>
      </c>
      <c r="N232" s="69">
        <v>0</v>
      </c>
      <c r="O232" s="69">
        <v>0</v>
      </c>
      <c r="P232" s="69">
        <v>0</v>
      </c>
    </row>
    <row r="233" spans="1:59" s="483" customFormat="1" ht="18" customHeight="1">
      <c r="A233" s="649" t="s">
        <v>2310</v>
      </c>
      <c r="B233" s="484"/>
      <c r="C233" s="485"/>
      <c r="D233" s="485"/>
      <c r="E233" s="485"/>
      <c r="F233" s="482"/>
      <c r="G233" s="482"/>
      <c r="H233" s="482"/>
      <c r="I233" s="485"/>
      <c r="J233" s="485"/>
      <c r="K233" s="482"/>
      <c r="L233" s="482"/>
      <c r="M233" s="197"/>
      <c r="O233" s="197"/>
      <c r="R233" s="47"/>
      <c r="S233" s="48"/>
      <c r="T233" s="48"/>
      <c r="U233" s="48"/>
      <c r="V233" s="48"/>
      <c r="W233" s="47"/>
      <c r="X233" s="48"/>
      <c r="Y233" s="48"/>
      <c r="Z233" s="48"/>
      <c r="AA233" s="48"/>
      <c r="AB233" s="47"/>
      <c r="AC233" s="48"/>
      <c r="AD233" s="48"/>
      <c r="AE233" s="48"/>
      <c r="AF233" s="48"/>
      <c r="AG233" s="47"/>
      <c r="AH233" s="48"/>
      <c r="AI233" s="48"/>
      <c r="AJ233" s="48"/>
      <c r="AK233" s="48"/>
      <c r="AL233" s="47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</row>
    <row r="234" spans="1:59" ht="18" customHeight="1">
      <c r="A234" s="1636" t="s">
        <v>2333</v>
      </c>
      <c r="B234" s="1636"/>
      <c r="C234" s="1636"/>
      <c r="D234" s="1636"/>
      <c r="E234" s="1636"/>
      <c r="F234" s="1636"/>
      <c r="G234" s="1636"/>
      <c r="H234" s="1636"/>
      <c r="I234" s="1636"/>
      <c r="J234" s="1636"/>
      <c r="K234" s="1636"/>
      <c r="L234" s="1636"/>
      <c r="M234" s="1636"/>
      <c r="N234" s="1636"/>
      <c r="O234" s="1636"/>
      <c r="P234" s="1636"/>
      <c r="Q234" s="1636"/>
      <c r="R234" s="102"/>
    </row>
    <row r="235" spans="1:59" ht="18" customHeight="1">
      <c r="A235" s="1636" t="s">
        <v>2163</v>
      </c>
      <c r="B235" s="1636"/>
      <c r="C235" s="1636"/>
      <c r="D235" s="1636"/>
      <c r="E235" s="1636"/>
      <c r="F235" s="1636"/>
      <c r="G235" s="1636"/>
      <c r="H235" s="1636"/>
      <c r="I235" s="1636"/>
      <c r="J235" s="1636"/>
      <c r="K235" s="1636"/>
      <c r="L235" s="1636"/>
      <c r="M235" s="1636"/>
      <c r="N235" s="1636"/>
      <c r="O235" s="1636"/>
      <c r="P235" s="1636"/>
      <c r="Q235" s="1636"/>
      <c r="R235" s="102"/>
    </row>
    <row r="236" spans="1:59" ht="42" customHeight="1">
      <c r="A236" s="1636" t="s">
        <v>2169</v>
      </c>
      <c r="B236" s="1636"/>
      <c r="C236" s="1636"/>
      <c r="D236" s="1636"/>
      <c r="E236" s="1636"/>
      <c r="F236" s="1636"/>
      <c r="G236" s="1636"/>
      <c r="H236" s="1636"/>
      <c r="I236" s="1636"/>
      <c r="J236" s="1636"/>
      <c r="K236" s="1636"/>
      <c r="L236" s="1636"/>
      <c r="M236" s="1636"/>
      <c r="N236" s="1636"/>
      <c r="O236" s="1636"/>
      <c r="P236" s="1636"/>
      <c r="Q236" s="1636"/>
      <c r="R236" s="102"/>
    </row>
    <row r="237" spans="1:59" ht="18" customHeight="1">
      <c r="A237" s="1636" t="s">
        <v>2165</v>
      </c>
      <c r="B237" s="1636"/>
      <c r="C237" s="1636"/>
      <c r="D237" s="1636"/>
      <c r="E237" s="1636"/>
      <c r="F237" s="1636"/>
      <c r="G237" s="1636"/>
      <c r="H237" s="1636"/>
      <c r="I237" s="1636"/>
      <c r="J237" s="1636"/>
      <c r="K237" s="1636"/>
      <c r="L237" s="1636"/>
      <c r="M237" s="1636"/>
      <c r="N237" s="1636"/>
      <c r="O237" s="1636"/>
      <c r="P237" s="1636"/>
      <c r="Q237" s="1636"/>
      <c r="R237" s="102"/>
    </row>
    <row r="238" spans="1:59" ht="18" customHeight="1">
      <c r="A238" s="1636" t="s">
        <v>2170</v>
      </c>
      <c r="B238" s="1636"/>
      <c r="C238" s="1636"/>
      <c r="D238" s="1636"/>
      <c r="E238" s="1636"/>
      <c r="F238" s="1636"/>
      <c r="G238" s="1636"/>
      <c r="H238" s="1636"/>
      <c r="I238" s="1636"/>
      <c r="J238" s="1636"/>
      <c r="K238" s="1636"/>
      <c r="L238" s="1636"/>
      <c r="M238" s="1636"/>
      <c r="N238" s="1636"/>
      <c r="O238" s="1636"/>
      <c r="P238" s="1636"/>
      <c r="Q238" s="1636"/>
      <c r="R238" s="102"/>
    </row>
    <row r="239" spans="1:59" ht="18" customHeight="1">
      <c r="A239" s="1636" t="s">
        <v>2171</v>
      </c>
      <c r="B239" s="1636"/>
      <c r="C239" s="1636"/>
      <c r="D239" s="1636"/>
      <c r="E239" s="1636"/>
      <c r="F239" s="1636"/>
      <c r="G239" s="1636"/>
      <c r="H239" s="1636"/>
      <c r="I239" s="1636"/>
      <c r="J239" s="1636"/>
      <c r="K239" s="1636"/>
      <c r="L239" s="1636"/>
      <c r="M239" s="1636"/>
      <c r="N239" s="1636"/>
      <c r="O239" s="1636"/>
      <c r="P239" s="1636"/>
      <c r="Q239" s="1636"/>
      <c r="R239" s="102"/>
    </row>
    <row r="240" spans="1:59" ht="18" customHeight="1">
      <c r="A240" s="1636" t="s">
        <v>2172</v>
      </c>
      <c r="B240" s="1636"/>
      <c r="C240" s="1636"/>
      <c r="D240" s="1636"/>
      <c r="E240" s="1636"/>
      <c r="F240" s="1636"/>
      <c r="G240" s="1636"/>
      <c r="H240" s="1636"/>
      <c r="I240" s="1636"/>
      <c r="J240" s="1636"/>
      <c r="K240" s="1636"/>
      <c r="L240" s="1636"/>
      <c r="M240" s="1636"/>
      <c r="N240" s="1636"/>
      <c r="O240" s="1636"/>
      <c r="P240" s="1636"/>
      <c r="Q240" s="1636"/>
      <c r="R240" s="102"/>
    </row>
    <row r="241" spans="1:18" ht="18" customHeight="1">
      <c r="A241" s="1636" t="s">
        <v>2173</v>
      </c>
      <c r="B241" s="1636"/>
      <c r="C241" s="1636"/>
      <c r="D241" s="1636"/>
      <c r="E241" s="1636"/>
      <c r="F241" s="1636"/>
      <c r="G241" s="1636"/>
      <c r="H241" s="1636"/>
      <c r="I241" s="1636"/>
      <c r="J241" s="1636"/>
      <c r="K241" s="1636"/>
      <c r="L241" s="1636"/>
      <c r="M241" s="1636"/>
      <c r="N241" s="1636"/>
      <c r="O241" s="1636"/>
      <c r="P241" s="1636"/>
      <c r="Q241" s="1636"/>
      <c r="R241" s="102"/>
    </row>
    <row r="242" spans="1:18" ht="18" customHeight="1">
      <c r="A242" s="1636" t="s">
        <v>2174</v>
      </c>
      <c r="B242" s="1636"/>
      <c r="C242" s="1636"/>
      <c r="D242" s="1636"/>
      <c r="E242" s="1636"/>
      <c r="F242" s="1636"/>
      <c r="G242" s="1636"/>
      <c r="H242" s="1636"/>
      <c r="I242" s="1636"/>
      <c r="J242" s="1636"/>
      <c r="K242" s="1636"/>
      <c r="L242" s="1636"/>
      <c r="M242" s="1636"/>
      <c r="N242" s="1636"/>
      <c r="O242" s="1636"/>
      <c r="P242" s="1636"/>
      <c r="Q242" s="1636"/>
      <c r="R242" s="102"/>
    </row>
    <row r="243" spans="1:18" ht="18" customHeight="1">
      <c r="A243" s="1636" t="s">
        <v>2175</v>
      </c>
      <c r="B243" s="1636"/>
      <c r="C243" s="1636"/>
      <c r="D243" s="1636"/>
      <c r="E243" s="1636"/>
      <c r="F243" s="1636"/>
      <c r="G243" s="1636"/>
      <c r="H243" s="1636"/>
      <c r="I243" s="1636"/>
      <c r="J243" s="1636"/>
      <c r="K243" s="1636"/>
      <c r="L243" s="1636"/>
      <c r="M243" s="1636"/>
      <c r="N243" s="1636"/>
      <c r="O243" s="1636"/>
      <c r="P243" s="1636"/>
      <c r="Q243" s="1636"/>
      <c r="R243" s="102"/>
    </row>
    <row r="244" spans="1:18" ht="32.1" customHeight="1">
      <c r="A244" s="1636" t="s">
        <v>2176</v>
      </c>
      <c r="B244" s="1636"/>
      <c r="C244" s="1636"/>
      <c r="D244" s="1636"/>
      <c r="E244" s="1636"/>
      <c r="F244" s="1636"/>
      <c r="G244" s="1636"/>
      <c r="H244" s="1636"/>
      <c r="I244" s="1636"/>
      <c r="J244" s="1636"/>
      <c r="K244" s="1636"/>
      <c r="L244" s="1636"/>
      <c r="M244" s="1636"/>
      <c r="N244" s="1636"/>
      <c r="O244" s="1636"/>
      <c r="P244" s="1636"/>
      <c r="Q244" s="1636"/>
      <c r="R244" s="102"/>
    </row>
    <row r="245" spans="1:18" ht="18" customHeight="1">
      <c r="A245" s="1636" t="s">
        <v>2177</v>
      </c>
      <c r="B245" s="1636"/>
      <c r="C245" s="1636"/>
      <c r="D245" s="1636"/>
      <c r="E245" s="1636"/>
      <c r="F245" s="1636"/>
      <c r="G245" s="1636"/>
      <c r="H245" s="1636"/>
      <c r="I245" s="1636"/>
      <c r="J245" s="1636"/>
      <c r="K245" s="1636"/>
      <c r="L245" s="1636"/>
      <c r="M245" s="1636"/>
      <c r="N245" s="1636"/>
      <c r="O245" s="1636"/>
      <c r="P245" s="1636"/>
      <c r="Q245" s="1636"/>
      <c r="R245" s="102"/>
    </row>
    <row r="246" spans="1:18" ht="18" customHeight="1">
      <c r="A246" s="657"/>
      <c r="B246" s="657"/>
      <c r="C246" s="657"/>
      <c r="D246" s="657"/>
      <c r="E246" s="657"/>
      <c r="F246" s="657"/>
      <c r="G246" s="657"/>
      <c r="H246" s="657"/>
      <c r="I246" s="657"/>
      <c r="J246" s="657"/>
      <c r="K246" s="657"/>
      <c r="L246" s="657"/>
      <c r="M246" s="657"/>
      <c r="N246" s="657"/>
      <c r="O246" s="657"/>
      <c r="P246" s="657"/>
      <c r="Q246" s="657"/>
      <c r="R246" s="102"/>
    </row>
    <row r="248" spans="1:18" ht="18" customHeight="1">
      <c r="K248" s="68" t="s">
        <v>2238</v>
      </c>
    </row>
    <row r="249" spans="1:18" ht="21.95" customHeight="1">
      <c r="A249" s="1577" t="s">
        <v>684</v>
      </c>
      <c r="B249" s="1600" t="s">
        <v>2159</v>
      </c>
      <c r="C249" s="1603"/>
      <c r="D249" s="1603"/>
      <c r="E249" s="1603"/>
      <c r="F249" s="1603"/>
      <c r="G249" s="1603"/>
      <c r="H249" s="1603"/>
      <c r="I249" s="1603"/>
      <c r="J249" s="1603"/>
      <c r="K249" s="1603"/>
    </row>
    <row r="250" spans="1:18" ht="21.95" customHeight="1">
      <c r="A250" s="1577"/>
      <c r="B250" s="1601" t="s">
        <v>2195</v>
      </c>
      <c r="C250" s="1602"/>
      <c r="D250" s="1602"/>
      <c r="E250" s="1602"/>
      <c r="F250" s="1602"/>
      <c r="G250" s="1602"/>
      <c r="H250" s="1602"/>
      <c r="I250" s="1602"/>
      <c r="J250" s="1602"/>
      <c r="K250" s="1602"/>
    </row>
    <row r="251" spans="1:18" ht="21.95" customHeight="1">
      <c r="A251" s="1577"/>
      <c r="B251" s="1539" t="s">
        <v>2134</v>
      </c>
      <c r="C251" s="1563"/>
      <c r="D251" s="1563"/>
      <c r="E251" s="1563"/>
      <c r="F251" s="1522"/>
      <c r="G251" s="1539" t="s">
        <v>2158</v>
      </c>
      <c r="H251" s="1563"/>
      <c r="I251" s="1563"/>
      <c r="J251" s="1563"/>
      <c r="K251" s="1563"/>
    </row>
    <row r="252" spans="1:18" ht="21.95" customHeight="1">
      <c r="A252" s="1521"/>
      <c r="B252" s="509" t="s">
        <v>2178</v>
      </c>
      <c r="C252" s="515" t="s">
        <v>424</v>
      </c>
      <c r="D252" s="515" t="s">
        <v>421</v>
      </c>
      <c r="E252" s="515" t="s">
        <v>422</v>
      </c>
      <c r="F252" s="515" t="s">
        <v>423</v>
      </c>
      <c r="G252" s="509" t="s">
        <v>2179</v>
      </c>
      <c r="H252" s="515" t="s">
        <v>424</v>
      </c>
      <c r="I252" s="515" t="s">
        <v>421</v>
      </c>
      <c r="J252" s="515" t="s">
        <v>422</v>
      </c>
      <c r="K252" s="126" t="s">
        <v>423</v>
      </c>
    </row>
    <row r="253" spans="1:18" ht="21.95" customHeight="1">
      <c r="A253" s="114" t="s">
        <v>368</v>
      </c>
      <c r="B253" s="471">
        <v>44</v>
      </c>
      <c r="C253" s="471">
        <v>0</v>
      </c>
      <c r="D253" s="471">
        <v>0</v>
      </c>
      <c r="E253" s="471">
        <v>24</v>
      </c>
      <c r="F253" s="471">
        <v>20</v>
      </c>
      <c r="G253" s="471">
        <v>40</v>
      </c>
      <c r="H253" s="471">
        <v>0</v>
      </c>
      <c r="I253" s="471">
        <v>0</v>
      </c>
      <c r="J253" s="471">
        <v>0</v>
      </c>
      <c r="K253" s="471">
        <v>40</v>
      </c>
    </row>
    <row r="254" spans="1:18" ht="18" customHeight="1">
      <c r="A254" s="53" t="s">
        <v>132</v>
      </c>
      <c r="B254" s="51">
        <v>0</v>
      </c>
      <c r="C254" s="53">
        <v>0</v>
      </c>
      <c r="D254" s="53">
        <v>0</v>
      </c>
      <c r="E254" s="53">
        <v>0</v>
      </c>
      <c r="F254" s="53">
        <v>0</v>
      </c>
      <c r="G254" s="51">
        <v>0</v>
      </c>
      <c r="H254" s="53">
        <v>0</v>
      </c>
      <c r="I254" s="53">
        <v>0</v>
      </c>
      <c r="J254" s="53">
        <v>0</v>
      </c>
      <c r="K254" s="53">
        <v>0</v>
      </c>
    </row>
    <row r="255" spans="1:18" ht="18" customHeight="1">
      <c r="A255" s="53" t="s">
        <v>131</v>
      </c>
      <c r="B255" s="51">
        <v>0</v>
      </c>
      <c r="C255" s="53">
        <v>0</v>
      </c>
      <c r="D255" s="53">
        <v>0</v>
      </c>
      <c r="E255" s="53">
        <v>0</v>
      </c>
      <c r="F255" s="53">
        <v>0</v>
      </c>
      <c r="G255" s="51">
        <v>0</v>
      </c>
      <c r="H255" s="53">
        <v>0</v>
      </c>
      <c r="I255" s="53">
        <v>0</v>
      </c>
      <c r="J255" s="53">
        <v>0</v>
      </c>
      <c r="K255" s="53">
        <v>0</v>
      </c>
    </row>
    <row r="256" spans="1:18" ht="18" customHeight="1">
      <c r="A256" s="53" t="s">
        <v>130</v>
      </c>
      <c r="B256" s="51">
        <v>3</v>
      </c>
      <c r="C256" s="53">
        <v>0</v>
      </c>
      <c r="D256" s="53">
        <v>0</v>
      </c>
      <c r="E256" s="53">
        <v>0</v>
      </c>
      <c r="F256" s="53">
        <v>3</v>
      </c>
      <c r="G256" s="51">
        <v>3</v>
      </c>
      <c r="H256" s="53">
        <v>0</v>
      </c>
      <c r="I256" s="53">
        <v>0</v>
      </c>
      <c r="J256" s="53">
        <v>0</v>
      </c>
      <c r="K256" s="53">
        <v>3</v>
      </c>
    </row>
    <row r="257" spans="1:11" ht="18" customHeight="1">
      <c r="A257" s="53" t="s">
        <v>129</v>
      </c>
      <c r="B257" s="51">
        <v>0</v>
      </c>
      <c r="C257" s="53">
        <v>0</v>
      </c>
      <c r="D257" s="53">
        <v>0</v>
      </c>
      <c r="E257" s="53">
        <v>0</v>
      </c>
      <c r="F257" s="53">
        <v>0</v>
      </c>
      <c r="G257" s="51">
        <v>0</v>
      </c>
      <c r="H257" s="53">
        <v>0</v>
      </c>
      <c r="I257" s="53">
        <v>0</v>
      </c>
      <c r="J257" s="53">
        <v>0</v>
      </c>
      <c r="K257" s="53">
        <v>0</v>
      </c>
    </row>
    <row r="258" spans="1:11" ht="18" customHeight="1">
      <c r="A258" s="53" t="s">
        <v>128</v>
      </c>
      <c r="B258" s="51">
        <v>0</v>
      </c>
      <c r="C258" s="53">
        <v>0</v>
      </c>
      <c r="D258" s="53">
        <v>0</v>
      </c>
      <c r="E258" s="53">
        <v>0</v>
      </c>
      <c r="F258" s="53">
        <v>0</v>
      </c>
      <c r="G258" s="51">
        <v>0</v>
      </c>
      <c r="H258" s="53">
        <v>0</v>
      </c>
      <c r="I258" s="53">
        <v>0</v>
      </c>
      <c r="J258" s="53">
        <v>0</v>
      </c>
      <c r="K258" s="53">
        <v>0</v>
      </c>
    </row>
    <row r="259" spans="1:11" ht="18" customHeight="1">
      <c r="A259" s="53" t="s">
        <v>127</v>
      </c>
      <c r="B259" s="51">
        <v>0</v>
      </c>
      <c r="C259" s="53">
        <v>0</v>
      </c>
      <c r="D259" s="53">
        <v>0</v>
      </c>
      <c r="E259" s="53">
        <v>0</v>
      </c>
      <c r="F259" s="53">
        <v>0</v>
      </c>
      <c r="G259" s="51">
        <v>0</v>
      </c>
      <c r="H259" s="53">
        <v>0</v>
      </c>
      <c r="I259" s="53">
        <v>0</v>
      </c>
      <c r="J259" s="53">
        <v>0</v>
      </c>
      <c r="K259" s="53">
        <v>0</v>
      </c>
    </row>
    <row r="260" spans="1:11" ht="18" customHeight="1">
      <c r="A260" s="53" t="s">
        <v>126</v>
      </c>
      <c r="B260" s="51">
        <v>0</v>
      </c>
      <c r="C260" s="53">
        <v>0</v>
      </c>
      <c r="D260" s="53">
        <v>0</v>
      </c>
      <c r="E260" s="53">
        <v>0</v>
      </c>
      <c r="F260" s="53">
        <v>0</v>
      </c>
      <c r="G260" s="51">
        <v>0</v>
      </c>
      <c r="H260" s="53">
        <v>0</v>
      </c>
      <c r="I260" s="53">
        <v>0</v>
      </c>
      <c r="J260" s="53">
        <v>0</v>
      </c>
      <c r="K260" s="53">
        <v>0</v>
      </c>
    </row>
    <row r="261" spans="1:11" ht="18" customHeight="1">
      <c r="A261" s="53" t="s">
        <v>125</v>
      </c>
      <c r="B261" s="51">
        <v>0</v>
      </c>
      <c r="C261" s="53">
        <v>0</v>
      </c>
      <c r="D261" s="53">
        <v>0</v>
      </c>
      <c r="E261" s="53">
        <v>0</v>
      </c>
      <c r="F261" s="53">
        <v>0</v>
      </c>
      <c r="G261" s="51">
        <v>0</v>
      </c>
      <c r="H261" s="53">
        <v>0</v>
      </c>
      <c r="I261" s="53">
        <v>0</v>
      </c>
      <c r="J261" s="53">
        <v>0</v>
      </c>
      <c r="K261" s="53">
        <v>0</v>
      </c>
    </row>
    <row r="262" spans="1:11" ht="18" customHeight="1">
      <c r="A262" s="53" t="s">
        <v>124</v>
      </c>
      <c r="B262" s="51">
        <v>0</v>
      </c>
      <c r="C262" s="53">
        <v>0</v>
      </c>
      <c r="D262" s="53">
        <v>0</v>
      </c>
      <c r="E262" s="53">
        <v>0</v>
      </c>
      <c r="F262" s="53">
        <v>0</v>
      </c>
      <c r="G262" s="51">
        <v>0</v>
      </c>
      <c r="H262" s="53">
        <v>0</v>
      </c>
      <c r="I262" s="53">
        <v>0</v>
      </c>
      <c r="J262" s="53">
        <v>0</v>
      </c>
      <c r="K262" s="53">
        <v>0</v>
      </c>
    </row>
    <row r="263" spans="1:11" ht="18" customHeight="1">
      <c r="A263" s="53" t="s">
        <v>123</v>
      </c>
      <c r="B263" s="51">
        <v>0</v>
      </c>
      <c r="C263" s="53">
        <v>0</v>
      </c>
      <c r="D263" s="53">
        <v>0</v>
      </c>
      <c r="E263" s="53">
        <v>0</v>
      </c>
      <c r="F263" s="53">
        <v>0</v>
      </c>
      <c r="G263" s="51">
        <v>0</v>
      </c>
      <c r="H263" s="53">
        <v>0</v>
      </c>
      <c r="I263" s="53">
        <v>0</v>
      </c>
      <c r="J263" s="53">
        <v>0</v>
      </c>
      <c r="K263" s="53">
        <v>0</v>
      </c>
    </row>
    <row r="264" spans="1:11" ht="18" customHeight="1">
      <c r="A264" s="53" t="s">
        <v>122</v>
      </c>
      <c r="B264" s="51">
        <v>0</v>
      </c>
      <c r="C264" s="53">
        <v>0</v>
      </c>
      <c r="D264" s="53">
        <v>0</v>
      </c>
      <c r="E264" s="53">
        <v>0</v>
      </c>
      <c r="F264" s="53">
        <v>0</v>
      </c>
      <c r="G264" s="51">
        <v>0</v>
      </c>
      <c r="H264" s="53">
        <v>0</v>
      </c>
      <c r="I264" s="53">
        <v>0</v>
      </c>
      <c r="J264" s="53">
        <v>0</v>
      </c>
      <c r="K264" s="53">
        <v>0</v>
      </c>
    </row>
    <row r="265" spans="1:11" ht="18" customHeight="1">
      <c r="A265" s="53" t="s">
        <v>121</v>
      </c>
      <c r="B265" s="51">
        <v>4</v>
      </c>
      <c r="C265" s="53">
        <v>0</v>
      </c>
      <c r="D265" s="53">
        <v>0</v>
      </c>
      <c r="E265" s="53">
        <v>4</v>
      </c>
      <c r="F265" s="53">
        <v>0</v>
      </c>
      <c r="G265" s="51">
        <v>0</v>
      </c>
      <c r="H265" s="53">
        <v>0</v>
      </c>
      <c r="I265" s="53">
        <v>0</v>
      </c>
      <c r="J265" s="53">
        <v>0</v>
      </c>
      <c r="K265" s="53">
        <v>0</v>
      </c>
    </row>
    <row r="266" spans="1:11" ht="18" customHeight="1">
      <c r="A266" s="53" t="s">
        <v>120</v>
      </c>
      <c r="B266" s="51">
        <v>0</v>
      </c>
      <c r="C266" s="53">
        <v>0</v>
      </c>
      <c r="D266" s="53">
        <v>0</v>
      </c>
      <c r="E266" s="53">
        <v>0</v>
      </c>
      <c r="F266" s="53">
        <v>0</v>
      </c>
      <c r="G266" s="51">
        <v>0</v>
      </c>
      <c r="H266" s="53">
        <v>0</v>
      </c>
      <c r="I266" s="53">
        <v>0</v>
      </c>
      <c r="J266" s="53">
        <v>0</v>
      </c>
      <c r="K266" s="53">
        <v>0</v>
      </c>
    </row>
    <row r="267" spans="1:11" ht="18" customHeight="1">
      <c r="A267" s="53" t="s">
        <v>119</v>
      </c>
      <c r="B267" s="51">
        <v>0</v>
      </c>
      <c r="C267" s="53">
        <v>0</v>
      </c>
      <c r="D267" s="53">
        <v>0</v>
      </c>
      <c r="E267" s="53">
        <v>0</v>
      </c>
      <c r="F267" s="53">
        <v>0</v>
      </c>
      <c r="G267" s="51">
        <v>0</v>
      </c>
      <c r="H267" s="53">
        <v>0</v>
      </c>
      <c r="I267" s="53">
        <v>0</v>
      </c>
      <c r="J267" s="53">
        <v>0</v>
      </c>
      <c r="K267" s="53">
        <v>0</v>
      </c>
    </row>
    <row r="268" spans="1:11" ht="18" customHeight="1">
      <c r="A268" s="53" t="s">
        <v>118</v>
      </c>
      <c r="B268" s="51">
        <v>0</v>
      </c>
      <c r="C268" s="53">
        <v>0</v>
      </c>
      <c r="D268" s="53">
        <v>0</v>
      </c>
      <c r="E268" s="53">
        <v>0</v>
      </c>
      <c r="F268" s="53">
        <v>0</v>
      </c>
      <c r="G268" s="51">
        <v>0</v>
      </c>
      <c r="H268" s="53">
        <v>0</v>
      </c>
      <c r="I268" s="53">
        <v>0</v>
      </c>
      <c r="J268" s="53">
        <v>0</v>
      </c>
      <c r="K268" s="53">
        <v>0</v>
      </c>
    </row>
    <row r="269" spans="1:11" ht="18" customHeight="1">
      <c r="A269" s="53" t="s">
        <v>117</v>
      </c>
      <c r="B269" s="51">
        <v>0</v>
      </c>
      <c r="C269" s="53">
        <v>0</v>
      </c>
      <c r="D269" s="53">
        <v>0</v>
      </c>
      <c r="E269" s="53">
        <v>0</v>
      </c>
      <c r="F269" s="53">
        <v>0</v>
      </c>
      <c r="G269" s="51">
        <v>0</v>
      </c>
      <c r="H269" s="53">
        <v>0</v>
      </c>
      <c r="I269" s="53">
        <v>0</v>
      </c>
      <c r="J269" s="53">
        <v>0</v>
      </c>
      <c r="K269" s="53">
        <v>0</v>
      </c>
    </row>
    <row r="270" spans="1:11" ht="18" customHeight="1">
      <c r="A270" s="53" t="s">
        <v>116</v>
      </c>
      <c r="B270" s="51">
        <v>0</v>
      </c>
      <c r="C270" s="53">
        <v>0</v>
      </c>
      <c r="D270" s="53">
        <v>0</v>
      </c>
      <c r="E270" s="53">
        <v>0</v>
      </c>
      <c r="F270" s="53">
        <v>0</v>
      </c>
      <c r="G270" s="51">
        <v>0</v>
      </c>
      <c r="H270" s="53">
        <v>0</v>
      </c>
      <c r="I270" s="53">
        <v>0</v>
      </c>
      <c r="J270" s="53">
        <v>0</v>
      </c>
      <c r="K270" s="53">
        <v>0</v>
      </c>
    </row>
    <row r="271" spans="1:11" ht="18" customHeight="1">
      <c r="A271" s="53" t="s">
        <v>115</v>
      </c>
      <c r="B271" s="51">
        <v>0</v>
      </c>
      <c r="C271" s="53">
        <v>0</v>
      </c>
      <c r="D271" s="53">
        <v>0</v>
      </c>
      <c r="E271" s="53">
        <v>0</v>
      </c>
      <c r="F271" s="53">
        <v>0</v>
      </c>
      <c r="G271" s="51">
        <v>0</v>
      </c>
      <c r="H271" s="53">
        <v>0</v>
      </c>
      <c r="I271" s="53">
        <v>0</v>
      </c>
      <c r="J271" s="53">
        <v>0</v>
      </c>
      <c r="K271" s="53">
        <v>0</v>
      </c>
    </row>
    <row r="272" spans="1:11" ht="18" customHeight="1">
      <c r="A272" s="53" t="s">
        <v>114</v>
      </c>
      <c r="B272" s="51">
        <v>0</v>
      </c>
      <c r="C272" s="53">
        <v>0</v>
      </c>
      <c r="D272" s="53">
        <v>0</v>
      </c>
      <c r="E272" s="53">
        <v>0</v>
      </c>
      <c r="F272" s="53">
        <v>0</v>
      </c>
      <c r="G272" s="51">
        <v>0</v>
      </c>
      <c r="H272" s="53">
        <v>0</v>
      </c>
      <c r="I272" s="53">
        <v>0</v>
      </c>
      <c r="J272" s="53">
        <v>0</v>
      </c>
      <c r="K272" s="53">
        <v>0</v>
      </c>
    </row>
    <row r="273" spans="1:11" ht="18" customHeight="1">
      <c r="A273" s="53" t="s">
        <v>113</v>
      </c>
      <c r="B273" s="51">
        <v>0</v>
      </c>
      <c r="C273" s="53">
        <v>0</v>
      </c>
      <c r="D273" s="53">
        <v>0</v>
      </c>
      <c r="E273" s="53">
        <v>0</v>
      </c>
      <c r="F273" s="53">
        <v>0</v>
      </c>
      <c r="G273" s="51">
        <v>0</v>
      </c>
      <c r="H273" s="53">
        <v>0</v>
      </c>
      <c r="I273" s="53">
        <v>0</v>
      </c>
      <c r="J273" s="53">
        <v>0</v>
      </c>
      <c r="K273" s="53">
        <v>0</v>
      </c>
    </row>
    <row r="274" spans="1:11" ht="18" customHeight="1">
      <c r="A274" s="53" t="s">
        <v>112</v>
      </c>
      <c r="B274" s="51">
        <v>0</v>
      </c>
      <c r="C274" s="53">
        <v>0</v>
      </c>
      <c r="D274" s="53">
        <v>0</v>
      </c>
      <c r="E274" s="53">
        <v>0</v>
      </c>
      <c r="F274" s="53">
        <v>0</v>
      </c>
      <c r="G274" s="51">
        <v>0</v>
      </c>
      <c r="H274" s="53">
        <v>0</v>
      </c>
      <c r="I274" s="53">
        <v>0</v>
      </c>
      <c r="J274" s="53">
        <v>0</v>
      </c>
      <c r="K274" s="53">
        <v>0</v>
      </c>
    </row>
    <row r="275" spans="1:11" ht="18" customHeight="1">
      <c r="A275" s="53" t="s">
        <v>111</v>
      </c>
      <c r="B275" s="51">
        <v>0</v>
      </c>
      <c r="C275" s="53">
        <v>0</v>
      </c>
      <c r="D275" s="53">
        <v>0</v>
      </c>
      <c r="E275" s="53">
        <v>0</v>
      </c>
      <c r="F275" s="53">
        <v>0</v>
      </c>
      <c r="G275" s="51">
        <v>0</v>
      </c>
      <c r="H275" s="53">
        <v>0</v>
      </c>
      <c r="I275" s="53">
        <v>0</v>
      </c>
      <c r="J275" s="53">
        <v>0</v>
      </c>
      <c r="K275" s="53">
        <v>0</v>
      </c>
    </row>
    <row r="276" spans="1:11" ht="18" customHeight="1">
      <c r="A276" s="53" t="s">
        <v>110</v>
      </c>
      <c r="B276" s="51">
        <v>0</v>
      </c>
      <c r="C276" s="53">
        <v>0</v>
      </c>
      <c r="D276" s="53">
        <v>0</v>
      </c>
      <c r="E276" s="53">
        <v>0</v>
      </c>
      <c r="F276" s="53">
        <v>0</v>
      </c>
      <c r="G276" s="51">
        <v>0</v>
      </c>
      <c r="H276" s="53">
        <v>0</v>
      </c>
      <c r="I276" s="53">
        <v>0</v>
      </c>
      <c r="J276" s="53">
        <v>0</v>
      </c>
      <c r="K276" s="53">
        <v>0</v>
      </c>
    </row>
    <row r="277" spans="1:11" ht="18" customHeight="1">
      <c r="A277" s="53" t="s">
        <v>109</v>
      </c>
      <c r="B277" s="51">
        <v>0</v>
      </c>
      <c r="C277" s="53">
        <v>0</v>
      </c>
      <c r="D277" s="53">
        <v>0</v>
      </c>
      <c r="E277" s="53">
        <v>0</v>
      </c>
      <c r="F277" s="53">
        <v>0</v>
      </c>
      <c r="G277" s="51">
        <v>0</v>
      </c>
      <c r="H277" s="53">
        <v>0</v>
      </c>
      <c r="I277" s="53">
        <v>0</v>
      </c>
      <c r="J277" s="53">
        <v>0</v>
      </c>
      <c r="K277" s="53">
        <v>0</v>
      </c>
    </row>
    <row r="278" spans="1:11" ht="18" customHeight="1">
      <c r="A278" s="53" t="s">
        <v>108</v>
      </c>
      <c r="B278" s="51">
        <v>0</v>
      </c>
      <c r="C278" s="53">
        <v>0</v>
      </c>
      <c r="D278" s="53">
        <v>0</v>
      </c>
      <c r="E278" s="53">
        <v>0</v>
      </c>
      <c r="F278" s="53">
        <v>0</v>
      </c>
      <c r="G278" s="51">
        <v>0</v>
      </c>
      <c r="H278" s="53">
        <v>0</v>
      </c>
      <c r="I278" s="53">
        <v>0</v>
      </c>
      <c r="J278" s="53">
        <v>0</v>
      </c>
      <c r="K278" s="53">
        <v>0</v>
      </c>
    </row>
    <row r="279" spans="1:11" ht="18" customHeight="1">
      <c r="A279" s="53" t="s">
        <v>107</v>
      </c>
      <c r="B279" s="51">
        <v>0</v>
      </c>
      <c r="C279" s="53">
        <v>0</v>
      </c>
      <c r="D279" s="53">
        <v>0</v>
      </c>
      <c r="E279" s="53">
        <v>0</v>
      </c>
      <c r="F279" s="53">
        <v>0</v>
      </c>
      <c r="G279" s="51">
        <v>0</v>
      </c>
      <c r="H279" s="53">
        <v>0</v>
      </c>
      <c r="I279" s="53">
        <v>0</v>
      </c>
      <c r="J279" s="53">
        <v>0</v>
      </c>
      <c r="K279" s="53">
        <v>0</v>
      </c>
    </row>
    <row r="280" spans="1:11" ht="18" customHeight="1">
      <c r="A280" s="53" t="s">
        <v>106</v>
      </c>
      <c r="B280" s="51">
        <v>0</v>
      </c>
      <c r="C280" s="53">
        <v>0</v>
      </c>
      <c r="D280" s="53">
        <v>0</v>
      </c>
      <c r="E280" s="53">
        <v>0</v>
      </c>
      <c r="F280" s="53">
        <v>0</v>
      </c>
      <c r="G280" s="51">
        <v>0</v>
      </c>
      <c r="H280" s="53">
        <v>0</v>
      </c>
      <c r="I280" s="53">
        <v>0</v>
      </c>
      <c r="J280" s="53">
        <v>0</v>
      </c>
      <c r="K280" s="53">
        <v>0</v>
      </c>
    </row>
    <row r="281" spans="1:11" ht="18" customHeight="1">
      <c r="A281" s="53" t="s">
        <v>105</v>
      </c>
      <c r="B281" s="51">
        <v>0</v>
      </c>
      <c r="C281" s="53">
        <v>0</v>
      </c>
      <c r="D281" s="53">
        <v>0</v>
      </c>
      <c r="E281" s="53">
        <v>0</v>
      </c>
      <c r="F281" s="53">
        <v>0</v>
      </c>
      <c r="G281" s="51">
        <v>0</v>
      </c>
      <c r="H281" s="53">
        <v>0</v>
      </c>
      <c r="I281" s="53">
        <v>0</v>
      </c>
      <c r="J281" s="53">
        <v>0</v>
      </c>
      <c r="K281" s="53">
        <v>0</v>
      </c>
    </row>
    <row r="282" spans="1:11" ht="18" customHeight="1">
      <c r="A282" s="53" t="s">
        <v>104</v>
      </c>
      <c r="B282" s="51">
        <v>0</v>
      </c>
      <c r="C282" s="53">
        <v>0</v>
      </c>
      <c r="D282" s="53">
        <v>0</v>
      </c>
      <c r="E282" s="53">
        <v>0</v>
      </c>
      <c r="F282" s="53">
        <v>0</v>
      </c>
      <c r="G282" s="51">
        <v>0</v>
      </c>
      <c r="H282" s="53">
        <v>0</v>
      </c>
      <c r="I282" s="53">
        <v>0</v>
      </c>
      <c r="J282" s="53">
        <v>0</v>
      </c>
      <c r="K282" s="53">
        <v>0</v>
      </c>
    </row>
    <row r="283" spans="1:11" ht="18" customHeight="1">
      <c r="A283" s="53" t="s">
        <v>103</v>
      </c>
      <c r="B283" s="51">
        <v>0</v>
      </c>
      <c r="C283" s="53">
        <v>0</v>
      </c>
      <c r="D283" s="53">
        <v>0</v>
      </c>
      <c r="E283" s="53">
        <v>0</v>
      </c>
      <c r="F283" s="53">
        <v>0</v>
      </c>
      <c r="G283" s="51">
        <v>0</v>
      </c>
      <c r="H283" s="53">
        <v>0</v>
      </c>
      <c r="I283" s="53">
        <v>0</v>
      </c>
      <c r="J283" s="53">
        <v>0</v>
      </c>
      <c r="K283" s="53">
        <v>0</v>
      </c>
    </row>
    <row r="284" spans="1:11" ht="18" customHeight="1">
      <c r="A284" s="53" t="s">
        <v>102</v>
      </c>
      <c r="B284" s="51">
        <v>0</v>
      </c>
      <c r="C284" s="53">
        <v>0</v>
      </c>
      <c r="D284" s="53">
        <v>0</v>
      </c>
      <c r="E284" s="53">
        <v>0</v>
      </c>
      <c r="F284" s="53">
        <v>0</v>
      </c>
      <c r="G284" s="51">
        <v>0</v>
      </c>
      <c r="H284" s="53">
        <v>0</v>
      </c>
      <c r="I284" s="53">
        <v>0</v>
      </c>
      <c r="J284" s="53">
        <v>0</v>
      </c>
      <c r="K284" s="53">
        <v>0</v>
      </c>
    </row>
    <row r="285" spans="1:11" ht="18" customHeight="1">
      <c r="A285" s="53" t="s">
        <v>101</v>
      </c>
      <c r="B285" s="51">
        <v>0</v>
      </c>
      <c r="C285" s="53">
        <v>0</v>
      </c>
      <c r="D285" s="53">
        <v>0</v>
      </c>
      <c r="E285" s="53">
        <v>0</v>
      </c>
      <c r="F285" s="53">
        <v>0</v>
      </c>
      <c r="G285" s="51">
        <v>0</v>
      </c>
      <c r="H285" s="53">
        <v>0</v>
      </c>
      <c r="I285" s="53">
        <v>0</v>
      </c>
      <c r="J285" s="53">
        <v>0</v>
      </c>
      <c r="K285" s="53">
        <v>0</v>
      </c>
    </row>
    <row r="286" spans="1:11" ht="18" customHeight="1">
      <c r="A286" s="53" t="s">
        <v>100</v>
      </c>
      <c r="B286" s="51">
        <v>0</v>
      </c>
      <c r="C286" s="53">
        <v>0</v>
      </c>
      <c r="D286" s="53">
        <v>0</v>
      </c>
      <c r="E286" s="53">
        <v>0</v>
      </c>
      <c r="F286" s="53">
        <v>0</v>
      </c>
      <c r="G286" s="51">
        <v>0</v>
      </c>
      <c r="H286" s="53">
        <v>0</v>
      </c>
      <c r="I286" s="53">
        <v>0</v>
      </c>
      <c r="J286" s="53">
        <v>0</v>
      </c>
      <c r="K286" s="53">
        <v>0</v>
      </c>
    </row>
    <row r="287" spans="1:11" ht="18" customHeight="1">
      <c r="A287" s="53" t="s">
        <v>99</v>
      </c>
      <c r="B287" s="51">
        <v>0</v>
      </c>
      <c r="C287" s="53">
        <v>0</v>
      </c>
      <c r="D287" s="53">
        <v>0</v>
      </c>
      <c r="E287" s="53">
        <v>0</v>
      </c>
      <c r="F287" s="53">
        <v>0</v>
      </c>
      <c r="G287" s="51">
        <v>0</v>
      </c>
      <c r="H287" s="53">
        <v>0</v>
      </c>
      <c r="I287" s="53">
        <v>0</v>
      </c>
      <c r="J287" s="53">
        <v>0</v>
      </c>
      <c r="K287" s="53">
        <v>0</v>
      </c>
    </row>
    <row r="288" spans="1:11" ht="18" customHeight="1">
      <c r="A288" s="53" t="s">
        <v>98</v>
      </c>
      <c r="B288" s="51">
        <v>0</v>
      </c>
      <c r="C288" s="53">
        <v>0</v>
      </c>
      <c r="D288" s="53">
        <v>0</v>
      </c>
      <c r="E288" s="53">
        <v>0</v>
      </c>
      <c r="F288" s="53">
        <v>0</v>
      </c>
      <c r="G288" s="51">
        <v>0</v>
      </c>
      <c r="H288" s="53">
        <v>0</v>
      </c>
      <c r="I288" s="53">
        <v>0</v>
      </c>
      <c r="J288" s="53">
        <v>0</v>
      </c>
      <c r="K288" s="53">
        <v>0</v>
      </c>
    </row>
    <row r="289" spans="1:11" ht="18" customHeight="1">
      <c r="A289" s="53" t="s">
        <v>97</v>
      </c>
      <c r="B289" s="51">
        <v>0</v>
      </c>
      <c r="C289" s="53">
        <v>0</v>
      </c>
      <c r="D289" s="53">
        <v>0</v>
      </c>
      <c r="E289" s="53">
        <v>0</v>
      </c>
      <c r="F289" s="53">
        <v>0</v>
      </c>
      <c r="G289" s="51">
        <v>0</v>
      </c>
      <c r="H289" s="53">
        <v>0</v>
      </c>
      <c r="I289" s="53">
        <v>0</v>
      </c>
      <c r="J289" s="53">
        <v>0</v>
      </c>
      <c r="K289" s="53">
        <v>0</v>
      </c>
    </row>
    <row r="290" spans="1:11" ht="18" customHeight="1">
      <c r="A290" s="53" t="s">
        <v>96</v>
      </c>
      <c r="B290" s="51">
        <v>0</v>
      </c>
      <c r="C290" s="53">
        <v>0</v>
      </c>
      <c r="D290" s="53">
        <v>0</v>
      </c>
      <c r="E290" s="53">
        <v>0</v>
      </c>
      <c r="F290" s="53">
        <v>0</v>
      </c>
      <c r="G290" s="51">
        <v>0</v>
      </c>
      <c r="H290" s="53">
        <v>0</v>
      </c>
      <c r="I290" s="53">
        <v>0</v>
      </c>
      <c r="J290" s="53">
        <v>0</v>
      </c>
      <c r="K290" s="53">
        <v>0</v>
      </c>
    </row>
    <row r="291" spans="1:11" ht="18" customHeight="1">
      <c r="A291" s="55" t="s">
        <v>95</v>
      </c>
      <c r="B291" s="51">
        <v>0</v>
      </c>
      <c r="C291" s="53">
        <v>0</v>
      </c>
      <c r="D291" s="53">
        <v>0</v>
      </c>
      <c r="E291" s="53">
        <v>0</v>
      </c>
      <c r="F291" s="53">
        <v>0</v>
      </c>
      <c r="G291" s="51">
        <v>0</v>
      </c>
      <c r="H291" s="53">
        <v>0</v>
      </c>
      <c r="I291" s="53">
        <v>0</v>
      </c>
      <c r="J291" s="53">
        <v>0</v>
      </c>
      <c r="K291" s="53">
        <v>0</v>
      </c>
    </row>
    <row r="292" spans="1:11" ht="18" customHeight="1">
      <c r="A292" s="53" t="s">
        <v>94</v>
      </c>
      <c r="B292" s="51">
        <v>0</v>
      </c>
      <c r="C292" s="53">
        <v>0</v>
      </c>
      <c r="D292" s="53">
        <v>0</v>
      </c>
      <c r="E292" s="53">
        <v>0</v>
      </c>
      <c r="F292" s="53">
        <v>0</v>
      </c>
      <c r="G292" s="51">
        <v>0</v>
      </c>
      <c r="H292" s="53">
        <v>0</v>
      </c>
      <c r="I292" s="53">
        <v>0</v>
      </c>
      <c r="J292" s="53">
        <v>0</v>
      </c>
      <c r="K292" s="53">
        <v>0</v>
      </c>
    </row>
    <row r="293" spans="1:11" ht="18" customHeight="1">
      <c r="A293" s="53" t="s">
        <v>92</v>
      </c>
      <c r="B293" s="51">
        <v>0</v>
      </c>
      <c r="C293" s="53">
        <v>0</v>
      </c>
      <c r="D293" s="53">
        <v>0</v>
      </c>
      <c r="E293" s="53">
        <v>0</v>
      </c>
      <c r="F293" s="53">
        <v>0</v>
      </c>
      <c r="G293" s="51">
        <v>0</v>
      </c>
      <c r="H293" s="53">
        <v>0</v>
      </c>
      <c r="I293" s="53">
        <v>0</v>
      </c>
      <c r="J293" s="53">
        <v>0</v>
      </c>
      <c r="K293" s="53">
        <v>0</v>
      </c>
    </row>
    <row r="294" spans="1:11" ht="18" customHeight="1">
      <c r="A294" s="53" t="s">
        <v>91</v>
      </c>
      <c r="B294" s="51">
        <v>0</v>
      </c>
      <c r="C294" s="53">
        <v>0</v>
      </c>
      <c r="D294" s="53">
        <v>0</v>
      </c>
      <c r="E294" s="53">
        <v>0</v>
      </c>
      <c r="F294" s="53">
        <v>0</v>
      </c>
      <c r="G294" s="51">
        <v>0</v>
      </c>
      <c r="H294" s="53">
        <v>0</v>
      </c>
      <c r="I294" s="53">
        <v>0</v>
      </c>
      <c r="J294" s="53">
        <v>0</v>
      </c>
      <c r="K294" s="53">
        <v>0</v>
      </c>
    </row>
    <row r="295" spans="1:11" ht="18" customHeight="1">
      <c r="A295" s="53" t="s">
        <v>90</v>
      </c>
      <c r="B295" s="51">
        <v>0</v>
      </c>
      <c r="C295" s="53">
        <v>0</v>
      </c>
      <c r="D295" s="53">
        <v>0</v>
      </c>
      <c r="E295" s="53">
        <v>0</v>
      </c>
      <c r="F295" s="53">
        <v>0</v>
      </c>
      <c r="G295" s="51">
        <v>0</v>
      </c>
      <c r="H295" s="53">
        <v>0</v>
      </c>
      <c r="I295" s="53">
        <v>0</v>
      </c>
      <c r="J295" s="53">
        <v>0</v>
      </c>
      <c r="K295" s="53">
        <v>0</v>
      </c>
    </row>
    <row r="296" spans="1:11" ht="18" customHeight="1">
      <c r="A296" s="53" t="s">
        <v>89</v>
      </c>
      <c r="B296" s="51">
        <v>0</v>
      </c>
      <c r="C296" s="53">
        <v>0</v>
      </c>
      <c r="D296" s="53">
        <v>0</v>
      </c>
      <c r="E296" s="53">
        <v>0</v>
      </c>
      <c r="F296" s="53">
        <v>0</v>
      </c>
      <c r="G296" s="51">
        <v>0</v>
      </c>
      <c r="H296" s="53">
        <v>0</v>
      </c>
      <c r="I296" s="53">
        <v>0</v>
      </c>
      <c r="J296" s="53">
        <v>0</v>
      </c>
      <c r="K296" s="53">
        <v>0</v>
      </c>
    </row>
    <row r="297" spans="1:11" ht="18" customHeight="1">
      <c r="A297" s="53" t="s">
        <v>88</v>
      </c>
      <c r="B297" s="51">
        <v>0</v>
      </c>
      <c r="C297" s="53">
        <v>0</v>
      </c>
      <c r="D297" s="53">
        <v>0</v>
      </c>
      <c r="E297" s="53">
        <v>0</v>
      </c>
      <c r="F297" s="53">
        <v>0</v>
      </c>
      <c r="G297" s="51">
        <v>0</v>
      </c>
      <c r="H297" s="53">
        <v>0</v>
      </c>
      <c r="I297" s="53">
        <v>0</v>
      </c>
      <c r="J297" s="53">
        <v>0</v>
      </c>
      <c r="K297" s="53">
        <v>0</v>
      </c>
    </row>
    <row r="298" spans="1:11" ht="18" customHeight="1">
      <c r="A298" s="53" t="s">
        <v>87</v>
      </c>
      <c r="B298" s="51">
        <v>0</v>
      </c>
      <c r="C298" s="53">
        <v>0</v>
      </c>
      <c r="D298" s="53">
        <v>0</v>
      </c>
      <c r="E298" s="53">
        <v>0</v>
      </c>
      <c r="F298" s="53">
        <v>0</v>
      </c>
      <c r="G298" s="51">
        <v>0</v>
      </c>
      <c r="H298" s="53">
        <v>0</v>
      </c>
      <c r="I298" s="53">
        <v>0</v>
      </c>
      <c r="J298" s="53">
        <v>0</v>
      </c>
      <c r="K298" s="53">
        <v>0</v>
      </c>
    </row>
    <row r="299" spans="1:11" ht="18" customHeight="1">
      <c r="A299" s="53" t="s">
        <v>86</v>
      </c>
      <c r="B299" s="51">
        <v>0</v>
      </c>
      <c r="C299" s="53">
        <v>0</v>
      </c>
      <c r="D299" s="53">
        <v>0</v>
      </c>
      <c r="E299" s="53">
        <v>0</v>
      </c>
      <c r="F299" s="53">
        <v>0</v>
      </c>
      <c r="G299" s="51">
        <v>0</v>
      </c>
      <c r="H299" s="53">
        <v>0</v>
      </c>
      <c r="I299" s="53">
        <v>0</v>
      </c>
      <c r="J299" s="53">
        <v>0</v>
      </c>
      <c r="K299" s="53">
        <v>0</v>
      </c>
    </row>
    <row r="300" spans="1:11" ht="18" customHeight="1">
      <c r="A300" s="53" t="s">
        <v>85</v>
      </c>
      <c r="B300" s="51">
        <v>17</v>
      </c>
      <c r="C300" s="53">
        <v>0</v>
      </c>
      <c r="D300" s="53">
        <v>0</v>
      </c>
      <c r="E300" s="53">
        <v>0</v>
      </c>
      <c r="F300" s="53">
        <v>17</v>
      </c>
      <c r="G300" s="51">
        <v>30</v>
      </c>
      <c r="H300" s="53">
        <v>0</v>
      </c>
      <c r="I300" s="53">
        <v>0</v>
      </c>
      <c r="J300" s="53">
        <v>0</v>
      </c>
      <c r="K300" s="53">
        <v>30</v>
      </c>
    </row>
    <row r="301" spans="1:11" ht="18" customHeight="1">
      <c r="A301" s="53" t="s">
        <v>84</v>
      </c>
      <c r="B301" s="51">
        <v>0</v>
      </c>
      <c r="C301" s="53">
        <v>0</v>
      </c>
      <c r="D301" s="53">
        <v>0</v>
      </c>
      <c r="E301" s="53">
        <v>0</v>
      </c>
      <c r="F301" s="53">
        <v>0</v>
      </c>
      <c r="G301" s="51">
        <v>0</v>
      </c>
      <c r="H301" s="53">
        <v>0</v>
      </c>
      <c r="I301" s="53">
        <v>0</v>
      </c>
      <c r="J301" s="53">
        <v>0</v>
      </c>
      <c r="K301" s="53">
        <v>0</v>
      </c>
    </row>
    <row r="302" spans="1:11" ht="18" customHeight="1">
      <c r="A302" s="53" t="s">
        <v>83</v>
      </c>
      <c r="B302" s="51">
        <v>0</v>
      </c>
      <c r="C302" s="53">
        <v>0</v>
      </c>
      <c r="D302" s="53">
        <v>0</v>
      </c>
      <c r="E302" s="53">
        <v>0</v>
      </c>
      <c r="F302" s="53">
        <v>0</v>
      </c>
      <c r="G302" s="51">
        <v>0</v>
      </c>
      <c r="H302" s="53">
        <v>0</v>
      </c>
      <c r="I302" s="53">
        <v>0</v>
      </c>
      <c r="J302" s="53">
        <v>0</v>
      </c>
      <c r="K302" s="53">
        <v>0</v>
      </c>
    </row>
    <row r="303" spans="1:11" ht="18" customHeight="1">
      <c r="A303" s="53" t="s">
        <v>81</v>
      </c>
      <c r="B303" s="51">
        <v>0</v>
      </c>
      <c r="C303" s="53">
        <v>0</v>
      </c>
      <c r="D303" s="53">
        <v>0</v>
      </c>
      <c r="E303" s="53">
        <v>0</v>
      </c>
      <c r="F303" s="53">
        <v>0</v>
      </c>
      <c r="G303" s="51">
        <v>0</v>
      </c>
      <c r="H303" s="53">
        <v>0</v>
      </c>
      <c r="I303" s="53">
        <v>0</v>
      </c>
      <c r="J303" s="53">
        <v>0</v>
      </c>
      <c r="K303" s="53">
        <v>0</v>
      </c>
    </row>
    <row r="304" spans="1:11" ht="18" customHeight="1">
      <c r="A304" s="53" t="s">
        <v>79</v>
      </c>
      <c r="B304" s="51">
        <v>0</v>
      </c>
      <c r="C304" s="53">
        <v>0</v>
      </c>
      <c r="D304" s="53">
        <v>0</v>
      </c>
      <c r="E304" s="53">
        <v>0</v>
      </c>
      <c r="F304" s="53">
        <v>0</v>
      </c>
      <c r="G304" s="51">
        <v>0</v>
      </c>
      <c r="H304" s="53">
        <v>0</v>
      </c>
      <c r="I304" s="53">
        <v>0</v>
      </c>
      <c r="J304" s="53">
        <v>0</v>
      </c>
      <c r="K304" s="53">
        <v>0</v>
      </c>
    </row>
    <row r="305" spans="1:11" ht="18" customHeight="1">
      <c r="A305" s="53" t="s">
        <v>78</v>
      </c>
      <c r="B305" s="51">
        <v>0</v>
      </c>
      <c r="C305" s="53">
        <v>0</v>
      </c>
      <c r="D305" s="53">
        <v>0</v>
      </c>
      <c r="E305" s="53">
        <v>0</v>
      </c>
      <c r="F305" s="53">
        <v>0</v>
      </c>
      <c r="G305" s="51">
        <v>0</v>
      </c>
      <c r="H305" s="53">
        <v>0</v>
      </c>
      <c r="I305" s="53">
        <v>0</v>
      </c>
      <c r="J305" s="53">
        <v>0</v>
      </c>
      <c r="K305" s="53">
        <v>0</v>
      </c>
    </row>
    <row r="306" spans="1:11" ht="18" customHeight="1">
      <c r="A306" s="53" t="s">
        <v>77</v>
      </c>
      <c r="B306" s="51">
        <v>0</v>
      </c>
      <c r="C306" s="53">
        <v>0</v>
      </c>
      <c r="D306" s="53">
        <v>0</v>
      </c>
      <c r="E306" s="53">
        <v>0</v>
      </c>
      <c r="F306" s="53">
        <v>0</v>
      </c>
      <c r="G306" s="51">
        <v>0</v>
      </c>
      <c r="H306" s="53">
        <v>0</v>
      </c>
      <c r="I306" s="53">
        <v>0</v>
      </c>
      <c r="J306" s="53">
        <v>0</v>
      </c>
      <c r="K306" s="53">
        <v>0</v>
      </c>
    </row>
    <row r="307" spans="1:11" ht="18" customHeight="1">
      <c r="A307" s="53" t="s">
        <v>76</v>
      </c>
      <c r="B307" s="51">
        <v>0</v>
      </c>
      <c r="C307" s="53">
        <v>0</v>
      </c>
      <c r="D307" s="53">
        <v>0</v>
      </c>
      <c r="E307" s="53">
        <v>0</v>
      </c>
      <c r="F307" s="53">
        <v>0</v>
      </c>
      <c r="G307" s="51">
        <v>0</v>
      </c>
      <c r="H307" s="53">
        <v>0</v>
      </c>
      <c r="I307" s="53">
        <v>0</v>
      </c>
      <c r="J307" s="53">
        <v>0</v>
      </c>
      <c r="K307" s="53">
        <v>0</v>
      </c>
    </row>
    <row r="308" spans="1:11" ht="18" customHeight="1">
      <c r="A308" s="53" t="s">
        <v>74</v>
      </c>
      <c r="B308" s="51">
        <v>0</v>
      </c>
      <c r="C308" s="53">
        <v>0</v>
      </c>
      <c r="D308" s="53">
        <v>0</v>
      </c>
      <c r="E308" s="53">
        <v>0</v>
      </c>
      <c r="F308" s="53">
        <v>0</v>
      </c>
      <c r="G308" s="51">
        <v>0</v>
      </c>
      <c r="H308" s="53">
        <v>0</v>
      </c>
      <c r="I308" s="53">
        <v>0</v>
      </c>
      <c r="J308" s="53">
        <v>0</v>
      </c>
      <c r="K308" s="53">
        <v>0</v>
      </c>
    </row>
    <row r="309" spans="1:11" ht="18" customHeight="1">
      <c r="A309" s="53" t="s">
        <v>72</v>
      </c>
      <c r="B309" s="51">
        <v>0</v>
      </c>
      <c r="C309" s="53">
        <v>0</v>
      </c>
      <c r="D309" s="53">
        <v>0</v>
      </c>
      <c r="E309" s="53">
        <v>0</v>
      </c>
      <c r="F309" s="53">
        <v>0</v>
      </c>
      <c r="G309" s="51">
        <v>0</v>
      </c>
      <c r="H309" s="53">
        <v>0</v>
      </c>
      <c r="I309" s="53">
        <v>0</v>
      </c>
      <c r="J309" s="53">
        <v>0</v>
      </c>
      <c r="K309" s="53">
        <v>0</v>
      </c>
    </row>
    <row r="310" spans="1:11" ht="18" customHeight="1">
      <c r="A310" s="53" t="s">
        <v>71</v>
      </c>
      <c r="B310" s="51">
        <v>0</v>
      </c>
      <c r="C310" s="53">
        <v>0</v>
      </c>
      <c r="D310" s="53">
        <v>0</v>
      </c>
      <c r="E310" s="53">
        <v>0</v>
      </c>
      <c r="F310" s="53">
        <v>0</v>
      </c>
      <c r="G310" s="51">
        <v>0</v>
      </c>
      <c r="H310" s="53">
        <v>0</v>
      </c>
      <c r="I310" s="53">
        <v>0</v>
      </c>
      <c r="J310" s="53">
        <v>0</v>
      </c>
      <c r="K310" s="53">
        <v>0</v>
      </c>
    </row>
    <row r="311" spans="1:11" ht="18" customHeight="1">
      <c r="A311" s="53" t="s">
        <v>70</v>
      </c>
      <c r="B311" s="51">
        <v>0</v>
      </c>
      <c r="C311" s="53">
        <v>0</v>
      </c>
      <c r="D311" s="53">
        <v>0</v>
      </c>
      <c r="E311" s="53">
        <v>0</v>
      </c>
      <c r="F311" s="53">
        <v>0</v>
      </c>
      <c r="G311" s="51">
        <v>0</v>
      </c>
      <c r="H311" s="53">
        <v>0</v>
      </c>
      <c r="I311" s="53">
        <v>0</v>
      </c>
      <c r="J311" s="53">
        <v>0</v>
      </c>
      <c r="K311" s="53">
        <v>0</v>
      </c>
    </row>
    <row r="312" spans="1:11" ht="18" customHeight="1">
      <c r="A312" s="53" t="s">
        <v>69</v>
      </c>
      <c r="B312" s="51">
        <v>0</v>
      </c>
      <c r="C312" s="53">
        <v>0</v>
      </c>
      <c r="D312" s="53">
        <v>0</v>
      </c>
      <c r="E312" s="53">
        <v>0</v>
      </c>
      <c r="F312" s="53">
        <v>0</v>
      </c>
      <c r="G312" s="51">
        <v>0</v>
      </c>
      <c r="H312" s="53">
        <v>0</v>
      </c>
      <c r="I312" s="53">
        <v>0</v>
      </c>
      <c r="J312" s="53">
        <v>0</v>
      </c>
      <c r="K312" s="53">
        <v>0</v>
      </c>
    </row>
    <row r="313" spans="1:11" ht="18" customHeight="1">
      <c r="A313" s="53" t="s">
        <v>68</v>
      </c>
      <c r="B313" s="51">
        <v>0</v>
      </c>
      <c r="C313" s="53">
        <v>0</v>
      </c>
      <c r="D313" s="53">
        <v>0</v>
      </c>
      <c r="E313" s="53">
        <v>0</v>
      </c>
      <c r="F313" s="53">
        <v>0</v>
      </c>
      <c r="G313" s="51">
        <v>0</v>
      </c>
      <c r="H313" s="53">
        <v>0</v>
      </c>
      <c r="I313" s="53">
        <v>0</v>
      </c>
      <c r="J313" s="53">
        <v>0</v>
      </c>
      <c r="K313" s="53">
        <v>0</v>
      </c>
    </row>
    <row r="314" spans="1:11" ht="18" customHeight="1">
      <c r="A314" s="53" t="s">
        <v>67</v>
      </c>
      <c r="B314" s="51">
        <v>0</v>
      </c>
      <c r="C314" s="53">
        <v>0</v>
      </c>
      <c r="D314" s="53">
        <v>0</v>
      </c>
      <c r="E314" s="53">
        <v>0</v>
      </c>
      <c r="F314" s="53">
        <v>0</v>
      </c>
      <c r="G314" s="51">
        <v>0</v>
      </c>
      <c r="H314" s="53">
        <v>0</v>
      </c>
      <c r="I314" s="53">
        <v>0</v>
      </c>
      <c r="J314" s="53">
        <v>0</v>
      </c>
      <c r="K314" s="53">
        <v>0</v>
      </c>
    </row>
    <row r="315" spans="1:11" ht="18" customHeight="1">
      <c r="A315" s="53" t="s">
        <v>66</v>
      </c>
      <c r="B315" s="51">
        <v>0</v>
      </c>
      <c r="C315" s="53">
        <v>0</v>
      </c>
      <c r="D315" s="53">
        <v>0</v>
      </c>
      <c r="E315" s="53">
        <v>0</v>
      </c>
      <c r="F315" s="53">
        <v>0</v>
      </c>
      <c r="G315" s="51">
        <v>0</v>
      </c>
      <c r="H315" s="53">
        <v>0</v>
      </c>
      <c r="I315" s="53">
        <v>0</v>
      </c>
      <c r="J315" s="53">
        <v>0</v>
      </c>
      <c r="K315" s="53">
        <v>0</v>
      </c>
    </row>
    <row r="316" spans="1:11" ht="18" customHeight="1">
      <c r="A316" s="53" t="s">
        <v>65</v>
      </c>
      <c r="B316" s="51">
        <v>0</v>
      </c>
      <c r="C316" s="53">
        <v>0</v>
      </c>
      <c r="D316" s="53">
        <v>0</v>
      </c>
      <c r="E316" s="53">
        <v>0</v>
      </c>
      <c r="F316" s="53">
        <v>0</v>
      </c>
      <c r="G316" s="51">
        <v>0</v>
      </c>
      <c r="H316" s="53">
        <v>0</v>
      </c>
      <c r="I316" s="53">
        <v>0</v>
      </c>
      <c r="J316" s="53">
        <v>0</v>
      </c>
      <c r="K316" s="53">
        <v>0</v>
      </c>
    </row>
    <row r="317" spans="1:11" ht="18" customHeight="1">
      <c r="A317" s="53" t="s">
        <v>63</v>
      </c>
      <c r="B317" s="51">
        <v>0</v>
      </c>
      <c r="C317" s="53">
        <v>0</v>
      </c>
      <c r="D317" s="53">
        <v>0</v>
      </c>
      <c r="E317" s="53">
        <v>0</v>
      </c>
      <c r="F317" s="53">
        <v>0</v>
      </c>
      <c r="G317" s="51">
        <v>0</v>
      </c>
      <c r="H317" s="53">
        <v>0</v>
      </c>
      <c r="I317" s="53">
        <v>0</v>
      </c>
      <c r="J317" s="53">
        <v>0</v>
      </c>
      <c r="K317" s="53">
        <v>0</v>
      </c>
    </row>
    <row r="318" spans="1:11" ht="18" customHeight="1">
      <c r="A318" s="53" t="s">
        <v>62</v>
      </c>
      <c r="B318" s="51">
        <v>0</v>
      </c>
      <c r="C318" s="53">
        <v>0</v>
      </c>
      <c r="D318" s="53">
        <v>0</v>
      </c>
      <c r="E318" s="53">
        <v>0</v>
      </c>
      <c r="F318" s="53">
        <v>0</v>
      </c>
      <c r="G318" s="51">
        <v>0</v>
      </c>
      <c r="H318" s="53">
        <v>0</v>
      </c>
      <c r="I318" s="53">
        <v>0</v>
      </c>
      <c r="J318" s="53">
        <v>0</v>
      </c>
      <c r="K318" s="53">
        <v>0</v>
      </c>
    </row>
    <row r="319" spans="1:11" ht="18" customHeight="1">
      <c r="A319" s="53" t="s">
        <v>61</v>
      </c>
      <c r="B319" s="51">
        <v>0</v>
      </c>
      <c r="C319" s="53">
        <v>0</v>
      </c>
      <c r="D319" s="53">
        <v>0</v>
      </c>
      <c r="E319" s="53">
        <v>0</v>
      </c>
      <c r="F319" s="53">
        <v>0</v>
      </c>
      <c r="G319" s="51">
        <v>0</v>
      </c>
      <c r="H319" s="53">
        <v>0</v>
      </c>
      <c r="I319" s="53">
        <v>0</v>
      </c>
      <c r="J319" s="53">
        <v>0</v>
      </c>
      <c r="K319" s="53">
        <v>0</v>
      </c>
    </row>
    <row r="320" spans="1:11" ht="18" customHeight="1">
      <c r="A320" s="53" t="s">
        <v>60</v>
      </c>
      <c r="B320" s="51">
        <v>0</v>
      </c>
      <c r="C320" s="53">
        <v>0</v>
      </c>
      <c r="D320" s="53">
        <v>0</v>
      </c>
      <c r="E320" s="53">
        <v>0</v>
      </c>
      <c r="F320" s="53">
        <v>0</v>
      </c>
      <c r="G320" s="51">
        <v>0</v>
      </c>
      <c r="H320" s="53">
        <v>0</v>
      </c>
      <c r="I320" s="53">
        <v>0</v>
      </c>
      <c r="J320" s="53">
        <v>0</v>
      </c>
      <c r="K320" s="53">
        <v>0</v>
      </c>
    </row>
    <row r="321" spans="1:11" ht="18" customHeight="1">
      <c r="A321" s="53" t="s">
        <v>58</v>
      </c>
      <c r="B321" s="51">
        <v>0</v>
      </c>
      <c r="C321" s="53">
        <v>0</v>
      </c>
      <c r="D321" s="53">
        <v>0</v>
      </c>
      <c r="E321" s="53">
        <v>0</v>
      </c>
      <c r="F321" s="53">
        <v>0</v>
      </c>
      <c r="G321" s="51">
        <v>0</v>
      </c>
      <c r="H321" s="53">
        <v>0</v>
      </c>
      <c r="I321" s="53">
        <v>0</v>
      </c>
      <c r="J321" s="53">
        <v>0</v>
      </c>
      <c r="K321" s="53">
        <v>0</v>
      </c>
    </row>
    <row r="322" spans="1:11" ht="18" customHeight="1">
      <c r="A322" s="53" t="s">
        <v>56</v>
      </c>
      <c r="B322" s="51">
        <v>0</v>
      </c>
      <c r="C322" s="53">
        <v>0</v>
      </c>
      <c r="D322" s="53">
        <v>0</v>
      </c>
      <c r="E322" s="53">
        <v>0</v>
      </c>
      <c r="F322" s="53">
        <v>0</v>
      </c>
      <c r="G322" s="51">
        <v>0</v>
      </c>
      <c r="H322" s="53">
        <v>0</v>
      </c>
      <c r="I322" s="53">
        <v>0</v>
      </c>
      <c r="J322" s="53">
        <v>0</v>
      </c>
      <c r="K322" s="53">
        <v>0</v>
      </c>
    </row>
    <row r="323" spans="1:11" ht="18" customHeight="1">
      <c r="A323" s="53" t="s">
        <v>55</v>
      </c>
      <c r="B323" s="51">
        <v>0</v>
      </c>
      <c r="C323" s="53">
        <v>0</v>
      </c>
      <c r="D323" s="53">
        <v>0</v>
      </c>
      <c r="E323" s="53">
        <v>0</v>
      </c>
      <c r="F323" s="53">
        <v>0</v>
      </c>
      <c r="G323" s="51">
        <v>0</v>
      </c>
      <c r="H323" s="53">
        <v>0</v>
      </c>
      <c r="I323" s="53">
        <v>0</v>
      </c>
      <c r="J323" s="53">
        <v>0</v>
      </c>
      <c r="K323" s="53">
        <v>0</v>
      </c>
    </row>
    <row r="324" spans="1:11" ht="18" customHeight="1">
      <c r="A324" s="55" t="s">
        <v>54</v>
      </c>
      <c r="B324" s="51">
        <v>0</v>
      </c>
      <c r="C324" s="53">
        <v>0</v>
      </c>
      <c r="D324" s="53">
        <v>0</v>
      </c>
      <c r="E324" s="53">
        <v>0</v>
      </c>
      <c r="F324" s="53">
        <v>0</v>
      </c>
      <c r="G324" s="51">
        <v>0</v>
      </c>
      <c r="H324" s="53">
        <v>0</v>
      </c>
      <c r="I324" s="53">
        <v>0</v>
      </c>
      <c r="J324" s="53">
        <v>0</v>
      </c>
      <c r="K324" s="53">
        <v>0</v>
      </c>
    </row>
    <row r="325" spans="1:11" ht="18" customHeight="1">
      <c r="A325" s="53" t="s">
        <v>53</v>
      </c>
      <c r="B325" s="51">
        <v>0</v>
      </c>
      <c r="C325" s="53">
        <v>0</v>
      </c>
      <c r="D325" s="53">
        <v>0</v>
      </c>
      <c r="E325" s="53">
        <v>0</v>
      </c>
      <c r="F325" s="53">
        <v>0</v>
      </c>
      <c r="G325" s="51">
        <v>0</v>
      </c>
      <c r="H325" s="53">
        <v>0</v>
      </c>
      <c r="I325" s="53">
        <v>0</v>
      </c>
      <c r="J325" s="53">
        <v>0</v>
      </c>
      <c r="K325" s="53">
        <v>0</v>
      </c>
    </row>
    <row r="326" spans="1:11" ht="18" customHeight="1">
      <c r="A326" s="53" t="s">
        <v>52</v>
      </c>
      <c r="B326" s="51">
        <v>0</v>
      </c>
      <c r="C326" s="53">
        <v>0</v>
      </c>
      <c r="D326" s="53">
        <v>0</v>
      </c>
      <c r="E326" s="53">
        <v>0</v>
      </c>
      <c r="F326" s="53">
        <v>0</v>
      </c>
      <c r="G326" s="51">
        <v>7</v>
      </c>
      <c r="H326" s="53">
        <v>0</v>
      </c>
      <c r="I326" s="53">
        <v>0</v>
      </c>
      <c r="J326" s="53">
        <v>0</v>
      </c>
      <c r="K326" s="53">
        <v>7</v>
      </c>
    </row>
    <row r="327" spans="1:11" ht="18" customHeight="1">
      <c r="A327" s="53" t="s">
        <v>51</v>
      </c>
      <c r="B327" s="51">
        <v>0</v>
      </c>
      <c r="C327" s="53">
        <v>0</v>
      </c>
      <c r="D327" s="53">
        <v>0</v>
      </c>
      <c r="E327" s="53">
        <v>0</v>
      </c>
      <c r="F327" s="53">
        <v>0</v>
      </c>
      <c r="G327" s="51">
        <v>0</v>
      </c>
      <c r="H327" s="53">
        <v>0</v>
      </c>
      <c r="I327" s="53">
        <v>0</v>
      </c>
      <c r="J327" s="53">
        <v>0</v>
      </c>
      <c r="K327" s="53">
        <v>0</v>
      </c>
    </row>
    <row r="328" spans="1:11" ht="18" customHeight="1">
      <c r="A328" s="53" t="s">
        <v>48</v>
      </c>
      <c r="B328" s="51">
        <v>0</v>
      </c>
      <c r="C328" s="53">
        <v>0</v>
      </c>
      <c r="D328" s="53">
        <v>0</v>
      </c>
      <c r="E328" s="53">
        <v>0</v>
      </c>
      <c r="F328" s="53">
        <v>0</v>
      </c>
      <c r="G328" s="51">
        <v>0</v>
      </c>
      <c r="H328" s="53">
        <v>0</v>
      </c>
      <c r="I328" s="53">
        <v>0</v>
      </c>
      <c r="J328" s="53">
        <v>0</v>
      </c>
      <c r="K328" s="53">
        <v>0</v>
      </c>
    </row>
    <row r="329" spans="1:11" ht="18" customHeight="1">
      <c r="A329" s="53" t="s">
        <v>47</v>
      </c>
      <c r="B329" s="51">
        <v>0</v>
      </c>
      <c r="C329" s="53">
        <v>0</v>
      </c>
      <c r="D329" s="53">
        <v>0</v>
      </c>
      <c r="E329" s="53">
        <v>0</v>
      </c>
      <c r="F329" s="53">
        <v>0</v>
      </c>
      <c r="G329" s="51">
        <v>0</v>
      </c>
      <c r="H329" s="53">
        <v>0</v>
      </c>
      <c r="I329" s="53">
        <v>0</v>
      </c>
      <c r="J329" s="53">
        <v>0</v>
      </c>
      <c r="K329" s="53">
        <v>0</v>
      </c>
    </row>
    <row r="330" spans="1:11" ht="18" customHeight="1">
      <c r="A330" s="53" t="s">
        <v>46</v>
      </c>
      <c r="B330" s="51">
        <v>0</v>
      </c>
      <c r="C330" s="53">
        <v>0</v>
      </c>
      <c r="D330" s="53">
        <v>0</v>
      </c>
      <c r="E330" s="53">
        <v>0</v>
      </c>
      <c r="F330" s="53">
        <v>0</v>
      </c>
      <c r="G330" s="51">
        <v>0</v>
      </c>
      <c r="H330" s="53">
        <v>0</v>
      </c>
      <c r="I330" s="53">
        <v>0</v>
      </c>
      <c r="J330" s="53">
        <v>0</v>
      </c>
      <c r="K330" s="53">
        <v>0</v>
      </c>
    </row>
    <row r="331" spans="1:11" ht="18" customHeight="1">
      <c r="A331" s="53" t="s">
        <v>45</v>
      </c>
      <c r="B331" s="51">
        <v>5</v>
      </c>
      <c r="C331" s="53">
        <v>0</v>
      </c>
      <c r="D331" s="53">
        <v>0</v>
      </c>
      <c r="E331" s="53">
        <v>5</v>
      </c>
      <c r="F331" s="53">
        <v>0</v>
      </c>
      <c r="G331" s="51">
        <v>0</v>
      </c>
      <c r="H331" s="53">
        <v>0</v>
      </c>
      <c r="I331" s="53">
        <v>0</v>
      </c>
      <c r="J331" s="53">
        <v>0</v>
      </c>
      <c r="K331" s="53">
        <v>0</v>
      </c>
    </row>
    <row r="332" spans="1:11" ht="18" customHeight="1">
      <c r="A332" s="53" t="s">
        <v>44</v>
      </c>
      <c r="B332" s="51">
        <v>0</v>
      </c>
      <c r="C332" s="53">
        <v>0</v>
      </c>
      <c r="D332" s="53">
        <v>0</v>
      </c>
      <c r="E332" s="53">
        <v>0</v>
      </c>
      <c r="F332" s="53">
        <v>0</v>
      </c>
      <c r="G332" s="51">
        <v>0</v>
      </c>
      <c r="H332" s="53">
        <v>0</v>
      </c>
      <c r="I332" s="53">
        <v>0</v>
      </c>
      <c r="J332" s="53">
        <v>0</v>
      </c>
      <c r="K332" s="53">
        <v>0</v>
      </c>
    </row>
    <row r="333" spans="1:11" ht="18" customHeight="1">
      <c r="A333" s="52" t="s">
        <v>43</v>
      </c>
      <c r="B333" s="51">
        <v>0</v>
      </c>
      <c r="C333" s="53">
        <v>0</v>
      </c>
      <c r="D333" s="53">
        <v>0</v>
      </c>
      <c r="E333" s="53">
        <v>0</v>
      </c>
      <c r="F333" s="53">
        <v>0</v>
      </c>
      <c r="G333" s="51">
        <v>0</v>
      </c>
      <c r="H333" s="53">
        <v>0</v>
      </c>
      <c r="I333" s="53">
        <v>0</v>
      </c>
      <c r="J333" s="53">
        <v>0</v>
      </c>
      <c r="K333" s="53">
        <v>0</v>
      </c>
    </row>
    <row r="334" spans="1:11" ht="18" customHeight="1">
      <c r="A334" s="53" t="s">
        <v>42</v>
      </c>
      <c r="B334" s="51">
        <v>0</v>
      </c>
      <c r="C334" s="53">
        <v>0</v>
      </c>
      <c r="D334" s="53">
        <v>0</v>
      </c>
      <c r="E334" s="53">
        <v>0</v>
      </c>
      <c r="F334" s="53">
        <v>0</v>
      </c>
      <c r="G334" s="51">
        <v>0</v>
      </c>
      <c r="H334" s="53">
        <v>0</v>
      </c>
      <c r="I334" s="53">
        <v>0</v>
      </c>
      <c r="J334" s="53">
        <v>0</v>
      </c>
      <c r="K334" s="53">
        <v>0</v>
      </c>
    </row>
    <row r="335" spans="1:11" ht="18" customHeight="1">
      <c r="A335" s="53" t="s">
        <v>40</v>
      </c>
      <c r="B335" s="51">
        <v>0</v>
      </c>
      <c r="C335" s="53">
        <v>0</v>
      </c>
      <c r="D335" s="53">
        <v>0</v>
      </c>
      <c r="E335" s="53">
        <v>0</v>
      </c>
      <c r="F335" s="53">
        <v>0</v>
      </c>
      <c r="G335" s="51">
        <v>0</v>
      </c>
      <c r="H335" s="53">
        <v>0</v>
      </c>
      <c r="I335" s="53">
        <v>0</v>
      </c>
      <c r="J335" s="53">
        <v>0</v>
      </c>
      <c r="K335" s="53">
        <v>0</v>
      </c>
    </row>
    <row r="336" spans="1:11" ht="18" customHeight="1">
      <c r="A336" s="53" t="s">
        <v>38</v>
      </c>
      <c r="B336" s="51">
        <v>0</v>
      </c>
      <c r="C336" s="53">
        <v>0</v>
      </c>
      <c r="D336" s="53">
        <v>0</v>
      </c>
      <c r="E336" s="53">
        <v>0</v>
      </c>
      <c r="F336" s="53">
        <v>0</v>
      </c>
      <c r="G336" s="51">
        <v>0</v>
      </c>
      <c r="H336" s="53">
        <v>0</v>
      </c>
      <c r="I336" s="53">
        <v>0</v>
      </c>
      <c r="J336" s="53">
        <v>0</v>
      </c>
      <c r="K336" s="53">
        <v>0</v>
      </c>
    </row>
    <row r="337" spans="1:11" ht="18" customHeight="1">
      <c r="A337" s="53" t="s">
        <v>37</v>
      </c>
      <c r="B337" s="51">
        <v>0</v>
      </c>
      <c r="C337" s="53">
        <v>0</v>
      </c>
      <c r="D337" s="53">
        <v>0</v>
      </c>
      <c r="E337" s="53">
        <v>0</v>
      </c>
      <c r="F337" s="53">
        <v>0</v>
      </c>
      <c r="G337" s="51">
        <v>0</v>
      </c>
      <c r="H337" s="53">
        <v>0</v>
      </c>
      <c r="I337" s="53">
        <v>0</v>
      </c>
      <c r="J337" s="53">
        <v>0</v>
      </c>
      <c r="K337" s="53">
        <v>0</v>
      </c>
    </row>
    <row r="338" spans="1:11" ht="18" customHeight="1">
      <c r="A338" s="53" t="s">
        <v>36</v>
      </c>
      <c r="B338" s="51">
        <v>0</v>
      </c>
      <c r="C338" s="53">
        <v>0</v>
      </c>
      <c r="D338" s="53">
        <v>0</v>
      </c>
      <c r="E338" s="53">
        <v>0</v>
      </c>
      <c r="F338" s="53">
        <v>0</v>
      </c>
      <c r="G338" s="51">
        <v>0</v>
      </c>
      <c r="H338" s="53">
        <v>0</v>
      </c>
      <c r="I338" s="53">
        <v>0</v>
      </c>
      <c r="J338" s="53">
        <v>0</v>
      </c>
      <c r="K338" s="53">
        <v>0</v>
      </c>
    </row>
    <row r="339" spans="1:11" ht="18" customHeight="1">
      <c r="A339" s="53" t="s">
        <v>34</v>
      </c>
      <c r="B339" s="51">
        <v>0</v>
      </c>
      <c r="C339" s="53">
        <v>0</v>
      </c>
      <c r="D339" s="53">
        <v>0</v>
      </c>
      <c r="E339" s="53">
        <v>0</v>
      </c>
      <c r="F339" s="53">
        <v>0</v>
      </c>
      <c r="G339" s="51">
        <v>0</v>
      </c>
      <c r="H339" s="53">
        <v>0</v>
      </c>
      <c r="I339" s="53">
        <v>0</v>
      </c>
      <c r="J339" s="53">
        <v>0</v>
      </c>
      <c r="K339" s="53">
        <v>0</v>
      </c>
    </row>
    <row r="340" spans="1:11" ht="18" customHeight="1">
      <c r="A340" s="53" t="s">
        <v>33</v>
      </c>
      <c r="B340" s="51">
        <v>0</v>
      </c>
      <c r="C340" s="53">
        <v>0</v>
      </c>
      <c r="D340" s="53">
        <v>0</v>
      </c>
      <c r="E340" s="53">
        <v>0</v>
      </c>
      <c r="F340" s="53">
        <v>0</v>
      </c>
      <c r="G340" s="51">
        <v>0</v>
      </c>
      <c r="H340" s="53">
        <v>0</v>
      </c>
      <c r="I340" s="53">
        <v>0</v>
      </c>
      <c r="J340" s="53">
        <v>0</v>
      </c>
      <c r="K340" s="53">
        <v>0</v>
      </c>
    </row>
    <row r="341" spans="1:11" ht="18" customHeight="1">
      <c r="A341" s="53" t="s">
        <v>32</v>
      </c>
      <c r="B341" s="51">
        <v>0</v>
      </c>
      <c r="C341" s="53">
        <v>0</v>
      </c>
      <c r="D341" s="53">
        <v>0</v>
      </c>
      <c r="E341" s="53">
        <v>0</v>
      </c>
      <c r="F341" s="53">
        <v>0</v>
      </c>
      <c r="G341" s="51">
        <v>0</v>
      </c>
      <c r="H341" s="53">
        <v>0</v>
      </c>
      <c r="I341" s="53">
        <v>0</v>
      </c>
      <c r="J341" s="53">
        <v>0</v>
      </c>
      <c r="K341" s="53">
        <v>0</v>
      </c>
    </row>
    <row r="342" spans="1:11" ht="18" customHeight="1">
      <c r="A342" s="53" t="s">
        <v>30</v>
      </c>
      <c r="B342" s="51">
        <v>0</v>
      </c>
      <c r="C342" s="53">
        <v>0</v>
      </c>
      <c r="D342" s="53">
        <v>0</v>
      </c>
      <c r="E342" s="53">
        <v>0</v>
      </c>
      <c r="F342" s="53">
        <v>0</v>
      </c>
      <c r="G342" s="51">
        <v>0</v>
      </c>
      <c r="H342" s="53">
        <v>0</v>
      </c>
      <c r="I342" s="53">
        <v>0</v>
      </c>
      <c r="J342" s="53">
        <v>0</v>
      </c>
      <c r="K342" s="53">
        <v>0</v>
      </c>
    </row>
    <row r="343" spans="1:11" ht="18" customHeight="1">
      <c r="A343" s="53" t="s">
        <v>29</v>
      </c>
      <c r="B343" s="51">
        <v>0</v>
      </c>
      <c r="C343" s="53">
        <v>0</v>
      </c>
      <c r="D343" s="53">
        <v>0</v>
      </c>
      <c r="E343" s="53">
        <v>0</v>
      </c>
      <c r="F343" s="53">
        <v>0</v>
      </c>
      <c r="G343" s="51">
        <v>0</v>
      </c>
      <c r="H343" s="53">
        <v>0</v>
      </c>
      <c r="I343" s="53">
        <v>0</v>
      </c>
      <c r="J343" s="53">
        <v>0</v>
      </c>
      <c r="K343" s="53">
        <v>0</v>
      </c>
    </row>
    <row r="344" spans="1:11" ht="18" customHeight="1">
      <c r="A344" s="53" t="s">
        <v>26</v>
      </c>
      <c r="B344" s="51">
        <v>0</v>
      </c>
      <c r="C344" s="53">
        <v>0</v>
      </c>
      <c r="D344" s="53">
        <v>0</v>
      </c>
      <c r="E344" s="53">
        <v>0</v>
      </c>
      <c r="F344" s="53">
        <v>0</v>
      </c>
      <c r="G344" s="51">
        <v>0</v>
      </c>
      <c r="H344" s="53">
        <v>0</v>
      </c>
      <c r="I344" s="53">
        <v>0</v>
      </c>
      <c r="J344" s="53">
        <v>0</v>
      </c>
      <c r="K344" s="53">
        <v>0</v>
      </c>
    </row>
    <row r="345" spans="1:11" ht="18" customHeight="1">
      <c r="A345" s="53" t="s">
        <v>24</v>
      </c>
      <c r="B345" s="51">
        <v>15</v>
      </c>
      <c r="C345" s="53">
        <v>0</v>
      </c>
      <c r="D345" s="53">
        <v>0</v>
      </c>
      <c r="E345" s="53">
        <v>15</v>
      </c>
      <c r="F345" s="53">
        <v>0</v>
      </c>
      <c r="G345" s="51">
        <v>0</v>
      </c>
      <c r="H345" s="53">
        <v>0</v>
      </c>
      <c r="I345" s="53">
        <v>0</v>
      </c>
      <c r="J345" s="53">
        <v>0</v>
      </c>
      <c r="K345" s="53">
        <v>0</v>
      </c>
    </row>
    <row r="346" spans="1:11" ht="18" customHeight="1">
      <c r="A346" s="53" t="s">
        <v>22</v>
      </c>
      <c r="B346" s="51">
        <v>0</v>
      </c>
      <c r="C346" s="53">
        <v>0</v>
      </c>
      <c r="D346" s="53">
        <v>0</v>
      </c>
      <c r="E346" s="53">
        <v>0</v>
      </c>
      <c r="F346" s="53">
        <v>0</v>
      </c>
      <c r="G346" s="51">
        <v>0</v>
      </c>
      <c r="H346" s="53">
        <v>0</v>
      </c>
      <c r="I346" s="53">
        <v>0</v>
      </c>
      <c r="J346" s="53">
        <v>0</v>
      </c>
      <c r="K346" s="53">
        <v>0</v>
      </c>
    </row>
    <row r="347" spans="1:11" ht="18" customHeight="1">
      <c r="A347" s="53" t="s">
        <v>20</v>
      </c>
      <c r="B347" s="51">
        <v>0</v>
      </c>
      <c r="C347" s="53">
        <v>0</v>
      </c>
      <c r="D347" s="53">
        <v>0</v>
      </c>
      <c r="E347" s="53">
        <v>0</v>
      </c>
      <c r="F347" s="53">
        <v>0</v>
      </c>
      <c r="G347" s="51">
        <v>0</v>
      </c>
      <c r="H347" s="53">
        <v>0</v>
      </c>
      <c r="I347" s="53">
        <v>0</v>
      </c>
      <c r="J347" s="53">
        <v>0</v>
      </c>
      <c r="K347" s="53">
        <v>0</v>
      </c>
    </row>
    <row r="348" spans="1:11" ht="18" customHeight="1">
      <c r="A348" s="53" t="s">
        <v>18</v>
      </c>
      <c r="B348" s="51">
        <v>0</v>
      </c>
      <c r="C348" s="53">
        <v>0</v>
      </c>
      <c r="D348" s="53">
        <v>0</v>
      </c>
      <c r="E348" s="53">
        <v>0</v>
      </c>
      <c r="F348" s="53">
        <v>0</v>
      </c>
      <c r="G348" s="51">
        <v>0</v>
      </c>
      <c r="H348" s="53">
        <v>0</v>
      </c>
      <c r="I348" s="53">
        <v>0</v>
      </c>
      <c r="J348" s="53">
        <v>0</v>
      </c>
      <c r="K348" s="53">
        <v>0</v>
      </c>
    </row>
    <row r="349" spans="1:11" ht="18" customHeight="1">
      <c r="A349" s="53" t="s">
        <v>16</v>
      </c>
      <c r="B349" s="51">
        <v>0</v>
      </c>
      <c r="C349" s="53">
        <v>0</v>
      </c>
      <c r="D349" s="53">
        <v>0</v>
      </c>
      <c r="E349" s="53">
        <v>0</v>
      </c>
      <c r="F349" s="53">
        <v>0</v>
      </c>
      <c r="G349" s="51">
        <v>0</v>
      </c>
      <c r="H349" s="53">
        <v>0</v>
      </c>
      <c r="I349" s="53">
        <v>0</v>
      </c>
      <c r="J349" s="53">
        <v>0</v>
      </c>
      <c r="K349" s="53">
        <v>0</v>
      </c>
    </row>
    <row r="350" spans="1:11" ht="18" customHeight="1">
      <c r="A350" s="53" t="s">
        <v>13</v>
      </c>
      <c r="B350" s="51">
        <v>0</v>
      </c>
      <c r="C350" s="53">
        <v>0</v>
      </c>
      <c r="D350" s="53">
        <v>0</v>
      </c>
      <c r="E350" s="53">
        <v>0</v>
      </c>
      <c r="F350" s="53">
        <v>0</v>
      </c>
      <c r="G350" s="51">
        <v>0</v>
      </c>
      <c r="H350" s="53">
        <v>0</v>
      </c>
      <c r="I350" s="53">
        <v>0</v>
      </c>
      <c r="J350" s="53">
        <v>0</v>
      </c>
      <c r="K350" s="53">
        <v>0</v>
      </c>
    </row>
    <row r="351" spans="1:11" ht="18" customHeight="1">
      <c r="A351" s="53" t="s">
        <v>10</v>
      </c>
      <c r="B351" s="51">
        <v>0</v>
      </c>
      <c r="C351" s="53">
        <v>0</v>
      </c>
      <c r="D351" s="53">
        <v>0</v>
      </c>
      <c r="E351" s="53">
        <v>0</v>
      </c>
      <c r="F351" s="53">
        <v>0</v>
      </c>
      <c r="G351" s="51">
        <v>0</v>
      </c>
      <c r="H351" s="53">
        <v>0</v>
      </c>
      <c r="I351" s="53">
        <v>0</v>
      </c>
      <c r="J351" s="53">
        <v>0</v>
      </c>
      <c r="K351" s="53">
        <v>0</v>
      </c>
    </row>
    <row r="352" spans="1:11" ht="18" customHeight="1">
      <c r="A352" s="53" t="s">
        <v>135</v>
      </c>
      <c r="B352" s="51">
        <v>0</v>
      </c>
      <c r="C352" s="53">
        <v>0</v>
      </c>
      <c r="D352" s="53">
        <v>0</v>
      </c>
      <c r="E352" s="53">
        <v>0</v>
      </c>
      <c r="F352" s="53">
        <v>0</v>
      </c>
      <c r="G352" s="51">
        <v>0</v>
      </c>
      <c r="H352" s="53">
        <v>0</v>
      </c>
      <c r="I352" s="53">
        <v>0</v>
      </c>
      <c r="J352" s="53">
        <v>0</v>
      </c>
      <c r="K352" s="53">
        <v>0</v>
      </c>
    </row>
    <row r="353" spans="1:59" ht="18" customHeight="1">
      <c r="A353" s="53" t="s">
        <v>8</v>
      </c>
      <c r="B353" s="51">
        <v>0</v>
      </c>
      <c r="C353" s="53">
        <v>0</v>
      </c>
      <c r="D353" s="53">
        <v>0</v>
      </c>
      <c r="E353" s="53">
        <v>0</v>
      </c>
      <c r="F353" s="53">
        <v>0</v>
      </c>
      <c r="G353" s="51">
        <v>0</v>
      </c>
      <c r="H353" s="53">
        <v>0</v>
      </c>
      <c r="I353" s="53">
        <v>0</v>
      </c>
      <c r="J353" s="53">
        <v>0</v>
      </c>
      <c r="K353" s="53">
        <v>0</v>
      </c>
    </row>
    <row r="354" spans="1:59" ht="18" customHeight="1">
      <c r="A354" s="53" t="s">
        <v>5</v>
      </c>
      <c r="B354" s="51">
        <v>0</v>
      </c>
      <c r="C354" s="53">
        <v>0</v>
      </c>
      <c r="D354" s="53">
        <v>0</v>
      </c>
      <c r="E354" s="53">
        <v>0</v>
      </c>
      <c r="F354" s="53">
        <v>0</v>
      </c>
      <c r="G354" s="51">
        <v>0</v>
      </c>
      <c r="H354" s="53">
        <v>0</v>
      </c>
      <c r="I354" s="53">
        <v>0</v>
      </c>
      <c r="J354" s="53">
        <v>0</v>
      </c>
      <c r="K354" s="53">
        <v>0</v>
      </c>
    </row>
    <row r="355" spans="1:59" ht="18" customHeight="1">
      <c r="A355" s="69" t="s">
        <v>2</v>
      </c>
      <c r="B355" s="492">
        <v>0</v>
      </c>
      <c r="C355" s="69">
        <v>0</v>
      </c>
      <c r="D355" s="69">
        <v>0</v>
      </c>
      <c r="E355" s="69">
        <v>0</v>
      </c>
      <c r="F355" s="69">
        <v>0</v>
      </c>
      <c r="G355" s="492">
        <v>0</v>
      </c>
      <c r="H355" s="69">
        <v>0</v>
      </c>
      <c r="I355" s="69">
        <v>0</v>
      </c>
      <c r="J355" s="69">
        <v>0</v>
      </c>
      <c r="K355" s="69">
        <v>0</v>
      </c>
    </row>
    <row r="356" spans="1:59" s="483" customFormat="1" ht="18" customHeight="1">
      <c r="A356" s="649" t="s">
        <v>2310</v>
      </c>
      <c r="B356" s="484"/>
      <c r="C356" s="485"/>
      <c r="D356" s="485"/>
      <c r="E356" s="485"/>
      <c r="F356" s="482"/>
      <c r="G356" s="482"/>
      <c r="H356" s="482"/>
      <c r="I356" s="485"/>
      <c r="J356" s="485"/>
      <c r="K356" s="482"/>
      <c r="L356" s="482"/>
      <c r="M356" s="197"/>
      <c r="O356" s="197"/>
      <c r="R356" s="47"/>
      <c r="S356" s="48"/>
      <c r="T356" s="48"/>
      <c r="U356" s="48"/>
      <c r="V356" s="48"/>
      <c r="W356" s="47"/>
      <c r="X356" s="48"/>
      <c r="Y356" s="48"/>
      <c r="Z356" s="48"/>
      <c r="AA356" s="48"/>
      <c r="AB356" s="47"/>
      <c r="AC356" s="48"/>
      <c r="AD356" s="48"/>
      <c r="AE356" s="48"/>
      <c r="AF356" s="48"/>
      <c r="AG356" s="47"/>
      <c r="AH356" s="48"/>
      <c r="AI356" s="48"/>
      <c r="AJ356" s="48"/>
      <c r="AK356" s="48"/>
      <c r="AL356" s="47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</row>
    <row r="357" spans="1:59" ht="18" customHeight="1">
      <c r="A357" s="1636" t="s">
        <v>2333</v>
      </c>
      <c r="B357" s="1636"/>
      <c r="C357" s="1636"/>
      <c r="D357" s="1636"/>
      <c r="E357" s="1636"/>
      <c r="F357" s="1636"/>
      <c r="G357" s="1636"/>
      <c r="H357" s="1636"/>
      <c r="I357" s="1636"/>
      <c r="J357" s="1636"/>
      <c r="K357" s="1636"/>
      <c r="L357" s="1636"/>
      <c r="M357" s="1636"/>
      <c r="N357" s="1636"/>
      <c r="O357" s="1636"/>
      <c r="P357" s="1636"/>
      <c r="Q357" s="1636"/>
      <c r="R357" s="102"/>
    </row>
    <row r="358" spans="1:59" ht="18" customHeight="1">
      <c r="A358" s="1636" t="s">
        <v>2163</v>
      </c>
      <c r="B358" s="1636"/>
      <c r="C358" s="1636"/>
      <c r="D358" s="1636"/>
      <c r="E358" s="1636"/>
      <c r="F358" s="1636"/>
      <c r="G358" s="1636"/>
      <c r="H358" s="1636"/>
      <c r="I358" s="1636"/>
      <c r="J358" s="1636"/>
      <c r="K358" s="1636"/>
      <c r="L358" s="1636"/>
      <c r="M358" s="1636"/>
      <c r="N358" s="1636"/>
      <c r="O358" s="1636"/>
      <c r="P358" s="1636"/>
      <c r="Q358" s="1636"/>
      <c r="R358" s="102"/>
    </row>
    <row r="359" spans="1:59" ht="42" customHeight="1">
      <c r="A359" s="1636" t="s">
        <v>2169</v>
      </c>
      <c r="B359" s="1636"/>
      <c r="C359" s="1636"/>
      <c r="D359" s="1636"/>
      <c r="E359" s="1636"/>
      <c r="F359" s="1636"/>
      <c r="G359" s="1636"/>
      <c r="H359" s="1636"/>
      <c r="I359" s="1636"/>
      <c r="J359" s="1636"/>
      <c r="K359" s="1636"/>
      <c r="L359" s="1636"/>
      <c r="M359" s="1636"/>
      <c r="N359" s="1636"/>
      <c r="O359" s="1636"/>
      <c r="P359" s="1636"/>
      <c r="Q359" s="1636"/>
      <c r="R359" s="102"/>
    </row>
    <row r="360" spans="1:59" ht="18" customHeight="1">
      <c r="A360" s="1636" t="s">
        <v>2165</v>
      </c>
      <c r="B360" s="1636"/>
      <c r="C360" s="1636"/>
      <c r="D360" s="1636"/>
      <c r="E360" s="1636"/>
      <c r="F360" s="1636"/>
      <c r="G360" s="1636"/>
      <c r="H360" s="1636"/>
      <c r="I360" s="1636"/>
      <c r="J360" s="1636"/>
      <c r="K360" s="1636"/>
      <c r="L360" s="1636"/>
      <c r="M360" s="1636"/>
      <c r="N360" s="1636"/>
      <c r="O360" s="1636"/>
      <c r="P360" s="1636"/>
      <c r="Q360" s="1636"/>
      <c r="R360" s="102"/>
    </row>
    <row r="361" spans="1:59" ht="18" customHeight="1">
      <c r="A361" s="1636" t="s">
        <v>2170</v>
      </c>
      <c r="B361" s="1636"/>
      <c r="C361" s="1636"/>
      <c r="D361" s="1636"/>
      <c r="E361" s="1636"/>
      <c r="F361" s="1636"/>
      <c r="G361" s="1636"/>
      <c r="H361" s="1636"/>
      <c r="I361" s="1636"/>
      <c r="J361" s="1636"/>
      <c r="K361" s="1636"/>
      <c r="L361" s="1636"/>
      <c r="M361" s="1636"/>
      <c r="N361" s="1636"/>
      <c r="O361" s="1636"/>
      <c r="P361" s="1636"/>
      <c r="Q361" s="1636"/>
      <c r="R361" s="102"/>
    </row>
    <row r="362" spans="1:59" ht="18" customHeight="1">
      <c r="A362" s="1636" t="s">
        <v>2171</v>
      </c>
      <c r="B362" s="1636"/>
      <c r="C362" s="1636"/>
      <c r="D362" s="1636"/>
      <c r="E362" s="1636"/>
      <c r="F362" s="1636"/>
      <c r="G362" s="1636"/>
      <c r="H362" s="1636"/>
      <c r="I362" s="1636"/>
      <c r="J362" s="1636"/>
      <c r="K362" s="1636"/>
      <c r="L362" s="1636"/>
      <c r="M362" s="1636"/>
      <c r="N362" s="1636"/>
      <c r="O362" s="1636"/>
      <c r="P362" s="1636"/>
      <c r="Q362" s="1636"/>
      <c r="R362" s="102"/>
    </row>
    <row r="363" spans="1:59" ht="18" customHeight="1">
      <c r="A363" s="1636" t="s">
        <v>2172</v>
      </c>
      <c r="B363" s="1636"/>
      <c r="C363" s="1636"/>
      <c r="D363" s="1636"/>
      <c r="E363" s="1636"/>
      <c r="F363" s="1636"/>
      <c r="G363" s="1636"/>
      <c r="H363" s="1636"/>
      <c r="I363" s="1636"/>
      <c r="J363" s="1636"/>
      <c r="K363" s="1636"/>
      <c r="L363" s="1636"/>
      <c r="M363" s="1636"/>
      <c r="N363" s="1636"/>
      <c r="O363" s="1636"/>
      <c r="P363" s="1636"/>
      <c r="Q363" s="1636"/>
      <c r="R363" s="102"/>
    </row>
    <row r="364" spans="1:59" ht="18" customHeight="1">
      <c r="A364" s="1636" t="s">
        <v>2173</v>
      </c>
      <c r="B364" s="1636"/>
      <c r="C364" s="1636"/>
      <c r="D364" s="1636"/>
      <c r="E364" s="1636"/>
      <c r="F364" s="1636"/>
      <c r="G364" s="1636"/>
      <c r="H364" s="1636"/>
      <c r="I364" s="1636"/>
      <c r="J364" s="1636"/>
      <c r="K364" s="1636"/>
      <c r="L364" s="1636"/>
      <c r="M364" s="1636"/>
      <c r="N364" s="1636"/>
      <c r="O364" s="1636"/>
      <c r="P364" s="1636"/>
      <c r="Q364" s="1636"/>
      <c r="R364" s="102"/>
    </row>
    <row r="365" spans="1:59" ht="18" customHeight="1">
      <c r="A365" s="1636" t="s">
        <v>2174</v>
      </c>
      <c r="B365" s="1636"/>
      <c r="C365" s="1636"/>
      <c r="D365" s="1636"/>
      <c r="E365" s="1636"/>
      <c r="F365" s="1636"/>
      <c r="G365" s="1636"/>
      <c r="H365" s="1636"/>
      <c r="I365" s="1636"/>
      <c r="J365" s="1636"/>
      <c r="K365" s="1636"/>
      <c r="L365" s="1636"/>
      <c r="M365" s="1636"/>
      <c r="N365" s="1636"/>
      <c r="O365" s="1636"/>
      <c r="P365" s="1636"/>
      <c r="Q365" s="1636"/>
      <c r="R365" s="102"/>
    </row>
    <row r="366" spans="1:59" ht="18" customHeight="1">
      <c r="A366" s="1636" t="s">
        <v>2175</v>
      </c>
      <c r="B366" s="1636"/>
      <c r="C366" s="1636"/>
      <c r="D366" s="1636"/>
      <c r="E366" s="1636"/>
      <c r="F366" s="1636"/>
      <c r="G366" s="1636"/>
      <c r="H366" s="1636"/>
      <c r="I366" s="1636"/>
      <c r="J366" s="1636"/>
      <c r="K366" s="1636"/>
      <c r="L366" s="1636"/>
      <c r="M366" s="1636"/>
      <c r="N366" s="1636"/>
      <c r="O366" s="1636"/>
      <c r="P366" s="1636"/>
      <c r="Q366" s="1636"/>
      <c r="R366" s="102"/>
    </row>
    <row r="367" spans="1:59" ht="32.1" customHeight="1">
      <c r="A367" s="1636" t="s">
        <v>2176</v>
      </c>
      <c r="B367" s="1636"/>
      <c r="C367" s="1636"/>
      <c r="D367" s="1636"/>
      <c r="E367" s="1636"/>
      <c r="F367" s="1636"/>
      <c r="G367" s="1636"/>
      <c r="H367" s="1636"/>
      <c r="I367" s="1636"/>
      <c r="J367" s="1636"/>
      <c r="K367" s="1636"/>
      <c r="L367" s="1636"/>
      <c r="M367" s="1636"/>
      <c r="N367" s="1636"/>
      <c r="O367" s="1636"/>
      <c r="P367" s="1636"/>
      <c r="Q367" s="1636"/>
      <c r="R367" s="102"/>
    </row>
    <row r="368" spans="1:59" ht="18" customHeight="1">
      <c r="A368" s="1636" t="s">
        <v>2177</v>
      </c>
      <c r="B368" s="1636"/>
      <c r="C368" s="1636"/>
      <c r="D368" s="1636"/>
      <c r="E368" s="1636"/>
      <c r="F368" s="1636"/>
      <c r="G368" s="1636"/>
      <c r="H368" s="1636"/>
      <c r="I368" s="1636"/>
      <c r="J368" s="1636"/>
      <c r="K368" s="1636"/>
      <c r="L368" s="1636"/>
      <c r="M368" s="1636"/>
      <c r="N368" s="1636"/>
      <c r="O368" s="1636"/>
      <c r="P368" s="1636"/>
      <c r="Q368" s="1636"/>
      <c r="R368" s="102"/>
    </row>
  </sheetData>
  <mergeCells count="55">
    <mergeCell ref="M5:Q5"/>
    <mergeCell ref="B128:F128"/>
    <mergeCell ref="G128:K128"/>
    <mergeCell ref="L128:P128"/>
    <mergeCell ref="A126:A129"/>
    <mergeCell ref="A114:Q114"/>
    <mergeCell ref="A115:Q115"/>
    <mergeCell ref="A116:Q116"/>
    <mergeCell ref="A117:Q117"/>
    <mergeCell ref="A118:Q118"/>
    <mergeCell ref="A119:Q119"/>
    <mergeCell ref="A120:Q120"/>
    <mergeCell ref="A121:Q121"/>
    <mergeCell ref="A122:Q122"/>
    <mergeCell ref="A249:A252"/>
    <mergeCell ref="B3:Q3"/>
    <mergeCell ref="B4:Q4"/>
    <mergeCell ref="B126:P126"/>
    <mergeCell ref="B127:P127"/>
    <mergeCell ref="B249:K249"/>
    <mergeCell ref="B250:K250"/>
    <mergeCell ref="A3:A6"/>
    <mergeCell ref="B251:F251"/>
    <mergeCell ref="G251:K251"/>
    <mergeCell ref="B5:B6"/>
    <mergeCell ref="C5:G5"/>
    <mergeCell ref="H5:L5"/>
    <mergeCell ref="A111:Q111"/>
    <mergeCell ref="A112:Q112"/>
    <mergeCell ref="A113:Q113"/>
    <mergeCell ref="A240:Q240"/>
    <mergeCell ref="A241:Q241"/>
    <mergeCell ref="A242:Q242"/>
    <mergeCell ref="A243:Q243"/>
    <mergeCell ref="A234:Q234"/>
    <mergeCell ref="A235:Q235"/>
    <mergeCell ref="A236:Q236"/>
    <mergeCell ref="A237:Q237"/>
    <mergeCell ref="A238:Q238"/>
    <mergeCell ref="A365:Q365"/>
    <mergeCell ref="A366:Q366"/>
    <mergeCell ref="A367:Q367"/>
    <mergeCell ref="A368:Q368"/>
    <mergeCell ref="A1:Q1"/>
    <mergeCell ref="A360:Q360"/>
    <mergeCell ref="A361:Q361"/>
    <mergeCell ref="A362:Q362"/>
    <mergeCell ref="A363:Q363"/>
    <mergeCell ref="A364:Q364"/>
    <mergeCell ref="A244:Q244"/>
    <mergeCell ref="A245:Q245"/>
    <mergeCell ref="A357:Q357"/>
    <mergeCell ref="A358:Q358"/>
    <mergeCell ref="A359:Q359"/>
    <mergeCell ref="A239:Q23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4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3" width="9.7109375" style="48" customWidth="1"/>
    <col min="4" max="4" width="9" style="48" customWidth="1"/>
    <col min="5" max="5" width="9.28515625" style="48" customWidth="1"/>
    <col min="6" max="6" width="9.28515625" style="47" customWidth="1"/>
    <col min="7" max="7" width="8.85546875" style="47" customWidth="1"/>
    <col min="8" max="8" width="9.7109375" style="47" customWidth="1"/>
    <col min="9" max="9" width="9.140625" style="48" customWidth="1"/>
    <col min="10" max="10" width="9.28515625" style="48" customWidth="1"/>
    <col min="11" max="11" width="9.28515625" style="47" customWidth="1"/>
    <col min="12" max="12" width="9" style="47" customWidth="1"/>
    <col min="13" max="13" width="9.7109375" style="47" customWidth="1"/>
    <col min="14" max="14" width="9.28515625" style="48" customWidth="1"/>
    <col min="15" max="15" width="9.28515625" style="47" customWidth="1"/>
    <col min="16" max="16" width="9.28515625" style="48" customWidth="1"/>
    <col min="17" max="17" width="8.85546875" style="48" customWidth="1"/>
    <col min="18" max="16384" width="9.140625" style="48"/>
  </cols>
  <sheetData>
    <row r="1" spans="1:17" s="68" customFormat="1" ht="18" customHeight="1">
      <c r="A1" s="52" t="s">
        <v>2203</v>
      </c>
      <c r="B1" s="52"/>
      <c r="F1" s="102"/>
      <c r="G1" s="102"/>
      <c r="H1" s="102"/>
      <c r="K1" s="102"/>
      <c r="L1" s="102"/>
      <c r="M1" s="102"/>
      <c r="O1" s="102"/>
    </row>
    <row r="2" spans="1:17" ht="18" customHeight="1">
      <c r="A2" s="211"/>
      <c r="B2" s="211"/>
      <c r="C2" s="53"/>
      <c r="D2" s="53"/>
      <c r="E2" s="53"/>
      <c r="F2" s="51"/>
      <c r="G2" s="51"/>
      <c r="H2" s="51"/>
      <c r="I2" s="53"/>
      <c r="J2" s="53"/>
    </row>
    <row r="3" spans="1:17" s="212" customFormat="1" ht="21.95" customHeight="1">
      <c r="A3" s="1577" t="s">
        <v>684</v>
      </c>
      <c r="B3" s="1600" t="s">
        <v>2197</v>
      </c>
      <c r="C3" s="1603"/>
      <c r="D3" s="1603"/>
      <c r="E3" s="1603"/>
      <c r="F3" s="1603"/>
      <c r="G3" s="1603"/>
      <c r="H3" s="1603"/>
      <c r="I3" s="1603"/>
      <c r="J3" s="1603"/>
      <c r="K3" s="1603"/>
      <c r="L3" s="1603"/>
      <c r="M3" s="1603"/>
      <c r="N3" s="1603"/>
      <c r="O3" s="1603"/>
      <c r="P3" s="1603"/>
      <c r="Q3" s="1603"/>
    </row>
    <row r="4" spans="1:17" s="212" customFormat="1" ht="21.95" customHeight="1">
      <c r="A4" s="1577"/>
      <c r="B4" s="1601" t="s">
        <v>2109</v>
      </c>
      <c r="C4" s="1602"/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</row>
    <row r="5" spans="1:17" s="212" customFormat="1" ht="21.95" customHeight="1">
      <c r="A5" s="1577"/>
      <c r="B5" s="1618" t="s">
        <v>2168</v>
      </c>
      <c r="C5" s="1601" t="s">
        <v>2103</v>
      </c>
      <c r="D5" s="1602"/>
      <c r="E5" s="1602"/>
      <c r="F5" s="1602"/>
      <c r="G5" s="1597"/>
      <c r="H5" s="1601" t="s">
        <v>2104</v>
      </c>
      <c r="I5" s="1602"/>
      <c r="J5" s="1602"/>
      <c r="K5" s="1602"/>
      <c r="L5" s="1597"/>
      <c r="M5" s="1601" t="s">
        <v>2106</v>
      </c>
      <c r="N5" s="1602"/>
      <c r="O5" s="1602"/>
      <c r="P5" s="1602"/>
      <c r="Q5" s="1602"/>
    </row>
    <row r="6" spans="1:17" s="488" customFormat="1" ht="21.95" customHeight="1">
      <c r="A6" s="1521"/>
      <c r="B6" s="1599"/>
      <c r="C6" s="587" t="s">
        <v>2196</v>
      </c>
      <c r="D6" s="585" t="s">
        <v>424</v>
      </c>
      <c r="E6" s="589" t="s">
        <v>421</v>
      </c>
      <c r="F6" s="585" t="s">
        <v>422</v>
      </c>
      <c r="G6" s="585" t="s">
        <v>423</v>
      </c>
      <c r="H6" s="587" t="s">
        <v>2137</v>
      </c>
      <c r="I6" s="589" t="s">
        <v>424</v>
      </c>
      <c r="J6" s="585" t="s">
        <v>421</v>
      </c>
      <c r="K6" s="585" t="s">
        <v>422</v>
      </c>
      <c r="L6" s="585" t="s">
        <v>423</v>
      </c>
      <c r="M6" s="587" t="s">
        <v>2138</v>
      </c>
      <c r="N6" s="585" t="s">
        <v>424</v>
      </c>
      <c r="O6" s="585" t="s">
        <v>421</v>
      </c>
      <c r="P6" s="585" t="s">
        <v>422</v>
      </c>
      <c r="Q6" s="586" t="s">
        <v>423</v>
      </c>
    </row>
    <row r="7" spans="1:17" ht="21.95" customHeight="1">
      <c r="A7" s="114" t="s">
        <v>368</v>
      </c>
      <c r="B7" s="470">
        <v>6401</v>
      </c>
      <c r="C7" s="470">
        <v>4872</v>
      </c>
      <c r="D7" s="470">
        <v>0</v>
      </c>
      <c r="E7" s="470">
        <v>801</v>
      </c>
      <c r="F7" s="470">
        <v>4029</v>
      </c>
      <c r="G7" s="470">
        <v>78</v>
      </c>
      <c r="H7" s="470">
        <v>1916</v>
      </c>
      <c r="I7" s="470">
        <v>16</v>
      </c>
      <c r="J7" s="470">
        <v>1835</v>
      </c>
      <c r="K7" s="470">
        <v>0</v>
      </c>
      <c r="L7" s="470">
        <v>66</v>
      </c>
      <c r="M7" s="470">
        <v>133</v>
      </c>
      <c r="N7" s="470">
        <v>37</v>
      </c>
      <c r="O7" s="470">
        <v>4</v>
      </c>
      <c r="P7" s="470">
        <v>92</v>
      </c>
      <c r="Q7" s="471">
        <v>0</v>
      </c>
    </row>
    <row r="8" spans="1:17" ht="18" customHeight="1">
      <c r="A8" s="53" t="s">
        <v>132</v>
      </c>
      <c r="B8" s="445">
        <v>109</v>
      </c>
      <c r="C8" s="445">
        <v>94</v>
      </c>
      <c r="D8" s="53">
        <v>0</v>
      </c>
      <c r="E8" s="53">
        <v>36</v>
      </c>
      <c r="F8" s="53">
        <v>61</v>
      </c>
      <c r="G8" s="53">
        <v>0</v>
      </c>
      <c r="H8" s="51">
        <v>15</v>
      </c>
      <c r="I8" s="53">
        <v>0</v>
      </c>
      <c r="J8" s="53">
        <v>15</v>
      </c>
      <c r="K8" s="53">
        <v>0</v>
      </c>
      <c r="L8" s="53">
        <v>0</v>
      </c>
      <c r="M8" s="51">
        <v>0</v>
      </c>
      <c r="N8" s="53">
        <v>0</v>
      </c>
      <c r="O8" s="53">
        <v>0</v>
      </c>
      <c r="P8" s="53">
        <v>0</v>
      </c>
      <c r="Q8" s="53">
        <v>0</v>
      </c>
    </row>
    <row r="9" spans="1:17" ht="18" customHeight="1">
      <c r="A9" s="53" t="s">
        <v>131</v>
      </c>
      <c r="B9" s="445">
        <v>30</v>
      </c>
      <c r="C9" s="445">
        <v>18</v>
      </c>
      <c r="D9" s="53">
        <v>0</v>
      </c>
      <c r="E9" s="53">
        <v>11</v>
      </c>
      <c r="F9" s="53">
        <v>7</v>
      </c>
      <c r="G9" s="53">
        <v>0</v>
      </c>
      <c r="H9" s="51">
        <v>12</v>
      </c>
      <c r="I9" s="53">
        <v>0</v>
      </c>
      <c r="J9" s="53">
        <v>12</v>
      </c>
      <c r="K9" s="53">
        <v>0</v>
      </c>
      <c r="L9" s="53">
        <v>0</v>
      </c>
      <c r="M9" s="51">
        <v>0</v>
      </c>
      <c r="N9" s="53">
        <v>0</v>
      </c>
      <c r="O9" s="53">
        <v>0</v>
      </c>
      <c r="P9" s="53">
        <v>0</v>
      </c>
      <c r="Q9" s="53">
        <v>0</v>
      </c>
    </row>
    <row r="10" spans="1:17" ht="18" customHeight="1">
      <c r="A10" s="53" t="s">
        <v>130</v>
      </c>
      <c r="B10" s="445">
        <v>290</v>
      </c>
      <c r="C10" s="445">
        <v>206</v>
      </c>
      <c r="D10" s="53">
        <v>0</v>
      </c>
      <c r="E10" s="53">
        <v>31</v>
      </c>
      <c r="F10" s="53">
        <v>169</v>
      </c>
      <c r="G10" s="53">
        <v>9</v>
      </c>
      <c r="H10" s="51">
        <v>93</v>
      </c>
      <c r="I10" s="53">
        <v>0</v>
      </c>
      <c r="J10" s="53">
        <v>83</v>
      </c>
      <c r="K10" s="53">
        <v>0</v>
      </c>
      <c r="L10" s="53">
        <v>10</v>
      </c>
      <c r="M10" s="51">
        <v>21</v>
      </c>
      <c r="N10" s="53">
        <v>0</v>
      </c>
      <c r="O10" s="53">
        <v>0</v>
      </c>
      <c r="P10" s="53">
        <v>21</v>
      </c>
      <c r="Q10" s="53">
        <v>0</v>
      </c>
    </row>
    <row r="11" spans="1:17" ht="18" customHeight="1">
      <c r="A11" s="53" t="s">
        <v>129</v>
      </c>
      <c r="B11" s="445">
        <v>124</v>
      </c>
      <c r="C11" s="445">
        <v>109</v>
      </c>
      <c r="D11" s="53">
        <v>0</v>
      </c>
      <c r="E11" s="53">
        <v>0</v>
      </c>
      <c r="F11" s="53">
        <v>109</v>
      </c>
      <c r="G11" s="53">
        <v>0</v>
      </c>
      <c r="H11" s="51">
        <v>22</v>
      </c>
      <c r="I11" s="53">
        <v>0</v>
      </c>
      <c r="J11" s="53">
        <v>22</v>
      </c>
      <c r="K11" s="53">
        <v>0</v>
      </c>
      <c r="L11" s="53">
        <v>0</v>
      </c>
      <c r="M11" s="51">
        <v>0</v>
      </c>
      <c r="N11" s="53">
        <v>0</v>
      </c>
      <c r="O11" s="53">
        <v>0</v>
      </c>
      <c r="P11" s="53">
        <v>0</v>
      </c>
      <c r="Q11" s="53">
        <v>0</v>
      </c>
    </row>
    <row r="12" spans="1:17" ht="18" customHeight="1">
      <c r="A12" s="53" t="s">
        <v>128</v>
      </c>
      <c r="B12" s="445">
        <v>30</v>
      </c>
      <c r="C12" s="445">
        <v>17</v>
      </c>
      <c r="D12" s="53">
        <v>0</v>
      </c>
      <c r="E12" s="53">
        <v>0</v>
      </c>
      <c r="F12" s="53">
        <v>17</v>
      </c>
      <c r="G12" s="53">
        <v>0</v>
      </c>
      <c r="H12" s="51">
        <v>13</v>
      </c>
      <c r="I12" s="53">
        <v>0</v>
      </c>
      <c r="J12" s="53">
        <v>13</v>
      </c>
      <c r="K12" s="53">
        <v>0</v>
      </c>
      <c r="L12" s="53">
        <v>0</v>
      </c>
      <c r="M12" s="51">
        <v>0</v>
      </c>
      <c r="N12" s="53">
        <v>0</v>
      </c>
      <c r="O12" s="53">
        <v>0</v>
      </c>
      <c r="P12" s="53">
        <v>0</v>
      </c>
      <c r="Q12" s="53">
        <v>0</v>
      </c>
    </row>
    <row r="13" spans="1:17" ht="18" customHeight="1">
      <c r="A13" s="53" t="s">
        <v>127</v>
      </c>
      <c r="B13" s="445">
        <v>5</v>
      </c>
      <c r="C13" s="445">
        <v>5</v>
      </c>
      <c r="D13" s="53">
        <v>0</v>
      </c>
      <c r="E13" s="53">
        <v>0</v>
      </c>
      <c r="F13" s="53">
        <v>5</v>
      </c>
      <c r="G13" s="53">
        <v>0</v>
      </c>
      <c r="H13" s="51">
        <v>0</v>
      </c>
      <c r="I13" s="53">
        <v>0</v>
      </c>
      <c r="J13" s="53">
        <v>0</v>
      </c>
      <c r="K13" s="53">
        <v>0</v>
      </c>
      <c r="L13" s="53">
        <v>0</v>
      </c>
      <c r="M13" s="51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ht="18" customHeight="1">
      <c r="A14" s="53" t="s">
        <v>126</v>
      </c>
      <c r="B14" s="445">
        <v>68</v>
      </c>
      <c r="C14" s="445">
        <v>56</v>
      </c>
      <c r="D14" s="53">
        <v>0</v>
      </c>
      <c r="E14" s="53">
        <v>9</v>
      </c>
      <c r="F14" s="53">
        <v>47</v>
      </c>
      <c r="G14" s="53">
        <v>0</v>
      </c>
      <c r="H14" s="51">
        <v>15</v>
      </c>
      <c r="I14" s="53">
        <v>0</v>
      </c>
      <c r="J14" s="53">
        <v>15</v>
      </c>
      <c r="K14" s="53">
        <v>0</v>
      </c>
      <c r="L14" s="53">
        <v>0</v>
      </c>
      <c r="M14" s="51">
        <v>0</v>
      </c>
      <c r="N14" s="53">
        <v>0</v>
      </c>
      <c r="O14" s="53">
        <v>0</v>
      </c>
      <c r="P14" s="53">
        <v>0</v>
      </c>
      <c r="Q14" s="53">
        <v>0</v>
      </c>
    </row>
    <row r="15" spans="1:17" ht="18" customHeight="1">
      <c r="A15" s="53" t="s">
        <v>125</v>
      </c>
      <c r="B15" s="445">
        <v>20</v>
      </c>
      <c r="C15" s="445">
        <v>13</v>
      </c>
      <c r="D15" s="53">
        <v>0</v>
      </c>
      <c r="E15" s="53">
        <v>0</v>
      </c>
      <c r="F15" s="53">
        <v>13</v>
      </c>
      <c r="G15" s="53">
        <v>0</v>
      </c>
      <c r="H15" s="51">
        <v>8</v>
      </c>
      <c r="I15" s="53">
        <v>0</v>
      </c>
      <c r="J15" s="53">
        <v>8</v>
      </c>
      <c r="K15" s="53">
        <v>0</v>
      </c>
      <c r="L15" s="53">
        <v>0</v>
      </c>
      <c r="M15" s="51">
        <v>0</v>
      </c>
      <c r="N15" s="53">
        <v>0</v>
      </c>
      <c r="O15" s="53">
        <v>0</v>
      </c>
      <c r="P15" s="53">
        <v>0</v>
      </c>
      <c r="Q15" s="53">
        <v>0</v>
      </c>
    </row>
    <row r="16" spans="1:17" ht="18" customHeight="1">
      <c r="A16" s="53" t="s">
        <v>124</v>
      </c>
      <c r="B16" s="445">
        <v>32</v>
      </c>
      <c r="C16" s="445">
        <v>28</v>
      </c>
      <c r="D16" s="53">
        <v>0</v>
      </c>
      <c r="E16" s="53">
        <v>0</v>
      </c>
      <c r="F16" s="53">
        <v>28</v>
      </c>
      <c r="G16" s="53">
        <v>0</v>
      </c>
      <c r="H16" s="51">
        <v>6</v>
      </c>
      <c r="I16" s="53">
        <v>0</v>
      </c>
      <c r="J16" s="53">
        <v>6</v>
      </c>
      <c r="K16" s="53">
        <v>0</v>
      </c>
      <c r="L16" s="53">
        <v>0</v>
      </c>
      <c r="M16" s="51">
        <v>0</v>
      </c>
      <c r="N16" s="53">
        <v>0</v>
      </c>
      <c r="O16" s="53">
        <v>0</v>
      </c>
      <c r="P16" s="53">
        <v>0</v>
      </c>
      <c r="Q16" s="53">
        <v>0</v>
      </c>
    </row>
    <row r="17" spans="1:17" ht="18" customHeight="1">
      <c r="A17" s="53" t="s">
        <v>123</v>
      </c>
      <c r="B17" s="445">
        <v>58</v>
      </c>
      <c r="C17" s="445">
        <v>47</v>
      </c>
      <c r="D17" s="53">
        <v>0</v>
      </c>
      <c r="E17" s="53">
        <v>0</v>
      </c>
      <c r="F17" s="53">
        <v>47</v>
      </c>
      <c r="G17" s="53">
        <v>0</v>
      </c>
      <c r="H17" s="51">
        <v>16</v>
      </c>
      <c r="I17" s="53">
        <v>0</v>
      </c>
      <c r="J17" s="53">
        <v>16</v>
      </c>
      <c r="K17" s="53">
        <v>0</v>
      </c>
      <c r="L17" s="53">
        <v>0</v>
      </c>
      <c r="M17" s="51">
        <v>0</v>
      </c>
      <c r="N17" s="53">
        <v>0</v>
      </c>
      <c r="O17" s="53">
        <v>0</v>
      </c>
      <c r="P17" s="53">
        <v>0</v>
      </c>
      <c r="Q17" s="53">
        <v>0</v>
      </c>
    </row>
    <row r="18" spans="1:17" ht="18" customHeight="1">
      <c r="A18" s="53" t="s">
        <v>122</v>
      </c>
      <c r="B18" s="445">
        <v>27</v>
      </c>
      <c r="C18" s="445">
        <v>21</v>
      </c>
      <c r="D18" s="53">
        <v>0</v>
      </c>
      <c r="E18" s="53">
        <v>9</v>
      </c>
      <c r="F18" s="53">
        <v>12</v>
      </c>
      <c r="G18" s="53">
        <v>0</v>
      </c>
      <c r="H18" s="51">
        <v>13</v>
      </c>
      <c r="I18" s="53">
        <v>0</v>
      </c>
      <c r="J18" s="53">
        <v>13</v>
      </c>
      <c r="K18" s="53">
        <v>0</v>
      </c>
      <c r="L18" s="53">
        <v>0</v>
      </c>
      <c r="M18" s="51">
        <v>0</v>
      </c>
      <c r="N18" s="53">
        <v>0</v>
      </c>
      <c r="O18" s="53">
        <v>0</v>
      </c>
      <c r="P18" s="53">
        <v>0</v>
      </c>
      <c r="Q18" s="53">
        <v>0</v>
      </c>
    </row>
    <row r="19" spans="1:17" ht="18" customHeight="1">
      <c r="A19" s="53" t="s">
        <v>121</v>
      </c>
      <c r="B19" s="445">
        <v>26</v>
      </c>
      <c r="C19" s="445">
        <v>14</v>
      </c>
      <c r="D19" s="53">
        <v>0</v>
      </c>
      <c r="E19" s="53">
        <v>0</v>
      </c>
      <c r="F19" s="53">
        <v>14</v>
      </c>
      <c r="G19" s="53">
        <v>0</v>
      </c>
      <c r="H19" s="51">
        <v>10</v>
      </c>
      <c r="I19" s="53">
        <v>0</v>
      </c>
      <c r="J19" s="53">
        <v>10</v>
      </c>
      <c r="K19" s="53">
        <v>0</v>
      </c>
      <c r="L19" s="53">
        <v>0</v>
      </c>
      <c r="M19" s="51">
        <v>4</v>
      </c>
      <c r="N19" s="53">
        <v>0</v>
      </c>
      <c r="O19" s="53">
        <v>0</v>
      </c>
      <c r="P19" s="53">
        <v>4</v>
      </c>
      <c r="Q19" s="53">
        <v>0</v>
      </c>
    </row>
    <row r="20" spans="1:17" ht="18" customHeight="1">
      <c r="A20" s="53" t="s">
        <v>120</v>
      </c>
      <c r="B20" s="445">
        <v>27</v>
      </c>
      <c r="C20" s="445">
        <v>15</v>
      </c>
      <c r="D20" s="53">
        <v>0</v>
      </c>
      <c r="E20" s="53">
        <v>0</v>
      </c>
      <c r="F20" s="53">
        <v>15</v>
      </c>
      <c r="G20" s="53">
        <v>0</v>
      </c>
      <c r="H20" s="51">
        <v>12</v>
      </c>
      <c r="I20" s="53">
        <v>0</v>
      </c>
      <c r="J20" s="53">
        <v>12</v>
      </c>
      <c r="K20" s="53">
        <v>0</v>
      </c>
      <c r="L20" s="53">
        <v>0</v>
      </c>
      <c r="M20" s="51">
        <v>0</v>
      </c>
      <c r="N20" s="53">
        <v>0</v>
      </c>
      <c r="O20" s="53">
        <v>0</v>
      </c>
      <c r="P20" s="53">
        <v>0</v>
      </c>
      <c r="Q20" s="53">
        <v>0</v>
      </c>
    </row>
    <row r="21" spans="1:17" ht="18" customHeight="1">
      <c r="A21" s="53" t="s">
        <v>119</v>
      </c>
      <c r="B21" s="445">
        <v>20</v>
      </c>
      <c r="C21" s="445">
        <v>12</v>
      </c>
      <c r="D21" s="53">
        <v>0</v>
      </c>
      <c r="E21" s="53">
        <v>1</v>
      </c>
      <c r="F21" s="53">
        <v>11</v>
      </c>
      <c r="G21" s="53">
        <v>0</v>
      </c>
      <c r="H21" s="51">
        <v>9</v>
      </c>
      <c r="I21" s="53">
        <v>0</v>
      </c>
      <c r="J21" s="53">
        <v>9</v>
      </c>
      <c r="K21" s="53">
        <v>0</v>
      </c>
      <c r="L21" s="53">
        <v>0</v>
      </c>
      <c r="M21" s="51">
        <v>0</v>
      </c>
      <c r="N21" s="53">
        <v>0</v>
      </c>
      <c r="O21" s="53">
        <v>0</v>
      </c>
      <c r="P21" s="53">
        <v>0</v>
      </c>
      <c r="Q21" s="53">
        <v>0</v>
      </c>
    </row>
    <row r="22" spans="1:17" ht="18" customHeight="1">
      <c r="A22" s="53" t="s">
        <v>118</v>
      </c>
      <c r="B22" s="445">
        <v>48</v>
      </c>
      <c r="C22" s="445">
        <v>31</v>
      </c>
      <c r="D22" s="53">
        <v>0</v>
      </c>
      <c r="E22" s="53">
        <v>2</v>
      </c>
      <c r="F22" s="53">
        <v>29</v>
      </c>
      <c r="G22" s="53">
        <v>0</v>
      </c>
      <c r="H22" s="51">
        <v>17</v>
      </c>
      <c r="I22" s="53">
        <v>0</v>
      </c>
      <c r="J22" s="53">
        <v>17</v>
      </c>
      <c r="K22" s="53">
        <v>0</v>
      </c>
      <c r="L22" s="53">
        <v>0</v>
      </c>
      <c r="M22" s="51">
        <v>0</v>
      </c>
      <c r="N22" s="53">
        <v>0</v>
      </c>
      <c r="O22" s="53">
        <v>0</v>
      </c>
      <c r="P22" s="53">
        <v>0</v>
      </c>
      <c r="Q22" s="53">
        <v>0</v>
      </c>
    </row>
    <row r="23" spans="1:17" ht="18" customHeight="1">
      <c r="A23" s="53" t="s">
        <v>117</v>
      </c>
      <c r="B23" s="445">
        <v>46</v>
      </c>
      <c r="C23" s="445">
        <v>46</v>
      </c>
      <c r="D23" s="53">
        <v>0</v>
      </c>
      <c r="E23" s="53">
        <v>0</v>
      </c>
      <c r="F23" s="53">
        <v>46</v>
      </c>
      <c r="G23" s="53">
        <v>0</v>
      </c>
      <c r="H23" s="51">
        <v>0</v>
      </c>
      <c r="I23" s="53">
        <v>0</v>
      </c>
      <c r="J23" s="53">
        <v>0</v>
      </c>
      <c r="K23" s="53">
        <v>0</v>
      </c>
      <c r="L23" s="53">
        <v>0</v>
      </c>
      <c r="M23" s="51">
        <v>0</v>
      </c>
      <c r="N23" s="53">
        <v>0</v>
      </c>
      <c r="O23" s="53">
        <v>0</v>
      </c>
      <c r="P23" s="53">
        <v>0</v>
      </c>
      <c r="Q23" s="53">
        <v>0</v>
      </c>
    </row>
    <row r="24" spans="1:17" ht="18" customHeight="1">
      <c r="A24" s="53" t="s">
        <v>116</v>
      </c>
      <c r="B24" s="445">
        <v>47</v>
      </c>
      <c r="C24" s="445">
        <v>36</v>
      </c>
      <c r="D24" s="53">
        <v>0</v>
      </c>
      <c r="E24" s="53">
        <v>0</v>
      </c>
      <c r="F24" s="53">
        <v>36</v>
      </c>
      <c r="G24" s="53">
        <v>0</v>
      </c>
      <c r="H24" s="51">
        <v>11</v>
      </c>
      <c r="I24" s="53">
        <v>0</v>
      </c>
      <c r="J24" s="53">
        <v>11</v>
      </c>
      <c r="K24" s="53">
        <v>0</v>
      </c>
      <c r="L24" s="53">
        <v>0</v>
      </c>
      <c r="M24" s="51">
        <v>0</v>
      </c>
      <c r="N24" s="53">
        <v>0</v>
      </c>
      <c r="O24" s="53">
        <v>0</v>
      </c>
      <c r="P24" s="53">
        <v>0</v>
      </c>
      <c r="Q24" s="53">
        <v>0</v>
      </c>
    </row>
    <row r="25" spans="1:17" ht="18" customHeight="1">
      <c r="A25" s="53" t="s">
        <v>115</v>
      </c>
      <c r="B25" s="445">
        <v>66</v>
      </c>
      <c r="C25" s="445">
        <v>56</v>
      </c>
      <c r="D25" s="53">
        <v>0</v>
      </c>
      <c r="E25" s="53">
        <v>0</v>
      </c>
      <c r="F25" s="53">
        <v>56</v>
      </c>
      <c r="G25" s="53">
        <v>0</v>
      </c>
      <c r="H25" s="51">
        <v>12</v>
      </c>
      <c r="I25" s="53">
        <v>0</v>
      </c>
      <c r="J25" s="53">
        <v>12</v>
      </c>
      <c r="K25" s="53">
        <v>0</v>
      </c>
      <c r="L25" s="53">
        <v>0</v>
      </c>
      <c r="M25" s="51">
        <v>0</v>
      </c>
      <c r="N25" s="53">
        <v>0</v>
      </c>
      <c r="O25" s="53">
        <v>0</v>
      </c>
      <c r="P25" s="53">
        <v>0</v>
      </c>
      <c r="Q25" s="53">
        <v>0</v>
      </c>
    </row>
    <row r="26" spans="1:17" ht="18" customHeight="1">
      <c r="A26" s="53" t="s">
        <v>114</v>
      </c>
      <c r="B26" s="445">
        <v>24</v>
      </c>
      <c r="C26" s="445">
        <v>13</v>
      </c>
      <c r="D26" s="53">
        <v>0</v>
      </c>
      <c r="E26" s="53">
        <v>0</v>
      </c>
      <c r="F26" s="53">
        <v>13</v>
      </c>
      <c r="G26" s="53">
        <v>0</v>
      </c>
      <c r="H26" s="51">
        <v>11</v>
      </c>
      <c r="I26" s="53">
        <v>0</v>
      </c>
      <c r="J26" s="53">
        <v>11</v>
      </c>
      <c r="K26" s="53">
        <v>0</v>
      </c>
      <c r="L26" s="53">
        <v>0</v>
      </c>
      <c r="M26" s="51">
        <v>0</v>
      </c>
      <c r="N26" s="53">
        <v>0</v>
      </c>
      <c r="O26" s="53">
        <v>0</v>
      </c>
      <c r="P26" s="53">
        <v>0</v>
      </c>
      <c r="Q26" s="53">
        <v>0</v>
      </c>
    </row>
    <row r="27" spans="1:17" ht="18" customHeight="1">
      <c r="A27" s="53" t="s">
        <v>113</v>
      </c>
      <c r="B27" s="445">
        <v>17</v>
      </c>
      <c r="C27" s="445">
        <v>11</v>
      </c>
      <c r="D27" s="53">
        <v>0</v>
      </c>
      <c r="E27" s="53">
        <v>0</v>
      </c>
      <c r="F27" s="53">
        <v>11</v>
      </c>
      <c r="G27" s="53">
        <v>0</v>
      </c>
      <c r="H27" s="51">
        <v>8</v>
      </c>
      <c r="I27" s="53">
        <v>0</v>
      </c>
      <c r="J27" s="53">
        <v>8</v>
      </c>
      <c r="K27" s="53">
        <v>0</v>
      </c>
      <c r="L27" s="53">
        <v>0</v>
      </c>
      <c r="M27" s="51">
        <v>0</v>
      </c>
      <c r="N27" s="53">
        <v>0</v>
      </c>
      <c r="O27" s="53">
        <v>0</v>
      </c>
      <c r="P27" s="53">
        <v>0</v>
      </c>
      <c r="Q27" s="53">
        <v>0</v>
      </c>
    </row>
    <row r="28" spans="1:17" ht="18" customHeight="1">
      <c r="A28" s="53" t="s">
        <v>112</v>
      </c>
      <c r="B28" s="445">
        <v>11</v>
      </c>
      <c r="C28" s="445">
        <v>11</v>
      </c>
      <c r="D28" s="53">
        <v>0</v>
      </c>
      <c r="E28" s="53">
        <v>0</v>
      </c>
      <c r="F28" s="53">
        <v>11</v>
      </c>
      <c r="G28" s="53">
        <v>0</v>
      </c>
      <c r="H28" s="51">
        <v>0</v>
      </c>
      <c r="I28" s="53">
        <v>0</v>
      </c>
      <c r="J28" s="53">
        <v>0</v>
      </c>
      <c r="K28" s="53">
        <v>0</v>
      </c>
      <c r="L28" s="53">
        <v>0</v>
      </c>
      <c r="M28" s="51">
        <v>0</v>
      </c>
      <c r="N28" s="53">
        <v>0</v>
      </c>
      <c r="O28" s="53">
        <v>0</v>
      </c>
      <c r="P28" s="53">
        <v>0</v>
      </c>
      <c r="Q28" s="53">
        <v>0</v>
      </c>
    </row>
    <row r="29" spans="1:17" ht="18" customHeight="1">
      <c r="A29" s="53" t="s">
        <v>111</v>
      </c>
      <c r="B29" s="445">
        <v>45</v>
      </c>
      <c r="C29" s="445">
        <v>28</v>
      </c>
      <c r="D29" s="53">
        <v>0</v>
      </c>
      <c r="E29" s="53">
        <v>0</v>
      </c>
      <c r="F29" s="53">
        <v>28</v>
      </c>
      <c r="G29" s="53">
        <v>0</v>
      </c>
      <c r="H29" s="51">
        <v>18</v>
      </c>
      <c r="I29" s="53">
        <v>0</v>
      </c>
      <c r="J29" s="53">
        <v>18</v>
      </c>
      <c r="K29" s="53">
        <v>0</v>
      </c>
      <c r="L29" s="53">
        <v>0</v>
      </c>
      <c r="M29" s="51">
        <v>0</v>
      </c>
      <c r="N29" s="53">
        <v>0</v>
      </c>
      <c r="O29" s="53">
        <v>0</v>
      </c>
      <c r="P29" s="53">
        <v>0</v>
      </c>
      <c r="Q29" s="53">
        <v>0</v>
      </c>
    </row>
    <row r="30" spans="1:17" ht="18" customHeight="1">
      <c r="A30" s="53" t="s">
        <v>110</v>
      </c>
      <c r="B30" s="445">
        <v>22</v>
      </c>
      <c r="C30" s="445">
        <v>12</v>
      </c>
      <c r="D30" s="53">
        <v>0</v>
      </c>
      <c r="E30" s="53">
        <v>0</v>
      </c>
      <c r="F30" s="53">
        <v>12</v>
      </c>
      <c r="G30" s="53">
        <v>0</v>
      </c>
      <c r="H30" s="51">
        <v>10</v>
      </c>
      <c r="I30" s="53">
        <v>0</v>
      </c>
      <c r="J30" s="53">
        <v>10</v>
      </c>
      <c r="K30" s="53">
        <v>0</v>
      </c>
      <c r="L30" s="53">
        <v>0</v>
      </c>
      <c r="M30" s="51">
        <v>0</v>
      </c>
      <c r="N30" s="53">
        <v>0</v>
      </c>
      <c r="O30" s="53">
        <v>0</v>
      </c>
      <c r="P30" s="53">
        <v>0</v>
      </c>
      <c r="Q30" s="53">
        <v>0</v>
      </c>
    </row>
    <row r="31" spans="1:17" ht="18" customHeight="1">
      <c r="A31" s="53" t="s">
        <v>109</v>
      </c>
      <c r="B31" s="445">
        <v>142</v>
      </c>
      <c r="C31" s="445">
        <v>87</v>
      </c>
      <c r="D31" s="53">
        <v>0</v>
      </c>
      <c r="E31" s="53">
        <v>0</v>
      </c>
      <c r="F31" s="53">
        <v>87</v>
      </c>
      <c r="G31" s="53">
        <v>0</v>
      </c>
      <c r="H31" s="51">
        <v>67</v>
      </c>
      <c r="I31" s="53">
        <v>0</v>
      </c>
      <c r="J31" s="53">
        <v>67</v>
      </c>
      <c r="K31" s="53">
        <v>0</v>
      </c>
      <c r="L31" s="53">
        <v>0</v>
      </c>
      <c r="M31" s="51">
        <v>0</v>
      </c>
      <c r="N31" s="53">
        <v>0</v>
      </c>
      <c r="O31" s="53">
        <v>0</v>
      </c>
      <c r="P31" s="53">
        <v>0</v>
      </c>
      <c r="Q31" s="53">
        <v>0</v>
      </c>
    </row>
    <row r="32" spans="1:17" ht="18" customHeight="1">
      <c r="A32" s="53" t="s">
        <v>108</v>
      </c>
      <c r="B32" s="445">
        <v>68</v>
      </c>
      <c r="C32" s="445">
        <v>68</v>
      </c>
      <c r="D32" s="53">
        <v>0</v>
      </c>
      <c r="E32" s="53">
        <v>0</v>
      </c>
      <c r="F32" s="53">
        <v>68</v>
      </c>
      <c r="G32" s="53">
        <v>0</v>
      </c>
      <c r="H32" s="51">
        <v>0</v>
      </c>
      <c r="I32" s="53">
        <v>0</v>
      </c>
      <c r="J32" s="53">
        <v>0</v>
      </c>
      <c r="K32" s="53">
        <v>0</v>
      </c>
      <c r="L32" s="53">
        <v>0</v>
      </c>
      <c r="M32" s="51">
        <v>0</v>
      </c>
      <c r="N32" s="53">
        <v>0</v>
      </c>
      <c r="O32" s="53">
        <v>0</v>
      </c>
      <c r="P32" s="53">
        <v>0</v>
      </c>
      <c r="Q32" s="53">
        <v>0</v>
      </c>
    </row>
    <row r="33" spans="1:17" ht="18" customHeight="1">
      <c r="A33" s="53" t="s">
        <v>107</v>
      </c>
      <c r="B33" s="445">
        <v>42</v>
      </c>
      <c r="C33" s="445">
        <v>29</v>
      </c>
      <c r="D33" s="53">
        <v>0</v>
      </c>
      <c r="E33" s="53">
        <v>2</v>
      </c>
      <c r="F33" s="53">
        <v>27</v>
      </c>
      <c r="G33" s="53">
        <v>0</v>
      </c>
      <c r="H33" s="51">
        <v>13</v>
      </c>
      <c r="I33" s="53">
        <v>0</v>
      </c>
      <c r="J33" s="53">
        <v>13</v>
      </c>
      <c r="K33" s="53">
        <v>0</v>
      </c>
      <c r="L33" s="53">
        <v>0</v>
      </c>
      <c r="M33" s="51">
        <v>0</v>
      </c>
      <c r="N33" s="53">
        <v>0</v>
      </c>
      <c r="O33" s="53">
        <v>0</v>
      </c>
      <c r="P33" s="53">
        <v>0</v>
      </c>
      <c r="Q33" s="53">
        <v>0</v>
      </c>
    </row>
    <row r="34" spans="1:17" ht="18" customHeight="1">
      <c r="A34" s="53" t="s">
        <v>106</v>
      </c>
      <c r="B34" s="445">
        <v>78</v>
      </c>
      <c r="C34" s="445">
        <v>74</v>
      </c>
      <c r="D34" s="53">
        <v>0</v>
      </c>
      <c r="E34" s="53">
        <v>13</v>
      </c>
      <c r="F34" s="53">
        <v>61</v>
      </c>
      <c r="G34" s="53">
        <v>0</v>
      </c>
      <c r="H34" s="51">
        <v>12</v>
      </c>
      <c r="I34" s="53">
        <v>0</v>
      </c>
      <c r="J34" s="53">
        <v>12</v>
      </c>
      <c r="K34" s="53">
        <v>0</v>
      </c>
      <c r="L34" s="53">
        <v>0</v>
      </c>
      <c r="M34" s="51">
        <v>0</v>
      </c>
      <c r="N34" s="53">
        <v>0</v>
      </c>
      <c r="O34" s="53">
        <v>0</v>
      </c>
      <c r="P34" s="53">
        <v>0</v>
      </c>
      <c r="Q34" s="53">
        <v>0</v>
      </c>
    </row>
    <row r="35" spans="1:17" ht="18" customHeight="1">
      <c r="A35" s="53" t="s">
        <v>105</v>
      </c>
      <c r="B35" s="445">
        <v>56</v>
      </c>
      <c r="C35" s="445">
        <v>53</v>
      </c>
      <c r="D35" s="53">
        <v>0</v>
      </c>
      <c r="E35" s="53">
        <v>7</v>
      </c>
      <c r="F35" s="53">
        <v>46</v>
      </c>
      <c r="G35" s="53">
        <v>0</v>
      </c>
      <c r="H35" s="51">
        <v>9</v>
      </c>
      <c r="I35" s="53">
        <v>0</v>
      </c>
      <c r="J35" s="53">
        <v>9</v>
      </c>
      <c r="K35" s="53">
        <v>0</v>
      </c>
      <c r="L35" s="53">
        <v>0</v>
      </c>
      <c r="M35" s="51">
        <v>0</v>
      </c>
      <c r="N35" s="53">
        <v>0</v>
      </c>
      <c r="O35" s="53">
        <v>0</v>
      </c>
      <c r="P35" s="53">
        <v>0</v>
      </c>
      <c r="Q35" s="53">
        <v>0</v>
      </c>
    </row>
    <row r="36" spans="1:17" ht="18" customHeight="1">
      <c r="A36" s="53" t="s">
        <v>104</v>
      </c>
      <c r="B36" s="445">
        <v>85</v>
      </c>
      <c r="C36" s="445">
        <v>72</v>
      </c>
      <c r="D36" s="53">
        <v>0</v>
      </c>
      <c r="E36" s="53">
        <v>0</v>
      </c>
      <c r="F36" s="53">
        <v>72</v>
      </c>
      <c r="G36" s="53">
        <v>0</v>
      </c>
      <c r="H36" s="51">
        <v>14</v>
      </c>
      <c r="I36" s="53">
        <v>0</v>
      </c>
      <c r="J36" s="53">
        <v>14</v>
      </c>
      <c r="K36" s="53">
        <v>0</v>
      </c>
      <c r="L36" s="53">
        <v>0</v>
      </c>
      <c r="M36" s="51">
        <v>0</v>
      </c>
      <c r="N36" s="53">
        <v>0</v>
      </c>
      <c r="O36" s="53">
        <v>0</v>
      </c>
      <c r="P36" s="53">
        <v>0</v>
      </c>
      <c r="Q36" s="53">
        <v>0</v>
      </c>
    </row>
    <row r="37" spans="1:17" ht="18" customHeight="1">
      <c r="A37" s="53" t="s">
        <v>103</v>
      </c>
      <c r="B37" s="445">
        <v>7</v>
      </c>
      <c r="C37" s="445">
        <v>7</v>
      </c>
      <c r="D37" s="53">
        <v>0</v>
      </c>
      <c r="E37" s="53">
        <v>0</v>
      </c>
      <c r="F37" s="53">
        <v>7</v>
      </c>
      <c r="G37" s="53">
        <v>0</v>
      </c>
      <c r="H37" s="51">
        <v>0</v>
      </c>
      <c r="I37" s="53">
        <v>0</v>
      </c>
      <c r="J37" s="53">
        <v>0</v>
      </c>
      <c r="K37" s="53">
        <v>0</v>
      </c>
      <c r="L37" s="53">
        <v>0</v>
      </c>
      <c r="M37" s="51">
        <v>0</v>
      </c>
      <c r="N37" s="53">
        <v>0</v>
      </c>
      <c r="O37" s="53">
        <v>0</v>
      </c>
      <c r="P37" s="53">
        <v>0</v>
      </c>
      <c r="Q37" s="53">
        <v>0</v>
      </c>
    </row>
    <row r="38" spans="1:17" ht="18" customHeight="1">
      <c r="A38" s="53" t="s">
        <v>102</v>
      </c>
      <c r="B38" s="445">
        <v>40</v>
      </c>
      <c r="C38" s="445">
        <v>40</v>
      </c>
      <c r="D38" s="53">
        <v>0</v>
      </c>
      <c r="E38" s="53">
        <v>0</v>
      </c>
      <c r="F38" s="53">
        <v>40</v>
      </c>
      <c r="G38" s="53">
        <v>0</v>
      </c>
      <c r="H38" s="51">
        <v>0</v>
      </c>
      <c r="I38" s="53">
        <v>0</v>
      </c>
      <c r="J38" s="53">
        <v>0</v>
      </c>
      <c r="K38" s="53">
        <v>0</v>
      </c>
      <c r="L38" s="53">
        <v>0</v>
      </c>
      <c r="M38" s="51">
        <v>0</v>
      </c>
      <c r="N38" s="53">
        <v>0</v>
      </c>
      <c r="O38" s="53">
        <v>0</v>
      </c>
      <c r="P38" s="53">
        <v>0</v>
      </c>
      <c r="Q38" s="53">
        <v>0</v>
      </c>
    </row>
    <row r="39" spans="1:17" ht="18" customHeight="1">
      <c r="A39" s="53" t="s">
        <v>101</v>
      </c>
      <c r="B39" s="445">
        <v>191</v>
      </c>
      <c r="C39" s="445">
        <v>191</v>
      </c>
      <c r="D39" s="53">
        <v>0</v>
      </c>
      <c r="E39" s="53">
        <v>10</v>
      </c>
      <c r="F39" s="53">
        <v>181</v>
      </c>
      <c r="G39" s="53">
        <v>0</v>
      </c>
      <c r="H39" s="51">
        <v>0</v>
      </c>
      <c r="I39" s="53">
        <v>0</v>
      </c>
      <c r="J39" s="53">
        <v>0</v>
      </c>
      <c r="K39" s="53">
        <v>0</v>
      </c>
      <c r="L39" s="53">
        <v>0</v>
      </c>
      <c r="M39" s="51">
        <v>0</v>
      </c>
      <c r="N39" s="53">
        <v>0</v>
      </c>
      <c r="O39" s="53">
        <v>0</v>
      </c>
      <c r="P39" s="53">
        <v>0</v>
      </c>
      <c r="Q39" s="53">
        <v>0</v>
      </c>
    </row>
    <row r="40" spans="1:17" ht="18" customHeight="1">
      <c r="A40" s="53" t="s">
        <v>100</v>
      </c>
      <c r="B40" s="445">
        <v>18</v>
      </c>
      <c r="C40" s="445">
        <v>18</v>
      </c>
      <c r="D40" s="53">
        <v>0</v>
      </c>
      <c r="E40" s="53">
        <v>1</v>
      </c>
      <c r="F40" s="53">
        <v>17</v>
      </c>
      <c r="G40" s="53">
        <v>0</v>
      </c>
      <c r="H40" s="51">
        <v>0</v>
      </c>
      <c r="I40" s="53">
        <v>0</v>
      </c>
      <c r="J40" s="53">
        <v>0</v>
      </c>
      <c r="K40" s="53">
        <v>0</v>
      </c>
      <c r="L40" s="53">
        <v>0</v>
      </c>
      <c r="M40" s="51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8" customHeight="1">
      <c r="A41" s="53" t="s">
        <v>99</v>
      </c>
      <c r="B41" s="445">
        <v>22</v>
      </c>
      <c r="C41" s="445">
        <v>15</v>
      </c>
      <c r="D41" s="53">
        <v>0</v>
      </c>
      <c r="E41" s="53">
        <v>1</v>
      </c>
      <c r="F41" s="53">
        <v>14</v>
      </c>
      <c r="G41" s="53">
        <v>0</v>
      </c>
      <c r="H41" s="51">
        <v>7</v>
      </c>
      <c r="I41" s="53">
        <v>0</v>
      </c>
      <c r="J41" s="53">
        <v>7</v>
      </c>
      <c r="K41" s="53">
        <v>0</v>
      </c>
      <c r="L41" s="53">
        <v>0</v>
      </c>
      <c r="M41" s="51">
        <v>0</v>
      </c>
      <c r="N41" s="53">
        <v>0</v>
      </c>
      <c r="O41" s="53">
        <v>0</v>
      </c>
      <c r="P41" s="53">
        <v>0</v>
      </c>
      <c r="Q41" s="53">
        <v>0</v>
      </c>
    </row>
    <row r="42" spans="1:17" ht="18" customHeight="1">
      <c r="A42" s="53" t="s">
        <v>98</v>
      </c>
      <c r="B42" s="445">
        <v>43</v>
      </c>
      <c r="C42" s="445">
        <v>34</v>
      </c>
      <c r="D42" s="53">
        <v>0</v>
      </c>
      <c r="E42" s="53">
        <v>6</v>
      </c>
      <c r="F42" s="53">
        <v>30</v>
      </c>
      <c r="G42" s="53">
        <v>0</v>
      </c>
      <c r="H42" s="51">
        <v>10</v>
      </c>
      <c r="I42" s="53">
        <v>0</v>
      </c>
      <c r="J42" s="53">
        <v>10</v>
      </c>
      <c r="K42" s="53">
        <v>0</v>
      </c>
      <c r="L42" s="53">
        <v>0</v>
      </c>
      <c r="M42" s="51">
        <v>0</v>
      </c>
      <c r="N42" s="53">
        <v>0</v>
      </c>
      <c r="O42" s="53">
        <v>0</v>
      </c>
      <c r="P42" s="53">
        <v>0</v>
      </c>
      <c r="Q42" s="53">
        <v>0</v>
      </c>
    </row>
    <row r="43" spans="1:17" ht="18" customHeight="1">
      <c r="A43" s="53" t="s">
        <v>97</v>
      </c>
      <c r="B43" s="445">
        <v>28</v>
      </c>
      <c r="C43" s="445">
        <v>17</v>
      </c>
      <c r="D43" s="53">
        <v>0</v>
      </c>
      <c r="E43" s="53">
        <v>7</v>
      </c>
      <c r="F43" s="53">
        <v>10</v>
      </c>
      <c r="G43" s="53">
        <v>0</v>
      </c>
      <c r="H43" s="51">
        <v>18</v>
      </c>
      <c r="I43" s="53">
        <v>0</v>
      </c>
      <c r="J43" s="53">
        <v>18</v>
      </c>
      <c r="K43" s="53">
        <v>0</v>
      </c>
      <c r="L43" s="53">
        <v>0</v>
      </c>
      <c r="M43" s="51">
        <v>0</v>
      </c>
      <c r="N43" s="53">
        <v>0</v>
      </c>
      <c r="O43" s="53">
        <v>0</v>
      </c>
      <c r="P43" s="53">
        <v>0</v>
      </c>
      <c r="Q43" s="53">
        <v>0</v>
      </c>
    </row>
    <row r="44" spans="1:17" ht="18" customHeight="1">
      <c r="A44" s="53" t="s">
        <v>96</v>
      </c>
      <c r="B44" s="445">
        <v>30</v>
      </c>
      <c r="C44" s="445">
        <v>19</v>
      </c>
      <c r="D44" s="53">
        <v>0</v>
      </c>
      <c r="E44" s="53">
        <v>0</v>
      </c>
      <c r="F44" s="53">
        <v>19</v>
      </c>
      <c r="G44" s="53">
        <v>0</v>
      </c>
      <c r="H44" s="51">
        <v>11</v>
      </c>
      <c r="I44" s="53">
        <v>0</v>
      </c>
      <c r="J44" s="53">
        <v>11</v>
      </c>
      <c r="K44" s="53">
        <v>0</v>
      </c>
      <c r="L44" s="53">
        <v>0</v>
      </c>
      <c r="M44" s="51">
        <v>0</v>
      </c>
      <c r="N44" s="53">
        <v>0</v>
      </c>
      <c r="O44" s="53">
        <v>0</v>
      </c>
      <c r="P44" s="53">
        <v>0</v>
      </c>
      <c r="Q44" s="53">
        <v>0</v>
      </c>
    </row>
    <row r="45" spans="1:17" ht="18" customHeight="1">
      <c r="A45" s="55" t="s">
        <v>95</v>
      </c>
      <c r="B45" s="445">
        <v>34</v>
      </c>
      <c r="C45" s="445">
        <v>27</v>
      </c>
      <c r="D45" s="53">
        <v>0</v>
      </c>
      <c r="E45" s="53">
        <v>0</v>
      </c>
      <c r="F45" s="53">
        <v>27</v>
      </c>
      <c r="G45" s="53">
        <v>0</v>
      </c>
      <c r="H45" s="51">
        <v>10</v>
      </c>
      <c r="I45" s="53">
        <v>0</v>
      </c>
      <c r="J45" s="53">
        <v>10</v>
      </c>
      <c r="K45" s="53">
        <v>0</v>
      </c>
      <c r="L45" s="53">
        <v>0</v>
      </c>
      <c r="M45" s="51">
        <v>0</v>
      </c>
      <c r="N45" s="53">
        <v>0</v>
      </c>
      <c r="O45" s="53">
        <v>0</v>
      </c>
      <c r="P45" s="53">
        <v>0</v>
      </c>
      <c r="Q45" s="53">
        <v>0</v>
      </c>
    </row>
    <row r="46" spans="1:17" ht="18" customHeight="1">
      <c r="A46" s="53" t="s">
        <v>94</v>
      </c>
      <c r="B46" s="445">
        <v>21</v>
      </c>
      <c r="C46" s="445">
        <v>11</v>
      </c>
      <c r="D46" s="53">
        <v>0</v>
      </c>
      <c r="E46" s="53">
        <v>0</v>
      </c>
      <c r="F46" s="53">
        <v>11</v>
      </c>
      <c r="G46" s="53">
        <v>0</v>
      </c>
      <c r="H46" s="51">
        <v>10</v>
      </c>
      <c r="I46" s="53">
        <v>0</v>
      </c>
      <c r="J46" s="53">
        <v>10</v>
      </c>
      <c r="K46" s="53">
        <v>0</v>
      </c>
      <c r="L46" s="53">
        <v>0</v>
      </c>
      <c r="M46" s="51">
        <v>0</v>
      </c>
      <c r="N46" s="53">
        <v>0</v>
      </c>
      <c r="O46" s="53">
        <v>0</v>
      </c>
      <c r="P46" s="53">
        <v>0</v>
      </c>
      <c r="Q46" s="53">
        <v>0</v>
      </c>
    </row>
    <row r="47" spans="1:17" ht="18" customHeight="1">
      <c r="A47" s="53" t="s">
        <v>92</v>
      </c>
      <c r="B47" s="445">
        <v>15</v>
      </c>
      <c r="C47" s="445">
        <v>8</v>
      </c>
      <c r="D47" s="53">
        <v>0</v>
      </c>
      <c r="E47" s="53">
        <v>0</v>
      </c>
      <c r="F47" s="53">
        <v>8</v>
      </c>
      <c r="G47" s="53">
        <v>0</v>
      </c>
      <c r="H47" s="51">
        <v>7</v>
      </c>
      <c r="I47" s="53">
        <v>0</v>
      </c>
      <c r="J47" s="53">
        <v>7</v>
      </c>
      <c r="K47" s="53">
        <v>0</v>
      </c>
      <c r="L47" s="53">
        <v>0</v>
      </c>
      <c r="M47" s="51">
        <v>0</v>
      </c>
      <c r="N47" s="53">
        <v>0</v>
      </c>
      <c r="O47" s="53">
        <v>0</v>
      </c>
      <c r="P47" s="53">
        <v>0</v>
      </c>
      <c r="Q47" s="53">
        <v>0</v>
      </c>
    </row>
    <row r="48" spans="1:17" ht="18" customHeight="1">
      <c r="A48" s="53" t="s">
        <v>91</v>
      </c>
      <c r="B48" s="445">
        <v>26</v>
      </c>
      <c r="C48" s="445">
        <v>26</v>
      </c>
      <c r="D48" s="53">
        <v>0</v>
      </c>
      <c r="E48" s="53">
        <v>0</v>
      </c>
      <c r="F48" s="53">
        <v>26</v>
      </c>
      <c r="G48" s="53">
        <v>0</v>
      </c>
      <c r="H48" s="51">
        <v>0</v>
      </c>
      <c r="I48" s="53">
        <v>0</v>
      </c>
      <c r="J48" s="53">
        <v>0</v>
      </c>
      <c r="K48" s="53">
        <v>0</v>
      </c>
      <c r="L48" s="53">
        <v>0</v>
      </c>
      <c r="M48" s="51">
        <v>0</v>
      </c>
      <c r="N48" s="53">
        <v>0</v>
      </c>
      <c r="O48" s="53">
        <v>0</v>
      </c>
      <c r="P48" s="53">
        <v>0</v>
      </c>
      <c r="Q48" s="53">
        <v>0</v>
      </c>
    </row>
    <row r="49" spans="1:17" ht="18" customHeight="1">
      <c r="A49" s="53" t="s">
        <v>90</v>
      </c>
      <c r="B49" s="445">
        <v>73</v>
      </c>
      <c r="C49" s="445">
        <v>63</v>
      </c>
      <c r="D49" s="53">
        <v>0</v>
      </c>
      <c r="E49" s="53">
        <v>0</v>
      </c>
      <c r="F49" s="53">
        <v>63</v>
      </c>
      <c r="G49" s="53">
        <v>0</v>
      </c>
      <c r="H49" s="51">
        <v>12</v>
      </c>
      <c r="I49" s="53">
        <v>0</v>
      </c>
      <c r="J49" s="53">
        <v>12</v>
      </c>
      <c r="K49" s="53">
        <v>0</v>
      </c>
      <c r="L49" s="53">
        <v>0</v>
      </c>
      <c r="M49" s="51">
        <v>0</v>
      </c>
      <c r="N49" s="53">
        <v>0</v>
      </c>
      <c r="O49" s="53">
        <v>0</v>
      </c>
      <c r="P49" s="53">
        <v>0</v>
      </c>
      <c r="Q49" s="53">
        <v>0</v>
      </c>
    </row>
    <row r="50" spans="1:17" ht="18" customHeight="1">
      <c r="A50" s="53" t="s">
        <v>89</v>
      </c>
      <c r="B50" s="445">
        <v>29</v>
      </c>
      <c r="C50" s="445">
        <v>21</v>
      </c>
      <c r="D50" s="53">
        <v>0</v>
      </c>
      <c r="E50" s="53">
        <v>0</v>
      </c>
      <c r="F50" s="53">
        <v>21</v>
      </c>
      <c r="G50" s="53">
        <v>0</v>
      </c>
      <c r="H50" s="51">
        <v>10</v>
      </c>
      <c r="I50" s="53">
        <v>0</v>
      </c>
      <c r="J50" s="53">
        <v>10</v>
      </c>
      <c r="K50" s="53">
        <v>0</v>
      </c>
      <c r="L50" s="53">
        <v>0</v>
      </c>
      <c r="M50" s="51">
        <v>0</v>
      </c>
      <c r="N50" s="53">
        <v>0</v>
      </c>
      <c r="O50" s="53">
        <v>0</v>
      </c>
      <c r="P50" s="53">
        <v>0</v>
      </c>
      <c r="Q50" s="53">
        <v>0</v>
      </c>
    </row>
    <row r="51" spans="1:17" ht="18" customHeight="1">
      <c r="A51" s="53" t="s">
        <v>88</v>
      </c>
      <c r="B51" s="445">
        <v>39</v>
      </c>
      <c r="C51" s="445">
        <v>26</v>
      </c>
      <c r="D51" s="53">
        <v>0</v>
      </c>
      <c r="E51" s="53">
        <v>0</v>
      </c>
      <c r="F51" s="53">
        <v>26</v>
      </c>
      <c r="G51" s="53">
        <v>0</v>
      </c>
      <c r="H51" s="51">
        <v>13</v>
      </c>
      <c r="I51" s="53">
        <v>0</v>
      </c>
      <c r="J51" s="53">
        <v>13</v>
      </c>
      <c r="K51" s="53">
        <v>0</v>
      </c>
      <c r="L51" s="53">
        <v>0</v>
      </c>
      <c r="M51" s="51">
        <v>0</v>
      </c>
      <c r="N51" s="53">
        <v>0</v>
      </c>
      <c r="O51" s="53">
        <v>0</v>
      </c>
      <c r="P51" s="53">
        <v>0</v>
      </c>
      <c r="Q51" s="53">
        <v>0</v>
      </c>
    </row>
    <row r="52" spans="1:17" ht="18" customHeight="1">
      <c r="A52" s="53" t="s">
        <v>87</v>
      </c>
      <c r="B52" s="445">
        <v>42</v>
      </c>
      <c r="C52" s="445">
        <v>30</v>
      </c>
      <c r="D52" s="53">
        <v>0</v>
      </c>
      <c r="E52" s="53">
        <v>0</v>
      </c>
      <c r="F52" s="53">
        <v>30</v>
      </c>
      <c r="G52" s="53">
        <v>0</v>
      </c>
      <c r="H52" s="51">
        <v>12</v>
      </c>
      <c r="I52" s="53">
        <v>0</v>
      </c>
      <c r="J52" s="53">
        <v>12</v>
      </c>
      <c r="K52" s="53">
        <v>0</v>
      </c>
      <c r="L52" s="53">
        <v>0</v>
      </c>
      <c r="M52" s="51">
        <v>0</v>
      </c>
      <c r="N52" s="53">
        <v>0</v>
      </c>
      <c r="O52" s="53">
        <v>0</v>
      </c>
      <c r="P52" s="53">
        <v>0</v>
      </c>
      <c r="Q52" s="53">
        <v>0</v>
      </c>
    </row>
    <row r="53" spans="1:17" ht="18" customHeight="1">
      <c r="A53" s="53" t="s">
        <v>86</v>
      </c>
      <c r="B53" s="445">
        <v>35</v>
      </c>
      <c r="C53" s="445">
        <v>35</v>
      </c>
      <c r="D53" s="53">
        <v>0</v>
      </c>
      <c r="E53" s="53">
        <v>0</v>
      </c>
      <c r="F53" s="53">
        <v>35</v>
      </c>
      <c r="G53" s="53">
        <v>0</v>
      </c>
      <c r="H53" s="51">
        <v>0</v>
      </c>
      <c r="I53" s="53">
        <v>0</v>
      </c>
      <c r="J53" s="53">
        <v>0</v>
      </c>
      <c r="K53" s="53">
        <v>0</v>
      </c>
      <c r="L53" s="53">
        <v>0</v>
      </c>
      <c r="M53" s="51">
        <v>0</v>
      </c>
      <c r="N53" s="53">
        <v>0</v>
      </c>
      <c r="O53" s="53">
        <v>0</v>
      </c>
      <c r="P53" s="53">
        <v>0</v>
      </c>
      <c r="Q53" s="53">
        <v>0</v>
      </c>
    </row>
    <row r="54" spans="1:17" ht="18" customHeight="1">
      <c r="A54" s="53" t="s">
        <v>85</v>
      </c>
      <c r="B54" s="445">
        <v>1144</v>
      </c>
      <c r="C54" s="445">
        <v>847</v>
      </c>
      <c r="D54" s="53">
        <v>0</v>
      </c>
      <c r="E54" s="53">
        <v>411</v>
      </c>
      <c r="F54" s="53">
        <v>373</v>
      </c>
      <c r="G54" s="53">
        <v>69</v>
      </c>
      <c r="H54" s="51">
        <v>428</v>
      </c>
      <c r="I54" s="53">
        <v>0</v>
      </c>
      <c r="J54" s="53">
        <v>380</v>
      </c>
      <c r="K54" s="53">
        <v>0</v>
      </c>
      <c r="L54" s="53">
        <v>48</v>
      </c>
      <c r="M54" s="51">
        <v>53</v>
      </c>
      <c r="N54" s="53">
        <v>6</v>
      </c>
      <c r="O54" s="53">
        <v>0</v>
      </c>
      <c r="P54" s="53">
        <v>47</v>
      </c>
      <c r="Q54" s="53">
        <v>0</v>
      </c>
    </row>
    <row r="55" spans="1:17" ht="18" customHeight="1">
      <c r="A55" s="53" t="s">
        <v>84</v>
      </c>
      <c r="B55" s="445">
        <v>86</v>
      </c>
      <c r="C55" s="445">
        <v>69</v>
      </c>
      <c r="D55" s="53">
        <v>0</v>
      </c>
      <c r="E55" s="53">
        <v>6</v>
      </c>
      <c r="F55" s="53">
        <v>64</v>
      </c>
      <c r="G55" s="53">
        <v>0</v>
      </c>
      <c r="H55" s="51">
        <v>23</v>
      </c>
      <c r="I55" s="53">
        <v>0</v>
      </c>
      <c r="J55" s="53">
        <v>23</v>
      </c>
      <c r="K55" s="53">
        <v>0</v>
      </c>
      <c r="L55" s="53">
        <v>0</v>
      </c>
      <c r="M55" s="51">
        <v>0</v>
      </c>
      <c r="N55" s="53">
        <v>0</v>
      </c>
      <c r="O55" s="53">
        <v>0</v>
      </c>
      <c r="P55" s="53">
        <v>0</v>
      </c>
      <c r="Q55" s="53">
        <v>0</v>
      </c>
    </row>
    <row r="56" spans="1:17" ht="18" customHeight="1">
      <c r="A56" s="53" t="s">
        <v>83</v>
      </c>
      <c r="B56" s="445">
        <v>16</v>
      </c>
      <c r="C56" s="445">
        <v>10</v>
      </c>
      <c r="D56" s="53">
        <v>0</v>
      </c>
      <c r="E56" s="53">
        <v>0</v>
      </c>
      <c r="F56" s="53">
        <v>10</v>
      </c>
      <c r="G56" s="53">
        <v>0</v>
      </c>
      <c r="H56" s="51">
        <v>7</v>
      </c>
      <c r="I56" s="53">
        <v>0</v>
      </c>
      <c r="J56" s="53">
        <v>7</v>
      </c>
      <c r="K56" s="53">
        <v>0</v>
      </c>
      <c r="L56" s="53">
        <v>0</v>
      </c>
      <c r="M56" s="51">
        <v>0</v>
      </c>
      <c r="N56" s="53">
        <v>0</v>
      </c>
      <c r="O56" s="53">
        <v>0</v>
      </c>
      <c r="P56" s="53">
        <v>0</v>
      </c>
      <c r="Q56" s="53">
        <v>0</v>
      </c>
    </row>
    <row r="57" spans="1:17" ht="18" customHeight="1">
      <c r="A57" s="53" t="s">
        <v>81</v>
      </c>
      <c r="B57" s="445">
        <v>53</v>
      </c>
      <c r="C57" s="445">
        <v>39</v>
      </c>
      <c r="D57" s="53">
        <v>0</v>
      </c>
      <c r="E57" s="53">
        <v>0</v>
      </c>
      <c r="F57" s="53">
        <v>39</v>
      </c>
      <c r="G57" s="53">
        <v>0</v>
      </c>
      <c r="H57" s="51">
        <v>15</v>
      </c>
      <c r="I57" s="53">
        <v>0</v>
      </c>
      <c r="J57" s="53">
        <v>15</v>
      </c>
      <c r="K57" s="53">
        <v>0</v>
      </c>
      <c r="L57" s="53">
        <v>0</v>
      </c>
      <c r="M57" s="51">
        <v>0</v>
      </c>
      <c r="N57" s="53">
        <v>0</v>
      </c>
      <c r="O57" s="53">
        <v>0</v>
      </c>
      <c r="P57" s="53">
        <v>0</v>
      </c>
      <c r="Q57" s="53">
        <v>0</v>
      </c>
    </row>
    <row r="58" spans="1:17" ht="18" customHeight="1">
      <c r="A58" s="53" t="s">
        <v>79</v>
      </c>
      <c r="B58" s="445">
        <v>94</v>
      </c>
      <c r="C58" s="445">
        <v>82</v>
      </c>
      <c r="D58" s="53">
        <v>0</v>
      </c>
      <c r="E58" s="53">
        <v>0</v>
      </c>
      <c r="F58" s="53">
        <v>82</v>
      </c>
      <c r="G58" s="53">
        <v>0</v>
      </c>
      <c r="H58" s="51">
        <v>12</v>
      </c>
      <c r="I58" s="53">
        <v>0</v>
      </c>
      <c r="J58" s="53">
        <v>12</v>
      </c>
      <c r="K58" s="53">
        <v>0</v>
      </c>
      <c r="L58" s="53">
        <v>0</v>
      </c>
      <c r="M58" s="51">
        <v>0</v>
      </c>
      <c r="N58" s="53">
        <v>0</v>
      </c>
      <c r="O58" s="53">
        <v>0</v>
      </c>
      <c r="P58" s="53">
        <v>0</v>
      </c>
      <c r="Q58" s="53">
        <v>0</v>
      </c>
    </row>
    <row r="59" spans="1:17" ht="18" customHeight="1">
      <c r="A59" s="53" t="s">
        <v>78</v>
      </c>
      <c r="B59" s="445">
        <v>75</v>
      </c>
      <c r="C59" s="445">
        <v>43</v>
      </c>
      <c r="D59" s="53">
        <v>0</v>
      </c>
      <c r="E59" s="53">
        <v>0</v>
      </c>
      <c r="F59" s="53">
        <v>43</v>
      </c>
      <c r="G59" s="53">
        <v>0</v>
      </c>
      <c r="H59" s="51">
        <v>29</v>
      </c>
      <c r="I59" s="53">
        <v>16</v>
      </c>
      <c r="J59" s="53">
        <v>13</v>
      </c>
      <c r="K59" s="53">
        <v>0</v>
      </c>
      <c r="L59" s="53">
        <v>0</v>
      </c>
      <c r="M59" s="51">
        <v>9</v>
      </c>
      <c r="N59" s="53">
        <v>9</v>
      </c>
      <c r="O59" s="53">
        <v>0</v>
      </c>
      <c r="P59" s="53">
        <v>0</v>
      </c>
      <c r="Q59" s="53">
        <v>0</v>
      </c>
    </row>
    <row r="60" spans="1:17" ht="18" customHeight="1">
      <c r="A60" s="53" t="s">
        <v>77</v>
      </c>
      <c r="B60" s="445">
        <v>29</v>
      </c>
      <c r="C60" s="445">
        <v>23</v>
      </c>
      <c r="D60" s="53">
        <v>0</v>
      </c>
      <c r="E60" s="53">
        <v>4</v>
      </c>
      <c r="F60" s="53">
        <v>19</v>
      </c>
      <c r="G60" s="53">
        <v>0</v>
      </c>
      <c r="H60" s="51">
        <v>8</v>
      </c>
      <c r="I60" s="53">
        <v>0</v>
      </c>
      <c r="J60" s="53">
        <v>8</v>
      </c>
      <c r="K60" s="53">
        <v>0</v>
      </c>
      <c r="L60" s="53">
        <v>0</v>
      </c>
      <c r="M60" s="51">
        <v>0</v>
      </c>
      <c r="N60" s="53">
        <v>0</v>
      </c>
      <c r="O60" s="53">
        <v>0</v>
      </c>
      <c r="P60" s="53">
        <v>0</v>
      </c>
      <c r="Q60" s="53">
        <v>0</v>
      </c>
    </row>
    <row r="61" spans="1:17" ht="18" customHeight="1">
      <c r="A61" s="53" t="s">
        <v>76</v>
      </c>
      <c r="B61" s="445">
        <v>161</v>
      </c>
      <c r="C61" s="445">
        <v>148</v>
      </c>
      <c r="D61" s="53">
        <v>0</v>
      </c>
      <c r="E61" s="53">
        <v>5</v>
      </c>
      <c r="F61" s="53">
        <v>143</v>
      </c>
      <c r="G61" s="53">
        <v>0</v>
      </c>
      <c r="H61" s="51">
        <v>13</v>
      </c>
      <c r="I61" s="53">
        <v>0</v>
      </c>
      <c r="J61" s="53">
        <v>13</v>
      </c>
      <c r="K61" s="53">
        <v>0</v>
      </c>
      <c r="L61" s="53">
        <v>0</v>
      </c>
      <c r="M61" s="51">
        <v>0</v>
      </c>
      <c r="N61" s="53">
        <v>0</v>
      </c>
      <c r="O61" s="53">
        <v>0</v>
      </c>
      <c r="P61" s="53">
        <v>0</v>
      </c>
      <c r="Q61" s="53">
        <v>0</v>
      </c>
    </row>
    <row r="62" spans="1:17" ht="18" customHeight="1">
      <c r="A62" s="53" t="s">
        <v>74</v>
      </c>
      <c r="B62" s="445">
        <v>63</v>
      </c>
      <c r="C62" s="445">
        <v>49</v>
      </c>
      <c r="D62" s="53">
        <v>0</v>
      </c>
      <c r="E62" s="53">
        <v>0</v>
      </c>
      <c r="F62" s="53">
        <v>49</v>
      </c>
      <c r="G62" s="53">
        <v>0</v>
      </c>
      <c r="H62" s="51">
        <v>16</v>
      </c>
      <c r="I62" s="53">
        <v>0</v>
      </c>
      <c r="J62" s="53">
        <v>16</v>
      </c>
      <c r="K62" s="53">
        <v>0</v>
      </c>
      <c r="L62" s="53">
        <v>0</v>
      </c>
      <c r="M62" s="51">
        <v>0</v>
      </c>
      <c r="N62" s="53">
        <v>0</v>
      </c>
      <c r="O62" s="53">
        <v>0</v>
      </c>
      <c r="P62" s="53">
        <v>0</v>
      </c>
      <c r="Q62" s="53">
        <v>0</v>
      </c>
    </row>
    <row r="63" spans="1:17" ht="18" customHeight="1">
      <c r="A63" s="53" t="s">
        <v>72</v>
      </c>
      <c r="B63" s="445">
        <v>33</v>
      </c>
      <c r="C63" s="445">
        <v>18</v>
      </c>
      <c r="D63" s="53">
        <v>0</v>
      </c>
      <c r="E63" s="53">
        <v>0</v>
      </c>
      <c r="F63" s="53">
        <v>18</v>
      </c>
      <c r="G63" s="53">
        <v>0</v>
      </c>
      <c r="H63" s="51">
        <v>15</v>
      </c>
      <c r="I63" s="53">
        <v>0</v>
      </c>
      <c r="J63" s="53">
        <v>15</v>
      </c>
      <c r="K63" s="53">
        <v>0</v>
      </c>
      <c r="L63" s="53">
        <v>0</v>
      </c>
      <c r="M63" s="51">
        <v>0</v>
      </c>
      <c r="N63" s="53">
        <v>0</v>
      </c>
      <c r="O63" s="53">
        <v>0</v>
      </c>
      <c r="P63" s="53">
        <v>0</v>
      </c>
      <c r="Q63" s="53">
        <v>0</v>
      </c>
    </row>
    <row r="64" spans="1:17" ht="18" customHeight="1">
      <c r="A64" s="53" t="s">
        <v>71</v>
      </c>
      <c r="B64" s="445">
        <v>9</v>
      </c>
      <c r="C64" s="445">
        <v>9</v>
      </c>
      <c r="D64" s="53">
        <v>0</v>
      </c>
      <c r="E64" s="53">
        <v>6</v>
      </c>
      <c r="F64" s="53">
        <v>3</v>
      </c>
      <c r="G64" s="53">
        <v>0</v>
      </c>
      <c r="H64" s="51">
        <v>0</v>
      </c>
      <c r="I64" s="53">
        <v>0</v>
      </c>
      <c r="J64" s="53">
        <v>0</v>
      </c>
      <c r="K64" s="53">
        <v>0</v>
      </c>
      <c r="L64" s="53">
        <v>0</v>
      </c>
      <c r="M64" s="51">
        <v>0</v>
      </c>
      <c r="N64" s="53">
        <v>0</v>
      </c>
      <c r="O64" s="53">
        <v>0</v>
      </c>
      <c r="P64" s="53">
        <v>0</v>
      </c>
      <c r="Q64" s="53">
        <v>0</v>
      </c>
    </row>
    <row r="65" spans="1:17" ht="18" customHeight="1">
      <c r="A65" s="53" t="s">
        <v>70</v>
      </c>
      <c r="B65" s="445">
        <v>17</v>
      </c>
      <c r="C65" s="445">
        <v>6</v>
      </c>
      <c r="D65" s="53">
        <v>0</v>
      </c>
      <c r="E65" s="53">
        <v>0</v>
      </c>
      <c r="F65" s="53">
        <v>6</v>
      </c>
      <c r="G65" s="53">
        <v>0</v>
      </c>
      <c r="H65" s="51">
        <v>11</v>
      </c>
      <c r="I65" s="53">
        <v>0</v>
      </c>
      <c r="J65" s="53">
        <v>11</v>
      </c>
      <c r="K65" s="53">
        <v>0</v>
      </c>
      <c r="L65" s="53">
        <v>0</v>
      </c>
      <c r="M65" s="51">
        <v>0</v>
      </c>
      <c r="N65" s="53">
        <v>0</v>
      </c>
      <c r="O65" s="53">
        <v>0</v>
      </c>
      <c r="P65" s="53">
        <v>0</v>
      </c>
      <c r="Q65" s="53">
        <v>0</v>
      </c>
    </row>
    <row r="66" spans="1:17" ht="18" customHeight="1">
      <c r="A66" s="53" t="s">
        <v>69</v>
      </c>
      <c r="B66" s="445">
        <v>43</v>
      </c>
      <c r="C66" s="445">
        <v>32</v>
      </c>
      <c r="D66" s="53">
        <v>0</v>
      </c>
      <c r="E66" s="53">
        <v>0</v>
      </c>
      <c r="F66" s="53">
        <v>32</v>
      </c>
      <c r="G66" s="53">
        <v>0</v>
      </c>
      <c r="H66" s="51">
        <v>11</v>
      </c>
      <c r="I66" s="53">
        <v>0</v>
      </c>
      <c r="J66" s="53">
        <v>11</v>
      </c>
      <c r="K66" s="53">
        <v>0</v>
      </c>
      <c r="L66" s="53">
        <v>0</v>
      </c>
      <c r="M66" s="51">
        <v>0</v>
      </c>
      <c r="N66" s="53">
        <v>0</v>
      </c>
      <c r="O66" s="53">
        <v>0</v>
      </c>
      <c r="P66" s="53">
        <v>0</v>
      </c>
      <c r="Q66" s="53">
        <v>0</v>
      </c>
    </row>
    <row r="67" spans="1:17" ht="18" customHeight="1">
      <c r="A67" s="53" t="s">
        <v>68</v>
      </c>
      <c r="B67" s="445">
        <v>52</v>
      </c>
      <c r="C67" s="445">
        <v>38</v>
      </c>
      <c r="D67" s="53">
        <v>0</v>
      </c>
      <c r="E67" s="53">
        <v>0</v>
      </c>
      <c r="F67" s="53">
        <v>38</v>
      </c>
      <c r="G67" s="53">
        <v>0</v>
      </c>
      <c r="H67" s="51">
        <v>16</v>
      </c>
      <c r="I67" s="53">
        <v>0</v>
      </c>
      <c r="J67" s="53">
        <v>16</v>
      </c>
      <c r="K67" s="53">
        <v>0</v>
      </c>
      <c r="L67" s="53">
        <v>0</v>
      </c>
      <c r="M67" s="51">
        <v>0</v>
      </c>
      <c r="N67" s="53">
        <v>0</v>
      </c>
      <c r="O67" s="53">
        <v>0</v>
      </c>
      <c r="P67" s="53">
        <v>0</v>
      </c>
      <c r="Q67" s="53">
        <v>0</v>
      </c>
    </row>
    <row r="68" spans="1:17" ht="18" customHeight="1">
      <c r="A68" s="53" t="s">
        <v>67</v>
      </c>
      <c r="B68" s="445">
        <v>45</v>
      </c>
      <c r="C68" s="445">
        <v>34</v>
      </c>
      <c r="D68" s="53">
        <v>0</v>
      </c>
      <c r="E68" s="53">
        <v>8</v>
      </c>
      <c r="F68" s="53">
        <v>26</v>
      </c>
      <c r="G68" s="53">
        <v>0</v>
      </c>
      <c r="H68" s="51">
        <v>11</v>
      </c>
      <c r="I68" s="53">
        <v>0</v>
      </c>
      <c r="J68" s="53">
        <v>11</v>
      </c>
      <c r="K68" s="53">
        <v>0</v>
      </c>
      <c r="L68" s="53">
        <v>0</v>
      </c>
      <c r="M68" s="51">
        <v>0</v>
      </c>
      <c r="N68" s="53">
        <v>0</v>
      </c>
      <c r="O68" s="53">
        <v>0</v>
      </c>
      <c r="P68" s="53">
        <v>0</v>
      </c>
      <c r="Q68" s="53">
        <v>0</v>
      </c>
    </row>
    <row r="69" spans="1:17" ht="18" customHeight="1">
      <c r="A69" s="53" t="s">
        <v>66</v>
      </c>
      <c r="B69" s="445">
        <v>11</v>
      </c>
      <c r="C69" s="445">
        <v>11</v>
      </c>
      <c r="D69" s="53">
        <v>0</v>
      </c>
      <c r="E69" s="53">
        <v>0</v>
      </c>
      <c r="F69" s="53">
        <v>11</v>
      </c>
      <c r="G69" s="53">
        <v>0</v>
      </c>
      <c r="H69" s="51">
        <v>0</v>
      </c>
      <c r="I69" s="53">
        <v>0</v>
      </c>
      <c r="J69" s="53">
        <v>0</v>
      </c>
      <c r="K69" s="53">
        <v>0</v>
      </c>
      <c r="L69" s="53">
        <v>0</v>
      </c>
      <c r="M69" s="51">
        <v>0</v>
      </c>
      <c r="N69" s="53">
        <v>0</v>
      </c>
      <c r="O69" s="53">
        <v>0</v>
      </c>
      <c r="P69" s="53">
        <v>0</v>
      </c>
      <c r="Q69" s="53">
        <v>0</v>
      </c>
    </row>
    <row r="70" spans="1:17" ht="18" customHeight="1">
      <c r="A70" s="53" t="s">
        <v>65</v>
      </c>
      <c r="B70" s="445">
        <v>22</v>
      </c>
      <c r="C70" s="445">
        <v>13</v>
      </c>
      <c r="D70" s="53">
        <v>0</v>
      </c>
      <c r="E70" s="53">
        <v>0</v>
      </c>
      <c r="F70" s="53">
        <v>13</v>
      </c>
      <c r="G70" s="53">
        <v>0</v>
      </c>
      <c r="H70" s="51">
        <v>9</v>
      </c>
      <c r="I70" s="53">
        <v>0</v>
      </c>
      <c r="J70" s="53">
        <v>9</v>
      </c>
      <c r="K70" s="53">
        <v>0</v>
      </c>
      <c r="L70" s="53">
        <v>0</v>
      </c>
      <c r="M70" s="51">
        <v>0</v>
      </c>
      <c r="N70" s="53">
        <v>0</v>
      </c>
      <c r="O70" s="53">
        <v>0</v>
      </c>
      <c r="P70" s="53">
        <v>0</v>
      </c>
      <c r="Q70" s="53">
        <v>0</v>
      </c>
    </row>
    <row r="71" spans="1:17" ht="18" customHeight="1">
      <c r="A71" s="53" t="s">
        <v>63</v>
      </c>
      <c r="B71" s="445">
        <v>55</v>
      </c>
      <c r="C71" s="445">
        <v>39</v>
      </c>
      <c r="D71" s="53">
        <v>0</v>
      </c>
      <c r="E71" s="53">
        <v>0</v>
      </c>
      <c r="F71" s="53">
        <v>39</v>
      </c>
      <c r="G71" s="53">
        <v>0</v>
      </c>
      <c r="H71" s="51">
        <v>13</v>
      </c>
      <c r="I71" s="53">
        <v>0</v>
      </c>
      <c r="J71" s="53">
        <v>13</v>
      </c>
      <c r="K71" s="53">
        <v>0</v>
      </c>
      <c r="L71" s="53">
        <v>0</v>
      </c>
      <c r="M71" s="51">
        <v>4</v>
      </c>
      <c r="N71" s="53">
        <v>0</v>
      </c>
      <c r="O71" s="53">
        <v>4</v>
      </c>
      <c r="P71" s="53">
        <v>0</v>
      </c>
      <c r="Q71" s="53">
        <v>0</v>
      </c>
    </row>
    <row r="72" spans="1:17" ht="18" customHeight="1">
      <c r="A72" s="53" t="s">
        <v>62</v>
      </c>
      <c r="B72" s="445">
        <v>45</v>
      </c>
      <c r="C72" s="445">
        <v>32</v>
      </c>
      <c r="D72" s="53">
        <v>0</v>
      </c>
      <c r="E72" s="53">
        <v>0</v>
      </c>
      <c r="F72" s="53">
        <v>32</v>
      </c>
      <c r="G72" s="53">
        <v>0</v>
      </c>
      <c r="H72" s="51">
        <v>13</v>
      </c>
      <c r="I72" s="53">
        <v>0</v>
      </c>
      <c r="J72" s="53">
        <v>13</v>
      </c>
      <c r="K72" s="53">
        <v>0</v>
      </c>
      <c r="L72" s="53">
        <v>0</v>
      </c>
      <c r="M72" s="51">
        <v>0</v>
      </c>
      <c r="N72" s="53">
        <v>0</v>
      </c>
      <c r="O72" s="53">
        <v>0</v>
      </c>
      <c r="P72" s="53">
        <v>0</v>
      </c>
      <c r="Q72" s="53">
        <v>0</v>
      </c>
    </row>
    <row r="73" spans="1:17" ht="18" customHeight="1">
      <c r="A73" s="53" t="s">
        <v>61</v>
      </c>
      <c r="B73" s="445">
        <v>2</v>
      </c>
      <c r="C73" s="445">
        <v>2</v>
      </c>
      <c r="D73" s="53">
        <v>0</v>
      </c>
      <c r="E73" s="53">
        <v>0</v>
      </c>
      <c r="F73" s="53">
        <v>2</v>
      </c>
      <c r="G73" s="53">
        <v>0</v>
      </c>
      <c r="H73" s="51">
        <v>0</v>
      </c>
      <c r="I73" s="53">
        <v>0</v>
      </c>
      <c r="J73" s="53">
        <v>0</v>
      </c>
      <c r="K73" s="53">
        <v>0</v>
      </c>
      <c r="L73" s="53">
        <v>0</v>
      </c>
      <c r="M73" s="51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8" customHeight="1">
      <c r="A74" s="53" t="s">
        <v>60</v>
      </c>
      <c r="B74" s="445">
        <v>274</v>
      </c>
      <c r="C74" s="445">
        <v>243</v>
      </c>
      <c r="D74" s="53">
        <v>0</v>
      </c>
      <c r="E74" s="53">
        <v>90</v>
      </c>
      <c r="F74" s="53">
        <v>155</v>
      </c>
      <c r="G74" s="53">
        <v>0</v>
      </c>
      <c r="H74" s="51">
        <v>100</v>
      </c>
      <c r="I74" s="53">
        <v>0</v>
      </c>
      <c r="J74" s="53">
        <v>100</v>
      </c>
      <c r="K74" s="53">
        <v>0</v>
      </c>
      <c r="L74" s="53">
        <v>0</v>
      </c>
      <c r="M74" s="51">
        <v>0</v>
      </c>
      <c r="N74" s="53">
        <v>0</v>
      </c>
      <c r="O74" s="53">
        <v>0</v>
      </c>
      <c r="P74" s="53">
        <v>0</v>
      </c>
      <c r="Q74" s="53">
        <v>0</v>
      </c>
    </row>
    <row r="75" spans="1:17" ht="18" customHeight="1">
      <c r="A75" s="53" t="s">
        <v>58</v>
      </c>
      <c r="B75" s="445">
        <v>69</v>
      </c>
      <c r="C75" s="445">
        <v>57</v>
      </c>
      <c r="D75" s="53">
        <v>0</v>
      </c>
      <c r="E75" s="53">
        <v>1</v>
      </c>
      <c r="F75" s="53">
        <v>56</v>
      </c>
      <c r="G75" s="53">
        <v>0</v>
      </c>
      <c r="H75" s="51">
        <v>12</v>
      </c>
      <c r="I75" s="53">
        <v>0</v>
      </c>
      <c r="J75" s="53">
        <v>12</v>
      </c>
      <c r="K75" s="53">
        <v>0</v>
      </c>
      <c r="L75" s="53">
        <v>0</v>
      </c>
      <c r="M75" s="51">
        <v>0</v>
      </c>
      <c r="N75" s="53">
        <v>0</v>
      </c>
      <c r="O75" s="53">
        <v>0</v>
      </c>
      <c r="P75" s="53">
        <v>0</v>
      </c>
      <c r="Q75" s="53">
        <v>0</v>
      </c>
    </row>
    <row r="76" spans="1:17" ht="18" customHeight="1">
      <c r="A76" s="53" t="s">
        <v>56</v>
      </c>
      <c r="B76" s="445">
        <v>17</v>
      </c>
      <c r="C76" s="445">
        <v>8</v>
      </c>
      <c r="D76" s="53">
        <v>0</v>
      </c>
      <c r="E76" s="53">
        <v>0</v>
      </c>
      <c r="F76" s="53">
        <v>8</v>
      </c>
      <c r="G76" s="53">
        <v>0</v>
      </c>
      <c r="H76" s="51">
        <v>10</v>
      </c>
      <c r="I76" s="53">
        <v>0</v>
      </c>
      <c r="J76" s="53">
        <v>10</v>
      </c>
      <c r="K76" s="53">
        <v>0</v>
      </c>
      <c r="L76" s="53">
        <v>0</v>
      </c>
      <c r="M76" s="51">
        <v>0</v>
      </c>
      <c r="N76" s="53">
        <v>0</v>
      </c>
      <c r="O76" s="53">
        <v>0</v>
      </c>
      <c r="P76" s="53">
        <v>0</v>
      </c>
      <c r="Q76" s="53">
        <v>0</v>
      </c>
    </row>
    <row r="77" spans="1:17" ht="18" customHeight="1">
      <c r="A77" s="53" t="s">
        <v>55</v>
      </c>
      <c r="B77" s="445">
        <v>30</v>
      </c>
      <c r="C77" s="445">
        <v>13</v>
      </c>
      <c r="D77" s="53">
        <v>0</v>
      </c>
      <c r="E77" s="53">
        <v>0</v>
      </c>
      <c r="F77" s="53">
        <v>13</v>
      </c>
      <c r="G77" s="53">
        <v>0</v>
      </c>
      <c r="H77" s="51">
        <v>17</v>
      </c>
      <c r="I77" s="53">
        <v>0</v>
      </c>
      <c r="J77" s="53">
        <v>17</v>
      </c>
      <c r="K77" s="53">
        <v>0</v>
      </c>
      <c r="L77" s="53">
        <v>0</v>
      </c>
      <c r="M77" s="51">
        <v>0</v>
      </c>
      <c r="N77" s="53">
        <v>0</v>
      </c>
      <c r="O77" s="53">
        <v>0</v>
      </c>
      <c r="P77" s="53">
        <v>0</v>
      </c>
      <c r="Q77" s="53">
        <v>0</v>
      </c>
    </row>
    <row r="78" spans="1:17" ht="18" customHeight="1">
      <c r="A78" s="55" t="s">
        <v>54</v>
      </c>
      <c r="B78" s="445">
        <v>22</v>
      </c>
      <c r="C78" s="445">
        <v>12</v>
      </c>
      <c r="D78" s="53">
        <v>0</v>
      </c>
      <c r="E78" s="53">
        <v>0</v>
      </c>
      <c r="F78" s="53">
        <v>12</v>
      </c>
      <c r="G78" s="53">
        <v>0</v>
      </c>
      <c r="H78" s="51">
        <v>11</v>
      </c>
      <c r="I78" s="53">
        <v>0</v>
      </c>
      <c r="J78" s="53">
        <v>11</v>
      </c>
      <c r="K78" s="53">
        <v>0</v>
      </c>
      <c r="L78" s="53">
        <v>0</v>
      </c>
      <c r="M78" s="51">
        <v>0</v>
      </c>
      <c r="N78" s="53">
        <v>0</v>
      </c>
      <c r="O78" s="53">
        <v>0</v>
      </c>
      <c r="P78" s="53">
        <v>0</v>
      </c>
      <c r="Q78" s="53">
        <v>0</v>
      </c>
    </row>
    <row r="79" spans="1:17" ht="18" customHeight="1">
      <c r="A79" s="53" t="s">
        <v>53</v>
      </c>
      <c r="B79" s="445">
        <v>25</v>
      </c>
      <c r="C79" s="445">
        <v>15</v>
      </c>
      <c r="D79" s="53">
        <v>0</v>
      </c>
      <c r="E79" s="53">
        <v>0</v>
      </c>
      <c r="F79" s="53">
        <v>15</v>
      </c>
      <c r="G79" s="53">
        <v>0</v>
      </c>
      <c r="H79" s="51">
        <v>11</v>
      </c>
      <c r="I79" s="53">
        <v>0</v>
      </c>
      <c r="J79" s="53">
        <v>11</v>
      </c>
      <c r="K79" s="53">
        <v>0</v>
      </c>
      <c r="L79" s="53">
        <v>0</v>
      </c>
      <c r="M79" s="51">
        <v>0</v>
      </c>
      <c r="N79" s="53">
        <v>0</v>
      </c>
      <c r="O79" s="53">
        <v>0</v>
      </c>
      <c r="P79" s="53">
        <v>0</v>
      </c>
      <c r="Q79" s="53">
        <v>0</v>
      </c>
    </row>
    <row r="80" spans="1:17" ht="18" customHeight="1">
      <c r="A80" s="53" t="s">
        <v>52</v>
      </c>
      <c r="B80" s="445">
        <v>52</v>
      </c>
      <c r="C80" s="445">
        <v>26</v>
      </c>
      <c r="D80" s="53">
        <v>0</v>
      </c>
      <c r="E80" s="53">
        <v>14</v>
      </c>
      <c r="F80" s="53">
        <v>12</v>
      </c>
      <c r="G80" s="53">
        <v>0</v>
      </c>
      <c r="H80" s="51">
        <v>33</v>
      </c>
      <c r="I80" s="53">
        <v>0</v>
      </c>
      <c r="J80" s="53">
        <v>33</v>
      </c>
      <c r="K80" s="53">
        <v>0</v>
      </c>
      <c r="L80" s="53">
        <v>0</v>
      </c>
      <c r="M80" s="51">
        <v>0</v>
      </c>
      <c r="N80" s="53">
        <v>0</v>
      </c>
      <c r="O80" s="53">
        <v>0</v>
      </c>
      <c r="P80" s="53">
        <v>0</v>
      </c>
      <c r="Q80" s="53">
        <v>0</v>
      </c>
    </row>
    <row r="81" spans="1:17" ht="18" customHeight="1">
      <c r="A81" s="53" t="s">
        <v>51</v>
      </c>
      <c r="B81" s="445">
        <v>38</v>
      </c>
      <c r="C81" s="445">
        <v>29</v>
      </c>
      <c r="D81" s="53">
        <v>0</v>
      </c>
      <c r="E81" s="53">
        <v>0</v>
      </c>
      <c r="F81" s="53">
        <v>29</v>
      </c>
      <c r="G81" s="53">
        <v>0</v>
      </c>
      <c r="H81" s="51">
        <v>11</v>
      </c>
      <c r="I81" s="53">
        <v>0</v>
      </c>
      <c r="J81" s="53">
        <v>11</v>
      </c>
      <c r="K81" s="53">
        <v>0</v>
      </c>
      <c r="L81" s="53">
        <v>0</v>
      </c>
      <c r="M81" s="51">
        <v>0</v>
      </c>
      <c r="N81" s="53">
        <v>0</v>
      </c>
      <c r="O81" s="53">
        <v>0</v>
      </c>
      <c r="P81" s="53">
        <v>0</v>
      </c>
      <c r="Q81" s="53">
        <v>0</v>
      </c>
    </row>
    <row r="82" spans="1:17" ht="18" customHeight="1">
      <c r="A82" s="53" t="s">
        <v>48</v>
      </c>
      <c r="B82" s="445">
        <v>71</v>
      </c>
      <c r="C82" s="445">
        <v>50</v>
      </c>
      <c r="D82" s="53">
        <v>0</v>
      </c>
      <c r="E82" s="53">
        <v>0</v>
      </c>
      <c r="F82" s="53">
        <v>50</v>
      </c>
      <c r="G82" s="53">
        <v>0</v>
      </c>
      <c r="H82" s="51">
        <v>23</v>
      </c>
      <c r="I82" s="53">
        <v>0</v>
      </c>
      <c r="J82" s="53">
        <v>23</v>
      </c>
      <c r="K82" s="53">
        <v>0</v>
      </c>
      <c r="L82" s="53">
        <v>0</v>
      </c>
      <c r="M82" s="51">
        <v>0</v>
      </c>
      <c r="N82" s="53">
        <v>0</v>
      </c>
      <c r="O82" s="53">
        <v>0</v>
      </c>
      <c r="P82" s="53">
        <v>0</v>
      </c>
      <c r="Q82" s="53">
        <v>0</v>
      </c>
    </row>
    <row r="83" spans="1:17" ht="18" customHeight="1">
      <c r="A83" s="53" t="s">
        <v>47</v>
      </c>
      <c r="B83" s="445">
        <v>14</v>
      </c>
      <c r="C83" s="445">
        <v>7</v>
      </c>
      <c r="D83" s="53">
        <v>0</v>
      </c>
      <c r="E83" s="53">
        <v>0</v>
      </c>
      <c r="F83" s="53">
        <v>7</v>
      </c>
      <c r="G83" s="53">
        <v>0</v>
      </c>
      <c r="H83" s="51">
        <v>9</v>
      </c>
      <c r="I83" s="53">
        <v>0</v>
      </c>
      <c r="J83" s="53">
        <v>9</v>
      </c>
      <c r="K83" s="53">
        <v>0</v>
      </c>
      <c r="L83" s="53">
        <v>0</v>
      </c>
      <c r="M83" s="51">
        <v>0</v>
      </c>
      <c r="N83" s="53">
        <v>0</v>
      </c>
      <c r="O83" s="53">
        <v>0</v>
      </c>
      <c r="P83" s="53">
        <v>0</v>
      </c>
      <c r="Q83" s="53">
        <v>0</v>
      </c>
    </row>
    <row r="84" spans="1:17" ht="18" customHeight="1">
      <c r="A84" s="53" t="s">
        <v>46</v>
      </c>
      <c r="B84" s="445">
        <v>58</v>
      </c>
      <c r="C84" s="445">
        <v>32</v>
      </c>
      <c r="D84" s="53">
        <v>0</v>
      </c>
      <c r="E84" s="53">
        <v>12</v>
      </c>
      <c r="F84" s="53">
        <v>20</v>
      </c>
      <c r="G84" s="53">
        <v>0</v>
      </c>
      <c r="H84" s="51">
        <v>33</v>
      </c>
      <c r="I84" s="53">
        <v>0</v>
      </c>
      <c r="J84" s="53">
        <v>33</v>
      </c>
      <c r="K84" s="53">
        <v>0</v>
      </c>
      <c r="L84" s="53">
        <v>0</v>
      </c>
      <c r="M84" s="51">
        <v>0</v>
      </c>
      <c r="N84" s="53">
        <v>0</v>
      </c>
      <c r="O84" s="53">
        <v>0</v>
      </c>
      <c r="P84" s="53">
        <v>0</v>
      </c>
      <c r="Q84" s="53">
        <v>0</v>
      </c>
    </row>
    <row r="85" spans="1:17" ht="18" customHeight="1">
      <c r="A85" s="53" t="s">
        <v>45</v>
      </c>
      <c r="B85" s="445">
        <v>43</v>
      </c>
      <c r="C85" s="445">
        <v>35</v>
      </c>
      <c r="D85" s="53">
        <v>0</v>
      </c>
      <c r="E85" s="53">
        <v>9</v>
      </c>
      <c r="F85" s="53">
        <v>26</v>
      </c>
      <c r="G85" s="53">
        <v>0</v>
      </c>
      <c r="H85" s="51">
        <v>10</v>
      </c>
      <c r="I85" s="53">
        <v>0</v>
      </c>
      <c r="J85" s="53">
        <v>10</v>
      </c>
      <c r="K85" s="53">
        <v>0</v>
      </c>
      <c r="L85" s="53">
        <v>0</v>
      </c>
      <c r="M85" s="51">
        <v>5</v>
      </c>
      <c r="N85" s="53">
        <v>0</v>
      </c>
      <c r="O85" s="53">
        <v>0</v>
      </c>
      <c r="P85" s="53">
        <v>5</v>
      </c>
      <c r="Q85" s="53">
        <v>0</v>
      </c>
    </row>
    <row r="86" spans="1:17" ht="18" customHeight="1">
      <c r="A86" s="53" t="s">
        <v>44</v>
      </c>
      <c r="B86" s="445">
        <v>42</v>
      </c>
      <c r="C86" s="445">
        <v>21</v>
      </c>
      <c r="D86" s="53">
        <v>0</v>
      </c>
      <c r="E86" s="53">
        <v>0</v>
      </c>
      <c r="F86" s="53">
        <v>21</v>
      </c>
      <c r="G86" s="53">
        <v>0</v>
      </c>
      <c r="H86" s="51">
        <v>21</v>
      </c>
      <c r="I86" s="53">
        <v>0</v>
      </c>
      <c r="J86" s="53">
        <v>21</v>
      </c>
      <c r="K86" s="53">
        <v>0</v>
      </c>
      <c r="L86" s="53">
        <v>0</v>
      </c>
      <c r="M86" s="51">
        <v>0</v>
      </c>
      <c r="N86" s="53">
        <v>0</v>
      </c>
      <c r="O86" s="53">
        <v>0</v>
      </c>
      <c r="P86" s="53">
        <v>0</v>
      </c>
      <c r="Q86" s="53">
        <v>0</v>
      </c>
    </row>
    <row r="87" spans="1:17" ht="18" customHeight="1">
      <c r="A87" s="52" t="s">
        <v>43</v>
      </c>
      <c r="B87" s="445">
        <v>42</v>
      </c>
      <c r="C87" s="445">
        <v>31</v>
      </c>
      <c r="D87" s="53">
        <v>0</v>
      </c>
      <c r="E87" s="53">
        <v>0</v>
      </c>
      <c r="F87" s="53">
        <v>31</v>
      </c>
      <c r="G87" s="53">
        <v>0</v>
      </c>
      <c r="H87" s="51">
        <v>12</v>
      </c>
      <c r="I87" s="53">
        <v>0</v>
      </c>
      <c r="J87" s="53">
        <v>12</v>
      </c>
      <c r="K87" s="53">
        <v>0</v>
      </c>
      <c r="L87" s="53">
        <v>0</v>
      </c>
      <c r="M87" s="51">
        <v>0</v>
      </c>
      <c r="N87" s="53">
        <v>0</v>
      </c>
      <c r="O87" s="53">
        <v>0</v>
      </c>
      <c r="P87" s="53">
        <v>0</v>
      </c>
      <c r="Q87" s="53">
        <v>0</v>
      </c>
    </row>
    <row r="88" spans="1:17" ht="18" customHeight="1">
      <c r="A88" s="53" t="s">
        <v>42</v>
      </c>
      <c r="B88" s="445">
        <v>24</v>
      </c>
      <c r="C88" s="445">
        <v>14</v>
      </c>
      <c r="D88" s="53">
        <v>0</v>
      </c>
      <c r="E88" s="53">
        <v>1</v>
      </c>
      <c r="F88" s="53">
        <v>13</v>
      </c>
      <c r="G88" s="53">
        <v>0</v>
      </c>
      <c r="H88" s="51">
        <v>12</v>
      </c>
      <c r="I88" s="53">
        <v>0</v>
      </c>
      <c r="J88" s="53">
        <v>12</v>
      </c>
      <c r="K88" s="53">
        <v>0</v>
      </c>
      <c r="L88" s="53">
        <v>0</v>
      </c>
      <c r="M88" s="51">
        <v>0</v>
      </c>
      <c r="N88" s="53">
        <v>0</v>
      </c>
      <c r="O88" s="53">
        <v>0</v>
      </c>
      <c r="P88" s="53">
        <v>0</v>
      </c>
      <c r="Q88" s="53">
        <v>0</v>
      </c>
    </row>
    <row r="89" spans="1:17" ht="18" customHeight="1">
      <c r="A89" s="53" t="s">
        <v>40</v>
      </c>
      <c r="B89" s="445">
        <v>47</v>
      </c>
      <c r="C89" s="445">
        <v>38</v>
      </c>
      <c r="D89" s="53">
        <v>0</v>
      </c>
      <c r="E89" s="53">
        <v>0</v>
      </c>
      <c r="F89" s="53">
        <v>38</v>
      </c>
      <c r="G89" s="53">
        <v>0</v>
      </c>
      <c r="H89" s="51">
        <v>11</v>
      </c>
      <c r="I89" s="53">
        <v>0</v>
      </c>
      <c r="J89" s="53">
        <v>11</v>
      </c>
      <c r="K89" s="53">
        <v>0</v>
      </c>
      <c r="L89" s="53">
        <v>0</v>
      </c>
      <c r="M89" s="51">
        <v>0</v>
      </c>
      <c r="N89" s="53">
        <v>0</v>
      </c>
      <c r="O89" s="53">
        <v>0</v>
      </c>
      <c r="P89" s="53">
        <v>0</v>
      </c>
      <c r="Q89" s="53">
        <v>0</v>
      </c>
    </row>
    <row r="90" spans="1:17" ht="18" customHeight="1">
      <c r="A90" s="53" t="s">
        <v>38</v>
      </c>
      <c r="B90" s="445">
        <v>153</v>
      </c>
      <c r="C90" s="445">
        <v>108</v>
      </c>
      <c r="D90" s="53">
        <v>0</v>
      </c>
      <c r="E90" s="53">
        <v>44</v>
      </c>
      <c r="F90" s="53">
        <v>64</v>
      </c>
      <c r="G90" s="53">
        <v>0</v>
      </c>
      <c r="H90" s="51">
        <v>67</v>
      </c>
      <c r="I90" s="53">
        <v>0</v>
      </c>
      <c r="J90" s="53">
        <v>67</v>
      </c>
      <c r="K90" s="53">
        <v>0</v>
      </c>
      <c r="L90" s="53">
        <v>0</v>
      </c>
      <c r="M90" s="51">
        <v>0</v>
      </c>
      <c r="N90" s="53">
        <v>0</v>
      </c>
      <c r="O90" s="53">
        <v>0</v>
      </c>
      <c r="P90" s="53">
        <v>0</v>
      </c>
      <c r="Q90" s="53">
        <v>0</v>
      </c>
    </row>
    <row r="91" spans="1:17" ht="18" customHeight="1">
      <c r="A91" s="53" t="s">
        <v>37</v>
      </c>
      <c r="B91" s="445">
        <v>21</v>
      </c>
      <c r="C91" s="445">
        <v>21</v>
      </c>
      <c r="D91" s="53">
        <v>0</v>
      </c>
      <c r="E91" s="53">
        <v>0</v>
      </c>
      <c r="F91" s="53">
        <v>21</v>
      </c>
      <c r="G91" s="53">
        <v>0</v>
      </c>
      <c r="H91" s="51">
        <v>0</v>
      </c>
      <c r="I91" s="53">
        <v>0</v>
      </c>
      <c r="J91" s="53">
        <v>0</v>
      </c>
      <c r="K91" s="53">
        <v>0</v>
      </c>
      <c r="L91" s="53">
        <v>0</v>
      </c>
      <c r="M91" s="51">
        <v>0</v>
      </c>
      <c r="N91" s="53">
        <v>0</v>
      </c>
      <c r="O91" s="53">
        <v>0</v>
      </c>
      <c r="P91" s="53">
        <v>0</v>
      </c>
      <c r="Q91" s="53">
        <v>0</v>
      </c>
    </row>
    <row r="92" spans="1:17" ht="18" customHeight="1">
      <c r="A92" s="53" t="s">
        <v>36</v>
      </c>
      <c r="B92" s="445">
        <v>22</v>
      </c>
      <c r="C92" s="445">
        <v>9</v>
      </c>
      <c r="D92" s="53">
        <v>0</v>
      </c>
      <c r="E92" s="53">
        <v>0</v>
      </c>
      <c r="F92" s="53">
        <v>9</v>
      </c>
      <c r="G92" s="53">
        <v>0</v>
      </c>
      <c r="H92" s="51">
        <v>13</v>
      </c>
      <c r="I92" s="53">
        <v>0</v>
      </c>
      <c r="J92" s="53">
        <v>13</v>
      </c>
      <c r="K92" s="53">
        <v>0</v>
      </c>
      <c r="L92" s="53">
        <v>0</v>
      </c>
      <c r="M92" s="51">
        <v>0</v>
      </c>
      <c r="N92" s="53">
        <v>0</v>
      </c>
      <c r="O92" s="53">
        <v>0</v>
      </c>
      <c r="P92" s="53">
        <v>0</v>
      </c>
      <c r="Q92" s="53">
        <v>0</v>
      </c>
    </row>
    <row r="93" spans="1:17" ht="18" customHeight="1">
      <c r="A93" s="53" t="s">
        <v>34</v>
      </c>
      <c r="B93" s="445">
        <v>44</v>
      </c>
      <c r="C93" s="445">
        <v>25</v>
      </c>
      <c r="D93" s="53">
        <v>0</v>
      </c>
      <c r="E93" s="53">
        <v>9</v>
      </c>
      <c r="F93" s="53">
        <v>16</v>
      </c>
      <c r="G93" s="53">
        <v>0</v>
      </c>
      <c r="H93" s="51">
        <v>27</v>
      </c>
      <c r="I93" s="53">
        <v>0</v>
      </c>
      <c r="J93" s="53">
        <v>27</v>
      </c>
      <c r="K93" s="53">
        <v>0</v>
      </c>
      <c r="L93" s="53">
        <v>0</v>
      </c>
      <c r="M93" s="51">
        <v>0</v>
      </c>
      <c r="N93" s="53">
        <v>0</v>
      </c>
      <c r="O93" s="53">
        <v>0</v>
      </c>
      <c r="P93" s="53">
        <v>0</v>
      </c>
      <c r="Q93" s="53">
        <v>0</v>
      </c>
    </row>
    <row r="94" spans="1:17" ht="18" customHeight="1">
      <c r="A94" s="53" t="s">
        <v>33</v>
      </c>
      <c r="B94" s="445">
        <v>32</v>
      </c>
      <c r="C94" s="445">
        <v>12</v>
      </c>
      <c r="D94" s="53">
        <v>0</v>
      </c>
      <c r="E94" s="53">
        <v>0</v>
      </c>
      <c r="F94" s="53">
        <v>12</v>
      </c>
      <c r="G94" s="53">
        <v>0</v>
      </c>
      <c r="H94" s="51">
        <v>20</v>
      </c>
      <c r="I94" s="53">
        <v>0</v>
      </c>
      <c r="J94" s="53">
        <v>20</v>
      </c>
      <c r="K94" s="53">
        <v>0</v>
      </c>
      <c r="L94" s="53">
        <v>0</v>
      </c>
      <c r="M94" s="51">
        <v>0</v>
      </c>
      <c r="N94" s="53">
        <v>0</v>
      </c>
      <c r="O94" s="53">
        <v>0</v>
      </c>
      <c r="P94" s="53">
        <v>0</v>
      </c>
      <c r="Q94" s="53">
        <v>0</v>
      </c>
    </row>
    <row r="95" spans="1:17" ht="18" customHeight="1">
      <c r="A95" s="53" t="s">
        <v>32</v>
      </c>
      <c r="B95" s="445">
        <v>16</v>
      </c>
      <c r="C95" s="445">
        <v>16</v>
      </c>
      <c r="D95" s="53">
        <v>0</v>
      </c>
      <c r="E95" s="53">
        <v>0</v>
      </c>
      <c r="F95" s="53">
        <v>16</v>
      </c>
      <c r="G95" s="53">
        <v>0</v>
      </c>
      <c r="H95" s="51">
        <v>0</v>
      </c>
      <c r="I95" s="53">
        <v>0</v>
      </c>
      <c r="J95" s="53">
        <v>0</v>
      </c>
      <c r="K95" s="53">
        <v>0</v>
      </c>
      <c r="L95" s="53">
        <v>0</v>
      </c>
      <c r="M95" s="51">
        <v>0</v>
      </c>
      <c r="N95" s="53">
        <v>0</v>
      </c>
      <c r="O95" s="53">
        <v>0</v>
      </c>
      <c r="P95" s="53">
        <v>0</v>
      </c>
      <c r="Q95" s="53">
        <v>0</v>
      </c>
    </row>
    <row r="96" spans="1:17" ht="18" customHeight="1">
      <c r="A96" s="53" t="s">
        <v>30</v>
      </c>
      <c r="B96" s="445">
        <v>42</v>
      </c>
      <c r="C96" s="445">
        <v>19</v>
      </c>
      <c r="D96" s="53">
        <v>0</v>
      </c>
      <c r="E96" s="53">
        <v>0</v>
      </c>
      <c r="F96" s="53">
        <v>19</v>
      </c>
      <c r="G96" s="53">
        <v>0</v>
      </c>
      <c r="H96" s="51">
        <v>25</v>
      </c>
      <c r="I96" s="53">
        <v>0</v>
      </c>
      <c r="J96" s="53">
        <v>25</v>
      </c>
      <c r="K96" s="53">
        <v>0</v>
      </c>
      <c r="L96" s="53">
        <v>0</v>
      </c>
      <c r="M96" s="51">
        <v>0</v>
      </c>
      <c r="N96" s="53">
        <v>0</v>
      </c>
      <c r="O96" s="53">
        <v>0</v>
      </c>
      <c r="P96" s="53">
        <v>0</v>
      </c>
      <c r="Q96" s="53">
        <v>0</v>
      </c>
    </row>
    <row r="97" spans="1:68" ht="18" customHeight="1">
      <c r="A97" s="53" t="s">
        <v>29</v>
      </c>
      <c r="B97" s="445">
        <v>39</v>
      </c>
      <c r="C97" s="445">
        <v>25</v>
      </c>
      <c r="D97" s="53">
        <v>0</v>
      </c>
      <c r="E97" s="53">
        <v>9</v>
      </c>
      <c r="F97" s="53">
        <v>16</v>
      </c>
      <c r="G97" s="53">
        <v>0</v>
      </c>
      <c r="H97" s="51">
        <v>23</v>
      </c>
      <c r="I97" s="53">
        <v>0</v>
      </c>
      <c r="J97" s="53">
        <v>23</v>
      </c>
      <c r="K97" s="53">
        <v>0</v>
      </c>
      <c r="L97" s="53">
        <v>0</v>
      </c>
      <c r="M97" s="51">
        <v>0</v>
      </c>
      <c r="N97" s="53">
        <v>0</v>
      </c>
      <c r="O97" s="53">
        <v>0</v>
      </c>
      <c r="P97" s="53">
        <v>0</v>
      </c>
      <c r="Q97" s="53">
        <v>0</v>
      </c>
    </row>
    <row r="98" spans="1:68" ht="18" customHeight="1">
      <c r="A98" s="53" t="s">
        <v>26</v>
      </c>
      <c r="B98" s="445">
        <v>42</v>
      </c>
      <c r="C98" s="445">
        <v>27</v>
      </c>
      <c r="D98" s="53">
        <v>0</v>
      </c>
      <c r="E98" s="53">
        <v>0</v>
      </c>
      <c r="F98" s="53">
        <v>27</v>
      </c>
      <c r="G98" s="53">
        <v>0</v>
      </c>
      <c r="H98" s="51">
        <v>16</v>
      </c>
      <c r="I98" s="53">
        <v>0</v>
      </c>
      <c r="J98" s="53">
        <v>16</v>
      </c>
      <c r="K98" s="53">
        <v>0</v>
      </c>
      <c r="L98" s="53">
        <v>0</v>
      </c>
      <c r="M98" s="51">
        <v>0</v>
      </c>
      <c r="N98" s="53">
        <v>0</v>
      </c>
      <c r="O98" s="53">
        <v>0</v>
      </c>
      <c r="P98" s="53">
        <v>0</v>
      </c>
      <c r="Q98" s="53">
        <v>0</v>
      </c>
    </row>
    <row r="99" spans="1:68" ht="18" customHeight="1">
      <c r="A99" s="53" t="s">
        <v>24</v>
      </c>
      <c r="B99" s="445">
        <v>111</v>
      </c>
      <c r="C99" s="445">
        <v>45</v>
      </c>
      <c r="D99" s="53">
        <v>0</v>
      </c>
      <c r="E99" s="53">
        <v>0</v>
      </c>
      <c r="F99" s="53">
        <v>45</v>
      </c>
      <c r="G99" s="53">
        <v>0</v>
      </c>
      <c r="H99" s="51">
        <v>59</v>
      </c>
      <c r="I99" s="53">
        <v>0</v>
      </c>
      <c r="J99" s="53">
        <v>52</v>
      </c>
      <c r="K99" s="53">
        <v>0</v>
      </c>
      <c r="L99" s="53">
        <v>8</v>
      </c>
      <c r="M99" s="51">
        <v>15</v>
      </c>
      <c r="N99" s="53">
        <v>0</v>
      </c>
      <c r="O99" s="53">
        <v>0</v>
      </c>
      <c r="P99" s="53">
        <v>15</v>
      </c>
      <c r="Q99" s="53">
        <v>0</v>
      </c>
    </row>
    <row r="100" spans="1:68" ht="18" customHeight="1">
      <c r="A100" s="53" t="s">
        <v>22</v>
      </c>
      <c r="B100" s="445">
        <v>51</v>
      </c>
      <c r="C100" s="445">
        <v>43</v>
      </c>
      <c r="D100" s="53">
        <v>0</v>
      </c>
      <c r="E100" s="53">
        <v>0</v>
      </c>
      <c r="F100" s="53">
        <v>43</v>
      </c>
      <c r="G100" s="53">
        <v>0</v>
      </c>
      <c r="H100" s="51">
        <v>10</v>
      </c>
      <c r="I100" s="53">
        <v>0</v>
      </c>
      <c r="J100" s="53">
        <v>10</v>
      </c>
      <c r="K100" s="53">
        <v>0</v>
      </c>
      <c r="L100" s="53">
        <v>0</v>
      </c>
      <c r="M100" s="51">
        <v>0</v>
      </c>
      <c r="N100" s="53">
        <v>0</v>
      </c>
      <c r="O100" s="53">
        <v>0</v>
      </c>
      <c r="P100" s="53">
        <v>0</v>
      </c>
      <c r="Q100" s="53">
        <v>0</v>
      </c>
    </row>
    <row r="101" spans="1:68" ht="18" customHeight="1">
      <c r="A101" s="53" t="s">
        <v>20</v>
      </c>
      <c r="B101" s="445">
        <v>64</v>
      </c>
      <c r="C101" s="445">
        <v>48</v>
      </c>
      <c r="D101" s="53">
        <v>0</v>
      </c>
      <c r="E101" s="53">
        <v>0</v>
      </c>
      <c r="F101" s="53">
        <v>48</v>
      </c>
      <c r="G101" s="53">
        <v>0</v>
      </c>
      <c r="H101" s="51">
        <v>16</v>
      </c>
      <c r="I101" s="53">
        <v>0</v>
      </c>
      <c r="J101" s="53">
        <v>16</v>
      </c>
      <c r="K101" s="53">
        <v>0</v>
      </c>
      <c r="L101" s="53">
        <v>0</v>
      </c>
      <c r="M101" s="51">
        <v>0</v>
      </c>
      <c r="N101" s="53">
        <v>0</v>
      </c>
      <c r="O101" s="53">
        <v>0</v>
      </c>
      <c r="P101" s="53">
        <v>0</v>
      </c>
      <c r="Q101" s="53">
        <v>0</v>
      </c>
    </row>
    <row r="102" spans="1:68" ht="18" customHeight="1">
      <c r="A102" s="53" t="s">
        <v>18</v>
      </c>
      <c r="B102" s="445">
        <v>36</v>
      </c>
      <c r="C102" s="445">
        <v>14</v>
      </c>
      <c r="D102" s="53">
        <v>0</v>
      </c>
      <c r="E102" s="53">
        <v>2</v>
      </c>
      <c r="F102" s="53">
        <v>12</v>
      </c>
      <c r="G102" s="53">
        <v>0</v>
      </c>
      <c r="H102" s="51">
        <v>0</v>
      </c>
      <c r="I102" s="53">
        <v>0</v>
      </c>
      <c r="J102" s="53">
        <v>0</v>
      </c>
      <c r="K102" s="53">
        <v>0</v>
      </c>
      <c r="L102" s="53">
        <v>0</v>
      </c>
      <c r="M102" s="51">
        <v>22</v>
      </c>
      <c r="N102" s="53">
        <v>22</v>
      </c>
      <c r="O102" s="53">
        <v>0</v>
      </c>
      <c r="P102" s="53">
        <v>0</v>
      </c>
      <c r="Q102" s="53">
        <v>0</v>
      </c>
    </row>
    <row r="103" spans="1:68" ht="18" customHeight="1">
      <c r="A103" s="53" t="s">
        <v>16</v>
      </c>
      <c r="B103" s="445">
        <v>20</v>
      </c>
      <c r="C103" s="445">
        <v>20</v>
      </c>
      <c r="D103" s="53">
        <v>0</v>
      </c>
      <c r="E103" s="53">
        <v>0</v>
      </c>
      <c r="F103" s="53">
        <v>20</v>
      </c>
      <c r="G103" s="53">
        <v>0</v>
      </c>
      <c r="H103" s="51">
        <v>0</v>
      </c>
      <c r="I103" s="53">
        <v>0</v>
      </c>
      <c r="J103" s="53">
        <v>0</v>
      </c>
      <c r="K103" s="53">
        <v>0</v>
      </c>
      <c r="L103" s="53">
        <v>0</v>
      </c>
      <c r="M103" s="51">
        <v>0</v>
      </c>
      <c r="N103" s="53">
        <v>0</v>
      </c>
      <c r="O103" s="53">
        <v>0</v>
      </c>
      <c r="P103" s="53">
        <v>0</v>
      </c>
      <c r="Q103" s="53">
        <v>0</v>
      </c>
    </row>
    <row r="104" spans="1:68" ht="18" customHeight="1">
      <c r="A104" s="53" t="s">
        <v>13</v>
      </c>
      <c r="B104" s="445">
        <v>35</v>
      </c>
      <c r="C104" s="445">
        <v>26</v>
      </c>
      <c r="D104" s="53">
        <v>0</v>
      </c>
      <c r="E104" s="53">
        <v>0</v>
      </c>
      <c r="F104" s="53">
        <v>26</v>
      </c>
      <c r="G104" s="53">
        <v>0</v>
      </c>
      <c r="H104" s="51">
        <v>10</v>
      </c>
      <c r="I104" s="53">
        <v>0</v>
      </c>
      <c r="J104" s="53">
        <v>10</v>
      </c>
      <c r="K104" s="53">
        <v>0</v>
      </c>
      <c r="L104" s="53">
        <v>0</v>
      </c>
      <c r="M104" s="51">
        <v>0</v>
      </c>
      <c r="N104" s="53">
        <v>0</v>
      </c>
      <c r="O104" s="53">
        <v>0</v>
      </c>
      <c r="P104" s="53">
        <v>0</v>
      </c>
      <c r="Q104" s="53">
        <v>0</v>
      </c>
    </row>
    <row r="105" spans="1:68" ht="18" customHeight="1">
      <c r="A105" s="53" t="s">
        <v>10</v>
      </c>
      <c r="B105" s="445">
        <v>77</v>
      </c>
      <c r="C105" s="445">
        <v>64</v>
      </c>
      <c r="D105" s="53">
        <v>0</v>
      </c>
      <c r="E105" s="53">
        <v>1</v>
      </c>
      <c r="F105" s="53">
        <v>63</v>
      </c>
      <c r="G105" s="53">
        <v>0</v>
      </c>
      <c r="H105" s="51">
        <v>15</v>
      </c>
      <c r="I105" s="53">
        <v>0</v>
      </c>
      <c r="J105" s="53">
        <v>15</v>
      </c>
      <c r="K105" s="53">
        <v>0</v>
      </c>
      <c r="L105" s="53">
        <v>0</v>
      </c>
      <c r="M105" s="51">
        <v>0</v>
      </c>
      <c r="N105" s="53">
        <v>0</v>
      </c>
      <c r="O105" s="53">
        <v>0</v>
      </c>
      <c r="P105" s="53">
        <v>0</v>
      </c>
      <c r="Q105" s="53">
        <v>0</v>
      </c>
    </row>
    <row r="106" spans="1:68" ht="18" customHeight="1">
      <c r="A106" s="53" t="s">
        <v>135</v>
      </c>
      <c r="B106" s="445">
        <v>200</v>
      </c>
      <c r="C106" s="445">
        <v>178</v>
      </c>
      <c r="D106" s="53">
        <v>0</v>
      </c>
      <c r="E106" s="53">
        <v>1</v>
      </c>
      <c r="F106" s="53">
        <v>177</v>
      </c>
      <c r="G106" s="53">
        <v>0</v>
      </c>
      <c r="H106" s="51">
        <v>27</v>
      </c>
      <c r="I106" s="53">
        <v>0</v>
      </c>
      <c r="J106" s="53">
        <v>27</v>
      </c>
      <c r="K106" s="53">
        <v>0</v>
      </c>
      <c r="L106" s="53">
        <v>0</v>
      </c>
      <c r="M106" s="51">
        <v>0</v>
      </c>
      <c r="N106" s="53">
        <v>0</v>
      </c>
      <c r="O106" s="53">
        <v>0</v>
      </c>
      <c r="P106" s="53">
        <v>0</v>
      </c>
      <c r="Q106" s="53">
        <v>0</v>
      </c>
    </row>
    <row r="107" spans="1:68" ht="18" customHeight="1">
      <c r="A107" s="53" t="s">
        <v>8</v>
      </c>
      <c r="B107" s="445">
        <v>63</v>
      </c>
      <c r="C107" s="445">
        <v>50</v>
      </c>
      <c r="D107" s="53">
        <v>0</v>
      </c>
      <c r="E107" s="53">
        <v>7</v>
      </c>
      <c r="F107" s="53">
        <v>43</v>
      </c>
      <c r="G107" s="53">
        <v>0</v>
      </c>
      <c r="H107" s="51">
        <v>13</v>
      </c>
      <c r="I107" s="53">
        <v>0</v>
      </c>
      <c r="J107" s="53">
        <v>13</v>
      </c>
      <c r="K107" s="53">
        <v>0</v>
      </c>
      <c r="L107" s="53">
        <v>0</v>
      </c>
      <c r="M107" s="51">
        <v>0</v>
      </c>
      <c r="N107" s="53">
        <v>0</v>
      </c>
      <c r="O107" s="53">
        <v>0</v>
      </c>
      <c r="P107" s="53">
        <v>0</v>
      </c>
      <c r="Q107" s="53">
        <v>0</v>
      </c>
    </row>
    <row r="108" spans="1:68" ht="18" customHeight="1">
      <c r="A108" s="53" t="s">
        <v>5</v>
      </c>
      <c r="B108" s="445">
        <v>128</v>
      </c>
      <c r="C108" s="445">
        <v>90</v>
      </c>
      <c r="D108" s="53">
        <v>0</v>
      </c>
      <c r="E108" s="53">
        <v>11</v>
      </c>
      <c r="F108" s="53">
        <v>80</v>
      </c>
      <c r="G108" s="53">
        <v>0</v>
      </c>
      <c r="H108" s="51">
        <v>39</v>
      </c>
      <c r="I108" s="53">
        <v>0</v>
      </c>
      <c r="J108" s="53">
        <v>39</v>
      </c>
      <c r="K108" s="53">
        <v>0</v>
      </c>
      <c r="L108" s="53">
        <v>0</v>
      </c>
      <c r="M108" s="51">
        <v>0</v>
      </c>
      <c r="N108" s="53">
        <v>0</v>
      </c>
      <c r="O108" s="53">
        <v>0</v>
      </c>
      <c r="P108" s="53">
        <v>0</v>
      </c>
      <c r="Q108" s="53">
        <v>0</v>
      </c>
    </row>
    <row r="109" spans="1:68" ht="18" customHeight="1">
      <c r="A109" s="69" t="s">
        <v>2</v>
      </c>
      <c r="B109" s="486">
        <v>53</v>
      </c>
      <c r="C109" s="486">
        <v>42</v>
      </c>
      <c r="D109" s="69">
        <v>0</v>
      </c>
      <c r="E109" s="69">
        <v>6</v>
      </c>
      <c r="F109" s="69">
        <v>36</v>
      </c>
      <c r="G109" s="69">
        <v>0</v>
      </c>
      <c r="H109" s="492">
        <v>19</v>
      </c>
      <c r="I109" s="69">
        <v>0</v>
      </c>
      <c r="J109" s="69">
        <v>19</v>
      </c>
      <c r="K109" s="69">
        <v>0</v>
      </c>
      <c r="L109" s="69">
        <v>0</v>
      </c>
      <c r="M109" s="492">
        <v>0</v>
      </c>
      <c r="N109" s="69">
        <v>0</v>
      </c>
      <c r="O109" s="69">
        <v>0</v>
      </c>
      <c r="P109" s="69">
        <v>0</v>
      </c>
      <c r="Q109" s="69">
        <v>0</v>
      </c>
      <c r="R109" s="483"/>
      <c r="S109" s="483"/>
      <c r="T109" s="483"/>
      <c r="U109" s="483"/>
      <c r="V109" s="483"/>
      <c r="W109" s="483"/>
      <c r="X109" s="483"/>
      <c r="Y109" s="483"/>
    </row>
    <row r="110" spans="1:68" s="483" customFormat="1" ht="18" customHeight="1">
      <c r="A110" s="649" t="s">
        <v>2310</v>
      </c>
      <c r="B110" s="503"/>
      <c r="C110" s="504"/>
      <c r="D110" s="504"/>
      <c r="E110" s="504"/>
      <c r="F110" s="505"/>
      <c r="G110" s="505"/>
      <c r="H110" s="505"/>
      <c r="I110" s="504"/>
      <c r="J110" s="504"/>
      <c r="K110" s="505"/>
      <c r="L110" s="505"/>
      <c r="M110" s="507"/>
      <c r="N110" s="506"/>
      <c r="O110" s="507"/>
      <c r="P110" s="506"/>
      <c r="Q110" s="506"/>
      <c r="R110" s="68"/>
      <c r="S110" s="68"/>
      <c r="T110" s="68"/>
      <c r="U110" s="68"/>
      <c r="V110" s="68"/>
      <c r="W110" s="68"/>
      <c r="X110" s="68"/>
      <c r="Y110" s="68"/>
      <c r="Z110" s="506"/>
      <c r="AA110" s="506"/>
      <c r="AB110" s="506"/>
      <c r="AC110" s="506"/>
      <c r="AD110" s="506"/>
      <c r="AE110" s="506"/>
      <c r="AF110" s="506"/>
      <c r="AG110" s="506"/>
      <c r="AH110" s="506"/>
      <c r="AI110" s="506"/>
      <c r="AJ110" s="506"/>
      <c r="AK110" s="506"/>
      <c r="AL110" s="506"/>
      <c r="AM110" s="506"/>
      <c r="AN110" s="506"/>
      <c r="AO110" s="506"/>
      <c r="AP110" s="506"/>
      <c r="AQ110" s="506"/>
      <c r="AR110" s="506"/>
      <c r="AS110" s="506"/>
      <c r="AT110" s="506"/>
      <c r="AU110" s="506"/>
      <c r="AV110" s="506"/>
      <c r="AW110" s="506"/>
      <c r="AX110" s="506"/>
      <c r="AY110" s="506"/>
      <c r="AZ110" s="506"/>
      <c r="BA110" s="506"/>
      <c r="BB110" s="506"/>
      <c r="BC110" s="506"/>
      <c r="BD110" s="506"/>
      <c r="BE110" s="506"/>
      <c r="BF110" s="506"/>
      <c r="BG110" s="506"/>
      <c r="BH110" s="506"/>
      <c r="BI110" s="506"/>
      <c r="BJ110" s="506"/>
      <c r="BK110" s="506"/>
      <c r="BL110" s="506"/>
      <c r="BM110" s="506"/>
      <c r="BN110" s="506"/>
      <c r="BO110" s="506"/>
      <c r="BP110" s="506"/>
    </row>
    <row r="111" spans="1:68" ht="18" customHeight="1">
      <c r="A111" s="650" t="s">
        <v>2333</v>
      </c>
      <c r="B111" s="494"/>
      <c r="C111" s="497"/>
      <c r="D111" s="68"/>
      <c r="E111" s="68"/>
      <c r="F111" s="102"/>
      <c r="G111" s="102"/>
      <c r="H111" s="102"/>
      <c r="I111" s="68"/>
      <c r="J111" s="68"/>
      <c r="K111" s="102"/>
      <c r="L111" s="102"/>
      <c r="M111" s="102"/>
      <c r="N111" s="68"/>
      <c r="O111" s="102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</row>
    <row r="112" spans="1:68" ht="18" customHeight="1">
      <c r="A112" s="658" t="s">
        <v>2163</v>
      </c>
      <c r="B112" s="495"/>
      <c r="C112" s="497"/>
      <c r="D112" s="68"/>
      <c r="E112" s="68"/>
      <c r="F112" s="102"/>
      <c r="G112" s="102"/>
      <c r="H112" s="102"/>
      <c r="I112" s="68"/>
      <c r="J112" s="68"/>
      <c r="K112" s="102"/>
      <c r="L112" s="102"/>
      <c r="M112" s="102"/>
      <c r="N112" s="68"/>
      <c r="O112" s="102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</row>
    <row r="113" spans="1:68" ht="32.1" customHeight="1">
      <c r="A113" s="1636" t="s">
        <v>2198</v>
      </c>
      <c r="B113" s="1636"/>
      <c r="C113" s="1636"/>
      <c r="D113" s="1636"/>
      <c r="E113" s="1636"/>
      <c r="F113" s="1636"/>
      <c r="G113" s="1636"/>
      <c r="H113" s="1636"/>
      <c r="I113" s="1636"/>
      <c r="J113" s="1636"/>
      <c r="K113" s="1636"/>
      <c r="L113" s="1636"/>
      <c r="M113" s="1636"/>
      <c r="N113" s="1636"/>
      <c r="O113" s="1636"/>
      <c r="P113" s="1636"/>
      <c r="Q113" s="1636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</row>
    <row r="114" spans="1:68" ht="18" customHeight="1">
      <c r="A114" s="654" t="s">
        <v>2165</v>
      </c>
      <c r="B114" s="496"/>
      <c r="C114" s="497"/>
      <c r="D114" s="68"/>
      <c r="E114" s="68"/>
      <c r="F114" s="102"/>
      <c r="G114" s="102"/>
      <c r="H114" s="102"/>
      <c r="I114" s="68"/>
      <c r="J114" s="68"/>
      <c r="K114" s="102"/>
      <c r="L114" s="102"/>
      <c r="M114" s="102"/>
      <c r="N114" s="68"/>
      <c r="O114" s="102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</row>
    <row r="115" spans="1:68" ht="18" customHeight="1">
      <c r="A115" s="658" t="s">
        <v>2200</v>
      </c>
      <c r="B115" s="498"/>
      <c r="C115" s="498"/>
      <c r="D115" s="499"/>
      <c r="E115" s="499"/>
      <c r="F115" s="499"/>
      <c r="G115" s="500"/>
      <c r="H115" s="510"/>
      <c r="I115" s="501"/>
      <c r="J115" s="501"/>
      <c r="K115" s="501"/>
      <c r="L115" s="501"/>
      <c r="M115" s="510"/>
      <c r="N115" s="68"/>
      <c r="O115" s="102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</row>
    <row r="116" spans="1:68" ht="18" customHeight="1">
      <c r="A116" s="658" t="s">
        <v>2199</v>
      </c>
      <c r="B116" s="502"/>
      <c r="C116" s="502"/>
      <c r="D116" s="500"/>
      <c r="E116" s="500"/>
      <c r="F116" s="500"/>
      <c r="G116" s="500"/>
      <c r="H116" s="510"/>
      <c r="I116" s="501"/>
      <c r="J116" s="501"/>
      <c r="K116" s="501"/>
      <c r="L116" s="501"/>
      <c r="M116" s="510"/>
      <c r="N116" s="68"/>
      <c r="O116" s="102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spans="1:68" ht="32.1" customHeight="1">
      <c r="A117" s="1636" t="s">
        <v>2201</v>
      </c>
      <c r="B117" s="1636"/>
      <c r="C117" s="1636"/>
      <c r="D117" s="1636"/>
      <c r="E117" s="1636"/>
      <c r="F117" s="1636"/>
      <c r="G117" s="1636"/>
      <c r="H117" s="1636"/>
      <c r="I117" s="1636"/>
      <c r="J117" s="1636"/>
      <c r="K117" s="1636"/>
      <c r="L117" s="1636"/>
      <c r="M117" s="1636"/>
      <c r="N117" s="1636"/>
      <c r="O117" s="1636"/>
      <c r="P117" s="1636"/>
      <c r="Q117" s="1636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spans="1:68" ht="18" customHeight="1">
      <c r="A118" s="68"/>
      <c r="B118" s="499"/>
      <c r="C118" s="499"/>
      <c r="D118" s="499"/>
      <c r="E118" s="499"/>
      <c r="F118" s="499"/>
      <c r="G118" s="500"/>
      <c r="H118" s="510"/>
      <c r="I118" s="501"/>
      <c r="J118" s="501"/>
      <c r="K118" s="501"/>
      <c r="L118" s="501"/>
      <c r="M118" s="510"/>
      <c r="N118" s="501"/>
      <c r="O118" s="501"/>
      <c r="P118" s="501"/>
      <c r="Q118" s="501"/>
      <c r="R118" s="501"/>
      <c r="S118" s="501"/>
      <c r="T118" s="501"/>
      <c r="U118" s="501"/>
      <c r="V118" s="501"/>
      <c r="W118" s="501"/>
      <c r="X118" s="501"/>
      <c r="Y118" s="501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spans="1:68" ht="18" customHeight="1">
      <c r="A119" s="68"/>
      <c r="B119" s="501"/>
      <c r="C119" s="501"/>
      <c r="D119" s="500"/>
      <c r="E119" s="500"/>
      <c r="F119" s="500"/>
      <c r="G119" s="500"/>
      <c r="H119" s="510"/>
      <c r="I119" s="501"/>
      <c r="J119" s="501"/>
      <c r="K119" s="501"/>
      <c r="L119" s="501"/>
      <c r="M119" s="510"/>
      <c r="N119" s="501"/>
      <c r="O119" s="501"/>
      <c r="P119" s="501"/>
      <c r="Q119" s="501"/>
      <c r="R119" s="501"/>
      <c r="S119" s="501"/>
      <c r="T119" s="501"/>
      <c r="U119" s="501"/>
      <c r="V119" s="501"/>
      <c r="W119" s="501"/>
      <c r="X119" s="501"/>
      <c r="Y119" s="501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spans="1:68" ht="18" customHeight="1">
      <c r="A120" s="68"/>
      <c r="B120" s="501"/>
      <c r="C120" s="501"/>
      <c r="D120" s="500"/>
      <c r="E120" s="500"/>
      <c r="F120" s="500"/>
      <c r="G120" s="500"/>
      <c r="H120" s="510"/>
      <c r="I120" s="501"/>
      <c r="J120" s="501"/>
      <c r="K120" s="501"/>
      <c r="L120" s="501"/>
      <c r="M120" s="510"/>
      <c r="N120" s="501"/>
      <c r="O120" s="501"/>
      <c r="P120" s="501"/>
      <c r="Q120" s="501"/>
      <c r="R120" s="501"/>
      <c r="S120" s="501"/>
      <c r="T120" s="501"/>
      <c r="U120" s="501"/>
      <c r="V120" s="501"/>
      <c r="W120" s="501"/>
      <c r="X120" s="501"/>
      <c r="Y120" s="501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spans="1:68" ht="18" customHeight="1">
      <c r="A121" s="68"/>
      <c r="B121" s="68"/>
      <c r="C121" s="68"/>
      <c r="D121" s="68"/>
      <c r="E121" s="68"/>
      <c r="F121" s="102"/>
      <c r="G121" s="102"/>
      <c r="H121" s="102"/>
      <c r="I121" s="68"/>
      <c r="J121" s="68"/>
      <c r="K121" s="102"/>
      <c r="L121" s="102"/>
      <c r="M121" s="102"/>
      <c r="N121" s="68"/>
      <c r="O121" s="102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spans="1:68" ht="18" customHeight="1">
      <c r="A122" s="68"/>
      <c r="B122" s="68"/>
      <c r="C122" s="68"/>
      <c r="D122" s="68"/>
      <c r="E122" s="68"/>
      <c r="F122" s="102"/>
      <c r="G122" s="102"/>
      <c r="H122" s="102"/>
      <c r="I122" s="68"/>
      <c r="J122" s="68"/>
      <c r="K122" s="102"/>
      <c r="L122" s="102"/>
      <c r="M122" s="102"/>
      <c r="N122" s="68"/>
      <c r="O122" s="102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spans="1:68" ht="18" customHeight="1">
      <c r="A123" s="68"/>
      <c r="B123" s="68"/>
      <c r="C123" s="68"/>
      <c r="D123" s="68"/>
      <c r="E123" s="68"/>
      <c r="F123" s="102"/>
      <c r="G123" s="102"/>
      <c r="H123" s="102"/>
      <c r="I123" s="68"/>
      <c r="J123" s="68"/>
      <c r="K123" s="102"/>
      <c r="L123" s="102"/>
      <c r="M123" s="102"/>
      <c r="N123" s="68"/>
      <c r="O123" s="102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spans="1:68" ht="18" customHeight="1">
      <c r="A124" s="68"/>
      <c r="B124" s="68"/>
      <c r="C124" s="68"/>
      <c r="D124" s="68"/>
      <c r="E124" s="68"/>
      <c r="F124" s="102"/>
      <c r="G124" s="102"/>
      <c r="H124" s="102"/>
      <c r="I124" s="68"/>
      <c r="J124" s="68"/>
      <c r="K124" s="102"/>
      <c r="L124" s="102"/>
      <c r="M124" s="102"/>
      <c r="N124" s="68"/>
      <c r="O124" s="102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spans="1:68" ht="18" customHeight="1">
      <c r="A125" s="68"/>
      <c r="B125" s="68"/>
      <c r="C125" s="68"/>
      <c r="D125" s="68"/>
      <c r="E125" s="68"/>
      <c r="F125" s="102"/>
      <c r="G125" s="102"/>
      <c r="H125" s="102"/>
      <c r="I125" s="68"/>
      <c r="J125" s="68"/>
      <c r="K125" s="102"/>
      <c r="L125" s="102"/>
      <c r="M125" s="102"/>
      <c r="N125" s="68"/>
      <c r="O125" s="102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spans="1:68" ht="18" customHeight="1">
      <c r="A126" s="68"/>
      <c r="B126" s="68"/>
      <c r="C126" s="68"/>
      <c r="D126" s="68"/>
      <c r="E126" s="68"/>
      <c r="F126" s="102"/>
      <c r="G126" s="102"/>
      <c r="H126" s="102"/>
      <c r="I126" s="68"/>
      <c r="J126" s="68"/>
      <c r="K126" s="102"/>
      <c r="L126" s="102"/>
      <c r="M126" s="102"/>
      <c r="N126" s="68"/>
      <c r="O126" s="102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spans="1:68" ht="18" customHeight="1">
      <c r="A127" s="68"/>
      <c r="B127" s="68"/>
      <c r="C127" s="68"/>
      <c r="D127" s="68"/>
      <c r="E127" s="68"/>
      <c r="F127" s="102"/>
      <c r="G127" s="102"/>
      <c r="H127" s="102"/>
      <c r="I127" s="68"/>
      <c r="J127" s="68"/>
      <c r="K127" s="102"/>
      <c r="L127" s="102"/>
      <c r="M127" s="102"/>
      <c r="N127" s="68"/>
      <c r="O127" s="102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  <row r="128" spans="1:68" ht="18" customHeight="1">
      <c r="A128" s="68"/>
      <c r="B128" s="68"/>
      <c r="C128" s="68"/>
      <c r="D128" s="68"/>
      <c r="E128" s="68"/>
      <c r="F128" s="102"/>
      <c r="G128" s="102"/>
      <c r="H128" s="102"/>
      <c r="I128" s="68"/>
      <c r="J128" s="68"/>
      <c r="K128" s="102"/>
      <c r="L128" s="102"/>
      <c r="M128" s="102"/>
      <c r="N128" s="68"/>
      <c r="O128" s="102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</row>
    <row r="129" spans="1:68" ht="18" customHeight="1">
      <c r="A129" s="68"/>
      <c r="B129" s="68"/>
      <c r="C129" s="68"/>
      <c r="D129" s="68"/>
      <c r="E129" s="68"/>
      <c r="F129" s="102"/>
      <c r="G129" s="102"/>
      <c r="H129" s="102"/>
      <c r="I129" s="68"/>
      <c r="J129" s="68"/>
      <c r="K129" s="102"/>
      <c r="L129" s="102"/>
      <c r="M129" s="102"/>
      <c r="N129" s="68"/>
      <c r="O129" s="102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</row>
    <row r="130" spans="1:68" ht="18" customHeight="1">
      <c r="A130" s="68"/>
      <c r="B130" s="68"/>
      <c r="C130" s="68"/>
      <c r="D130" s="68"/>
      <c r="E130" s="68"/>
      <c r="F130" s="102"/>
      <c r="G130" s="102"/>
      <c r="H130" s="102"/>
      <c r="I130" s="68"/>
      <c r="J130" s="68"/>
      <c r="K130" s="102"/>
      <c r="L130" s="102"/>
      <c r="M130" s="102"/>
      <c r="N130" s="68"/>
      <c r="O130" s="102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</row>
    <row r="131" spans="1:68" ht="18" customHeight="1">
      <c r="A131" s="68"/>
      <c r="B131" s="68"/>
      <c r="C131" s="68"/>
      <c r="D131" s="68"/>
      <c r="E131" s="68"/>
      <c r="F131" s="102"/>
      <c r="G131" s="102"/>
      <c r="H131" s="102"/>
      <c r="I131" s="68"/>
      <c r="J131" s="68"/>
      <c r="K131" s="102"/>
      <c r="L131" s="102"/>
      <c r="M131" s="102"/>
      <c r="N131" s="68"/>
      <c r="O131" s="102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</row>
    <row r="132" spans="1:68" ht="18" customHeight="1">
      <c r="A132" s="68"/>
      <c r="B132" s="68"/>
      <c r="C132" s="68"/>
      <c r="D132" s="68"/>
      <c r="E132" s="68"/>
      <c r="F132" s="102"/>
      <c r="G132" s="102"/>
      <c r="H132" s="102"/>
      <c r="I132" s="68"/>
      <c r="J132" s="68"/>
      <c r="K132" s="102"/>
      <c r="L132" s="102"/>
      <c r="M132" s="102"/>
      <c r="N132" s="68"/>
      <c r="O132" s="102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</row>
    <row r="133" spans="1:68" ht="18" customHeight="1">
      <c r="A133" s="68"/>
      <c r="B133" s="68"/>
      <c r="C133" s="68"/>
      <c r="D133" s="68"/>
      <c r="E133" s="68"/>
      <c r="F133" s="102"/>
      <c r="G133" s="102"/>
      <c r="H133" s="102"/>
      <c r="I133" s="68"/>
      <c r="J133" s="68"/>
      <c r="K133" s="102"/>
      <c r="L133" s="102"/>
      <c r="M133" s="102"/>
      <c r="N133" s="68"/>
      <c r="O133" s="102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</row>
    <row r="134" spans="1:68" ht="18" customHeight="1">
      <c r="A134" s="68"/>
      <c r="B134" s="68"/>
      <c r="C134" s="68"/>
      <c r="D134" s="68"/>
      <c r="E134" s="68"/>
      <c r="F134" s="102"/>
      <c r="G134" s="102"/>
      <c r="H134" s="102"/>
      <c r="I134" s="68"/>
      <c r="J134" s="68"/>
      <c r="K134" s="102"/>
      <c r="L134" s="102"/>
      <c r="M134" s="102"/>
      <c r="N134" s="68"/>
      <c r="O134" s="102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</row>
  </sheetData>
  <mergeCells count="9">
    <mergeCell ref="A113:Q113"/>
    <mergeCell ref="A117:Q117"/>
    <mergeCell ref="B3:Q3"/>
    <mergeCell ref="B4:Q4"/>
    <mergeCell ref="A3:A6"/>
    <mergeCell ref="C5:G5"/>
    <mergeCell ref="H5:L5"/>
    <mergeCell ref="M5:Q5"/>
    <mergeCell ref="B5:B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2" width="11.5703125" style="48" customWidth="1"/>
    <col min="3" max="4" width="13.42578125" style="48" customWidth="1"/>
    <col min="5" max="5" width="12.85546875" style="48" customWidth="1"/>
    <col min="6" max="6" width="12.42578125" style="48" customWidth="1"/>
    <col min="7" max="7" width="11.85546875" style="48" customWidth="1"/>
    <col min="8" max="8" width="15.28515625" style="48" customWidth="1"/>
    <col min="9" max="9" width="16.42578125" style="48" customWidth="1"/>
    <col min="10" max="10" width="13.28515625" style="48" customWidth="1"/>
    <col min="11" max="11" width="11.42578125" style="48" customWidth="1"/>
    <col min="12" max="12" width="16.5703125" style="48" customWidth="1"/>
    <col min="13" max="16384" width="9.140625" style="48"/>
  </cols>
  <sheetData>
    <row r="1" spans="1:12" s="68" customFormat="1" ht="18" customHeight="1">
      <c r="A1" s="52" t="s">
        <v>2357</v>
      </c>
    </row>
    <row r="2" spans="1:12" ht="18" customHeight="1">
      <c r="A2" s="211"/>
      <c r="L2" s="72" t="s">
        <v>821</v>
      </c>
    </row>
    <row r="3" spans="1:12" s="212" customFormat="1" ht="21.95" customHeight="1">
      <c r="A3" s="1521" t="s">
        <v>684</v>
      </c>
      <c r="B3" s="1641" t="s">
        <v>2250</v>
      </c>
      <c r="C3" s="1641"/>
      <c r="D3" s="1641"/>
      <c r="E3" s="1641"/>
      <c r="F3" s="1641"/>
      <c r="G3" s="1641"/>
      <c r="H3" s="1641"/>
      <c r="I3" s="1641"/>
      <c r="J3" s="1641"/>
      <c r="K3" s="1641"/>
      <c r="L3" s="1630"/>
    </row>
    <row r="4" spans="1:12" s="212" customFormat="1" ht="21.95" customHeight="1">
      <c r="A4" s="1522"/>
      <c r="B4" s="1632" t="s">
        <v>2312</v>
      </c>
      <c r="C4" s="1632"/>
      <c r="D4" s="1632"/>
      <c r="E4" s="1632"/>
      <c r="F4" s="1632"/>
      <c r="G4" s="1632"/>
      <c r="H4" s="1632"/>
      <c r="I4" s="1632"/>
      <c r="J4" s="1632"/>
      <c r="K4" s="1632"/>
      <c r="L4" s="1635"/>
    </row>
    <row r="5" spans="1:12" s="212" customFormat="1" ht="21.95" customHeight="1">
      <c r="A5" s="1522"/>
      <c r="B5" s="1640" t="s">
        <v>2212</v>
      </c>
      <c r="C5" s="1632" t="s">
        <v>2252</v>
      </c>
      <c r="D5" s="1632"/>
      <c r="E5" s="1632"/>
      <c r="F5" s="1632" t="s">
        <v>2103</v>
      </c>
      <c r="G5" s="1632"/>
      <c r="H5" s="1632"/>
      <c r="I5" s="1632" t="s">
        <v>2104</v>
      </c>
      <c r="J5" s="1632"/>
      <c r="K5" s="1632"/>
      <c r="L5" s="1635"/>
    </row>
    <row r="6" spans="1:12" s="212" customFormat="1" ht="51" customHeight="1">
      <c r="A6" s="1522"/>
      <c r="B6" s="1641"/>
      <c r="C6" s="621" t="s">
        <v>2137</v>
      </c>
      <c r="D6" s="480" t="s">
        <v>420</v>
      </c>
      <c r="E6" s="480" t="s">
        <v>2358</v>
      </c>
      <c r="F6" s="621" t="s">
        <v>2139</v>
      </c>
      <c r="G6" s="480" t="s">
        <v>2367</v>
      </c>
      <c r="H6" s="480" t="s">
        <v>2359</v>
      </c>
      <c r="I6" s="621" t="s">
        <v>2178</v>
      </c>
      <c r="J6" s="661" t="s">
        <v>2313</v>
      </c>
      <c r="K6" s="661" t="s">
        <v>2314</v>
      </c>
      <c r="L6" s="662" t="s">
        <v>2128</v>
      </c>
    </row>
    <row r="7" spans="1:12" ht="21.95" customHeight="1">
      <c r="A7" s="114" t="s">
        <v>368</v>
      </c>
      <c r="B7" s="298">
        <v>16385</v>
      </c>
      <c r="C7" s="298">
        <v>878</v>
      </c>
      <c r="D7" s="298">
        <v>221</v>
      </c>
      <c r="E7" s="298">
        <v>667</v>
      </c>
      <c r="F7" s="298">
        <v>12482</v>
      </c>
      <c r="G7" s="298">
        <v>5393</v>
      </c>
      <c r="H7" s="298">
        <v>7554</v>
      </c>
      <c r="I7" s="298">
        <v>3017</v>
      </c>
      <c r="J7" s="298">
        <v>2797</v>
      </c>
      <c r="K7" s="298">
        <v>12</v>
      </c>
      <c r="L7" s="299">
        <v>247</v>
      </c>
    </row>
    <row r="8" spans="1:12" ht="18" customHeight="1">
      <c r="A8" s="53" t="s">
        <v>132</v>
      </c>
      <c r="B8" s="104">
        <v>163</v>
      </c>
      <c r="C8" s="104">
        <v>5</v>
      </c>
      <c r="D8" s="120">
        <v>1</v>
      </c>
      <c r="E8" s="120">
        <v>4</v>
      </c>
      <c r="F8" s="104">
        <v>132</v>
      </c>
      <c r="G8" s="120">
        <v>53</v>
      </c>
      <c r="H8" s="120">
        <v>80</v>
      </c>
      <c r="I8" s="104">
        <v>11</v>
      </c>
      <c r="J8" s="120">
        <v>11</v>
      </c>
      <c r="K8" s="120">
        <v>0</v>
      </c>
      <c r="L8" s="120">
        <v>0</v>
      </c>
    </row>
    <row r="9" spans="1:12" ht="18" customHeight="1">
      <c r="A9" s="53" t="s">
        <v>131</v>
      </c>
      <c r="B9" s="104">
        <v>147</v>
      </c>
      <c r="C9" s="104">
        <v>17</v>
      </c>
      <c r="D9" s="120">
        <v>0</v>
      </c>
      <c r="E9" s="120">
        <v>17</v>
      </c>
      <c r="F9" s="104">
        <v>117</v>
      </c>
      <c r="G9" s="120">
        <v>69</v>
      </c>
      <c r="H9" s="120">
        <v>49</v>
      </c>
      <c r="I9" s="104">
        <v>15</v>
      </c>
      <c r="J9" s="120">
        <v>15</v>
      </c>
      <c r="K9" s="120">
        <v>0</v>
      </c>
      <c r="L9" s="120">
        <v>0</v>
      </c>
    </row>
    <row r="10" spans="1:12" ht="18" customHeight="1">
      <c r="A10" s="53" t="s">
        <v>130</v>
      </c>
      <c r="B10" s="104">
        <v>1232</v>
      </c>
      <c r="C10" s="104">
        <v>85</v>
      </c>
      <c r="D10" s="120">
        <v>29</v>
      </c>
      <c r="E10" s="120">
        <v>56</v>
      </c>
      <c r="F10" s="104">
        <v>884</v>
      </c>
      <c r="G10" s="120">
        <v>390</v>
      </c>
      <c r="H10" s="120">
        <v>519</v>
      </c>
      <c r="I10" s="104">
        <v>321</v>
      </c>
      <c r="J10" s="120">
        <v>283</v>
      </c>
      <c r="K10" s="120">
        <v>0</v>
      </c>
      <c r="L10" s="120">
        <v>43</v>
      </c>
    </row>
    <row r="11" spans="1:12" ht="18" customHeight="1">
      <c r="A11" s="53" t="s">
        <v>129</v>
      </c>
      <c r="B11" s="104">
        <v>166</v>
      </c>
      <c r="C11" s="104">
        <v>4</v>
      </c>
      <c r="D11" s="120">
        <v>0</v>
      </c>
      <c r="E11" s="120">
        <v>4</v>
      </c>
      <c r="F11" s="104">
        <v>135</v>
      </c>
      <c r="G11" s="120">
        <v>70</v>
      </c>
      <c r="H11" s="120">
        <v>67</v>
      </c>
      <c r="I11" s="104">
        <v>0</v>
      </c>
      <c r="J11" s="120">
        <v>0</v>
      </c>
      <c r="K11" s="120">
        <v>0</v>
      </c>
      <c r="L11" s="120">
        <v>0</v>
      </c>
    </row>
    <row r="12" spans="1:12" ht="18" customHeight="1">
      <c r="A12" s="53" t="s">
        <v>128</v>
      </c>
      <c r="B12" s="104">
        <v>110</v>
      </c>
      <c r="C12" s="104">
        <v>11</v>
      </c>
      <c r="D12" s="120">
        <v>3</v>
      </c>
      <c r="E12" s="120">
        <v>8</v>
      </c>
      <c r="F12" s="104">
        <v>75</v>
      </c>
      <c r="G12" s="120">
        <v>32</v>
      </c>
      <c r="H12" s="120">
        <v>50</v>
      </c>
      <c r="I12" s="104">
        <v>15</v>
      </c>
      <c r="J12" s="120">
        <v>15</v>
      </c>
      <c r="K12" s="120">
        <v>0</v>
      </c>
      <c r="L12" s="120">
        <v>0</v>
      </c>
    </row>
    <row r="13" spans="1:12" ht="18" customHeight="1">
      <c r="A13" s="53" t="s">
        <v>127</v>
      </c>
      <c r="B13" s="104">
        <v>73</v>
      </c>
      <c r="C13" s="104">
        <v>7</v>
      </c>
      <c r="D13" s="120">
        <v>2</v>
      </c>
      <c r="E13" s="120">
        <v>5</v>
      </c>
      <c r="F13" s="104">
        <v>65</v>
      </c>
      <c r="G13" s="120">
        <v>35</v>
      </c>
      <c r="H13" s="120">
        <v>35</v>
      </c>
      <c r="I13" s="104">
        <v>0</v>
      </c>
      <c r="J13" s="120">
        <v>0</v>
      </c>
      <c r="K13" s="120">
        <v>0</v>
      </c>
      <c r="L13" s="120">
        <v>0</v>
      </c>
    </row>
    <row r="14" spans="1:12" ht="18" customHeight="1">
      <c r="A14" s="53" t="s">
        <v>126</v>
      </c>
      <c r="B14" s="104">
        <v>104</v>
      </c>
      <c r="C14" s="104">
        <v>5</v>
      </c>
      <c r="D14" s="120">
        <v>0</v>
      </c>
      <c r="E14" s="120">
        <v>5</v>
      </c>
      <c r="F14" s="104">
        <v>78</v>
      </c>
      <c r="G14" s="120">
        <v>27</v>
      </c>
      <c r="H14" s="120">
        <v>52</v>
      </c>
      <c r="I14" s="104">
        <v>19</v>
      </c>
      <c r="J14" s="120">
        <v>19</v>
      </c>
      <c r="K14" s="120">
        <v>0</v>
      </c>
      <c r="L14" s="120">
        <v>0</v>
      </c>
    </row>
    <row r="15" spans="1:12" ht="18" customHeight="1">
      <c r="A15" s="53" t="s">
        <v>125</v>
      </c>
      <c r="B15" s="104">
        <v>55</v>
      </c>
      <c r="C15" s="104">
        <v>4</v>
      </c>
      <c r="D15" s="120">
        <v>0</v>
      </c>
      <c r="E15" s="120">
        <v>4</v>
      </c>
      <c r="F15" s="104">
        <v>41</v>
      </c>
      <c r="G15" s="120">
        <v>17</v>
      </c>
      <c r="H15" s="120">
        <v>24</v>
      </c>
      <c r="I15" s="104">
        <v>10</v>
      </c>
      <c r="J15" s="120">
        <v>10</v>
      </c>
      <c r="K15" s="120">
        <v>0</v>
      </c>
      <c r="L15" s="120">
        <v>0</v>
      </c>
    </row>
    <row r="16" spans="1:12" ht="18" customHeight="1">
      <c r="A16" s="53" t="s">
        <v>124</v>
      </c>
      <c r="B16" s="104">
        <v>46</v>
      </c>
      <c r="C16" s="104">
        <v>7</v>
      </c>
      <c r="D16" s="120">
        <v>3</v>
      </c>
      <c r="E16" s="120">
        <v>4</v>
      </c>
      <c r="F16" s="104">
        <v>35</v>
      </c>
      <c r="G16" s="120">
        <v>20</v>
      </c>
      <c r="H16" s="120">
        <v>15</v>
      </c>
      <c r="I16" s="104">
        <v>0</v>
      </c>
      <c r="J16" s="120">
        <v>0</v>
      </c>
      <c r="K16" s="120">
        <v>0</v>
      </c>
      <c r="L16" s="120">
        <v>0</v>
      </c>
    </row>
    <row r="17" spans="1:12" ht="18" customHeight="1">
      <c r="A17" s="53" t="s">
        <v>123</v>
      </c>
      <c r="B17" s="104">
        <v>165</v>
      </c>
      <c r="C17" s="104">
        <v>16</v>
      </c>
      <c r="D17" s="120">
        <v>6</v>
      </c>
      <c r="E17" s="120">
        <v>10</v>
      </c>
      <c r="F17" s="104">
        <v>116</v>
      </c>
      <c r="G17" s="120">
        <v>51</v>
      </c>
      <c r="H17" s="120">
        <v>71</v>
      </c>
      <c r="I17" s="104">
        <v>39</v>
      </c>
      <c r="J17" s="120">
        <v>39</v>
      </c>
      <c r="K17" s="120">
        <v>0</v>
      </c>
      <c r="L17" s="120">
        <v>0</v>
      </c>
    </row>
    <row r="18" spans="1:12" ht="18" customHeight="1">
      <c r="A18" s="53" t="s">
        <v>122</v>
      </c>
      <c r="B18" s="104">
        <v>94</v>
      </c>
      <c r="C18" s="104">
        <v>7</v>
      </c>
      <c r="D18" s="120">
        <v>1</v>
      </c>
      <c r="E18" s="120">
        <v>6</v>
      </c>
      <c r="F18" s="104">
        <v>63</v>
      </c>
      <c r="G18" s="120">
        <v>20</v>
      </c>
      <c r="H18" s="120">
        <v>43</v>
      </c>
      <c r="I18" s="104">
        <v>21</v>
      </c>
      <c r="J18" s="120">
        <v>21</v>
      </c>
      <c r="K18" s="120">
        <v>0</v>
      </c>
      <c r="L18" s="120">
        <v>0</v>
      </c>
    </row>
    <row r="19" spans="1:12" ht="18" customHeight="1">
      <c r="A19" s="53" t="s">
        <v>121</v>
      </c>
      <c r="B19" s="104">
        <v>63</v>
      </c>
      <c r="C19" s="104">
        <v>7</v>
      </c>
      <c r="D19" s="120">
        <v>3</v>
      </c>
      <c r="E19" s="120">
        <v>4</v>
      </c>
      <c r="F19" s="104">
        <v>55</v>
      </c>
      <c r="G19" s="120">
        <v>30</v>
      </c>
      <c r="H19" s="120">
        <v>35</v>
      </c>
      <c r="I19" s="104">
        <v>0</v>
      </c>
      <c r="J19" s="120">
        <v>0</v>
      </c>
      <c r="K19" s="120">
        <v>0</v>
      </c>
      <c r="L19" s="120">
        <v>0</v>
      </c>
    </row>
    <row r="20" spans="1:12" ht="18" customHeight="1">
      <c r="A20" s="53" t="s">
        <v>120</v>
      </c>
      <c r="B20" s="104">
        <v>77</v>
      </c>
      <c r="C20" s="104">
        <v>0</v>
      </c>
      <c r="D20" s="120">
        <v>0</v>
      </c>
      <c r="E20" s="120">
        <v>0</v>
      </c>
      <c r="F20" s="104">
        <v>77</v>
      </c>
      <c r="G20" s="120">
        <v>22</v>
      </c>
      <c r="H20" s="120">
        <v>57</v>
      </c>
      <c r="I20" s="104">
        <v>0</v>
      </c>
      <c r="J20" s="120">
        <v>0</v>
      </c>
      <c r="K20" s="120">
        <v>0</v>
      </c>
      <c r="L20" s="120">
        <v>0</v>
      </c>
    </row>
    <row r="21" spans="1:12" ht="18" customHeight="1">
      <c r="A21" s="53" t="s">
        <v>119</v>
      </c>
      <c r="B21" s="104">
        <v>13</v>
      </c>
      <c r="C21" s="104">
        <v>0</v>
      </c>
      <c r="D21" s="120">
        <v>0</v>
      </c>
      <c r="E21" s="120">
        <v>0</v>
      </c>
      <c r="F21" s="104">
        <v>12</v>
      </c>
      <c r="G21" s="120">
        <v>2</v>
      </c>
      <c r="H21" s="120">
        <v>11</v>
      </c>
      <c r="I21" s="104">
        <v>0</v>
      </c>
      <c r="J21" s="120">
        <v>0</v>
      </c>
      <c r="K21" s="120">
        <v>0</v>
      </c>
      <c r="L21" s="120">
        <v>0</v>
      </c>
    </row>
    <row r="22" spans="1:12" ht="18" customHeight="1">
      <c r="A22" s="53" t="s">
        <v>118</v>
      </c>
      <c r="B22" s="104">
        <v>192</v>
      </c>
      <c r="C22" s="104">
        <v>14</v>
      </c>
      <c r="D22" s="120">
        <v>9</v>
      </c>
      <c r="E22" s="120">
        <v>5</v>
      </c>
      <c r="F22" s="104">
        <v>142</v>
      </c>
      <c r="G22" s="120">
        <v>66</v>
      </c>
      <c r="H22" s="120">
        <v>77</v>
      </c>
      <c r="I22" s="104">
        <v>12</v>
      </c>
      <c r="J22" s="120">
        <v>12</v>
      </c>
      <c r="K22" s="120">
        <v>0</v>
      </c>
      <c r="L22" s="120">
        <v>0</v>
      </c>
    </row>
    <row r="23" spans="1:12" ht="18" customHeight="1">
      <c r="A23" s="53" t="s">
        <v>117</v>
      </c>
      <c r="B23" s="104">
        <v>19</v>
      </c>
      <c r="C23" s="104">
        <v>0</v>
      </c>
      <c r="D23" s="120">
        <v>0</v>
      </c>
      <c r="E23" s="120">
        <v>0</v>
      </c>
      <c r="F23" s="104">
        <v>19</v>
      </c>
      <c r="G23" s="120">
        <v>2</v>
      </c>
      <c r="H23" s="120">
        <v>17</v>
      </c>
      <c r="I23" s="104">
        <v>0</v>
      </c>
      <c r="J23" s="120">
        <v>0</v>
      </c>
      <c r="K23" s="120">
        <v>0</v>
      </c>
      <c r="L23" s="120">
        <v>0</v>
      </c>
    </row>
    <row r="24" spans="1:12" ht="18" customHeight="1">
      <c r="A24" s="53" t="s">
        <v>116</v>
      </c>
      <c r="B24" s="104">
        <v>116</v>
      </c>
      <c r="C24" s="104">
        <v>14</v>
      </c>
      <c r="D24" s="120">
        <v>4</v>
      </c>
      <c r="E24" s="120">
        <v>10</v>
      </c>
      <c r="F24" s="104">
        <v>83</v>
      </c>
      <c r="G24" s="120">
        <v>32</v>
      </c>
      <c r="H24" s="120">
        <v>54</v>
      </c>
      <c r="I24" s="104">
        <v>20</v>
      </c>
      <c r="J24" s="120">
        <v>20</v>
      </c>
      <c r="K24" s="120">
        <v>0</v>
      </c>
      <c r="L24" s="120">
        <v>0</v>
      </c>
    </row>
    <row r="25" spans="1:12" ht="18" customHeight="1">
      <c r="A25" s="53" t="s">
        <v>115</v>
      </c>
      <c r="B25" s="104">
        <v>132</v>
      </c>
      <c r="C25" s="104">
        <v>4</v>
      </c>
      <c r="D25" s="120">
        <v>3</v>
      </c>
      <c r="E25" s="120">
        <v>1</v>
      </c>
      <c r="F25" s="104">
        <v>106</v>
      </c>
      <c r="G25" s="120">
        <v>44</v>
      </c>
      <c r="H25" s="120">
        <v>64</v>
      </c>
      <c r="I25" s="104">
        <v>15</v>
      </c>
      <c r="J25" s="120">
        <v>15</v>
      </c>
      <c r="K25" s="120">
        <v>0</v>
      </c>
      <c r="L25" s="120">
        <v>0</v>
      </c>
    </row>
    <row r="26" spans="1:12" ht="18" customHeight="1">
      <c r="A26" s="53" t="s">
        <v>114</v>
      </c>
      <c r="B26" s="104">
        <v>60</v>
      </c>
      <c r="C26" s="104">
        <v>1</v>
      </c>
      <c r="D26" s="120">
        <v>0</v>
      </c>
      <c r="E26" s="120">
        <v>1</v>
      </c>
      <c r="F26" s="104">
        <v>52</v>
      </c>
      <c r="G26" s="120">
        <v>30</v>
      </c>
      <c r="H26" s="120">
        <v>22</v>
      </c>
      <c r="I26" s="104">
        <v>0</v>
      </c>
      <c r="J26" s="120">
        <v>0</v>
      </c>
      <c r="K26" s="120">
        <v>0</v>
      </c>
      <c r="L26" s="120">
        <v>0</v>
      </c>
    </row>
    <row r="27" spans="1:12" ht="18" customHeight="1">
      <c r="A27" s="53" t="s">
        <v>113</v>
      </c>
      <c r="B27" s="104">
        <v>24</v>
      </c>
      <c r="C27" s="104">
        <v>1</v>
      </c>
      <c r="D27" s="120">
        <v>0</v>
      </c>
      <c r="E27" s="120">
        <v>1</v>
      </c>
      <c r="F27" s="104">
        <v>23</v>
      </c>
      <c r="G27" s="120">
        <v>5</v>
      </c>
      <c r="H27" s="120">
        <v>18</v>
      </c>
      <c r="I27" s="104">
        <v>0</v>
      </c>
      <c r="J27" s="120">
        <v>0</v>
      </c>
      <c r="K27" s="120">
        <v>0</v>
      </c>
      <c r="L27" s="120">
        <v>0</v>
      </c>
    </row>
    <row r="28" spans="1:12" ht="18" customHeight="1">
      <c r="A28" s="53" t="s">
        <v>112</v>
      </c>
      <c r="B28" s="104">
        <v>73</v>
      </c>
      <c r="C28" s="104">
        <v>2</v>
      </c>
      <c r="D28" s="120">
        <v>0</v>
      </c>
      <c r="E28" s="120">
        <v>2</v>
      </c>
      <c r="F28" s="104">
        <v>55</v>
      </c>
      <c r="G28" s="120">
        <v>17</v>
      </c>
      <c r="H28" s="120">
        <v>40</v>
      </c>
      <c r="I28" s="104">
        <v>16</v>
      </c>
      <c r="J28" s="120">
        <v>16</v>
      </c>
      <c r="K28" s="120">
        <v>0</v>
      </c>
      <c r="L28" s="120">
        <v>0</v>
      </c>
    </row>
    <row r="29" spans="1:12" ht="18" customHeight="1">
      <c r="A29" s="53" t="s">
        <v>111</v>
      </c>
      <c r="B29" s="104">
        <v>98</v>
      </c>
      <c r="C29" s="104">
        <v>1</v>
      </c>
      <c r="D29" s="120">
        <v>0</v>
      </c>
      <c r="E29" s="120">
        <v>1</v>
      </c>
      <c r="F29" s="104">
        <v>69</v>
      </c>
      <c r="G29" s="120">
        <v>30</v>
      </c>
      <c r="H29" s="120">
        <v>39</v>
      </c>
      <c r="I29" s="104">
        <v>24</v>
      </c>
      <c r="J29" s="120">
        <v>24</v>
      </c>
      <c r="K29" s="120">
        <v>0</v>
      </c>
      <c r="L29" s="120">
        <v>0</v>
      </c>
    </row>
    <row r="30" spans="1:12" ht="18" customHeight="1">
      <c r="A30" s="53" t="s">
        <v>110</v>
      </c>
      <c r="B30" s="104">
        <v>28</v>
      </c>
      <c r="C30" s="104">
        <v>1</v>
      </c>
      <c r="D30" s="120">
        <v>0</v>
      </c>
      <c r="E30" s="120">
        <v>1</v>
      </c>
      <c r="F30" s="104">
        <v>25</v>
      </c>
      <c r="G30" s="120">
        <v>6</v>
      </c>
      <c r="H30" s="120">
        <v>19</v>
      </c>
      <c r="I30" s="104">
        <v>0</v>
      </c>
      <c r="J30" s="120">
        <v>0</v>
      </c>
      <c r="K30" s="120">
        <v>0</v>
      </c>
      <c r="L30" s="120">
        <v>0</v>
      </c>
    </row>
    <row r="31" spans="1:12" ht="18" customHeight="1">
      <c r="A31" s="53" t="s">
        <v>109</v>
      </c>
      <c r="B31" s="104">
        <v>348</v>
      </c>
      <c r="C31" s="104">
        <v>20</v>
      </c>
      <c r="D31" s="120">
        <v>8</v>
      </c>
      <c r="E31" s="120">
        <v>12</v>
      </c>
      <c r="F31" s="104">
        <v>235</v>
      </c>
      <c r="G31" s="120">
        <v>93</v>
      </c>
      <c r="H31" s="120">
        <v>153</v>
      </c>
      <c r="I31" s="104">
        <v>71</v>
      </c>
      <c r="J31" s="120">
        <v>71</v>
      </c>
      <c r="K31" s="120">
        <v>0</v>
      </c>
      <c r="L31" s="120">
        <v>0</v>
      </c>
    </row>
    <row r="32" spans="1:12" ht="18" customHeight="1">
      <c r="A32" s="53" t="s">
        <v>108</v>
      </c>
      <c r="B32" s="104">
        <v>111</v>
      </c>
      <c r="C32" s="104">
        <v>11</v>
      </c>
      <c r="D32" s="120">
        <v>0</v>
      </c>
      <c r="E32" s="120">
        <v>11</v>
      </c>
      <c r="F32" s="104">
        <v>89</v>
      </c>
      <c r="G32" s="120">
        <v>26</v>
      </c>
      <c r="H32" s="120">
        <v>65</v>
      </c>
      <c r="I32" s="104">
        <v>0</v>
      </c>
      <c r="J32" s="120">
        <v>0</v>
      </c>
      <c r="K32" s="120">
        <v>0</v>
      </c>
      <c r="L32" s="120">
        <v>0</v>
      </c>
    </row>
    <row r="33" spans="1:12" ht="18" customHeight="1">
      <c r="A33" s="53" t="s">
        <v>107</v>
      </c>
      <c r="B33" s="104">
        <v>237</v>
      </c>
      <c r="C33" s="104">
        <v>10</v>
      </c>
      <c r="D33" s="120">
        <v>3</v>
      </c>
      <c r="E33" s="120">
        <v>7</v>
      </c>
      <c r="F33" s="104">
        <v>186</v>
      </c>
      <c r="G33" s="120">
        <v>69</v>
      </c>
      <c r="H33" s="120">
        <v>123</v>
      </c>
      <c r="I33" s="104">
        <v>44</v>
      </c>
      <c r="J33" s="120">
        <v>44</v>
      </c>
      <c r="K33" s="120">
        <v>0</v>
      </c>
      <c r="L33" s="120">
        <v>0</v>
      </c>
    </row>
    <row r="34" spans="1:12" ht="18" customHeight="1">
      <c r="A34" s="53" t="s">
        <v>106</v>
      </c>
      <c r="B34" s="104">
        <v>1</v>
      </c>
      <c r="C34" s="104">
        <v>0</v>
      </c>
      <c r="D34" s="120">
        <v>0</v>
      </c>
      <c r="E34" s="120">
        <v>0</v>
      </c>
      <c r="F34" s="104">
        <v>0</v>
      </c>
      <c r="G34" s="120">
        <v>0</v>
      </c>
      <c r="H34" s="120">
        <v>0</v>
      </c>
      <c r="I34" s="104">
        <v>0</v>
      </c>
      <c r="J34" s="120">
        <v>0</v>
      </c>
      <c r="K34" s="120">
        <v>0</v>
      </c>
      <c r="L34" s="120">
        <v>0</v>
      </c>
    </row>
    <row r="35" spans="1:12" ht="18" customHeight="1">
      <c r="A35" s="53" t="s">
        <v>105</v>
      </c>
      <c r="B35" s="104">
        <v>91</v>
      </c>
      <c r="C35" s="104">
        <v>4</v>
      </c>
      <c r="D35" s="120">
        <v>0</v>
      </c>
      <c r="E35" s="120">
        <v>4</v>
      </c>
      <c r="F35" s="104">
        <v>69</v>
      </c>
      <c r="G35" s="120">
        <v>28</v>
      </c>
      <c r="H35" s="120">
        <v>47</v>
      </c>
      <c r="I35" s="104">
        <v>16</v>
      </c>
      <c r="J35" s="120">
        <v>16</v>
      </c>
      <c r="K35" s="120">
        <v>0</v>
      </c>
      <c r="L35" s="120">
        <v>0</v>
      </c>
    </row>
    <row r="36" spans="1:12" ht="18" customHeight="1">
      <c r="A36" s="53" t="s">
        <v>104</v>
      </c>
      <c r="B36" s="104">
        <v>116</v>
      </c>
      <c r="C36" s="104">
        <v>1</v>
      </c>
      <c r="D36" s="120">
        <v>0</v>
      </c>
      <c r="E36" s="120">
        <v>1</v>
      </c>
      <c r="F36" s="104">
        <v>86</v>
      </c>
      <c r="G36" s="120">
        <v>22</v>
      </c>
      <c r="H36" s="120">
        <v>64</v>
      </c>
      <c r="I36" s="104">
        <v>19</v>
      </c>
      <c r="J36" s="120">
        <v>19</v>
      </c>
      <c r="K36" s="120">
        <v>0</v>
      </c>
      <c r="L36" s="120">
        <v>0</v>
      </c>
    </row>
    <row r="37" spans="1:12" ht="18" customHeight="1">
      <c r="A37" s="53" t="s">
        <v>103</v>
      </c>
      <c r="B37" s="104">
        <v>20</v>
      </c>
      <c r="C37" s="104">
        <v>0</v>
      </c>
      <c r="D37" s="120">
        <v>0</v>
      </c>
      <c r="E37" s="120">
        <v>0</v>
      </c>
      <c r="F37" s="104">
        <v>10</v>
      </c>
      <c r="G37" s="120">
        <v>2</v>
      </c>
      <c r="H37" s="120">
        <v>9</v>
      </c>
      <c r="I37" s="104">
        <v>8</v>
      </c>
      <c r="J37" s="120">
        <v>8</v>
      </c>
      <c r="K37" s="120">
        <v>0</v>
      </c>
      <c r="L37" s="120">
        <v>0</v>
      </c>
    </row>
    <row r="38" spans="1:12" ht="18" customHeight="1">
      <c r="A38" s="53" t="s">
        <v>102</v>
      </c>
      <c r="B38" s="104">
        <v>66</v>
      </c>
      <c r="C38" s="104">
        <v>1</v>
      </c>
      <c r="D38" s="120">
        <v>0</v>
      </c>
      <c r="E38" s="120">
        <v>1</v>
      </c>
      <c r="F38" s="104">
        <v>51</v>
      </c>
      <c r="G38" s="120">
        <v>18</v>
      </c>
      <c r="H38" s="120">
        <v>33</v>
      </c>
      <c r="I38" s="104">
        <v>0</v>
      </c>
      <c r="J38" s="120">
        <v>0</v>
      </c>
      <c r="K38" s="120">
        <v>0</v>
      </c>
      <c r="L38" s="120">
        <v>0</v>
      </c>
    </row>
    <row r="39" spans="1:12" ht="18" customHeight="1">
      <c r="A39" s="53" t="s">
        <v>101</v>
      </c>
      <c r="B39" s="104">
        <v>216</v>
      </c>
      <c r="C39" s="104">
        <v>8</v>
      </c>
      <c r="D39" s="120">
        <v>0</v>
      </c>
      <c r="E39" s="120">
        <v>8</v>
      </c>
      <c r="F39" s="104">
        <v>171</v>
      </c>
      <c r="G39" s="120">
        <v>61</v>
      </c>
      <c r="H39" s="120">
        <v>111</v>
      </c>
      <c r="I39" s="104">
        <v>22</v>
      </c>
      <c r="J39" s="120">
        <v>22</v>
      </c>
      <c r="K39" s="120">
        <v>0</v>
      </c>
      <c r="L39" s="120">
        <v>0</v>
      </c>
    </row>
    <row r="40" spans="1:12" ht="18" customHeight="1">
      <c r="A40" s="53" t="s">
        <v>100</v>
      </c>
      <c r="B40" s="104">
        <v>52</v>
      </c>
      <c r="C40" s="104">
        <v>0</v>
      </c>
      <c r="D40" s="120">
        <v>0</v>
      </c>
      <c r="E40" s="120">
        <v>0</v>
      </c>
      <c r="F40" s="104">
        <v>51</v>
      </c>
      <c r="G40" s="120">
        <v>21</v>
      </c>
      <c r="H40" s="120">
        <v>30</v>
      </c>
      <c r="I40" s="104">
        <v>0</v>
      </c>
      <c r="J40" s="120">
        <v>0</v>
      </c>
      <c r="K40" s="120">
        <v>0</v>
      </c>
      <c r="L40" s="120">
        <v>0</v>
      </c>
    </row>
    <row r="41" spans="1:12" ht="18" customHeight="1">
      <c r="A41" s="53" t="s">
        <v>99</v>
      </c>
      <c r="B41" s="104">
        <v>110</v>
      </c>
      <c r="C41" s="104">
        <v>2</v>
      </c>
      <c r="D41" s="120">
        <v>0</v>
      </c>
      <c r="E41" s="120">
        <v>2</v>
      </c>
      <c r="F41" s="104">
        <v>107</v>
      </c>
      <c r="G41" s="120">
        <v>25</v>
      </c>
      <c r="H41" s="120">
        <v>84</v>
      </c>
      <c r="I41" s="104">
        <v>0</v>
      </c>
      <c r="J41" s="120">
        <v>0</v>
      </c>
      <c r="K41" s="120">
        <v>0</v>
      </c>
      <c r="L41" s="120">
        <v>0</v>
      </c>
    </row>
    <row r="42" spans="1:12" ht="18" customHeight="1">
      <c r="A42" s="53" t="s">
        <v>98</v>
      </c>
      <c r="B42" s="104">
        <v>136</v>
      </c>
      <c r="C42" s="104">
        <v>3</v>
      </c>
      <c r="D42" s="120">
        <v>0</v>
      </c>
      <c r="E42" s="120">
        <v>3</v>
      </c>
      <c r="F42" s="104">
        <v>111</v>
      </c>
      <c r="G42" s="120">
        <v>35</v>
      </c>
      <c r="H42" s="120">
        <v>77</v>
      </c>
      <c r="I42" s="104">
        <v>12</v>
      </c>
      <c r="J42" s="120">
        <v>12</v>
      </c>
      <c r="K42" s="120">
        <v>0</v>
      </c>
      <c r="L42" s="120">
        <v>0</v>
      </c>
    </row>
    <row r="43" spans="1:12" ht="18" customHeight="1">
      <c r="A43" s="53" t="s">
        <v>97</v>
      </c>
      <c r="B43" s="104">
        <v>92</v>
      </c>
      <c r="C43" s="104">
        <v>6</v>
      </c>
      <c r="D43" s="120">
        <v>1</v>
      </c>
      <c r="E43" s="120">
        <v>5</v>
      </c>
      <c r="F43" s="104">
        <v>79</v>
      </c>
      <c r="G43" s="120">
        <v>23</v>
      </c>
      <c r="H43" s="120">
        <v>56</v>
      </c>
      <c r="I43" s="104">
        <v>11</v>
      </c>
      <c r="J43" s="120">
        <v>11</v>
      </c>
      <c r="K43" s="120">
        <v>0</v>
      </c>
      <c r="L43" s="120">
        <v>0</v>
      </c>
    </row>
    <row r="44" spans="1:12" ht="18" customHeight="1">
      <c r="A44" s="53" t="s">
        <v>96</v>
      </c>
      <c r="B44" s="104">
        <v>24</v>
      </c>
      <c r="C44" s="104">
        <v>0</v>
      </c>
      <c r="D44" s="120">
        <v>0</v>
      </c>
      <c r="E44" s="120">
        <v>0</v>
      </c>
      <c r="F44" s="104">
        <v>20</v>
      </c>
      <c r="G44" s="120">
        <v>6</v>
      </c>
      <c r="H44" s="120">
        <v>14</v>
      </c>
      <c r="I44" s="104">
        <v>0</v>
      </c>
      <c r="J44" s="120">
        <v>0</v>
      </c>
      <c r="K44" s="120">
        <v>0</v>
      </c>
      <c r="L44" s="120">
        <v>0</v>
      </c>
    </row>
    <row r="45" spans="1:12" ht="18" customHeight="1">
      <c r="A45" s="55" t="s">
        <v>95</v>
      </c>
      <c r="B45" s="104">
        <v>20</v>
      </c>
      <c r="C45" s="104">
        <v>0</v>
      </c>
      <c r="D45" s="120">
        <v>0</v>
      </c>
      <c r="E45" s="120">
        <v>0</v>
      </c>
      <c r="F45" s="104">
        <v>17</v>
      </c>
      <c r="G45" s="120">
        <v>5</v>
      </c>
      <c r="H45" s="120">
        <v>12</v>
      </c>
      <c r="I45" s="104">
        <v>0</v>
      </c>
      <c r="J45" s="120">
        <v>0</v>
      </c>
      <c r="K45" s="120">
        <v>0</v>
      </c>
      <c r="L45" s="120">
        <v>0</v>
      </c>
    </row>
    <row r="46" spans="1:12" ht="18" customHeight="1">
      <c r="A46" s="53" t="s">
        <v>94</v>
      </c>
      <c r="B46" s="104">
        <v>36</v>
      </c>
      <c r="C46" s="104">
        <v>1</v>
      </c>
      <c r="D46" s="120">
        <v>0</v>
      </c>
      <c r="E46" s="120">
        <v>1</v>
      </c>
      <c r="F46" s="104">
        <v>23</v>
      </c>
      <c r="G46" s="120">
        <v>4</v>
      </c>
      <c r="H46" s="120">
        <v>19</v>
      </c>
      <c r="I46" s="104">
        <v>12</v>
      </c>
      <c r="J46" s="120">
        <v>12</v>
      </c>
      <c r="K46" s="120">
        <v>0</v>
      </c>
      <c r="L46" s="120">
        <v>0</v>
      </c>
    </row>
    <row r="47" spans="1:12" ht="18" customHeight="1">
      <c r="A47" s="53" t="s">
        <v>92</v>
      </c>
      <c r="B47" s="104">
        <v>34</v>
      </c>
      <c r="C47" s="104">
        <v>0</v>
      </c>
      <c r="D47" s="120">
        <v>0</v>
      </c>
      <c r="E47" s="120">
        <v>0</v>
      </c>
      <c r="F47" s="104">
        <v>31</v>
      </c>
      <c r="G47" s="120">
        <v>14</v>
      </c>
      <c r="H47" s="120">
        <v>17</v>
      </c>
      <c r="I47" s="104">
        <v>0</v>
      </c>
      <c r="J47" s="120">
        <v>0</v>
      </c>
      <c r="K47" s="120">
        <v>0</v>
      </c>
      <c r="L47" s="120">
        <v>0</v>
      </c>
    </row>
    <row r="48" spans="1:12" ht="18" customHeight="1">
      <c r="A48" s="53" t="s">
        <v>91</v>
      </c>
      <c r="B48" s="104">
        <v>69</v>
      </c>
      <c r="C48" s="104">
        <v>4</v>
      </c>
      <c r="D48" s="120">
        <v>2</v>
      </c>
      <c r="E48" s="120">
        <v>2</v>
      </c>
      <c r="F48" s="104">
        <v>58</v>
      </c>
      <c r="G48" s="120">
        <v>13</v>
      </c>
      <c r="H48" s="120">
        <v>47</v>
      </c>
      <c r="I48" s="104">
        <v>0</v>
      </c>
      <c r="J48" s="120">
        <v>0</v>
      </c>
      <c r="K48" s="120">
        <v>0</v>
      </c>
      <c r="L48" s="120">
        <v>0</v>
      </c>
    </row>
    <row r="49" spans="1:12" ht="18" customHeight="1">
      <c r="A49" s="53" t="s">
        <v>90</v>
      </c>
      <c r="B49" s="104">
        <v>118</v>
      </c>
      <c r="C49" s="104">
        <v>5</v>
      </c>
      <c r="D49" s="120">
        <v>0</v>
      </c>
      <c r="E49" s="120">
        <v>5</v>
      </c>
      <c r="F49" s="104">
        <v>96</v>
      </c>
      <c r="G49" s="120">
        <v>44</v>
      </c>
      <c r="H49" s="120">
        <v>57</v>
      </c>
      <c r="I49" s="104">
        <v>0</v>
      </c>
      <c r="J49" s="120">
        <v>0</v>
      </c>
      <c r="K49" s="120">
        <v>0</v>
      </c>
      <c r="L49" s="120">
        <v>0</v>
      </c>
    </row>
    <row r="50" spans="1:12" ht="18" customHeight="1">
      <c r="A50" s="53" t="s">
        <v>89</v>
      </c>
      <c r="B50" s="104">
        <v>25</v>
      </c>
      <c r="C50" s="104">
        <v>0</v>
      </c>
      <c r="D50" s="120">
        <v>0</v>
      </c>
      <c r="E50" s="120">
        <v>0</v>
      </c>
      <c r="F50" s="104">
        <v>23</v>
      </c>
      <c r="G50" s="120">
        <v>6</v>
      </c>
      <c r="H50" s="120">
        <v>17</v>
      </c>
      <c r="I50" s="104">
        <v>0</v>
      </c>
      <c r="J50" s="120">
        <v>0</v>
      </c>
      <c r="K50" s="120">
        <v>0</v>
      </c>
      <c r="L50" s="120">
        <v>0</v>
      </c>
    </row>
    <row r="51" spans="1:12" ht="18" customHeight="1">
      <c r="A51" s="53" t="s">
        <v>88</v>
      </c>
      <c r="B51" s="104">
        <v>210</v>
      </c>
      <c r="C51" s="104">
        <v>13</v>
      </c>
      <c r="D51" s="120">
        <v>6</v>
      </c>
      <c r="E51" s="120">
        <v>7</v>
      </c>
      <c r="F51" s="104">
        <v>165</v>
      </c>
      <c r="G51" s="120">
        <v>62</v>
      </c>
      <c r="H51" s="120">
        <v>105</v>
      </c>
      <c r="I51" s="104">
        <v>30</v>
      </c>
      <c r="J51" s="120">
        <v>30</v>
      </c>
      <c r="K51" s="120">
        <v>0</v>
      </c>
      <c r="L51" s="120">
        <v>0</v>
      </c>
    </row>
    <row r="52" spans="1:12" ht="18" customHeight="1">
      <c r="A52" s="53" t="s">
        <v>87</v>
      </c>
      <c r="B52" s="104">
        <v>95</v>
      </c>
      <c r="C52" s="104">
        <v>0</v>
      </c>
      <c r="D52" s="120">
        <v>0</v>
      </c>
      <c r="E52" s="120">
        <v>0</v>
      </c>
      <c r="F52" s="104">
        <v>73</v>
      </c>
      <c r="G52" s="120">
        <v>15</v>
      </c>
      <c r="H52" s="120">
        <v>58</v>
      </c>
      <c r="I52" s="104">
        <v>10</v>
      </c>
      <c r="J52" s="120">
        <v>10</v>
      </c>
      <c r="K52" s="120">
        <v>0</v>
      </c>
      <c r="L52" s="120">
        <v>0</v>
      </c>
    </row>
    <row r="53" spans="1:12" ht="18" customHeight="1">
      <c r="A53" s="53" t="s">
        <v>86</v>
      </c>
      <c r="B53" s="104">
        <v>204</v>
      </c>
      <c r="C53" s="104">
        <v>18</v>
      </c>
      <c r="D53" s="120">
        <v>0</v>
      </c>
      <c r="E53" s="120">
        <v>18</v>
      </c>
      <c r="F53" s="104">
        <v>158</v>
      </c>
      <c r="G53" s="120">
        <v>58</v>
      </c>
      <c r="H53" s="120">
        <v>104</v>
      </c>
      <c r="I53" s="104">
        <v>21</v>
      </c>
      <c r="J53" s="120">
        <v>21</v>
      </c>
      <c r="K53" s="120">
        <v>0</v>
      </c>
      <c r="L53" s="120">
        <v>0</v>
      </c>
    </row>
    <row r="54" spans="1:12" ht="18" customHeight="1">
      <c r="A54" s="53" t="s">
        <v>85</v>
      </c>
      <c r="B54" s="104">
        <v>4250</v>
      </c>
      <c r="C54" s="104">
        <v>177</v>
      </c>
      <c r="D54" s="120">
        <v>50</v>
      </c>
      <c r="E54" s="120">
        <v>137</v>
      </c>
      <c r="F54" s="104">
        <v>3164</v>
      </c>
      <c r="G54" s="120">
        <v>1547</v>
      </c>
      <c r="H54" s="120">
        <v>1791</v>
      </c>
      <c r="I54" s="104">
        <v>1040</v>
      </c>
      <c r="J54" s="120">
        <v>1000</v>
      </c>
      <c r="K54" s="120">
        <v>0</v>
      </c>
      <c r="L54" s="120">
        <v>51</v>
      </c>
    </row>
    <row r="55" spans="1:12" ht="18" customHeight="1">
      <c r="A55" s="53" t="s">
        <v>84</v>
      </c>
      <c r="B55" s="104">
        <v>142</v>
      </c>
      <c r="C55" s="104">
        <v>9</v>
      </c>
      <c r="D55" s="120">
        <v>3</v>
      </c>
      <c r="E55" s="120">
        <v>6</v>
      </c>
      <c r="F55" s="104">
        <v>108</v>
      </c>
      <c r="G55" s="120">
        <v>42</v>
      </c>
      <c r="H55" s="120">
        <v>68</v>
      </c>
      <c r="I55" s="104">
        <v>19</v>
      </c>
      <c r="J55" s="120">
        <v>19</v>
      </c>
      <c r="K55" s="120">
        <v>0</v>
      </c>
      <c r="L55" s="120">
        <v>0</v>
      </c>
    </row>
    <row r="56" spans="1:12" ht="18" customHeight="1">
      <c r="A56" s="53" t="s">
        <v>83</v>
      </c>
      <c r="B56" s="104">
        <v>12</v>
      </c>
      <c r="C56" s="104">
        <v>0</v>
      </c>
      <c r="D56" s="120">
        <v>0</v>
      </c>
      <c r="E56" s="120">
        <v>0</v>
      </c>
      <c r="F56" s="104">
        <v>12</v>
      </c>
      <c r="G56" s="120">
        <v>3</v>
      </c>
      <c r="H56" s="120">
        <v>9</v>
      </c>
      <c r="I56" s="104">
        <v>0</v>
      </c>
      <c r="J56" s="120">
        <v>0</v>
      </c>
      <c r="K56" s="120">
        <v>0</v>
      </c>
      <c r="L56" s="120">
        <v>0</v>
      </c>
    </row>
    <row r="57" spans="1:12" ht="18" customHeight="1">
      <c r="A57" s="53" t="s">
        <v>81</v>
      </c>
      <c r="B57" s="104">
        <v>93</v>
      </c>
      <c r="C57" s="104">
        <v>3</v>
      </c>
      <c r="D57" s="120">
        <v>0</v>
      </c>
      <c r="E57" s="120">
        <v>3</v>
      </c>
      <c r="F57" s="104">
        <v>58</v>
      </c>
      <c r="G57" s="120">
        <v>21</v>
      </c>
      <c r="H57" s="120">
        <v>39</v>
      </c>
      <c r="I57" s="104">
        <v>17</v>
      </c>
      <c r="J57" s="120">
        <v>17</v>
      </c>
      <c r="K57" s="120">
        <v>0</v>
      </c>
      <c r="L57" s="120">
        <v>0</v>
      </c>
    </row>
    <row r="58" spans="1:12" ht="18" customHeight="1">
      <c r="A58" s="53" t="s">
        <v>79</v>
      </c>
      <c r="B58" s="104">
        <v>73</v>
      </c>
      <c r="C58" s="104">
        <v>4</v>
      </c>
      <c r="D58" s="120">
        <v>0</v>
      </c>
      <c r="E58" s="120">
        <v>4</v>
      </c>
      <c r="F58" s="104">
        <v>59</v>
      </c>
      <c r="G58" s="120">
        <v>28</v>
      </c>
      <c r="H58" s="120">
        <v>33</v>
      </c>
      <c r="I58" s="104">
        <v>0</v>
      </c>
      <c r="J58" s="120">
        <v>0</v>
      </c>
      <c r="K58" s="120">
        <v>0</v>
      </c>
      <c r="L58" s="120">
        <v>0</v>
      </c>
    </row>
    <row r="59" spans="1:12" ht="18" customHeight="1">
      <c r="A59" s="53" t="s">
        <v>78</v>
      </c>
      <c r="B59" s="104">
        <v>265</v>
      </c>
      <c r="C59" s="104">
        <v>19</v>
      </c>
      <c r="D59" s="120">
        <v>3</v>
      </c>
      <c r="E59" s="120">
        <v>16</v>
      </c>
      <c r="F59" s="104">
        <v>187</v>
      </c>
      <c r="G59" s="120">
        <v>100</v>
      </c>
      <c r="H59" s="120">
        <v>94</v>
      </c>
      <c r="I59" s="104">
        <v>45</v>
      </c>
      <c r="J59" s="120">
        <v>19</v>
      </c>
      <c r="K59" s="120">
        <v>0</v>
      </c>
      <c r="L59" s="120">
        <v>26</v>
      </c>
    </row>
    <row r="60" spans="1:12" ht="18" customHeight="1">
      <c r="A60" s="53" t="s">
        <v>77</v>
      </c>
      <c r="B60" s="104">
        <v>41</v>
      </c>
      <c r="C60" s="104">
        <v>1</v>
      </c>
      <c r="D60" s="120">
        <v>0</v>
      </c>
      <c r="E60" s="120">
        <v>1</v>
      </c>
      <c r="F60" s="104">
        <v>23</v>
      </c>
      <c r="G60" s="120">
        <v>13</v>
      </c>
      <c r="H60" s="120">
        <v>10</v>
      </c>
      <c r="I60" s="104">
        <v>11</v>
      </c>
      <c r="J60" s="120">
        <v>11</v>
      </c>
      <c r="K60" s="120">
        <v>0</v>
      </c>
      <c r="L60" s="120">
        <v>0</v>
      </c>
    </row>
    <row r="61" spans="1:12" ht="18" customHeight="1">
      <c r="A61" s="53" t="s">
        <v>76</v>
      </c>
      <c r="B61" s="104">
        <v>209</v>
      </c>
      <c r="C61" s="104">
        <v>24</v>
      </c>
      <c r="D61" s="120">
        <v>10</v>
      </c>
      <c r="E61" s="120">
        <v>14</v>
      </c>
      <c r="F61" s="104">
        <v>162</v>
      </c>
      <c r="G61" s="120">
        <v>70</v>
      </c>
      <c r="H61" s="120">
        <v>94</v>
      </c>
      <c r="I61" s="104">
        <v>25</v>
      </c>
      <c r="J61" s="120">
        <v>25</v>
      </c>
      <c r="K61" s="120">
        <v>0</v>
      </c>
      <c r="L61" s="120">
        <v>0</v>
      </c>
    </row>
    <row r="62" spans="1:12" ht="18" customHeight="1">
      <c r="A62" s="53" t="s">
        <v>74</v>
      </c>
      <c r="B62" s="104">
        <v>119</v>
      </c>
      <c r="C62" s="104">
        <v>17</v>
      </c>
      <c r="D62" s="120">
        <v>1</v>
      </c>
      <c r="E62" s="120">
        <v>16</v>
      </c>
      <c r="F62" s="104">
        <v>91</v>
      </c>
      <c r="G62" s="120">
        <v>55</v>
      </c>
      <c r="H62" s="120">
        <v>37</v>
      </c>
      <c r="I62" s="104">
        <v>0</v>
      </c>
      <c r="J62" s="120">
        <v>0</v>
      </c>
      <c r="K62" s="120">
        <v>0</v>
      </c>
      <c r="L62" s="120">
        <v>0</v>
      </c>
    </row>
    <row r="63" spans="1:12" ht="18" customHeight="1">
      <c r="A63" s="53" t="s">
        <v>72</v>
      </c>
      <c r="B63" s="104">
        <v>128</v>
      </c>
      <c r="C63" s="104">
        <v>5</v>
      </c>
      <c r="D63" s="120">
        <v>0</v>
      </c>
      <c r="E63" s="120">
        <v>5</v>
      </c>
      <c r="F63" s="104">
        <v>97</v>
      </c>
      <c r="G63" s="120">
        <v>45</v>
      </c>
      <c r="H63" s="120">
        <v>54</v>
      </c>
      <c r="I63" s="104">
        <v>17</v>
      </c>
      <c r="J63" s="120">
        <v>17</v>
      </c>
      <c r="K63" s="120">
        <v>0</v>
      </c>
      <c r="L63" s="120">
        <v>0</v>
      </c>
    </row>
    <row r="64" spans="1:12" ht="18" customHeight="1">
      <c r="A64" s="53" t="s">
        <v>71</v>
      </c>
      <c r="B64" s="104">
        <v>32</v>
      </c>
      <c r="C64" s="104">
        <v>1</v>
      </c>
      <c r="D64" s="120">
        <v>0</v>
      </c>
      <c r="E64" s="120">
        <v>1</v>
      </c>
      <c r="F64" s="104">
        <v>22</v>
      </c>
      <c r="G64" s="120">
        <v>7</v>
      </c>
      <c r="H64" s="120">
        <v>15</v>
      </c>
      <c r="I64" s="104">
        <v>9</v>
      </c>
      <c r="J64" s="120">
        <v>9</v>
      </c>
      <c r="K64" s="120">
        <v>0</v>
      </c>
      <c r="L64" s="120">
        <v>0</v>
      </c>
    </row>
    <row r="65" spans="1:12" ht="18" customHeight="1">
      <c r="A65" s="53" t="s">
        <v>70</v>
      </c>
      <c r="B65" s="104">
        <v>51</v>
      </c>
      <c r="C65" s="104">
        <v>0</v>
      </c>
      <c r="D65" s="120">
        <v>0</v>
      </c>
      <c r="E65" s="120">
        <v>0</v>
      </c>
      <c r="F65" s="104">
        <v>48</v>
      </c>
      <c r="G65" s="120">
        <v>15</v>
      </c>
      <c r="H65" s="120">
        <v>34</v>
      </c>
      <c r="I65" s="104">
        <v>0</v>
      </c>
      <c r="J65" s="120">
        <v>0</v>
      </c>
      <c r="K65" s="120">
        <v>0</v>
      </c>
      <c r="L65" s="120">
        <v>0</v>
      </c>
    </row>
    <row r="66" spans="1:12" ht="18" customHeight="1">
      <c r="A66" s="53" t="s">
        <v>69</v>
      </c>
      <c r="B66" s="104">
        <v>148</v>
      </c>
      <c r="C66" s="104">
        <v>6</v>
      </c>
      <c r="D66" s="120">
        <v>0</v>
      </c>
      <c r="E66" s="120">
        <v>6</v>
      </c>
      <c r="F66" s="104">
        <v>95</v>
      </c>
      <c r="G66" s="120">
        <v>47</v>
      </c>
      <c r="H66" s="120">
        <v>52</v>
      </c>
      <c r="I66" s="104">
        <v>38</v>
      </c>
      <c r="J66" s="120">
        <v>23</v>
      </c>
      <c r="K66" s="120">
        <v>0</v>
      </c>
      <c r="L66" s="120">
        <v>15</v>
      </c>
    </row>
    <row r="67" spans="1:12" ht="18" customHeight="1">
      <c r="A67" s="53" t="s">
        <v>68</v>
      </c>
      <c r="B67" s="104">
        <v>60</v>
      </c>
      <c r="C67" s="104">
        <v>0</v>
      </c>
      <c r="D67" s="120">
        <v>0</v>
      </c>
      <c r="E67" s="120">
        <v>0</v>
      </c>
      <c r="F67" s="104">
        <v>55</v>
      </c>
      <c r="G67" s="120">
        <v>19</v>
      </c>
      <c r="H67" s="120">
        <v>36</v>
      </c>
      <c r="I67" s="104">
        <v>0</v>
      </c>
      <c r="J67" s="120">
        <v>0</v>
      </c>
      <c r="K67" s="120">
        <v>0</v>
      </c>
      <c r="L67" s="120">
        <v>0</v>
      </c>
    </row>
    <row r="68" spans="1:12" ht="18" customHeight="1">
      <c r="A68" s="53" t="s">
        <v>67</v>
      </c>
      <c r="B68" s="104">
        <v>119</v>
      </c>
      <c r="C68" s="104">
        <v>3</v>
      </c>
      <c r="D68" s="120">
        <v>1</v>
      </c>
      <c r="E68" s="120">
        <v>2</v>
      </c>
      <c r="F68" s="104">
        <v>96</v>
      </c>
      <c r="G68" s="120">
        <v>39</v>
      </c>
      <c r="H68" s="120">
        <v>58</v>
      </c>
      <c r="I68" s="104">
        <v>17</v>
      </c>
      <c r="J68" s="120">
        <v>17</v>
      </c>
      <c r="K68" s="120">
        <v>0</v>
      </c>
      <c r="L68" s="120">
        <v>0</v>
      </c>
    </row>
    <row r="69" spans="1:12" ht="18" customHeight="1">
      <c r="A69" s="53" t="s">
        <v>66</v>
      </c>
      <c r="B69" s="104">
        <v>52</v>
      </c>
      <c r="C69" s="104">
        <v>0</v>
      </c>
      <c r="D69" s="120">
        <v>0</v>
      </c>
      <c r="E69" s="120">
        <v>0</v>
      </c>
      <c r="F69" s="104">
        <v>43</v>
      </c>
      <c r="G69" s="120">
        <v>19</v>
      </c>
      <c r="H69" s="120">
        <v>25</v>
      </c>
      <c r="I69" s="104">
        <v>8</v>
      </c>
      <c r="J69" s="120">
        <v>8</v>
      </c>
      <c r="K69" s="120">
        <v>0</v>
      </c>
      <c r="L69" s="120">
        <v>0</v>
      </c>
    </row>
    <row r="70" spans="1:12" ht="18" customHeight="1">
      <c r="A70" s="53" t="s">
        <v>65</v>
      </c>
      <c r="B70" s="104">
        <v>26</v>
      </c>
      <c r="C70" s="104">
        <v>0</v>
      </c>
      <c r="D70" s="120">
        <v>0</v>
      </c>
      <c r="E70" s="120">
        <v>0</v>
      </c>
      <c r="F70" s="104">
        <v>26</v>
      </c>
      <c r="G70" s="120">
        <v>8</v>
      </c>
      <c r="H70" s="120">
        <v>19</v>
      </c>
      <c r="I70" s="104">
        <v>0</v>
      </c>
      <c r="J70" s="120">
        <v>0</v>
      </c>
      <c r="K70" s="120">
        <v>0</v>
      </c>
      <c r="L70" s="120">
        <v>0</v>
      </c>
    </row>
    <row r="71" spans="1:12" ht="18" customHeight="1">
      <c r="A71" s="53" t="s">
        <v>63</v>
      </c>
      <c r="B71" s="104">
        <v>91</v>
      </c>
      <c r="C71" s="104">
        <v>4</v>
      </c>
      <c r="D71" s="120">
        <v>0</v>
      </c>
      <c r="E71" s="120">
        <v>4</v>
      </c>
      <c r="F71" s="104">
        <v>82</v>
      </c>
      <c r="G71" s="120">
        <v>36</v>
      </c>
      <c r="H71" s="120">
        <v>47</v>
      </c>
      <c r="I71" s="104">
        <v>0</v>
      </c>
      <c r="J71" s="120">
        <v>0</v>
      </c>
      <c r="K71" s="120">
        <v>0</v>
      </c>
      <c r="L71" s="120">
        <v>0</v>
      </c>
    </row>
    <row r="72" spans="1:12" ht="18" customHeight="1">
      <c r="A72" s="53" t="s">
        <v>62</v>
      </c>
      <c r="B72" s="104">
        <v>70</v>
      </c>
      <c r="C72" s="104">
        <v>0</v>
      </c>
      <c r="D72" s="120">
        <v>0</v>
      </c>
      <c r="E72" s="120">
        <v>0</v>
      </c>
      <c r="F72" s="104">
        <v>50</v>
      </c>
      <c r="G72" s="120">
        <v>19</v>
      </c>
      <c r="H72" s="120">
        <v>31</v>
      </c>
      <c r="I72" s="104">
        <v>12</v>
      </c>
      <c r="J72" s="120">
        <v>12</v>
      </c>
      <c r="K72" s="120">
        <v>0</v>
      </c>
      <c r="L72" s="120">
        <v>0</v>
      </c>
    </row>
    <row r="73" spans="1:12" ht="18" customHeight="1">
      <c r="A73" s="53" t="s">
        <v>61</v>
      </c>
      <c r="B73" s="104">
        <v>41</v>
      </c>
      <c r="C73" s="104">
        <v>0</v>
      </c>
      <c r="D73" s="120">
        <v>0</v>
      </c>
      <c r="E73" s="120">
        <v>0</v>
      </c>
      <c r="F73" s="104">
        <v>33</v>
      </c>
      <c r="G73" s="120">
        <v>13</v>
      </c>
      <c r="H73" s="120">
        <v>20</v>
      </c>
      <c r="I73" s="104">
        <v>12</v>
      </c>
      <c r="J73" s="120">
        <v>12</v>
      </c>
      <c r="K73" s="120">
        <v>0</v>
      </c>
      <c r="L73" s="120">
        <v>0</v>
      </c>
    </row>
    <row r="74" spans="1:12" ht="18" customHeight="1">
      <c r="A74" s="53" t="s">
        <v>60</v>
      </c>
      <c r="B74" s="104">
        <v>507</v>
      </c>
      <c r="C74" s="104">
        <v>25</v>
      </c>
      <c r="D74" s="120">
        <v>3</v>
      </c>
      <c r="E74" s="120">
        <v>22</v>
      </c>
      <c r="F74" s="104">
        <v>361</v>
      </c>
      <c r="G74" s="120">
        <v>147</v>
      </c>
      <c r="H74" s="120">
        <v>226</v>
      </c>
      <c r="I74" s="104">
        <v>111</v>
      </c>
      <c r="J74" s="120">
        <v>76</v>
      </c>
      <c r="K74" s="120">
        <v>0</v>
      </c>
      <c r="L74" s="120">
        <v>42</v>
      </c>
    </row>
    <row r="75" spans="1:12" ht="18" customHeight="1">
      <c r="A75" s="53" t="s">
        <v>58</v>
      </c>
      <c r="B75" s="104">
        <v>116</v>
      </c>
      <c r="C75" s="104">
        <v>2</v>
      </c>
      <c r="D75" s="120">
        <v>0</v>
      </c>
      <c r="E75" s="120">
        <v>2</v>
      </c>
      <c r="F75" s="104">
        <v>73</v>
      </c>
      <c r="G75" s="120">
        <v>22</v>
      </c>
      <c r="H75" s="120">
        <v>51</v>
      </c>
      <c r="I75" s="104">
        <v>31</v>
      </c>
      <c r="J75" s="120">
        <v>31</v>
      </c>
      <c r="K75" s="120">
        <v>0</v>
      </c>
      <c r="L75" s="120">
        <v>0</v>
      </c>
    </row>
    <row r="76" spans="1:12" ht="18" customHeight="1">
      <c r="A76" s="53" t="s">
        <v>56</v>
      </c>
      <c r="B76" s="104">
        <v>84</v>
      </c>
      <c r="C76" s="104">
        <v>3</v>
      </c>
      <c r="D76" s="120">
        <v>1</v>
      </c>
      <c r="E76" s="120">
        <v>2</v>
      </c>
      <c r="F76" s="104">
        <v>70</v>
      </c>
      <c r="G76" s="120">
        <v>16</v>
      </c>
      <c r="H76" s="120">
        <v>54</v>
      </c>
      <c r="I76" s="104">
        <v>13</v>
      </c>
      <c r="J76" s="120">
        <v>13</v>
      </c>
      <c r="K76" s="120">
        <v>0</v>
      </c>
      <c r="L76" s="120">
        <v>0</v>
      </c>
    </row>
    <row r="77" spans="1:12" ht="18" customHeight="1">
      <c r="A77" s="53" t="s">
        <v>55</v>
      </c>
      <c r="B77" s="104">
        <v>53</v>
      </c>
      <c r="C77" s="104">
        <v>1</v>
      </c>
      <c r="D77" s="120">
        <v>0</v>
      </c>
      <c r="E77" s="120">
        <v>1</v>
      </c>
      <c r="F77" s="104">
        <v>47</v>
      </c>
      <c r="G77" s="120">
        <v>31</v>
      </c>
      <c r="H77" s="120">
        <v>16</v>
      </c>
      <c r="I77" s="104">
        <v>0</v>
      </c>
      <c r="J77" s="120">
        <v>0</v>
      </c>
      <c r="K77" s="120">
        <v>0</v>
      </c>
      <c r="L77" s="120">
        <v>0</v>
      </c>
    </row>
    <row r="78" spans="1:12" ht="18" customHeight="1">
      <c r="A78" s="55" t="s">
        <v>54</v>
      </c>
      <c r="B78" s="104">
        <v>87</v>
      </c>
      <c r="C78" s="104">
        <v>3</v>
      </c>
      <c r="D78" s="120">
        <v>1</v>
      </c>
      <c r="E78" s="120">
        <v>2</v>
      </c>
      <c r="F78" s="104">
        <v>71</v>
      </c>
      <c r="G78" s="120">
        <v>24</v>
      </c>
      <c r="H78" s="120">
        <v>48</v>
      </c>
      <c r="I78" s="104">
        <v>17</v>
      </c>
      <c r="J78" s="120">
        <v>17</v>
      </c>
      <c r="K78" s="120">
        <v>0</v>
      </c>
      <c r="L78" s="120">
        <v>0</v>
      </c>
    </row>
    <row r="79" spans="1:12" ht="18" customHeight="1">
      <c r="A79" s="53" t="s">
        <v>53</v>
      </c>
      <c r="B79" s="104">
        <v>45</v>
      </c>
      <c r="C79" s="104">
        <v>1</v>
      </c>
      <c r="D79" s="120">
        <v>0</v>
      </c>
      <c r="E79" s="120">
        <v>1</v>
      </c>
      <c r="F79" s="104">
        <v>30</v>
      </c>
      <c r="G79" s="120">
        <v>13</v>
      </c>
      <c r="H79" s="120">
        <v>19</v>
      </c>
      <c r="I79" s="104">
        <v>15</v>
      </c>
      <c r="J79" s="120">
        <v>15</v>
      </c>
      <c r="K79" s="120">
        <v>0</v>
      </c>
      <c r="L79" s="120">
        <v>0</v>
      </c>
    </row>
    <row r="80" spans="1:12" ht="18" customHeight="1">
      <c r="A80" s="53" t="s">
        <v>52</v>
      </c>
      <c r="B80" s="104">
        <v>349</v>
      </c>
      <c r="C80" s="104">
        <v>8</v>
      </c>
      <c r="D80" s="120">
        <v>2</v>
      </c>
      <c r="E80" s="120">
        <v>6</v>
      </c>
      <c r="F80" s="104">
        <v>261</v>
      </c>
      <c r="G80" s="120">
        <v>90</v>
      </c>
      <c r="H80" s="120">
        <v>175</v>
      </c>
      <c r="I80" s="104">
        <v>100</v>
      </c>
      <c r="J80" s="120">
        <v>87</v>
      </c>
      <c r="K80" s="120">
        <v>0</v>
      </c>
      <c r="L80" s="120">
        <v>13</v>
      </c>
    </row>
    <row r="81" spans="1:12" ht="18" customHeight="1">
      <c r="A81" s="53" t="s">
        <v>51</v>
      </c>
      <c r="B81" s="104">
        <v>119</v>
      </c>
      <c r="C81" s="104">
        <v>2</v>
      </c>
      <c r="D81" s="120">
        <v>0</v>
      </c>
      <c r="E81" s="120">
        <v>2</v>
      </c>
      <c r="F81" s="104">
        <v>103</v>
      </c>
      <c r="G81" s="120">
        <v>36</v>
      </c>
      <c r="H81" s="120">
        <v>68</v>
      </c>
      <c r="I81" s="104">
        <v>11</v>
      </c>
      <c r="J81" s="120">
        <v>11</v>
      </c>
      <c r="K81" s="120">
        <v>0</v>
      </c>
      <c r="L81" s="120">
        <v>0</v>
      </c>
    </row>
    <row r="82" spans="1:12" ht="18" customHeight="1">
      <c r="A82" s="53" t="s">
        <v>48</v>
      </c>
      <c r="B82" s="104">
        <v>193</v>
      </c>
      <c r="C82" s="104">
        <v>9</v>
      </c>
      <c r="D82" s="120">
        <v>1</v>
      </c>
      <c r="E82" s="120">
        <v>8</v>
      </c>
      <c r="F82" s="104">
        <v>149</v>
      </c>
      <c r="G82" s="120">
        <v>69</v>
      </c>
      <c r="H82" s="120">
        <v>88</v>
      </c>
      <c r="I82" s="104">
        <v>32</v>
      </c>
      <c r="J82" s="120">
        <v>32</v>
      </c>
      <c r="K82" s="120">
        <v>0</v>
      </c>
      <c r="L82" s="120">
        <v>0</v>
      </c>
    </row>
    <row r="83" spans="1:12" ht="18" customHeight="1">
      <c r="A83" s="53" t="s">
        <v>47</v>
      </c>
      <c r="B83" s="104">
        <v>3</v>
      </c>
      <c r="C83" s="104">
        <v>0</v>
      </c>
      <c r="D83" s="120">
        <v>0</v>
      </c>
      <c r="E83" s="120">
        <v>0</v>
      </c>
      <c r="F83" s="104">
        <v>3</v>
      </c>
      <c r="G83" s="120">
        <v>3</v>
      </c>
      <c r="H83" s="120">
        <v>0</v>
      </c>
      <c r="I83" s="104">
        <v>0</v>
      </c>
      <c r="J83" s="120">
        <v>0</v>
      </c>
      <c r="K83" s="120">
        <v>0</v>
      </c>
      <c r="L83" s="120">
        <v>0</v>
      </c>
    </row>
    <row r="84" spans="1:12" ht="18" customHeight="1">
      <c r="A84" s="53" t="s">
        <v>46</v>
      </c>
      <c r="B84" s="104">
        <v>227</v>
      </c>
      <c r="C84" s="104">
        <v>25</v>
      </c>
      <c r="D84" s="120">
        <v>6</v>
      </c>
      <c r="E84" s="120">
        <v>19</v>
      </c>
      <c r="F84" s="104">
        <v>155</v>
      </c>
      <c r="G84" s="120">
        <v>62</v>
      </c>
      <c r="H84" s="120">
        <v>93</v>
      </c>
      <c r="I84" s="104">
        <v>47</v>
      </c>
      <c r="J84" s="120">
        <v>33</v>
      </c>
      <c r="K84" s="120">
        <v>0</v>
      </c>
      <c r="L84" s="120">
        <v>14</v>
      </c>
    </row>
    <row r="85" spans="1:12" ht="18" customHeight="1">
      <c r="A85" s="53" t="s">
        <v>45</v>
      </c>
      <c r="B85" s="104">
        <v>116</v>
      </c>
      <c r="C85" s="104">
        <v>0</v>
      </c>
      <c r="D85" s="120">
        <v>0</v>
      </c>
      <c r="E85" s="120">
        <v>0</v>
      </c>
      <c r="F85" s="104">
        <v>103</v>
      </c>
      <c r="G85" s="120">
        <v>42</v>
      </c>
      <c r="H85" s="120">
        <v>62</v>
      </c>
      <c r="I85" s="104">
        <v>10</v>
      </c>
      <c r="J85" s="120">
        <v>10</v>
      </c>
      <c r="K85" s="120">
        <v>0</v>
      </c>
      <c r="L85" s="120">
        <v>0</v>
      </c>
    </row>
    <row r="86" spans="1:12" ht="18" customHeight="1">
      <c r="A86" s="53" t="s">
        <v>44</v>
      </c>
      <c r="B86" s="104">
        <v>112</v>
      </c>
      <c r="C86" s="104">
        <v>1</v>
      </c>
      <c r="D86" s="120">
        <v>0</v>
      </c>
      <c r="E86" s="120">
        <v>1</v>
      </c>
      <c r="F86" s="104">
        <v>86</v>
      </c>
      <c r="G86" s="120">
        <v>19</v>
      </c>
      <c r="H86" s="120">
        <v>67</v>
      </c>
      <c r="I86" s="104">
        <v>27</v>
      </c>
      <c r="J86" s="120">
        <v>16</v>
      </c>
      <c r="K86" s="120">
        <v>12</v>
      </c>
      <c r="L86" s="120">
        <v>0</v>
      </c>
    </row>
    <row r="87" spans="1:12" ht="18" customHeight="1">
      <c r="A87" s="52" t="s">
        <v>43</v>
      </c>
      <c r="B87" s="104">
        <v>64</v>
      </c>
      <c r="C87" s="104">
        <v>3</v>
      </c>
      <c r="D87" s="120">
        <v>2</v>
      </c>
      <c r="E87" s="120">
        <v>1</v>
      </c>
      <c r="F87" s="104">
        <v>44</v>
      </c>
      <c r="G87" s="120">
        <v>16</v>
      </c>
      <c r="H87" s="120">
        <v>29</v>
      </c>
      <c r="I87" s="104">
        <v>15</v>
      </c>
      <c r="J87" s="120">
        <v>15</v>
      </c>
      <c r="K87" s="120">
        <v>0</v>
      </c>
      <c r="L87" s="120">
        <v>0</v>
      </c>
    </row>
    <row r="88" spans="1:12" ht="18" customHeight="1">
      <c r="A88" s="53" t="s">
        <v>42</v>
      </c>
      <c r="B88" s="104">
        <v>41</v>
      </c>
      <c r="C88" s="104">
        <v>1</v>
      </c>
      <c r="D88" s="120">
        <v>1</v>
      </c>
      <c r="E88" s="120">
        <v>0</v>
      </c>
      <c r="F88" s="104">
        <v>38</v>
      </c>
      <c r="G88" s="120">
        <v>5</v>
      </c>
      <c r="H88" s="120">
        <v>33</v>
      </c>
      <c r="I88" s="104">
        <v>0</v>
      </c>
      <c r="J88" s="120">
        <v>0</v>
      </c>
      <c r="K88" s="120">
        <v>0</v>
      </c>
      <c r="L88" s="120">
        <v>0</v>
      </c>
    </row>
    <row r="89" spans="1:12" ht="18" customHeight="1">
      <c r="A89" s="53" t="s">
        <v>40</v>
      </c>
      <c r="B89" s="104">
        <v>92</v>
      </c>
      <c r="C89" s="104">
        <v>14</v>
      </c>
      <c r="D89" s="120">
        <v>4</v>
      </c>
      <c r="E89" s="120">
        <v>10</v>
      </c>
      <c r="F89" s="104">
        <v>60</v>
      </c>
      <c r="G89" s="120">
        <v>24</v>
      </c>
      <c r="H89" s="120">
        <v>37</v>
      </c>
      <c r="I89" s="104">
        <v>10</v>
      </c>
      <c r="J89" s="120">
        <v>10</v>
      </c>
      <c r="K89" s="120">
        <v>0</v>
      </c>
      <c r="L89" s="120">
        <v>0</v>
      </c>
    </row>
    <row r="90" spans="1:12" ht="18" customHeight="1">
      <c r="A90" s="53" t="s">
        <v>38</v>
      </c>
      <c r="B90" s="104">
        <v>372</v>
      </c>
      <c r="C90" s="104">
        <v>9</v>
      </c>
      <c r="D90" s="120">
        <v>0</v>
      </c>
      <c r="E90" s="120">
        <v>9</v>
      </c>
      <c r="F90" s="104">
        <v>276</v>
      </c>
      <c r="G90" s="120">
        <v>102</v>
      </c>
      <c r="H90" s="120">
        <v>180</v>
      </c>
      <c r="I90" s="104">
        <v>66</v>
      </c>
      <c r="J90" s="120">
        <v>66</v>
      </c>
      <c r="K90" s="120">
        <v>0</v>
      </c>
      <c r="L90" s="120">
        <v>0</v>
      </c>
    </row>
    <row r="91" spans="1:12" ht="18" customHeight="1">
      <c r="A91" s="53" t="s">
        <v>37</v>
      </c>
      <c r="B91" s="104">
        <v>51</v>
      </c>
      <c r="C91" s="104">
        <v>4</v>
      </c>
      <c r="D91" s="120">
        <v>3</v>
      </c>
      <c r="E91" s="120">
        <v>1</v>
      </c>
      <c r="F91" s="104">
        <v>36</v>
      </c>
      <c r="G91" s="120">
        <v>19</v>
      </c>
      <c r="H91" s="120">
        <v>18</v>
      </c>
      <c r="I91" s="104">
        <v>0</v>
      </c>
      <c r="J91" s="120">
        <v>0</v>
      </c>
      <c r="K91" s="120">
        <v>0</v>
      </c>
      <c r="L91" s="120">
        <v>0</v>
      </c>
    </row>
    <row r="92" spans="1:12" ht="18" customHeight="1">
      <c r="A92" s="53" t="s">
        <v>36</v>
      </c>
      <c r="B92" s="104">
        <v>50</v>
      </c>
      <c r="C92" s="104">
        <v>1</v>
      </c>
      <c r="D92" s="120">
        <v>1</v>
      </c>
      <c r="E92" s="120">
        <v>0</v>
      </c>
      <c r="F92" s="104">
        <v>31</v>
      </c>
      <c r="G92" s="120">
        <v>10</v>
      </c>
      <c r="H92" s="120">
        <v>22</v>
      </c>
      <c r="I92" s="104">
        <v>15</v>
      </c>
      <c r="J92" s="120">
        <v>15</v>
      </c>
      <c r="K92" s="120">
        <v>0</v>
      </c>
      <c r="L92" s="120">
        <v>0</v>
      </c>
    </row>
    <row r="93" spans="1:12" ht="18" customHeight="1">
      <c r="A93" s="53" t="s">
        <v>34</v>
      </c>
      <c r="B93" s="104">
        <v>279</v>
      </c>
      <c r="C93" s="104">
        <v>12</v>
      </c>
      <c r="D93" s="120">
        <v>4</v>
      </c>
      <c r="E93" s="120">
        <v>8</v>
      </c>
      <c r="F93" s="104">
        <v>215</v>
      </c>
      <c r="G93" s="120">
        <v>77</v>
      </c>
      <c r="H93" s="120">
        <v>145</v>
      </c>
      <c r="I93" s="104">
        <v>61</v>
      </c>
      <c r="J93" s="120">
        <v>47</v>
      </c>
      <c r="K93" s="120">
        <v>0</v>
      </c>
      <c r="L93" s="120">
        <v>14</v>
      </c>
    </row>
    <row r="94" spans="1:12" ht="18" customHeight="1">
      <c r="A94" s="53" t="s">
        <v>33</v>
      </c>
      <c r="B94" s="104">
        <v>70</v>
      </c>
      <c r="C94" s="104">
        <v>3</v>
      </c>
      <c r="D94" s="120">
        <v>2</v>
      </c>
      <c r="E94" s="120">
        <v>1</v>
      </c>
      <c r="F94" s="104">
        <v>60</v>
      </c>
      <c r="G94" s="120">
        <v>21</v>
      </c>
      <c r="H94" s="120">
        <v>39</v>
      </c>
      <c r="I94" s="104">
        <v>11</v>
      </c>
      <c r="J94" s="120">
        <v>11</v>
      </c>
      <c r="K94" s="120">
        <v>0</v>
      </c>
      <c r="L94" s="120">
        <v>0</v>
      </c>
    </row>
    <row r="95" spans="1:12" ht="18" customHeight="1">
      <c r="A95" s="53" t="s">
        <v>32</v>
      </c>
      <c r="B95" s="104">
        <v>25</v>
      </c>
      <c r="C95" s="104">
        <v>0</v>
      </c>
      <c r="D95" s="120">
        <v>0</v>
      </c>
      <c r="E95" s="120">
        <v>0</v>
      </c>
      <c r="F95" s="104">
        <v>22</v>
      </c>
      <c r="G95" s="120">
        <v>2</v>
      </c>
      <c r="H95" s="120">
        <v>20</v>
      </c>
      <c r="I95" s="104">
        <v>0</v>
      </c>
      <c r="J95" s="120">
        <v>0</v>
      </c>
      <c r="K95" s="120">
        <v>0</v>
      </c>
      <c r="L95" s="120">
        <v>0</v>
      </c>
    </row>
    <row r="96" spans="1:12" ht="18" customHeight="1">
      <c r="A96" s="53" t="s">
        <v>30</v>
      </c>
      <c r="B96" s="104">
        <v>112</v>
      </c>
      <c r="C96" s="104">
        <v>2</v>
      </c>
      <c r="D96" s="120">
        <v>0</v>
      </c>
      <c r="E96" s="120">
        <v>2</v>
      </c>
      <c r="F96" s="104">
        <v>77</v>
      </c>
      <c r="G96" s="120">
        <v>24</v>
      </c>
      <c r="H96" s="120">
        <v>53</v>
      </c>
      <c r="I96" s="104">
        <v>38</v>
      </c>
      <c r="J96" s="120">
        <v>38</v>
      </c>
      <c r="K96" s="120">
        <v>0</v>
      </c>
      <c r="L96" s="120">
        <v>0</v>
      </c>
    </row>
    <row r="97" spans="1:17" ht="18" customHeight="1">
      <c r="A97" s="53" t="s">
        <v>29</v>
      </c>
      <c r="B97" s="104">
        <v>226</v>
      </c>
      <c r="C97" s="104">
        <v>15</v>
      </c>
      <c r="D97" s="120">
        <v>6</v>
      </c>
      <c r="E97" s="120">
        <v>9</v>
      </c>
      <c r="F97" s="104">
        <v>180</v>
      </c>
      <c r="G97" s="120">
        <v>78</v>
      </c>
      <c r="H97" s="120">
        <v>104</v>
      </c>
      <c r="I97" s="104">
        <v>31</v>
      </c>
      <c r="J97" s="120">
        <v>31</v>
      </c>
      <c r="K97" s="120">
        <v>0</v>
      </c>
      <c r="L97" s="120">
        <v>0</v>
      </c>
    </row>
    <row r="98" spans="1:17" ht="18" customHeight="1">
      <c r="A98" s="53" t="s">
        <v>26</v>
      </c>
      <c r="B98" s="104">
        <v>170</v>
      </c>
      <c r="C98" s="104">
        <v>11</v>
      </c>
      <c r="D98" s="120">
        <v>0</v>
      </c>
      <c r="E98" s="120">
        <v>11</v>
      </c>
      <c r="F98" s="104">
        <v>140</v>
      </c>
      <c r="G98" s="120">
        <v>55</v>
      </c>
      <c r="H98" s="120">
        <v>86</v>
      </c>
      <c r="I98" s="104">
        <v>12</v>
      </c>
      <c r="J98" s="120">
        <v>12</v>
      </c>
      <c r="K98" s="120">
        <v>0</v>
      </c>
      <c r="L98" s="120">
        <v>0</v>
      </c>
    </row>
    <row r="99" spans="1:17" ht="18" customHeight="1">
      <c r="A99" s="53" t="s">
        <v>24</v>
      </c>
      <c r="B99" s="104">
        <v>356</v>
      </c>
      <c r="C99" s="104">
        <v>20</v>
      </c>
      <c r="D99" s="120">
        <v>3</v>
      </c>
      <c r="E99" s="120">
        <v>17</v>
      </c>
      <c r="F99" s="104">
        <v>258</v>
      </c>
      <c r="G99" s="120">
        <v>113</v>
      </c>
      <c r="H99" s="120">
        <v>159</v>
      </c>
      <c r="I99" s="104">
        <v>87</v>
      </c>
      <c r="J99" s="120">
        <v>87</v>
      </c>
      <c r="K99" s="120">
        <v>0</v>
      </c>
      <c r="L99" s="120">
        <v>0</v>
      </c>
    </row>
    <row r="100" spans="1:17" ht="18" customHeight="1">
      <c r="A100" s="53" t="s">
        <v>22</v>
      </c>
      <c r="B100" s="104">
        <v>34</v>
      </c>
      <c r="C100" s="104">
        <v>0</v>
      </c>
      <c r="D100" s="120">
        <v>0</v>
      </c>
      <c r="E100" s="120">
        <v>0</v>
      </c>
      <c r="F100" s="104">
        <v>12</v>
      </c>
      <c r="G100" s="120">
        <v>4</v>
      </c>
      <c r="H100" s="120">
        <v>8</v>
      </c>
      <c r="I100" s="104">
        <v>11</v>
      </c>
      <c r="J100" s="120">
        <v>11</v>
      </c>
      <c r="K100" s="120">
        <v>0</v>
      </c>
      <c r="L100" s="120">
        <v>0</v>
      </c>
    </row>
    <row r="101" spans="1:17" ht="18" customHeight="1">
      <c r="A101" s="53" t="s">
        <v>20</v>
      </c>
      <c r="B101" s="104">
        <v>260</v>
      </c>
      <c r="C101" s="104">
        <v>13</v>
      </c>
      <c r="D101" s="120">
        <v>1</v>
      </c>
      <c r="E101" s="120">
        <v>12</v>
      </c>
      <c r="F101" s="104">
        <v>213</v>
      </c>
      <c r="G101" s="120">
        <v>80</v>
      </c>
      <c r="H101" s="120">
        <v>137</v>
      </c>
      <c r="I101" s="104">
        <v>28</v>
      </c>
      <c r="J101" s="120">
        <v>28</v>
      </c>
      <c r="K101" s="120">
        <v>0</v>
      </c>
      <c r="L101" s="120">
        <v>0</v>
      </c>
    </row>
    <row r="102" spans="1:17" ht="18" customHeight="1">
      <c r="A102" s="53" t="s">
        <v>18</v>
      </c>
      <c r="B102" s="104">
        <v>121</v>
      </c>
      <c r="C102" s="104">
        <v>4</v>
      </c>
      <c r="D102" s="120">
        <v>0</v>
      </c>
      <c r="E102" s="120">
        <v>4</v>
      </c>
      <c r="F102" s="104">
        <v>81</v>
      </c>
      <c r="G102" s="120">
        <v>40</v>
      </c>
      <c r="H102" s="120">
        <v>41</v>
      </c>
      <c r="I102" s="104">
        <v>32</v>
      </c>
      <c r="J102" s="120">
        <v>15</v>
      </c>
      <c r="K102" s="120">
        <v>0</v>
      </c>
      <c r="L102" s="120">
        <v>17</v>
      </c>
    </row>
    <row r="103" spans="1:17" ht="18" customHeight="1">
      <c r="A103" s="53" t="s">
        <v>16</v>
      </c>
      <c r="B103" s="104">
        <v>89</v>
      </c>
      <c r="C103" s="104">
        <v>3</v>
      </c>
      <c r="D103" s="120">
        <v>0</v>
      </c>
      <c r="E103" s="120">
        <v>3</v>
      </c>
      <c r="F103" s="104">
        <v>82</v>
      </c>
      <c r="G103" s="120">
        <v>22</v>
      </c>
      <c r="H103" s="120">
        <v>60</v>
      </c>
      <c r="I103" s="104">
        <v>0</v>
      </c>
      <c r="J103" s="120">
        <v>0</v>
      </c>
      <c r="K103" s="120">
        <v>0</v>
      </c>
      <c r="L103" s="120">
        <v>0</v>
      </c>
    </row>
    <row r="104" spans="1:17" ht="18" customHeight="1">
      <c r="A104" s="53" t="s">
        <v>13</v>
      </c>
      <c r="B104" s="104">
        <v>44</v>
      </c>
      <c r="C104" s="104">
        <v>1</v>
      </c>
      <c r="D104" s="120">
        <v>0</v>
      </c>
      <c r="E104" s="120">
        <v>1</v>
      </c>
      <c r="F104" s="104">
        <v>20</v>
      </c>
      <c r="G104" s="120">
        <v>6</v>
      </c>
      <c r="H104" s="120">
        <v>14</v>
      </c>
      <c r="I104" s="104">
        <v>11</v>
      </c>
      <c r="J104" s="120">
        <v>11</v>
      </c>
      <c r="K104" s="120">
        <v>0</v>
      </c>
      <c r="L104" s="120">
        <v>0</v>
      </c>
    </row>
    <row r="105" spans="1:17" ht="18" customHeight="1">
      <c r="A105" s="53" t="s">
        <v>10</v>
      </c>
      <c r="B105" s="104">
        <v>111</v>
      </c>
      <c r="C105" s="104">
        <v>11</v>
      </c>
      <c r="D105" s="120">
        <v>2</v>
      </c>
      <c r="E105" s="120">
        <v>9</v>
      </c>
      <c r="F105" s="104">
        <v>82</v>
      </c>
      <c r="G105" s="120">
        <v>38</v>
      </c>
      <c r="H105" s="120">
        <v>45</v>
      </c>
      <c r="I105" s="104">
        <v>17</v>
      </c>
      <c r="J105" s="120">
        <v>17</v>
      </c>
      <c r="K105" s="120">
        <v>0</v>
      </c>
      <c r="L105" s="120">
        <v>0</v>
      </c>
    </row>
    <row r="106" spans="1:17" ht="18" customHeight="1">
      <c r="A106" s="53" t="s">
        <v>135</v>
      </c>
      <c r="B106" s="104">
        <v>392</v>
      </c>
      <c r="C106" s="104">
        <v>38</v>
      </c>
      <c r="D106" s="120">
        <v>14</v>
      </c>
      <c r="E106" s="120">
        <v>24</v>
      </c>
      <c r="F106" s="104">
        <v>273</v>
      </c>
      <c r="G106" s="120">
        <v>109</v>
      </c>
      <c r="H106" s="120">
        <v>169</v>
      </c>
      <c r="I106" s="104">
        <v>55</v>
      </c>
      <c r="J106" s="120">
        <v>55</v>
      </c>
      <c r="K106" s="120">
        <v>0</v>
      </c>
      <c r="L106" s="120">
        <v>0</v>
      </c>
    </row>
    <row r="107" spans="1:17" ht="18" customHeight="1">
      <c r="A107" s="53" t="s">
        <v>8</v>
      </c>
      <c r="B107" s="104">
        <v>69</v>
      </c>
      <c r="C107" s="104">
        <v>4</v>
      </c>
      <c r="D107" s="120">
        <v>3</v>
      </c>
      <c r="E107" s="120">
        <v>1</v>
      </c>
      <c r="F107" s="104">
        <v>50</v>
      </c>
      <c r="G107" s="120">
        <v>9</v>
      </c>
      <c r="H107" s="120">
        <v>41</v>
      </c>
      <c r="I107" s="104">
        <v>14</v>
      </c>
      <c r="J107" s="120">
        <v>14</v>
      </c>
      <c r="K107" s="120">
        <v>0</v>
      </c>
      <c r="L107" s="120">
        <v>0</v>
      </c>
    </row>
    <row r="108" spans="1:17" ht="18" customHeight="1">
      <c r="A108" s="53" t="s">
        <v>5</v>
      </c>
      <c r="B108" s="127">
        <v>422</v>
      </c>
      <c r="C108" s="127">
        <v>26</v>
      </c>
      <c r="D108" s="117">
        <v>2</v>
      </c>
      <c r="E108" s="117">
        <v>24</v>
      </c>
      <c r="F108" s="127">
        <v>328</v>
      </c>
      <c r="G108" s="117">
        <v>135</v>
      </c>
      <c r="H108" s="117">
        <v>197</v>
      </c>
      <c r="I108" s="127">
        <v>45</v>
      </c>
      <c r="J108" s="117">
        <v>42</v>
      </c>
      <c r="K108" s="117">
        <v>0</v>
      </c>
      <c r="L108" s="117">
        <v>12</v>
      </c>
    </row>
    <row r="109" spans="1:17" ht="18" customHeight="1">
      <c r="A109" s="69" t="s">
        <v>2</v>
      </c>
      <c r="B109" s="664">
        <v>139</v>
      </c>
      <c r="C109" s="664">
        <v>11</v>
      </c>
      <c r="D109" s="665">
        <v>7</v>
      </c>
      <c r="E109" s="665">
        <v>4</v>
      </c>
      <c r="F109" s="664">
        <v>102</v>
      </c>
      <c r="G109" s="665">
        <v>35</v>
      </c>
      <c r="H109" s="665">
        <v>67</v>
      </c>
      <c r="I109" s="664">
        <v>13</v>
      </c>
      <c r="J109" s="665">
        <v>13</v>
      </c>
      <c r="K109" s="665">
        <v>0</v>
      </c>
      <c r="L109" s="665">
        <v>0</v>
      </c>
    </row>
    <row r="110" spans="1:17" s="483" customFormat="1" ht="18" customHeight="1">
      <c r="A110" s="649" t="s">
        <v>2310</v>
      </c>
    </row>
    <row r="111" spans="1:17" ht="18" customHeight="1">
      <c r="A111" s="1636" t="s">
        <v>2333</v>
      </c>
      <c r="B111" s="1636"/>
      <c r="C111" s="1636"/>
      <c r="D111" s="1636"/>
      <c r="E111" s="1636"/>
      <c r="F111" s="1636"/>
      <c r="G111" s="1636"/>
      <c r="H111" s="1636"/>
      <c r="I111" s="1636"/>
      <c r="J111" s="1636"/>
      <c r="K111" s="1636"/>
      <c r="L111" s="1636"/>
      <c r="M111" s="1636"/>
      <c r="N111" s="1636"/>
      <c r="O111" s="1636"/>
      <c r="P111" s="1636"/>
      <c r="Q111" s="1636"/>
    </row>
    <row r="112" spans="1:17" ht="18" customHeight="1">
      <c r="A112" s="1646" t="s">
        <v>2315</v>
      </c>
      <c r="B112" s="1646"/>
      <c r="C112" s="1646"/>
      <c r="D112" s="1646"/>
      <c r="E112" s="1646"/>
      <c r="F112" s="1646"/>
      <c r="G112" s="1646"/>
      <c r="H112" s="1646"/>
      <c r="I112" s="1646"/>
      <c r="J112" s="1646"/>
      <c r="K112" s="1646"/>
      <c r="L112" s="1646"/>
    </row>
    <row r="113" spans="1:12" ht="18" customHeight="1">
      <c r="A113" s="1646" t="s">
        <v>2316</v>
      </c>
      <c r="B113" s="1646"/>
      <c r="C113" s="1646"/>
      <c r="D113" s="1646"/>
      <c r="E113" s="1646"/>
      <c r="F113" s="1646"/>
      <c r="G113" s="1646"/>
      <c r="H113" s="1646"/>
      <c r="I113" s="1646"/>
      <c r="J113" s="1646"/>
      <c r="K113" s="1646"/>
      <c r="L113" s="1646"/>
    </row>
    <row r="114" spans="1:12" ht="18" customHeight="1">
      <c r="A114" s="1646" t="s">
        <v>2317</v>
      </c>
      <c r="B114" s="1646"/>
      <c r="C114" s="1646"/>
      <c r="D114" s="1646"/>
      <c r="E114" s="1646"/>
      <c r="F114" s="1646"/>
      <c r="G114" s="1646"/>
      <c r="H114" s="1646"/>
      <c r="I114" s="1646"/>
      <c r="J114" s="1646"/>
      <c r="K114" s="1646"/>
      <c r="L114" s="1646"/>
    </row>
    <row r="115" spans="1:12" ht="18" customHeight="1">
      <c r="A115" s="1646" t="s">
        <v>2318</v>
      </c>
      <c r="B115" s="1646"/>
      <c r="C115" s="1646"/>
      <c r="D115" s="1646"/>
      <c r="E115" s="1646"/>
      <c r="F115" s="1646"/>
      <c r="G115" s="1646"/>
      <c r="H115" s="1646"/>
      <c r="I115" s="1646"/>
      <c r="J115" s="1646"/>
      <c r="K115" s="1646"/>
      <c r="L115" s="1646"/>
    </row>
    <row r="116" spans="1:12" ht="32.1" customHeight="1">
      <c r="A116" s="1646" t="s">
        <v>2319</v>
      </c>
      <c r="B116" s="1646"/>
      <c r="C116" s="1646"/>
      <c r="D116" s="1646"/>
      <c r="E116" s="1646"/>
      <c r="F116" s="1646"/>
      <c r="G116" s="1646"/>
      <c r="H116" s="1646"/>
      <c r="I116" s="1646"/>
      <c r="J116" s="1646"/>
      <c r="K116" s="1646"/>
      <c r="L116" s="1646"/>
    </row>
    <row r="117" spans="1:12" ht="32.1" customHeight="1">
      <c r="A117" s="1646" t="s">
        <v>2320</v>
      </c>
      <c r="B117" s="1646"/>
      <c r="C117" s="1646"/>
      <c r="D117" s="1646"/>
      <c r="E117" s="1646"/>
      <c r="F117" s="1646"/>
      <c r="G117" s="1646"/>
      <c r="H117" s="1646"/>
      <c r="I117" s="1646"/>
      <c r="J117" s="1646"/>
      <c r="K117" s="1646"/>
      <c r="L117" s="1646"/>
    </row>
    <row r="118" spans="1:12" ht="32.1" customHeight="1">
      <c r="A118" s="1646" t="s">
        <v>2321</v>
      </c>
      <c r="B118" s="1646"/>
      <c r="C118" s="1646"/>
      <c r="D118" s="1646"/>
      <c r="E118" s="1646"/>
      <c r="F118" s="1646"/>
      <c r="G118" s="1646"/>
      <c r="H118" s="1646"/>
      <c r="I118" s="1646"/>
      <c r="J118" s="1646"/>
      <c r="K118" s="1646"/>
      <c r="L118" s="1646"/>
    </row>
    <row r="119" spans="1:12" ht="32.1" customHeight="1">
      <c r="A119" s="1646" t="s">
        <v>2322</v>
      </c>
      <c r="B119" s="1646"/>
      <c r="C119" s="1646"/>
      <c r="D119" s="1646"/>
      <c r="E119" s="1646"/>
      <c r="F119" s="1646"/>
      <c r="G119" s="1646"/>
      <c r="H119" s="1646"/>
      <c r="I119" s="1646"/>
      <c r="J119" s="1646"/>
      <c r="K119" s="1646"/>
      <c r="L119" s="1646"/>
    </row>
    <row r="120" spans="1:12" ht="32.1" customHeight="1">
      <c r="A120" s="1646" t="s">
        <v>2323</v>
      </c>
      <c r="B120" s="1646"/>
      <c r="C120" s="1646"/>
      <c r="D120" s="1646"/>
      <c r="E120" s="1646"/>
      <c r="F120" s="1646"/>
      <c r="G120" s="1646"/>
      <c r="H120" s="1646"/>
      <c r="I120" s="1646"/>
      <c r="J120" s="1646"/>
      <c r="K120" s="1646"/>
      <c r="L120" s="1646"/>
    </row>
    <row r="121" spans="1:12" ht="32.1" customHeight="1">
      <c r="A121" s="1646" t="s">
        <v>2324</v>
      </c>
      <c r="B121" s="1646"/>
      <c r="C121" s="1646"/>
      <c r="D121" s="1646"/>
      <c r="E121" s="1646"/>
      <c r="F121" s="1646"/>
      <c r="G121" s="1646"/>
      <c r="H121" s="1646"/>
      <c r="I121" s="1646"/>
      <c r="J121" s="1646"/>
      <c r="K121" s="1646"/>
      <c r="L121" s="1646"/>
    </row>
    <row r="122" spans="1:12" ht="42" customHeight="1">
      <c r="A122" s="1646" t="s">
        <v>2325</v>
      </c>
      <c r="B122" s="1646"/>
      <c r="C122" s="1646"/>
      <c r="D122" s="1646"/>
      <c r="E122" s="1646"/>
      <c r="F122" s="1646"/>
      <c r="G122" s="1646"/>
      <c r="H122" s="1646"/>
      <c r="I122" s="1646"/>
      <c r="J122" s="1646"/>
      <c r="K122" s="1646"/>
      <c r="L122" s="1646"/>
    </row>
    <row r="123" spans="1:12" ht="42" customHeight="1">
      <c r="A123" s="1646" t="s">
        <v>2326</v>
      </c>
      <c r="B123" s="1646"/>
      <c r="C123" s="1646"/>
      <c r="D123" s="1646"/>
      <c r="E123" s="1646"/>
      <c r="F123" s="1646"/>
      <c r="G123" s="1646"/>
      <c r="H123" s="1646"/>
      <c r="I123" s="1646"/>
      <c r="J123" s="1646"/>
      <c r="K123" s="1646"/>
      <c r="L123" s="1646"/>
    </row>
    <row r="124" spans="1:12" ht="32.1" customHeight="1">
      <c r="A124" s="1646" t="s">
        <v>2327</v>
      </c>
      <c r="B124" s="1646"/>
      <c r="C124" s="1646"/>
      <c r="D124" s="1646"/>
      <c r="E124" s="1646"/>
      <c r="F124" s="1646"/>
      <c r="G124" s="1646"/>
      <c r="H124" s="1646"/>
      <c r="I124" s="1646"/>
      <c r="J124" s="1646"/>
      <c r="K124" s="1646"/>
      <c r="L124" s="1646"/>
    </row>
    <row r="125" spans="1:12" ht="32.1" customHeight="1">
      <c r="A125" s="1646" t="s">
        <v>2328</v>
      </c>
      <c r="B125" s="1646"/>
      <c r="C125" s="1646"/>
      <c r="D125" s="1646"/>
      <c r="E125" s="1646"/>
      <c r="F125" s="1646"/>
      <c r="G125" s="1646"/>
      <c r="H125" s="1646"/>
      <c r="I125" s="1646"/>
      <c r="J125" s="1646"/>
      <c r="K125" s="1646"/>
      <c r="L125" s="1646"/>
    </row>
    <row r="126" spans="1:12" ht="42" customHeight="1">
      <c r="A126" s="1646" t="s">
        <v>2329</v>
      </c>
      <c r="B126" s="1646"/>
      <c r="C126" s="1646"/>
      <c r="D126" s="1646"/>
      <c r="E126" s="1646"/>
      <c r="F126" s="1646"/>
      <c r="G126" s="1646"/>
      <c r="H126" s="1646"/>
      <c r="I126" s="1646"/>
      <c r="J126" s="1646"/>
      <c r="K126" s="1646"/>
      <c r="L126" s="1646"/>
    </row>
    <row r="127" spans="1:12" ht="32.1" customHeight="1">
      <c r="A127" s="1646" t="s">
        <v>2330</v>
      </c>
      <c r="B127" s="1646"/>
      <c r="C127" s="1646"/>
      <c r="D127" s="1646"/>
      <c r="E127" s="1646"/>
      <c r="F127" s="1646"/>
      <c r="G127" s="1646"/>
      <c r="H127" s="1646"/>
      <c r="I127" s="1646"/>
      <c r="J127" s="1646"/>
      <c r="K127" s="1646"/>
      <c r="L127" s="1646"/>
    </row>
    <row r="128" spans="1:12" ht="18" customHeight="1">
      <c r="A128" s="1646" t="s">
        <v>2331</v>
      </c>
      <c r="B128" s="1646"/>
      <c r="C128" s="1646"/>
      <c r="D128" s="1646"/>
      <c r="E128" s="1646"/>
      <c r="F128" s="1646"/>
      <c r="G128" s="1646"/>
      <c r="H128" s="1646"/>
      <c r="I128" s="1646"/>
      <c r="J128" s="1646"/>
      <c r="K128" s="1646"/>
      <c r="L128" s="1646"/>
    </row>
    <row r="129" spans="1:12" ht="32.1" customHeight="1">
      <c r="A129" s="1646" t="s">
        <v>2332</v>
      </c>
      <c r="B129" s="1646"/>
      <c r="C129" s="1646"/>
      <c r="D129" s="1646"/>
      <c r="E129" s="1646"/>
      <c r="F129" s="1646"/>
      <c r="G129" s="1646"/>
      <c r="H129" s="1646"/>
      <c r="I129" s="1646"/>
      <c r="J129" s="1646"/>
      <c r="K129" s="1646"/>
      <c r="L129" s="1646"/>
    </row>
    <row r="131" spans="1:12" ht="18" customHeight="1">
      <c r="A131" s="68"/>
      <c r="J131" s="72" t="s">
        <v>2238</v>
      </c>
    </row>
    <row r="132" spans="1:12" ht="21.95" customHeight="1">
      <c r="A132" s="1521" t="s">
        <v>684</v>
      </c>
      <c r="B132" s="1641" t="s">
        <v>2250</v>
      </c>
      <c r="C132" s="1641"/>
      <c r="D132" s="1641"/>
      <c r="E132" s="1641"/>
      <c r="F132" s="1641"/>
      <c r="G132" s="1641"/>
      <c r="H132" s="1641"/>
      <c r="I132" s="1641"/>
      <c r="J132" s="1630"/>
    </row>
    <row r="133" spans="1:12" ht="21.95" customHeight="1">
      <c r="A133" s="1522"/>
      <c r="B133" s="1632" t="s">
        <v>2312</v>
      </c>
      <c r="C133" s="1632"/>
      <c r="D133" s="1632"/>
      <c r="E133" s="1632"/>
      <c r="F133" s="1632"/>
      <c r="G133" s="1632"/>
      <c r="H133" s="1632"/>
      <c r="I133" s="1632"/>
      <c r="J133" s="1635"/>
    </row>
    <row r="134" spans="1:12" ht="21.95" customHeight="1">
      <c r="A134" s="1522"/>
      <c r="B134" s="1632" t="s">
        <v>2253</v>
      </c>
      <c r="C134" s="1632"/>
      <c r="D134" s="1632"/>
      <c r="E134" s="1632"/>
      <c r="F134" s="1632"/>
      <c r="G134" s="1632" t="s">
        <v>2254</v>
      </c>
      <c r="H134" s="1632"/>
      <c r="I134" s="1632"/>
      <c r="J134" s="1635"/>
    </row>
    <row r="135" spans="1:12" ht="51" customHeight="1">
      <c r="A135" s="1522"/>
      <c r="B135" s="621" t="s">
        <v>2179</v>
      </c>
      <c r="C135" s="480" t="s">
        <v>2360</v>
      </c>
      <c r="D135" s="480" t="s">
        <v>2361</v>
      </c>
      <c r="E135" s="480" t="s">
        <v>2255</v>
      </c>
      <c r="F135" s="480" t="s">
        <v>2362</v>
      </c>
      <c r="G135" s="621" t="s">
        <v>2363</v>
      </c>
      <c r="H135" s="480" t="s">
        <v>2364</v>
      </c>
      <c r="I135" s="480" t="s">
        <v>2365</v>
      </c>
      <c r="J135" s="520" t="s">
        <v>2366</v>
      </c>
    </row>
    <row r="136" spans="1:12" ht="20.100000000000001" customHeight="1">
      <c r="A136" s="114" t="s">
        <v>368</v>
      </c>
      <c r="B136" s="298">
        <v>346</v>
      </c>
      <c r="C136" s="298">
        <v>266</v>
      </c>
      <c r="D136" s="298">
        <v>63</v>
      </c>
      <c r="E136" s="298">
        <v>13</v>
      </c>
      <c r="F136" s="298">
        <v>4</v>
      </c>
      <c r="G136" s="298">
        <v>2543</v>
      </c>
      <c r="H136" s="298">
        <v>2016</v>
      </c>
      <c r="I136" s="298">
        <v>579</v>
      </c>
      <c r="J136" s="299">
        <v>40</v>
      </c>
    </row>
    <row r="137" spans="1:12" ht="18" customHeight="1">
      <c r="A137" s="53" t="s">
        <v>132</v>
      </c>
      <c r="B137" s="104">
        <v>0</v>
      </c>
      <c r="C137" s="120">
        <v>0</v>
      </c>
      <c r="D137" s="120">
        <v>0</v>
      </c>
      <c r="E137" s="120">
        <v>0</v>
      </c>
      <c r="F137" s="120">
        <v>0</v>
      </c>
      <c r="G137" s="104">
        <v>31</v>
      </c>
      <c r="H137" s="120">
        <v>19</v>
      </c>
      <c r="I137" s="120">
        <v>12</v>
      </c>
      <c r="J137" s="120">
        <v>0</v>
      </c>
    </row>
    <row r="138" spans="1:12" ht="18" customHeight="1">
      <c r="A138" s="53" t="s">
        <v>131</v>
      </c>
      <c r="B138" s="104">
        <v>0</v>
      </c>
      <c r="C138" s="120">
        <v>0</v>
      </c>
      <c r="D138" s="120">
        <v>0</v>
      </c>
      <c r="E138" s="120">
        <v>0</v>
      </c>
      <c r="F138" s="120">
        <v>0</v>
      </c>
      <c r="G138" s="104">
        <v>1</v>
      </c>
      <c r="H138" s="120">
        <v>1</v>
      </c>
      <c r="I138" s="120">
        <v>0</v>
      </c>
      <c r="J138" s="120">
        <v>0</v>
      </c>
    </row>
    <row r="139" spans="1:12" ht="18" customHeight="1">
      <c r="A139" s="53" t="s">
        <v>130</v>
      </c>
      <c r="B139" s="104">
        <v>50</v>
      </c>
      <c r="C139" s="120">
        <v>43</v>
      </c>
      <c r="D139" s="120">
        <v>7</v>
      </c>
      <c r="E139" s="120">
        <v>0</v>
      </c>
      <c r="F139" s="120">
        <v>0</v>
      </c>
      <c r="G139" s="104">
        <v>115</v>
      </c>
      <c r="H139" s="120">
        <v>82</v>
      </c>
      <c r="I139" s="120">
        <v>27</v>
      </c>
      <c r="J139" s="120">
        <v>7</v>
      </c>
    </row>
    <row r="140" spans="1:12" ht="18" customHeight="1">
      <c r="A140" s="53" t="s">
        <v>129</v>
      </c>
      <c r="B140" s="104">
        <v>0</v>
      </c>
      <c r="C140" s="120">
        <v>0</v>
      </c>
      <c r="D140" s="120">
        <v>0</v>
      </c>
      <c r="E140" s="120">
        <v>0</v>
      </c>
      <c r="F140" s="120">
        <v>0</v>
      </c>
      <c r="G140" s="104">
        <v>47</v>
      </c>
      <c r="H140" s="120">
        <v>47</v>
      </c>
      <c r="I140" s="120">
        <v>0</v>
      </c>
      <c r="J140" s="120">
        <v>0</v>
      </c>
    </row>
    <row r="141" spans="1:12" ht="18" customHeight="1">
      <c r="A141" s="53" t="s">
        <v>128</v>
      </c>
      <c r="B141" s="104">
        <v>0</v>
      </c>
      <c r="C141" s="120">
        <v>0</v>
      </c>
      <c r="D141" s="120">
        <v>0</v>
      </c>
      <c r="E141" s="120">
        <v>0</v>
      </c>
      <c r="F141" s="120">
        <v>0</v>
      </c>
      <c r="G141" s="104">
        <v>22</v>
      </c>
      <c r="H141" s="120">
        <v>12</v>
      </c>
      <c r="I141" s="120">
        <v>10</v>
      </c>
      <c r="J141" s="120">
        <v>0</v>
      </c>
    </row>
    <row r="142" spans="1:12" ht="18" customHeight="1">
      <c r="A142" s="53" t="s">
        <v>127</v>
      </c>
      <c r="B142" s="104">
        <v>0</v>
      </c>
      <c r="C142" s="120">
        <v>0</v>
      </c>
      <c r="D142" s="120">
        <v>0</v>
      </c>
      <c r="E142" s="120">
        <v>0</v>
      </c>
      <c r="F142" s="120">
        <v>0</v>
      </c>
      <c r="G142" s="104">
        <v>5</v>
      </c>
      <c r="H142" s="120">
        <v>5</v>
      </c>
      <c r="I142" s="120">
        <v>0</v>
      </c>
      <c r="J142" s="120">
        <v>0</v>
      </c>
    </row>
    <row r="143" spans="1:12" ht="18" customHeight="1">
      <c r="A143" s="53" t="s">
        <v>126</v>
      </c>
      <c r="B143" s="104">
        <v>0</v>
      </c>
      <c r="C143" s="120">
        <v>0</v>
      </c>
      <c r="D143" s="120">
        <v>0</v>
      </c>
      <c r="E143" s="120">
        <v>0</v>
      </c>
      <c r="F143" s="120">
        <v>0</v>
      </c>
      <c r="G143" s="104">
        <v>24</v>
      </c>
      <c r="H143" s="120">
        <v>11</v>
      </c>
      <c r="I143" s="120">
        <v>15</v>
      </c>
      <c r="J143" s="120">
        <v>0</v>
      </c>
    </row>
    <row r="144" spans="1:12" ht="18" customHeight="1">
      <c r="A144" s="53" t="s">
        <v>125</v>
      </c>
      <c r="B144" s="104">
        <v>0</v>
      </c>
      <c r="C144" s="120">
        <v>0</v>
      </c>
      <c r="D144" s="120">
        <v>0</v>
      </c>
      <c r="E144" s="120">
        <v>0</v>
      </c>
      <c r="F144" s="120">
        <v>0</v>
      </c>
      <c r="G144" s="104">
        <v>20</v>
      </c>
      <c r="H144" s="120">
        <v>13</v>
      </c>
      <c r="I144" s="120">
        <v>8</v>
      </c>
      <c r="J144" s="120">
        <v>0</v>
      </c>
    </row>
    <row r="145" spans="1:10" ht="18" customHeight="1">
      <c r="A145" s="53" t="s">
        <v>124</v>
      </c>
      <c r="B145" s="104">
        <v>0</v>
      </c>
      <c r="C145" s="120">
        <v>0</v>
      </c>
      <c r="D145" s="120">
        <v>0</v>
      </c>
      <c r="E145" s="120">
        <v>0</v>
      </c>
      <c r="F145" s="120">
        <v>0</v>
      </c>
      <c r="G145" s="104">
        <v>4</v>
      </c>
      <c r="H145" s="120">
        <v>4</v>
      </c>
      <c r="I145" s="120">
        <v>0</v>
      </c>
      <c r="J145" s="120">
        <v>0</v>
      </c>
    </row>
    <row r="146" spans="1:10" ht="18" customHeight="1">
      <c r="A146" s="53" t="s">
        <v>123</v>
      </c>
      <c r="B146" s="104">
        <v>0</v>
      </c>
      <c r="C146" s="120">
        <v>0</v>
      </c>
      <c r="D146" s="120">
        <v>0</v>
      </c>
      <c r="E146" s="120">
        <v>0</v>
      </c>
      <c r="F146" s="120">
        <v>0</v>
      </c>
      <c r="G146" s="104">
        <v>30</v>
      </c>
      <c r="H146" s="120">
        <v>30</v>
      </c>
      <c r="I146" s="120">
        <v>0</v>
      </c>
      <c r="J146" s="120">
        <v>0</v>
      </c>
    </row>
    <row r="147" spans="1:10" ht="18" customHeight="1">
      <c r="A147" s="53" t="s">
        <v>122</v>
      </c>
      <c r="B147" s="104">
        <v>0</v>
      </c>
      <c r="C147" s="120">
        <v>0</v>
      </c>
      <c r="D147" s="120">
        <v>0</v>
      </c>
      <c r="E147" s="120">
        <v>0</v>
      </c>
      <c r="F147" s="120">
        <v>0</v>
      </c>
      <c r="G147" s="104">
        <v>19</v>
      </c>
      <c r="H147" s="120">
        <v>13</v>
      </c>
      <c r="I147" s="120">
        <v>12</v>
      </c>
      <c r="J147" s="120">
        <v>0</v>
      </c>
    </row>
    <row r="148" spans="1:10" ht="18" customHeight="1">
      <c r="A148" s="53" t="s">
        <v>121</v>
      </c>
      <c r="B148" s="104">
        <v>0</v>
      </c>
      <c r="C148" s="120">
        <v>0</v>
      </c>
      <c r="D148" s="120">
        <v>0</v>
      </c>
      <c r="E148" s="120">
        <v>0</v>
      </c>
      <c r="F148" s="120">
        <v>0</v>
      </c>
      <c r="G148" s="104">
        <v>2</v>
      </c>
      <c r="H148" s="120">
        <v>2</v>
      </c>
      <c r="I148" s="120">
        <v>0</v>
      </c>
      <c r="J148" s="120">
        <v>0</v>
      </c>
    </row>
    <row r="149" spans="1:10" ht="18" customHeight="1">
      <c r="A149" s="53" t="s">
        <v>120</v>
      </c>
      <c r="B149" s="104">
        <v>0</v>
      </c>
      <c r="C149" s="120">
        <v>0</v>
      </c>
      <c r="D149" s="120">
        <v>0</v>
      </c>
      <c r="E149" s="120">
        <v>0</v>
      </c>
      <c r="F149" s="120">
        <v>0</v>
      </c>
      <c r="G149" s="104">
        <v>0</v>
      </c>
      <c r="H149" s="120">
        <v>0</v>
      </c>
      <c r="I149" s="120">
        <v>0</v>
      </c>
      <c r="J149" s="120">
        <v>0</v>
      </c>
    </row>
    <row r="150" spans="1:10" ht="18" customHeight="1">
      <c r="A150" s="53" t="s">
        <v>119</v>
      </c>
      <c r="B150" s="104">
        <v>0</v>
      </c>
      <c r="C150" s="120">
        <v>0</v>
      </c>
      <c r="D150" s="120">
        <v>0</v>
      </c>
      <c r="E150" s="120">
        <v>0</v>
      </c>
      <c r="F150" s="120">
        <v>0</v>
      </c>
      <c r="G150" s="104">
        <v>1</v>
      </c>
      <c r="H150" s="120">
        <v>1</v>
      </c>
      <c r="I150" s="120">
        <v>0</v>
      </c>
      <c r="J150" s="120">
        <v>0</v>
      </c>
    </row>
    <row r="151" spans="1:10" ht="18" customHeight="1">
      <c r="A151" s="53" t="s">
        <v>118</v>
      </c>
      <c r="B151" s="104">
        <v>4</v>
      </c>
      <c r="C151" s="120">
        <v>0</v>
      </c>
      <c r="D151" s="120">
        <v>4</v>
      </c>
      <c r="E151" s="120">
        <v>0</v>
      </c>
      <c r="F151" s="120">
        <v>0</v>
      </c>
      <c r="G151" s="104">
        <v>34</v>
      </c>
      <c r="H151" s="120">
        <v>22</v>
      </c>
      <c r="I151" s="120">
        <v>12</v>
      </c>
      <c r="J151" s="120">
        <v>0</v>
      </c>
    </row>
    <row r="152" spans="1:10" ht="18" customHeight="1">
      <c r="A152" s="53" t="s">
        <v>117</v>
      </c>
      <c r="B152" s="104">
        <v>0</v>
      </c>
      <c r="C152" s="120">
        <v>0</v>
      </c>
      <c r="D152" s="120">
        <v>0</v>
      </c>
      <c r="E152" s="120">
        <v>0</v>
      </c>
      <c r="F152" s="120">
        <v>0</v>
      </c>
      <c r="G152" s="104">
        <v>0</v>
      </c>
      <c r="H152" s="120">
        <v>0</v>
      </c>
      <c r="I152" s="120">
        <v>0</v>
      </c>
      <c r="J152" s="120">
        <v>0</v>
      </c>
    </row>
    <row r="153" spans="1:10" ht="18" customHeight="1">
      <c r="A153" s="53" t="s">
        <v>116</v>
      </c>
      <c r="B153" s="104">
        <v>0</v>
      </c>
      <c r="C153" s="120">
        <v>0</v>
      </c>
      <c r="D153" s="120">
        <v>0</v>
      </c>
      <c r="E153" s="120">
        <v>0</v>
      </c>
      <c r="F153" s="120">
        <v>0</v>
      </c>
      <c r="G153" s="104">
        <v>0</v>
      </c>
      <c r="H153" s="120">
        <v>0</v>
      </c>
      <c r="I153" s="120">
        <v>0</v>
      </c>
      <c r="J153" s="120">
        <v>0</v>
      </c>
    </row>
    <row r="154" spans="1:10" ht="18" customHeight="1">
      <c r="A154" s="53" t="s">
        <v>115</v>
      </c>
      <c r="B154" s="104">
        <v>0</v>
      </c>
      <c r="C154" s="120">
        <v>0</v>
      </c>
      <c r="D154" s="120">
        <v>0</v>
      </c>
      <c r="E154" s="120">
        <v>0</v>
      </c>
      <c r="F154" s="120">
        <v>0</v>
      </c>
      <c r="G154" s="104">
        <v>11</v>
      </c>
      <c r="H154" s="120">
        <v>11</v>
      </c>
      <c r="I154" s="120">
        <v>0</v>
      </c>
      <c r="J154" s="120">
        <v>0</v>
      </c>
    </row>
    <row r="155" spans="1:10" ht="18" customHeight="1">
      <c r="A155" s="53" t="s">
        <v>114</v>
      </c>
      <c r="B155" s="104">
        <v>0</v>
      </c>
      <c r="C155" s="120">
        <v>0</v>
      </c>
      <c r="D155" s="120">
        <v>0</v>
      </c>
      <c r="E155" s="120">
        <v>0</v>
      </c>
      <c r="F155" s="120">
        <v>0</v>
      </c>
      <c r="G155" s="104">
        <v>10</v>
      </c>
      <c r="H155" s="120">
        <v>10</v>
      </c>
      <c r="I155" s="120">
        <v>0</v>
      </c>
      <c r="J155" s="120">
        <v>0</v>
      </c>
    </row>
    <row r="156" spans="1:10" ht="18" customHeight="1">
      <c r="A156" s="53" t="s">
        <v>113</v>
      </c>
      <c r="B156" s="104">
        <v>0</v>
      </c>
      <c r="C156" s="120">
        <v>0</v>
      </c>
      <c r="D156" s="120">
        <v>0</v>
      </c>
      <c r="E156" s="120">
        <v>0</v>
      </c>
      <c r="F156" s="120">
        <v>0</v>
      </c>
      <c r="G156" s="104">
        <v>0</v>
      </c>
      <c r="H156" s="120">
        <v>0</v>
      </c>
      <c r="I156" s="120">
        <v>0</v>
      </c>
      <c r="J156" s="120">
        <v>0</v>
      </c>
    </row>
    <row r="157" spans="1:10" ht="18" customHeight="1">
      <c r="A157" s="53" t="s">
        <v>112</v>
      </c>
      <c r="B157" s="104">
        <v>0</v>
      </c>
      <c r="C157" s="120">
        <v>0</v>
      </c>
      <c r="D157" s="120">
        <v>0</v>
      </c>
      <c r="E157" s="120">
        <v>0</v>
      </c>
      <c r="F157" s="120">
        <v>0</v>
      </c>
      <c r="G157" s="104">
        <v>1</v>
      </c>
      <c r="H157" s="120">
        <v>1</v>
      </c>
      <c r="I157" s="120">
        <v>0</v>
      </c>
      <c r="J157" s="120">
        <v>0</v>
      </c>
    </row>
    <row r="158" spans="1:10" ht="18" customHeight="1">
      <c r="A158" s="53" t="s">
        <v>111</v>
      </c>
      <c r="B158" s="104">
        <v>0</v>
      </c>
      <c r="C158" s="120">
        <v>0</v>
      </c>
      <c r="D158" s="120">
        <v>0</v>
      </c>
      <c r="E158" s="120">
        <v>0</v>
      </c>
      <c r="F158" s="120">
        <v>0</v>
      </c>
      <c r="G158" s="104">
        <v>17</v>
      </c>
      <c r="H158" s="120">
        <v>17</v>
      </c>
      <c r="I158" s="120">
        <v>0</v>
      </c>
      <c r="J158" s="120">
        <v>0</v>
      </c>
    </row>
    <row r="159" spans="1:10" ht="18" customHeight="1">
      <c r="A159" s="53" t="s">
        <v>110</v>
      </c>
      <c r="B159" s="104">
        <v>0</v>
      </c>
      <c r="C159" s="120">
        <v>0</v>
      </c>
      <c r="D159" s="120">
        <v>0</v>
      </c>
      <c r="E159" s="120">
        <v>0</v>
      </c>
      <c r="F159" s="120">
        <v>0</v>
      </c>
      <c r="G159" s="104">
        <v>9</v>
      </c>
      <c r="H159" s="120">
        <v>9</v>
      </c>
      <c r="I159" s="120">
        <v>0</v>
      </c>
      <c r="J159" s="120">
        <v>0</v>
      </c>
    </row>
    <row r="160" spans="1:10" ht="18" customHeight="1">
      <c r="A160" s="53" t="s">
        <v>109</v>
      </c>
      <c r="B160" s="104">
        <v>5</v>
      </c>
      <c r="C160" s="120">
        <v>0</v>
      </c>
      <c r="D160" s="120">
        <v>5</v>
      </c>
      <c r="E160" s="120">
        <v>0</v>
      </c>
      <c r="F160" s="120">
        <v>0</v>
      </c>
      <c r="G160" s="104">
        <v>113</v>
      </c>
      <c r="H160" s="120">
        <v>69</v>
      </c>
      <c r="I160" s="120">
        <v>51</v>
      </c>
      <c r="J160" s="120">
        <v>0</v>
      </c>
    </row>
    <row r="161" spans="1:10" ht="18" customHeight="1">
      <c r="A161" s="53" t="s">
        <v>108</v>
      </c>
      <c r="B161" s="104">
        <v>0</v>
      </c>
      <c r="C161" s="120">
        <v>0</v>
      </c>
      <c r="D161" s="120">
        <v>0</v>
      </c>
      <c r="E161" s="120">
        <v>0</v>
      </c>
      <c r="F161" s="120">
        <v>0</v>
      </c>
      <c r="G161" s="104">
        <v>21</v>
      </c>
      <c r="H161" s="120">
        <v>21</v>
      </c>
      <c r="I161" s="120">
        <v>0</v>
      </c>
      <c r="J161" s="120">
        <v>0</v>
      </c>
    </row>
    <row r="162" spans="1:10" ht="18" customHeight="1">
      <c r="A162" s="53" t="s">
        <v>107</v>
      </c>
      <c r="B162" s="104">
        <v>0</v>
      </c>
      <c r="C162" s="120">
        <v>0</v>
      </c>
      <c r="D162" s="120">
        <v>0</v>
      </c>
      <c r="E162" s="120">
        <v>0</v>
      </c>
      <c r="F162" s="120">
        <v>0</v>
      </c>
      <c r="G162" s="104">
        <v>24</v>
      </c>
      <c r="H162" s="120">
        <v>12</v>
      </c>
      <c r="I162" s="120">
        <v>12</v>
      </c>
      <c r="J162" s="120">
        <v>0</v>
      </c>
    </row>
    <row r="163" spans="1:10" ht="18" customHeight="1">
      <c r="A163" s="53" t="s">
        <v>106</v>
      </c>
      <c r="B163" s="104">
        <v>0</v>
      </c>
      <c r="C163" s="120">
        <v>0</v>
      </c>
      <c r="D163" s="120">
        <v>0</v>
      </c>
      <c r="E163" s="120">
        <v>0</v>
      </c>
      <c r="F163" s="120">
        <v>0</v>
      </c>
      <c r="G163" s="104">
        <v>1</v>
      </c>
      <c r="H163" s="120">
        <v>1</v>
      </c>
      <c r="I163" s="120">
        <v>0</v>
      </c>
      <c r="J163" s="120">
        <v>0</v>
      </c>
    </row>
    <row r="164" spans="1:10" ht="18" customHeight="1">
      <c r="A164" s="53" t="s">
        <v>105</v>
      </c>
      <c r="B164" s="104">
        <v>0</v>
      </c>
      <c r="C164" s="120">
        <v>0</v>
      </c>
      <c r="D164" s="120">
        <v>0</v>
      </c>
      <c r="E164" s="120">
        <v>0</v>
      </c>
      <c r="F164" s="120">
        <v>0</v>
      </c>
      <c r="G164" s="104">
        <v>7</v>
      </c>
      <c r="H164" s="120">
        <v>7</v>
      </c>
      <c r="I164" s="120">
        <v>0</v>
      </c>
      <c r="J164" s="120">
        <v>0</v>
      </c>
    </row>
    <row r="165" spans="1:10" ht="18" customHeight="1">
      <c r="A165" s="53" t="s">
        <v>104</v>
      </c>
      <c r="B165" s="104">
        <v>0</v>
      </c>
      <c r="C165" s="120">
        <v>0</v>
      </c>
      <c r="D165" s="120">
        <v>0</v>
      </c>
      <c r="E165" s="120">
        <v>0</v>
      </c>
      <c r="F165" s="120">
        <v>0</v>
      </c>
      <c r="G165" s="104">
        <v>35</v>
      </c>
      <c r="H165" s="120">
        <v>22</v>
      </c>
      <c r="I165" s="120">
        <v>14</v>
      </c>
      <c r="J165" s="120">
        <v>0</v>
      </c>
    </row>
    <row r="166" spans="1:10" ht="18" customHeight="1">
      <c r="A166" s="53" t="s">
        <v>103</v>
      </c>
      <c r="B166" s="104">
        <v>0</v>
      </c>
      <c r="C166" s="120">
        <v>0</v>
      </c>
      <c r="D166" s="120">
        <v>0</v>
      </c>
      <c r="E166" s="120">
        <v>0</v>
      </c>
      <c r="F166" s="120">
        <v>0</v>
      </c>
      <c r="G166" s="104">
        <v>2</v>
      </c>
      <c r="H166" s="120">
        <v>2</v>
      </c>
      <c r="I166" s="120">
        <v>0</v>
      </c>
      <c r="J166" s="120">
        <v>0</v>
      </c>
    </row>
    <row r="167" spans="1:10" ht="18" customHeight="1">
      <c r="A167" s="53" t="s">
        <v>102</v>
      </c>
      <c r="B167" s="104">
        <v>0</v>
      </c>
      <c r="C167" s="120">
        <v>0</v>
      </c>
      <c r="D167" s="120">
        <v>0</v>
      </c>
      <c r="E167" s="120">
        <v>0</v>
      </c>
      <c r="F167" s="120">
        <v>0</v>
      </c>
      <c r="G167" s="104">
        <v>15</v>
      </c>
      <c r="H167" s="120">
        <v>15</v>
      </c>
      <c r="I167" s="120">
        <v>0</v>
      </c>
      <c r="J167" s="120">
        <v>0</v>
      </c>
    </row>
    <row r="168" spans="1:10" ht="18" customHeight="1">
      <c r="A168" s="53" t="s">
        <v>101</v>
      </c>
      <c r="B168" s="104">
        <v>0</v>
      </c>
      <c r="C168" s="120">
        <v>0</v>
      </c>
      <c r="D168" s="120">
        <v>0</v>
      </c>
      <c r="E168" s="120">
        <v>0</v>
      </c>
      <c r="F168" s="120">
        <v>0</v>
      </c>
      <c r="G168" s="104">
        <v>42</v>
      </c>
      <c r="H168" s="120">
        <v>42</v>
      </c>
      <c r="I168" s="120">
        <v>0</v>
      </c>
      <c r="J168" s="120">
        <v>0</v>
      </c>
    </row>
    <row r="169" spans="1:10" ht="18" customHeight="1">
      <c r="A169" s="53" t="s">
        <v>100</v>
      </c>
      <c r="B169" s="104">
        <v>0</v>
      </c>
      <c r="C169" s="120">
        <v>0</v>
      </c>
      <c r="D169" s="120">
        <v>0</v>
      </c>
      <c r="E169" s="120">
        <v>0</v>
      </c>
      <c r="F169" s="120">
        <v>0</v>
      </c>
      <c r="G169" s="104">
        <v>1</v>
      </c>
      <c r="H169" s="120">
        <v>1</v>
      </c>
      <c r="I169" s="120">
        <v>0</v>
      </c>
      <c r="J169" s="120">
        <v>0</v>
      </c>
    </row>
    <row r="170" spans="1:10" ht="18" customHeight="1">
      <c r="A170" s="53" t="s">
        <v>99</v>
      </c>
      <c r="B170" s="104">
        <v>0</v>
      </c>
      <c r="C170" s="120">
        <v>0</v>
      </c>
      <c r="D170" s="120">
        <v>0</v>
      </c>
      <c r="E170" s="120">
        <v>0</v>
      </c>
      <c r="F170" s="120">
        <v>0</v>
      </c>
      <c r="G170" s="104">
        <v>1</v>
      </c>
      <c r="H170" s="120">
        <v>1</v>
      </c>
      <c r="I170" s="120">
        <v>0</v>
      </c>
      <c r="J170" s="120">
        <v>0</v>
      </c>
    </row>
    <row r="171" spans="1:10" ht="18" customHeight="1">
      <c r="A171" s="53" t="s">
        <v>98</v>
      </c>
      <c r="B171" s="104">
        <v>0</v>
      </c>
      <c r="C171" s="120">
        <v>0</v>
      </c>
      <c r="D171" s="120">
        <v>0</v>
      </c>
      <c r="E171" s="120">
        <v>0</v>
      </c>
      <c r="F171" s="120">
        <v>0</v>
      </c>
      <c r="G171" s="104">
        <v>30</v>
      </c>
      <c r="H171" s="120">
        <v>20</v>
      </c>
      <c r="I171" s="120">
        <v>10</v>
      </c>
      <c r="J171" s="120">
        <v>0</v>
      </c>
    </row>
    <row r="172" spans="1:10" ht="18" customHeight="1">
      <c r="A172" s="53" t="s">
        <v>97</v>
      </c>
      <c r="B172" s="104">
        <v>0</v>
      </c>
      <c r="C172" s="120">
        <v>0</v>
      </c>
      <c r="D172" s="120">
        <v>0</v>
      </c>
      <c r="E172" s="120">
        <v>0</v>
      </c>
      <c r="F172" s="120">
        <v>0</v>
      </c>
      <c r="G172" s="104">
        <v>2</v>
      </c>
      <c r="H172" s="120">
        <v>2</v>
      </c>
      <c r="I172" s="120">
        <v>0</v>
      </c>
      <c r="J172" s="120">
        <v>0</v>
      </c>
    </row>
    <row r="173" spans="1:10" ht="18" customHeight="1">
      <c r="A173" s="53" t="s">
        <v>96</v>
      </c>
      <c r="B173" s="104">
        <v>0</v>
      </c>
      <c r="C173" s="120">
        <v>0</v>
      </c>
      <c r="D173" s="120">
        <v>0</v>
      </c>
      <c r="E173" s="120">
        <v>0</v>
      </c>
      <c r="F173" s="120">
        <v>0</v>
      </c>
      <c r="G173" s="104">
        <v>8</v>
      </c>
      <c r="H173" s="120">
        <v>8</v>
      </c>
      <c r="I173" s="120">
        <v>0</v>
      </c>
      <c r="J173" s="120">
        <v>0</v>
      </c>
    </row>
    <row r="174" spans="1:10" ht="18" customHeight="1">
      <c r="A174" s="55" t="s">
        <v>95</v>
      </c>
      <c r="B174" s="104">
        <v>0</v>
      </c>
      <c r="C174" s="120">
        <v>0</v>
      </c>
      <c r="D174" s="120">
        <v>0</v>
      </c>
      <c r="E174" s="120">
        <v>0</v>
      </c>
      <c r="F174" s="120">
        <v>0</v>
      </c>
      <c r="G174" s="104">
        <v>3</v>
      </c>
      <c r="H174" s="120">
        <v>3</v>
      </c>
      <c r="I174" s="120">
        <v>0</v>
      </c>
      <c r="J174" s="120">
        <v>0</v>
      </c>
    </row>
    <row r="175" spans="1:10" ht="18" customHeight="1">
      <c r="A175" s="53" t="s">
        <v>94</v>
      </c>
      <c r="B175" s="104">
        <v>0</v>
      </c>
      <c r="C175" s="120">
        <v>0</v>
      </c>
      <c r="D175" s="120">
        <v>0</v>
      </c>
      <c r="E175" s="120">
        <v>0</v>
      </c>
      <c r="F175" s="120">
        <v>0</v>
      </c>
      <c r="G175" s="104">
        <v>0</v>
      </c>
      <c r="H175" s="120">
        <v>0</v>
      </c>
      <c r="I175" s="120">
        <v>0</v>
      </c>
      <c r="J175" s="120">
        <v>0</v>
      </c>
    </row>
    <row r="176" spans="1:10" ht="18" customHeight="1">
      <c r="A176" s="53" t="s">
        <v>92</v>
      </c>
      <c r="B176" s="104">
        <v>0</v>
      </c>
      <c r="C176" s="120">
        <v>0</v>
      </c>
      <c r="D176" s="120">
        <v>0</v>
      </c>
      <c r="E176" s="120">
        <v>0</v>
      </c>
      <c r="F176" s="120">
        <v>0</v>
      </c>
      <c r="G176" s="104">
        <v>7</v>
      </c>
      <c r="H176" s="120">
        <v>7</v>
      </c>
      <c r="I176" s="120">
        <v>0</v>
      </c>
      <c r="J176" s="120">
        <v>0</v>
      </c>
    </row>
    <row r="177" spans="1:10" ht="18" customHeight="1">
      <c r="A177" s="53" t="s">
        <v>91</v>
      </c>
      <c r="B177" s="104">
        <v>0</v>
      </c>
      <c r="C177" s="120">
        <v>0</v>
      </c>
      <c r="D177" s="120">
        <v>0</v>
      </c>
      <c r="E177" s="120">
        <v>0</v>
      </c>
      <c r="F177" s="120">
        <v>0</v>
      </c>
      <c r="G177" s="104">
        <v>19</v>
      </c>
      <c r="H177" s="120">
        <v>19</v>
      </c>
      <c r="I177" s="120">
        <v>0</v>
      </c>
      <c r="J177" s="120">
        <v>0</v>
      </c>
    </row>
    <row r="178" spans="1:10" ht="18" customHeight="1">
      <c r="A178" s="53" t="s">
        <v>90</v>
      </c>
      <c r="B178" s="104">
        <v>0</v>
      </c>
      <c r="C178" s="120">
        <v>0</v>
      </c>
      <c r="D178" s="120">
        <v>0</v>
      </c>
      <c r="E178" s="120">
        <v>0</v>
      </c>
      <c r="F178" s="120">
        <v>0</v>
      </c>
      <c r="G178" s="104">
        <v>22</v>
      </c>
      <c r="H178" s="120">
        <v>22</v>
      </c>
      <c r="I178" s="120">
        <v>0</v>
      </c>
      <c r="J178" s="120">
        <v>0</v>
      </c>
    </row>
    <row r="179" spans="1:10" ht="18" customHeight="1">
      <c r="A179" s="53" t="s">
        <v>89</v>
      </c>
      <c r="B179" s="104">
        <v>0</v>
      </c>
      <c r="C179" s="120">
        <v>0</v>
      </c>
      <c r="D179" s="120">
        <v>0</v>
      </c>
      <c r="E179" s="120">
        <v>0</v>
      </c>
      <c r="F179" s="120">
        <v>0</v>
      </c>
      <c r="G179" s="104">
        <v>11</v>
      </c>
      <c r="H179" s="120">
        <v>11</v>
      </c>
      <c r="I179" s="120">
        <v>0</v>
      </c>
      <c r="J179" s="120">
        <v>0</v>
      </c>
    </row>
    <row r="180" spans="1:10" ht="18" customHeight="1">
      <c r="A180" s="53" t="s">
        <v>88</v>
      </c>
      <c r="B180" s="104">
        <v>0</v>
      </c>
      <c r="C180" s="120">
        <v>0</v>
      </c>
      <c r="D180" s="120">
        <v>0</v>
      </c>
      <c r="E180" s="120">
        <v>0</v>
      </c>
      <c r="F180" s="120">
        <v>0</v>
      </c>
      <c r="G180" s="104">
        <v>26</v>
      </c>
      <c r="H180" s="120">
        <v>13</v>
      </c>
      <c r="I180" s="120">
        <v>13</v>
      </c>
      <c r="J180" s="120">
        <v>0</v>
      </c>
    </row>
    <row r="181" spans="1:10" ht="18" customHeight="1">
      <c r="A181" s="53" t="s">
        <v>87</v>
      </c>
      <c r="B181" s="104">
        <v>0</v>
      </c>
      <c r="C181" s="120">
        <v>0</v>
      </c>
      <c r="D181" s="120">
        <v>0</v>
      </c>
      <c r="E181" s="120">
        <v>0</v>
      </c>
      <c r="F181" s="120">
        <v>0</v>
      </c>
      <c r="G181" s="104">
        <v>22</v>
      </c>
      <c r="H181" s="120">
        <v>10</v>
      </c>
      <c r="I181" s="120">
        <v>12</v>
      </c>
      <c r="J181" s="120">
        <v>0</v>
      </c>
    </row>
    <row r="182" spans="1:10" ht="18" customHeight="1">
      <c r="A182" s="53" t="s">
        <v>86</v>
      </c>
      <c r="B182" s="104">
        <v>0</v>
      </c>
      <c r="C182" s="120">
        <v>0</v>
      </c>
      <c r="D182" s="120">
        <v>0</v>
      </c>
      <c r="E182" s="120">
        <v>0</v>
      </c>
      <c r="F182" s="120">
        <v>0</v>
      </c>
      <c r="G182" s="104">
        <v>21</v>
      </c>
      <c r="H182" s="120">
        <v>21</v>
      </c>
      <c r="I182" s="120">
        <v>0</v>
      </c>
      <c r="J182" s="120">
        <v>0</v>
      </c>
    </row>
    <row r="183" spans="1:10" ht="18" customHeight="1">
      <c r="A183" s="53" t="s">
        <v>85</v>
      </c>
      <c r="B183" s="104">
        <v>83</v>
      </c>
      <c r="C183" s="120">
        <v>51</v>
      </c>
      <c r="D183" s="120">
        <v>28</v>
      </c>
      <c r="E183" s="120">
        <v>0</v>
      </c>
      <c r="F183" s="120">
        <v>4</v>
      </c>
      <c r="G183" s="104">
        <v>668</v>
      </c>
      <c r="H183" s="120">
        <v>542</v>
      </c>
      <c r="I183" s="120">
        <v>170</v>
      </c>
      <c r="J183" s="120">
        <v>10</v>
      </c>
    </row>
    <row r="184" spans="1:10" ht="18" customHeight="1">
      <c r="A184" s="53" t="s">
        <v>84</v>
      </c>
      <c r="B184" s="104">
        <v>0</v>
      </c>
      <c r="C184" s="120">
        <v>0</v>
      </c>
      <c r="D184" s="120">
        <v>0</v>
      </c>
      <c r="E184" s="120">
        <v>0</v>
      </c>
      <c r="F184" s="120">
        <v>0</v>
      </c>
      <c r="G184" s="104">
        <v>18</v>
      </c>
      <c r="H184" s="120">
        <v>18</v>
      </c>
      <c r="I184" s="120">
        <v>0</v>
      </c>
      <c r="J184" s="120">
        <v>0</v>
      </c>
    </row>
    <row r="185" spans="1:10" ht="18" customHeight="1">
      <c r="A185" s="53" t="s">
        <v>83</v>
      </c>
      <c r="B185" s="104">
        <v>0</v>
      </c>
      <c r="C185" s="120">
        <v>0</v>
      </c>
      <c r="D185" s="120">
        <v>0</v>
      </c>
      <c r="E185" s="120">
        <v>0</v>
      </c>
      <c r="F185" s="120">
        <v>0</v>
      </c>
      <c r="G185" s="104">
        <v>0</v>
      </c>
      <c r="H185" s="120">
        <v>0</v>
      </c>
      <c r="I185" s="120">
        <v>0</v>
      </c>
      <c r="J185" s="120">
        <v>0</v>
      </c>
    </row>
    <row r="186" spans="1:10" ht="18" customHeight="1">
      <c r="A186" s="53" t="s">
        <v>81</v>
      </c>
      <c r="B186" s="104">
        <v>0</v>
      </c>
      <c r="C186" s="120">
        <v>0</v>
      </c>
      <c r="D186" s="120">
        <v>0</v>
      </c>
      <c r="E186" s="120">
        <v>0</v>
      </c>
      <c r="F186" s="120">
        <v>0</v>
      </c>
      <c r="G186" s="104">
        <v>22</v>
      </c>
      <c r="H186" s="120">
        <v>10</v>
      </c>
      <c r="I186" s="120">
        <v>12</v>
      </c>
      <c r="J186" s="120">
        <v>0</v>
      </c>
    </row>
    <row r="187" spans="1:10" ht="18" customHeight="1">
      <c r="A187" s="53" t="s">
        <v>79</v>
      </c>
      <c r="B187" s="104">
        <v>0</v>
      </c>
      <c r="C187" s="120">
        <v>0</v>
      </c>
      <c r="D187" s="120">
        <v>0</v>
      </c>
      <c r="E187" s="120">
        <v>0</v>
      </c>
      <c r="F187" s="120">
        <v>0</v>
      </c>
      <c r="G187" s="104">
        <v>25</v>
      </c>
      <c r="H187" s="120">
        <v>25</v>
      </c>
      <c r="I187" s="120">
        <v>0</v>
      </c>
      <c r="J187" s="120">
        <v>0</v>
      </c>
    </row>
    <row r="188" spans="1:10" ht="18" customHeight="1">
      <c r="A188" s="53" t="s">
        <v>78</v>
      </c>
      <c r="B188" s="104">
        <v>26</v>
      </c>
      <c r="C188" s="120">
        <v>26</v>
      </c>
      <c r="D188" s="120">
        <v>0</v>
      </c>
      <c r="E188" s="120">
        <v>0</v>
      </c>
      <c r="F188" s="120">
        <v>0</v>
      </c>
      <c r="G188" s="104">
        <v>47</v>
      </c>
      <c r="H188" s="120">
        <v>23</v>
      </c>
      <c r="I188" s="120">
        <v>24</v>
      </c>
      <c r="J188" s="120">
        <v>0</v>
      </c>
    </row>
    <row r="189" spans="1:10" ht="18" customHeight="1">
      <c r="A189" s="53" t="s">
        <v>77</v>
      </c>
      <c r="B189" s="104">
        <v>0</v>
      </c>
      <c r="C189" s="120">
        <v>0</v>
      </c>
      <c r="D189" s="120">
        <v>0</v>
      </c>
      <c r="E189" s="120">
        <v>0</v>
      </c>
      <c r="F189" s="120">
        <v>0</v>
      </c>
      <c r="G189" s="104">
        <v>10</v>
      </c>
      <c r="H189" s="120">
        <v>10</v>
      </c>
      <c r="I189" s="120">
        <v>0</v>
      </c>
      <c r="J189" s="120">
        <v>0</v>
      </c>
    </row>
    <row r="190" spans="1:10" ht="18" customHeight="1">
      <c r="A190" s="53" t="s">
        <v>76</v>
      </c>
      <c r="B190" s="104">
        <v>0</v>
      </c>
      <c r="C190" s="120">
        <v>0</v>
      </c>
      <c r="D190" s="120">
        <v>0</v>
      </c>
      <c r="E190" s="120">
        <v>0</v>
      </c>
      <c r="F190" s="120">
        <v>0</v>
      </c>
      <c r="G190" s="104">
        <v>21</v>
      </c>
      <c r="H190" s="120">
        <v>21</v>
      </c>
      <c r="I190" s="120">
        <v>0</v>
      </c>
      <c r="J190" s="120">
        <v>0</v>
      </c>
    </row>
    <row r="191" spans="1:10" ht="18" customHeight="1">
      <c r="A191" s="53" t="s">
        <v>74</v>
      </c>
      <c r="B191" s="104">
        <v>0</v>
      </c>
      <c r="C191" s="120">
        <v>0</v>
      </c>
      <c r="D191" s="120">
        <v>0</v>
      </c>
      <c r="E191" s="120">
        <v>0</v>
      </c>
      <c r="F191" s="120">
        <v>0</v>
      </c>
      <c r="G191" s="104">
        <v>23</v>
      </c>
      <c r="H191" s="120">
        <v>23</v>
      </c>
      <c r="I191" s="120">
        <v>0</v>
      </c>
      <c r="J191" s="120">
        <v>0</v>
      </c>
    </row>
    <row r="192" spans="1:10" ht="18" customHeight="1">
      <c r="A192" s="53" t="s">
        <v>72</v>
      </c>
      <c r="B192" s="104">
        <v>0</v>
      </c>
      <c r="C192" s="120">
        <v>0</v>
      </c>
      <c r="D192" s="120">
        <v>0</v>
      </c>
      <c r="E192" s="120">
        <v>0</v>
      </c>
      <c r="F192" s="120">
        <v>0</v>
      </c>
      <c r="G192" s="104">
        <v>15</v>
      </c>
      <c r="H192" s="120">
        <v>15</v>
      </c>
      <c r="I192" s="120">
        <v>0</v>
      </c>
      <c r="J192" s="120">
        <v>0</v>
      </c>
    </row>
    <row r="193" spans="1:10" ht="18" customHeight="1">
      <c r="A193" s="53" t="s">
        <v>71</v>
      </c>
      <c r="B193" s="104">
        <v>0</v>
      </c>
      <c r="C193" s="120">
        <v>0</v>
      </c>
      <c r="D193" s="120">
        <v>0</v>
      </c>
      <c r="E193" s="120">
        <v>0</v>
      </c>
      <c r="F193" s="120">
        <v>0</v>
      </c>
      <c r="G193" s="104">
        <v>0</v>
      </c>
      <c r="H193" s="120">
        <v>0</v>
      </c>
      <c r="I193" s="120">
        <v>0</v>
      </c>
      <c r="J193" s="120">
        <v>0</v>
      </c>
    </row>
    <row r="194" spans="1:10" ht="18" customHeight="1">
      <c r="A194" s="53" t="s">
        <v>70</v>
      </c>
      <c r="B194" s="104">
        <v>0</v>
      </c>
      <c r="C194" s="120">
        <v>0</v>
      </c>
      <c r="D194" s="120">
        <v>0</v>
      </c>
      <c r="E194" s="120">
        <v>0</v>
      </c>
      <c r="F194" s="120">
        <v>0</v>
      </c>
      <c r="G194" s="104">
        <v>3</v>
      </c>
      <c r="H194" s="120">
        <v>3</v>
      </c>
      <c r="I194" s="120">
        <v>0</v>
      </c>
      <c r="J194" s="120">
        <v>0</v>
      </c>
    </row>
    <row r="195" spans="1:10" ht="18" customHeight="1">
      <c r="A195" s="53" t="s">
        <v>69</v>
      </c>
      <c r="B195" s="104">
        <v>15</v>
      </c>
      <c r="C195" s="120">
        <v>15</v>
      </c>
      <c r="D195" s="120">
        <v>0</v>
      </c>
      <c r="E195" s="120">
        <v>0</v>
      </c>
      <c r="F195" s="120">
        <v>0</v>
      </c>
      <c r="G195" s="104">
        <v>33</v>
      </c>
      <c r="H195" s="120">
        <v>22</v>
      </c>
      <c r="I195" s="120">
        <v>11</v>
      </c>
      <c r="J195" s="120">
        <v>0</v>
      </c>
    </row>
    <row r="196" spans="1:10" ht="18" customHeight="1">
      <c r="A196" s="53" t="s">
        <v>68</v>
      </c>
      <c r="B196" s="104">
        <v>0</v>
      </c>
      <c r="C196" s="120">
        <v>0</v>
      </c>
      <c r="D196" s="120">
        <v>0</v>
      </c>
      <c r="E196" s="120">
        <v>0</v>
      </c>
      <c r="F196" s="120">
        <v>0</v>
      </c>
      <c r="G196" s="104">
        <v>9</v>
      </c>
      <c r="H196" s="120">
        <v>9</v>
      </c>
      <c r="I196" s="120">
        <v>0</v>
      </c>
      <c r="J196" s="120">
        <v>0</v>
      </c>
    </row>
    <row r="197" spans="1:10" ht="18" customHeight="1">
      <c r="A197" s="53" t="s">
        <v>67</v>
      </c>
      <c r="B197" s="104">
        <v>0</v>
      </c>
      <c r="C197" s="120">
        <v>0</v>
      </c>
      <c r="D197" s="120">
        <v>0</v>
      </c>
      <c r="E197" s="120">
        <v>0</v>
      </c>
      <c r="F197" s="120">
        <v>0</v>
      </c>
      <c r="G197" s="104">
        <v>12</v>
      </c>
      <c r="H197" s="120">
        <v>12</v>
      </c>
      <c r="I197" s="120">
        <v>0</v>
      </c>
      <c r="J197" s="120">
        <v>0</v>
      </c>
    </row>
    <row r="198" spans="1:10" ht="18" customHeight="1">
      <c r="A198" s="53" t="s">
        <v>66</v>
      </c>
      <c r="B198" s="104">
        <v>0</v>
      </c>
      <c r="C198" s="120">
        <v>0</v>
      </c>
      <c r="D198" s="120">
        <v>0</v>
      </c>
      <c r="E198" s="120">
        <v>0</v>
      </c>
      <c r="F198" s="120">
        <v>0</v>
      </c>
      <c r="G198" s="104">
        <v>11</v>
      </c>
      <c r="H198" s="120">
        <v>11</v>
      </c>
      <c r="I198" s="120">
        <v>0</v>
      </c>
      <c r="J198" s="120">
        <v>0</v>
      </c>
    </row>
    <row r="199" spans="1:10" ht="18" customHeight="1">
      <c r="A199" s="53" t="s">
        <v>65</v>
      </c>
      <c r="B199" s="104">
        <v>0</v>
      </c>
      <c r="C199" s="120">
        <v>0</v>
      </c>
      <c r="D199" s="120">
        <v>0</v>
      </c>
      <c r="E199" s="120">
        <v>0</v>
      </c>
      <c r="F199" s="120">
        <v>0</v>
      </c>
      <c r="G199" s="104">
        <v>0</v>
      </c>
      <c r="H199" s="120">
        <v>0</v>
      </c>
      <c r="I199" s="120">
        <v>0</v>
      </c>
      <c r="J199" s="120">
        <v>0</v>
      </c>
    </row>
    <row r="200" spans="1:10" ht="18" customHeight="1">
      <c r="A200" s="53" t="s">
        <v>63</v>
      </c>
      <c r="B200" s="104">
        <v>0</v>
      </c>
      <c r="C200" s="120">
        <v>0</v>
      </c>
      <c r="D200" s="120">
        <v>0</v>
      </c>
      <c r="E200" s="120">
        <v>0</v>
      </c>
      <c r="F200" s="120">
        <v>0</v>
      </c>
      <c r="G200" s="104">
        <v>15</v>
      </c>
      <c r="H200" s="120">
        <v>15</v>
      </c>
      <c r="I200" s="120">
        <v>0</v>
      </c>
      <c r="J200" s="120">
        <v>0</v>
      </c>
    </row>
    <row r="201" spans="1:10" ht="18" customHeight="1">
      <c r="A201" s="53" t="s">
        <v>62</v>
      </c>
      <c r="B201" s="104">
        <v>0</v>
      </c>
      <c r="C201" s="120">
        <v>0</v>
      </c>
      <c r="D201" s="120">
        <v>0</v>
      </c>
      <c r="E201" s="120">
        <v>0</v>
      </c>
      <c r="F201" s="120">
        <v>0</v>
      </c>
      <c r="G201" s="104">
        <v>19</v>
      </c>
      <c r="H201" s="120">
        <v>6</v>
      </c>
      <c r="I201" s="120">
        <v>13</v>
      </c>
      <c r="J201" s="120">
        <v>0</v>
      </c>
    </row>
    <row r="202" spans="1:10" ht="18" customHeight="1">
      <c r="A202" s="53" t="s">
        <v>61</v>
      </c>
      <c r="B202" s="104">
        <v>0</v>
      </c>
      <c r="C202" s="120">
        <v>0</v>
      </c>
      <c r="D202" s="120">
        <v>0</v>
      </c>
      <c r="E202" s="120">
        <v>0</v>
      </c>
      <c r="F202" s="120">
        <v>0</v>
      </c>
      <c r="G202" s="104">
        <v>0</v>
      </c>
      <c r="H202" s="120">
        <v>0</v>
      </c>
      <c r="I202" s="120">
        <v>0</v>
      </c>
      <c r="J202" s="120">
        <v>0</v>
      </c>
    </row>
    <row r="203" spans="1:10" ht="18" customHeight="1">
      <c r="A203" s="53" t="s">
        <v>60</v>
      </c>
      <c r="B203" s="104">
        <v>42</v>
      </c>
      <c r="C203" s="120">
        <v>42</v>
      </c>
      <c r="D203" s="120">
        <v>0</v>
      </c>
      <c r="E203" s="120">
        <v>0</v>
      </c>
      <c r="F203" s="120">
        <v>0</v>
      </c>
      <c r="G203" s="104">
        <v>87</v>
      </c>
      <c r="H203" s="120">
        <v>74</v>
      </c>
      <c r="I203" s="120">
        <v>19</v>
      </c>
      <c r="J203" s="120">
        <v>0</v>
      </c>
    </row>
    <row r="204" spans="1:10" ht="18" customHeight="1">
      <c r="A204" s="53" t="s">
        <v>58</v>
      </c>
      <c r="B204" s="104">
        <v>0</v>
      </c>
      <c r="C204" s="120">
        <v>0</v>
      </c>
      <c r="D204" s="120">
        <v>0</v>
      </c>
      <c r="E204" s="120">
        <v>0</v>
      </c>
      <c r="F204" s="120">
        <v>0</v>
      </c>
      <c r="G204" s="104">
        <v>20</v>
      </c>
      <c r="H204" s="120">
        <v>9</v>
      </c>
      <c r="I204" s="120">
        <v>11</v>
      </c>
      <c r="J204" s="120">
        <v>0</v>
      </c>
    </row>
    <row r="205" spans="1:10" ht="18" customHeight="1">
      <c r="A205" s="53" t="s">
        <v>56</v>
      </c>
      <c r="B205" s="104">
        <v>0</v>
      </c>
      <c r="C205" s="120">
        <v>0</v>
      </c>
      <c r="D205" s="120">
        <v>0</v>
      </c>
      <c r="E205" s="120">
        <v>0</v>
      </c>
      <c r="F205" s="120">
        <v>0</v>
      </c>
      <c r="G205" s="104">
        <v>0</v>
      </c>
      <c r="H205" s="120">
        <v>0</v>
      </c>
      <c r="I205" s="120">
        <v>0</v>
      </c>
      <c r="J205" s="120">
        <v>0</v>
      </c>
    </row>
    <row r="206" spans="1:10" ht="18" customHeight="1">
      <c r="A206" s="53" t="s">
        <v>55</v>
      </c>
      <c r="B206" s="104">
        <v>0</v>
      </c>
      <c r="C206" s="120">
        <v>0</v>
      </c>
      <c r="D206" s="120">
        <v>0</v>
      </c>
      <c r="E206" s="120">
        <v>0</v>
      </c>
      <c r="F206" s="120">
        <v>0</v>
      </c>
      <c r="G206" s="104">
        <v>10</v>
      </c>
      <c r="H206" s="120">
        <v>10</v>
      </c>
      <c r="I206" s="120">
        <v>0</v>
      </c>
      <c r="J206" s="120">
        <v>0</v>
      </c>
    </row>
    <row r="207" spans="1:10" ht="18" customHeight="1">
      <c r="A207" s="55" t="s">
        <v>54</v>
      </c>
      <c r="B207" s="104">
        <v>0</v>
      </c>
      <c r="C207" s="120">
        <v>0</v>
      </c>
      <c r="D207" s="120">
        <v>0</v>
      </c>
      <c r="E207" s="120">
        <v>0</v>
      </c>
      <c r="F207" s="120">
        <v>0</v>
      </c>
      <c r="G207" s="104">
        <v>7</v>
      </c>
      <c r="H207" s="120">
        <v>7</v>
      </c>
      <c r="I207" s="120">
        <v>0</v>
      </c>
      <c r="J207" s="120">
        <v>0</v>
      </c>
    </row>
    <row r="208" spans="1:10" ht="18" customHeight="1">
      <c r="A208" s="53" t="s">
        <v>53</v>
      </c>
      <c r="B208" s="104">
        <v>0</v>
      </c>
      <c r="C208" s="120">
        <v>0</v>
      </c>
      <c r="D208" s="120">
        <v>0</v>
      </c>
      <c r="E208" s="120">
        <v>0</v>
      </c>
      <c r="F208" s="120">
        <v>0</v>
      </c>
      <c r="G208" s="104">
        <v>13</v>
      </c>
      <c r="H208" s="120">
        <v>13</v>
      </c>
      <c r="I208" s="120">
        <v>0</v>
      </c>
      <c r="J208" s="120">
        <v>0</v>
      </c>
    </row>
    <row r="209" spans="1:10" ht="18" customHeight="1">
      <c r="A209" s="53" t="s">
        <v>52</v>
      </c>
      <c r="B209" s="104">
        <v>14</v>
      </c>
      <c r="C209" s="120">
        <v>13</v>
      </c>
      <c r="D209" s="120">
        <v>1</v>
      </c>
      <c r="E209" s="120">
        <v>0</v>
      </c>
      <c r="F209" s="120">
        <v>0</v>
      </c>
      <c r="G209" s="104">
        <v>24</v>
      </c>
      <c r="H209" s="120">
        <v>9</v>
      </c>
      <c r="I209" s="120">
        <v>15</v>
      </c>
      <c r="J209" s="120">
        <v>0</v>
      </c>
    </row>
    <row r="210" spans="1:10" ht="18" customHeight="1">
      <c r="A210" s="53" t="s">
        <v>51</v>
      </c>
      <c r="B210" s="104">
        <v>0</v>
      </c>
      <c r="C210" s="120">
        <v>0</v>
      </c>
      <c r="D210" s="120">
        <v>0</v>
      </c>
      <c r="E210" s="120">
        <v>0</v>
      </c>
      <c r="F210" s="120">
        <v>0</v>
      </c>
      <c r="G210" s="104">
        <v>21</v>
      </c>
      <c r="H210" s="120">
        <v>21</v>
      </c>
      <c r="I210" s="120">
        <v>0</v>
      </c>
      <c r="J210" s="120">
        <v>0</v>
      </c>
    </row>
    <row r="211" spans="1:10" ht="18" customHeight="1">
      <c r="A211" s="53" t="s">
        <v>48</v>
      </c>
      <c r="B211" s="104">
        <v>0</v>
      </c>
      <c r="C211" s="120">
        <v>0</v>
      </c>
      <c r="D211" s="120">
        <v>0</v>
      </c>
      <c r="E211" s="120">
        <v>0</v>
      </c>
      <c r="F211" s="120">
        <v>0</v>
      </c>
      <c r="G211" s="104">
        <v>21</v>
      </c>
      <c r="H211" s="120">
        <v>21</v>
      </c>
      <c r="I211" s="120">
        <v>0</v>
      </c>
      <c r="J211" s="120">
        <v>0</v>
      </c>
    </row>
    <row r="212" spans="1:10" ht="18" customHeight="1">
      <c r="A212" s="53" t="s">
        <v>47</v>
      </c>
      <c r="B212" s="104">
        <v>0</v>
      </c>
      <c r="C212" s="120">
        <v>0</v>
      </c>
      <c r="D212" s="120">
        <v>0</v>
      </c>
      <c r="E212" s="120">
        <v>0</v>
      </c>
      <c r="F212" s="120">
        <v>0</v>
      </c>
      <c r="G212" s="104">
        <v>0</v>
      </c>
      <c r="H212" s="120">
        <v>0</v>
      </c>
      <c r="I212" s="120">
        <v>0</v>
      </c>
      <c r="J212" s="120">
        <v>0</v>
      </c>
    </row>
    <row r="213" spans="1:10" ht="18" customHeight="1">
      <c r="A213" s="53" t="s">
        <v>46</v>
      </c>
      <c r="B213" s="104">
        <v>14</v>
      </c>
      <c r="C213" s="120">
        <v>14</v>
      </c>
      <c r="D213" s="120">
        <v>0</v>
      </c>
      <c r="E213" s="120">
        <v>0</v>
      </c>
      <c r="F213" s="120">
        <v>0</v>
      </c>
      <c r="G213" s="104">
        <v>20</v>
      </c>
      <c r="H213" s="120">
        <v>20</v>
      </c>
      <c r="I213" s="120">
        <v>0</v>
      </c>
      <c r="J213" s="120">
        <v>0</v>
      </c>
    </row>
    <row r="214" spans="1:10" ht="18" customHeight="1">
      <c r="A214" s="53" t="s">
        <v>45</v>
      </c>
      <c r="B214" s="104">
        <v>1</v>
      </c>
      <c r="C214" s="120">
        <v>0</v>
      </c>
      <c r="D214" s="120">
        <v>1</v>
      </c>
      <c r="E214" s="120">
        <v>0</v>
      </c>
      <c r="F214" s="120">
        <v>0</v>
      </c>
      <c r="G214" s="104">
        <v>17</v>
      </c>
      <c r="H214" s="120">
        <v>16</v>
      </c>
      <c r="I214" s="120">
        <v>0</v>
      </c>
      <c r="J214" s="120">
        <v>1</v>
      </c>
    </row>
    <row r="215" spans="1:10" ht="18" customHeight="1">
      <c r="A215" s="53" t="s">
        <v>44</v>
      </c>
      <c r="B215" s="104">
        <v>12</v>
      </c>
      <c r="C215" s="120">
        <v>12</v>
      </c>
      <c r="D215" s="120">
        <v>0</v>
      </c>
      <c r="E215" s="120">
        <v>0</v>
      </c>
      <c r="F215" s="120">
        <v>0</v>
      </c>
      <c r="G215" s="104">
        <v>1</v>
      </c>
      <c r="H215" s="120">
        <v>1</v>
      </c>
      <c r="I215" s="120">
        <v>0</v>
      </c>
      <c r="J215" s="120">
        <v>0</v>
      </c>
    </row>
    <row r="216" spans="1:10" ht="18" customHeight="1">
      <c r="A216" s="52" t="s">
        <v>43</v>
      </c>
      <c r="B216" s="104">
        <v>1</v>
      </c>
      <c r="C216" s="120">
        <v>0</v>
      </c>
      <c r="D216" s="120">
        <v>1</v>
      </c>
      <c r="E216" s="120">
        <v>0</v>
      </c>
      <c r="F216" s="120">
        <v>0</v>
      </c>
      <c r="G216" s="104">
        <v>5</v>
      </c>
      <c r="H216" s="120">
        <v>5</v>
      </c>
      <c r="I216" s="120">
        <v>0</v>
      </c>
      <c r="J216" s="120">
        <v>0</v>
      </c>
    </row>
    <row r="217" spans="1:10" ht="18" customHeight="1">
      <c r="A217" s="53" t="s">
        <v>42</v>
      </c>
      <c r="B217" s="104">
        <v>0</v>
      </c>
      <c r="C217" s="120">
        <v>0</v>
      </c>
      <c r="D217" s="120">
        <v>0</v>
      </c>
      <c r="E217" s="120">
        <v>0</v>
      </c>
      <c r="F217" s="120">
        <v>0</v>
      </c>
      <c r="G217" s="104">
        <v>2</v>
      </c>
      <c r="H217" s="120">
        <v>2</v>
      </c>
      <c r="I217" s="120">
        <v>0</v>
      </c>
      <c r="J217" s="120">
        <v>0</v>
      </c>
    </row>
    <row r="218" spans="1:10" ht="18" customHeight="1">
      <c r="A218" s="53" t="s">
        <v>40</v>
      </c>
      <c r="B218" s="104">
        <v>0</v>
      </c>
      <c r="C218" s="120">
        <v>0</v>
      </c>
      <c r="D218" s="120">
        <v>0</v>
      </c>
      <c r="E218" s="120">
        <v>0</v>
      </c>
      <c r="F218" s="120">
        <v>0</v>
      </c>
      <c r="G218" s="104">
        <v>28</v>
      </c>
      <c r="H218" s="120">
        <v>28</v>
      </c>
      <c r="I218" s="120">
        <v>0</v>
      </c>
      <c r="J218" s="120">
        <v>0</v>
      </c>
    </row>
    <row r="219" spans="1:10" ht="18" customHeight="1">
      <c r="A219" s="53" t="s">
        <v>38</v>
      </c>
      <c r="B219" s="104">
        <v>6</v>
      </c>
      <c r="C219" s="120">
        <v>0</v>
      </c>
      <c r="D219" s="120">
        <v>0</v>
      </c>
      <c r="E219" s="120">
        <v>6</v>
      </c>
      <c r="F219" s="120">
        <v>0</v>
      </c>
      <c r="G219" s="104">
        <v>74</v>
      </c>
      <c r="H219" s="120">
        <v>63</v>
      </c>
      <c r="I219" s="120">
        <v>11</v>
      </c>
      <c r="J219" s="120">
        <v>0</v>
      </c>
    </row>
    <row r="220" spans="1:10" ht="18" customHeight="1">
      <c r="A220" s="53" t="s">
        <v>37</v>
      </c>
      <c r="B220" s="104">
        <v>0</v>
      </c>
      <c r="C220" s="120">
        <v>0</v>
      </c>
      <c r="D220" s="120">
        <v>0</v>
      </c>
      <c r="E220" s="120">
        <v>0</v>
      </c>
      <c r="F220" s="120">
        <v>0</v>
      </c>
      <c r="G220" s="104">
        <v>12</v>
      </c>
      <c r="H220" s="120">
        <v>12</v>
      </c>
      <c r="I220" s="120">
        <v>0</v>
      </c>
      <c r="J220" s="120">
        <v>0</v>
      </c>
    </row>
    <row r="221" spans="1:10" ht="18" customHeight="1">
      <c r="A221" s="53" t="s">
        <v>36</v>
      </c>
      <c r="B221" s="104">
        <v>0</v>
      </c>
      <c r="C221" s="120">
        <v>0</v>
      </c>
      <c r="D221" s="120">
        <v>0</v>
      </c>
      <c r="E221" s="120">
        <v>0</v>
      </c>
      <c r="F221" s="120">
        <v>0</v>
      </c>
      <c r="G221" s="104">
        <v>9</v>
      </c>
      <c r="H221" s="120">
        <v>9</v>
      </c>
      <c r="I221" s="120">
        <v>0</v>
      </c>
      <c r="J221" s="120">
        <v>0</v>
      </c>
    </row>
    <row r="222" spans="1:10" ht="18" customHeight="1">
      <c r="A222" s="53" t="s">
        <v>34</v>
      </c>
      <c r="B222" s="104">
        <v>15</v>
      </c>
      <c r="C222" s="120">
        <v>14</v>
      </c>
      <c r="D222" s="120">
        <v>1</v>
      </c>
      <c r="E222" s="120">
        <v>0</v>
      </c>
      <c r="F222" s="120">
        <v>0</v>
      </c>
      <c r="G222" s="104">
        <v>26</v>
      </c>
      <c r="H222" s="120">
        <v>21</v>
      </c>
      <c r="I222" s="120">
        <v>11</v>
      </c>
      <c r="J222" s="120">
        <v>0</v>
      </c>
    </row>
    <row r="223" spans="1:10" ht="18" customHeight="1">
      <c r="A223" s="53" t="s">
        <v>33</v>
      </c>
      <c r="B223" s="104">
        <v>0</v>
      </c>
      <c r="C223" s="120">
        <v>0</v>
      </c>
      <c r="D223" s="120">
        <v>0</v>
      </c>
      <c r="E223" s="120">
        <v>0</v>
      </c>
      <c r="F223" s="120">
        <v>0</v>
      </c>
      <c r="G223" s="104">
        <v>0</v>
      </c>
      <c r="H223" s="120">
        <v>0</v>
      </c>
      <c r="I223" s="120">
        <v>0</v>
      </c>
      <c r="J223" s="120">
        <v>0</v>
      </c>
    </row>
    <row r="224" spans="1:10" ht="18" customHeight="1">
      <c r="A224" s="53" t="s">
        <v>32</v>
      </c>
      <c r="B224" s="104">
        <v>0</v>
      </c>
      <c r="C224" s="120">
        <v>0</v>
      </c>
      <c r="D224" s="120">
        <v>0</v>
      </c>
      <c r="E224" s="120">
        <v>0</v>
      </c>
      <c r="F224" s="120">
        <v>0</v>
      </c>
      <c r="G224" s="104">
        <v>8</v>
      </c>
      <c r="H224" s="120">
        <v>8</v>
      </c>
      <c r="I224" s="120">
        <v>0</v>
      </c>
      <c r="J224" s="120">
        <v>0</v>
      </c>
    </row>
    <row r="225" spans="1:17" ht="18" customHeight="1">
      <c r="A225" s="53" t="s">
        <v>30</v>
      </c>
      <c r="B225" s="104">
        <v>0</v>
      </c>
      <c r="C225" s="120">
        <v>0</v>
      </c>
      <c r="D225" s="120">
        <v>0</v>
      </c>
      <c r="E225" s="120">
        <v>0</v>
      </c>
      <c r="F225" s="120">
        <v>0</v>
      </c>
      <c r="G225" s="104">
        <v>26</v>
      </c>
      <c r="H225" s="120">
        <v>13</v>
      </c>
      <c r="I225" s="120">
        <v>14</v>
      </c>
      <c r="J225" s="120">
        <v>0</v>
      </c>
    </row>
    <row r="226" spans="1:17" ht="18" customHeight="1">
      <c r="A226" s="53" t="s">
        <v>29</v>
      </c>
      <c r="B226" s="104">
        <v>0</v>
      </c>
      <c r="C226" s="120">
        <v>0</v>
      </c>
      <c r="D226" s="120">
        <v>0</v>
      </c>
      <c r="E226" s="120">
        <v>0</v>
      </c>
      <c r="F226" s="120">
        <v>0</v>
      </c>
      <c r="G226" s="104">
        <v>19</v>
      </c>
      <c r="H226" s="120">
        <v>7</v>
      </c>
      <c r="I226" s="120">
        <v>12</v>
      </c>
      <c r="J226" s="120">
        <v>0</v>
      </c>
    </row>
    <row r="227" spans="1:17" ht="18" customHeight="1">
      <c r="A227" s="53" t="s">
        <v>26</v>
      </c>
      <c r="B227" s="104">
        <v>0</v>
      </c>
      <c r="C227" s="120">
        <v>0</v>
      </c>
      <c r="D227" s="120">
        <v>0</v>
      </c>
      <c r="E227" s="120">
        <v>0</v>
      </c>
      <c r="F227" s="120">
        <v>0</v>
      </c>
      <c r="G227" s="104">
        <v>14</v>
      </c>
      <c r="H227" s="120">
        <v>14</v>
      </c>
      <c r="I227" s="120">
        <v>0</v>
      </c>
      <c r="J227" s="120">
        <v>0</v>
      </c>
    </row>
    <row r="228" spans="1:17" ht="18" customHeight="1">
      <c r="A228" s="53" t="s">
        <v>24</v>
      </c>
      <c r="B228" s="104">
        <v>15</v>
      </c>
      <c r="C228" s="120">
        <v>0</v>
      </c>
      <c r="D228" s="120">
        <v>15</v>
      </c>
      <c r="E228" s="120">
        <v>0</v>
      </c>
      <c r="F228" s="120">
        <v>0</v>
      </c>
      <c r="G228" s="104">
        <v>51</v>
      </c>
      <c r="H228" s="120">
        <v>26</v>
      </c>
      <c r="I228" s="120">
        <v>12</v>
      </c>
      <c r="J228" s="120">
        <v>14</v>
      </c>
    </row>
    <row r="229" spans="1:17" ht="18" customHeight="1">
      <c r="A229" s="53" t="s">
        <v>22</v>
      </c>
      <c r="B229" s="104">
        <v>0</v>
      </c>
      <c r="C229" s="120">
        <v>0</v>
      </c>
      <c r="D229" s="120">
        <v>0</v>
      </c>
      <c r="E229" s="120">
        <v>0</v>
      </c>
      <c r="F229" s="120">
        <v>0</v>
      </c>
      <c r="G229" s="104">
        <v>12</v>
      </c>
      <c r="H229" s="120">
        <v>12</v>
      </c>
      <c r="I229" s="120">
        <v>0</v>
      </c>
      <c r="J229" s="120">
        <v>0</v>
      </c>
    </row>
    <row r="230" spans="1:17" ht="18" customHeight="1">
      <c r="A230" s="53" t="s">
        <v>20</v>
      </c>
      <c r="B230" s="104">
        <v>0</v>
      </c>
      <c r="C230" s="120">
        <v>0</v>
      </c>
      <c r="D230" s="120">
        <v>0</v>
      </c>
      <c r="E230" s="120">
        <v>0</v>
      </c>
      <c r="F230" s="120">
        <v>0</v>
      </c>
      <c r="G230" s="104">
        <v>42</v>
      </c>
      <c r="H230" s="120">
        <v>31</v>
      </c>
      <c r="I230" s="120">
        <v>11</v>
      </c>
      <c r="J230" s="120">
        <v>0</v>
      </c>
    </row>
    <row r="231" spans="1:17" ht="18" customHeight="1">
      <c r="A231" s="53" t="s">
        <v>18</v>
      </c>
      <c r="B231" s="104">
        <v>24</v>
      </c>
      <c r="C231" s="120">
        <v>24</v>
      </c>
      <c r="D231" s="120">
        <v>0</v>
      </c>
      <c r="E231" s="120">
        <v>0</v>
      </c>
      <c r="F231" s="120">
        <v>0</v>
      </c>
      <c r="G231" s="104">
        <v>19</v>
      </c>
      <c r="H231" s="120">
        <v>11</v>
      </c>
      <c r="I231" s="120">
        <v>0</v>
      </c>
      <c r="J231" s="120">
        <v>8</v>
      </c>
    </row>
    <row r="232" spans="1:17" ht="18" customHeight="1">
      <c r="A232" s="53" t="s">
        <v>16</v>
      </c>
      <c r="B232" s="104">
        <v>0</v>
      </c>
      <c r="C232" s="120">
        <v>0</v>
      </c>
      <c r="D232" s="120">
        <v>0</v>
      </c>
      <c r="E232" s="120">
        <v>0</v>
      </c>
      <c r="F232" s="120">
        <v>0</v>
      </c>
      <c r="G232" s="104">
        <v>5</v>
      </c>
      <c r="H232" s="120">
        <v>5</v>
      </c>
      <c r="I232" s="120">
        <v>0</v>
      </c>
      <c r="J232" s="120">
        <v>0</v>
      </c>
    </row>
    <row r="233" spans="1:17" ht="18" customHeight="1">
      <c r="A233" s="53" t="s">
        <v>13</v>
      </c>
      <c r="B233" s="104">
        <v>0</v>
      </c>
      <c r="C233" s="120">
        <v>0</v>
      </c>
      <c r="D233" s="120">
        <v>0</v>
      </c>
      <c r="E233" s="120">
        <v>0</v>
      </c>
      <c r="F233" s="120">
        <v>0</v>
      </c>
      <c r="G233" s="104">
        <v>17</v>
      </c>
      <c r="H233" s="120">
        <v>17</v>
      </c>
      <c r="I233" s="120">
        <v>0</v>
      </c>
      <c r="J233" s="120">
        <v>0</v>
      </c>
    </row>
    <row r="234" spans="1:17" ht="18" customHeight="1">
      <c r="A234" s="53" t="s">
        <v>10</v>
      </c>
      <c r="B234" s="104">
        <v>0</v>
      </c>
      <c r="C234" s="120">
        <v>0</v>
      </c>
      <c r="D234" s="120">
        <v>0</v>
      </c>
      <c r="E234" s="120">
        <v>0</v>
      </c>
      <c r="F234" s="120">
        <v>0</v>
      </c>
      <c r="G234" s="104">
        <v>16</v>
      </c>
      <c r="H234" s="120">
        <v>16</v>
      </c>
      <c r="I234" s="120">
        <v>0</v>
      </c>
      <c r="J234" s="120">
        <v>0</v>
      </c>
    </row>
    <row r="235" spans="1:17" ht="18" customHeight="1">
      <c r="A235" s="53" t="s">
        <v>135</v>
      </c>
      <c r="B235" s="104">
        <v>0</v>
      </c>
      <c r="C235" s="120">
        <v>0</v>
      </c>
      <c r="D235" s="120">
        <v>0</v>
      </c>
      <c r="E235" s="120">
        <v>0</v>
      </c>
      <c r="F235" s="120">
        <v>0</v>
      </c>
      <c r="G235" s="104">
        <v>84</v>
      </c>
      <c r="H235" s="120">
        <v>73</v>
      </c>
      <c r="I235" s="120">
        <v>13</v>
      </c>
      <c r="J235" s="120">
        <v>0</v>
      </c>
    </row>
    <row r="236" spans="1:17" ht="18" customHeight="1">
      <c r="A236" s="53" t="s">
        <v>8</v>
      </c>
      <c r="B236" s="104">
        <v>0</v>
      </c>
      <c r="C236" s="120">
        <v>0</v>
      </c>
      <c r="D236" s="120">
        <v>0</v>
      </c>
      <c r="E236" s="120">
        <v>0</v>
      </c>
      <c r="F236" s="120">
        <v>0</v>
      </c>
      <c r="G236" s="104">
        <v>3</v>
      </c>
      <c r="H236" s="120">
        <v>3</v>
      </c>
      <c r="I236" s="120">
        <v>0</v>
      </c>
      <c r="J236" s="120">
        <v>0</v>
      </c>
    </row>
    <row r="237" spans="1:17" ht="18" customHeight="1">
      <c r="A237" s="53" t="s">
        <v>5</v>
      </c>
      <c r="B237" s="104">
        <v>12</v>
      </c>
      <c r="C237" s="120">
        <v>12</v>
      </c>
      <c r="D237" s="120">
        <v>0</v>
      </c>
      <c r="E237" s="120">
        <v>0</v>
      </c>
      <c r="F237" s="120">
        <v>0</v>
      </c>
      <c r="G237" s="104">
        <v>61</v>
      </c>
      <c r="H237" s="120">
        <v>49</v>
      </c>
      <c r="I237" s="120">
        <v>12</v>
      </c>
      <c r="J237" s="120">
        <v>0</v>
      </c>
    </row>
    <row r="238" spans="1:17" ht="18" customHeight="1">
      <c r="A238" s="69" t="s">
        <v>2</v>
      </c>
      <c r="B238" s="664">
        <v>7</v>
      </c>
      <c r="C238" s="665">
        <v>0</v>
      </c>
      <c r="D238" s="665">
        <v>0</v>
      </c>
      <c r="E238" s="665">
        <v>7</v>
      </c>
      <c r="F238" s="665">
        <v>0</v>
      </c>
      <c r="G238" s="664">
        <v>8</v>
      </c>
      <c r="H238" s="665">
        <v>8</v>
      </c>
      <c r="I238" s="665">
        <v>0</v>
      </c>
      <c r="J238" s="665">
        <v>0</v>
      </c>
    </row>
    <row r="239" spans="1:17" s="483" customFormat="1" ht="18" customHeight="1">
      <c r="A239" s="649" t="s">
        <v>2310</v>
      </c>
    </row>
    <row r="240" spans="1:17" ht="18" customHeight="1">
      <c r="A240" s="1636" t="s">
        <v>2333</v>
      </c>
      <c r="B240" s="1636"/>
      <c r="C240" s="1636"/>
      <c r="D240" s="1636"/>
      <c r="E240" s="1636"/>
      <c r="F240" s="1636"/>
      <c r="G240" s="1636"/>
      <c r="H240" s="1636"/>
      <c r="I240" s="1636"/>
      <c r="J240" s="1636"/>
      <c r="K240" s="1636"/>
      <c r="L240" s="1636"/>
      <c r="M240" s="1636"/>
      <c r="N240" s="1636"/>
      <c r="O240" s="1636"/>
      <c r="P240" s="1636"/>
      <c r="Q240" s="1636"/>
    </row>
    <row r="241" spans="1:12" ht="18" customHeight="1">
      <c r="A241" s="1646" t="s">
        <v>2315</v>
      </c>
      <c r="B241" s="1646"/>
      <c r="C241" s="1646"/>
      <c r="D241" s="1646"/>
      <c r="E241" s="1646"/>
      <c r="F241" s="1646"/>
      <c r="G241" s="1646"/>
      <c r="H241" s="1646"/>
      <c r="I241" s="1646"/>
      <c r="J241" s="1646"/>
      <c r="K241" s="1646"/>
      <c r="L241" s="1646"/>
    </row>
    <row r="242" spans="1:12" ht="18" customHeight="1">
      <c r="A242" s="1646" t="s">
        <v>2316</v>
      </c>
      <c r="B242" s="1646"/>
      <c r="C242" s="1646"/>
      <c r="D242" s="1646"/>
      <c r="E242" s="1646"/>
      <c r="F242" s="1646"/>
      <c r="G242" s="1646"/>
      <c r="H242" s="1646"/>
      <c r="I242" s="1646"/>
      <c r="J242" s="1646"/>
      <c r="K242" s="1646"/>
      <c r="L242" s="1646"/>
    </row>
    <row r="243" spans="1:12" ht="18" customHeight="1">
      <c r="A243" s="1646" t="s">
        <v>2317</v>
      </c>
      <c r="B243" s="1646"/>
      <c r="C243" s="1646"/>
      <c r="D243" s="1646"/>
      <c r="E243" s="1646"/>
      <c r="F243" s="1646"/>
      <c r="G243" s="1646"/>
      <c r="H243" s="1646"/>
      <c r="I243" s="1646"/>
      <c r="J243" s="1646"/>
      <c r="K243" s="1646"/>
      <c r="L243" s="1646"/>
    </row>
    <row r="244" spans="1:12" ht="18" customHeight="1">
      <c r="A244" s="1646" t="s">
        <v>2318</v>
      </c>
      <c r="B244" s="1646"/>
      <c r="C244" s="1646"/>
      <c r="D244" s="1646"/>
      <c r="E244" s="1646"/>
      <c r="F244" s="1646"/>
      <c r="G244" s="1646"/>
      <c r="H244" s="1646"/>
      <c r="I244" s="1646"/>
      <c r="J244" s="1646"/>
      <c r="K244" s="1646"/>
      <c r="L244" s="1646"/>
    </row>
    <row r="245" spans="1:12" ht="32.1" customHeight="1">
      <c r="A245" s="1646" t="s">
        <v>2319</v>
      </c>
      <c r="B245" s="1646"/>
      <c r="C245" s="1646"/>
      <c r="D245" s="1646"/>
      <c r="E245" s="1646"/>
      <c r="F245" s="1646"/>
      <c r="G245" s="1646"/>
      <c r="H245" s="1646"/>
      <c r="I245" s="1646"/>
      <c r="J245" s="1646"/>
      <c r="K245" s="1646"/>
      <c r="L245" s="1646"/>
    </row>
    <row r="246" spans="1:12" ht="32.1" customHeight="1">
      <c r="A246" s="1646" t="s">
        <v>2320</v>
      </c>
      <c r="B246" s="1646"/>
      <c r="C246" s="1646"/>
      <c r="D246" s="1646"/>
      <c r="E246" s="1646"/>
      <c r="F246" s="1646"/>
      <c r="G246" s="1646"/>
      <c r="H246" s="1646"/>
      <c r="I246" s="1646"/>
      <c r="J246" s="1646"/>
      <c r="K246" s="1646"/>
      <c r="L246" s="1646"/>
    </row>
    <row r="247" spans="1:12" ht="32.1" customHeight="1">
      <c r="A247" s="1646" t="s">
        <v>2321</v>
      </c>
      <c r="B247" s="1646"/>
      <c r="C247" s="1646"/>
      <c r="D247" s="1646"/>
      <c r="E247" s="1646"/>
      <c r="F247" s="1646"/>
      <c r="G247" s="1646"/>
      <c r="H247" s="1646"/>
      <c r="I247" s="1646"/>
      <c r="J247" s="1646"/>
      <c r="K247" s="1646"/>
      <c r="L247" s="1646"/>
    </row>
    <row r="248" spans="1:12" ht="32.1" customHeight="1">
      <c r="A248" s="1646" t="s">
        <v>2322</v>
      </c>
      <c r="B248" s="1646"/>
      <c r="C248" s="1646"/>
      <c r="D248" s="1646"/>
      <c r="E248" s="1646"/>
      <c r="F248" s="1646"/>
      <c r="G248" s="1646"/>
      <c r="H248" s="1646"/>
      <c r="I248" s="1646"/>
      <c r="J248" s="1646"/>
      <c r="K248" s="1646"/>
      <c r="L248" s="1646"/>
    </row>
    <row r="249" spans="1:12" ht="32.1" customHeight="1">
      <c r="A249" s="1646" t="s">
        <v>2323</v>
      </c>
      <c r="B249" s="1646"/>
      <c r="C249" s="1646"/>
      <c r="D249" s="1646"/>
      <c r="E249" s="1646"/>
      <c r="F249" s="1646"/>
      <c r="G249" s="1646"/>
      <c r="H249" s="1646"/>
      <c r="I249" s="1646"/>
      <c r="J249" s="1646"/>
      <c r="K249" s="1646"/>
      <c r="L249" s="1646"/>
    </row>
    <row r="250" spans="1:12" ht="32.1" customHeight="1">
      <c r="A250" s="1646" t="s">
        <v>2324</v>
      </c>
      <c r="B250" s="1646"/>
      <c r="C250" s="1646"/>
      <c r="D250" s="1646"/>
      <c r="E250" s="1646"/>
      <c r="F250" s="1646"/>
      <c r="G250" s="1646"/>
      <c r="H250" s="1646"/>
      <c r="I250" s="1646"/>
      <c r="J250" s="1646"/>
      <c r="K250" s="1646"/>
      <c r="L250" s="1646"/>
    </row>
    <row r="251" spans="1:12" ht="42" customHeight="1">
      <c r="A251" s="1646" t="s">
        <v>2325</v>
      </c>
      <c r="B251" s="1646"/>
      <c r="C251" s="1646"/>
      <c r="D251" s="1646"/>
      <c r="E251" s="1646"/>
      <c r="F251" s="1646"/>
      <c r="G251" s="1646"/>
      <c r="H251" s="1646"/>
      <c r="I251" s="1646"/>
      <c r="J251" s="1646"/>
      <c r="K251" s="1646"/>
      <c r="L251" s="1646"/>
    </row>
    <row r="252" spans="1:12" ht="42" customHeight="1">
      <c r="A252" s="1646" t="s">
        <v>2326</v>
      </c>
      <c r="B252" s="1646"/>
      <c r="C252" s="1646"/>
      <c r="D252" s="1646"/>
      <c r="E252" s="1646"/>
      <c r="F252" s="1646"/>
      <c r="G252" s="1646"/>
      <c r="H252" s="1646"/>
      <c r="I252" s="1646"/>
      <c r="J252" s="1646"/>
      <c r="K252" s="1646"/>
      <c r="L252" s="1646"/>
    </row>
    <row r="253" spans="1:12" ht="32.1" customHeight="1">
      <c r="A253" s="1646" t="s">
        <v>2327</v>
      </c>
      <c r="B253" s="1646"/>
      <c r="C253" s="1646"/>
      <c r="D253" s="1646"/>
      <c r="E253" s="1646"/>
      <c r="F253" s="1646"/>
      <c r="G253" s="1646"/>
      <c r="H253" s="1646"/>
      <c r="I253" s="1646"/>
      <c r="J253" s="1646"/>
      <c r="K253" s="1646"/>
      <c r="L253" s="1646"/>
    </row>
    <row r="254" spans="1:12" ht="32.1" customHeight="1">
      <c r="A254" s="1646" t="s">
        <v>2328</v>
      </c>
      <c r="B254" s="1646"/>
      <c r="C254" s="1646"/>
      <c r="D254" s="1646"/>
      <c r="E254" s="1646"/>
      <c r="F254" s="1646"/>
      <c r="G254" s="1646"/>
      <c r="H254" s="1646"/>
      <c r="I254" s="1646"/>
      <c r="J254" s="1646"/>
      <c r="K254" s="1646"/>
      <c r="L254" s="1646"/>
    </row>
    <row r="255" spans="1:12" ht="42" customHeight="1">
      <c r="A255" s="1646" t="s">
        <v>2329</v>
      </c>
      <c r="B255" s="1646"/>
      <c r="C255" s="1646"/>
      <c r="D255" s="1646"/>
      <c r="E255" s="1646"/>
      <c r="F255" s="1646"/>
      <c r="G255" s="1646"/>
      <c r="H255" s="1646"/>
      <c r="I255" s="1646"/>
      <c r="J255" s="1646"/>
      <c r="K255" s="1646"/>
      <c r="L255" s="1646"/>
    </row>
    <row r="256" spans="1:12" ht="32.1" customHeight="1">
      <c r="A256" s="1646" t="s">
        <v>2330</v>
      </c>
      <c r="B256" s="1646"/>
      <c r="C256" s="1646"/>
      <c r="D256" s="1646"/>
      <c r="E256" s="1646"/>
      <c r="F256" s="1646"/>
      <c r="G256" s="1646"/>
      <c r="H256" s="1646"/>
      <c r="I256" s="1646"/>
      <c r="J256" s="1646"/>
      <c r="K256" s="1646"/>
      <c r="L256" s="1646"/>
    </row>
    <row r="257" spans="1:12" ht="18" customHeight="1">
      <c r="A257" s="1646" t="s">
        <v>2331</v>
      </c>
      <c r="B257" s="1646"/>
      <c r="C257" s="1646"/>
      <c r="D257" s="1646"/>
      <c r="E257" s="1646"/>
      <c r="F257" s="1646"/>
      <c r="G257" s="1646"/>
      <c r="H257" s="1646"/>
      <c r="I257" s="1646"/>
      <c r="J257" s="1646"/>
      <c r="K257" s="1646"/>
      <c r="L257" s="1646"/>
    </row>
    <row r="258" spans="1:12" ht="32.1" customHeight="1">
      <c r="A258" s="1646" t="s">
        <v>2332</v>
      </c>
      <c r="B258" s="1646"/>
      <c r="C258" s="1646"/>
      <c r="D258" s="1646"/>
      <c r="E258" s="1646"/>
      <c r="F258" s="1646"/>
      <c r="G258" s="1646"/>
      <c r="H258" s="1646"/>
      <c r="I258" s="1646"/>
      <c r="J258" s="1646"/>
      <c r="K258" s="1646"/>
      <c r="L258" s="1646"/>
    </row>
  </sheetData>
  <mergeCells count="50">
    <mergeCell ref="A117:L117"/>
    <mergeCell ref="A118:L118"/>
    <mergeCell ref="A119:L119"/>
    <mergeCell ref="A132:A135"/>
    <mergeCell ref="B3:L3"/>
    <mergeCell ref="B4:L4"/>
    <mergeCell ref="C5:E5"/>
    <mergeCell ref="F5:H5"/>
    <mergeCell ref="I5:L5"/>
    <mergeCell ref="B132:J132"/>
    <mergeCell ref="B133:J133"/>
    <mergeCell ref="B134:F134"/>
    <mergeCell ref="G134:J134"/>
    <mergeCell ref="B5:B6"/>
    <mergeCell ref="A111:Q111"/>
    <mergeCell ref="A3:A6"/>
    <mergeCell ref="A120:L120"/>
    <mergeCell ref="A121:L121"/>
    <mergeCell ref="A122:L122"/>
    <mergeCell ref="A123:L123"/>
    <mergeCell ref="A124:L124"/>
    <mergeCell ref="A125:L125"/>
    <mergeCell ref="A126:L126"/>
    <mergeCell ref="A127:L127"/>
    <mergeCell ref="A128:L128"/>
    <mergeCell ref="A129:L129"/>
    <mergeCell ref="A112:L112"/>
    <mergeCell ref="A113:L113"/>
    <mergeCell ref="A114:L114"/>
    <mergeCell ref="A115:L115"/>
    <mergeCell ref="A116:L116"/>
    <mergeCell ref="A240:Q240"/>
    <mergeCell ref="A241:L241"/>
    <mergeCell ref="A242:L242"/>
    <mergeCell ref="A243:L243"/>
    <mergeCell ref="A244:L244"/>
    <mergeCell ref="A245:L245"/>
    <mergeCell ref="A246:L246"/>
    <mergeCell ref="A247:L247"/>
    <mergeCell ref="A248:L248"/>
    <mergeCell ref="A249:L249"/>
    <mergeCell ref="A255:L255"/>
    <mergeCell ref="A256:L256"/>
    <mergeCell ref="A257:L257"/>
    <mergeCell ref="A258:L258"/>
    <mergeCell ref="A250:L250"/>
    <mergeCell ref="A251:L251"/>
    <mergeCell ref="A252:L252"/>
    <mergeCell ref="A253:L253"/>
    <mergeCell ref="A254:L25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2" width="11.5703125" style="48" customWidth="1"/>
    <col min="3" max="4" width="13.42578125" style="48" customWidth="1"/>
    <col min="5" max="5" width="12.85546875" style="48" customWidth="1"/>
    <col min="6" max="6" width="12.42578125" style="48" customWidth="1"/>
    <col min="7" max="7" width="11.85546875" style="48" customWidth="1"/>
    <col min="8" max="8" width="15.28515625" style="48" customWidth="1"/>
    <col min="9" max="9" width="16.42578125" style="48" customWidth="1"/>
    <col min="10" max="10" width="13.28515625" style="48" customWidth="1"/>
    <col min="11" max="11" width="11.42578125" style="48" customWidth="1"/>
    <col min="12" max="12" width="16.5703125" style="48" customWidth="1"/>
    <col min="13" max="16384" width="9.140625" style="48"/>
  </cols>
  <sheetData>
    <row r="1" spans="1:12" s="68" customFormat="1" ht="18" customHeight="1">
      <c r="A1" s="52" t="s">
        <v>2369</v>
      </c>
    </row>
    <row r="2" spans="1:12" ht="18" customHeight="1">
      <c r="A2" s="211"/>
      <c r="L2" s="72" t="s">
        <v>821</v>
      </c>
    </row>
    <row r="3" spans="1:12" s="212" customFormat="1" ht="21.95" customHeight="1">
      <c r="A3" s="1521" t="s">
        <v>684</v>
      </c>
      <c r="B3" s="1641" t="s">
        <v>2368</v>
      </c>
      <c r="C3" s="1641"/>
      <c r="D3" s="1641"/>
      <c r="E3" s="1641"/>
      <c r="F3" s="1641"/>
      <c r="G3" s="1641"/>
      <c r="H3" s="1641"/>
      <c r="I3" s="1641"/>
      <c r="J3" s="1641"/>
      <c r="K3" s="1641"/>
      <c r="L3" s="1630"/>
    </row>
    <row r="4" spans="1:12" s="212" customFormat="1" ht="21.95" customHeight="1">
      <c r="A4" s="1522"/>
      <c r="B4" s="1632" t="s">
        <v>2312</v>
      </c>
      <c r="C4" s="1632"/>
      <c r="D4" s="1632"/>
      <c r="E4" s="1632"/>
      <c r="F4" s="1632"/>
      <c r="G4" s="1632"/>
      <c r="H4" s="1632"/>
      <c r="I4" s="1632"/>
      <c r="J4" s="1632"/>
      <c r="K4" s="1632"/>
      <c r="L4" s="1635"/>
    </row>
    <row r="5" spans="1:12" s="212" customFormat="1" ht="21.95" customHeight="1">
      <c r="A5" s="1522"/>
      <c r="B5" s="1640" t="s">
        <v>2212</v>
      </c>
      <c r="C5" s="1632" t="s">
        <v>2252</v>
      </c>
      <c r="D5" s="1632"/>
      <c r="E5" s="1632"/>
      <c r="F5" s="1632" t="s">
        <v>2103</v>
      </c>
      <c r="G5" s="1632"/>
      <c r="H5" s="1632"/>
      <c r="I5" s="1632" t="s">
        <v>2104</v>
      </c>
      <c r="J5" s="1632"/>
      <c r="K5" s="1632"/>
      <c r="L5" s="1635"/>
    </row>
    <row r="6" spans="1:12" s="212" customFormat="1" ht="51" customHeight="1">
      <c r="A6" s="1522"/>
      <c r="B6" s="1641"/>
      <c r="C6" s="621" t="s">
        <v>2137</v>
      </c>
      <c r="D6" s="480" t="s">
        <v>420</v>
      </c>
      <c r="E6" s="480" t="s">
        <v>2358</v>
      </c>
      <c r="F6" s="621" t="s">
        <v>2139</v>
      </c>
      <c r="G6" s="480" t="s">
        <v>2367</v>
      </c>
      <c r="H6" s="480" t="s">
        <v>2359</v>
      </c>
      <c r="I6" s="621" t="s">
        <v>2178</v>
      </c>
      <c r="J6" s="661" t="s">
        <v>2313</v>
      </c>
      <c r="K6" s="661" t="s">
        <v>2314</v>
      </c>
      <c r="L6" s="662" t="s">
        <v>2128</v>
      </c>
    </row>
    <row r="7" spans="1:12" ht="21.95" customHeight="1">
      <c r="A7" s="114" t="s">
        <v>368</v>
      </c>
      <c r="B7" s="298">
        <v>5</v>
      </c>
      <c r="C7" s="298">
        <v>0</v>
      </c>
      <c r="D7" s="298">
        <v>0</v>
      </c>
      <c r="E7" s="298">
        <v>0</v>
      </c>
      <c r="F7" s="298">
        <v>0</v>
      </c>
      <c r="G7" s="298">
        <v>0</v>
      </c>
      <c r="H7" s="298">
        <v>0</v>
      </c>
      <c r="I7" s="298">
        <v>0</v>
      </c>
      <c r="J7" s="298">
        <v>0</v>
      </c>
      <c r="K7" s="298">
        <v>0</v>
      </c>
      <c r="L7" s="299">
        <v>0</v>
      </c>
    </row>
    <row r="8" spans="1:12" ht="18" customHeight="1">
      <c r="A8" s="53" t="s">
        <v>132</v>
      </c>
      <c r="B8" s="104">
        <v>0</v>
      </c>
      <c r="C8" s="104">
        <v>0</v>
      </c>
      <c r="D8" s="120">
        <v>0</v>
      </c>
      <c r="E8" s="120">
        <v>0</v>
      </c>
      <c r="F8" s="104">
        <v>0</v>
      </c>
      <c r="G8" s="120">
        <v>0</v>
      </c>
      <c r="H8" s="120">
        <v>0</v>
      </c>
      <c r="I8" s="104">
        <v>0</v>
      </c>
      <c r="J8" s="120">
        <v>0</v>
      </c>
      <c r="K8" s="120">
        <v>0</v>
      </c>
      <c r="L8" s="120">
        <v>0</v>
      </c>
    </row>
    <row r="9" spans="1:12" ht="18" customHeight="1">
      <c r="A9" s="53" t="s">
        <v>131</v>
      </c>
      <c r="B9" s="104">
        <v>0</v>
      </c>
      <c r="C9" s="104">
        <v>0</v>
      </c>
      <c r="D9" s="120">
        <v>0</v>
      </c>
      <c r="E9" s="120">
        <v>0</v>
      </c>
      <c r="F9" s="104">
        <v>0</v>
      </c>
      <c r="G9" s="120">
        <v>0</v>
      </c>
      <c r="H9" s="120">
        <v>0</v>
      </c>
      <c r="I9" s="104">
        <v>0</v>
      </c>
      <c r="J9" s="120">
        <v>0</v>
      </c>
      <c r="K9" s="120">
        <v>0</v>
      </c>
      <c r="L9" s="120">
        <v>0</v>
      </c>
    </row>
    <row r="10" spans="1:12" ht="18" customHeight="1">
      <c r="A10" s="53" t="s">
        <v>130</v>
      </c>
      <c r="B10" s="104">
        <v>0</v>
      </c>
      <c r="C10" s="104">
        <v>0</v>
      </c>
      <c r="D10" s="120">
        <v>0</v>
      </c>
      <c r="E10" s="120">
        <v>0</v>
      </c>
      <c r="F10" s="104">
        <v>0</v>
      </c>
      <c r="G10" s="120">
        <v>0</v>
      </c>
      <c r="H10" s="120">
        <v>0</v>
      </c>
      <c r="I10" s="104">
        <v>0</v>
      </c>
      <c r="J10" s="120">
        <v>0</v>
      </c>
      <c r="K10" s="120">
        <v>0</v>
      </c>
      <c r="L10" s="120">
        <v>0</v>
      </c>
    </row>
    <row r="11" spans="1:12" ht="18" customHeight="1">
      <c r="A11" s="53" t="s">
        <v>129</v>
      </c>
      <c r="B11" s="104">
        <v>0</v>
      </c>
      <c r="C11" s="104">
        <v>0</v>
      </c>
      <c r="D11" s="120">
        <v>0</v>
      </c>
      <c r="E11" s="120">
        <v>0</v>
      </c>
      <c r="F11" s="104">
        <v>0</v>
      </c>
      <c r="G11" s="120">
        <v>0</v>
      </c>
      <c r="H11" s="120">
        <v>0</v>
      </c>
      <c r="I11" s="104">
        <v>0</v>
      </c>
      <c r="J11" s="120">
        <v>0</v>
      </c>
      <c r="K11" s="120">
        <v>0</v>
      </c>
      <c r="L11" s="120">
        <v>0</v>
      </c>
    </row>
    <row r="12" spans="1:12" ht="18" customHeight="1">
      <c r="A12" s="53" t="s">
        <v>128</v>
      </c>
      <c r="B12" s="104">
        <v>0</v>
      </c>
      <c r="C12" s="104">
        <v>0</v>
      </c>
      <c r="D12" s="120">
        <v>0</v>
      </c>
      <c r="E12" s="120">
        <v>0</v>
      </c>
      <c r="F12" s="104">
        <v>0</v>
      </c>
      <c r="G12" s="120">
        <v>0</v>
      </c>
      <c r="H12" s="120">
        <v>0</v>
      </c>
      <c r="I12" s="104">
        <v>0</v>
      </c>
      <c r="J12" s="120">
        <v>0</v>
      </c>
      <c r="K12" s="120">
        <v>0</v>
      </c>
      <c r="L12" s="120">
        <v>0</v>
      </c>
    </row>
    <row r="13" spans="1:12" ht="18" customHeight="1">
      <c r="A13" s="53" t="s">
        <v>127</v>
      </c>
      <c r="B13" s="104">
        <v>0</v>
      </c>
      <c r="C13" s="104">
        <v>0</v>
      </c>
      <c r="D13" s="120">
        <v>0</v>
      </c>
      <c r="E13" s="120">
        <v>0</v>
      </c>
      <c r="F13" s="104">
        <v>0</v>
      </c>
      <c r="G13" s="120">
        <v>0</v>
      </c>
      <c r="H13" s="120">
        <v>0</v>
      </c>
      <c r="I13" s="104">
        <v>0</v>
      </c>
      <c r="J13" s="120">
        <v>0</v>
      </c>
      <c r="K13" s="120">
        <v>0</v>
      </c>
      <c r="L13" s="120">
        <v>0</v>
      </c>
    </row>
    <row r="14" spans="1:12" ht="18" customHeight="1">
      <c r="A14" s="53" t="s">
        <v>126</v>
      </c>
      <c r="B14" s="104">
        <v>0</v>
      </c>
      <c r="C14" s="104">
        <v>0</v>
      </c>
      <c r="D14" s="120">
        <v>0</v>
      </c>
      <c r="E14" s="120">
        <v>0</v>
      </c>
      <c r="F14" s="104">
        <v>0</v>
      </c>
      <c r="G14" s="120">
        <v>0</v>
      </c>
      <c r="H14" s="120">
        <v>0</v>
      </c>
      <c r="I14" s="104">
        <v>0</v>
      </c>
      <c r="J14" s="120">
        <v>0</v>
      </c>
      <c r="K14" s="120">
        <v>0</v>
      </c>
      <c r="L14" s="120">
        <v>0</v>
      </c>
    </row>
    <row r="15" spans="1:12" ht="18" customHeight="1">
      <c r="A15" s="53" t="s">
        <v>125</v>
      </c>
      <c r="B15" s="104">
        <v>0</v>
      </c>
      <c r="C15" s="104">
        <v>0</v>
      </c>
      <c r="D15" s="120">
        <v>0</v>
      </c>
      <c r="E15" s="120">
        <v>0</v>
      </c>
      <c r="F15" s="104">
        <v>0</v>
      </c>
      <c r="G15" s="120">
        <v>0</v>
      </c>
      <c r="H15" s="120">
        <v>0</v>
      </c>
      <c r="I15" s="104">
        <v>0</v>
      </c>
      <c r="J15" s="120">
        <v>0</v>
      </c>
      <c r="K15" s="120">
        <v>0</v>
      </c>
      <c r="L15" s="120">
        <v>0</v>
      </c>
    </row>
    <row r="16" spans="1:12" ht="18" customHeight="1">
      <c r="A16" s="53" t="s">
        <v>124</v>
      </c>
      <c r="B16" s="104">
        <v>0</v>
      </c>
      <c r="C16" s="104">
        <v>0</v>
      </c>
      <c r="D16" s="120">
        <v>0</v>
      </c>
      <c r="E16" s="120">
        <v>0</v>
      </c>
      <c r="F16" s="104">
        <v>0</v>
      </c>
      <c r="G16" s="120">
        <v>0</v>
      </c>
      <c r="H16" s="120">
        <v>0</v>
      </c>
      <c r="I16" s="104">
        <v>0</v>
      </c>
      <c r="J16" s="120">
        <v>0</v>
      </c>
      <c r="K16" s="120">
        <v>0</v>
      </c>
      <c r="L16" s="120">
        <v>0</v>
      </c>
    </row>
    <row r="17" spans="1:12" ht="18" customHeight="1">
      <c r="A17" s="53" t="s">
        <v>123</v>
      </c>
      <c r="B17" s="104">
        <v>0</v>
      </c>
      <c r="C17" s="104">
        <v>0</v>
      </c>
      <c r="D17" s="120">
        <v>0</v>
      </c>
      <c r="E17" s="120">
        <v>0</v>
      </c>
      <c r="F17" s="104">
        <v>0</v>
      </c>
      <c r="G17" s="120">
        <v>0</v>
      </c>
      <c r="H17" s="120">
        <v>0</v>
      </c>
      <c r="I17" s="104">
        <v>0</v>
      </c>
      <c r="J17" s="120">
        <v>0</v>
      </c>
      <c r="K17" s="120">
        <v>0</v>
      </c>
      <c r="L17" s="120">
        <v>0</v>
      </c>
    </row>
    <row r="18" spans="1:12" ht="18" customHeight="1">
      <c r="A18" s="53" t="s">
        <v>122</v>
      </c>
      <c r="B18" s="104">
        <v>0</v>
      </c>
      <c r="C18" s="104">
        <v>0</v>
      </c>
      <c r="D18" s="120">
        <v>0</v>
      </c>
      <c r="E18" s="120">
        <v>0</v>
      </c>
      <c r="F18" s="104">
        <v>0</v>
      </c>
      <c r="G18" s="120">
        <v>0</v>
      </c>
      <c r="H18" s="120">
        <v>0</v>
      </c>
      <c r="I18" s="104">
        <v>0</v>
      </c>
      <c r="J18" s="120">
        <v>0</v>
      </c>
      <c r="K18" s="120">
        <v>0</v>
      </c>
      <c r="L18" s="120">
        <v>0</v>
      </c>
    </row>
    <row r="19" spans="1:12" ht="18" customHeight="1">
      <c r="A19" s="53" t="s">
        <v>121</v>
      </c>
      <c r="B19" s="104">
        <v>0</v>
      </c>
      <c r="C19" s="104">
        <v>0</v>
      </c>
      <c r="D19" s="120">
        <v>0</v>
      </c>
      <c r="E19" s="120">
        <v>0</v>
      </c>
      <c r="F19" s="104">
        <v>0</v>
      </c>
      <c r="G19" s="120">
        <v>0</v>
      </c>
      <c r="H19" s="120">
        <v>0</v>
      </c>
      <c r="I19" s="104">
        <v>0</v>
      </c>
      <c r="J19" s="120">
        <v>0</v>
      </c>
      <c r="K19" s="120">
        <v>0</v>
      </c>
      <c r="L19" s="120">
        <v>0</v>
      </c>
    </row>
    <row r="20" spans="1:12" ht="18" customHeight="1">
      <c r="A20" s="53" t="s">
        <v>120</v>
      </c>
      <c r="B20" s="104">
        <v>0</v>
      </c>
      <c r="C20" s="104">
        <v>0</v>
      </c>
      <c r="D20" s="120">
        <v>0</v>
      </c>
      <c r="E20" s="120">
        <v>0</v>
      </c>
      <c r="F20" s="104">
        <v>0</v>
      </c>
      <c r="G20" s="120">
        <v>0</v>
      </c>
      <c r="H20" s="120">
        <v>0</v>
      </c>
      <c r="I20" s="104">
        <v>0</v>
      </c>
      <c r="J20" s="120">
        <v>0</v>
      </c>
      <c r="K20" s="120">
        <v>0</v>
      </c>
      <c r="L20" s="120">
        <v>0</v>
      </c>
    </row>
    <row r="21" spans="1:12" ht="18" customHeight="1">
      <c r="A21" s="53" t="s">
        <v>119</v>
      </c>
      <c r="B21" s="104">
        <v>0</v>
      </c>
      <c r="C21" s="104">
        <v>0</v>
      </c>
      <c r="D21" s="120">
        <v>0</v>
      </c>
      <c r="E21" s="120">
        <v>0</v>
      </c>
      <c r="F21" s="104">
        <v>0</v>
      </c>
      <c r="G21" s="120">
        <v>0</v>
      </c>
      <c r="H21" s="120">
        <v>0</v>
      </c>
      <c r="I21" s="104">
        <v>0</v>
      </c>
      <c r="J21" s="120">
        <v>0</v>
      </c>
      <c r="K21" s="120">
        <v>0</v>
      </c>
      <c r="L21" s="120">
        <v>0</v>
      </c>
    </row>
    <row r="22" spans="1:12" ht="18" customHeight="1">
      <c r="A22" s="53" t="s">
        <v>118</v>
      </c>
      <c r="B22" s="104">
        <v>0</v>
      </c>
      <c r="C22" s="104">
        <v>0</v>
      </c>
      <c r="D22" s="120">
        <v>0</v>
      </c>
      <c r="E22" s="120">
        <v>0</v>
      </c>
      <c r="F22" s="104">
        <v>0</v>
      </c>
      <c r="G22" s="120">
        <v>0</v>
      </c>
      <c r="H22" s="120">
        <v>0</v>
      </c>
      <c r="I22" s="104">
        <v>0</v>
      </c>
      <c r="J22" s="120">
        <v>0</v>
      </c>
      <c r="K22" s="120">
        <v>0</v>
      </c>
      <c r="L22" s="120">
        <v>0</v>
      </c>
    </row>
    <row r="23" spans="1:12" ht="18" customHeight="1">
      <c r="A23" s="53" t="s">
        <v>117</v>
      </c>
      <c r="B23" s="104">
        <v>0</v>
      </c>
      <c r="C23" s="104">
        <v>0</v>
      </c>
      <c r="D23" s="120">
        <v>0</v>
      </c>
      <c r="E23" s="120">
        <v>0</v>
      </c>
      <c r="F23" s="104">
        <v>0</v>
      </c>
      <c r="G23" s="120">
        <v>0</v>
      </c>
      <c r="H23" s="120">
        <v>0</v>
      </c>
      <c r="I23" s="104">
        <v>0</v>
      </c>
      <c r="J23" s="120">
        <v>0</v>
      </c>
      <c r="K23" s="120">
        <v>0</v>
      </c>
      <c r="L23" s="120">
        <v>0</v>
      </c>
    </row>
    <row r="24" spans="1:12" ht="18" customHeight="1">
      <c r="A24" s="53" t="s">
        <v>116</v>
      </c>
      <c r="B24" s="104">
        <v>0</v>
      </c>
      <c r="C24" s="104">
        <v>0</v>
      </c>
      <c r="D24" s="120">
        <v>0</v>
      </c>
      <c r="E24" s="120">
        <v>0</v>
      </c>
      <c r="F24" s="104">
        <v>0</v>
      </c>
      <c r="G24" s="120">
        <v>0</v>
      </c>
      <c r="H24" s="120">
        <v>0</v>
      </c>
      <c r="I24" s="104">
        <v>0</v>
      </c>
      <c r="J24" s="120">
        <v>0</v>
      </c>
      <c r="K24" s="120">
        <v>0</v>
      </c>
      <c r="L24" s="120">
        <v>0</v>
      </c>
    </row>
    <row r="25" spans="1:12" ht="18" customHeight="1">
      <c r="A25" s="53" t="s">
        <v>115</v>
      </c>
      <c r="B25" s="104">
        <v>0</v>
      </c>
      <c r="C25" s="104">
        <v>0</v>
      </c>
      <c r="D25" s="120">
        <v>0</v>
      </c>
      <c r="E25" s="120">
        <v>0</v>
      </c>
      <c r="F25" s="104">
        <v>0</v>
      </c>
      <c r="G25" s="120">
        <v>0</v>
      </c>
      <c r="H25" s="120">
        <v>0</v>
      </c>
      <c r="I25" s="104">
        <v>0</v>
      </c>
      <c r="J25" s="120">
        <v>0</v>
      </c>
      <c r="K25" s="120">
        <v>0</v>
      </c>
      <c r="L25" s="120">
        <v>0</v>
      </c>
    </row>
    <row r="26" spans="1:12" ht="18" customHeight="1">
      <c r="A26" s="53" t="s">
        <v>114</v>
      </c>
      <c r="B26" s="104">
        <v>0</v>
      </c>
      <c r="C26" s="104">
        <v>0</v>
      </c>
      <c r="D26" s="120">
        <v>0</v>
      </c>
      <c r="E26" s="120">
        <v>0</v>
      </c>
      <c r="F26" s="104">
        <v>0</v>
      </c>
      <c r="G26" s="120">
        <v>0</v>
      </c>
      <c r="H26" s="120">
        <v>0</v>
      </c>
      <c r="I26" s="104">
        <v>0</v>
      </c>
      <c r="J26" s="120">
        <v>0</v>
      </c>
      <c r="K26" s="120">
        <v>0</v>
      </c>
      <c r="L26" s="120">
        <v>0</v>
      </c>
    </row>
    <row r="27" spans="1:12" ht="18" customHeight="1">
      <c r="A27" s="53" t="s">
        <v>113</v>
      </c>
      <c r="B27" s="104">
        <v>0</v>
      </c>
      <c r="C27" s="104">
        <v>0</v>
      </c>
      <c r="D27" s="120">
        <v>0</v>
      </c>
      <c r="E27" s="120">
        <v>0</v>
      </c>
      <c r="F27" s="104">
        <v>0</v>
      </c>
      <c r="G27" s="120">
        <v>0</v>
      </c>
      <c r="H27" s="120">
        <v>0</v>
      </c>
      <c r="I27" s="104">
        <v>0</v>
      </c>
      <c r="J27" s="120">
        <v>0</v>
      </c>
      <c r="K27" s="120">
        <v>0</v>
      </c>
      <c r="L27" s="120">
        <v>0</v>
      </c>
    </row>
    <row r="28" spans="1:12" ht="18" customHeight="1">
      <c r="A28" s="53" t="s">
        <v>112</v>
      </c>
      <c r="B28" s="104">
        <v>0</v>
      </c>
      <c r="C28" s="104">
        <v>0</v>
      </c>
      <c r="D28" s="120">
        <v>0</v>
      </c>
      <c r="E28" s="120">
        <v>0</v>
      </c>
      <c r="F28" s="104">
        <v>0</v>
      </c>
      <c r="G28" s="120">
        <v>0</v>
      </c>
      <c r="H28" s="120">
        <v>0</v>
      </c>
      <c r="I28" s="104">
        <v>0</v>
      </c>
      <c r="J28" s="120">
        <v>0</v>
      </c>
      <c r="K28" s="120">
        <v>0</v>
      </c>
      <c r="L28" s="120">
        <v>0</v>
      </c>
    </row>
    <row r="29" spans="1:12" ht="18" customHeight="1">
      <c r="A29" s="53" t="s">
        <v>111</v>
      </c>
      <c r="B29" s="104">
        <v>0</v>
      </c>
      <c r="C29" s="104">
        <v>0</v>
      </c>
      <c r="D29" s="120">
        <v>0</v>
      </c>
      <c r="E29" s="120">
        <v>0</v>
      </c>
      <c r="F29" s="104">
        <v>0</v>
      </c>
      <c r="G29" s="120">
        <v>0</v>
      </c>
      <c r="H29" s="120">
        <v>0</v>
      </c>
      <c r="I29" s="104">
        <v>0</v>
      </c>
      <c r="J29" s="120">
        <v>0</v>
      </c>
      <c r="K29" s="120">
        <v>0</v>
      </c>
      <c r="L29" s="120">
        <v>0</v>
      </c>
    </row>
    <row r="30" spans="1:12" ht="18" customHeight="1">
      <c r="A30" s="53" t="s">
        <v>110</v>
      </c>
      <c r="B30" s="104">
        <v>0</v>
      </c>
      <c r="C30" s="104">
        <v>0</v>
      </c>
      <c r="D30" s="120">
        <v>0</v>
      </c>
      <c r="E30" s="120">
        <v>0</v>
      </c>
      <c r="F30" s="104">
        <v>0</v>
      </c>
      <c r="G30" s="120">
        <v>0</v>
      </c>
      <c r="H30" s="120">
        <v>0</v>
      </c>
      <c r="I30" s="104">
        <v>0</v>
      </c>
      <c r="J30" s="120">
        <v>0</v>
      </c>
      <c r="K30" s="120">
        <v>0</v>
      </c>
      <c r="L30" s="120">
        <v>0</v>
      </c>
    </row>
    <row r="31" spans="1:12" ht="18" customHeight="1">
      <c r="A31" s="53" t="s">
        <v>109</v>
      </c>
      <c r="B31" s="104">
        <v>0</v>
      </c>
      <c r="C31" s="104">
        <v>0</v>
      </c>
      <c r="D31" s="120">
        <v>0</v>
      </c>
      <c r="E31" s="120">
        <v>0</v>
      </c>
      <c r="F31" s="104">
        <v>0</v>
      </c>
      <c r="G31" s="120">
        <v>0</v>
      </c>
      <c r="H31" s="120">
        <v>0</v>
      </c>
      <c r="I31" s="104">
        <v>0</v>
      </c>
      <c r="J31" s="120">
        <v>0</v>
      </c>
      <c r="K31" s="120">
        <v>0</v>
      </c>
      <c r="L31" s="120">
        <v>0</v>
      </c>
    </row>
    <row r="32" spans="1:12" ht="18" customHeight="1">
      <c r="A32" s="53" t="s">
        <v>108</v>
      </c>
      <c r="B32" s="104">
        <v>0</v>
      </c>
      <c r="C32" s="104">
        <v>0</v>
      </c>
      <c r="D32" s="120">
        <v>0</v>
      </c>
      <c r="E32" s="120">
        <v>0</v>
      </c>
      <c r="F32" s="104">
        <v>0</v>
      </c>
      <c r="G32" s="120">
        <v>0</v>
      </c>
      <c r="H32" s="120">
        <v>0</v>
      </c>
      <c r="I32" s="104">
        <v>0</v>
      </c>
      <c r="J32" s="120">
        <v>0</v>
      </c>
      <c r="K32" s="120">
        <v>0</v>
      </c>
      <c r="L32" s="120">
        <v>0</v>
      </c>
    </row>
    <row r="33" spans="1:12" ht="18" customHeight="1">
      <c r="A33" s="53" t="s">
        <v>107</v>
      </c>
      <c r="B33" s="104">
        <v>0</v>
      </c>
      <c r="C33" s="104">
        <v>0</v>
      </c>
      <c r="D33" s="120">
        <v>0</v>
      </c>
      <c r="E33" s="120">
        <v>0</v>
      </c>
      <c r="F33" s="104">
        <v>0</v>
      </c>
      <c r="G33" s="120">
        <v>0</v>
      </c>
      <c r="H33" s="120">
        <v>0</v>
      </c>
      <c r="I33" s="104">
        <v>0</v>
      </c>
      <c r="J33" s="120">
        <v>0</v>
      </c>
      <c r="K33" s="120">
        <v>0</v>
      </c>
      <c r="L33" s="120">
        <v>0</v>
      </c>
    </row>
    <row r="34" spans="1:12" ht="18" customHeight="1">
      <c r="A34" s="53" t="s">
        <v>106</v>
      </c>
      <c r="B34" s="104">
        <v>0</v>
      </c>
      <c r="C34" s="104">
        <v>0</v>
      </c>
      <c r="D34" s="120">
        <v>0</v>
      </c>
      <c r="E34" s="120">
        <v>0</v>
      </c>
      <c r="F34" s="104">
        <v>0</v>
      </c>
      <c r="G34" s="120">
        <v>0</v>
      </c>
      <c r="H34" s="120">
        <v>0</v>
      </c>
      <c r="I34" s="104">
        <v>0</v>
      </c>
      <c r="J34" s="120">
        <v>0</v>
      </c>
      <c r="K34" s="120">
        <v>0</v>
      </c>
      <c r="L34" s="120">
        <v>0</v>
      </c>
    </row>
    <row r="35" spans="1:12" ht="18" customHeight="1">
      <c r="A35" s="53" t="s">
        <v>105</v>
      </c>
      <c r="B35" s="104">
        <v>0</v>
      </c>
      <c r="C35" s="104">
        <v>0</v>
      </c>
      <c r="D35" s="120">
        <v>0</v>
      </c>
      <c r="E35" s="120">
        <v>0</v>
      </c>
      <c r="F35" s="104">
        <v>0</v>
      </c>
      <c r="G35" s="120">
        <v>0</v>
      </c>
      <c r="H35" s="120">
        <v>0</v>
      </c>
      <c r="I35" s="104">
        <v>0</v>
      </c>
      <c r="J35" s="120">
        <v>0</v>
      </c>
      <c r="K35" s="120">
        <v>0</v>
      </c>
      <c r="L35" s="120">
        <v>0</v>
      </c>
    </row>
    <row r="36" spans="1:12" ht="18" customHeight="1">
      <c r="A36" s="53" t="s">
        <v>104</v>
      </c>
      <c r="B36" s="104">
        <v>0</v>
      </c>
      <c r="C36" s="104">
        <v>0</v>
      </c>
      <c r="D36" s="120">
        <v>0</v>
      </c>
      <c r="E36" s="120">
        <v>0</v>
      </c>
      <c r="F36" s="104">
        <v>0</v>
      </c>
      <c r="G36" s="120">
        <v>0</v>
      </c>
      <c r="H36" s="120">
        <v>0</v>
      </c>
      <c r="I36" s="104">
        <v>0</v>
      </c>
      <c r="J36" s="120">
        <v>0</v>
      </c>
      <c r="K36" s="120">
        <v>0</v>
      </c>
      <c r="L36" s="120">
        <v>0</v>
      </c>
    </row>
    <row r="37" spans="1:12" ht="18" customHeight="1">
      <c r="A37" s="53" t="s">
        <v>103</v>
      </c>
      <c r="B37" s="104">
        <v>0</v>
      </c>
      <c r="C37" s="104">
        <v>0</v>
      </c>
      <c r="D37" s="120">
        <v>0</v>
      </c>
      <c r="E37" s="120">
        <v>0</v>
      </c>
      <c r="F37" s="104">
        <v>0</v>
      </c>
      <c r="G37" s="120">
        <v>0</v>
      </c>
      <c r="H37" s="120">
        <v>0</v>
      </c>
      <c r="I37" s="104">
        <v>0</v>
      </c>
      <c r="J37" s="120">
        <v>0</v>
      </c>
      <c r="K37" s="120">
        <v>0</v>
      </c>
      <c r="L37" s="120">
        <v>0</v>
      </c>
    </row>
    <row r="38" spans="1:12" ht="18" customHeight="1">
      <c r="A38" s="53" t="s">
        <v>102</v>
      </c>
      <c r="B38" s="104">
        <v>0</v>
      </c>
      <c r="C38" s="104">
        <v>0</v>
      </c>
      <c r="D38" s="120">
        <v>0</v>
      </c>
      <c r="E38" s="120">
        <v>0</v>
      </c>
      <c r="F38" s="104">
        <v>0</v>
      </c>
      <c r="G38" s="120">
        <v>0</v>
      </c>
      <c r="H38" s="120">
        <v>0</v>
      </c>
      <c r="I38" s="104">
        <v>0</v>
      </c>
      <c r="J38" s="120">
        <v>0</v>
      </c>
      <c r="K38" s="120">
        <v>0</v>
      </c>
      <c r="L38" s="120">
        <v>0</v>
      </c>
    </row>
    <row r="39" spans="1:12" ht="18" customHeight="1">
      <c r="A39" s="53" t="s">
        <v>101</v>
      </c>
      <c r="B39" s="104">
        <v>0</v>
      </c>
      <c r="C39" s="104">
        <v>0</v>
      </c>
      <c r="D39" s="120">
        <v>0</v>
      </c>
      <c r="E39" s="120">
        <v>0</v>
      </c>
      <c r="F39" s="104">
        <v>0</v>
      </c>
      <c r="G39" s="120">
        <v>0</v>
      </c>
      <c r="H39" s="120">
        <v>0</v>
      </c>
      <c r="I39" s="104">
        <v>0</v>
      </c>
      <c r="J39" s="120">
        <v>0</v>
      </c>
      <c r="K39" s="120">
        <v>0</v>
      </c>
      <c r="L39" s="120">
        <v>0</v>
      </c>
    </row>
    <row r="40" spans="1:12" ht="18" customHeight="1">
      <c r="A40" s="53" t="s">
        <v>100</v>
      </c>
      <c r="B40" s="104">
        <v>0</v>
      </c>
      <c r="C40" s="104">
        <v>0</v>
      </c>
      <c r="D40" s="120">
        <v>0</v>
      </c>
      <c r="E40" s="120">
        <v>0</v>
      </c>
      <c r="F40" s="104">
        <v>0</v>
      </c>
      <c r="G40" s="120">
        <v>0</v>
      </c>
      <c r="H40" s="120">
        <v>0</v>
      </c>
      <c r="I40" s="104">
        <v>0</v>
      </c>
      <c r="J40" s="120">
        <v>0</v>
      </c>
      <c r="K40" s="120">
        <v>0</v>
      </c>
      <c r="L40" s="120">
        <v>0</v>
      </c>
    </row>
    <row r="41" spans="1:12" ht="18" customHeight="1">
      <c r="A41" s="53" t="s">
        <v>99</v>
      </c>
      <c r="B41" s="104">
        <v>0</v>
      </c>
      <c r="C41" s="104">
        <v>0</v>
      </c>
      <c r="D41" s="120">
        <v>0</v>
      </c>
      <c r="E41" s="120">
        <v>0</v>
      </c>
      <c r="F41" s="104">
        <v>0</v>
      </c>
      <c r="G41" s="120">
        <v>0</v>
      </c>
      <c r="H41" s="120">
        <v>0</v>
      </c>
      <c r="I41" s="104">
        <v>0</v>
      </c>
      <c r="J41" s="120">
        <v>0</v>
      </c>
      <c r="K41" s="120">
        <v>0</v>
      </c>
      <c r="L41" s="120">
        <v>0</v>
      </c>
    </row>
    <row r="42" spans="1:12" ht="18" customHeight="1">
      <c r="A42" s="53" t="s">
        <v>98</v>
      </c>
      <c r="B42" s="104">
        <v>0</v>
      </c>
      <c r="C42" s="104">
        <v>0</v>
      </c>
      <c r="D42" s="120">
        <v>0</v>
      </c>
      <c r="E42" s="120">
        <v>0</v>
      </c>
      <c r="F42" s="104">
        <v>0</v>
      </c>
      <c r="G42" s="120">
        <v>0</v>
      </c>
      <c r="H42" s="120">
        <v>0</v>
      </c>
      <c r="I42" s="104">
        <v>0</v>
      </c>
      <c r="J42" s="120">
        <v>0</v>
      </c>
      <c r="K42" s="120">
        <v>0</v>
      </c>
      <c r="L42" s="120">
        <v>0</v>
      </c>
    </row>
    <row r="43" spans="1:12" ht="18" customHeight="1">
      <c r="A43" s="53" t="s">
        <v>97</v>
      </c>
      <c r="B43" s="104">
        <v>0</v>
      </c>
      <c r="C43" s="104">
        <v>0</v>
      </c>
      <c r="D43" s="120">
        <v>0</v>
      </c>
      <c r="E43" s="120">
        <v>0</v>
      </c>
      <c r="F43" s="104">
        <v>0</v>
      </c>
      <c r="G43" s="120">
        <v>0</v>
      </c>
      <c r="H43" s="120">
        <v>0</v>
      </c>
      <c r="I43" s="104">
        <v>0</v>
      </c>
      <c r="J43" s="120">
        <v>0</v>
      </c>
      <c r="K43" s="120">
        <v>0</v>
      </c>
      <c r="L43" s="120">
        <v>0</v>
      </c>
    </row>
    <row r="44" spans="1:12" ht="18" customHeight="1">
      <c r="A44" s="53" t="s">
        <v>96</v>
      </c>
      <c r="B44" s="104">
        <v>0</v>
      </c>
      <c r="C44" s="104">
        <v>0</v>
      </c>
      <c r="D44" s="120">
        <v>0</v>
      </c>
      <c r="E44" s="120">
        <v>0</v>
      </c>
      <c r="F44" s="104">
        <v>0</v>
      </c>
      <c r="G44" s="120">
        <v>0</v>
      </c>
      <c r="H44" s="120">
        <v>0</v>
      </c>
      <c r="I44" s="104">
        <v>0</v>
      </c>
      <c r="J44" s="120">
        <v>0</v>
      </c>
      <c r="K44" s="120">
        <v>0</v>
      </c>
      <c r="L44" s="120">
        <v>0</v>
      </c>
    </row>
    <row r="45" spans="1:12" ht="18" customHeight="1">
      <c r="A45" s="55" t="s">
        <v>95</v>
      </c>
      <c r="B45" s="104">
        <v>0</v>
      </c>
      <c r="C45" s="104">
        <v>0</v>
      </c>
      <c r="D45" s="120">
        <v>0</v>
      </c>
      <c r="E45" s="120">
        <v>0</v>
      </c>
      <c r="F45" s="104">
        <v>0</v>
      </c>
      <c r="G45" s="120">
        <v>0</v>
      </c>
      <c r="H45" s="120">
        <v>0</v>
      </c>
      <c r="I45" s="104">
        <v>0</v>
      </c>
      <c r="J45" s="120">
        <v>0</v>
      </c>
      <c r="K45" s="120">
        <v>0</v>
      </c>
      <c r="L45" s="120">
        <v>0</v>
      </c>
    </row>
    <row r="46" spans="1:12" ht="18" customHeight="1">
      <c r="A46" s="53" t="s">
        <v>94</v>
      </c>
      <c r="B46" s="104">
        <v>0</v>
      </c>
      <c r="C46" s="104">
        <v>0</v>
      </c>
      <c r="D46" s="120">
        <v>0</v>
      </c>
      <c r="E46" s="120">
        <v>0</v>
      </c>
      <c r="F46" s="104">
        <v>0</v>
      </c>
      <c r="G46" s="120">
        <v>0</v>
      </c>
      <c r="H46" s="120">
        <v>0</v>
      </c>
      <c r="I46" s="104">
        <v>0</v>
      </c>
      <c r="J46" s="120">
        <v>0</v>
      </c>
      <c r="K46" s="120">
        <v>0</v>
      </c>
      <c r="L46" s="120">
        <v>0</v>
      </c>
    </row>
    <row r="47" spans="1:12" ht="18" customHeight="1">
      <c r="A47" s="53" t="s">
        <v>92</v>
      </c>
      <c r="B47" s="104">
        <v>0</v>
      </c>
      <c r="C47" s="104">
        <v>0</v>
      </c>
      <c r="D47" s="120">
        <v>0</v>
      </c>
      <c r="E47" s="120">
        <v>0</v>
      </c>
      <c r="F47" s="104">
        <v>0</v>
      </c>
      <c r="G47" s="120">
        <v>0</v>
      </c>
      <c r="H47" s="120">
        <v>0</v>
      </c>
      <c r="I47" s="104">
        <v>0</v>
      </c>
      <c r="J47" s="120">
        <v>0</v>
      </c>
      <c r="K47" s="120">
        <v>0</v>
      </c>
      <c r="L47" s="120">
        <v>0</v>
      </c>
    </row>
    <row r="48" spans="1:12" ht="18" customHeight="1">
      <c r="A48" s="53" t="s">
        <v>91</v>
      </c>
      <c r="B48" s="104">
        <v>0</v>
      </c>
      <c r="C48" s="104">
        <v>0</v>
      </c>
      <c r="D48" s="120">
        <v>0</v>
      </c>
      <c r="E48" s="120">
        <v>0</v>
      </c>
      <c r="F48" s="104">
        <v>0</v>
      </c>
      <c r="G48" s="120">
        <v>0</v>
      </c>
      <c r="H48" s="120">
        <v>0</v>
      </c>
      <c r="I48" s="104">
        <v>0</v>
      </c>
      <c r="J48" s="120">
        <v>0</v>
      </c>
      <c r="K48" s="120">
        <v>0</v>
      </c>
      <c r="L48" s="120">
        <v>0</v>
      </c>
    </row>
    <row r="49" spans="1:12" ht="18" customHeight="1">
      <c r="A49" s="53" t="s">
        <v>90</v>
      </c>
      <c r="B49" s="104">
        <v>0</v>
      </c>
      <c r="C49" s="104">
        <v>0</v>
      </c>
      <c r="D49" s="120">
        <v>0</v>
      </c>
      <c r="E49" s="120">
        <v>0</v>
      </c>
      <c r="F49" s="104">
        <v>0</v>
      </c>
      <c r="G49" s="120">
        <v>0</v>
      </c>
      <c r="H49" s="120">
        <v>0</v>
      </c>
      <c r="I49" s="104">
        <v>0</v>
      </c>
      <c r="J49" s="120">
        <v>0</v>
      </c>
      <c r="K49" s="120">
        <v>0</v>
      </c>
      <c r="L49" s="120">
        <v>0</v>
      </c>
    </row>
    <row r="50" spans="1:12" ht="18" customHeight="1">
      <c r="A50" s="53" t="s">
        <v>89</v>
      </c>
      <c r="B50" s="104">
        <v>0</v>
      </c>
      <c r="C50" s="104">
        <v>0</v>
      </c>
      <c r="D50" s="120">
        <v>0</v>
      </c>
      <c r="E50" s="120">
        <v>0</v>
      </c>
      <c r="F50" s="104">
        <v>0</v>
      </c>
      <c r="G50" s="120">
        <v>0</v>
      </c>
      <c r="H50" s="120">
        <v>0</v>
      </c>
      <c r="I50" s="104">
        <v>0</v>
      </c>
      <c r="J50" s="120">
        <v>0</v>
      </c>
      <c r="K50" s="120">
        <v>0</v>
      </c>
      <c r="L50" s="120">
        <v>0</v>
      </c>
    </row>
    <row r="51" spans="1:12" ht="18" customHeight="1">
      <c r="A51" s="53" t="s">
        <v>88</v>
      </c>
      <c r="B51" s="104">
        <v>0</v>
      </c>
      <c r="C51" s="104">
        <v>0</v>
      </c>
      <c r="D51" s="120">
        <v>0</v>
      </c>
      <c r="E51" s="120">
        <v>0</v>
      </c>
      <c r="F51" s="104">
        <v>0</v>
      </c>
      <c r="G51" s="120">
        <v>0</v>
      </c>
      <c r="H51" s="120">
        <v>0</v>
      </c>
      <c r="I51" s="104">
        <v>0</v>
      </c>
      <c r="J51" s="120">
        <v>0</v>
      </c>
      <c r="K51" s="120">
        <v>0</v>
      </c>
      <c r="L51" s="120">
        <v>0</v>
      </c>
    </row>
    <row r="52" spans="1:12" ht="18" customHeight="1">
      <c r="A52" s="53" t="s">
        <v>87</v>
      </c>
      <c r="B52" s="104">
        <v>0</v>
      </c>
      <c r="C52" s="104">
        <v>0</v>
      </c>
      <c r="D52" s="120">
        <v>0</v>
      </c>
      <c r="E52" s="120">
        <v>0</v>
      </c>
      <c r="F52" s="104">
        <v>0</v>
      </c>
      <c r="G52" s="120">
        <v>0</v>
      </c>
      <c r="H52" s="120">
        <v>0</v>
      </c>
      <c r="I52" s="104">
        <v>0</v>
      </c>
      <c r="J52" s="120">
        <v>0</v>
      </c>
      <c r="K52" s="120">
        <v>0</v>
      </c>
      <c r="L52" s="120">
        <v>0</v>
      </c>
    </row>
    <row r="53" spans="1:12" ht="18" customHeight="1">
      <c r="A53" s="53" t="s">
        <v>86</v>
      </c>
      <c r="B53" s="104">
        <v>0</v>
      </c>
      <c r="C53" s="104">
        <v>0</v>
      </c>
      <c r="D53" s="120">
        <v>0</v>
      </c>
      <c r="E53" s="120">
        <v>0</v>
      </c>
      <c r="F53" s="104">
        <v>0</v>
      </c>
      <c r="G53" s="120">
        <v>0</v>
      </c>
      <c r="H53" s="120">
        <v>0</v>
      </c>
      <c r="I53" s="104">
        <v>0</v>
      </c>
      <c r="J53" s="120">
        <v>0</v>
      </c>
      <c r="K53" s="120">
        <v>0</v>
      </c>
      <c r="L53" s="120">
        <v>0</v>
      </c>
    </row>
    <row r="54" spans="1:12" ht="18" customHeight="1">
      <c r="A54" s="53" t="s">
        <v>85</v>
      </c>
      <c r="B54" s="104">
        <v>2</v>
      </c>
      <c r="C54" s="104">
        <v>0</v>
      </c>
      <c r="D54" s="120">
        <v>0</v>
      </c>
      <c r="E54" s="120">
        <v>0</v>
      </c>
      <c r="F54" s="104">
        <v>0</v>
      </c>
      <c r="G54" s="120">
        <v>0</v>
      </c>
      <c r="H54" s="120">
        <v>0</v>
      </c>
      <c r="I54" s="104">
        <v>0</v>
      </c>
      <c r="J54" s="120">
        <v>0</v>
      </c>
      <c r="K54" s="120">
        <v>0</v>
      </c>
      <c r="L54" s="120">
        <v>0</v>
      </c>
    </row>
    <row r="55" spans="1:12" ht="18" customHeight="1">
      <c r="A55" s="53" t="s">
        <v>84</v>
      </c>
      <c r="B55" s="104">
        <v>0</v>
      </c>
      <c r="C55" s="104">
        <v>0</v>
      </c>
      <c r="D55" s="120">
        <v>0</v>
      </c>
      <c r="E55" s="120">
        <v>0</v>
      </c>
      <c r="F55" s="104">
        <v>0</v>
      </c>
      <c r="G55" s="120">
        <v>0</v>
      </c>
      <c r="H55" s="120">
        <v>0</v>
      </c>
      <c r="I55" s="104">
        <v>0</v>
      </c>
      <c r="J55" s="120">
        <v>0</v>
      </c>
      <c r="K55" s="120">
        <v>0</v>
      </c>
      <c r="L55" s="120">
        <v>0</v>
      </c>
    </row>
    <row r="56" spans="1:12" ht="18" customHeight="1">
      <c r="A56" s="53" t="s">
        <v>83</v>
      </c>
      <c r="B56" s="104">
        <v>0</v>
      </c>
      <c r="C56" s="104">
        <v>0</v>
      </c>
      <c r="D56" s="120">
        <v>0</v>
      </c>
      <c r="E56" s="120">
        <v>0</v>
      </c>
      <c r="F56" s="104">
        <v>0</v>
      </c>
      <c r="G56" s="120">
        <v>0</v>
      </c>
      <c r="H56" s="120">
        <v>0</v>
      </c>
      <c r="I56" s="104">
        <v>0</v>
      </c>
      <c r="J56" s="120">
        <v>0</v>
      </c>
      <c r="K56" s="120">
        <v>0</v>
      </c>
      <c r="L56" s="120">
        <v>0</v>
      </c>
    </row>
    <row r="57" spans="1:12" ht="18" customHeight="1">
      <c r="A57" s="53" t="s">
        <v>81</v>
      </c>
      <c r="B57" s="104">
        <v>0</v>
      </c>
      <c r="C57" s="104">
        <v>0</v>
      </c>
      <c r="D57" s="120">
        <v>0</v>
      </c>
      <c r="E57" s="120">
        <v>0</v>
      </c>
      <c r="F57" s="104">
        <v>0</v>
      </c>
      <c r="G57" s="120">
        <v>0</v>
      </c>
      <c r="H57" s="120">
        <v>0</v>
      </c>
      <c r="I57" s="104">
        <v>0</v>
      </c>
      <c r="J57" s="120">
        <v>0</v>
      </c>
      <c r="K57" s="120">
        <v>0</v>
      </c>
      <c r="L57" s="120">
        <v>0</v>
      </c>
    </row>
    <row r="58" spans="1:12" ht="18" customHeight="1">
      <c r="A58" s="53" t="s">
        <v>79</v>
      </c>
      <c r="B58" s="104">
        <v>0</v>
      </c>
      <c r="C58" s="104">
        <v>0</v>
      </c>
      <c r="D58" s="120">
        <v>0</v>
      </c>
      <c r="E58" s="120">
        <v>0</v>
      </c>
      <c r="F58" s="104">
        <v>0</v>
      </c>
      <c r="G58" s="120">
        <v>0</v>
      </c>
      <c r="H58" s="120">
        <v>0</v>
      </c>
      <c r="I58" s="104">
        <v>0</v>
      </c>
      <c r="J58" s="120">
        <v>0</v>
      </c>
      <c r="K58" s="120">
        <v>0</v>
      </c>
      <c r="L58" s="120">
        <v>0</v>
      </c>
    </row>
    <row r="59" spans="1:12" ht="18" customHeight="1">
      <c r="A59" s="53" t="s">
        <v>78</v>
      </c>
      <c r="B59" s="104">
        <v>3</v>
      </c>
      <c r="C59" s="104">
        <v>0</v>
      </c>
      <c r="D59" s="120">
        <v>0</v>
      </c>
      <c r="E59" s="120">
        <v>0</v>
      </c>
      <c r="F59" s="104">
        <v>0</v>
      </c>
      <c r="G59" s="120">
        <v>0</v>
      </c>
      <c r="H59" s="120">
        <v>0</v>
      </c>
      <c r="I59" s="104">
        <v>0</v>
      </c>
      <c r="J59" s="120">
        <v>0</v>
      </c>
      <c r="K59" s="120">
        <v>0</v>
      </c>
      <c r="L59" s="120">
        <v>0</v>
      </c>
    </row>
    <row r="60" spans="1:12" ht="18" customHeight="1">
      <c r="A60" s="53" t="s">
        <v>77</v>
      </c>
      <c r="B60" s="104">
        <v>0</v>
      </c>
      <c r="C60" s="104">
        <v>0</v>
      </c>
      <c r="D60" s="120">
        <v>0</v>
      </c>
      <c r="E60" s="120">
        <v>0</v>
      </c>
      <c r="F60" s="104">
        <v>0</v>
      </c>
      <c r="G60" s="120">
        <v>0</v>
      </c>
      <c r="H60" s="120">
        <v>0</v>
      </c>
      <c r="I60" s="104">
        <v>0</v>
      </c>
      <c r="J60" s="120">
        <v>0</v>
      </c>
      <c r="K60" s="120">
        <v>0</v>
      </c>
      <c r="L60" s="120">
        <v>0</v>
      </c>
    </row>
    <row r="61" spans="1:12" ht="18" customHeight="1">
      <c r="A61" s="53" t="s">
        <v>76</v>
      </c>
      <c r="B61" s="104">
        <v>0</v>
      </c>
      <c r="C61" s="104">
        <v>0</v>
      </c>
      <c r="D61" s="120">
        <v>0</v>
      </c>
      <c r="E61" s="120">
        <v>0</v>
      </c>
      <c r="F61" s="104">
        <v>0</v>
      </c>
      <c r="G61" s="120">
        <v>0</v>
      </c>
      <c r="H61" s="120">
        <v>0</v>
      </c>
      <c r="I61" s="104">
        <v>0</v>
      </c>
      <c r="J61" s="120">
        <v>0</v>
      </c>
      <c r="K61" s="120">
        <v>0</v>
      </c>
      <c r="L61" s="120">
        <v>0</v>
      </c>
    </row>
    <row r="62" spans="1:12" ht="18" customHeight="1">
      <c r="A62" s="53" t="s">
        <v>74</v>
      </c>
      <c r="B62" s="104">
        <v>0</v>
      </c>
      <c r="C62" s="104">
        <v>0</v>
      </c>
      <c r="D62" s="120">
        <v>0</v>
      </c>
      <c r="E62" s="120">
        <v>0</v>
      </c>
      <c r="F62" s="104">
        <v>0</v>
      </c>
      <c r="G62" s="120">
        <v>0</v>
      </c>
      <c r="H62" s="120">
        <v>0</v>
      </c>
      <c r="I62" s="104">
        <v>0</v>
      </c>
      <c r="J62" s="120">
        <v>0</v>
      </c>
      <c r="K62" s="120">
        <v>0</v>
      </c>
      <c r="L62" s="120">
        <v>0</v>
      </c>
    </row>
    <row r="63" spans="1:12" ht="18" customHeight="1">
      <c r="A63" s="53" t="s">
        <v>72</v>
      </c>
      <c r="B63" s="104">
        <v>0</v>
      </c>
      <c r="C63" s="104">
        <v>0</v>
      </c>
      <c r="D63" s="120">
        <v>0</v>
      </c>
      <c r="E63" s="120">
        <v>0</v>
      </c>
      <c r="F63" s="104">
        <v>0</v>
      </c>
      <c r="G63" s="120">
        <v>0</v>
      </c>
      <c r="H63" s="120">
        <v>0</v>
      </c>
      <c r="I63" s="104">
        <v>0</v>
      </c>
      <c r="J63" s="120">
        <v>0</v>
      </c>
      <c r="K63" s="120">
        <v>0</v>
      </c>
      <c r="L63" s="120">
        <v>0</v>
      </c>
    </row>
    <row r="64" spans="1:12" ht="18" customHeight="1">
      <c r="A64" s="53" t="s">
        <v>71</v>
      </c>
      <c r="B64" s="104">
        <v>0</v>
      </c>
      <c r="C64" s="104">
        <v>0</v>
      </c>
      <c r="D64" s="120">
        <v>0</v>
      </c>
      <c r="E64" s="120">
        <v>0</v>
      </c>
      <c r="F64" s="104">
        <v>0</v>
      </c>
      <c r="G64" s="120">
        <v>0</v>
      </c>
      <c r="H64" s="120">
        <v>0</v>
      </c>
      <c r="I64" s="104">
        <v>0</v>
      </c>
      <c r="J64" s="120">
        <v>0</v>
      </c>
      <c r="K64" s="120">
        <v>0</v>
      </c>
      <c r="L64" s="120">
        <v>0</v>
      </c>
    </row>
    <row r="65" spans="1:12" ht="18" customHeight="1">
      <c r="A65" s="53" t="s">
        <v>70</v>
      </c>
      <c r="B65" s="104">
        <v>0</v>
      </c>
      <c r="C65" s="104">
        <v>0</v>
      </c>
      <c r="D65" s="120">
        <v>0</v>
      </c>
      <c r="E65" s="120">
        <v>0</v>
      </c>
      <c r="F65" s="104">
        <v>0</v>
      </c>
      <c r="G65" s="120">
        <v>0</v>
      </c>
      <c r="H65" s="120">
        <v>0</v>
      </c>
      <c r="I65" s="104">
        <v>0</v>
      </c>
      <c r="J65" s="120">
        <v>0</v>
      </c>
      <c r="K65" s="120">
        <v>0</v>
      </c>
      <c r="L65" s="120">
        <v>0</v>
      </c>
    </row>
    <row r="66" spans="1:12" ht="18" customHeight="1">
      <c r="A66" s="53" t="s">
        <v>69</v>
      </c>
      <c r="B66" s="104">
        <v>0</v>
      </c>
      <c r="C66" s="104">
        <v>0</v>
      </c>
      <c r="D66" s="120">
        <v>0</v>
      </c>
      <c r="E66" s="120">
        <v>0</v>
      </c>
      <c r="F66" s="104">
        <v>0</v>
      </c>
      <c r="G66" s="120">
        <v>0</v>
      </c>
      <c r="H66" s="120">
        <v>0</v>
      </c>
      <c r="I66" s="104">
        <v>0</v>
      </c>
      <c r="J66" s="120">
        <v>0</v>
      </c>
      <c r="K66" s="120">
        <v>0</v>
      </c>
      <c r="L66" s="120">
        <v>0</v>
      </c>
    </row>
    <row r="67" spans="1:12" ht="18" customHeight="1">
      <c r="A67" s="53" t="s">
        <v>68</v>
      </c>
      <c r="B67" s="104">
        <v>0</v>
      </c>
      <c r="C67" s="104">
        <v>0</v>
      </c>
      <c r="D67" s="120">
        <v>0</v>
      </c>
      <c r="E67" s="120">
        <v>0</v>
      </c>
      <c r="F67" s="104">
        <v>0</v>
      </c>
      <c r="G67" s="120">
        <v>0</v>
      </c>
      <c r="H67" s="120">
        <v>0</v>
      </c>
      <c r="I67" s="104">
        <v>0</v>
      </c>
      <c r="J67" s="120">
        <v>0</v>
      </c>
      <c r="K67" s="120">
        <v>0</v>
      </c>
      <c r="L67" s="120">
        <v>0</v>
      </c>
    </row>
    <row r="68" spans="1:12" ht="18" customHeight="1">
      <c r="A68" s="53" t="s">
        <v>67</v>
      </c>
      <c r="B68" s="104">
        <v>0</v>
      </c>
      <c r="C68" s="104">
        <v>0</v>
      </c>
      <c r="D68" s="120">
        <v>0</v>
      </c>
      <c r="E68" s="120">
        <v>0</v>
      </c>
      <c r="F68" s="104">
        <v>0</v>
      </c>
      <c r="G68" s="120">
        <v>0</v>
      </c>
      <c r="H68" s="120">
        <v>0</v>
      </c>
      <c r="I68" s="104">
        <v>0</v>
      </c>
      <c r="J68" s="120">
        <v>0</v>
      </c>
      <c r="K68" s="120">
        <v>0</v>
      </c>
      <c r="L68" s="120">
        <v>0</v>
      </c>
    </row>
    <row r="69" spans="1:12" ht="18" customHeight="1">
      <c r="A69" s="53" t="s">
        <v>66</v>
      </c>
      <c r="B69" s="104">
        <v>0</v>
      </c>
      <c r="C69" s="104">
        <v>0</v>
      </c>
      <c r="D69" s="120">
        <v>0</v>
      </c>
      <c r="E69" s="120">
        <v>0</v>
      </c>
      <c r="F69" s="104">
        <v>0</v>
      </c>
      <c r="G69" s="120">
        <v>0</v>
      </c>
      <c r="H69" s="120">
        <v>0</v>
      </c>
      <c r="I69" s="104">
        <v>0</v>
      </c>
      <c r="J69" s="120">
        <v>0</v>
      </c>
      <c r="K69" s="120">
        <v>0</v>
      </c>
      <c r="L69" s="120">
        <v>0</v>
      </c>
    </row>
    <row r="70" spans="1:12" ht="18" customHeight="1">
      <c r="A70" s="53" t="s">
        <v>65</v>
      </c>
      <c r="B70" s="104">
        <v>0</v>
      </c>
      <c r="C70" s="104">
        <v>0</v>
      </c>
      <c r="D70" s="120">
        <v>0</v>
      </c>
      <c r="E70" s="120">
        <v>0</v>
      </c>
      <c r="F70" s="104">
        <v>0</v>
      </c>
      <c r="G70" s="120">
        <v>0</v>
      </c>
      <c r="H70" s="120">
        <v>0</v>
      </c>
      <c r="I70" s="104">
        <v>0</v>
      </c>
      <c r="J70" s="120">
        <v>0</v>
      </c>
      <c r="K70" s="120">
        <v>0</v>
      </c>
      <c r="L70" s="120">
        <v>0</v>
      </c>
    </row>
    <row r="71" spans="1:12" ht="18" customHeight="1">
      <c r="A71" s="53" t="s">
        <v>63</v>
      </c>
      <c r="B71" s="104">
        <v>0</v>
      </c>
      <c r="C71" s="104">
        <v>0</v>
      </c>
      <c r="D71" s="120">
        <v>0</v>
      </c>
      <c r="E71" s="120">
        <v>0</v>
      </c>
      <c r="F71" s="104">
        <v>0</v>
      </c>
      <c r="G71" s="120">
        <v>0</v>
      </c>
      <c r="H71" s="120">
        <v>0</v>
      </c>
      <c r="I71" s="104">
        <v>0</v>
      </c>
      <c r="J71" s="120">
        <v>0</v>
      </c>
      <c r="K71" s="120">
        <v>0</v>
      </c>
      <c r="L71" s="120">
        <v>0</v>
      </c>
    </row>
    <row r="72" spans="1:12" ht="18" customHeight="1">
      <c r="A72" s="53" t="s">
        <v>62</v>
      </c>
      <c r="B72" s="104">
        <v>0</v>
      </c>
      <c r="C72" s="104">
        <v>0</v>
      </c>
      <c r="D72" s="120">
        <v>0</v>
      </c>
      <c r="E72" s="120">
        <v>0</v>
      </c>
      <c r="F72" s="104">
        <v>0</v>
      </c>
      <c r="G72" s="120">
        <v>0</v>
      </c>
      <c r="H72" s="120">
        <v>0</v>
      </c>
      <c r="I72" s="104">
        <v>0</v>
      </c>
      <c r="J72" s="120">
        <v>0</v>
      </c>
      <c r="K72" s="120">
        <v>0</v>
      </c>
      <c r="L72" s="120">
        <v>0</v>
      </c>
    </row>
    <row r="73" spans="1:12" ht="18" customHeight="1">
      <c r="A73" s="53" t="s">
        <v>61</v>
      </c>
      <c r="B73" s="104">
        <v>0</v>
      </c>
      <c r="C73" s="104">
        <v>0</v>
      </c>
      <c r="D73" s="120">
        <v>0</v>
      </c>
      <c r="E73" s="120">
        <v>0</v>
      </c>
      <c r="F73" s="104">
        <v>0</v>
      </c>
      <c r="G73" s="120">
        <v>0</v>
      </c>
      <c r="H73" s="120">
        <v>0</v>
      </c>
      <c r="I73" s="104">
        <v>0</v>
      </c>
      <c r="J73" s="120">
        <v>0</v>
      </c>
      <c r="K73" s="120">
        <v>0</v>
      </c>
      <c r="L73" s="120">
        <v>0</v>
      </c>
    </row>
    <row r="74" spans="1:12" ht="18" customHeight="1">
      <c r="A74" s="53" t="s">
        <v>60</v>
      </c>
      <c r="B74" s="104">
        <v>0</v>
      </c>
      <c r="C74" s="104">
        <v>0</v>
      </c>
      <c r="D74" s="120">
        <v>0</v>
      </c>
      <c r="E74" s="120">
        <v>0</v>
      </c>
      <c r="F74" s="104">
        <v>0</v>
      </c>
      <c r="G74" s="120">
        <v>0</v>
      </c>
      <c r="H74" s="120">
        <v>0</v>
      </c>
      <c r="I74" s="104">
        <v>0</v>
      </c>
      <c r="J74" s="120">
        <v>0</v>
      </c>
      <c r="K74" s="120">
        <v>0</v>
      </c>
      <c r="L74" s="120">
        <v>0</v>
      </c>
    </row>
    <row r="75" spans="1:12" ht="18" customHeight="1">
      <c r="A75" s="53" t="s">
        <v>58</v>
      </c>
      <c r="B75" s="104">
        <v>0</v>
      </c>
      <c r="C75" s="104">
        <v>0</v>
      </c>
      <c r="D75" s="120">
        <v>0</v>
      </c>
      <c r="E75" s="120">
        <v>0</v>
      </c>
      <c r="F75" s="104">
        <v>0</v>
      </c>
      <c r="G75" s="120">
        <v>0</v>
      </c>
      <c r="H75" s="120">
        <v>0</v>
      </c>
      <c r="I75" s="104">
        <v>0</v>
      </c>
      <c r="J75" s="120">
        <v>0</v>
      </c>
      <c r="K75" s="120">
        <v>0</v>
      </c>
      <c r="L75" s="120">
        <v>0</v>
      </c>
    </row>
    <row r="76" spans="1:12" ht="18" customHeight="1">
      <c r="A76" s="53" t="s">
        <v>56</v>
      </c>
      <c r="B76" s="104">
        <v>0</v>
      </c>
      <c r="C76" s="104">
        <v>0</v>
      </c>
      <c r="D76" s="120">
        <v>0</v>
      </c>
      <c r="E76" s="120">
        <v>0</v>
      </c>
      <c r="F76" s="104">
        <v>0</v>
      </c>
      <c r="G76" s="120">
        <v>0</v>
      </c>
      <c r="H76" s="120">
        <v>0</v>
      </c>
      <c r="I76" s="104">
        <v>0</v>
      </c>
      <c r="J76" s="120">
        <v>0</v>
      </c>
      <c r="K76" s="120">
        <v>0</v>
      </c>
      <c r="L76" s="120">
        <v>0</v>
      </c>
    </row>
    <row r="77" spans="1:12" ht="18" customHeight="1">
      <c r="A77" s="53" t="s">
        <v>55</v>
      </c>
      <c r="B77" s="104">
        <v>0</v>
      </c>
      <c r="C77" s="104">
        <v>0</v>
      </c>
      <c r="D77" s="120">
        <v>0</v>
      </c>
      <c r="E77" s="120">
        <v>0</v>
      </c>
      <c r="F77" s="104">
        <v>0</v>
      </c>
      <c r="G77" s="120">
        <v>0</v>
      </c>
      <c r="H77" s="120">
        <v>0</v>
      </c>
      <c r="I77" s="104">
        <v>0</v>
      </c>
      <c r="J77" s="120">
        <v>0</v>
      </c>
      <c r="K77" s="120">
        <v>0</v>
      </c>
      <c r="L77" s="120">
        <v>0</v>
      </c>
    </row>
    <row r="78" spans="1:12" ht="18" customHeight="1">
      <c r="A78" s="55" t="s">
        <v>54</v>
      </c>
      <c r="B78" s="104">
        <v>0</v>
      </c>
      <c r="C78" s="104">
        <v>0</v>
      </c>
      <c r="D78" s="120">
        <v>0</v>
      </c>
      <c r="E78" s="120">
        <v>0</v>
      </c>
      <c r="F78" s="104">
        <v>0</v>
      </c>
      <c r="G78" s="120">
        <v>0</v>
      </c>
      <c r="H78" s="120">
        <v>0</v>
      </c>
      <c r="I78" s="104">
        <v>0</v>
      </c>
      <c r="J78" s="120">
        <v>0</v>
      </c>
      <c r="K78" s="120">
        <v>0</v>
      </c>
      <c r="L78" s="120">
        <v>0</v>
      </c>
    </row>
    <row r="79" spans="1:12" ht="18" customHeight="1">
      <c r="A79" s="53" t="s">
        <v>53</v>
      </c>
      <c r="B79" s="104">
        <v>0</v>
      </c>
      <c r="C79" s="104">
        <v>0</v>
      </c>
      <c r="D79" s="120">
        <v>0</v>
      </c>
      <c r="E79" s="120">
        <v>0</v>
      </c>
      <c r="F79" s="104">
        <v>0</v>
      </c>
      <c r="G79" s="120">
        <v>0</v>
      </c>
      <c r="H79" s="120">
        <v>0</v>
      </c>
      <c r="I79" s="104">
        <v>0</v>
      </c>
      <c r="J79" s="120">
        <v>0</v>
      </c>
      <c r="K79" s="120">
        <v>0</v>
      </c>
      <c r="L79" s="120">
        <v>0</v>
      </c>
    </row>
    <row r="80" spans="1:12" ht="18" customHeight="1">
      <c r="A80" s="53" t="s">
        <v>52</v>
      </c>
      <c r="B80" s="104">
        <v>0</v>
      </c>
      <c r="C80" s="104">
        <v>0</v>
      </c>
      <c r="D80" s="120">
        <v>0</v>
      </c>
      <c r="E80" s="120">
        <v>0</v>
      </c>
      <c r="F80" s="104">
        <v>0</v>
      </c>
      <c r="G80" s="120">
        <v>0</v>
      </c>
      <c r="H80" s="120">
        <v>0</v>
      </c>
      <c r="I80" s="104">
        <v>0</v>
      </c>
      <c r="J80" s="120">
        <v>0</v>
      </c>
      <c r="K80" s="120">
        <v>0</v>
      </c>
      <c r="L80" s="120">
        <v>0</v>
      </c>
    </row>
    <row r="81" spans="1:12" ht="18" customHeight="1">
      <c r="A81" s="53" t="s">
        <v>51</v>
      </c>
      <c r="B81" s="104">
        <v>0</v>
      </c>
      <c r="C81" s="104">
        <v>0</v>
      </c>
      <c r="D81" s="120">
        <v>0</v>
      </c>
      <c r="E81" s="120">
        <v>0</v>
      </c>
      <c r="F81" s="104">
        <v>0</v>
      </c>
      <c r="G81" s="120">
        <v>0</v>
      </c>
      <c r="H81" s="120">
        <v>0</v>
      </c>
      <c r="I81" s="104">
        <v>0</v>
      </c>
      <c r="J81" s="120">
        <v>0</v>
      </c>
      <c r="K81" s="120">
        <v>0</v>
      </c>
      <c r="L81" s="120">
        <v>0</v>
      </c>
    </row>
    <row r="82" spans="1:12" ht="18" customHeight="1">
      <c r="A82" s="53" t="s">
        <v>48</v>
      </c>
      <c r="B82" s="104">
        <v>0</v>
      </c>
      <c r="C82" s="104">
        <v>0</v>
      </c>
      <c r="D82" s="120">
        <v>0</v>
      </c>
      <c r="E82" s="120">
        <v>0</v>
      </c>
      <c r="F82" s="104">
        <v>0</v>
      </c>
      <c r="G82" s="120">
        <v>0</v>
      </c>
      <c r="H82" s="120">
        <v>0</v>
      </c>
      <c r="I82" s="104">
        <v>0</v>
      </c>
      <c r="J82" s="120">
        <v>0</v>
      </c>
      <c r="K82" s="120">
        <v>0</v>
      </c>
      <c r="L82" s="120">
        <v>0</v>
      </c>
    </row>
    <row r="83" spans="1:12" ht="18" customHeight="1">
      <c r="A83" s="53" t="s">
        <v>47</v>
      </c>
      <c r="B83" s="104">
        <v>0</v>
      </c>
      <c r="C83" s="104">
        <v>0</v>
      </c>
      <c r="D83" s="120">
        <v>0</v>
      </c>
      <c r="E83" s="120">
        <v>0</v>
      </c>
      <c r="F83" s="104">
        <v>0</v>
      </c>
      <c r="G83" s="120">
        <v>0</v>
      </c>
      <c r="H83" s="120">
        <v>0</v>
      </c>
      <c r="I83" s="104">
        <v>0</v>
      </c>
      <c r="J83" s="120">
        <v>0</v>
      </c>
      <c r="K83" s="120">
        <v>0</v>
      </c>
      <c r="L83" s="120">
        <v>0</v>
      </c>
    </row>
    <row r="84" spans="1:12" ht="18" customHeight="1">
      <c r="A84" s="53" t="s">
        <v>46</v>
      </c>
      <c r="B84" s="104">
        <v>0</v>
      </c>
      <c r="C84" s="104">
        <v>0</v>
      </c>
      <c r="D84" s="120">
        <v>0</v>
      </c>
      <c r="E84" s="120">
        <v>0</v>
      </c>
      <c r="F84" s="104">
        <v>0</v>
      </c>
      <c r="G84" s="120">
        <v>0</v>
      </c>
      <c r="H84" s="120">
        <v>0</v>
      </c>
      <c r="I84" s="104">
        <v>0</v>
      </c>
      <c r="J84" s="120">
        <v>0</v>
      </c>
      <c r="K84" s="120">
        <v>0</v>
      </c>
      <c r="L84" s="120">
        <v>0</v>
      </c>
    </row>
    <row r="85" spans="1:12" ht="18" customHeight="1">
      <c r="A85" s="53" t="s">
        <v>45</v>
      </c>
      <c r="B85" s="104">
        <v>0</v>
      </c>
      <c r="C85" s="104">
        <v>0</v>
      </c>
      <c r="D85" s="120">
        <v>0</v>
      </c>
      <c r="E85" s="120">
        <v>0</v>
      </c>
      <c r="F85" s="104">
        <v>0</v>
      </c>
      <c r="G85" s="120">
        <v>0</v>
      </c>
      <c r="H85" s="120">
        <v>0</v>
      </c>
      <c r="I85" s="104">
        <v>0</v>
      </c>
      <c r="J85" s="120">
        <v>0</v>
      </c>
      <c r="K85" s="120">
        <v>0</v>
      </c>
      <c r="L85" s="120">
        <v>0</v>
      </c>
    </row>
    <row r="86" spans="1:12" ht="18" customHeight="1">
      <c r="A86" s="53" t="s">
        <v>44</v>
      </c>
      <c r="B86" s="104">
        <v>0</v>
      </c>
      <c r="C86" s="104">
        <v>0</v>
      </c>
      <c r="D86" s="120">
        <v>0</v>
      </c>
      <c r="E86" s="120">
        <v>0</v>
      </c>
      <c r="F86" s="104">
        <v>0</v>
      </c>
      <c r="G86" s="120">
        <v>0</v>
      </c>
      <c r="H86" s="120">
        <v>0</v>
      </c>
      <c r="I86" s="104">
        <v>0</v>
      </c>
      <c r="J86" s="120">
        <v>0</v>
      </c>
      <c r="K86" s="120">
        <v>0</v>
      </c>
      <c r="L86" s="120">
        <v>0</v>
      </c>
    </row>
    <row r="87" spans="1:12" ht="18" customHeight="1">
      <c r="A87" s="52" t="s">
        <v>43</v>
      </c>
      <c r="B87" s="104">
        <v>0</v>
      </c>
      <c r="C87" s="104">
        <v>0</v>
      </c>
      <c r="D87" s="120">
        <v>0</v>
      </c>
      <c r="E87" s="120">
        <v>0</v>
      </c>
      <c r="F87" s="104">
        <v>0</v>
      </c>
      <c r="G87" s="120">
        <v>0</v>
      </c>
      <c r="H87" s="120">
        <v>0</v>
      </c>
      <c r="I87" s="104">
        <v>0</v>
      </c>
      <c r="J87" s="120">
        <v>0</v>
      </c>
      <c r="K87" s="120">
        <v>0</v>
      </c>
      <c r="L87" s="120">
        <v>0</v>
      </c>
    </row>
    <row r="88" spans="1:12" ht="18" customHeight="1">
      <c r="A88" s="53" t="s">
        <v>42</v>
      </c>
      <c r="B88" s="104">
        <v>0</v>
      </c>
      <c r="C88" s="104">
        <v>0</v>
      </c>
      <c r="D88" s="120">
        <v>0</v>
      </c>
      <c r="E88" s="120">
        <v>0</v>
      </c>
      <c r="F88" s="104">
        <v>0</v>
      </c>
      <c r="G88" s="120">
        <v>0</v>
      </c>
      <c r="H88" s="120">
        <v>0</v>
      </c>
      <c r="I88" s="104">
        <v>0</v>
      </c>
      <c r="J88" s="120">
        <v>0</v>
      </c>
      <c r="K88" s="120">
        <v>0</v>
      </c>
      <c r="L88" s="120">
        <v>0</v>
      </c>
    </row>
    <row r="89" spans="1:12" ht="18" customHeight="1">
      <c r="A89" s="53" t="s">
        <v>40</v>
      </c>
      <c r="B89" s="104">
        <v>0</v>
      </c>
      <c r="C89" s="104">
        <v>0</v>
      </c>
      <c r="D89" s="120">
        <v>0</v>
      </c>
      <c r="E89" s="120">
        <v>0</v>
      </c>
      <c r="F89" s="104">
        <v>0</v>
      </c>
      <c r="G89" s="120">
        <v>0</v>
      </c>
      <c r="H89" s="120">
        <v>0</v>
      </c>
      <c r="I89" s="104">
        <v>0</v>
      </c>
      <c r="J89" s="120">
        <v>0</v>
      </c>
      <c r="K89" s="120">
        <v>0</v>
      </c>
      <c r="L89" s="120">
        <v>0</v>
      </c>
    </row>
    <row r="90" spans="1:12" ht="18" customHeight="1">
      <c r="A90" s="53" t="s">
        <v>38</v>
      </c>
      <c r="B90" s="104">
        <v>0</v>
      </c>
      <c r="C90" s="104">
        <v>0</v>
      </c>
      <c r="D90" s="120">
        <v>0</v>
      </c>
      <c r="E90" s="120">
        <v>0</v>
      </c>
      <c r="F90" s="104">
        <v>0</v>
      </c>
      <c r="G90" s="120">
        <v>0</v>
      </c>
      <c r="H90" s="120">
        <v>0</v>
      </c>
      <c r="I90" s="104">
        <v>0</v>
      </c>
      <c r="J90" s="120">
        <v>0</v>
      </c>
      <c r="K90" s="120">
        <v>0</v>
      </c>
      <c r="L90" s="120">
        <v>0</v>
      </c>
    </row>
    <row r="91" spans="1:12" ht="18" customHeight="1">
      <c r="A91" s="53" t="s">
        <v>37</v>
      </c>
      <c r="B91" s="104">
        <v>0</v>
      </c>
      <c r="C91" s="104">
        <v>0</v>
      </c>
      <c r="D91" s="120">
        <v>0</v>
      </c>
      <c r="E91" s="120">
        <v>0</v>
      </c>
      <c r="F91" s="104">
        <v>0</v>
      </c>
      <c r="G91" s="120">
        <v>0</v>
      </c>
      <c r="H91" s="120">
        <v>0</v>
      </c>
      <c r="I91" s="104">
        <v>0</v>
      </c>
      <c r="J91" s="120">
        <v>0</v>
      </c>
      <c r="K91" s="120">
        <v>0</v>
      </c>
      <c r="L91" s="120">
        <v>0</v>
      </c>
    </row>
    <row r="92" spans="1:12" ht="18" customHeight="1">
      <c r="A92" s="53" t="s">
        <v>36</v>
      </c>
      <c r="B92" s="104">
        <v>0</v>
      </c>
      <c r="C92" s="104">
        <v>0</v>
      </c>
      <c r="D92" s="120">
        <v>0</v>
      </c>
      <c r="E92" s="120">
        <v>0</v>
      </c>
      <c r="F92" s="104">
        <v>0</v>
      </c>
      <c r="G92" s="120">
        <v>0</v>
      </c>
      <c r="H92" s="120">
        <v>0</v>
      </c>
      <c r="I92" s="104">
        <v>0</v>
      </c>
      <c r="J92" s="120">
        <v>0</v>
      </c>
      <c r="K92" s="120">
        <v>0</v>
      </c>
      <c r="L92" s="120">
        <v>0</v>
      </c>
    </row>
    <row r="93" spans="1:12" ht="18" customHeight="1">
      <c r="A93" s="53" t="s">
        <v>34</v>
      </c>
      <c r="B93" s="104">
        <v>0</v>
      </c>
      <c r="C93" s="104">
        <v>0</v>
      </c>
      <c r="D93" s="120">
        <v>0</v>
      </c>
      <c r="E93" s="120">
        <v>0</v>
      </c>
      <c r="F93" s="104">
        <v>0</v>
      </c>
      <c r="G93" s="120">
        <v>0</v>
      </c>
      <c r="H93" s="120">
        <v>0</v>
      </c>
      <c r="I93" s="104">
        <v>0</v>
      </c>
      <c r="J93" s="120">
        <v>0</v>
      </c>
      <c r="K93" s="120">
        <v>0</v>
      </c>
      <c r="L93" s="120">
        <v>0</v>
      </c>
    </row>
    <row r="94" spans="1:12" ht="18" customHeight="1">
      <c r="A94" s="53" t="s">
        <v>33</v>
      </c>
      <c r="B94" s="104">
        <v>0</v>
      </c>
      <c r="C94" s="104">
        <v>0</v>
      </c>
      <c r="D94" s="120">
        <v>0</v>
      </c>
      <c r="E94" s="120">
        <v>0</v>
      </c>
      <c r="F94" s="104">
        <v>0</v>
      </c>
      <c r="G94" s="120">
        <v>0</v>
      </c>
      <c r="H94" s="120">
        <v>0</v>
      </c>
      <c r="I94" s="104">
        <v>0</v>
      </c>
      <c r="J94" s="120">
        <v>0</v>
      </c>
      <c r="K94" s="120">
        <v>0</v>
      </c>
      <c r="L94" s="120">
        <v>0</v>
      </c>
    </row>
    <row r="95" spans="1:12" ht="18" customHeight="1">
      <c r="A95" s="53" t="s">
        <v>32</v>
      </c>
      <c r="B95" s="104">
        <v>0</v>
      </c>
      <c r="C95" s="104">
        <v>0</v>
      </c>
      <c r="D95" s="120">
        <v>0</v>
      </c>
      <c r="E95" s="120">
        <v>0</v>
      </c>
      <c r="F95" s="104">
        <v>0</v>
      </c>
      <c r="G95" s="120">
        <v>0</v>
      </c>
      <c r="H95" s="120">
        <v>0</v>
      </c>
      <c r="I95" s="104">
        <v>0</v>
      </c>
      <c r="J95" s="120">
        <v>0</v>
      </c>
      <c r="K95" s="120">
        <v>0</v>
      </c>
      <c r="L95" s="120">
        <v>0</v>
      </c>
    </row>
    <row r="96" spans="1:12" ht="18" customHeight="1">
      <c r="A96" s="53" t="s">
        <v>30</v>
      </c>
      <c r="B96" s="104">
        <v>0</v>
      </c>
      <c r="C96" s="104">
        <v>0</v>
      </c>
      <c r="D96" s="120">
        <v>0</v>
      </c>
      <c r="E96" s="120">
        <v>0</v>
      </c>
      <c r="F96" s="104">
        <v>0</v>
      </c>
      <c r="G96" s="120">
        <v>0</v>
      </c>
      <c r="H96" s="120">
        <v>0</v>
      </c>
      <c r="I96" s="104">
        <v>0</v>
      </c>
      <c r="J96" s="120">
        <v>0</v>
      </c>
      <c r="K96" s="120">
        <v>0</v>
      </c>
      <c r="L96" s="120">
        <v>0</v>
      </c>
    </row>
    <row r="97" spans="1:17" ht="18" customHeight="1">
      <c r="A97" s="53" t="s">
        <v>29</v>
      </c>
      <c r="B97" s="104">
        <v>0</v>
      </c>
      <c r="C97" s="104">
        <v>0</v>
      </c>
      <c r="D97" s="120">
        <v>0</v>
      </c>
      <c r="E97" s="120">
        <v>0</v>
      </c>
      <c r="F97" s="104">
        <v>0</v>
      </c>
      <c r="G97" s="120">
        <v>0</v>
      </c>
      <c r="H97" s="120">
        <v>0</v>
      </c>
      <c r="I97" s="104">
        <v>0</v>
      </c>
      <c r="J97" s="120">
        <v>0</v>
      </c>
      <c r="K97" s="120">
        <v>0</v>
      </c>
      <c r="L97" s="120">
        <v>0</v>
      </c>
    </row>
    <row r="98" spans="1:17" ht="18" customHeight="1">
      <c r="A98" s="53" t="s">
        <v>26</v>
      </c>
      <c r="B98" s="104">
        <v>0</v>
      </c>
      <c r="C98" s="104">
        <v>0</v>
      </c>
      <c r="D98" s="120">
        <v>0</v>
      </c>
      <c r="E98" s="120">
        <v>0</v>
      </c>
      <c r="F98" s="104">
        <v>0</v>
      </c>
      <c r="G98" s="120">
        <v>0</v>
      </c>
      <c r="H98" s="120">
        <v>0</v>
      </c>
      <c r="I98" s="104">
        <v>0</v>
      </c>
      <c r="J98" s="120">
        <v>0</v>
      </c>
      <c r="K98" s="120">
        <v>0</v>
      </c>
      <c r="L98" s="120">
        <v>0</v>
      </c>
    </row>
    <row r="99" spans="1:17" ht="18" customHeight="1">
      <c r="A99" s="53" t="s">
        <v>24</v>
      </c>
      <c r="B99" s="104">
        <v>0</v>
      </c>
      <c r="C99" s="104">
        <v>0</v>
      </c>
      <c r="D99" s="120">
        <v>0</v>
      </c>
      <c r="E99" s="120">
        <v>0</v>
      </c>
      <c r="F99" s="104">
        <v>0</v>
      </c>
      <c r="G99" s="120">
        <v>0</v>
      </c>
      <c r="H99" s="120">
        <v>0</v>
      </c>
      <c r="I99" s="104">
        <v>0</v>
      </c>
      <c r="J99" s="120">
        <v>0</v>
      </c>
      <c r="K99" s="120">
        <v>0</v>
      </c>
      <c r="L99" s="120">
        <v>0</v>
      </c>
    </row>
    <row r="100" spans="1:17" ht="18" customHeight="1">
      <c r="A100" s="53" t="s">
        <v>22</v>
      </c>
      <c r="B100" s="104">
        <v>0</v>
      </c>
      <c r="C100" s="104">
        <v>0</v>
      </c>
      <c r="D100" s="120">
        <v>0</v>
      </c>
      <c r="E100" s="120">
        <v>0</v>
      </c>
      <c r="F100" s="104">
        <v>0</v>
      </c>
      <c r="G100" s="120">
        <v>0</v>
      </c>
      <c r="H100" s="120">
        <v>0</v>
      </c>
      <c r="I100" s="104">
        <v>0</v>
      </c>
      <c r="J100" s="120">
        <v>0</v>
      </c>
      <c r="K100" s="120">
        <v>0</v>
      </c>
      <c r="L100" s="120">
        <v>0</v>
      </c>
    </row>
    <row r="101" spans="1:17" ht="18" customHeight="1">
      <c r="A101" s="53" t="s">
        <v>20</v>
      </c>
      <c r="B101" s="104">
        <v>0</v>
      </c>
      <c r="C101" s="104">
        <v>0</v>
      </c>
      <c r="D101" s="120">
        <v>0</v>
      </c>
      <c r="E101" s="120">
        <v>0</v>
      </c>
      <c r="F101" s="104">
        <v>0</v>
      </c>
      <c r="G101" s="120">
        <v>0</v>
      </c>
      <c r="H101" s="120">
        <v>0</v>
      </c>
      <c r="I101" s="104">
        <v>0</v>
      </c>
      <c r="J101" s="120">
        <v>0</v>
      </c>
      <c r="K101" s="120">
        <v>0</v>
      </c>
      <c r="L101" s="120">
        <v>0</v>
      </c>
    </row>
    <row r="102" spans="1:17" ht="18" customHeight="1">
      <c r="A102" s="53" t="s">
        <v>18</v>
      </c>
      <c r="B102" s="104">
        <v>0</v>
      </c>
      <c r="C102" s="104">
        <v>0</v>
      </c>
      <c r="D102" s="120">
        <v>0</v>
      </c>
      <c r="E102" s="120">
        <v>0</v>
      </c>
      <c r="F102" s="104">
        <v>0</v>
      </c>
      <c r="G102" s="120">
        <v>0</v>
      </c>
      <c r="H102" s="120">
        <v>0</v>
      </c>
      <c r="I102" s="104">
        <v>0</v>
      </c>
      <c r="J102" s="120">
        <v>0</v>
      </c>
      <c r="K102" s="120">
        <v>0</v>
      </c>
      <c r="L102" s="120">
        <v>0</v>
      </c>
    </row>
    <row r="103" spans="1:17" ht="18" customHeight="1">
      <c r="A103" s="53" t="s">
        <v>16</v>
      </c>
      <c r="B103" s="104">
        <v>0</v>
      </c>
      <c r="C103" s="104">
        <v>0</v>
      </c>
      <c r="D103" s="120">
        <v>0</v>
      </c>
      <c r="E103" s="120">
        <v>0</v>
      </c>
      <c r="F103" s="104">
        <v>0</v>
      </c>
      <c r="G103" s="120">
        <v>0</v>
      </c>
      <c r="H103" s="120">
        <v>0</v>
      </c>
      <c r="I103" s="104">
        <v>0</v>
      </c>
      <c r="J103" s="120">
        <v>0</v>
      </c>
      <c r="K103" s="120">
        <v>0</v>
      </c>
      <c r="L103" s="120">
        <v>0</v>
      </c>
    </row>
    <row r="104" spans="1:17" ht="18" customHeight="1">
      <c r="A104" s="53" t="s">
        <v>13</v>
      </c>
      <c r="B104" s="104">
        <v>0</v>
      </c>
      <c r="C104" s="104">
        <v>0</v>
      </c>
      <c r="D104" s="120">
        <v>0</v>
      </c>
      <c r="E104" s="120">
        <v>0</v>
      </c>
      <c r="F104" s="104">
        <v>0</v>
      </c>
      <c r="G104" s="120">
        <v>0</v>
      </c>
      <c r="H104" s="120">
        <v>0</v>
      </c>
      <c r="I104" s="104">
        <v>0</v>
      </c>
      <c r="J104" s="120">
        <v>0</v>
      </c>
      <c r="K104" s="120">
        <v>0</v>
      </c>
      <c r="L104" s="120">
        <v>0</v>
      </c>
    </row>
    <row r="105" spans="1:17" ht="18" customHeight="1">
      <c r="A105" s="53" t="s">
        <v>10</v>
      </c>
      <c r="B105" s="104">
        <v>0</v>
      </c>
      <c r="C105" s="104">
        <v>0</v>
      </c>
      <c r="D105" s="120">
        <v>0</v>
      </c>
      <c r="E105" s="120">
        <v>0</v>
      </c>
      <c r="F105" s="104">
        <v>0</v>
      </c>
      <c r="G105" s="120">
        <v>0</v>
      </c>
      <c r="H105" s="120">
        <v>0</v>
      </c>
      <c r="I105" s="104">
        <v>0</v>
      </c>
      <c r="J105" s="120">
        <v>0</v>
      </c>
      <c r="K105" s="120">
        <v>0</v>
      </c>
      <c r="L105" s="120">
        <v>0</v>
      </c>
    </row>
    <row r="106" spans="1:17" ht="18" customHeight="1">
      <c r="A106" s="53" t="s">
        <v>135</v>
      </c>
      <c r="B106" s="104">
        <v>0</v>
      </c>
      <c r="C106" s="104">
        <v>0</v>
      </c>
      <c r="D106" s="120">
        <v>0</v>
      </c>
      <c r="E106" s="120">
        <v>0</v>
      </c>
      <c r="F106" s="104">
        <v>0</v>
      </c>
      <c r="G106" s="120">
        <v>0</v>
      </c>
      <c r="H106" s="120">
        <v>0</v>
      </c>
      <c r="I106" s="104">
        <v>0</v>
      </c>
      <c r="J106" s="120">
        <v>0</v>
      </c>
      <c r="K106" s="120">
        <v>0</v>
      </c>
      <c r="L106" s="120">
        <v>0</v>
      </c>
    </row>
    <row r="107" spans="1:17" ht="18" customHeight="1">
      <c r="A107" s="53" t="s">
        <v>8</v>
      </c>
      <c r="B107" s="104">
        <v>0</v>
      </c>
      <c r="C107" s="104">
        <v>0</v>
      </c>
      <c r="D107" s="120">
        <v>0</v>
      </c>
      <c r="E107" s="120">
        <v>0</v>
      </c>
      <c r="F107" s="104">
        <v>0</v>
      </c>
      <c r="G107" s="120">
        <v>0</v>
      </c>
      <c r="H107" s="120">
        <v>0</v>
      </c>
      <c r="I107" s="104">
        <v>0</v>
      </c>
      <c r="J107" s="120">
        <v>0</v>
      </c>
      <c r="K107" s="120">
        <v>0</v>
      </c>
      <c r="L107" s="120">
        <v>0</v>
      </c>
    </row>
    <row r="108" spans="1:17" ht="18" customHeight="1">
      <c r="A108" s="53" t="s">
        <v>5</v>
      </c>
      <c r="B108" s="127">
        <v>0</v>
      </c>
      <c r="C108" s="127">
        <v>0</v>
      </c>
      <c r="D108" s="117">
        <v>0</v>
      </c>
      <c r="E108" s="117">
        <v>0</v>
      </c>
      <c r="F108" s="127">
        <v>0</v>
      </c>
      <c r="G108" s="117">
        <v>0</v>
      </c>
      <c r="H108" s="117">
        <v>0</v>
      </c>
      <c r="I108" s="127">
        <v>0</v>
      </c>
      <c r="J108" s="117">
        <v>0</v>
      </c>
      <c r="K108" s="117">
        <v>0</v>
      </c>
      <c r="L108" s="117">
        <v>0</v>
      </c>
    </row>
    <row r="109" spans="1:17" ht="18" customHeight="1">
      <c r="A109" s="69" t="s">
        <v>2</v>
      </c>
      <c r="B109" s="664">
        <v>0</v>
      </c>
      <c r="C109" s="664">
        <v>0</v>
      </c>
      <c r="D109" s="665">
        <v>0</v>
      </c>
      <c r="E109" s="665">
        <v>0</v>
      </c>
      <c r="F109" s="664">
        <v>0</v>
      </c>
      <c r="G109" s="665">
        <v>0</v>
      </c>
      <c r="H109" s="665">
        <v>0</v>
      </c>
      <c r="I109" s="664">
        <v>0</v>
      </c>
      <c r="J109" s="665">
        <v>0</v>
      </c>
      <c r="K109" s="665">
        <v>0</v>
      </c>
      <c r="L109" s="665">
        <v>0</v>
      </c>
    </row>
    <row r="110" spans="1:17" s="483" customFormat="1" ht="18" customHeight="1">
      <c r="A110" s="649" t="s">
        <v>2310</v>
      </c>
    </row>
    <row r="111" spans="1:17" ht="18" customHeight="1">
      <c r="A111" s="1636" t="s">
        <v>2333</v>
      </c>
      <c r="B111" s="1636"/>
      <c r="C111" s="1636"/>
      <c r="D111" s="1636"/>
      <c r="E111" s="1636"/>
      <c r="F111" s="1636"/>
      <c r="G111" s="1636"/>
      <c r="H111" s="1636"/>
      <c r="I111" s="1636"/>
      <c r="J111" s="1636"/>
      <c r="K111" s="1636"/>
      <c r="L111" s="1636"/>
      <c r="M111" s="1636"/>
      <c r="N111" s="1636"/>
      <c r="O111" s="1636"/>
      <c r="P111" s="1636"/>
      <c r="Q111" s="1636"/>
    </row>
    <row r="112" spans="1:17" ht="18" customHeight="1">
      <c r="A112" s="1646" t="s">
        <v>2315</v>
      </c>
      <c r="B112" s="1646"/>
      <c r="C112" s="1646"/>
      <c r="D112" s="1646"/>
      <c r="E112" s="1646"/>
      <c r="F112" s="1646"/>
      <c r="G112" s="1646"/>
      <c r="H112" s="1646"/>
      <c r="I112" s="1646"/>
      <c r="J112" s="1646"/>
      <c r="K112" s="1646"/>
      <c r="L112" s="1646"/>
    </row>
    <row r="113" spans="1:12" ht="18" customHeight="1">
      <c r="A113" s="1646" t="s">
        <v>2316</v>
      </c>
      <c r="B113" s="1646"/>
      <c r="C113" s="1646"/>
      <c r="D113" s="1646"/>
      <c r="E113" s="1646"/>
      <c r="F113" s="1646"/>
      <c r="G113" s="1646"/>
      <c r="H113" s="1646"/>
      <c r="I113" s="1646"/>
      <c r="J113" s="1646"/>
      <c r="K113" s="1646"/>
      <c r="L113" s="1646"/>
    </row>
    <row r="114" spans="1:12" ht="18" customHeight="1">
      <c r="A114" s="1646" t="s">
        <v>2317</v>
      </c>
      <c r="B114" s="1646"/>
      <c r="C114" s="1646"/>
      <c r="D114" s="1646"/>
      <c r="E114" s="1646"/>
      <c r="F114" s="1646"/>
      <c r="G114" s="1646"/>
      <c r="H114" s="1646"/>
      <c r="I114" s="1646"/>
      <c r="J114" s="1646"/>
      <c r="K114" s="1646"/>
      <c r="L114" s="1646"/>
    </row>
    <row r="115" spans="1:12" ht="18" customHeight="1">
      <c r="A115" s="1646" t="s">
        <v>2318</v>
      </c>
      <c r="B115" s="1646"/>
      <c r="C115" s="1646"/>
      <c r="D115" s="1646"/>
      <c r="E115" s="1646"/>
      <c r="F115" s="1646"/>
      <c r="G115" s="1646"/>
      <c r="H115" s="1646"/>
      <c r="I115" s="1646"/>
      <c r="J115" s="1646"/>
      <c r="K115" s="1646"/>
      <c r="L115" s="1646"/>
    </row>
    <row r="116" spans="1:12" ht="32.1" customHeight="1">
      <c r="A116" s="1646" t="s">
        <v>2319</v>
      </c>
      <c r="B116" s="1646"/>
      <c r="C116" s="1646"/>
      <c r="D116" s="1646"/>
      <c r="E116" s="1646"/>
      <c r="F116" s="1646"/>
      <c r="G116" s="1646"/>
      <c r="H116" s="1646"/>
      <c r="I116" s="1646"/>
      <c r="J116" s="1646"/>
      <c r="K116" s="1646"/>
      <c r="L116" s="1646"/>
    </row>
    <row r="117" spans="1:12" ht="32.1" customHeight="1">
      <c r="A117" s="1646" t="s">
        <v>2320</v>
      </c>
      <c r="B117" s="1646"/>
      <c r="C117" s="1646"/>
      <c r="D117" s="1646"/>
      <c r="E117" s="1646"/>
      <c r="F117" s="1646"/>
      <c r="G117" s="1646"/>
      <c r="H117" s="1646"/>
      <c r="I117" s="1646"/>
      <c r="J117" s="1646"/>
      <c r="K117" s="1646"/>
      <c r="L117" s="1646"/>
    </row>
    <row r="118" spans="1:12" ht="32.1" customHeight="1">
      <c r="A118" s="1646" t="s">
        <v>2321</v>
      </c>
      <c r="B118" s="1646"/>
      <c r="C118" s="1646"/>
      <c r="D118" s="1646"/>
      <c r="E118" s="1646"/>
      <c r="F118" s="1646"/>
      <c r="G118" s="1646"/>
      <c r="H118" s="1646"/>
      <c r="I118" s="1646"/>
      <c r="J118" s="1646"/>
      <c r="K118" s="1646"/>
      <c r="L118" s="1646"/>
    </row>
    <row r="119" spans="1:12" ht="32.1" customHeight="1">
      <c r="A119" s="1646" t="s">
        <v>2322</v>
      </c>
      <c r="B119" s="1646"/>
      <c r="C119" s="1646"/>
      <c r="D119" s="1646"/>
      <c r="E119" s="1646"/>
      <c r="F119" s="1646"/>
      <c r="G119" s="1646"/>
      <c r="H119" s="1646"/>
      <c r="I119" s="1646"/>
      <c r="J119" s="1646"/>
      <c r="K119" s="1646"/>
      <c r="L119" s="1646"/>
    </row>
    <row r="120" spans="1:12" ht="32.1" customHeight="1">
      <c r="A120" s="1646" t="s">
        <v>2323</v>
      </c>
      <c r="B120" s="1646"/>
      <c r="C120" s="1646"/>
      <c r="D120" s="1646"/>
      <c r="E120" s="1646"/>
      <c r="F120" s="1646"/>
      <c r="G120" s="1646"/>
      <c r="H120" s="1646"/>
      <c r="I120" s="1646"/>
      <c r="J120" s="1646"/>
      <c r="K120" s="1646"/>
      <c r="L120" s="1646"/>
    </row>
    <row r="121" spans="1:12" ht="32.1" customHeight="1">
      <c r="A121" s="1646" t="s">
        <v>2324</v>
      </c>
      <c r="B121" s="1646"/>
      <c r="C121" s="1646"/>
      <c r="D121" s="1646"/>
      <c r="E121" s="1646"/>
      <c r="F121" s="1646"/>
      <c r="G121" s="1646"/>
      <c r="H121" s="1646"/>
      <c r="I121" s="1646"/>
      <c r="J121" s="1646"/>
      <c r="K121" s="1646"/>
      <c r="L121" s="1646"/>
    </row>
    <row r="122" spans="1:12" ht="42" customHeight="1">
      <c r="A122" s="1646" t="s">
        <v>2325</v>
      </c>
      <c r="B122" s="1646"/>
      <c r="C122" s="1646"/>
      <c r="D122" s="1646"/>
      <c r="E122" s="1646"/>
      <c r="F122" s="1646"/>
      <c r="G122" s="1646"/>
      <c r="H122" s="1646"/>
      <c r="I122" s="1646"/>
      <c r="J122" s="1646"/>
      <c r="K122" s="1646"/>
      <c r="L122" s="1646"/>
    </row>
    <row r="123" spans="1:12" ht="42" customHeight="1">
      <c r="A123" s="1646" t="s">
        <v>2326</v>
      </c>
      <c r="B123" s="1646"/>
      <c r="C123" s="1646"/>
      <c r="D123" s="1646"/>
      <c r="E123" s="1646"/>
      <c r="F123" s="1646"/>
      <c r="G123" s="1646"/>
      <c r="H123" s="1646"/>
      <c r="I123" s="1646"/>
      <c r="J123" s="1646"/>
      <c r="K123" s="1646"/>
      <c r="L123" s="1646"/>
    </row>
    <row r="124" spans="1:12" ht="32.1" customHeight="1">
      <c r="A124" s="1646" t="s">
        <v>2327</v>
      </c>
      <c r="B124" s="1646"/>
      <c r="C124" s="1646"/>
      <c r="D124" s="1646"/>
      <c r="E124" s="1646"/>
      <c r="F124" s="1646"/>
      <c r="G124" s="1646"/>
      <c r="H124" s="1646"/>
      <c r="I124" s="1646"/>
      <c r="J124" s="1646"/>
      <c r="K124" s="1646"/>
      <c r="L124" s="1646"/>
    </row>
    <row r="125" spans="1:12" ht="32.1" customHeight="1">
      <c r="A125" s="1646" t="s">
        <v>2328</v>
      </c>
      <c r="B125" s="1646"/>
      <c r="C125" s="1646"/>
      <c r="D125" s="1646"/>
      <c r="E125" s="1646"/>
      <c r="F125" s="1646"/>
      <c r="G125" s="1646"/>
      <c r="H125" s="1646"/>
      <c r="I125" s="1646"/>
      <c r="J125" s="1646"/>
      <c r="K125" s="1646"/>
      <c r="L125" s="1646"/>
    </row>
    <row r="126" spans="1:12" ht="42" customHeight="1">
      <c r="A126" s="1646" t="s">
        <v>2329</v>
      </c>
      <c r="B126" s="1646"/>
      <c r="C126" s="1646"/>
      <c r="D126" s="1646"/>
      <c r="E126" s="1646"/>
      <c r="F126" s="1646"/>
      <c r="G126" s="1646"/>
      <c r="H126" s="1646"/>
      <c r="I126" s="1646"/>
      <c r="J126" s="1646"/>
      <c r="K126" s="1646"/>
      <c r="L126" s="1646"/>
    </row>
    <row r="127" spans="1:12" ht="32.1" customHeight="1">
      <c r="A127" s="1646" t="s">
        <v>2330</v>
      </c>
      <c r="B127" s="1646"/>
      <c r="C127" s="1646"/>
      <c r="D127" s="1646"/>
      <c r="E127" s="1646"/>
      <c r="F127" s="1646"/>
      <c r="G127" s="1646"/>
      <c r="H127" s="1646"/>
      <c r="I127" s="1646"/>
      <c r="J127" s="1646"/>
      <c r="K127" s="1646"/>
      <c r="L127" s="1646"/>
    </row>
    <row r="128" spans="1:12" ht="18" customHeight="1">
      <c r="A128" s="1646" t="s">
        <v>2331</v>
      </c>
      <c r="B128" s="1646"/>
      <c r="C128" s="1646"/>
      <c r="D128" s="1646"/>
      <c r="E128" s="1646"/>
      <c r="F128" s="1646"/>
      <c r="G128" s="1646"/>
      <c r="H128" s="1646"/>
      <c r="I128" s="1646"/>
      <c r="J128" s="1646"/>
      <c r="K128" s="1646"/>
      <c r="L128" s="1646"/>
    </row>
    <row r="129" spans="1:12" ht="32.1" customHeight="1">
      <c r="A129" s="1646" t="s">
        <v>2332</v>
      </c>
      <c r="B129" s="1646"/>
      <c r="C129" s="1646"/>
      <c r="D129" s="1646"/>
      <c r="E129" s="1646"/>
      <c r="F129" s="1646"/>
      <c r="G129" s="1646"/>
      <c r="H129" s="1646"/>
      <c r="I129" s="1646"/>
      <c r="J129" s="1646"/>
      <c r="K129" s="1646"/>
      <c r="L129" s="1646"/>
    </row>
    <row r="131" spans="1:12" ht="18" customHeight="1">
      <c r="A131" s="68"/>
      <c r="J131" s="72" t="s">
        <v>2238</v>
      </c>
    </row>
    <row r="132" spans="1:12" ht="21.95" customHeight="1">
      <c r="A132" s="1521" t="s">
        <v>684</v>
      </c>
      <c r="B132" s="1641" t="s">
        <v>2368</v>
      </c>
      <c r="C132" s="1641"/>
      <c r="D132" s="1641"/>
      <c r="E132" s="1641"/>
      <c r="F132" s="1641"/>
      <c r="G132" s="1641"/>
      <c r="H132" s="1641"/>
      <c r="I132" s="1641"/>
      <c r="J132" s="1630"/>
    </row>
    <row r="133" spans="1:12" ht="21.95" customHeight="1">
      <c r="A133" s="1522"/>
      <c r="B133" s="1632" t="s">
        <v>2312</v>
      </c>
      <c r="C133" s="1632"/>
      <c r="D133" s="1632"/>
      <c r="E133" s="1632"/>
      <c r="F133" s="1632"/>
      <c r="G133" s="1632"/>
      <c r="H133" s="1632"/>
      <c r="I133" s="1632"/>
      <c r="J133" s="1635"/>
    </row>
    <row r="134" spans="1:12" ht="21.95" customHeight="1">
      <c r="A134" s="1522"/>
      <c r="B134" s="1632" t="s">
        <v>2253</v>
      </c>
      <c r="C134" s="1632"/>
      <c r="D134" s="1632"/>
      <c r="E134" s="1632"/>
      <c r="F134" s="1632"/>
      <c r="G134" s="1632" t="s">
        <v>2254</v>
      </c>
      <c r="H134" s="1632"/>
      <c r="I134" s="1632"/>
      <c r="J134" s="1635"/>
    </row>
    <row r="135" spans="1:12" ht="51" customHeight="1">
      <c r="A135" s="1522"/>
      <c r="B135" s="621" t="s">
        <v>2179</v>
      </c>
      <c r="C135" s="480" t="s">
        <v>2360</v>
      </c>
      <c r="D135" s="480" t="s">
        <v>2789</v>
      </c>
      <c r="E135" s="480" t="s">
        <v>2255</v>
      </c>
      <c r="F135" s="480" t="s">
        <v>2362</v>
      </c>
      <c r="G135" s="621" t="s">
        <v>2363</v>
      </c>
      <c r="H135" s="480" t="s">
        <v>2364</v>
      </c>
      <c r="I135" s="480" t="s">
        <v>2365</v>
      </c>
      <c r="J135" s="520" t="s">
        <v>2790</v>
      </c>
    </row>
    <row r="136" spans="1:12" ht="21.95" customHeight="1">
      <c r="A136" s="114" t="s">
        <v>368</v>
      </c>
      <c r="B136" s="298">
        <v>2</v>
      </c>
      <c r="C136" s="298">
        <v>0</v>
      </c>
      <c r="D136" s="298">
        <v>2</v>
      </c>
      <c r="E136" s="298">
        <v>0</v>
      </c>
      <c r="F136" s="298">
        <v>0</v>
      </c>
      <c r="G136" s="298">
        <v>3</v>
      </c>
      <c r="H136" s="298">
        <v>3</v>
      </c>
      <c r="I136" s="298">
        <v>0</v>
      </c>
      <c r="J136" s="299">
        <v>0</v>
      </c>
    </row>
    <row r="137" spans="1:12" ht="18" customHeight="1">
      <c r="A137" s="53" t="s">
        <v>132</v>
      </c>
      <c r="B137" s="104">
        <v>0</v>
      </c>
      <c r="C137" s="120">
        <v>0</v>
      </c>
      <c r="D137" s="120">
        <v>0</v>
      </c>
      <c r="E137" s="120">
        <v>0</v>
      </c>
      <c r="F137" s="120">
        <v>0</v>
      </c>
      <c r="G137" s="104">
        <v>0</v>
      </c>
      <c r="H137" s="120">
        <v>0</v>
      </c>
      <c r="I137" s="120">
        <v>0</v>
      </c>
      <c r="J137" s="120">
        <v>0</v>
      </c>
    </row>
    <row r="138" spans="1:12" ht="18" customHeight="1">
      <c r="A138" s="53" t="s">
        <v>131</v>
      </c>
      <c r="B138" s="104">
        <v>0</v>
      </c>
      <c r="C138" s="120">
        <v>0</v>
      </c>
      <c r="D138" s="120">
        <v>0</v>
      </c>
      <c r="E138" s="120">
        <v>0</v>
      </c>
      <c r="F138" s="120">
        <v>0</v>
      </c>
      <c r="G138" s="104">
        <v>0</v>
      </c>
      <c r="H138" s="120">
        <v>0</v>
      </c>
      <c r="I138" s="120">
        <v>0</v>
      </c>
      <c r="J138" s="120">
        <v>0</v>
      </c>
    </row>
    <row r="139" spans="1:12" ht="18" customHeight="1">
      <c r="A139" s="53" t="s">
        <v>130</v>
      </c>
      <c r="B139" s="104">
        <v>0</v>
      </c>
      <c r="C139" s="120">
        <v>0</v>
      </c>
      <c r="D139" s="120">
        <v>0</v>
      </c>
      <c r="E139" s="120">
        <v>0</v>
      </c>
      <c r="F139" s="120">
        <v>0</v>
      </c>
      <c r="G139" s="104">
        <v>0</v>
      </c>
      <c r="H139" s="120">
        <v>0</v>
      </c>
      <c r="I139" s="120">
        <v>0</v>
      </c>
      <c r="J139" s="120">
        <v>0</v>
      </c>
    </row>
    <row r="140" spans="1:12" ht="18" customHeight="1">
      <c r="A140" s="53" t="s">
        <v>129</v>
      </c>
      <c r="B140" s="104">
        <v>0</v>
      </c>
      <c r="C140" s="120">
        <v>0</v>
      </c>
      <c r="D140" s="120">
        <v>0</v>
      </c>
      <c r="E140" s="120">
        <v>0</v>
      </c>
      <c r="F140" s="120">
        <v>0</v>
      </c>
      <c r="G140" s="104">
        <v>0</v>
      </c>
      <c r="H140" s="120">
        <v>0</v>
      </c>
      <c r="I140" s="120">
        <v>0</v>
      </c>
      <c r="J140" s="120">
        <v>0</v>
      </c>
    </row>
    <row r="141" spans="1:12" ht="18" customHeight="1">
      <c r="A141" s="53" t="s">
        <v>128</v>
      </c>
      <c r="B141" s="104">
        <v>0</v>
      </c>
      <c r="C141" s="120">
        <v>0</v>
      </c>
      <c r="D141" s="120">
        <v>0</v>
      </c>
      <c r="E141" s="120">
        <v>0</v>
      </c>
      <c r="F141" s="120">
        <v>0</v>
      </c>
      <c r="G141" s="104">
        <v>0</v>
      </c>
      <c r="H141" s="120">
        <v>0</v>
      </c>
      <c r="I141" s="120">
        <v>0</v>
      </c>
      <c r="J141" s="120">
        <v>0</v>
      </c>
    </row>
    <row r="142" spans="1:12" ht="18" customHeight="1">
      <c r="A142" s="53" t="s">
        <v>127</v>
      </c>
      <c r="B142" s="104">
        <v>0</v>
      </c>
      <c r="C142" s="120">
        <v>0</v>
      </c>
      <c r="D142" s="120">
        <v>0</v>
      </c>
      <c r="E142" s="120">
        <v>0</v>
      </c>
      <c r="F142" s="120">
        <v>0</v>
      </c>
      <c r="G142" s="104">
        <v>0</v>
      </c>
      <c r="H142" s="120">
        <v>0</v>
      </c>
      <c r="I142" s="120">
        <v>0</v>
      </c>
      <c r="J142" s="120">
        <v>0</v>
      </c>
    </row>
    <row r="143" spans="1:12" ht="18" customHeight="1">
      <c r="A143" s="53" t="s">
        <v>126</v>
      </c>
      <c r="B143" s="104">
        <v>0</v>
      </c>
      <c r="C143" s="120">
        <v>0</v>
      </c>
      <c r="D143" s="120">
        <v>0</v>
      </c>
      <c r="E143" s="120">
        <v>0</v>
      </c>
      <c r="F143" s="120">
        <v>0</v>
      </c>
      <c r="G143" s="104">
        <v>0</v>
      </c>
      <c r="H143" s="120">
        <v>0</v>
      </c>
      <c r="I143" s="120">
        <v>0</v>
      </c>
      <c r="J143" s="120">
        <v>0</v>
      </c>
    </row>
    <row r="144" spans="1:12" ht="18" customHeight="1">
      <c r="A144" s="53" t="s">
        <v>125</v>
      </c>
      <c r="B144" s="104">
        <v>0</v>
      </c>
      <c r="C144" s="120">
        <v>0</v>
      </c>
      <c r="D144" s="120">
        <v>0</v>
      </c>
      <c r="E144" s="120">
        <v>0</v>
      </c>
      <c r="F144" s="120">
        <v>0</v>
      </c>
      <c r="G144" s="104">
        <v>0</v>
      </c>
      <c r="H144" s="120">
        <v>0</v>
      </c>
      <c r="I144" s="120">
        <v>0</v>
      </c>
      <c r="J144" s="120">
        <v>0</v>
      </c>
    </row>
    <row r="145" spans="1:10" ht="18" customHeight="1">
      <c r="A145" s="53" t="s">
        <v>124</v>
      </c>
      <c r="B145" s="104">
        <v>0</v>
      </c>
      <c r="C145" s="120">
        <v>0</v>
      </c>
      <c r="D145" s="120">
        <v>0</v>
      </c>
      <c r="E145" s="120">
        <v>0</v>
      </c>
      <c r="F145" s="120">
        <v>0</v>
      </c>
      <c r="G145" s="104">
        <v>0</v>
      </c>
      <c r="H145" s="120">
        <v>0</v>
      </c>
      <c r="I145" s="120">
        <v>0</v>
      </c>
      <c r="J145" s="120">
        <v>0</v>
      </c>
    </row>
    <row r="146" spans="1:10" ht="18" customHeight="1">
      <c r="A146" s="53" t="s">
        <v>123</v>
      </c>
      <c r="B146" s="104">
        <v>0</v>
      </c>
      <c r="C146" s="120">
        <v>0</v>
      </c>
      <c r="D146" s="120">
        <v>0</v>
      </c>
      <c r="E146" s="120">
        <v>0</v>
      </c>
      <c r="F146" s="120">
        <v>0</v>
      </c>
      <c r="G146" s="104">
        <v>0</v>
      </c>
      <c r="H146" s="120">
        <v>0</v>
      </c>
      <c r="I146" s="120">
        <v>0</v>
      </c>
      <c r="J146" s="120">
        <v>0</v>
      </c>
    </row>
    <row r="147" spans="1:10" ht="18" customHeight="1">
      <c r="A147" s="53" t="s">
        <v>122</v>
      </c>
      <c r="B147" s="104">
        <v>0</v>
      </c>
      <c r="C147" s="120">
        <v>0</v>
      </c>
      <c r="D147" s="120">
        <v>0</v>
      </c>
      <c r="E147" s="120">
        <v>0</v>
      </c>
      <c r="F147" s="120">
        <v>0</v>
      </c>
      <c r="G147" s="104">
        <v>0</v>
      </c>
      <c r="H147" s="120">
        <v>0</v>
      </c>
      <c r="I147" s="120">
        <v>0</v>
      </c>
      <c r="J147" s="120">
        <v>0</v>
      </c>
    </row>
    <row r="148" spans="1:10" ht="18" customHeight="1">
      <c r="A148" s="53" t="s">
        <v>121</v>
      </c>
      <c r="B148" s="104">
        <v>0</v>
      </c>
      <c r="C148" s="120">
        <v>0</v>
      </c>
      <c r="D148" s="120">
        <v>0</v>
      </c>
      <c r="E148" s="120">
        <v>0</v>
      </c>
      <c r="F148" s="120">
        <v>0</v>
      </c>
      <c r="G148" s="104">
        <v>0</v>
      </c>
      <c r="H148" s="120">
        <v>0</v>
      </c>
      <c r="I148" s="120">
        <v>0</v>
      </c>
      <c r="J148" s="120">
        <v>0</v>
      </c>
    </row>
    <row r="149" spans="1:10" ht="18" customHeight="1">
      <c r="A149" s="53" t="s">
        <v>120</v>
      </c>
      <c r="B149" s="104">
        <v>0</v>
      </c>
      <c r="C149" s="120">
        <v>0</v>
      </c>
      <c r="D149" s="120">
        <v>0</v>
      </c>
      <c r="E149" s="120">
        <v>0</v>
      </c>
      <c r="F149" s="120">
        <v>0</v>
      </c>
      <c r="G149" s="104">
        <v>0</v>
      </c>
      <c r="H149" s="120">
        <v>0</v>
      </c>
      <c r="I149" s="120">
        <v>0</v>
      </c>
      <c r="J149" s="120">
        <v>0</v>
      </c>
    </row>
    <row r="150" spans="1:10" ht="18" customHeight="1">
      <c r="A150" s="53" t="s">
        <v>119</v>
      </c>
      <c r="B150" s="104">
        <v>0</v>
      </c>
      <c r="C150" s="120">
        <v>0</v>
      </c>
      <c r="D150" s="120">
        <v>0</v>
      </c>
      <c r="E150" s="120">
        <v>0</v>
      </c>
      <c r="F150" s="120">
        <v>0</v>
      </c>
      <c r="G150" s="104">
        <v>0</v>
      </c>
      <c r="H150" s="120">
        <v>0</v>
      </c>
      <c r="I150" s="120">
        <v>0</v>
      </c>
      <c r="J150" s="120">
        <v>0</v>
      </c>
    </row>
    <row r="151" spans="1:10" ht="18" customHeight="1">
      <c r="A151" s="53" t="s">
        <v>118</v>
      </c>
      <c r="B151" s="104">
        <v>0</v>
      </c>
      <c r="C151" s="120">
        <v>0</v>
      </c>
      <c r="D151" s="120">
        <v>0</v>
      </c>
      <c r="E151" s="120">
        <v>0</v>
      </c>
      <c r="F151" s="120">
        <v>0</v>
      </c>
      <c r="G151" s="104">
        <v>0</v>
      </c>
      <c r="H151" s="120">
        <v>0</v>
      </c>
      <c r="I151" s="120">
        <v>0</v>
      </c>
      <c r="J151" s="120">
        <v>0</v>
      </c>
    </row>
    <row r="152" spans="1:10" ht="18" customHeight="1">
      <c r="A152" s="53" t="s">
        <v>117</v>
      </c>
      <c r="B152" s="104">
        <v>0</v>
      </c>
      <c r="C152" s="120">
        <v>0</v>
      </c>
      <c r="D152" s="120">
        <v>0</v>
      </c>
      <c r="E152" s="120">
        <v>0</v>
      </c>
      <c r="F152" s="120">
        <v>0</v>
      </c>
      <c r="G152" s="104">
        <v>0</v>
      </c>
      <c r="H152" s="120">
        <v>0</v>
      </c>
      <c r="I152" s="120">
        <v>0</v>
      </c>
      <c r="J152" s="120">
        <v>0</v>
      </c>
    </row>
    <row r="153" spans="1:10" ht="18" customHeight="1">
      <c r="A153" s="53" t="s">
        <v>116</v>
      </c>
      <c r="B153" s="104">
        <v>0</v>
      </c>
      <c r="C153" s="120">
        <v>0</v>
      </c>
      <c r="D153" s="120">
        <v>0</v>
      </c>
      <c r="E153" s="120">
        <v>0</v>
      </c>
      <c r="F153" s="120">
        <v>0</v>
      </c>
      <c r="G153" s="104">
        <v>0</v>
      </c>
      <c r="H153" s="120">
        <v>0</v>
      </c>
      <c r="I153" s="120">
        <v>0</v>
      </c>
      <c r="J153" s="120">
        <v>0</v>
      </c>
    </row>
    <row r="154" spans="1:10" ht="18" customHeight="1">
      <c r="A154" s="53" t="s">
        <v>115</v>
      </c>
      <c r="B154" s="104">
        <v>0</v>
      </c>
      <c r="C154" s="120">
        <v>0</v>
      </c>
      <c r="D154" s="120">
        <v>0</v>
      </c>
      <c r="E154" s="120">
        <v>0</v>
      </c>
      <c r="F154" s="120">
        <v>0</v>
      </c>
      <c r="G154" s="104">
        <v>0</v>
      </c>
      <c r="H154" s="120">
        <v>0</v>
      </c>
      <c r="I154" s="120">
        <v>0</v>
      </c>
      <c r="J154" s="120">
        <v>0</v>
      </c>
    </row>
    <row r="155" spans="1:10" ht="18" customHeight="1">
      <c r="A155" s="53" t="s">
        <v>114</v>
      </c>
      <c r="B155" s="104">
        <v>0</v>
      </c>
      <c r="C155" s="120">
        <v>0</v>
      </c>
      <c r="D155" s="120">
        <v>0</v>
      </c>
      <c r="E155" s="120">
        <v>0</v>
      </c>
      <c r="F155" s="120">
        <v>0</v>
      </c>
      <c r="G155" s="104">
        <v>0</v>
      </c>
      <c r="H155" s="120">
        <v>0</v>
      </c>
      <c r="I155" s="120">
        <v>0</v>
      </c>
      <c r="J155" s="120">
        <v>0</v>
      </c>
    </row>
    <row r="156" spans="1:10" ht="18" customHeight="1">
      <c r="A156" s="53" t="s">
        <v>113</v>
      </c>
      <c r="B156" s="104">
        <v>0</v>
      </c>
      <c r="C156" s="120">
        <v>0</v>
      </c>
      <c r="D156" s="120">
        <v>0</v>
      </c>
      <c r="E156" s="120">
        <v>0</v>
      </c>
      <c r="F156" s="120">
        <v>0</v>
      </c>
      <c r="G156" s="104">
        <v>0</v>
      </c>
      <c r="H156" s="120">
        <v>0</v>
      </c>
      <c r="I156" s="120">
        <v>0</v>
      </c>
      <c r="J156" s="120">
        <v>0</v>
      </c>
    </row>
    <row r="157" spans="1:10" ht="18" customHeight="1">
      <c r="A157" s="53" t="s">
        <v>112</v>
      </c>
      <c r="B157" s="104">
        <v>0</v>
      </c>
      <c r="C157" s="120">
        <v>0</v>
      </c>
      <c r="D157" s="120">
        <v>0</v>
      </c>
      <c r="E157" s="120">
        <v>0</v>
      </c>
      <c r="F157" s="120">
        <v>0</v>
      </c>
      <c r="G157" s="104">
        <v>0</v>
      </c>
      <c r="H157" s="120">
        <v>0</v>
      </c>
      <c r="I157" s="120">
        <v>0</v>
      </c>
      <c r="J157" s="120">
        <v>0</v>
      </c>
    </row>
    <row r="158" spans="1:10" ht="18" customHeight="1">
      <c r="A158" s="53" t="s">
        <v>111</v>
      </c>
      <c r="B158" s="104">
        <v>0</v>
      </c>
      <c r="C158" s="120">
        <v>0</v>
      </c>
      <c r="D158" s="120">
        <v>0</v>
      </c>
      <c r="E158" s="120">
        <v>0</v>
      </c>
      <c r="F158" s="120">
        <v>0</v>
      </c>
      <c r="G158" s="104">
        <v>0</v>
      </c>
      <c r="H158" s="120">
        <v>0</v>
      </c>
      <c r="I158" s="120">
        <v>0</v>
      </c>
      <c r="J158" s="120">
        <v>0</v>
      </c>
    </row>
    <row r="159" spans="1:10" ht="18" customHeight="1">
      <c r="A159" s="53" t="s">
        <v>110</v>
      </c>
      <c r="B159" s="104">
        <v>0</v>
      </c>
      <c r="C159" s="120">
        <v>0</v>
      </c>
      <c r="D159" s="120">
        <v>0</v>
      </c>
      <c r="E159" s="120">
        <v>0</v>
      </c>
      <c r="F159" s="120">
        <v>0</v>
      </c>
      <c r="G159" s="104">
        <v>0</v>
      </c>
      <c r="H159" s="120">
        <v>0</v>
      </c>
      <c r="I159" s="120">
        <v>0</v>
      </c>
      <c r="J159" s="120">
        <v>0</v>
      </c>
    </row>
    <row r="160" spans="1:10" ht="18" customHeight="1">
      <c r="A160" s="53" t="s">
        <v>109</v>
      </c>
      <c r="B160" s="104">
        <v>0</v>
      </c>
      <c r="C160" s="120">
        <v>0</v>
      </c>
      <c r="D160" s="120">
        <v>0</v>
      </c>
      <c r="E160" s="120">
        <v>0</v>
      </c>
      <c r="F160" s="120">
        <v>0</v>
      </c>
      <c r="G160" s="104">
        <v>0</v>
      </c>
      <c r="H160" s="120">
        <v>0</v>
      </c>
      <c r="I160" s="120">
        <v>0</v>
      </c>
      <c r="J160" s="120">
        <v>0</v>
      </c>
    </row>
    <row r="161" spans="1:10" ht="18" customHeight="1">
      <c r="A161" s="53" t="s">
        <v>108</v>
      </c>
      <c r="B161" s="104">
        <v>0</v>
      </c>
      <c r="C161" s="120">
        <v>0</v>
      </c>
      <c r="D161" s="120">
        <v>0</v>
      </c>
      <c r="E161" s="120">
        <v>0</v>
      </c>
      <c r="F161" s="120">
        <v>0</v>
      </c>
      <c r="G161" s="104">
        <v>0</v>
      </c>
      <c r="H161" s="120">
        <v>0</v>
      </c>
      <c r="I161" s="120">
        <v>0</v>
      </c>
      <c r="J161" s="120">
        <v>0</v>
      </c>
    </row>
    <row r="162" spans="1:10" ht="18" customHeight="1">
      <c r="A162" s="53" t="s">
        <v>107</v>
      </c>
      <c r="B162" s="104">
        <v>0</v>
      </c>
      <c r="C162" s="120">
        <v>0</v>
      </c>
      <c r="D162" s="120">
        <v>0</v>
      </c>
      <c r="E162" s="120">
        <v>0</v>
      </c>
      <c r="F162" s="120">
        <v>0</v>
      </c>
      <c r="G162" s="104">
        <v>0</v>
      </c>
      <c r="H162" s="120">
        <v>0</v>
      </c>
      <c r="I162" s="120">
        <v>0</v>
      </c>
      <c r="J162" s="120">
        <v>0</v>
      </c>
    </row>
    <row r="163" spans="1:10" ht="18" customHeight="1">
      <c r="A163" s="53" t="s">
        <v>106</v>
      </c>
      <c r="B163" s="104">
        <v>0</v>
      </c>
      <c r="C163" s="120">
        <v>0</v>
      </c>
      <c r="D163" s="120">
        <v>0</v>
      </c>
      <c r="E163" s="120">
        <v>0</v>
      </c>
      <c r="F163" s="120">
        <v>0</v>
      </c>
      <c r="G163" s="104">
        <v>0</v>
      </c>
      <c r="H163" s="120">
        <v>0</v>
      </c>
      <c r="I163" s="120">
        <v>0</v>
      </c>
      <c r="J163" s="120">
        <v>0</v>
      </c>
    </row>
    <row r="164" spans="1:10" ht="18" customHeight="1">
      <c r="A164" s="53" t="s">
        <v>105</v>
      </c>
      <c r="B164" s="104">
        <v>0</v>
      </c>
      <c r="C164" s="120">
        <v>0</v>
      </c>
      <c r="D164" s="120">
        <v>0</v>
      </c>
      <c r="E164" s="120">
        <v>0</v>
      </c>
      <c r="F164" s="120">
        <v>0</v>
      </c>
      <c r="G164" s="104">
        <v>0</v>
      </c>
      <c r="H164" s="120">
        <v>0</v>
      </c>
      <c r="I164" s="120">
        <v>0</v>
      </c>
      <c r="J164" s="120">
        <v>0</v>
      </c>
    </row>
    <row r="165" spans="1:10" ht="18" customHeight="1">
      <c r="A165" s="53" t="s">
        <v>104</v>
      </c>
      <c r="B165" s="104">
        <v>0</v>
      </c>
      <c r="C165" s="120">
        <v>0</v>
      </c>
      <c r="D165" s="120">
        <v>0</v>
      </c>
      <c r="E165" s="120">
        <v>0</v>
      </c>
      <c r="F165" s="120">
        <v>0</v>
      </c>
      <c r="G165" s="104">
        <v>0</v>
      </c>
      <c r="H165" s="120">
        <v>0</v>
      </c>
      <c r="I165" s="120">
        <v>0</v>
      </c>
      <c r="J165" s="120">
        <v>0</v>
      </c>
    </row>
    <row r="166" spans="1:10" ht="18" customHeight="1">
      <c r="A166" s="53" t="s">
        <v>103</v>
      </c>
      <c r="B166" s="104">
        <v>0</v>
      </c>
      <c r="C166" s="120">
        <v>0</v>
      </c>
      <c r="D166" s="120">
        <v>0</v>
      </c>
      <c r="E166" s="120">
        <v>0</v>
      </c>
      <c r="F166" s="120">
        <v>0</v>
      </c>
      <c r="G166" s="104">
        <v>0</v>
      </c>
      <c r="H166" s="120">
        <v>0</v>
      </c>
      <c r="I166" s="120">
        <v>0</v>
      </c>
      <c r="J166" s="120">
        <v>0</v>
      </c>
    </row>
    <row r="167" spans="1:10" ht="18" customHeight="1">
      <c r="A167" s="53" t="s">
        <v>102</v>
      </c>
      <c r="B167" s="104">
        <v>0</v>
      </c>
      <c r="C167" s="120">
        <v>0</v>
      </c>
      <c r="D167" s="120">
        <v>0</v>
      </c>
      <c r="E167" s="120">
        <v>0</v>
      </c>
      <c r="F167" s="120">
        <v>0</v>
      </c>
      <c r="G167" s="104">
        <v>0</v>
      </c>
      <c r="H167" s="120">
        <v>0</v>
      </c>
      <c r="I167" s="120">
        <v>0</v>
      </c>
      <c r="J167" s="120">
        <v>0</v>
      </c>
    </row>
    <row r="168" spans="1:10" ht="18" customHeight="1">
      <c r="A168" s="53" t="s">
        <v>101</v>
      </c>
      <c r="B168" s="104">
        <v>0</v>
      </c>
      <c r="C168" s="120">
        <v>0</v>
      </c>
      <c r="D168" s="120">
        <v>0</v>
      </c>
      <c r="E168" s="120">
        <v>0</v>
      </c>
      <c r="F168" s="120">
        <v>0</v>
      </c>
      <c r="G168" s="104">
        <v>0</v>
      </c>
      <c r="H168" s="120">
        <v>0</v>
      </c>
      <c r="I168" s="120">
        <v>0</v>
      </c>
      <c r="J168" s="120">
        <v>0</v>
      </c>
    </row>
    <row r="169" spans="1:10" ht="18" customHeight="1">
      <c r="A169" s="53" t="s">
        <v>100</v>
      </c>
      <c r="B169" s="104">
        <v>0</v>
      </c>
      <c r="C169" s="120">
        <v>0</v>
      </c>
      <c r="D169" s="120">
        <v>0</v>
      </c>
      <c r="E169" s="120">
        <v>0</v>
      </c>
      <c r="F169" s="120">
        <v>0</v>
      </c>
      <c r="G169" s="104">
        <v>0</v>
      </c>
      <c r="H169" s="120">
        <v>0</v>
      </c>
      <c r="I169" s="120">
        <v>0</v>
      </c>
      <c r="J169" s="120">
        <v>0</v>
      </c>
    </row>
    <row r="170" spans="1:10" ht="18" customHeight="1">
      <c r="A170" s="53" t="s">
        <v>99</v>
      </c>
      <c r="B170" s="104">
        <v>0</v>
      </c>
      <c r="C170" s="120">
        <v>0</v>
      </c>
      <c r="D170" s="120">
        <v>0</v>
      </c>
      <c r="E170" s="120">
        <v>0</v>
      </c>
      <c r="F170" s="120">
        <v>0</v>
      </c>
      <c r="G170" s="104">
        <v>0</v>
      </c>
      <c r="H170" s="120">
        <v>0</v>
      </c>
      <c r="I170" s="120">
        <v>0</v>
      </c>
      <c r="J170" s="120">
        <v>0</v>
      </c>
    </row>
    <row r="171" spans="1:10" ht="18" customHeight="1">
      <c r="A171" s="53" t="s">
        <v>98</v>
      </c>
      <c r="B171" s="104">
        <v>0</v>
      </c>
      <c r="C171" s="120">
        <v>0</v>
      </c>
      <c r="D171" s="120">
        <v>0</v>
      </c>
      <c r="E171" s="120">
        <v>0</v>
      </c>
      <c r="F171" s="120">
        <v>0</v>
      </c>
      <c r="G171" s="104">
        <v>0</v>
      </c>
      <c r="H171" s="120">
        <v>0</v>
      </c>
      <c r="I171" s="120">
        <v>0</v>
      </c>
      <c r="J171" s="120">
        <v>0</v>
      </c>
    </row>
    <row r="172" spans="1:10" ht="18" customHeight="1">
      <c r="A172" s="53" t="s">
        <v>97</v>
      </c>
      <c r="B172" s="104">
        <v>0</v>
      </c>
      <c r="C172" s="120">
        <v>0</v>
      </c>
      <c r="D172" s="120">
        <v>0</v>
      </c>
      <c r="E172" s="120">
        <v>0</v>
      </c>
      <c r="F172" s="120">
        <v>0</v>
      </c>
      <c r="G172" s="104">
        <v>0</v>
      </c>
      <c r="H172" s="120">
        <v>0</v>
      </c>
      <c r="I172" s="120">
        <v>0</v>
      </c>
      <c r="J172" s="120">
        <v>0</v>
      </c>
    </row>
    <row r="173" spans="1:10" ht="18" customHeight="1">
      <c r="A173" s="53" t="s">
        <v>96</v>
      </c>
      <c r="B173" s="104">
        <v>0</v>
      </c>
      <c r="C173" s="120">
        <v>0</v>
      </c>
      <c r="D173" s="120">
        <v>0</v>
      </c>
      <c r="E173" s="120">
        <v>0</v>
      </c>
      <c r="F173" s="120">
        <v>0</v>
      </c>
      <c r="G173" s="104">
        <v>0</v>
      </c>
      <c r="H173" s="120">
        <v>0</v>
      </c>
      <c r="I173" s="120">
        <v>0</v>
      </c>
      <c r="J173" s="120">
        <v>0</v>
      </c>
    </row>
    <row r="174" spans="1:10" ht="18" customHeight="1">
      <c r="A174" s="55" t="s">
        <v>95</v>
      </c>
      <c r="B174" s="104">
        <v>0</v>
      </c>
      <c r="C174" s="120">
        <v>0</v>
      </c>
      <c r="D174" s="120">
        <v>0</v>
      </c>
      <c r="E174" s="120">
        <v>0</v>
      </c>
      <c r="F174" s="120">
        <v>0</v>
      </c>
      <c r="G174" s="104">
        <v>0</v>
      </c>
      <c r="H174" s="120">
        <v>0</v>
      </c>
      <c r="I174" s="120">
        <v>0</v>
      </c>
      <c r="J174" s="120">
        <v>0</v>
      </c>
    </row>
    <row r="175" spans="1:10" ht="18" customHeight="1">
      <c r="A175" s="53" t="s">
        <v>94</v>
      </c>
      <c r="B175" s="104">
        <v>0</v>
      </c>
      <c r="C175" s="120">
        <v>0</v>
      </c>
      <c r="D175" s="120">
        <v>0</v>
      </c>
      <c r="E175" s="120">
        <v>0</v>
      </c>
      <c r="F175" s="120">
        <v>0</v>
      </c>
      <c r="G175" s="104">
        <v>0</v>
      </c>
      <c r="H175" s="120">
        <v>0</v>
      </c>
      <c r="I175" s="120">
        <v>0</v>
      </c>
      <c r="J175" s="120">
        <v>0</v>
      </c>
    </row>
    <row r="176" spans="1:10" ht="18" customHeight="1">
      <c r="A176" s="53" t="s">
        <v>92</v>
      </c>
      <c r="B176" s="104">
        <v>0</v>
      </c>
      <c r="C176" s="120">
        <v>0</v>
      </c>
      <c r="D176" s="120">
        <v>0</v>
      </c>
      <c r="E176" s="120">
        <v>0</v>
      </c>
      <c r="F176" s="120">
        <v>0</v>
      </c>
      <c r="G176" s="104">
        <v>0</v>
      </c>
      <c r="H176" s="120">
        <v>0</v>
      </c>
      <c r="I176" s="120">
        <v>0</v>
      </c>
      <c r="J176" s="120">
        <v>0</v>
      </c>
    </row>
    <row r="177" spans="1:10" ht="18" customHeight="1">
      <c r="A177" s="53" t="s">
        <v>91</v>
      </c>
      <c r="B177" s="104">
        <v>0</v>
      </c>
      <c r="C177" s="120">
        <v>0</v>
      </c>
      <c r="D177" s="120">
        <v>0</v>
      </c>
      <c r="E177" s="120">
        <v>0</v>
      </c>
      <c r="F177" s="120">
        <v>0</v>
      </c>
      <c r="G177" s="104">
        <v>0</v>
      </c>
      <c r="H177" s="120">
        <v>0</v>
      </c>
      <c r="I177" s="120">
        <v>0</v>
      </c>
      <c r="J177" s="120">
        <v>0</v>
      </c>
    </row>
    <row r="178" spans="1:10" ht="18" customHeight="1">
      <c r="A178" s="53" t="s">
        <v>90</v>
      </c>
      <c r="B178" s="104">
        <v>0</v>
      </c>
      <c r="C178" s="120">
        <v>0</v>
      </c>
      <c r="D178" s="120">
        <v>0</v>
      </c>
      <c r="E178" s="120">
        <v>0</v>
      </c>
      <c r="F178" s="120">
        <v>0</v>
      </c>
      <c r="G178" s="104">
        <v>0</v>
      </c>
      <c r="H178" s="120">
        <v>0</v>
      </c>
      <c r="I178" s="120">
        <v>0</v>
      </c>
      <c r="J178" s="120">
        <v>0</v>
      </c>
    </row>
    <row r="179" spans="1:10" ht="18" customHeight="1">
      <c r="A179" s="53" t="s">
        <v>89</v>
      </c>
      <c r="B179" s="104">
        <v>0</v>
      </c>
      <c r="C179" s="120">
        <v>0</v>
      </c>
      <c r="D179" s="120">
        <v>0</v>
      </c>
      <c r="E179" s="120">
        <v>0</v>
      </c>
      <c r="F179" s="120">
        <v>0</v>
      </c>
      <c r="G179" s="104">
        <v>0</v>
      </c>
      <c r="H179" s="120">
        <v>0</v>
      </c>
      <c r="I179" s="120">
        <v>0</v>
      </c>
      <c r="J179" s="120">
        <v>0</v>
      </c>
    </row>
    <row r="180" spans="1:10" ht="18" customHeight="1">
      <c r="A180" s="53" t="s">
        <v>88</v>
      </c>
      <c r="B180" s="104">
        <v>0</v>
      </c>
      <c r="C180" s="120">
        <v>0</v>
      </c>
      <c r="D180" s="120">
        <v>0</v>
      </c>
      <c r="E180" s="120">
        <v>0</v>
      </c>
      <c r="F180" s="120">
        <v>0</v>
      </c>
      <c r="G180" s="104">
        <v>0</v>
      </c>
      <c r="H180" s="120">
        <v>0</v>
      </c>
      <c r="I180" s="120">
        <v>0</v>
      </c>
      <c r="J180" s="120">
        <v>0</v>
      </c>
    </row>
    <row r="181" spans="1:10" ht="18" customHeight="1">
      <c r="A181" s="53" t="s">
        <v>87</v>
      </c>
      <c r="B181" s="104">
        <v>0</v>
      </c>
      <c r="C181" s="120">
        <v>0</v>
      </c>
      <c r="D181" s="120">
        <v>0</v>
      </c>
      <c r="E181" s="120">
        <v>0</v>
      </c>
      <c r="F181" s="120">
        <v>0</v>
      </c>
      <c r="G181" s="104">
        <v>0</v>
      </c>
      <c r="H181" s="120">
        <v>0</v>
      </c>
      <c r="I181" s="120">
        <v>0</v>
      </c>
      <c r="J181" s="120">
        <v>0</v>
      </c>
    </row>
    <row r="182" spans="1:10" ht="18" customHeight="1">
      <c r="A182" s="53" t="s">
        <v>86</v>
      </c>
      <c r="B182" s="104">
        <v>0</v>
      </c>
      <c r="C182" s="120">
        <v>0</v>
      </c>
      <c r="D182" s="120">
        <v>0</v>
      </c>
      <c r="E182" s="120">
        <v>0</v>
      </c>
      <c r="F182" s="120">
        <v>0</v>
      </c>
      <c r="G182" s="104">
        <v>0</v>
      </c>
      <c r="H182" s="120">
        <v>0</v>
      </c>
      <c r="I182" s="120">
        <v>0</v>
      </c>
      <c r="J182" s="120">
        <v>0</v>
      </c>
    </row>
    <row r="183" spans="1:10" ht="18" customHeight="1">
      <c r="A183" s="53" t="s">
        <v>85</v>
      </c>
      <c r="B183" s="104">
        <v>2</v>
      </c>
      <c r="C183" s="120">
        <v>0</v>
      </c>
      <c r="D183" s="120">
        <v>2</v>
      </c>
      <c r="E183" s="120">
        <v>0</v>
      </c>
      <c r="F183" s="120">
        <v>0</v>
      </c>
      <c r="G183" s="104">
        <v>0</v>
      </c>
      <c r="H183" s="120">
        <v>0</v>
      </c>
      <c r="I183" s="120">
        <v>0</v>
      </c>
      <c r="J183" s="120">
        <v>0</v>
      </c>
    </row>
    <row r="184" spans="1:10" ht="18" customHeight="1">
      <c r="A184" s="53" t="s">
        <v>84</v>
      </c>
      <c r="B184" s="104">
        <v>0</v>
      </c>
      <c r="C184" s="120">
        <v>0</v>
      </c>
      <c r="D184" s="120">
        <v>0</v>
      </c>
      <c r="E184" s="120">
        <v>0</v>
      </c>
      <c r="F184" s="120">
        <v>0</v>
      </c>
      <c r="G184" s="104">
        <v>0</v>
      </c>
      <c r="H184" s="120">
        <v>0</v>
      </c>
      <c r="I184" s="120">
        <v>0</v>
      </c>
      <c r="J184" s="120">
        <v>0</v>
      </c>
    </row>
    <row r="185" spans="1:10" ht="18" customHeight="1">
      <c r="A185" s="53" t="s">
        <v>83</v>
      </c>
      <c r="B185" s="104">
        <v>0</v>
      </c>
      <c r="C185" s="120">
        <v>0</v>
      </c>
      <c r="D185" s="120">
        <v>0</v>
      </c>
      <c r="E185" s="120">
        <v>0</v>
      </c>
      <c r="F185" s="120">
        <v>0</v>
      </c>
      <c r="G185" s="104">
        <v>0</v>
      </c>
      <c r="H185" s="120">
        <v>0</v>
      </c>
      <c r="I185" s="120">
        <v>0</v>
      </c>
      <c r="J185" s="120">
        <v>0</v>
      </c>
    </row>
    <row r="186" spans="1:10" ht="18" customHeight="1">
      <c r="A186" s="53" t="s">
        <v>81</v>
      </c>
      <c r="B186" s="104">
        <v>0</v>
      </c>
      <c r="C186" s="120">
        <v>0</v>
      </c>
      <c r="D186" s="120">
        <v>0</v>
      </c>
      <c r="E186" s="120">
        <v>0</v>
      </c>
      <c r="F186" s="120">
        <v>0</v>
      </c>
      <c r="G186" s="104">
        <v>0</v>
      </c>
      <c r="H186" s="120">
        <v>0</v>
      </c>
      <c r="I186" s="120">
        <v>0</v>
      </c>
      <c r="J186" s="120">
        <v>0</v>
      </c>
    </row>
    <row r="187" spans="1:10" ht="18" customHeight="1">
      <c r="A187" s="53" t="s">
        <v>79</v>
      </c>
      <c r="B187" s="104">
        <v>0</v>
      </c>
      <c r="C187" s="120">
        <v>0</v>
      </c>
      <c r="D187" s="120">
        <v>0</v>
      </c>
      <c r="E187" s="120">
        <v>0</v>
      </c>
      <c r="F187" s="120">
        <v>0</v>
      </c>
      <c r="G187" s="104">
        <v>0</v>
      </c>
      <c r="H187" s="120">
        <v>0</v>
      </c>
      <c r="I187" s="120">
        <v>0</v>
      </c>
      <c r="J187" s="120">
        <v>0</v>
      </c>
    </row>
    <row r="188" spans="1:10" ht="18" customHeight="1">
      <c r="A188" s="53" t="s">
        <v>78</v>
      </c>
      <c r="B188" s="104">
        <v>0</v>
      </c>
      <c r="C188" s="120">
        <v>0</v>
      </c>
      <c r="D188" s="120">
        <v>0</v>
      </c>
      <c r="E188" s="120">
        <v>0</v>
      </c>
      <c r="F188" s="120">
        <v>0</v>
      </c>
      <c r="G188" s="104">
        <v>3</v>
      </c>
      <c r="H188" s="120">
        <v>3</v>
      </c>
      <c r="I188" s="120">
        <v>0</v>
      </c>
      <c r="J188" s="120">
        <v>0</v>
      </c>
    </row>
    <row r="189" spans="1:10" ht="18" customHeight="1">
      <c r="A189" s="53" t="s">
        <v>77</v>
      </c>
      <c r="B189" s="104">
        <v>0</v>
      </c>
      <c r="C189" s="120">
        <v>0</v>
      </c>
      <c r="D189" s="120">
        <v>0</v>
      </c>
      <c r="E189" s="120">
        <v>0</v>
      </c>
      <c r="F189" s="120">
        <v>0</v>
      </c>
      <c r="G189" s="104">
        <v>0</v>
      </c>
      <c r="H189" s="120">
        <v>0</v>
      </c>
      <c r="I189" s="120">
        <v>0</v>
      </c>
      <c r="J189" s="120">
        <v>0</v>
      </c>
    </row>
    <row r="190" spans="1:10" ht="18" customHeight="1">
      <c r="A190" s="53" t="s">
        <v>76</v>
      </c>
      <c r="B190" s="104">
        <v>0</v>
      </c>
      <c r="C190" s="120">
        <v>0</v>
      </c>
      <c r="D190" s="120">
        <v>0</v>
      </c>
      <c r="E190" s="120">
        <v>0</v>
      </c>
      <c r="F190" s="120">
        <v>0</v>
      </c>
      <c r="G190" s="104">
        <v>0</v>
      </c>
      <c r="H190" s="120">
        <v>0</v>
      </c>
      <c r="I190" s="120">
        <v>0</v>
      </c>
      <c r="J190" s="120">
        <v>0</v>
      </c>
    </row>
    <row r="191" spans="1:10" ht="18" customHeight="1">
      <c r="A191" s="53" t="s">
        <v>74</v>
      </c>
      <c r="B191" s="104">
        <v>0</v>
      </c>
      <c r="C191" s="120">
        <v>0</v>
      </c>
      <c r="D191" s="120">
        <v>0</v>
      </c>
      <c r="E191" s="120">
        <v>0</v>
      </c>
      <c r="F191" s="120">
        <v>0</v>
      </c>
      <c r="G191" s="104">
        <v>0</v>
      </c>
      <c r="H191" s="120">
        <v>0</v>
      </c>
      <c r="I191" s="120">
        <v>0</v>
      </c>
      <c r="J191" s="120">
        <v>0</v>
      </c>
    </row>
    <row r="192" spans="1:10" ht="18" customHeight="1">
      <c r="A192" s="53" t="s">
        <v>72</v>
      </c>
      <c r="B192" s="104">
        <v>0</v>
      </c>
      <c r="C192" s="120">
        <v>0</v>
      </c>
      <c r="D192" s="120">
        <v>0</v>
      </c>
      <c r="E192" s="120">
        <v>0</v>
      </c>
      <c r="F192" s="120">
        <v>0</v>
      </c>
      <c r="G192" s="104">
        <v>0</v>
      </c>
      <c r="H192" s="120">
        <v>0</v>
      </c>
      <c r="I192" s="120">
        <v>0</v>
      </c>
      <c r="J192" s="120">
        <v>0</v>
      </c>
    </row>
    <row r="193" spans="1:10" ht="18" customHeight="1">
      <c r="A193" s="53" t="s">
        <v>71</v>
      </c>
      <c r="B193" s="104">
        <v>0</v>
      </c>
      <c r="C193" s="120">
        <v>0</v>
      </c>
      <c r="D193" s="120">
        <v>0</v>
      </c>
      <c r="E193" s="120">
        <v>0</v>
      </c>
      <c r="F193" s="120">
        <v>0</v>
      </c>
      <c r="G193" s="104">
        <v>0</v>
      </c>
      <c r="H193" s="120">
        <v>0</v>
      </c>
      <c r="I193" s="120">
        <v>0</v>
      </c>
      <c r="J193" s="120">
        <v>0</v>
      </c>
    </row>
    <row r="194" spans="1:10" ht="18" customHeight="1">
      <c r="A194" s="53" t="s">
        <v>70</v>
      </c>
      <c r="B194" s="104">
        <v>0</v>
      </c>
      <c r="C194" s="120">
        <v>0</v>
      </c>
      <c r="D194" s="120">
        <v>0</v>
      </c>
      <c r="E194" s="120">
        <v>0</v>
      </c>
      <c r="F194" s="120">
        <v>0</v>
      </c>
      <c r="G194" s="104">
        <v>0</v>
      </c>
      <c r="H194" s="120">
        <v>0</v>
      </c>
      <c r="I194" s="120">
        <v>0</v>
      </c>
      <c r="J194" s="120">
        <v>0</v>
      </c>
    </row>
    <row r="195" spans="1:10" ht="18" customHeight="1">
      <c r="A195" s="53" t="s">
        <v>69</v>
      </c>
      <c r="B195" s="104">
        <v>0</v>
      </c>
      <c r="C195" s="120">
        <v>0</v>
      </c>
      <c r="D195" s="120">
        <v>0</v>
      </c>
      <c r="E195" s="120">
        <v>0</v>
      </c>
      <c r="F195" s="120">
        <v>0</v>
      </c>
      <c r="G195" s="104">
        <v>0</v>
      </c>
      <c r="H195" s="120">
        <v>0</v>
      </c>
      <c r="I195" s="120">
        <v>0</v>
      </c>
      <c r="J195" s="120">
        <v>0</v>
      </c>
    </row>
    <row r="196" spans="1:10" ht="18" customHeight="1">
      <c r="A196" s="53" t="s">
        <v>68</v>
      </c>
      <c r="B196" s="104">
        <v>0</v>
      </c>
      <c r="C196" s="120">
        <v>0</v>
      </c>
      <c r="D196" s="120">
        <v>0</v>
      </c>
      <c r="E196" s="120">
        <v>0</v>
      </c>
      <c r="F196" s="120">
        <v>0</v>
      </c>
      <c r="G196" s="104">
        <v>0</v>
      </c>
      <c r="H196" s="120">
        <v>0</v>
      </c>
      <c r="I196" s="120">
        <v>0</v>
      </c>
      <c r="J196" s="120">
        <v>0</v>
      </c>
    </row>
    <row r="197" spans="1:10" ht="18" customHeight="1">
      <c r="A197" s="53" t="s">
        <v>67</v>
      </c>
      <c r="B197" s="104">
        <v>0</v>
      </c>
      <c r="C197" s="120">
        <v>0</v>
      </c>
      <c r="D197" s="120">
        <v>0</v>
      </c>
      <c r="E197" s="120">
        <v>0</v>
      </c>
      <c r="F197" s="120">
        <v>0</v>
      </c>
      <c r="G197" s="104">
        <v>0</v>
      </c>
      <c r="H197" s="120">
        <v>0</v>
      </c>
      <c r="I197" s="120">
        <v>0</v>
      </c>
      <c r="J197" s="120">
        <v>0</v>
      </c>
    </row>
    <row r="198" spans="1:10" ht="18" customHeight="1">
      <c r="A198" s="53" t="s">
        <v>66</v>
      </c>
      <c r="B198" s="104">
        <v>0</v>
      </c>
      <c r="C198" s="120">
        <v>0</v>
      </c>
      <c r="D198" s="120">
        <v>0</v>
      </c>
      <c r="E198" s="120">
        <v>0</v>
      </c>
      <c r="F198" s="120">
        <v>0</v>
      </c>
      <c r="G198" s="104">
        <v>0</v>
      </c>
      <c r="H198" s="120">
        <v>0</v>
      </c>
      <c r="I198" s="120">
        <v>0</v>
      </c>
      <c r="J198" s="120">
        <v>0</v>
      </c>
    </row>
    <row r="199" spans="1:10" ht="18" customHeight="1">
      <c r="A199" s="53" t="s">
        <v>65</v>
      </c>
      <c r="B199" s="104">
        <v>0</v>
      </c>
      <c r="C199" s="120">
        <v>0</v>
      </c>
      <c r="D199" s="120">
        <v>0</v>
      </c>
      <c r="E199" s="120">
        <v>0</v>
      </c>
      <c r="F199" s="120">
        <v>0</v>
      </c>
      <c r="G199" s="104">
        <v>0</v>
      </c>
      <c r="H199" s="120">
        <v>0</v>
      </c>
      <c r="I199" s="120">
        <v>0</v>
      </c>
      <c r="J199" s="120">
        <v>0</v>
      </c>
    </row>
    <row r="200" spans="1:10" ht="18" customHeight="1">
      <c r="A200" s="53" t="s">
        <v>63</v>
      </c>
      <c r="B200" s="104">
        <v>0</v>
      </c>
      <c r="C200" s="120">
        <v>0</v>
      </c>
      <c r="D200" s="120">
        <v>0</v>
      </c>
      <c r="E200" s="120">
        <v>0</v>
      </c>
      <c r="F200" s="120">
        <v>0</v>
      </c>
      <c r="G200" s="104">
        <v>0</v>
      </c>
      <c r="H200" s="120">
        <v>0</v>
      </c>
      <c r="I200" s="120">
        <v>0</v>
      </c>
      <c r="J200" s="120">
        <v>0</v>
      </c>
    </row>
    <row r="201" spans="1:10" ht="18" customHeight="1">
      <c r="A201" s="53" t="s">
        <v>62</v>
      </c>
      <c r="B201" s="104">
        <v>0</v>
      </c>
      <c r="C201" s="120">
        <v>0</v>
      </c>
      <c r="D201" s="120">
        <v>0</v>
      </c>
      <c r="E201" s="120">
        <v>0</v>
      </c>
      <c r="F201" s="120">
        <v>0</v>
      </c>
      <c r="G201" s="104">
        <v>0</v>
      </c>
      <c r="H201" s="120">
        <v>0</v>
      </c>
      <c r="I201" s="120">
        <v>0</v>
      </c>
      <c r="J201" s="120">
        <v>0</v>
      </c>
    </row>
    <row r="202" spans="1:10" ht="18" customHeight="1">
      <c r="A202" s="53" t="s">
        <v>61</v>
      </c>
      <c r="B202" s="104">
        <v>0</v>
      </c>
      <c r="C202" s="120">
        <v>0</v>
      </c>
      <c r="D202" s="120">
        <v>0</v>
      </c>
      <c r="E202" s="120">
        <v>0</v>
      </c>
      <c r="F202" s="120">
        <v>0</v>
      </c>
      <c r="G202" s="104">
        <v>0</v>
      </c>
      <c r="H202" s="120">
        <v>0</v>
      </c>
      <c r="I202" s="120">
        <v>0</v>
      </c>
      <c r="J202" s="120">
        <v>0</v>
      </c>
    </row>
    <row r="203" spans="1:10" ht="18" customHeight="1">
      <c r="A203" s="53" t="s">
        <v>60</v>
      </c>
      <c r="B203" s="104">
        <v>0</v>
      </c>
      <c r="C203" s="120">
        <v>0</v>
      </c>
      <c r="D203" s="120">
        <v>0</v>
      </c>
      <c r="E203" s="120">
        <v>0</v>
      </c>
      <c r="F203" s="120">
        <v>0</v>
      </c>
      <c r="G203" s="104">
        <v>0</v>
      </c>
      <c r="H203" s="120">
        <v>0</v>
      </c>
      <c r="I203" s="120">
        <v>0</v>
      </c>
      <c r="J203" s="120">
        <v>0</v>
      </c>
    </row>
    <row r="204" spans="1:10" ht="18" customHeight="1">
      <c r="A204" s="53" t="s">
        <v>58</v>
      </c>
      <c r="B204" s="104">
        <v>0</v>
      </c>
      <c r="C204" s="120">
        <v>0</v>
      </c>
      <c r="D204" s="120">
        <v>0</v>
      </c>
      <c r="E204" s="120">
        <v>0</v>
      </c>
      <c r="F204" s="120">
        <v>0</v>
      </c>
      <c r="G204" s="104">
        <v>0</v>
      </c>
      <c r="H204" s="120">
        <v>0</v>
      </c>
      <c r="I204" s="120">
        <v>0</v>
      </c>
      <c r="J204" s="120">
        <v>0</v>
      </c>
    </row>
    <row r="205" spans="1:10" ht="18" customHeight="1">
      <c r="A205" s="53" t="s">
        <v>56</v>
      </c>
      <c r="B205" s="104">
        <v>0</v>
      </c>
      <c r="C205" s="120">
        <v>0</v>
      </c>
      <c r="D205" s="120">
        <v>0</v>
      </c>
      <c r="E205" s="120">
        <v>0</v>
      </c>
      <c r="F205" s="120">
        <v>0</v>
      </c>
      <c r="G205" s="104">
        <v>0</v>
      </c>
      <c r="H205" s="120">
        <v>0</v>
      </c>
      <c r="I205" s="120">
        <v>0</v>
      </c>
      <c r="J205" s="120">
        <v>0</v>
      </c>
    </row>
    <row r="206" spans="1:10" ht="18" customHeight="1">
      <c r="A206" s="53" t="s">
        <v>55</v>
      </c>
      <c r="B206" s="104">
        <v>0</v>
      </c>
      <c r="C206" s="120">
        <v>0</v>
      </c>
      <c r="D206" s="120">
        <v>0</v>
      </c>
      <c r="E206" s="120">
        <v>0</v>
      </c>
      <c r="F206" s="120">
        <v>0</v>
      </c>
      <c r="G206" s="104">
        <v>0</v>
      </c>
      <c r="H206" s="120">
        <v>0</v>
      </c>
      <c r="I206" s="120">
        <v>0</v>
      </c>
      <c r="J206" s="120">
        <v>0</v>
      </c>
    </row>
    <row r="207" spans="1:10" ht="18" customHeight="1">
      <c r="A207" s="55" t="s">
        <v>54</v>
      </c>
      <c r="B207" s="104">
        <v>0</v>
      </c>
      <c r="C207" s="120">
        <v>0</v>
      </c>
      <c r="D207" s="120">
        <v>0</v>
      </c>
      <c r="E207" s="120">
        <v>0</v>
      </c>
      <c r="F207" s="120">
        <v>0</v>
      </c>
      <c r="G207" s="104">
        <v>0</v>
      </c>
      <c r="H207" s="120">
        <v>0</v>
      </c>
      <c r="I207" s="120">
        <v>0</v>
      </c>
      <c r="J207" s="120">
        <v>0</v>
      </c>
    </row>
    <row r="208" spans="1:10" ht="18" customHeight="1">
      <c r="A208" s="53" t="s">
        <v>53</v>
      </c>
      <c r="B208" s="104">
        <v>0</v>
      </c>
      <c r="C208" s="120">
        <v>0</v>
      </c>
      <c r="D208" s="120">
        <v>0</v>
      </c>
      <c r="E208" s="120">
        <v>0</v>
      </c>
      <c r="F208" s="120">
        <v>0</v>
      </c>
      <c r="G208" s="104">
        <v>0</v>
      </c>
      <c r="H208" s="120">
        <v>0</v>
      </c>
      <c r="I208" s="120">
        <v>0</v>
      </c>
      <c r="J208" s="120">
        <v>0</v>
      </c>
    </row>
    <row r="209" spans="1:10" ht="18" customHeight="1">
      <c r="A209" s="53" t="s">
        <v>52</v>
      </c>
      <c r="B209" s="104">
        <v>0</v>
      </c>
      <c r="C209" s="120">
        <v>0</v>
      </c>
      <c r="D209" s="120">
        <v>0</v>
      </c>
      <c r="E209" s="120">
        <v>0</v>
      </c>
      <c r="F209" s="120">
        <v>0</v>
      </c>
      <c r="G209" s="104">
        <v>0</v>
      </c>
      <c r="H209" s="120">
        <v>0</v>
      </c>
      <c r="I209" s="120">
        <v>0</v>
      </c>
      <c r="J209" s="120">
        <v>0</v>
      </c>
    </row>
    <row r="210" spans="1:10" ht="18" customHeight="1">
      <c r="A210" s="53" t="s">
        <v>51</v>
      </c>
      <c r="B210" s="104">
        <v>0</v>
      </c>
      <c r="C210" s="120">
        <v>0</v>
      </c>
      <c r="D210" s="120">
        <v>0</v>
      </c>
      <c r="E210" s="120">
        <v>0</v>
      </c>
      <c r="F210" s="120">
        <v>0</v>
      </c>
      <c r="G210" s="104">
        <v>0</v>
      </c>
      <c r="H210" s="120">
        <v>0</v>
      </c>
      <c r="I210" s="120">
        <v>0</v>
      </c>
      <c r="J210" s="120">
        <v>0</v>
      </c>
    </row>
    <row r="211" spans="1:10" ht="18" customHeight="1">
      <c r="A211" s="53" t="s">
        <v>48</v>
      </c>
      <c r="B211" s="104">
        <v>0</v>
      </c>
      <c r="C211" s="120">
        <v>0</v>
      </c>
      <c r="D211" s="120">
        <v>0</v>
      </c>
      <c r="E211" s="120">
        <v>0</v>
      </c>
      <c r="F211" s="120">
        <v>0</v>
      </c>
      <c r="G211" s="104">
        <v>0</v>
      </c>
      <c r="H211" s="120">
        <v>0</v>
      </c>
      <c r="I211" s="120">
        <v>0</v>
      </c>
      <c r="J211" s="120">
        <v>0</v>
      </c>
    </row>
    <row r="212" spans="1:10" ht="18" customHeight="1">
      <c r="A212" s="53" t="s">
        <v>47</v>
      </c>
      <c r="B212" s="104">
        <v>0</v>
      </c>
      <c r="C212" s="120">
        <v>0</v>
      </c>
      <c r="D212" s="120">
        <v>0</v>
      </c>
      <c r="E212" s="120">
        <v>0</v>
      </c>
      <c r="F212" s="120">
        <v>0</v>
      </c>
      <c r="G212" s="104">
        <v>0</v>
      </c>
      <c r="H212" s="120">
        <v>0</v>
      </c>
      <c r="I212" s="120">
        <v>0</v>
      </c>
      <c r="J212" s="120">
        <v>0</v>
      </c>
    </row>
    <row r="213" spans="1:10" ht="18" customHeight="1">
      <c r="A213" s="53" t="s">
        <v>46</v>
      </c>
      <c r="B213" s="104">
        <v>0</v>
      </c>
      <c r="C213" s="120">
        <v>0</v>
      </c>
      <c r="D213" s="120">
        <v>0</v>
      </c>
      <c r="E213" s="120">
        <v>0</v>
      </c>
      <c r="F213" s="120">
        <v>0</v>
      </c>
      <c r="G213" s="104">
        <v>0</v>
      </c>
      <c r="H213" s="120">
        <v>0</v>
      </c>
      <c r="I213" s="120">
        <v>0</v>
      </c>
      <c r="J213" s="120">
        <v>0</v>
      </c>
    </row>
    <row r="214" spans="1:10" ht="18" customHeight="1">
      <c r="A214" s="53" t="s">
        <v>45</v>
      </c>
      <c r="B214" s="104">
        <v>0</v>
      </c>
      <c r="C214" s="120">
        <v>0</v>
      </c>
      <c r="D214" s="120">
        <v>0</v>
      </c>
      <c r="E214" s="120">
        <v>0</v>
      </c>
      <c r="F214" s="120">
        <v>0</v>
      </c>
      <c r="G214" s="104">
        <v>0</v>
      </c>
      <c r="H214" s="120">
        <v>0</v>
      </c>
      <c r="I214" s="120">
        <v>0</v>
      </c>
      <c r="J214" s="120">
        <v>0</v>
      </c>
    </row>
    <row r="215" spans="1:10" ht="18" customHeight="1">
      <c r="A215" s="53" t="s">
        <v>44</v>
      </c>
      <c r="B215" s="104">
        <v>0</v>
      </c>
      <c r="C215" s="120">
        <v>0</v>
      </c>
      <c r="D215" s="120">
        <v>0</v>
      </c>
      <c r="E215" s="120">
        <v>0</v>
      </c>
      <c r="F215" s="120">
        <v>0</v>
      </c>
      <c r="G215" s="104">
        <v>0</v>
      </c>
      <c r="H215" s="120">
        <v>0</v>
      </c>
      <c r="I215" s="120">
        <v>0</v>
      </c>
      <c r="J215" s="120">
        <v>0</v>
      </c>
    </row>
    <row r="216" spans="1:10" ht="18" customHeight="1">
      <c r="A216" s="52" t="s">
        <v>43</v>
      </c>
      <c r="B216" s="104">
        <v>0</v>
      </c>
      <c r="C216" s="120">
        <v>0</v>
      </c>
      <c r="D216" s="120">
        <v>0</v>
      </c>
      <c r="E216" s="120">
        <v>0</v>
      </c>
      <c r="F216" s="120">
        <v>0</v>
      </c>
      <c r="G216" s="104">
        <v>0</v>
      </c>
      <c r="H216" s="120">
        <v>0</v>
      </c>
      <c r="I216" s="120">
        <v>0</v>
      </c>
      <c r="J216" s="120">
        <v>0</v>
      </c>
    </row>
    <row r="217" spans="1:10" ht="18" customHeight="1">
      <c r="A217" s="53" t="s">
        <v>42</v>
      </c>
      <c r="B217" s="104">
        <v>0</v>
      </c>
      <c r="C217" s="120">
        <v>0</v>
      </c>
      <c r="D217" s="120">
        <v>0</v>
      </c>
      <c r="E217" s="120">
        <v>0</v>
      </c>
      <c r="F217" s="120">
        <v>0</v>
      </c>
      <c r="G217" s="104">
        <v>0</v>
      </c>
      <c r="H217" s="120">
        <v>0</v>
      </c>
      <c r="I217" s="120">
        <v>0</v>
      </c>
      <c r="J217" s="120">
        <v>0</v>
      </c>
    </row>
    <row r="218" spans="1:10" ht="18" customHeight="1">
      <c r="A218" s="53" t="s">
        <v>40</v>
      </c>
      <c r="B218" s="104">
        <v>0</v>
      </c>
      <c r="C218" s="120">
        <v>0</v>
      </c>
      <c r="D218" s="120">
        <v>0</v>
      </c>
      <c r="E218" s="120">
        <v>0</v>
      </c>
      <c r="F218" s="120">
        <v>0</v>
      </c>
      <c r="G218" s="104">
        <v>0</v>
      </c>
      <c r="H218" s="120">
        <v>0</v>
      </c>
      <c r="I218" s="120">
        <v>0</v>
      </c>
      <c r="J218" s="120">
        <v>0</v>
      </c>
    </row>
    <row r="219" spans="1:10" ht="18" customHeight="1">
      <c r="A219" s="53" t="s">
        <v>38</v>
      </c>
      <c r="B219" s="104">
        <v>0</v>
      </c>
      <c r="C219" s="120">
        <v>0</v>
      </c>
      <c r="D219" s="120">
        <v>0</v>
      </c>
      <c r="E219" s="120">
        <v>0</v>
      </c>
      <c r="F219" s="120">
        <v>0</v>
      </c>
      <c r="G219" s="104">
        <v>0</v>
      </c>
      <c r="H219" s="120">
        <v>0</v>
      </c>
      <c r="I219" s="120">
        <v>0</v>
      </c>
      <c r="J219" s="120">
        <v>0</v>
      </c>
    </row>
    <row r="220" spans="1:10" ht="18" customHeight="1">
      <c r="A220" s="53" t="s">
        <v>37</v>
      </c>
      <c r="B220" s="104">
        <v>0</v>
      </c>
      <c r="C220" s="120">
        <v>0</v>
      </c>
      <c r="D220" s="120">
        <v>0</v>
      </c>
      <c r="E220" s="120">
        <v>0</v>
      </c>
      <c r="F220" s="120">
        <v>0</v>
      </c>
      <c r="G220" s="104">
        <v>0</v>
      </c>
      <c r="H220" s="120">
        <v>0</v>
      </c>
      <c r="I220" s="120">
        <v>0</v>
      </c>
      <c r="J220" s="120">
        <v>0</v>
      </c>
    </row>
    <row r="221" spans="1:10" ht="18" customHeight="1">
      <c r="A221" s="53" t="s">
        <v>36</v>
      </c>
      <c r="B221" s="104">
        <v>0</v>
      </c>
      <c r="C221" s="120">
        <v>0</v>
      </c>
      <c r="D221" s="120">
        <v>0</v>
      </c>
      <c r="E221" s="120">
        <v>0</v>
      </c>
      <c r="F221" s="120">
        <v>0</v>
      </c>
      <c r="G221" s="104">
        <v>0</v>
      </c>
      <c r="H221" s="120">
        <v>0</v>
      </c>
      <c r="I221" s="120">
        <v>0</v>
      </c>
      <c r="J221" s="120">
        <v>0</v>
      </c>
    </row>
    <row r="222" spans="1:10" ht="18" customHeight="1">
      <c r="A222" s="53" t="s">
        <v>34</v>
      </c>
      <c r="B222" s="104">
        <v>0</v>
      </c>
      <c r="C222" s="120">
        <v>0</v>
      </c>
      <c r="D222" s="120">
        <v>0</v>
      </c>
      <c r="E222" s="120">
        <v>0</v>
      </c>
      <c r="F222" s="120">
        <v>0</v>
      </c>
      <c r="G222" s="104">
        <v>0</v>
      </c>
      <c r="H222" s="120">
        <v>0</v>
      </c>
      <c r="I222" s="120">
        <v>0</v>
      </c>
      <c r="J222" s="120">
        <v>0</v>
      </c>
    </row>
    <row r="223" spans="1:10" ht="18" customHeight="1">
      <c r="A223" s="53" t="s">
        <v>33</v>
      </c>
      <c r="B223" s="104">
        <v>0</v>
      </c>
      <c r="C223" s="120">
        <v>0</v>
      </c>
      <c r="D223" s="120">
        <v>0</v>
      </c>
      <c r="E223" s="120">
        <v>0</v>
      </c>
      <c r="F223" s="120">
        <v>0</v>
      </c>
      <c r="G223" s="104">
        <v>0</v>
      </c>
      <c r="H223" s="120">
        <v>0</v>
      </c>
      <c r="I223" s="120">
        <v>0</v>
      </c>
      <c r="J223" s="120">
        <v>0</v>
      </c>
    </row>
    <row r="224" spans="1:10" ht="18" customHeight="1">
      <c r="A224" s="53" t="s">
        <v>32</v>
      </c>
      <c r="B224" s="104">
        <v>0</v>
      </c>
      <c r="C224" s="120">
        <v>0</v>
      </c>
      <c r="D224" s="120">
        <v>0</v>
      </c>
      <c r="E224" s="120">
        <v>0</v>
      </c>
      <c r="F224" s="120">
        <v>0</v>
      </c>
      <c r="G224" s="104">
        <v>0</v>
      </c>
      <c r="H224" s="120">
        <v>0</v>
      </c>
      <c r="I224" s="120">
        <v>0</v>
      </c>
      <c r="J224" s="120">
        <v>0</v>
      </c>
    </row>
    <row r="225" spans="1:17" ht="18" customHeight="1">
      <c r="A225" s="53" t="s">
        <v>30</v>
      </c>
      <c r="B225" s="104">
        <v>0</v>
      </c>
      <c r="C225" s="120">
        <v>0</v>
      </c>
      <c r="D225" s="120">
        <v>0</v>
      </c>
      <c r="E225" s="120">
        <v>0</v>
      </c>
      <c r="F225" s="120">
        <v>0</v>
      </c>
      <c r="G225" s="104">
        <v>0</v>
      </c>
      <c r="H225" s="120">
        <v>0</v>
      </c>
      <c r="I225" s="120">
        <v>0</v>
      </c>
      <c r="J225" s="120">
        <v>0</v>
      </c>
    </row>
    <row r="226" spans="1:17" ht="18" customHeight="1">
      <c r="A226" s="53" t="s">
        <v>29</v>
      </c>
      <c r="B226" s="104">
        <v>0</v>
      </c>
      <c r="C226" s="120">
        <v>0</v>
      </c>
      <c r="D226" s="120">
        <v>0</v>
      </c>
      <c r="E226" s="120">
        <v>0</v>
      </c>
      <c r="F226" s="120">
        <v>0</v>
      </c>
      <c r="G226" s="104">
        <v>0</v>
      </c>
      <c r="H226" s="120">
        <v>0</v>
      </c>
      <c r="I226" s="120">
        <v>0</v>
      </c>
      <c r="J226" s="120">
        <v>0</v>
      </c>
    </row>
    <row r="227" spans="1:17" ht="18" customHeight="1">
      <c r="A227" s="53" t="s">
        <v>26</v>
      </c>
      <c r="B227" s="104">
        <v>0</v>
      </c>
      <c r="C227" s="120">
        <v>0</v>
      </c>
      <c r="D227" s="120">
        <v>0</v>
      </c>
      <c r="E227" s="120">
        <v>0</v>
      </c>
      <c r="F227" s="120">
        <v>0</v>
      </c>
      <c r="G227" s="104">
        <v>0</v>
      </c>
      <c r="H227" s="120">
        <v>0</v>
      </c>
      <c r="I227" s="120">
        <v>0</v>
      </c>
      <c r="J227" s="120">
        <v>0</v>
      </c>
    </row>
    <row r="228" spans="1:17" ht="18" customHeight="1">
      <c r="A228" s="53" t="s">
        <v>24</v>
      </c>
      <c r="B228" s="104">
        <v>0</v>
      </c>
      <c r="C228" s="120">
        <v>0</v>
      </c>
      <c r="D228" s="120">
        <v>0</v>
      </c>
      <c r="E228" s="120">
        <v>0</v>
      </c>
      <c r="F228" s="120">
        <v>0</v>
      </c>
      <c r="G228" s="104">
        <v>0</v>
      </c>
      <c r="H228" s="120">
        <v>0</v>
      </c>
      <c r="I228" s="120">
        <v>0</v>
      </c>
      <c r="J228" s="120">
        <v>0</v>
      </c>
    </row>
    <row r="229" spans="1:17" ht="18" customHeight="1">
      <c r="A229" s="53" t="s">
        <v>22</v>
      </c>
      <c r="B229" s="104">
        <v>0</v>
      </c>
      <c r="C229" s="120">
        <v>0</v>
      </c>
      <c r="D229" s="120">
        <v>0</v>
      </c>
      <c r="E229" s="120">
        <v>0</v>
      </c>
      <c r="F229" s="120">
        <v>0</v>
      </c>
      <c r="G229" s="104">
        <v>0</v>
      </c>
      <c r="H229" s="120">
        <v>0</v>
      </c>
      <c r="I229" s="120">
        <v>0</v>
      </c>
      <c r="J229" s="120">
        <v>0</v>
      </c>
    </row>
    <row r="230" spans="1:17" ht="18" customHeight="1">
      <c r="A230" s="53" t="s">
        <v>20</v>
      </c>
      <c r="B230" s="104">
        <v>0</v>
      </c>
      <c r="C230" s="120">
        <v>0</v>
      </c>
      <c r="D230" s="120">
        <v>0</v>
      </c>
      <c r="E230" s="120">
        <v>0</v>
      </c>
      <c r="F230" s="120">
        <v>0</v>
      </c>
      <c r="G230" s="104">
        <v>0</v>
      </c>
      <c r="H230" s="120">
        <v>0</v>
      </c>
      <c r="I230" s="120">
        <v>0</v>
      </c>
      <c r="J230" s="120">
        <v>0</v>
      </c>
    </row>
    <row r="231" spans="1:17" ht="18" customHeight="1">
      <c r="A231" s="53" t="s">
        <v>18</v>
      </c>
      <c r="B231" s="104">
        <v>0</v>
      </c>
      <c r="C231" s="120">
        <v>0</v>
      </c>
      <c r="D231" s="120">
        <v>0</v>
      </c>
      <c r="E231" s="120">
        <v>0</v>
      </c>
      <c r="F231" s="120">
        <v>0</v>
      </c>
      <c r="G231" s="104">
        <v>0</v>
      </c>
      <c r="H231" s="120">
        <v>0</v>
      </c>
      <c r="I231" s="120">
        <v>0</v>
      </c>
      <c r="J231" s="120">
        <v>0</v>
      </c>
    </row>
    <row r="232" spans="1:17" ht="18" customHeight="1">
      <c r="A232" s="53" t="s">
        <v>16</v>
      </c>
      <c r="B232" s="104">
        <v>0</v>
      </c>
      <c r="C232" s="120">
        <v>0</v>
      </c>
      <c r="D232" s="120">
        <v>0</v>
      </c>
      <c r="E232" s="120">
        <v>0</v>
      </c>
      <c r="F232" s="120">
        <v>0</v>
      </c>
      <c r="G232" s="104">
        <v>0</v>
      </c>
      <c r="H232" s="120">
        <v>0</v>
      </c>
      <c r="I232" s="120">
        <v>0</v>
      </c>
      <c r="J232" s="120">
        <v>0</v>
      </c>
    </row>
    <row r="233" spans="1:17" ht="18" customHeight="1">
      <c r="A233" s="53" t="s">
        <v>13</v>
      </c>
      <c r="B233" s="104">
        <v>0</v>
      </c>
      <c r="C233" s="120">
        <v>0</v>
      </c>
      <c r="D233" s="120">
        <v>0</v>
      </c>
      <c r="E233" s="120">
        <v>0</v>
      </c>
      <c r="F233" s="120">
        <v>0</v>
      </c>
      <c r="G233" s="104">
        <v>0</v>
      </c>
      <c r="H233" s="120">
        <v>0</v>
      </c>
      <c r="I233" s="120">
        <v>0</v>
      </c>
      <c r="J233" s="120">
        <v>0</v>
      </c>
    </row>
    <row r="234" spans="1:17" ht="18" customHeight="1">
      <c r="A234" s="53" t="s">
        <v>10</v>
      </c>
      <c r="B234" s="104">
        <v>0</v>
      </c>
      <c r="C234" s="120">
        <v>0</v>
      </c>
      <c r="D234" s="120">
        <v>0</v>
      </c>
      <c r="E234" s="120">
        <v>0</v>
      </c>
      <c r="F234" s="120">
        <v>0</v>
      </c>
      <c r="G234" s="104">
        <v>0</v>
      </c>
      <c r="H234" s="120">
        <v>0</v>
      </c>
      <c r="I234" s="120">
        <v>0</v>
      </c>
      <c r="J234" s="120">
        <v>0</v>
      </c>
    </row>
    <row r="235" spans="1:17" ht="18" customHeight="1">
      <c r="A235" s="53" t="s">
        <v>135</v>
      </c>
      <c r="B235" s="104">
        <v>0</v>
      </c>
      <c r="C235" s="120">
        <v>0</v>
      </c>
      <c r="D235" s="120">
        <v>0</v>
      </c>
      <c r="E235" s="120">
        <v>0</v>
      </c>
      <c r="F235" s="120">
        <v>0</v>
      </c>
      <c r="G235" s="104">
        <v>0</v>
      </c>
      <c r="H235" s="120">
        <v>0</v>
      </c>
      <c r="I235" s="120">
        <v>0</v>
      </c>
      <c r="J235" s="120">
        <v>0</v>
      </c>
    </row>
    <row r="236" spans="1:17" ht="18" customHeight="1">
      <c r="A236" s="53" t="s">
        <v>8</v>
      </c>
      <c r="B236" s="104">
        <v>0</v>
      </c>
      <c r="C236" s="120">
        <v>0</v>
      </c>
      <c r="D236" s="120">
        <v>0</v>
      </c>
      <c r="E236" s="120">
        <v>0</v>
      </c>
      <c r="F236" s="120">
        <v>0</v>
      </c>
      <c r="G236" s="104">
        <v>0</v>
      </c>
      <c r="H236" s="120">
        <v>0</v>
      </c>
      <c r="I236" s="120">
        <v>0</v>
      </c>
      <c r="J236" s="120">
        <v>0</v>
      </c>
    </row>
    <row r="237" spans="1:17" ht="18" customHeight="1">
      <c r="A237" s="53" t="s">
        <v>5</v>
      </c>
      <c r="B237" s="104">
        <v>0</v>
      </c>
      <c r="C237" s="120">
        <v>0</v>
      </c>
      <c r="D237" s="120">
        <v>0</v>
      </c>
      <c r="E237" s="120">
        <v>0</v>
      </c>
      <c r="F237" s="120">
        <v>0</v>
      </c>
      <c r="G237" s="104">
        <v>0</v>
      </c>
      <c r="H237" s="120">
        <v>0</v>
      </c>
      <c r="I237" s="120">
        <v>0</v>
      </c>
      <c r="J237" s="120">
        <v>0</v>
      </c>
    </row>
    <row r="238" spans="1:17" ht="18" customHeight="1">
      <c r="A238" s="69" t="s">
        <v>2</v>
      </c>
      <c r="B238" s="664">
        <v>0</v>
      </c>
      <c r="C238" s="665">
        <v>0</v>
      </c>
      <c r="D238" s="665">
        <v>0</v>
      </c>
      <c r="E238" s="665">
        <v>0</v>
      </c>
      <c r="F238" s="665">
        <v>0</v>
      </c>
      <c r="G238" s="664">
        <v>0</v>
      </c>
      <c r="H238" s="665">
        <v>0</v>
      </c>
      <c r="I238" s="665">
        <v>0</v>
      </c>
      <c r="J238" s="665">
        <v>0</v>
      </c>
    </row>
    <row r="239" spans="1:17" s="483" customFormat="1" ht="18" customHeight="1">
      <c r="A239" s="649" t="s">
        <v>2310</v>
      </c>
    </row>
    <row r="240" spans="1:17" ht="18" customHeight="1">
      <c r="A240" s="1636" t="s">
        <v>2333</v>
      </c>
      <c r="B240" s="1636"/>
      <c r="C240" s="1636"/>
      <c r="D240" s="1636"/>
      <c r="E240" s="1636"/>
      <c r="F240" s="1636"/>
      <c r="G240" s="1636"/>
      <c r="H240" s="1636"/>
      <c r="I240" s="1636"/>
      <c r="J240" s="1636"/>
      <c r="K240" s="1636"/>
      <c r="L240" s="1636"/>
      <c r="M240" s="1636"/>
      <c r="N240" s="1636"/>
      <c r="O240" s="1636"/>
      <c r="P240" s="1636"/>
      <c r="Q240" s="1636"/>
    </row>
    <row r="241" spans="1:12" ht="18" customHeight="1">
      <c r="A241" s="1646" t="s">
        <v>2315</v>
      </c>
      <c r="B241" s="1646"/>
      <c r="C241" s="1646"/>
      <c r="D241" s="1646"/>
      <c r="E241" s="1646"/>
      <c r="F241" s="1646"/>
      <c r="G241" s="1646"/>
      <c r="H241" s="1646"/>
      <c r="I241" s="1646"/>
      <c r="J241" s="1646"/>
      <c r="K241" s="1646"/>
      <c r="L241" s="1646"/>
    </row>
    <row r="242" spans="1:12" ht="18" customHeight="1">
      <c r="A242" s="1646" t="s">
        <v>2316</v>
      </c>
      <c r="B242" s="1646"/>
      <c r="C242" s="1646"/>
      <c r="D242" s="1646"/>
      <c r="E242" s="1646"/>
      <c r="F242" s="1646"/>
      <c r="G242" s="1646"/>
      <c r="H242" s="1646"/>
      <c r="I242" s="1646"/>
      <c r="J242" s="1646"/>
      <c r="K242" s="1646"/>
      <c r="L242" s="1646"/>
    </row>
    <row r="243" spans="1:12" ht="18" customHeight="1">
      <c r="A243" s="1646" t="s">
        <v>2317</v>
      </c>
      <c r="B243" s="1646"/>
      <c r="C243" s="1646"/>
      <c r="D243" s="1646"/>
      <c r="E243" s="1646"/>
      <c r="F243" s="1646"/>
      <c r="G243" s="1646"/>
      <c r="H243" s="1646"/>
      <c r="I243" s="1646"/>
      <c r="J243" s="1646"/>
      <c r="K243" s="1646"/>
      <c r="L243" s="1646"/>
    </row>
    <row r="244" spans="1:12" ht="18" customHeight="1">
      <c r="A244" s="1646" t="s">
        <v>2318</v>
      </c>
      <c r="B244" s="1646"/>
      <c r="C244" s="1646"/>
      <c r="D244" s="1646"/>
      <c r="E244" s="1646"/>
      <c r="F244" s="1646"/>
      <c r="G244" s="1646"/>
      <c r="H244" s="1646"/>
      <c r="I244" s="1646"/>
      <c r="J244" s="1646"/>
      <c r="K244" s="1646"/>
      <c r="L244" s="1646"/>
    </row>
    <row r="245" spans="1:12" ht="32.1" customHeight="1">
      <c r="A245" s="1646" t="s">
        <v>2319</v>
      </c>
      <c r="B245" s="1646"/>
      <c r="C245" s="1646"/>
      <c r="D245" s="1646"/>
      <c r="E245" s="1646"/>
      <c r="F245" s="1646"/>
      <c r="G245" s="1646"/>
      <c r="H245" s="1646"/>
      <c r="I245" s="1646"/>
      <c r="J245" s="1646"/>
      <c r="K245" s="1646"/>
      <c r="L245" s="1646"/>
    </row>
    <row r="246" spans="1:12" ht="32.1" customHeight="1">
      <c r="A246" s="1646" t="s">
        <v>2320</v>
      </c>
      <c r="B246" s="1646"/>
      <c r="C246" s="1646"/>
      <c r="D246" s="1646"/>
      <c r="E246" s="1646"/>
      <c r="F246" s="1646"/>
      <c r="G246" s="1646"/>
      <c r="H246" s="1646"/>
      <c r="I246" s="1646"/>
      <c r="J246" s="1646"/>
      <c r="K246" s="1646"/>
      <c r="L246" s="1646"/>
    </row>
    <row r="247" spans="1:12" ht="32.1" customHeight="1">
      <c r="A247" s="1646" t="s">
        <v>2321</v>
      </c>
      <c r="B247" s="1646"/>
      <c r="C247" s="1646"/>
      <c r="D247" s="1646"/>
      <c r="E247" s="1646"/>
      <c r="F247" s="1646"/>
      <c r="G247" s="1646"/>
      <c r="H247" s="1646"/>
      <c r="I247" s="1646"/>
      <c r="J247" s="1646"/>
      <c r="K247" s="1646"/>
      <c r="L247" s="1646"/>
    </row>
    <row r="248" spans="1:12" ht="32.1" customHeight="1">
      <c r="A248" s="1646" t="s">
        <v>2322</v>
      </c>
      <c r="B248" s="1646"/>
      <c r="C248" s="1646"/>
      <c r="D248" s="1646"/>
      <c r="E248" s="1646"/>
      <c r="F248" s="1646"/>
      <c r="G248" s="1646"/>
      <c r="H248" s="1646"/>
      <c r="I248" s="1646"/>
      <c r="J248" s="1646"/>
      <c r="K248" s="1646"/>
      <c r="L248" s="1646"/>
    </row>
    <row r="249" spans="1:12" ht="32.1" customHeight="1">
      <c r="A249" s="1646" t="s">
        <v>2323</v>
      </c>
      <c r="B249" s="1646"/>
      <c r="C249" s="1646"/>
      <c r="D249" s="1646"/>
      <c r="E249" s="1646"/>
      <c r="F249" s="1646"/>
      <c r="G249" s="1646"/>
      <c r="H249" s="1646"/>
      <c r="I249" s="1646"/>
      <c r="J249" s="1646"/>
      <c r="K249" s="1646"/>
      <c r="L249" s="1646"/>
    </row>
    <row r="250" spans="1:12" ht="32.1" customHeight="1">
      <c r="A250" s="1646" t="s">
        <v>2324</v>
      </c>
      <c r="B250" s="1646"/>
      <c r="C250" s="1646"/>
      <c r="D250" s="1646"/>
      <c r="E250" s="1646"/>
      <c r="F250" s="1646"/>
      <c r="G250" s="1646"/>
      <c r="H250" s="1646"/>
      <c r="I250" s="1646"/>
      <c r="J250" s="1646"/>
      <c r="K250" s="1646"/>
      <c r="L250" s="1646"/>
    </row>
    <row r="251" spans="1:12" ht="42" customHeight="1">
      <c r="A251" s="1646" t="s">
        <v>2325</v>
      </c>
      <c r="B251" s="1646"/>
      <c r="C251" s="1646"/>
      <c r="D251" s="1646"/>
      <c r="E251" s="1646"/>
      <c r="F251" s="1646"/>
      <c r="G251" s="1646"/>
      <c r="H251" s="1646"/>
      <c r="I251" s="1646"/>
      <c r="J251" s="1646"/>
      <c r="K251" s="1646"/>
      <c r="L251" s="1646"/>
    </row>
    <row r="252" spans="1:12" ht="42" customHeight="1">
      <c r="A252" s="1646" t="s">
        <v>2326</v>
      </c>
      <c r="B252" s="1646"/>
      <c r="C252" s="1646"/>
      <c r="D252" s="1646"/>
      <c r="E252" s="1646"/>
      <c r="F252" s="1646"/>
      <c r="G252" s="1646"/>
      <c r="H252" s="1646"/>
      <c r="I252" s="1646"/>
      <c r="J252" s="1646"/>
      <c r="K252" s="1646"/>
      <c r="L252" s="1646"/>
    </row>
    <row r="253" spans="1:12" ht="32.1" customHeight="1">
      <c r="A253" s="1646" t="s">
        <v>2327</v>
      </c>
      <c r="B253" s="1646"/>
      <c r="C253" s="1646"/>
      <c r="D253" s="1646"/>
      <c r="E253" s="1646"/>
      <c r="F253" s="1646"/>
      <c r="G253" s="1646"/>
      <c r="H253" s="1646"/>
      <c r="I253" s="1646"/>
      <c r="J253" s="1646"/>
      <c r="K253" s="1646"/>
      <c r="L253" s="1646"/>
    </row>
    <row r="254" spans="1:12" ht="32.1" customHeight="1">
      <c r="A254" s="1646" t="s">
        <v>2328</v>
      </c>
      <c r="B254" s="1646"/>
      <c r="C254" s="1646"/>
      <c r="D254" s="1646"/>
      <c r="E254" s="1646"/>
      <c r="F254" s="1646"/>
      <c r="G254" s="1646"/>
      <c r="H254" s="1646"/>
      <c r="I254" s="1646"/>
      <c r="J254" s="1646"/>
      <c r="K254" s="1646"/>
      <c r="L254" s="1646"/>
    </row>
    <row r="255" spans="1:12" ht="42" customHeight="1">
      <c r="A255" s="1646" t="s">
        <v>2329</v>
      </c>
      <c r="B255" s="1646"/>
      <c r="C255" s="1646"/>
      <c r="D255" s="1646"/>
      <c r="E255" s="1646"/>
      <c r="F255" s="1646"/>
      <c r="G255" s="1646"/>
      <c r="H255" s="1646"/>
      <c r="I255" s="1646"/>
      <c r="J255" s="1646"/>
      <c r="K255" s="1646"/>
      <c r="L255" s="1646"/>
    </row>
    <row r="256" spans="1:12" ht="32.1" customHeight="1">
      <c r="A256" s="1646" t="s">
        <v>2330</v>
      </c>
      <c r="B256" s="1646"/>
      <c r="C256" s="1646"/>
      <c r="D256" s="1646"/>
      <c r="E256" s="1646"/>
      <c r="F256" s="1646"/>
      <c r="G256" s="1646"/>
      <c r="H256" s="1646"/>
      <c r="I256" s="1646"/>
      <c r="J256" s="1646"/>
      <c r="K256" s="1646"/>
      <c r="L256" s="1646"/>
    </row>
    <row r="257" spans="1:12" ht="18" customHeight="1">
      <c r="A257" s="1646" t="s">
        <v>2331</v>
      </c>
      <c r="B257" s="1646"/>
      <c r="C257" s="1646"/>
      <c r="D257" s="1646"/>
      <c r="E257" s="1646"/>
      <c r="F257" s="1646"/>
      <c r="G257" s="1646"/>
      <c r="H257" s="1646"/>
      <c r="I257" s="1646"/>
      <c r="J257" s="1646"/>
      <c r="K257" s="1646"/>
      <c r="L257" s="1646"/>
    </row>
    <row r="258" spans="1:12" ht="32.1" customHeight="1">
      <c r="A258" s="1646" t="s">
        <v>2332</v>
      </c>
      <c r="B258" s="1646"/>
      <c r="C258" s="1646"/>
      <c r="D258" s="1646"/>
      <c r="E258" s="1646"/>
      <c r="F258" s="1646"/>
      <c r="G258" s="1646"/>
      <c r="H258" s="1646"/>
      <c r="I258" s="1646"/>
      <c r="J258" s="1646"/>
      <c r="K258" s="1646"/>
      <c r="L258" s="1646"/>
    </row>
  </sheetData>
  <mergeCells count="50">
    <mergeCell ref="A116:L116"/>
    <mergeCell ref="A3:A6"/>
    <mergeCell ref="B3:L3"/>
    <mergeCell ref="B4:L4"/>
    <mergeCell ref="B5:B6"/>
    <mergeCell ref="C5:E5"/>
    <mergeCell ref="F5:H5"/>
    <mergeCell ref="I5:L5"/>
    <mergeCell ref="A111:Q111"/>
    <mergeCell ref="A112:L112"/>
    <mergeCell ref="A113:L113"/>
    <mergeCell ref="A114:L114"/>
    <mergeCell ref="A115:L115"/>
    <mergeCell ref="A128:L128"/>
    <mergeCell ref="A117:L117"/>
    <mergeCell ref="A118:L118"/>
    <mergeCell ref="A119:L119"/>
    <mergeCell ref="A120:L120"/>
    <mergeCell ref="A121:L121"/>
    <mergeCell ref="A122:L122"/>
    <mergeCell ref="A123:L123"/>
    <mergeCell ref="A124:L124"/>
    <mergeCell ref="A125:L125"/>
    <mergeCell ref="A126:L126"/>
    <mergeCell ref="A127:L127"/>
    <mergeCell ref="A129:L129"/>
    <mergeCell ref="A132:A135"/>
    <mergeCell ref="B132:J132"/>
    <mergeCell ref="B133:J133"/>
    <mergeCell ref="B134:F134"/>
    <mergeCell ref="G134:J134"/>
    <mergeCell ref="A251:L251"/>
    <mergeCell ref="A240:Q240"/>
    <mergeCell ref="A241:L241"/>
    <mergeCell ref="A242:L242"/>
    <mergeCell ref="A243:L243"/>
    <mergeCell ref="A244:L244"/>
    <mergeCell ref="A245:L245"/>
    <mergeCell ref="A246:L246"/>
    <mergeCell ref="A247:L247"/>
    <mergeCell ref="A248:L248"/>
    <mergeCell ref="A249:L249"/>
    <mergeCell ref="A250:L250"/>
    <mergeCell ref="A258:L258"/>
    <mergeCell ref="A252:L252"/>
    <mergeCell ref="A253:L253"/>
    <mergeCell ref="A254:L254"/>
    <mergeCell ref="A255:L255"/>
    <mergeCell ref="A256:L256"/>
    <mergeCell ref="A257:L25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13.5703125" style="48" customWidth="1"/>
    <col min="6" max="8" width="13.5703125" style="47" customWidth="1"/>
    <col min="9" max="11" width="13.5703125" style="48" customWidth="1"/>
    <col min="12" max="12" width="13.140625" style="47" customWidth="1"/>
    <col min="13" max="16384" width="9.140625" style="48"/>
  </cols>
  <sheetData>
    <row r="1" spans="1:12" s="68" customFormat="1" ht="32.1" customHeight="1">
      <c r="A1" s="1621" t="s">
        <v>2370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1"/>
      <c r="I2" s="53"/>
      <c r="J2" s="53"/>
      <c r="K2" s="53"/>
      <c r="L2" s="51"/>
    </row>
    <row r="3" spans="1:12" s="212" customFormat="1" ht="21.95" customHeight="1">
      <c r="A3" s="1521" t="s">
        <v>684</v>
      </c>
      <c r="B3" s="1599" t="s">
        <v>2213</v>
      </c>
      <c r="C3" s="1599"/>
      <c r="D3" s="1599"/>
      <c r="E3" s="1599"/>
      <c r="F3" s="1599"/>
      <c r="G3" s="1599"/>
      <c r="H3" s="1599"/>
      <c r="I3" s="1599"/>
      <c r="J3" s="1599"/>
      <c r="K3" s="1599"/>
      <c r="L3" s="1600"/>
    </row>
    <row r="4" spans="1:12" s="212" customFormat="1" ht="21.95" customHeight="1">
      <c r="A4" s="1522"/>
      <c r="B4" s="1604" t="s">
        <v>2181</v>
      </c>
      <c r="C4" s="1604" t="s">
        <v>2109</v>
      </c>
      <c r="D4" s="1604"/>
      <c r="E4" s="1604"/>
      <c r="F4" s="1604"/>
      <c r="G4" s="1604"/>
      <c r="H4" s="1604"/>
      <c r="I4" s="1604"/>
      <c r="J4" s="1604"/>
      <c r="K4" s="1604"/>
      <c r="L4" s="1601"/>
    </row>
    <row r="5" spans="1:12" s="212" customFormat="1" ht="21.95" customHeight="1">
      <c r="A5" s="1558"/>
      <c r="B5" s="1604"/>
      <c r="C5" s="1604" t="s">
        <v>2114</v>
      </c>
      <c r="D5" s="1604"/>
      <c r="E5" s="1604"/>
      <c r="F5" s="1604"/>
      <c r="G5" s="1604"/>
      <c r="H5" s="1604" t="s">
        <v>2115</v>
      </c>
      <c r="I5" s="1604"/>
      <c r="J5" s="1604"/>
      <c r="K5" s="1604"/>
      <c r="L5" s="1601"/>
    </row>
    <row r="6" spans="1:12" s="212" customFormat="1" ht="21.95" customHeight="1">
      <c r="A6" s="1558"/>
      <c r="B6" s="1604"/>
      <c r="C6" s="514" t="s">
        <v>163</v>
      </c>
      <c r="D6" s="512" t="s">
        <v>424</v>
      </c>
      <c r="E6" s="340" t="s">
        <v>421</v>
      </c>
      <c r="F6" s="512" t="s">
        <v>422</v>
      </c>
      <c r="G6" s="512" t="s">
        <v>423</v>
      </c>
      <c r="H6" s="514" t="s">
        <v>163</v>
      </c>
      <c r="I6" s="512" t="s">
        <v>424</v>
      </c>
      <c r="J6" s="340" t="s">
        <v>421</v>
      </c>
      <c r="K6" s="512" t="s">
        <v>422</v>
      </c>
      <c r="L6" s="513" t="s">
        <v>423</v>
      </c>
    </row>
    <row r="7" spans="1:12" ht="21.95" customHeight="1">
      <c r="A7" s="114" t="s">
        <v>368</v>
      </c>
      <c r="B7" s="444">
        <v>2115</v>
      </c>
      <c r="C7" s="444">
        <v>932</v>
      </c>
      <c r="D7" s="444">
        <v>0</v>
      </c>
      <c r="E7" s="444">
        <v>3</v>
      </c>
      <c r="F7" s="444">
        <v>575</v>
      </c>
      <c r="G7" s="444">
        <v>354</v>
      </c>
      <c r="H7" s="444">
        <v>2033</v>
      </c>
      <c r="I7" s="444">
        <v>0</v>
      </c>
      <c r="J7" s="444">
        <v>16</v>
      </c>
      <c r="K7" s="444">
        <v>1541</v>
      </c>
      <c r="L7" s="493">
        <v>476</v>
      </c>
    </row>
    <row r="8" spans="1:12" ht="18" customHeight="1">
      <c r="A8" s="53" t="s">
        <v>132</v>
      </c>
      <c r="B8" s="445">
        <v>9</v>
      </c>
      <c r="C8" s="445">
        <v>2</v>
      </c>
      <c r="D8" s="390">
        <v>0</v>
      </c>
      <c r="E8" s="390">
        <v>0</v>
      </c>
      <c r="F8" s="390">
        <v>2</v>
      </c>
      <c r="G8" s="390">
        <v>0</v>
      </c>
      <c r="H8" s="390">
        <v>8</v>
      </c>
      <c r="I8" s="445">
        <v>0</v>
      </c>
      <c r="J8" s="390">
        <v>0</v>
      </c>
      <c r="K8" s="390">
        <v>8</v>
      </c>
      <c r="L8" s="390">
        <v>0</v>
      </c>
    </row>
    <row r="9" spans="1:12" ht="18" customHeight="1">
      <c r="A9" s="53" t="s">
        <v>131</v>
      </c>
      <c r="B9" s="445">
        <v>15</v>
      </c>
      <c r="C9" s="445">
        <v>3</v>
      </c>
      <c r="D9" s="390">
        <v>0</v>
      </c>
      <c r="E9" s="390">
        <v>0</v>
      </c>
      <c r="F9" s="390">
        <v>2</v>
      </c>
      <c r="G9" s="390">
        <v>1</v>
      </c>
      <c r="H9" s="390">
        <v>15</v>
      </c>
      <c r="I9" s="445">
        <v>0</v>
      </c>
      <c r="J9" s="390">
        <v>0</v>
      </c>
      <c r="K9" s="390">
        <v>14</v>
      </c>
      <c r="L9" s="390">
        <v>1</v>
      </c>
    </row>
    <row r="10" spans="1:12" ht="18" customHeight="1">
      <c r="A10" s="53" t="s">
        <v>130</v>
      </c>
      <c r="B10" s="445">
        <v>101</v>
      </c>
      <c r="C10" s="445">
        <v>59</v>
      </c>
      <c r="D10" s="390">
        <v>0</v>
      </c>
      <c r="E10" s="390">
        <v>0</v>
      </c>
      <c r="F10" s="390">
        <v>29</v>
      </c>
      <c r="G10" s="390">
        <v>30</v>
      </c>
      <c r="H10" s="390">
        <v>98</v>
      </c>
      <c r="I10" s="445">
        <v>0</v>
      </c>
      <c r="J10" s="390">
        <v>0</v>
      </c>
      <c r="K10" s="390">
        <v>57</v>
      </c>
      <c r="L10" s="390">
        <v>41</v>
      </c>
    </row>
    <row r="11" spans="1:12" ht="18" customHeight="1">
      <c r="A11" s="53" t="s">
        <v>129</v>
      </c>
      <c r="B11" s="445">
        <v>25</v>
      </c>
      <c r="C11" s="445">
        <v>17</v>
      </c>
      <c r="D11" s="390">
        <v>0</v>
      </c>
      <c r="E11" s="390">
        <v>0</v>
      </c>
      <c r="F11" s="390">
        <v>14</v>
      </c>
      <c r="G11" s="390">
        <v>3</v>
      </c>
      <c r="H11" s="390">
        <v>25</v>
      </c>
      <c r="I11" s="445">
        <v>0</v>
      </c>
      <c r="J11" s="390">
        <v>0</v>
      </c>
      <c r="K11" s="390">
        <v>21</v>
      </c>
      <c r="L11" s="390">
        <v>4</v>
      </c>
    </row>
    <row r="12" spans="1:12" ht="18" customHeight="1">
      <c r="A12" s="53" t="s">
        <v>128</v>
      </c>
      <c r="B12" s="445">
        <v>8</v>
      </c>
      <c r="C12" s="445">
        <v>6</v>
      </c>
      <c r="D12" s="390">
        <v>0</v>
      </c>
      <c r="E12" s="390">
        <v>0</v>
      </c>
      <c r="F12" s="390">
        <v>3</v>
      </c>
      <c r="G12" s="390">
        <v>3</v>
      </c>
      <c r="H12" s="390">
        <v>8</v>
      </c>
      <c r="I12" s="445">
        <v>0</v>
      </c>
      <c r="J12" s="390">
        <v>0</v>
      </c>
      <c r="K12" s="390">
        <v>5</v>
      </c>
      <c r="L12" s="390">
        <v>3</v>
      </c>
    </row>
    <row r="13" spans="1:12" ht="18" customHeight="1">
      <c r="A13" s="53" t="s">
        <v>127</v>
      </c>
      <c r="B13" s="445">
        <v>8</v>
      </c>
      <c r="C13" s="445">
        <v>4</v>
      </c>
      <c r="D13" s="390">
        <v>0</v>
      </c>
      <c r="E13" s="390">
        <v>0</v>
      </c>
      <c r="F13" s="390">
        <v>3</v>
      </c>
      <c r="G13" s="390">
        <v>1</v>
      </c>
      <c r="H13" s="390">
        <v>5</v>
      </c>
      <c r="I13" s="445">
        <v>0</v>
      </c>
      <c r="J13" s="390">
        <v>0</v>
      </c>
      <c r="K13" s="390">
        <v>4</v>
      </c>
      <c r="L13" s="390">
        <v>1</v>
      </c>
    </row>
    <row r="14" spans="1:12" ht="18" customHeight="1">
      <c r="A14" s="53" t="s">
        <v>126</v>
      </c>
      <c r="B14" s="445">
        <v>16</v>
      </c>
      <c r="C14" s="445">
        <v>14</v>
      </c>
      <c r="D14" s="390">
        <v>0</v>
      </c>
      <c r="E14" s="390">
        <v>0</v>
      </c>
      <c r="F14" s="390">
        <v>12</v>
      </c>
      <c r="G14" s="390">
        <v>2</v>
      </c>
      <c r="H14" s="390">
        <v>16</v>
      </c>
      <c r="I14" s="445">
        <v>0</v>
      </c>
      <c r="J14" s="390">
        <v>0</v>
      </c>
      <c r="K14" s="390">
        <v>13</v>
      </c>
      <c r="L14" s="390">
        <v>3</v>
      </c>
    </row>
    <row r="15" spans="1:12" ht="18" customHeight="1">
      <c r="A15" s="53" t="s">
        <v>125</v>
      </c>
      <c r="B15" s="445">
        <v>7</v>
      </c>
      <c r="C15" s="445">
        <v>2</v>
      </c>
      <c r="D15" s="390">
        <v>0</v>
      </c>
      <c r="E15" s="390">
        <v>0</v>
      </c>
      <c r="F15" s="390">
        <v>2</v>
      </c>
      <c r="G15" s="390">
        <v>0</v>
      </c>
      <c r="H15" s="390">
        <v>7</v>
      </c>
      <c r="I15" s="445">
        <v>0</v>
      </c>
      <c r="J15" s="390">
        <v>0</v>
      </c>
      <c r="K15" s="390">
        <v>7</v>
      </c>
      <c r="L15" s="390">
        <v>0</v>
      </c>
    </row>
    <row r="16" spans="1:12" ht="18" customHeight="1">
      <c r="A16" s="53" t="s">
        <v>124</v>
      </c>
      <c r="B16" s="445">
        <v>13</v>
      </c>
      <c r="C16" s="445">
        <v>6</v>
      </c>
      <c r="D16" s="390">
        <v>0</v>
      </c>
      <c r="E16" s="390">
        <v>0</v>
      </c>
      <c r="F16" s="390">
        <v>6</v>
      </c>
      <c r="G16" s="390">
        <v>0</v>
      </c>
      <c r="H16" s="390">
        <v>7</v>
      </c>
      <c r="I16" s="445">
        <v>0</v>
      </c>
      <c r="J16" s="390">
        <v>0</v>
      </c>
      <c r="K16" s="390">
        <v>7</v>
      </c>
      <c r="L16" s="390">
        <v>0</v>
      </c>
    </row>
    <row r="17" spans="1:12" ht="18" customHeight="1">
      <c r="A17" s="53" t="s">
        <v>123</v>
      </c>
      <c r="B17" s="445">
        <v>10</v>
      </c>
      <c r="C17" s="445">
        <v>8</v>
      </c>
      <c r="D17" s="390">
        <v>0</v>
      </c>
      <c r="E17" s="390">
        <v>0</v>
      </c>
      <c r="F17" s="390">
        <v>4</v>
      </c>
      <c r="G17" s="390">
        <v>4</v>
      </c>
      <c r="H17" s="390">
        <v>8</v>
      </c>
      <c r="I17" s="445">
        <v>0</v>
      </c>
      <c r="J17" s="390">
        <v>0</v>
      </c>
      <c r="K17" s="390">
        <v>4</v>
      </c>
      <c r="L17" s="390">
        <v>4</v>
      </c>
    </row>
    <row r="18" spans="1:12" ht="18" customHeight="1">
      <c r="A18" s="53" t="s">
        <v>122</v>
      </c>
      <c r="B18" s="445">
        <v>14</v>
      </c>
      <c r="C18" s="445">
        <v>12</v>
      </c>
      <c r="D18" s="390">
        <v>0</v>
      </c>
      <c r="E18" s="390">
        <v>0</v>
      </c>
      <c r="F18" s="390">
        <v>12</v>
      </c>
      <c r="G18" s="390">
        <v>0</v>
      </c>
      <c r="H18" s="390">
        <v>14</v>
      </c>
      <c r="I18" s="445">
        <v>0</v>
      </c>
      <c r="J18" s="390">
        <v>0</v>
      </c>
      <c r="K18" s="390">
        <v>14</v>
      </c>
      <c r="L18" s="390">
        <v>0</v>
      </c>
    </row>
    <row r="19" spans="1:12" ht="18" customHeight="1">
      <c r="A19" s="53" t="s">
        <v>121</v>
      </c>
      <c r="B19" s="445">
        <v>9</v>
      </c>
      <c r="C19" s="445">
        <v>9</v>
      </c>
      <c r="D19" s="390">
        <v>0</v>
      </c>
      <c r="E19" s="390">
        <v>0</v>
      </c>
      <c r="F19" s="390">
        <v>8</v>
      </c>
      <c r="G19" s="390">
        <v>1</v>
      </c>
      <c r="H19" s="390">
        <v>9</v>
      </c>
      <c r="I19" s="445">
        <v>0</v>
      </c>
      <c r="J19" s="390">
        <v>0</v>
      </c>
      <c r="K19" s="390">
        <v>8</v>
      </c>
      <c r="L19" s="390">
        <v>1</v>
      </c>
    </row>
    <row r="20" spans="1:12" ht="18" customHeight="1">
      <c r="A20" s="53" t="s">
        <v>120</v>
      </c>
      <c r="B20" s="445">
        <v>10</v>
      </c>
      <c r="C20" s="445">
        <v>6</v>
      </c>
      <c r="D20" s="390">
        <v>0</v>
      </c>
      <c r="E20" s="390">
        <v>0</v>
      </c>
      <c r="F20" s="390">
        <v>5</v>
      </c>
      <c r="G20" s="390">
        <v>1</v>
      </c>
      <c r="H20" s="390">
        <v>8</v>
      </c>
      <c r="I20" s="445">
        <v>0</v>
      </c>
      <c r="J20" s="390">
        <v>0</v>
      </c>
      <c r="K20" s="390">
        <v>7</v>
      </c>
      <c r="L20" s="390">
        <v>1</v>
      </c>
    </row>
    <row r="21" spans="1:12" ht="18" customHeight="1">
      <c r="A21" s="53" t="s">
        <v>119</v>
      </c>
      <c r="B21" s="445">
        <v>3</v>
      </c>
      <c r="C21" s="445">
        <v>2</v>
      </c>
      <c r="D21" s="390">
        <v>0</v>
      </c>
      <c r="E21" s="390">
        <v>0</v>
      </c>
      <c r="F21" s="390">
        <v>2</v>
      </c>
      <c r="G21" s="390">
        <v>0</v>
      </c>
      <c r="H21" s="390">
        <v>2</v>
      </c>
      <c r="I21" s="445">
        <v>0</v>
      </c>
      <c r="J21" s="390">
        <v>0</v>
      </c>
      <c r="K21" s="390">
        <v>2</v>
      </c>
      <c r="L21" s="390">
        <v>0</v>
      </c>
    </row>
    <row r="22" spans="1:12" ht="18" customHeight="1">
      <c r="A22" s="53" t="s">
        <v>118</v>
      </c>
      <c r="B22" s="445">
        <v>12</v>
      </c>
      <c r="C22" s="445">
        <v>5</v>
      </c>
      <c r="D22" s="390">
        <v>0</v>
      </c>
      <c r="E22" s="390">
        <v>0</v>
      </c>
      <c r="F22" s="390">
        <v>5</v>
      </c>
      <c r="G22" s="390">
        <v>0</v>
      </c>
      <c r="H22" s="390">
        <v>11</v>
      </c>
      <c r="I22" s="445">
        <v>0</v>
      </c>
      <c r="J22" s="390">
        <v>0</v>
      </c>
      <c r="K22" s="390">
        <v>10</v>
      </c>
      <c r="L22" s="390">
        <v>1</v>
      </c>
    </row>
    <row r="23" spans="1:12" ht="18" customHeight="1">
      <c r="A23" s="53" t="s">
        <v>117</v>
      </c>
      <c r="B23" s="445">
        <v>19</v>
      </c>
      <c r="C23" s="445">
        <v>2</v>
      </c>
      <c r="D23" s="390">
        <v>0</v>
      </c>
      <c r="E23" s="390">
        <v>0</v>
      </c>
      <c r="F23" s="390">
        <v>2</v>
      </c>
      <c r="G23" s="390">
        <v>0</v>
      </c>
      <c r="H23" s="390">
        <v>19</v>
      </c>
      <c r="I23" s="445">
        <v>0</v>
      </c>
      <c r="J23" s="390">
        <v>0</v>
      </c>
      <c r="K23" s="390">
        <v>19</v>
      </c>
      <c r="L23" s="390">
        <v>0</v>
      </c>
    </row>
    <row r="24" spans="1:12" ht="18" customHeight="1">
      <c r="A24" s="53" t="s">
        <v>116</v>
      </c>
      <c r="B24" s="445">
        <v>24</v>
      </c>
      <c r="C24" s="445">
        <v>9</v>
      </c>
      <c r="D24" s="390">
        <v>0</v>
      </c>
      <c r="E24" s="390">
        <v>0</v>
      </c>
      <c r="F24" s="390">
        <v>9</v>
      </c>
      <c r="G24" s="390">
        <v>0</v>
      </c>
      <c r="H24" s="390">
        <v>24</v>
      </c>
      <c r="I24" s="445">
        <v>0</v>
      </c>
      <c r="J24" s="390">
        <v>0</v>
      </c>
      <c r="K24" s="390">
        <v>24</v>
      </c>
      <c r="L24" s="390">
        <v>0</v>
      </c>
    </row>
    <row r="25" spans="1:12" ht="18" customHeight="1">
      <c r="A25" s="53" t="s">
        <v>115</v>
      </c>
      <c r="B25" s="445">
        <v>12</v>
      </c>
      <c r="C25" s="445">
        <v>4</v>
      </c>
      <c r="D25" s="390">
        <v>0</v>
      </c>
      <c r="E25" s="390">
        <v>0</v>
      </c>
      <c r="F25" s="390">
        <v>3</v>
      </c>
      <c r="G25" s="390">
        <v>1</v>
      </c>
      <c r="H25" s="390">
        <v>12</v>
      </c>
      <c r="I25" s="445">
        <v>0</v>
      </c>
      <c r="J25" s="390">
        <v>0</v>
      </c>
      <c r="K25" s="390">
        <v>11</v>
      </c>
      <c r="L25" s="390">
        <v>1</v>
      </c>
    </row>
    <row r="26" spans="1:12" ht="18" customHeight="1">
      <c r="A26" s="53" t="s">
        <v>114</v>
      </c>
      <c r="B26" s="445">
        <v>6</v>
      </c>
      <c r="C26" s="445">
        <v>1</v>
      </c>
      <c r="D26" s="390">
        <v>0</v>
      </c>
      <c r="E26" s="390">
        <v>0</v>
      </c>
      <c r="F26" s="390">
        <v>1</v>
      </c>
      <c r="G26" s="390">
        <v>0</v>
      </c>
      <c r="H26" s="390">
        <v>5</v>
      </c>
      <c r="I26" s="445">
        <v>0</v>
      </c>
      <c r="J26" s="390">
        <v>0</v>
      </c>
      <c r="K26" s="390">
        <v>5</v>
      </c>
      <c r="L26" s="390">
        <v>0</v>
      </c>
    </row>
    <row r="27" spans="1:12" ht="18" customHeight="1">
      <c r="A27" s="53" t="s">
        <v>113</v>
      </c>
      <c r="B27" s="445">
        <v>15</v>
      </c>
      <c r="C27" s="445">
        <v>1</v>
      </c>
      <c r="D27" s="390">
        <v>0</v>
      </c>
      <c r="E27" s="390">
        <v>0</v>
      </c>
      <c r="F27" s="390">
        <v>1</v>
      </c>
      <c r="G27" s="390">
        <v>0</v>
      </c>
      <c r="H27" s="390">
        <v>15</v>
      </c>
      <c r="I27" s="445">
        <v>0</v>
      </c>
      <c r="J27" s="390">
        <v>0</v>
      </c>
      <c r="K27" s="390">
        <v>15</v>
      </c>
      <c r="L27" s="390">
        <v>0</v>
      </c>
    </row>
    <row r="28" spans="1:12" ht="18" customHeight="1">
      <c r="A28" s="53" t="s">
        <v>112</v>
      </c>
      <c r="B28" s="445">
        <v>18</v>
      </c>
      <c r="C28" s="445">
        <v>1</v>
      </c>
      <c r="D28" s="390">
        <v>0</v>
      </c>
      <c r="E28" s="390">
        <v>0</v>
      </c>
      <c r="F28" s="390">
        <v>1</v>
      </c>
      <c r="G28" s="390">
        <v>0</v>
      </c>
      <c r="H28" s="390">
        <v>17</v>
      </c>
      <c r="I28" s="445">
        <v>0</v>
      </c>
      <c r="J28" s="390">
        <v>0</v>
      </c>
      <c r="K28" s="390">
        <v>17</v>
      </c>
      <c r="L28" s="390">
        <v>0</v>
      </c>
    </row>
    <row r="29" spans="1:12" ht="18" customHeight="1">
      <c r="A29" s="53" t="s">
        <v>111</v>
      </c>
      <c r="B29" s="445">
        <v>8</v>
      </c>
      <c r="C29" s="445">
        <v>3</v>
      </c>
      <c r="D29" s="390">
        <v>0</v>
      </c>
      <c r="E29" s="390">
        <v>0</v>
      </c>
      <c r="F29" s="390">
        <v>3</v>
      </c>
      <c r="G29" s="390">
        <v>0</v>
      </c>
      <c r="H29" s="390">
        <v>8</v>
      </c>
      <c r="I29" s="445">
        <v>0</v>
      </c>
      <c r="J29" s="390">
        <v>0</v>
      </c>
      <c r="K29" s="390">
        <v>8</v>
      </c>
      <c r="L29" s="390">
        <v>0</v>
      </c>
    </row>
    <row r="30" spans="1:12" ht="18" customHeight="1">
      <c r="A30" s="53" t="s">
        <v>110</v>
      </c>
      <c r="B30" s="445">
        <v>4</v>
      </c>
      <c r="C30" s="445">
        <v>1</v>
      </c>
      <c r="D30" s="390">
        <v>0</v>
      </c>
      <c r="E30" s="390">
        <v>0</v>
      </c>
      <c r="F30" s="390">
        <v>1</v>
      </c>
      <c r="G30" s="390">
        <v>0</v>
      </c>
      <c r="H30" s="390">
        <v>3</v>
      </c>
      <c r="I30" s="445">
        <v>0</v>
      </c>
      <c r="J30" s="390">
        <v>0</v>
      </c>
      <c r="K30" s="390">
        <v>3</v>
      </c>
      <c r="L30" s="390">
        <v>0</v>
      </c>
    </row>
    <row r="31" spans="1:12" ht="18" customHeight="1">
      <c r="A31" s="53" t="s">
        <v>109</v>
      </c>
      <c r="B31" s="445">
        <v>22</v>
      </c>
      <c r="C31" s="445">
        <v>21</v>
      </c>
      <c r="D31" s="390">
        <v>0</v>
      </c>
      <c r="E31" s="390">
        <v>0</v>
      </c>
      <c r="F31" s="390">
        <v>18</v>
      </c>
      <c r="G31" s="390">
        <v>3</v>
      </c>
      <c r="H31" s="390">
        <v>22</v>
      </c>
      <c r="I31" s="445">
        <v>0</v>
      </c>
      <c r="J31" s="390">
        <v>0</v>
      </c>
      <c r="K31" s="390">
        <v>19</v>
      </c>
      <c r="L31" s="390">
        <v>3</v>
      </c>
    </row>
    <row r="32" spans="1:12" ht="18" customHeight="1">
      <c r="A32" s="53" t="s">
        <v>108</v>
      </c>
      <c r="B32" s="445">
        <v>28</v>
      </c>
      <c r="C32" s="445">
        <v>2</v>
      </c>
      <c r="D32" s="390">
        <v>0</v>
      </c>
      <c r="E32" s="390">
        <v>0</v>
      </c>
      <c r="F32" s="390">
        <v>0</v>
      </c>
      <c r="G32" s="390">
        <v>2</v>
      </c>
      <c r="H32" s="390">
        <v>28</v>
      </c>
      <c r="I32" s="445">
        <v>0</v>
      </c>
      <c r="J32" s="390">
        <v>0</v>
      </c>
      <c r="K32" s="390">
        <v>25</v>
      </c>
      <c r="L32" s="390">
        <v>3</v>
      </c>
    </row>
    <row r="33" spans="1:12" ht="18" customHeight="1">
      <c r="A33" s="53" t="s">
        <v>107</v>
      </c>
      <c r="B33" s="445">
        <v>27</v>
      </c>
      <c r="C33" s="445">
        <v>2</v>
      </c>
      <c r="D33" s="390">
        <v>0</v>
      </c>
      <c r="E33" s="390">
        <v>0</v>
      </c>
      <c r="F33" s="390">
        <v>0</v>
      </c>
      <c r="G33" s="390">
        <v>2</v>
      </c>
      <c r="H33" s="390">
        <v>27</v>
      </c>
      <c r="I33" s="445">
        <v>0</v>
      </c>
      <c r="J33" s="390">
        <v>0</v>
      </c>
      <c r="K33" s="390">
        <v>24</v>
      </c>
      <c r="L33" s="390">
        <v>3</v>
      </c>
    </row>
    <row r="34" spans="1:12" ht="18" customHeight="1">
      <c r="A34" s="53" t="s">
        <v>106</v>
      </c>
      <c r="B34" s="445">
        <v>19</v>
      </c>
      <c r="C34" s="445">
        <v>2</v>
      </c>
      <c r="D34" s="390">
        <v>0</v>
      </c>
      <c r="E34" s="390">
        <v>0</v>
      </c>
      <c r="F34" s="390">
        <v>2</v>
      </c>
      <c r="G34" s="390">
        <v>0</v>
      </c>
      <c r="H34" s="390">
        <v>19</v>
      </c>
      <c r="I34" s="445">
        <v>0</v>
      </c>
      <c r="J34" s="390">
        <v>0</v>
      </c>
      <c r="K34" s="390">
        <v>19</v>
      </c>
      <c r="L34" s="390">
        <v>0</v>
      </c>
    </row>
    <row r="35" spans="1:12" ht="18" customHeight="1">
      <c r="A35" s="53" t="s">
        <v>105</v>
      </c>
      <c r="B35" s="445">
        <v>13</v>
      </c>
      <c r="C35" s="445">
        <v>12</v>
      </c>
      <c r="D35" s="390">
        <v>0</v>
      </c>
      <c r="E35" s="390">
        <v>0</v>
      </c>
      <c r="F35" s="390">
        <v>12</v>
      </c>
      <c r="G35" s="390">
        <v>0</v>
      </c>
      <c r="H35" s="390">
        <v>13</v>
      </c>
      <c r="I35" s="445">
        <v>0</v>
      </c>
      <c r="J35" s="390">
        <v>0</v>
      </c>
      <c r="K35" s="390">
        <v>13</v>
      </c>
      <c r="L35" s="390">
        <v>0</v>
      </c>
    </row>
    <row r="36" spans="1:12" ht="18" customHeight="1">
      <c r="A36" s="53" t="s">
        <v>104</v>
      </c>
      <c r="B36" s="445">
        <v>29</v>
      </c>
      <c r="C36" s="445">
        <v>11</v>
      </c>
      <c r="D36" s="390">
        <v>0</v>
      </c>
      <c r="E36" s="390">
        <v>0</v>
      </c>
      <c r="F36" s="390">
        <v>11</v>
      </c>
      <c r="G36" s="390">
        <v>0</v>
      </c>
      <c r="H36" s="390">
        <v>28</v>
      </c>
      <c r="I36" s="445">
        <v>0</v>
      </c>
      <c r="J36" s="390">
        <v>1</v>
      </c>
      <c r="K36" s="390">
        <v>26</v>
      </c>
      <c r="L36" s="390">
        <v>1</v>
      </c>
    </row>
    <row r="37" spans="1:12" ht="18" customHeight="1">
      <c r="A37" s="53" t="s">
        <v>103</v>
      </c>
      <c r="B37" s="445">
        <v>4</v>
      </c>
      <c r="C37" s="445">
        <v>2</v>
      </c>
      <c r="D37" s="390">
        <v>0</v>
      </c>
      <c r="E37" s="390">
        <v>0</v>
      </c>
      <c r="F37" s="390">
        <v>2</v>
      </c>
      <c r="G37" s="390">
        <v>0</v>
      </c>
      <c r="H37" s="390">
        <v>2</v>
      </c>
      <c r="I37" s="445">
        <v>0</v>
      </c>
      <c r="J37" s="390">
        <v>0</v>
      </c>
      <c r="K37" s="390">
        <v>2</v>
      </c>
      <c r="L37" s="390">
        <v>0</v>
      </c>
    </row>
    <row r="38" spans="1:12" ht="18" customHeight="1">
      <c r="A38" s="53" t="s">
        <v>102</v>
      </c>
      <c r="B38" s="445">
        <v>4</v>
      </c>
      <c r="C38" s="445">
        <v>1</v>
      </c>
      <c r="D38" s="390">
        <v>0</v>
      </c>
      <c r="E38" s="390">
        <v>0</v>
      </c>
      <c r="F38" s="390">
        <v>1</v>
      </c>
      <c r="G38" s="390">
        <v>0</v>
      </c>
      <c r="H38" s="390">
        <v>3</v>
      </c>
      <c r="I38" s="445">
        <v>0</v>
      </c>
      <c r="J38" s="390">
        <v>0</v>
      </c>
      <c r="K38" s="390">
        <v>3</v>
      </c>
      <c r="L38" s="390">
        <v>0</v>
      </c>
    </row>
    <row r="39" spans="1:12" ht="18" customHeight="1">
      <c r="A39" s="53" t="s">
        <v>101</v>
      </c>
      <c r="B39" s="445">
        <v>58</v>
      </c>
      <c r="C39" s="445">
        <v>3</v>
      </c>
      <c r="D39" s="390">
        <v>0</v>
      </c>
      <c r="E39" s="390">
        <v>0</v>
      </c>
      <c r="F39" s="390">
        <v>0</v>
      </c>
      <c r="G39" s="390">
        <v>3</v>
      </c>
      <c r="H39" s="390">
        <v>58</v>
      </c>
      <c r="I39" s="445">
        <v>0</v>
      </c>
      <c r="J39" s="390">
        <v>0</v>
      </c>
      <c r="K39" s="390">
        <v>55</v>
      </c>
      <c r="L39" s="390">
        <v>3</v>
      </c>
    </row>
    <row r="40" spans="1:12" ht="18" customHeight="1">
      <c r="A40" s="53" t="s">
        <v>100</v>
      </c>
      <c r="B40" s="445">
        <v>17</v>
      </c>
      <c r="C40" s="445">
        <v>2</v>
      </c>
      <c r="D40" s="390">
        <v>0</v>
      </c>
      <c r="E40" s="390">
        <v>0</v>
      </c>
      <c r="F40" s="390">
        <v>2</v>
      </c>
      <c r="G40" s="390">
        <v>0</v>
      </c>
      <c r="H40" s="390">
        <v>15</v>
      </c>
      <c r="I40" s="445">
        <v>0</v>
      </c>
      <c r="J40" s="390">
        <v>0</v>
      </c>
      <c r="K40" s="390">
        <v>12</v>
      </c>
      <c r="L40" s="390">
        <v>3</v>
      </c>
    </row>
    <row r="41" spans="1:12" ht="18" customHeight="1">
      <c r="A41" s="53" t="s">
        <v>99</v>
      </c>
      <c r="B41" s="445">
        <v>23</v>
      </c>
      <c r="C41" s="445">
        <v>6</v>
      </c>
      <c r="D41" s="390">
        <v>0</v>
      </c>
      <c r="E41" s="390">
        <v>0</v>
      </c>
      <c r="F41" s="390">
        <v>4</v>
      </c>
      <c r="G41" s="390">
        <v>2</v>
      </c>
      <c r="H41" s="390">
        <v>23</v>
      </c>
      <c r="I41" s="445">
        <v>0</v>
      </c>
      <c r="J41" s="390">
        <v>0</v>
      </c>
      <c r="K41" s="390">
        <v>21</v>
      </c>
      <c r="L41" s="390">
        <v>2</v>
      </c>
    </row>
    <row r="42" spans="1:12" ht="18" customHeight="1">
      <c r="A42" s="53" t="s">
        <v>98</v>
      </c>
      <c r="B42" s="445">
        <v>22</v>
      </c>
      <c r="C42" s="445">
        <v>12</v>
      </c>
      <c r="D42" s="390">
        <v>0</v>
      </c>
      <c r="E42" s="390">
        <v>0</v>
      </c>
      <c r="F42" s="390">
        <v>11</v>
      </c>
      <c r="G42" s="390">
        <v>1</v>
      </c>
      <c r="H42" s="390">
        <v>22</v>
      </c>
      <c r="I42" s="445">
        <v>0</v>
      </c>
      <c r="J42" s="390">
        <v>0</v>
      </c>
      <c r="K42" s="390">
        <v>21</v>
      </c>
      <c r="L42" s="390">
        <v>1</v>
      </c>
    </row>
    <row r="43" spans="1:12" ht="18" customHeight="1">
      <c r="A43" s="53" t="s">
        <v>97</v>
      </c>
      <c r="B43" s="445">
        <v>31</v>
      </c>
      <c r="C43" s="445">
        <v>1</v>
      </c>
      <c r="D43" s="390">
        <v>0</v>
      </c>
      <c r="E43" s="390">
        <v>0</v>
      </c>
      <c r="F43" s="390">
        <v>0</v>
      </c>
      <c r="G43" s="390">
        <v>1</v>
      </c>
      <c r="H43" s="390">
        <v>31</v>
      </c>
      <c r="I43" s="445">
        <v>0</v>
      </c>
      <c r="J43" s="390">
        <v>1</v>
      </c>
      <c r="K43" s="390">
        <v>29</v>
      </c>
      <c r="L43" s="390">
        <v>1</v>
      </c>
    </row>
    <row r="44" spans="1:12" ht="18" customHeight="1">
      <c r="A44" s="53" t="s">
        <v>96</v>
      </c>
      <c r="B44" s="445">
        <v>8</v>
      </c>
      <c r="C44" s="445">
        <v>0</v>
      </c>
      <c r="D44" s="390">
        <v>0</v>
      </c>
      <c r="E44" s="390">
        <v>0</v>
      </c>
      <c r="F44" s="390">
        <v>0</v>
      </c>
      <c r="G44" s="390">
        <v>0</v>
      </c>
      <c r="H44" s="390">
        <v>8</v>
      </c>
      <c r="I44" s="445">
        <v>0</v>
      </c>
      <c r="J44" s="390">
        <v>0</v>
      </c>
      <c r="K44" s="390">
        <v>8</v>
      </c>
      <c r="L44" s="390">
        <v>0</v>
      </c>
    </row>
    <row r="45" spans="1:12" ht="18" customHeight="1">
      <c r="A45" s="55" t="s">
        <v>95</v>
      </c>
      <c r="B45" s="445">
        <v>6</v>
      </c>
      <c r="C45" s="445">
        <v>2</v>
      </c>
      <c r="D45" s="390">
        <v>0</v>
      </c>
      <c r="E45" s="390">
        <v>0</v>
      </c>
      <c r="F45" s="390">
        <v>2</v>
      </c>
      <c r="G45" s="390">
        <v>0</v>
      </c>
      <c r="H45" s="390">
        <v>5</v>
      </c>
      <c r="I45" s="445">
        <v>0</v>
      </c>
      <c r="J45" s="390">
        <v>0</v>
      </c>
      <c r="K45" s="390">
        <v>5</v>
      </c>
      <c r="L45" s="390">
        <v>0</v>
      </c>
    </row>
    <row r="46" spans="1:12" ht="18" customHeight="1">
      <c r="A46" s="53" t="s">
        <v>94</v>
      </c>
      <c r="B46" s="445">
        <v>12</v>
      </c>
      <c r="C46" s="445">
        <v>3</v>
      </c>
      <c r="D46" s="390">
        <v>0</v>
      </c>
      <c r="E46" s="390">
        <v>0</v>
      </c>
      <c r="F46" s="390">
        <v>1</v>
      </c>
      <c r="G46" s="390">
        <v>2</v>
      </c>
      <c r="H46" s="390">
        <v>12</v>
      </c>
      <c r="I46" s="445">
        <v>0</v>
      </c>
      <c r="J46" s="390">
        <v>0</v>
      </c>
      <c r="K46" s="390">
        <v>10</v>
      </c>
      <c r="L46" s="390">
        <v>2</v>
      </c>
    </row>
    <row r="47" spans="1:12" ht="18" customHeight="1">
      <c r="A47" s="53" t="s">
        <v>92</v>
      </c>
      <c r="B47" s="445">
        <v>6</v>
      </c>
      <c r="C47" s="445">
        <v>2</v>
      </c>
      <c r="D47" s="390">
        <v>0</v>
      </c>
      <c r="E47" s="390">
        <v>0</v>
      </c>
      <c r="F47" s="390">
        <v>2</v>
      </c>
      <c r="G47" s="390">
        <v>0</v>
      </c>
      <c r="H47" s="390">
        <v>5</v>
      </c>
      <c r="I47" s="445">
        <v>0</v>
      </c>
      <c r="J47" s="390">
        <v>0</v>
      </c>
      <c r="K47" s="390">
        <v>5</v>
      </c>
      <c r="L47" s="390">
        <v>0</v>
      </c>
    </row>
    <row r="48" spans="1:12" ht="18" customHeight="1">
      <c r="A48" s="53" t="s">
        <v>91</v>
      </c>
      <c r="B48" s="445">
        <v>8</v>
      </c>
      <c r="C48" s="445">
        <v>8</v>
      </c>
      <c r="D48" s="390">
        <v>0</v>
      </c>
      <c r="E48" s="390">
        <v>0</v>
      </c>
      <c r="F48" s="390">
        <v>8</v>
      </c>
      <c r="G48" s="390">
        <v>0</v>
      </c>
      <c r="H48" s="390">
        <v>8</v>
      </c>
      <c r="I48" s="445">
        <v>0</v>
      </c>
      <c r="J48" s="390">
        <v>0</v>
      </c>
      <c r="K48" s="390">
        <v>8</v>
      </c>
      <c r="L48" s="390">
        <v>0</v>
      </c>
    </row>
    <row r="49" spans="1:12" ht="18" customHeight="1">
      <c r="A49" s="53" t="s">
        <v>90</v>
      </c>
      <c r="B49" s="445">
        <v>21</v>
      </c>
      <c r="C49" s="445">
        <v>8</v>
      </c>
      <c r="D49" s="390">
        <v>0</v>
      </c>
      <c r="E49" s="390">
        <v>2</v>
      </c>
      <c r="F49" s="390">
        <v>4</v>
      </c>
      <c r="G49" s="390">
        <v>2</v>
      </c>
      <c r="H49" s="390">
        <v>21</v>
      </c>
      <c r="I49" s="445">
        <v>0</v>
      </c>
      <c r="J49" s="390">
        <v>3</v>
      </c>
      <c r="K49" s="390">
        <v>13</v>
      </c>
      <c r="L49" s="390">
        <v>5</v>
      </c>
    </row>
    <row r="50" spans="1:12" ht="18" customHeight="1">
      <c r="A50" s="53" t="s">
        <v>89</v>
      </c>
      <c r="B50" s="445">
        <v>9</v>
      </c>
      <c r="C50" s="445">
        <v>7</v>
      </c>
      <c r="D50" s="390">
        <v>0</v>
      </c>
      <c r="E50" s="390">
        <v>0</v>
      </c>
      <c r="F50" s="390">
        <v>7</v>
      </c>
      <c r="G50" s="390">
        <v>0</v>
      </c>
      <c r="H50" s="390">
        <v>8</v>
      </c>
      <c r="I50" s="445">
        <v>0</v>
      </c>
      <c r="J50" s="390">
        <v>0</v>
      </c>
      <c r="K50" s="390">
        <v>8</v>
      </c>
      <c r="L50" s="390">
        <v>0</v>
      </c>
    </row>
    <row r="51" spans="1:12" ht="18" customHeight="1">
      <c r="A51" s="53" t="s">
        <v>88</v>
      </c>
      <c r="B51" s="445">
        <v>30</v>
      </c>
      <c r="C51" s="445">
        <v>4</v>
      </c>
      <c r="D51" s="390">
        <v>0</v>
      </c>
      <c r="E51" s="390">
        <v>0</v>
      </c>
      <c r="F51" s="390">
        <v>3</v>
      </c>
      <c r="G51" s="390">
        <v>1</v>
      </c>
      <c r="H51" s="390">
        <v>30</v>
      </c>
      <c r="I51" s="445">
        <v>0</v>
      </c>
      <c r="J51" s="390">
        <v>0</v>
      </c>
      <c r="K51" s="390">
        <v>29</v>
      </c>
      <c r="L51" s="390">
        <v>1</v>
      </c>
    </row>
    <row r="52" spans="1:12" ht="18" customHeight="1">
      <c r="A52" s="53" t="s">
        <v>87</v>
      </c>
      <c r="B52" s="445">
        <v>22</v>
      </c>
      <c r="C52" s="445">
        <v>3</v>
      </c>
      <c r="D52" s="390">
        <v>0</v>
      </c>
      <c r="E52" s="390">
        <v>0</v>
      </c>
      <c r="F52" s="390">
        <v>1</v>
      </c>
      <c r="G52" s="390">
        <v>2</v>
      </c>
      <c r="H52" s="390">
        <v>21</v>
      </c>
      <c r="I52" s="445">
        <v>0</v>
      </c>
      <c r="J52" s="390">
        <v>0</v>
      </c>
      <c r="K52" s="390">
        <v>19</v>
      </c>
      <c r="L52" s="390">
        <v>2</v>
      </c>
    </row>
    <row r="53" spans="1:12" ht="18" customHeight="1">
      <c r="A53" s="53" t="s">
        <v>86</v>
      </c>
      <c r="B53" s="445">
        <v>24</v>
      </c>
      <c r="C53" s="445">
        <v>10</v>
      </c>
      <c r="D53" s="390">
        <v>0</v>
      </c>
      <c r="E53" s="390">
        <v>0</v>
      </c>
      <c r="F53" s="390">
        <v>10</v>
      </c>
      <c r="G53" s="390">
        <v>0</v>
      </c>
      <c r="H53" s="390">
        <v>24</v>
      </c>
      <c r="I53" s="445">
        <v>0</v>
      </c>
      <c r="J53" s="390">
        <v>0</v>
      </c>
      <c r="K53" s="390">
        <v>24</v>
      </c>
      <c r="L53" s="390">
        <v>0</v>
      </c>
    </row>
    <row r="54" spans="1:12" ht="18" customHeight="1">
      <c r="A54" s="53" t="s">
        <v>85</v>
      </c>
      <c r="B54" s="445">
        <v>287</v>
      </c>
      <c r="C54" s="445">
        <v>210</v>
      </c>
      <c r="D54" s="390">
        <v>0</v>
      </c>
      <c r="E54" s="390">
        <v>0</v>
      </c>
      <c r="F54" s="390">
        <v>30</v>
      </c>
      <c r="G54" s="390">
        <v>180</v>
      </c>
      <c r="H54" s="390">
        <v>284</v>
      </c>
      <c r="I54" s="445">
        <v>0</v>
      </c>
      <c r="J54" s="390">
        <v>0</v>
      </c>
      <c r="K54" s="390">
        <v>49</v>
      </c>
      <c r="L54" s="390">
        <v>235</v>
      </c>
    </row>
    <row r="55" spans="1:12" ht="18" customHeight="1">
      <c r="A55" s="53" t="s">
        <v>84</v>
      </c>
      <c r="B55" s="445">
        <v>17</v>
      </c>
      <c r="C55" s="445">
        <v>14</v>
      </c>
      <c r="D55" s="390">
        <v>0</v>
      </c>
      <c r="E55" s="390">
        <v>0</v>
      </c>
      <c r="F55" s="390">
        <v>13</v>
      </c>
      <c r="G55" s="390">
        <v>1</v>
      </c>
      <c r="H55" s="390">
        <v>16</v>
      </c>
      <c r="I55" s="445">
        <v>0</v>
      </c>
      <c r="J55" s="390">
        <v>0</v>
      </c>
      <c r="K55" s="390">
        <v>15</v>
      </c>
      <c r="L55" s="390">
        <v>1</v>
      </c>
    </row>
    <row r="56" spans="1:12" ht="18" customHeight="1">
      <c r="A56" s="53" t="s">
        <v>83</v>
      </c>
      <c r="B56" s="445">
        <v>2</v>
      </c>
      <c r="C56" s="445">
        <v>1</v>
      </c>
      <c r="D56" s="390">
        <v>0</v>
      </c>
      <c r="E56" s="390">
        <v>0</v>
      </c>
      <c r="F56" s="390">
        <v>1</v>
      </c>
      <c r="G56" s="390">
        <v>0</v>
      </c>
      <c r="H56" s="390">
        <v>1</v>
      </c>
      <c r="I56" s="445">
        <v>0</v>
      </c>
      <c r="J56" s="390">
        <v>0</v>
      </c>
      <c r="K56" s="390">
        <v>1</v>
      </c>
      <c r="L56" s="390">
        <v>0</v>
      </c>
    </row>
    <row r="57" spans="1:12" ht="18" customHeight="1">
      <c r="A57" s="53" t="s">
        <v>81</v>
      </c>
      <c r="B57" s="445">
        <v>41</v>
      </c>
      <c r="C57" s="445">
        <v>10</v>
      </c>
      <c r="D57" s="390">
        <v>0</v>
      </c>
      <c r="E57" s="390">
        <v>0</v>
      </c>
      <c r="F57" s="390">
        <v>6</v>
      </c>
      <c r="G57" s="390">
        <v>4</v>
      </c>
      <c r="H57" s="390">
        <v>38</v>
      </c>
      <c r="I57" s="445">
        <v>0</v>
      </c>
      <c r="J57" s="390">
        <v>0</v>
      </c>
      <c r="K57" s="390">
        <v>33</v>
      </c>
      <c r="L57" s="390">
        <v>5</v>
      </c>
    </row>
    <row r="58" spans="1:12" ht="18" customHeight="1">
      <c r="A58" s="53" t="s">
        <v>79</v>
      </c>
      <c r="B58" s="445">
        <v>6</v>
      </c>
      <c r="C58" s="445">
        <v>4</v>
      </c>
      <c r="D58" s="390">
        <v>0</v>
      </c>
      <c r="E58" s="390">
        <v>0</v>
      </c>
      <c r="F58" s="390">
        <v>3</v>
      </c>
      <c r="G58" s="390">
        <v>1</v>
      </c>
      <c r="H58" s="390">
        <v>6</v>
      </c>
      <c r="I58" s="445">
        <v>0</v>
      </c>
      <c r="J58" s="390">
        <v>0</v>
      </c>
      <c r="K58" s="390">
        <v>5</v>
      </c>
      <c r="L58" s="390">
        <v>1</v>
      </c>
    </row>
    <row r="59" spans="1:12" ht="18" customHeight="1">
      <c r="A59" s="53" t="s">
        <v>78</v>
      </c>
      <c r="B59" s="445">
        <v>21</v>
      </c>
      <c r="C59" s="445">
        <v>10</v>
      </c>
      <c r="D59" s="390">
        <v>0</v>
      </c>
      <c r="E59" s="390">
        <v>0</v>
      </c>
      <c r="F59" s="390">
        <v>7</v>
      </c>
      <c r="G59" s="390">
        <v>3</v>
      </c>
      <c r="H59" s="390">
        <v>21</v>
      </c>
      <c r="I59" s="445">
        <v>0</v>
      </c>
      <c r="J59" s="390">
        <v>0</v>
      </c>
      <c r="K59" s="390">
        <v>18</v>
      </c>
      <c r="L59" s="390">
        <v>3</v>
      </c>
    </row>
    <row r="60" spans="1:12" ht="18" customHeight="1">
      <c r="A60" s="53" t="s">
        <v>77</v>
      </c>
      <c r="B60" s="445">
        <v>15</v>
      </c>
      <c r="C60" s="445">
        <v>6</v>
      </c>
      <c r="D60" s="390">
        <v>0</v>
      </c>
      <c r="E60" s="390">
        <v>0</v>
      </c>
      <c r="F60" s="390">
        <v>4</v>
      </c>
      <c r="G60" s="390">
        <v>2</v>
      </c>
      <c r="H60" s="390">
        <v>15</v>
      </c>
      <c r="I60" s="445">
        <v>0</v>
      </c>
      <c r="J60" s="390">
        <v>0</v>
      </c>
      <c r="K60" s="390">
        <v>12</v>
      </c>
      <c r="L60" s="390">
        <v>3</v>
      </c>
    </row>
    <row r="61" spans="1:12" ht="18" customHeight="1">
      <c r="A61" s="53" t="s">
        <v>76</v>
      </c>
      <c r="B61" s="445">
        <v>56</v>
      </c>
      <c r="C61" s="445">
        <v>3</v>
      </c>
      <c r="D61" s="390">
        <v>0</v>
      </c>
      <c r="E61" s="390">
        <v>0</v>
      </c>
      <c r="F61" s="390">
        <v>3</v>
      </c>
      <c r="G61" s="390">
        <v>0</v>
      </c>
      <c r="H61" s="390">
        <v>55</v>
      </c>
      <c r="I61" s="445">
        <v>0</v>
      </c>
      <c r="J61" s="390">
        <v>0</v>
      </c>
      <c r="K61" s="390">
        <v>54</v>
      </c>
      <c r="L61" s="390">
        <v>1</v>
      </c>
    </row>
    <row r="62" spans="1:12" ht="18" customHeight="1">
      <c r="A62" s="53" t="s">
        <v>74</v>
      </c>
      <c r="B62" s="445">
        <v>8</v>
      </c>
      <c r="C62" s="445">
        <v>8</v>
      </c>
      <c r="D62" s="390">
        <v>0</v>
      </c>
      <c r="E62" s="390">
        <v>0</v>
      </c>
      <c r="F62" s="390">
        <v>5</v>
      </c>
      <c r="G62" s="390">
        <v>3</v>
      </c>
      <c r="H62" s="390">
        <v>8</v>
      </c>
      <c r="I62" s="445">
        <v>0</v>
      </c>
      <c r="J62" s="390">
        <v>0</v>
      </c>
      <c r="K62" s="390">
        <v>5</v>
      </c>
      <c r="L62" s="390">
        <v>3</v>
      </c>
    </row>
    <row r="63" spans="1:12" ht="18" customHeight="1">
      <c r="A63" s="53" t="s">
        <v>72</v>
      </c>
      <c r="B63" s="445">
        <v>6</v>
      </c>
      <c r="C63" s="445">
        <v>4</v>
      </c>
      <c r="D63" s="390">
        <v>0</v>
      </c>
      <c r="E63" s="390">
        <v>0</v>
      </c>
      <c r="F63" s="390">
        <v>2</v>
      </c>
      <c r="G63" s="390">
        <v>2</v>
      </c>
      <c r="H63" s="390">
        <v>4</v>
      </c>
      <c r="I63" s="445">
        <v>0</v>
      </c>
      <c r="J63" s="390">
        <v>0</v>
      </c>
      <c r="K63" s="390">
        <v>2</v>
      </c>
      <c r="L63" s="390">
        <v>2</v>
      </c>
    </row>
    <row r="64" spans="1:12" ht="18" customHeight="1">
      <c r="A64" s="53" t="s">
        <v>71</v>
      </c>
      <c r="B64" s="445">
        <v>9</v>
      </c>
      <c r="C64" s="445">
        <v>1</v>
      </c>
      <c r="D64" s="390">
        <v>0</v>
      </c>
      <c r="E64" s="390">
        <v>0</v>
      </c>
      <c r="F64" s="390">
        <v>1</v>
      </c>
      <c r="G64" s="390">
        <v>0</v>
      </c>
      <c r="H64" s="390">
        <v>9</v>
      </c>
      <c r="I64" s="445">
        <v>0</v>
      </c>
      <c r="J64" s="390">
        <v>0</v>
      </c>
      <c r="K64" s="390">
        <v>9</v>
      </c>
      <c r="L64" s="390">
        <v>0</v>
      </c>
    </row>
    <row r="65" spans="1:12" ht="18" customHeight="1">
      <c r="A65" s="53" t="s">
        <v>70</v>
      </c>
      <c r="B65" s="445">
        <v>15</v>
      </c>
      <c r="C65" s="445">
        <v>1</v>
      </c>
      <c r="D65" s="390">
        <v>0</v>
      </c>
      <c r="E65" s="390">
        <v>0</v>
      </c>
      <c r="F65" s="390">
        <v>1</v>
      </c>
      <c r="G65" s="390">
        <v>0</v>
      </c>
      <c r="H65" s="390">
        <v>15</v>
      </c>
      <c r="I65" s="445">
        <v>0</v>
      </c>
      <c r="J65" s="390">
        <v>0</v>
      </c>
      <c r="K65" s="390">
        <v>15</v>
      </c>
      <c r="L65" s="390">
        <v>0</v>
      </c>
    </row>
    <row r="66" spans="1:12" ht="18" customHeight="1">
      <c r="A66" s="53" t="s">
        <v>69</v>
      </c>
      <c r="B66" s="445">
        <v>19</v>
      </c>
      <c r="C66" s="445">
        <v>1</v>
      </c>
      <c r="D66" s="390">
        <v>0</v>
      </c>
      <c r="E66" s="390">
        <v>0</v>
      </c>
      <c r="F66" s="390">
        <v>1</v>
      </c>
      <c r="G66" s="390">
        <v>0</v>
      </c>
      <c r="H66" s="390">
        <v>19</v>
      </c>
      <c r="I66" s="445">
        <v>0</v>
      </c>
      <c r="J66" s="390">
        <v>0</v>
      </c>
      <c r="K66" s="390">
        <v>15</v>
      </c>
      <c r="L66" s="390">
        <v>4</v>
      </c>
    </row>
    <row r="67" spans="1:12" ht="18" customHeight="1">
      <c r="A67" s="53" t="s">
        <v>68</v>
      </c>
      <c r="B67" s="445">
        <v>4</v>
      </c>
      <c r="C67" s="445">
        <v>1</v>
      </c>
      <c r="D67" s="390">
        <v>0</v>
      </c>
      <c r="E67" s="390">
        <v>0</v>
      </c>
      <c r="F67" s="390">
        <v>1</v>
      </c>
      <c r="G67" s="390">
        <v>0</v>
      </c>
      <c r="H67" s="390">
        <v>3</v>
      </c>
      <c r="I67" s="445">
        <v>0</v>
      </c>
      <c r="J67" s="390">
        <v>0</v>
      </c>
      <c r="K67" s="390">
        <v>3</v>
      </c>
      <c r="L67" s="390">
        <v>0</v>
      </c>
    </row>
    <row r="68" spans="1:12" ht="18" customHeight="1">
      <c r="A68" s="53" t="s">
        <v>67</v>
      </c>
      <c r="B68" s="445">
        <v>12</v>
      </c>
      <c r="C68" s="445">
        <v>4</v>
      </c>
      <c r="D68" s="390">
        <v>0</v>
      </c>
      <c r="E68" s="390">
        <v>0</v>
      </c>
      <c r="F68" s="390">
        <v>1</v>
      </c>
      <c r="G68" s="390">
        <v>3</v>
      </c>
      <c r="H68" s="390">
        <v>11</v>
      </c>
      <c r="I68" s="445">
        <v>0</v>
      </c>
      <c r="J68" s="390">
        <v>0</v>
      </c>
      <c r="K68" s="390">
        <v>6</v>
      </c>
      <c r="L68" s="390">
        <v>5</v>
      </c>
    </row>
    <row r="69" spans="1:12" ht="18" customHeight="1">
      <c r="A69" s="53" t="s">
        <v>66</v>
      </c>
      <c r="B69" s="445">
        <v>7</v>
      </c>
      <c r="C69" s="445">
        <v>0</v>
      </c>
      <c r="D69" s="390">
        <v>0</v>
      </c>
      <c r="E69" s="390">
        <v>0</v>
      </c>
      <c r="F69" s="390">
        <v>0</v>
      </c>
      <c r="G69" s="390">
        <v>0</v>
      </c>
      <c r="H69" s="390">
        <v>7</v>
      </c>
      <c r="I69" s="445">
        <v>0</v>
      </c>
      <c r="J69" s="390">
        <v>0</v>
      </c>
      <c r="K69" s="390">
        <v>7</v>
      </c>
      <c r="L69" s="390">
        <v>0</v>
      </c>
    </row>
    <row r="70" spans="1:12" ht="18" customHeight="1">
      <c r="A70" s="53" t="s">
        <v>65</v>
      </c>
      <c r="B70" s="445">
        <v>14</v>
      </c>
      <c r="C70" s="445">
        <v>2</v>
      </c>
      <c r="D70" s="390">
        <v>0</v>
      </c>
      <c r="E70" s="390">
        <v>0</v>
      </c>
      <c r="F70" s="390">
        <v>2</v>
      </c>
      <c r="G70" s="390">
        <v>0</v>
      </c>
      <c r="H70" s="390">
        <v>14</v>
      </c>
      <c r="I70" s="445">
        <v>0</v>
      </c>
      <c r="J70" s="390">
        <v>0</v>
      </c>
      <c r="K70" s="390">
        <v>14</v>
      </c>
      <c r="L70" s="390">
        <v>0</v>
      </c>
    </row>
    <row r="71" spans="1:12" ht="18" customHeight="1">
      <c r="A71" s="53" t="s">
        <v>63</v>
      </c>
      <c r="B71" s="445">
        <v>8</v>
      </c>
      <c r="C71" s="445">
        <v>8</v>
      </c>
      <c r="D71" s="390">
        <v>0</v>
      </c>
      <c r="E71" s="390">
        <v>0</v>
      </c>
      <c r="F71" s="390">
        <v>8</v>
      </c>
      <c r="G71" s="390">
        <v>0</v>
      </c>
      <c r="H71" s="390">
        <v>8</v>
      </c>
      <c r="I71" s="445">
        <v>0</v>
      </c>
      <c r="J71" s="390">
        <v>0</v>
      </c>
      <c r="K71" s="390">
        <v>8</v>
      </c>
      <c r="L71" s="390">
        <v>0</v>
      </c>
    </row>
    <row r="72" spans="1:12" ht="18" customHeight="1">
      <c r="A72" s="53" t="s">
        <v>62</v>
      </c>
      <c r="B72" s="445">
        <v>21</v>
      </c>
      <c r="C72" s="445">
        <v>3</v>
      </c>
      <c r="D72" s="390">
        <v>0</v>
      </c>
      <c r="E72" s="390">
        <v>0</v>
      </c>
      <c r="F72" s="390">
        <v>2</v>
      </c>
      <c r="G72" s="390">
        <v>1</v>
      </c>
      <c r="H72" s="390">
        <v>21</v>
      </c>
      <c r="I72" s="445">
        <v>0</v>
      </c>
      <c r="J72" s="390">
        <v>0</v>
      </c>
      <c r="K72" s="390">
        <v>20</v>
      </c>
      <c r="L72" s="390">
        <v>1</v>
      </c>
    </row>
    <row r="73" spans="1:12" ht="18" customHeight="1">
      <c r="A73" s="53" t="s">
        <v>61</v>
      </c>
      <c r="B73" s="445">
        <v>6</v>
      </c>
      <c r="C73" s="445">
        <v>3</v>
      </c>
      <c r="D73" s="390">
        <v>0</v>
      </c>
      <c r="E73" s="390">
        <v>0</v>
      </c>
      <c r="F73" s="390">
        <v>3</v>
      </c>
      <c r="G73" s="390">
        <v>0</v>
      </c>
      <c r="H73" s="390">
        <v>5</v>
      </c>
      <c r="I73" s="445">
        <v>0</v>
      </c>
      <c r="J73" s="390">
        <v>0</v>
      </c>
      <c r="K73" s="390">
        <v>5</v>
      </c>
      <c r="L73" s="390">
        <v>0</v>
      </c>
    </row>
    <row r="74" spans="1:12" ht="18" customHeight="1">
      <c r="A74" s="53" t="s">
        <v>60</v>
      </c>
      <c r="B74" s="445">
        <v>43</v>
      </c>
      <c r="C74" s="445">
        <v>32</v>
      </c>
      <c r="D74" s="390">
        <v>0</v>
      </c>
      <c r="E74" s="390">
        <v>1</v>
      </c>
      <c r="F74" s="390">
        <v>20</v>
      </c>
      <c r="G74" s="390">
        <v>11</v>
      </c>
      <c r="H74" s="390">
        <v>42</v>
      </c>
      <c r="I74" s="445">
        <v>0</v>
      </c>
      <c r="J74" s="390">
        <v>6</v>
      </c>
      <c r="K74" s="390">
        <v>22</v>
      </c>
      <c r="L74" s="390">
        <v>14</v>
      </c>
    </row>
    <row r="75" spans="1:12" ht="18" customHeight="1">
      <c r="A75" s="53" t="s">
        <v>58</v>
      </c>
      <c r="B75" s="445">
        <v>30</v>
      </c>
      <c r="C75" s="445">
        <v>8</v>
      </c>
      <c r="D75" s="390">
        <v>0</v>
      </c>
      <c r="E75" s="390">
        <v>0</v>
      </c>
      <c r="F75" s="390">
        <v>0</v>
      </c>
      <c r="G75" s="390">
        <v>8</v>
      </c>
      <c r="H75" s="390">
        <v>30</v>
      </c>
      <c r="I75" s="445">
        <v>0</v>
      </c>
      <c r="J75" s="390">
        <v>0</v>
      </c>
      <c r="K75" s="390">
        <v>21</v>
      </c>
      <c r="L75" s="390">
        <v>9</v>
      </c>
    </row>
    <row r="76" spans="1:12" ht="18" customHeight="1">
      <c r="A76" s="53" t="s">
        <v>56</v>
      </c>
      <c r="B76" s="445">
        <v>23</v>
      </c>
      <c r="C76" s="445">
        <v>5</v>
      </c>
      <c r="D76" s="390">
        <v>0</v>
      </c>
      <c r="E76" s="390">
        <v>0</v>
      </c>
      <c r="F76" s="390">
        <v>5</v>
      </c>
      <c r="G76" s="390">
        <v>0</v>
      </c>
      <c r="H76" s="390">
        <v>23</v>
      </c>
      <c r="I76" s="445">
        <v>0</v>
      </c>
      <c r="J76" s="390">
        <v>2</v>
      </c>
      <c r="K76" s="390">
        <v>21</v>
      </c>
      <c r="L76" s="390">
        <v>0</v>
      </c>
    </row>
    <row r="77" spans="1:12" ht="18" customHeight="1">
      <c r="A77" s="53" t="s">
        <v>55</v>
      </c>
      <c r="B77" s="445">
        <v>4</v>
      </c>
      <c r="C77" s="445">
        <v>3</v>
      </c>
      <c r="D77" s="390">
        <v>0</v>
      </c>
      <c r="E77" s="390">
        <v>0</v>
      </c>
      <c r="F77" s="390">
        <v>1</v>
      </c>
      <c r="G77" s="390">
        <v>2</v>
      </c>
      <c r="H77" s="390">
        <v>4</v>
      </c>
      <c r="I77" s="445">
        <v>0</v>
      </c>
      <c r="J77" s="390">
        <v>0</v>
      </c>
      <c r="K77" s="390">
        <v>2</v>
      </c>
      <c r="L77" s="390">
        <v>2</v>
      </c>
    </row>
    <row r="78" spans="1:12" ht="18" customHeight="1">
      <c r="A78" s="55" t="s">
        <v>54</v>
      </c>
      <c r="B78" s="445">
        <v>14</v>
      </c>
      <c r="C78" s="445">
        <v>11</v>
      </c>
      <c r="D78" s="390">
        <v>0</v>
      </c>
      <c r="E78" s="390">
        <v>0</v>
      </c>
      <c r="F78" s="390">
        <v>11</v>
      </c>
      <c r="G78" s="390">
        <v>0</v>
      </c>
      <c r="H78" s="390">
        <v>14</v>
      </c>
      <c r="I78" s="445">
        <v>0</v>
      </c>
      <c r="J78" s="390">
        <v>0</v>
      </c>
      <c r="K78" s="390">
        <v>14</v>
      </c>
      <c r="L78" s="390">
        <v>0</v>
      </c>
    </row>
    <row r="79" spans="1:12" ht="18" customHeight="1">
      <c r="A79" s="53" t="s">
        <v>53</v>
      </c>
      <c r="B79" s="445">
        <v>5</v>
      </c>
      <c r="C79" s="445">
        <v>5</v>
      </c>
      <c r="D79" s="390">
        <v>0</v>
      </c>
      <c r="E79" s="390">
        <v>0</v>
      </c>
      <c r="F79" s="390">
        <v>5</v>
      </c>
      <c r="G79" s="390">
        <v>0</v>
      </c>
      <c r="H79" s="390">
        <v>5</v>
      </c>
      <c r="I79" s="445">
        <v>0</v>
      </c>
      <c r="J79" s="390">
        <v>0</v>
      </c>
      <c r="K79" s="390">
        <v>5</v>
      </c>
      <c r="L79" s="390">
        <v>0</v>
      </c>
    </row>
    <row r="80" spans="1:12" ht="18" customHeight="1">
      <c r="A80" s="53" t="s">
        <v>52</v>
      </c>
      <c r="B80" s="445">
        <v>39</v>
      </c>
      <c r="C80" s="445">
        <v>15</v>
      </c>
      <c r="D80" s="390">
        <v>0</v>
      </c>
      <c r="E80" s="390">
        <v>0</v>
      </c>
      <c r="F80" s="390">
        <v>6</v>
      </c>
      <c r="G80" s="390">
        <v>9</v>
      </c>
      <c r="H80" s="390">
        <v>38</v>
      </c>
      <c r="I80" s="445">
        <v>0</v>
      </c>
      <c r="J80" s="390">
        <v>0</v>
      </c>
      <c r="K80" s="390">
        <v>28</v>
      </c>
      <c r="L80" s="390">
        <v>10</v>
      </c>
    </row>
    <row r="81" spans="1:12" ht="18" customHeight="1">
      <c r="A81" s="53" t="s">
        <v>51</v>
      </c>
      <c r="B81" s="445">
        <v>13</v>
      </c>
      <c r="C81" s="445">
        <v>4</v>
      </c>
      <c r="D81" s="390">
        <v>0</v>
      </c>
      <c r="E81" s="390">
        <v>0</v>
      </c>
      <c r="F81" s="390">
        <v>2</v>
      </c>
      <c r="G81" s="390">
        <v>2</v>
      </c>
      <c r="H81" s="390">
        <v>12</v>
      </c>
      <c r="I81" s="445">
        <v>0</v>
      </c>
      <c r="J81" s="390">
        <v>0</v>
      </c>
      <c r="K81" s="390">
        <v>10</v>
      </c>
      <c r="L81" s="390">
        <v>2</v>
      </c>
    </row>
    <row r="82" spans="1:12" ht="18" customHeight="1">
      <c r="A82" s="53" t="s">
        <v>48</v>
      </c>
      <c r="B82" s="445">
        <v>17</v>
      </c>
      <c r="C82" s="445">
        <v>13</v>
      </c>
      <c r="D82" s="390">
        <v>0</v>
      </c>
      <c r="E82" s="390">
        <v>0</v>
      </c>
      <c r="F82" s="390">
        <v>5</v>
      </c>
      <c r="G82" s="390">
        <v>8</v>
      </c>
      <c r="H82" s="390">
        <v>16</v>
      </c>
      <c r="I82" s="445">
        <v>0</v>
      </c>
      <c r="J82" s="390">
        <v>0</v>
      </c>
      <c r="K82" s="390">
        <v>8</v>
      </c>
      <c r="L82" s="390">
        <v>8</v>
      </c>
    </row>
    <row r="83" spans="1:12" ht="18" customHeight="1">
      <c r="A83" s="53" t="s">
        <v>47</v>
      </c>
      <c r="B83" s="445">
        <v>6</v>
      </c>
      <c r="C83" s="445">
        <v>1</v>
      </c>
      <c r="D83" s="390">
        <v>0</v>
      </c>
      <c r="E83" s="390">
        <v>0</v>
      </c>
      <c r="F83" s="390">
        <v>1</v>
      </c>
      <c r="G83" s="390">
        <v>0</v>
      </c>
      <c r="H83" s="390">
        <v>5</v>
      </c>
      <c r="I83" s="445">
        <v>0</v>
      </c>
      <c r="J83" s="390">
        <v>0</v>
      </c>
      <c r="K83" s="390">
        <v>5</v>
      </c>
      <c r="L83" s="390">
        <v>0</v>
      </c>
    </row>
    <row r="84" spans="1:12" ht="18" customHeight="1">
      <c r="A84" s="53" t="s">
        <v>46</v>
      </c>
      <c r="B84" s="445">
        <v>13</v>
      </c>
      <c r="C84" s="445">
        <v>4</v>
      </c>
      <c r="D84" s="390">
        <v>0</v>
      </c>
      <c r="E84" s="390">
        <v>0</v>
      </c>
      <c r="F84" s="390">
        <v>3</v>
      </c>
      <c r="G84" s="390">
        <v>1</v>
      </c>
      <c r="H84" s="390">
        <v>11</v>
      </c>
      <c r="I84" s="445">
        <v>0</v>
      </c>
      <c r="J84" s="390">
        <v>0</v>
      </c>
      <c r="K84" s="390">
        <v>9</v>
      </c>
      <c r="L84" s="390">
        <v>2</v>
      </c>
    </row>
    <row r="85" spans="1:12" ht="18" customHeight="1">
      <c r="A85" s="53" t="s">
        <v>45</v>
      </c>
      <c r="B85" s="445">
        <v>14</v>
      </c>
      <c r="C85" s="445">
        <v>10</v>
      </c>
      <c r="D85" s="390">
        <v>0</v>
      </c>
      <c r="E85" s="390">
        <v>0</v>
      </c>
      <c r="F85" s="390">
        <v>10</v>
      </c>
      <c r="G85" s="390">
        <v>0</v>
      </c>
      <c r="H85" s="390">
        <v>14</v>
      </c>
      <c r="I85" s="445">
        <v>0</v>
      </c>
      <c r="J85" s="390">
        <v>0</v>
      </c>
      <c r="K85" s="390">
        <v>14</v>
      </c>
      <c r="L85" s="390">
        <v>0</v>
      </c>
    </row>
    <row r="86" spans="1:12" ht="18" customHeight="1">
      <c r="A86" s="53" t="s">
        <v>44</v>
      </c>
      <c r="B86" s="445">
        <v>15</v>
      </c>
      <c r="C86" s="445">
        <v>6</v>
      </c>
      <c r="D86" s="390">
        <v>0</v>
      </c>
      <c r="E86" s="390">
        <v>0</v>
      </c>
      <c r="F86" s="390">
        <v>4</v>
      </c>
      <c r="G86" s="390">
        <v>2</v>
      </c>
      <c r="H86" s="390">
        <v>14</v>
      </c>
      <c r="I86" s="445">
        <v>0</v>
      </c>
      <c r="J86" s="390">
        <v>0</v>
      </c>
      <c r="K86" s="390">
        <v>11</v>
      </c>
      <c r="L86" s="390">
        <v>3</v>
      </c>
    </row>
    <row r="87" spans="1:12" ht="18" customHeight="1">
      <c r="A87" s="52" t="s">
        <v>43</v>
      </c>
      <c r="B87" s="445">
        <v>16</v>
      </c>
      <c r="C87" s="445">
        <v>5</v>
      </c>
      <c r="D87" s="390">
        <v>0</v>
      </c>
      <c r="E87" s="390">
        <v>0</v>
      </c>
      <c r="F87" s="390">
        <v>5</v>
      </c>
      <c r="G87" s="390">
        <v>0</v>
      </c>
      <c r="H87" s="390">
        <v>13</v>
      </c>
      <c r="I87" s="445">
        <v>0</v>
      </c>
      <c r="J87" s="390">
        <v>0</v>
      </c>
      <c r="K87" s="390">
        <v>12</v>
      </c>
      <c r="L87" s="390">
        <v>1</v>
      </c>
    </row>
    <row r="88" spans="1:12" ht="18" customHeight="1">
      <c r="A88" s="53" t="s">
        <v>42</v>
      </c>
      <c r="B88" s="445">
        <v>22</v>
      </c>
      <c r="C88" s="445">
        <v>3</v>
      </c>
      <c r="D88" s="390">
        <v>0</v>
      </c>
      <c r="E88" s="390">
        <v>0</v>
      </c>
      <c r="F88" s="390">
        <v>1</v>
      </c>
      <c r="G88" s="390">
        <v>2</v>
      </c>
      <c r="H88" s="390">
        <v>22</v>
      </c>
      <c r="I88" s="445">
        <v>0</v>
      </c>
      <c r="J88" s="390">
        <v>1</v>
      </c>
      <c r="K88" s="390">
        <v>19</v>
      </c>
      <c r="L88" s="390">
        <v>2</v>
      </c>
    </row>
    <row r="89" spans="1:12" ht="18" customHeight="1">
      <c r="A89" s="53" t="s">
        <v>40</v>
      </c>
      <c r="B89" s="445">
        <v>14</v>
      </c>
      <c r="C89" s="445">
        <v>13</v>
      </c>
      <c r="D89" s="390">
        <v>0</v>
      </c>
      <c r="E89" s="390">
        <v>0</v>
      </c>
      <c r="F89" s="390">
        <v>13</v>
      </c>
      <c r="G89" s="390">
        <v>0</v>
      </c>
      <c r="H89" s="390">
        <v>14</v>
      </c>
      <c r="I89" s="445">
        <v>0</v>
      </c>
      <c r="J89" s="390">
        <v>0</v>
      </c>
      <c r="K89" s="390">
        <v>14</v>
      </c>
      <c r="L89" s="390">
        <v>0</v>
      </c>
    </row>
    <row r="90" spans="1:12" ht="18" customHeight="1">
      <c r="A90" s="53" t="s">
        <v>38</v>
      </c>
      <c r="B90" s="445">
        <v>38</v>
      </c>
      <c r="C90" s="445">
        <v>19</v>
      </c>
      <c r="D90" s="390">
        <v>0</v>
      </c>
      <c r="E90" s="390">
        <v>0</v>
      </c>
      <c r="F90" s="390">
        <v>4</v>
      </c>
      <c r="G90" s="390">
        <v>15</v>
      </c>
      <c r="H90" s="390">
        <v>38</v>
      </c>
      <c r="I90" s="445">
        <v>0</v>
      </c>
      <c r="J90" s="390">
        <v>0</v>
      </c>
      <c r="K90" s="390">
        <v>18</v>
      </c>
      <c r="L90" s="390">
        <v>20</v>
      </c>
    </row>
    <row r="91" spans="1:12" ht="18" customHeight="1">
      <c r="A91" s="53" t="s">
        <v>37</v>
      </c>
      <c r="B91" s="445">
        <v>3</v>
      </c>
      <c r="C91" s="445">
        <v>3</v>
      </c>
      <c r="D91" s="390">
        <v>0</v>
      </c>
      <c r="E91" s="390">
        <v>0</v>
      </c>
      <c r="F91" s="390">
        <v>3</v>
      </c>
      <c r="G91" s="390">
        <v>0</v>
      </c>
      <c r="H91" s="390">
        <v>2</v>
      </c>
      <c r="I91" s="445">
        <v>0</v>
      </c>
      <c r="J91" s="390">
        <v>0</v>
      </c>
      <c r="K91" s="390">
        <v>2</v>
      </c>
      <c r="L91" s="390">
        <v>0</v>
      </c>
    </row>
    <row r="92" spans="1:12" ht="18" customHeight="1">
      <c r="A92" s="53" t="s">
        <v>36</v>
      </c>
      <c r="B92" s="445">
        <v>3</v>
      </c>
      <c r="C92" s="445">
        <v>2</v>
      </c>
      <c r="D92" s="390">
        <v>0</v>
      </c>
      <c r="E92" s="390">
        <v>0</v>
      </c>
      <c r="F92" s="390">
        <v>1</v>
      </c>
      <c r="G92" s="390">
        <v>1</v>
      </c>
      <c r="H92" s="390">
        <v>2</v>
      </c>
      <c r="I92" s="445">
        <v>0</v>
      </c>
      <c r="J92" s="390">
        <v>0</v>
      </c>
      <c r="K92" s="390">
        <v>1</v>
      </c>
      <c r="L92" s="390">
        <v>1</v>
      </c>
    </row>
    <row r="93" spans="1:12" ht="18" customHeight="1">
      <c r="A93" s="53" t="s">
        <v>34</v>
      </c>
      <c r="B93" s="445">
        <v>35</v>
      </c>
      <c r="C93" s="445">
        <v>7</v>
      </c>
      <c r="D93" s="390">
        <v>0</v>
      </c>
      <c r="E93" s="390">
        <v>0</v>
      </c>
      <c r="F93" s="390">
        <v>2</v>
      </c>
      <c r="G93" s="390">
        <v>5</v>
      </c>
      <c r="H93" s="390">
        <v>35</v>
      </c>
      <c r="I93" s="445">
        <v>0</v>
      </c>
      <c r="J93" s="390">
        <v>0</v>
      </c>
      <c r="K93" s="390">
        <v>29</v>
      </c>
      <c r="L93" s="390">
        <v>6</v>
      </c>
    </row>
    <row r="94" spans="1:12" ht="18" customHeight="1">
      <c r="A94" s="53" t="s">
        <v>33</v>
      </c>
      <c r="B94" s="445">
        <v>27</v>
      </c>
      <c r="C94" s="445">
        <v>24</v>
      </c>
      <c r="D94" s="390">
        <v>0</v>
      </c>
      <c r="E94" s="390">
        <v>0</v>
      </c>
      <c r="F94" s="390">
        <v>24</v>
      </c>
      <c r="G94" s="390">
        <v>0</v>
      </c>
      <c r="H94" s="390">
        <v>27</v>
      </c>
      <c r="I94" s="445">
        <v>0</v>
      </c>
      <c r="J94" s="390">
        <v>0</v>
      </c>
      <c r="K94" s="390">
        <v>26</v>
      </c>
      <c r="L94" s="390">
        <v>1</v>
      </c>
    </row>
    <row r="95" spans="1:12" ht="18" customHeight="1">
      <c r="A95" s="53" t="s">
        <v>32</v>
      </c>
      <c r="B95" s="445">
        <v>10</v>
      </c>
      <c r="C95" s="445">
        <v>1</v>
      </c>
      <c r="D95" s="390">
        <v>0</v>
      </c>
      <c r="E95" s="390">
        <v>0</v>
      </c>
      <c r="F95" s="390">
        <v>1</v>
      </c>
      <c r="G95" s="390">
        <v>0</v>
      </c>
      <c r="H95" s="390">
        <v>10</v>
      </c>
      <c r="I95" s="445">
        <v>0</v>
      </c>
      <c r="J95" s="390">
        <v>0</v>
      </c>
      <c r="K95" s="390">
        <v>10</v>
      </c>
      <c r="L95" s="390">
        <v>0</v>
      </c>
    </row>
    <row r="96" spans="1:12" ht="18" customHeight="1">
      <c r="A96" s="53" t="s">
        <v>30</v>
      </c>
      <c r="B96" s="445">
        <v>27</v>
      </c>
      <c r="C96" s="445">
        <v>1</v>
      </c>
      <c r="D96" s="390">
        <v>0</v>
      </c>
      <c r="E96" s="390">
        <v>0</v>
      </c>
      <c r="F96" s="390">
        <v>1</v>
      </c>
      <c r="G96" s="390">
        <v>0</v>
      </c>
      <c r="H96" s="390">
        <v>26</v>
      </c>
      <c r="I96" s="445">
        <v>0</v>
      </c>
      <c r="J96" s="390">
        <v>0</v>
      </c>
      <c r="K96" s="390">
        <v>17</v>
      </c>
      <c r="L96" s="390">
        <v>9</v>
      </c>
    </row>
    <row r="97" spans="1:12" ht="18" customHeight="1">
      <c r="A97" s="53" t="s">
        <v>29</v>
      </c>
      <c r="B97" s="445">
        <v>34</v>
      </c>
      <c r="C97" s="445">
        <v>18</v>
      </c>
      <c r="D97" s="390">
        <v>0</v>
      </c>
      <c r="E97" s="390">
        <v>0</v>
      </c>
      <c r="F97" s="390">
        <v>18</v>
      </c>
      <c r="G97" s="390">
        <v>0</v>
      </c>
      <c r="H97" s="390">
        <v>25</v>
      </c>
      <c r="I97" s="445">
        <v>0</v>
      </c>
      <c r="J97" s="390">
        <v>0</v>
      </c>
      <c r="K97" s="390">
        <v>23</v>
      </c>
      <c r="L97" s="390">
        <v>2</v>
      </c>
    </row>
    <row r="98" spans="1:12" ht="18" customHeight="1">
      <c r="A98" s="53" t="s">
        <v>26</v>
      </c>
      <c r="B98" s="445">
        <v>32</v>
      </c>
      <c r="C98" s="445">
        <v>4</v>
      </c>
      <c r="D98" s="390">
        <v>0</v>
      </c>
      <c r="E98" s="390">
        <v>0</v>
      </c>
      <c r="F98" s="390">
        <v>0</v>
      </c>
      <c r="G98" s="390">
        <v>4</v>
      </c>
      <c r="H98" s="390">
        <v>32</v>
      </c>
      <c r="I98" s="445">
        <v>0</v>
      </c>
      <c r="J98" s="390">
        <v>0</v>
      </c>
      <c r="K98" s="390">
        <v>28</v>
      </c>
      <c r="L98" s="390">
        <v>4</v>
      </c>
    </row>
    <row r="99" spans="1:12" ht="18" customHeight="1">
      <c r="A99" s="53" t="s">
        <v>24</v>
      </c>
      <c r="B99" s="445">
        <v>19</v>
      </c>
      <c r="C99" s="445">
        <v>14</v>
      </c>
      <c r="D99" s="390">
        <v>0</v>
      </c>
      <c r="E99" s="390">
        <v>0</v>
      </c>
      <c r="F99" s="390">
        <v>6</v>
      </c>
      <c r="G99" s="390">
        <v>8</v>
      </c>
      <c r="H99" s="390">
        <v>15</v>
      </c>
      <c r="I99" s="445">
        <v>0</v>
      </c>
      <c r="J99" s="390">
        <v>0</v>
      </c>
      <c r="K99" s="390">
        <v>6</v>
      </c>
      <c r="L99" s="390">
        <v>9</v>
      </c>
    </row>
    <row r="100" spans="1:12" ht="18" customHeight="1">
      <c r="A100" s="53" t="s">
        <v>22</v>
      </c>
      <c r="B100" s="445">
        <v>8</v>
      </c>
      <c r="C100" s="445">
        <v>6</v>
      </c>
      <c r="D100" s="390">
        <v>0</v>
      </c>
      <c r="E100" s="390">
        <v>0</v>
      </c>
      <c r="F100" s="390">
        <v>6</v>
      </c>
      <c r="G100" s="390">
        <v>0</v>
      </c>
      <c r="H100" s="390">
        <v>8</v>
      </c>
      <c r="I100" s="445">
        <v>0</v>
      </c>
      <c r="J100" s="390">
        <v>0</v>
      </c>
      <c r="K100" s="390">
        <v>8</v>
      </c>
      <c r="L100" s="390">
        <v>0</v>
      </c>
    </row>
    <row r="101" spans="1:12" ht="18" customHeight="1">
      <c r="A101" s="53" t="s">
        <v>20</v>
      </c>
      <c r="B101" s="445">
        <v>37</v>
      </c>
      <c r="C101" s="445">
        <v>3</v>
      </c>
      <c r="D101" s="390">
        <v>0</v>
      </c>
      <c r="E101" s="390">
        <v>0</v>
      </c>
      <c r="F101" s="390">
        <v>1</v>
      </c>
      <c r="G101" s="390">
        <v>2</v>
      </c>
      <c r="H101" s="390">
        <v>36</v>
      </c>
      <c r="I101" s="445">
        <v>0</v>
      </c>
      <c r="J101" s="390">
        <v>1</v>
      </c>
      <c r="K101" s="390">
        <v>32</v>
      </c>
      <c r="L101" s="390">
        <v>3</v>
      </c>
    </row>
    <row r="102" spans="1:12" ht="18" customHeight="1">
      <c r="A102" s="53" t="s">
        <v>18</v>
      </c>
      <c r="B102" s="445">
        <v>10</v>
      </c>
      <c r="C102" s="445">
        <v>4</v>
      </c>
      <c r="D102" s="390">
        <v>0</v>
      </c>
      <c r="E102" s="390">
        <v>0</v>
      </c>
      <c r="F102" s="390">
        <v>2</v>
      </c>
      <c r="G102" s="390">
        <v>2</v>
      </c>
      <c r="H102" s="390">
        <v>8</v>
      </c>
      <c r="I102" s="445">
        <v>0</v>
      </c>
      <c r="J102" s="390">
        <v>0</v>
      </c>
      <c r="K102" s="390">
        <v>6</v>
      </c>
      <c r="L102" s="390">
        <v>2</v>
      </c>
    </row>
    <row r="103" spans="1:12" ht="18" customHeight="1">
      <c r="A103" s="53" t="s">
        <v>16</v>
      </c>
      <c r="B103" s="445">
        <v>16</v>
      </c>
      <c r="C103" s="445">
        <v>5</v>
      </c>
      <c r="D103" s="390">
        <v>0</v>
      </c>
      <c r="E103" s="390">
        <v>0</v>
      </c>
      <c r="F103" s="390">
        <v>5</v>
      </c>
      <c r="G103" s="390">
        <v>0</v>
      </c>
      <c r="H103" s="390">
        <v>16</v>
      </c>
      <c r="I103" s="445">
        <v>0</v>
      </c>
      <c r="J103" s="390">
        <v>0</v>
      </c>
      <c r="K103" s="390">
        <v>16</v>
      </c>
      <c r="L103" s="390">
        <v>0</v>
      </c>
    </row>
    <row r="104" spans="1:12" ht="18" customHeight="1">
      <c r="A104" s="53" t="s">
        <v>13</v>
      </c>
      <c r="B104" s="445">
        <v>9</v>
      </c>
      <c r="C104" s="445">
        <v>3</v>
      </c>
      <c r="D104" s="390">
        <v>0</v>
      </c>
      <c r="E104" s="390">
        <v>0</v>
      </c>
      <c r="F104" s="390">
        <v>3</v>
      </c>
      <c r="G104" s="390">
        <v>0</v>
      </c>
      <c r="H104" s="390">
        <v>8</v>
      </c>
      <c r="I104" s="445">
        <v>0</v>
      </c>
      <c r="J104" s="390">
        <v>0</v>
      </c>
      <c r="K104" s="390">
        <v>8</v>
      </c>
      <c r="L104" s="390">
        <v>0</v>
      </c>
    </row>
    <row r="105" spans="1:12" ht="18" customHeight="1">
      <c r="A105" s="53" t="s">
        <v>10</v>
      </c>
      <c r="B105" s="445">
        <v>19</v>
      </c>
      <c r="C105" s="445">
        <v>14</v>
      </c>
      <c r="D105" s="390">
        <v>0</v>
      </c>
      <c r="E105" s="390">
        <v>0</v>
      </c>
      <c r="F105" s="390">
        <v>14</v>
      </c>
      <c r="G105" s="390">
        <v>0</v>
      </c>
      <c r="H105" s="390">
        <v>17</v>
      </c>
      <c r="I105" s="445">
        <v>0</v>
      </c>
      <c r="J105" s="390">
        <v>0</v>
      </c>
      <c r="K105" s="390">
        <v>17</v>
      </c>
      <c r="L105" s="390">
        <v>0</v>
      </c>
    </row>
    <row r="106" spans="1:12" ht="18" customHeight="1">
      <c r="A106" s="53" t="s">
        <v>135</v>
      </c>
      <c r="B106" s="445">
        <v>30</v>
      </c>
      <c r="C106" s="445">
        <v>8</v>
      </c>
      <c r="D106" s="390">
        <v>0</v>
      </c>
      <c r="E106" s="390">
        <v>0</v>
      </c>
      <c r="F106" s="390">
        <v>6</v>
      </c>
      <c r="G106" s="390">
        <v>2</v>
      </c>
      <c r="H106" s="390">
        <v>30</v>
      </c>
      <c r="I106" s="445">
        <v>0</v>
      </c>
      <c r="J106" s="390">
        <v>0</v>
      </c>
      <c r="K106" s="390">
        <v>26</v>
      </c>
      <c r="L106" s="390">
        <v>4</v>
      </c>
    </row>
    <row r="107" spans="1:12" ht="18" customHeight="1">
      <c r="A107" s="53" t="s">
        <v>8</v>
      </c>
      <c r="B107" s="445">
        <v>43</v>
      </c>
      <c r="C107" s="445">
        <v>35</v>
      </c>
      <c r="D107" s="390">
        <v>0</v>
      </c>
      <c r="E107" s="390">
        <v>0</v>
      </c>
      <c r="F107" s="390">
        <v>35</v>
      </c>
      <c r="G107" s="390">
        <v>0</v>
      </c>
      <c r="H107" s="390">
        <v>41</v>
      </c>
      <c r="I107" s="445">
        <v>0</v>
      </c>
      <c r="J107" s="390">
        <v>1</v>
      </c>
      <c r="K107" s="390">
        <v>40</v>
      </c>
      <c r="L107" s="390">
        <v>0</v>
      </c>
    </row>
    <row r="108" spans="1:12" ht="18" customHeight="1">
      <c r="A108" s="53" t="s">
        <v>5</v>
      </c>
      <c r="B108" s="445">
        <v>22</v>
      </c>
      <c r="C108" s="445">
        <v>18</v>
      </c>
      <c r="D108" s="390">
        <v>0</v>
      </c>
      <c r="E108" s="390">
        <v>0</v>
      </c>
      <c r="F108" s="390">
        <v>18</v>
      </c>
      <c r="G108" s="390">
        <v>0</v>
      </c>
      <c r="H108" s="390">
        <v>22</v>
      </c>
      <c r="I108" s="445">
        <v>0</v>
      </c>
      <c r="J108" s="390">
        <v>0</v>
      </c>
      <c r="K108" s="390">
        <v>18</v>
      </c>
      <c r="L108" s="390">
        <v>4</v>
      </c>
    </row>
    <row r="109" spans="1:12" ht="18" customHeight="1">
      <c r="A109" s="69" t="s">
        <v>2</v>
      </c>
      <c r="B109" s="486">
        <v>22</v>
      </c>
      <c r="C109" s="486">
        <v>10</v>
      </c>
      <c r="D109" s="391">
        <v>0</v>
      </c>
      <c r="E109" s="391">
        <v>0</v>
      </c>
      <c r="F109" s="391">
        <v>8</v>
      </c>
      <c r="G109" s="391">
        <v>2</v>
      </c>
      <c r="H109" s="391">
        <v>21</v>
      </c>
      <c r="I109" s="486">
        <v>0</v>
      </c>
      <c r="J109" s="391">
        <v>0</v>
      </c>
      <c r="K109" s="391">
        <v>18</v>
      </c>
      <c r="L109" s="391">
        <v>3</v>
      </c>
    </row>
    <row r="110" spans="1:12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5"/>
      <c r="J110" s="485"/>
      <c r="K110" s="485"/>
      <c r="L110" s="482"/>
    </row>
    <row r="111" spans="1:12" ht="18" customHeight="1">
      <c r="A111" s="650" t="s">
        <v>2371</v>
      </c>
      <c r="B111" s="53"/>
      <c r="C111" s="53"/>
      <c r="D111" s="53"/>
    </row>
    <row r="112" spans="1:12" ht="18" customHeight="1">
      <c r="A112" s="659" t="s">
        <v>2372</v>
      </c>
      <c r="B112" s="53"/>
      <c r="C112" s="53"/>
      <c r="D112" s="53"/>
    </row>
    <row r="113" spans="1:4" ht="18" customHeight="1">
      <c r="A113" s="659" t="s">
        <v>2373</v>
      </c>
      <c r="B113" s="53"/>
      <c r="C113" s="53"/>
      <c r="D113" s="53"/>
    </row>
  </sheetData>
  <mergeCells count="7">
    <mergeCell ref="A1:L1"/>
    <mergeCell ref="A3:A6"/>
    <mergeCell ref="B3:L3"/>
    <mergeCell ref="B4:B6"/>
    <mergeCell ref="C4:L4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13.5703125" style="48" customWidth="1"/>
    <col min="6" max="8" width="13.5703125" style="47" customWidth="1"/>
    <col min="9" max="11" width="13.5703125" style="48" customWidth="1"/>
    <col min="12" max="12" width="13.140625" style="47" customWidth="1"/>
    <col min="13" max="16384" width="9.140625" style="48"/>
  </cols>
  <sheetData>
    <row r="1" spans="1:12" s="68" customFormat="1" ht="32.1" customHeight="1">
      <c r="A1" s="1621" t="s">
        <v>2374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1"/>
      <c r="I2" s="53"/>
      <c r="J2" s="53"/>
      <c r="K2" s="53"/>
      <c r="L2" s="51"/>
    </row>
    <row r="3" spans="1:12" s="212" customFormat="1" ht="21.95" customHeight="1">
      <c r="A3" s="1521" t="s">
        <v>684</v>
      </c>
      <c r="B3" s="1599" t="s">
        <v>2215</v>
      </c>
      <c r="C3" s="1599"/>
      <c r="D3" s="1599"/>
      <c r="E3" s="1599"/>
      <c r="F3" s="1599"/>
      <c r="G3" s="1599"/>
      <c r="H3" s="1599"/>
      <c r="I3" s="1599"/>
      <c r="J3" s="1599"/>
      <c r="K3" s="1599"/>
      <c r="L3" s="1600"/>
    </row>
    <row r="4" spans="1:12" s="212" customFormat="1" ht="21.95" customHeight="1">
      <c r="A4" s="1522"/>
      <c r="B4" s="1604" t="s">
        <v>2181</v>
      </c>
      <c r="C4" s="1604" t="s">
        <v>2109</v>
      </c>
      <c r="D4" s="1604"/>
      <c r="E4" s="1604"/>
      <c r="F4" s="1604"/>
      <c r="G4" s="1604"/>
      <c r="H4" s="1604"/>
      <c r="I4" s="1604"/>
      <c r="J4" s="1604"/>
      <c r="K4" s="1604"/>
      <c r="L4" s="1601"/>
    </row>
    <row r="5" spans="1:12" s="212" customFormat="1" ht="21.95" customHeight="1">
      <c r="A5" s="1558"/>
      <c r="B5" s="1604"/>
      <c r="C5" s="1604" t="s">
        <v>2114</v>
      </c>
      <c r="D5" s="1604"/>
      <c r="E5" s="1604"/>
      <c r="F5" s="1604"/>
      <c r="G5" s="1604"/>
      <c r="H5" s="1604" t="s">
        <v>2115</v>
      </c>
      <c r="I5" s="1604"/>
      <c r="J5" s="1604"/>
      <c r="K5" s="1604"/>
      <c r="L5" s="1601"/>
    </row>
    <row r="6" spans="1:12" s="212" customFormat="1" ht="21.95" customHeight="1">
      <c r="A6" s="1558"/>
      <c r="B6" s="1604"/>
      <c r="C6" s="514" t="s">
        <v>163</v>
      </c>
      <c r="D6" s="512" t="s">
        <v>424</v>
      </c>
      <c r="E6" s="340" t="s">
        <v>421</v>
      </c>
      <c r="F6" s="512" t="s">
        <v>422</v>
      </c>
      <c r="G6" s="512" t="s">
        <v>423</v>
      </c>
      <c r="H6" s="514" t="s">
        <v>163</v>
      </c>
      <c r="I6" s="512" t="s">
        <v>424</v>
      </c>
      <c r="J6" s="340" t="s">
        <v>421</v>
      </c>
      <c r="K6" s="512" t="s">
        <v>422</v>
      </c>
      <c r="L6" s="513" t="s">
        <v>423</v>
      </c>
    </row>
    <row r="7" spans="1:12" ht="21.95" customHeight="1">
      <c r="A7" s="114" t="s">
        <v>368</v>
      </c>
      <c r="B7" s="444">
        <v>2545</v>
      </c>
      <c r="C7" s="444">
        <v>2315</v>
      </c>
      <c r="D7" s="444">
        <v>0</v>
      </c>
      <c r="E7" s="444">
        <v>67</v>
      </c>
      <c r="F7" s="444">
        <v>1778</v>
      </c>
      <c r="G7" s="444">
        <v>470</v>
      </c>
      <c r="H7" s="444">
        <v>882</v>
      </c>
      <c r="I7" s="444">
        <v>0</v>
      </c>
      <c r="J7" s="444">
        <v>155</v>
      </c>
      <c r="K7" s="444">
        <v>452</v>
      </c>
      <c r="L7" s="493">
        <v>275</v>
      </c>
    </row>
    <row r="8" spans="1:12" ht="18" customHeight="1">
      <c r="A8" s="53" t="s">
        <v>132</v>
      </c>
      <c r="B8" s="445">
        <v>10</v>
      </c>
      <c r="C8" s="445">
        <v>8</v>
      </c>
      <c r="D8" s="390">
        <v>0</v>
      </c>
      <c r="E8" s="390">
        <v>0</v>
      </c>
      <c r="F8" s="390">
        <v>8</v>
      </c>
      <c r="G8" s="390">
        <v>0</v>
      </c>
      <c r="H8" s="445">
        <v>5</v>
      </c>
      <c r="I8" s="390">
        <v>0</v>
      </c>
      <c r="J8" s="390">
        <v>1</v>
      </c>
      <c r="K8" s="390">
        <v>4</v>
      </c>
      <c r="L8" s="390">
        <v>0</v>
      </c>
    </row>
    <row r="9" spans="1:12" ht="18" customHeight="1">
      <c r="A9" s="53" t="s">
        <v>131</v>
      </c>
      <c r="B9" s="445">
        <v>16</v>
      </c>
      <c r="C9" s="445">
        <v>15</v>
      </c>
      <c r="D9" s="390">
        <v>0</v>
      </c>
      <c r="E9" s="390">
        <v>0</v>
      </c>
      <c r="F9" s="390">
        <v>14</v>
      </c>
      <c r="G9" s="390">
        <v>1</v>
      </c>
      <c r="H9" s="445">
        <v>3</v>
      </c>
      <c r="I9" s="390">
        <v>0</v>
      </c>
      <c r="J9" s="390">
        <v>0</v>
      </c>
      <c r="K9" s="390">
        <v>3</v>
      </c>
      <c r="L9" s="390">
        <v>0</v>
      </c>
    </row>
    <row r="10" spans="1:12" ht="18" customHeight="1">
      <c r="A10" s="53" t="s">
        <v>130</v>
      </c>
      <c r="B10" s="445">
        <v>107</v>
      </c>
      <c r="C10" s="445">
        <v>94</v>
      </c>
      <c r="D10" s="390">
        <v>0</v>
      </c>
      <c r="E10" s="390">
        <v>1</v>
      </c>
      <c r="F10" s="390">
        <v>51</v>
      </c>
      <c r="G10" s="390">
        <v>42</v>
      </c>
      <c r="H10" s="445">
        <v>66</v>
      </c>
      <c r="I10" s="390">
        <v>0</v>
      </c>
      <c r="J10" s="390">
        <v>8</v>
      </c>
      <c r="K10" s="390">
        <v>26</v>
      </c>
      <c r="L10" s="390">
        <v>32</v>
      </c>
    </row>
    <row r="11" spans="1:12" ht="18" customHeight="1">
      <c r="A11" s="53" t="s">
        <v>129</v>
      </c>
      <c r="B11" s="445">
        <v>27</v>
      </c>
      <c r="C11" s="445">
        <v>25</v>
      </c>
      <c r="D11" s="390">
        <v>0</v>
      </c>
      <c r="E11" s="390">
        <v>0</v>
      </c>
      <c r="F11" s="390">
        <v>21</v>
      </c>
      <c r="G11" s="390">
        <v>4</v>
      </c>
      <c r="H11" s="445">
        <v>9</v>
      </c>
      <c r="I11" s="390">
        <v>0</v>
      </c>
      <c r="J11" s="390">
        <v>0</v>
      </c>
      <c r="K11" s="390">
        <v>8</v>
      </c>
      <c r="L11" s="390">
        <v>1</v>
      </c>
    </row>
    <row r="12" spans="1:12" ht="18" customHeight="1">
      <c r="A12" s="53" t="s">
        <v>128</v>
      </c>
      <c r="B12" s="445">
        <v>11</v>
      </c>
      <c r="C12" s="445">
        <v>11</v>
      </c>
      <c r="D12" s="390">
        <v>0</v>
      </c>
      <c r="E12" s="390">
        <v>0</v>
      </c>
      <c r="F12" s="390">
        <v>8</v>
      </c>
      <c r="G12" s="390">
        <v>3</v>
      </c>
      <c r="H12" s="445">
        <v>5</v>
      </c>
      <c r="I12" s="390">
        <v>0</v>
      </c>
      <c r="J12" s="390">
        <v>0</v>
      </c>
      <c r="K12" s="390">
        <v>3</v>
      </c>
      <c r="L12" s="390">
        <v>2</v>
      </c>
    </row>
    <row r="13" spans="1:12" ht="18" customHeight="1">
      <c r="A13" s="53" t="s">
        <v>127</v>
      </c>
      <c r="B13" s="445">
        <v>5</v>
      </c>
      <c r="C13" s="445">
        <v>5</v>
      </c>
      <c r="D13" s="390">
        <v>0</v>
      </c>
      <c r="E13" s="390">
        <v>0</v>
      </c>
      <c r="F13" s="390">
        <v>4</v>
      </c>
      <c r="G13" s="390">
        <v>1</v>
      </c>
      <c r="H13" s="445">
        <v>2</v>
      </c>
      <c r="I13" s="390">
        <v>0</v>
      </c>
      <c r="J13" s="390">
        <v>0</v>
      </c>
      <c r="K13" s="390">
        <v>1</v>
      </c>
      <c r="L13" s="390">
        <v>1</v>
      </c>
    </row>
    <row r="14" spans="1:12" ht="18" customHeight="1">
      <c r="A14" s="53" t="s">
        <v>126</v>
      </c>
      <c r="B14" s="445">
        <v>23</v>
      </c>
      <c r="C14" s="445">
        <v>20</v>
      </c>
      <c r="D14" s="390">
        <v>0</v>
      </c>
      <c r="E14" s="390">
        <v>0</v>
      </c>
      <c r="F14" s="390">
        <v>17</v>
      </c>
      <c r="G14" s="390">
        <v>3</v>
      </c>
      <c r="H14" s="445">
        <v>5</v>
      </c>
      <c r="I14" s="390">
        <v>0</v>
      </c>
      <c r="J14" s="390">
        <v>1</v>
      </c>
      <c r="K14" s="390">
        <v>3</v>
      </c>
      <c r="L14" s="390">
        <v>1</v>
      </c>
    </row>
    <row r="15" spans="1:12" ht="18" customHeight="1">
      <c r="A15" s="53" t="s">
        <v>125</v>
      </c>
      <c r="B15" s="445">
        <v>12</v>
      </c>
      <c r="C15" s="445">
        <v>12</v>
      </c>
      <c r="D15" s="390">
        <v>0</v>
      </c>
      <c r="E15" s="390">
        <v>0</v>
      </c>
      <c r="F15" s="390">
        <v>12</v>
      </c>
      <c r="G15" s="390">
        <v>0</v>
      </c>
      <c r="H15" s="445">
        <v>1</v>
      </c>
      <c r="I15" s="390">
        <v>0</v>
      </c>
      <c r="J15" s="390">
        <v>0</v>
      </c>
      <c r="K15" s="390">
        <v>1</v>
      </c>
      <c r="L15" s="390">
        <v>0</v>
      </c>
    </row>
    <row r="16" spans="1:12" ht="18" customHeight="1">
      <c r="A16" s="53" t="s">
        <v>124</v>
      </c>
      <c r="B16" s="445">
        <v>8</v>
      </c>
      <c r="C16" s="445">
        <v>7</v>
      </c>
      <c r="D16" s="390">
        <v>0</v>
      </c>
      <c r="E16" s="390">
        <v>0</v>
      </c>
      <c r="F16" s="390">
        <v>7</v>
      </c>
      <c r="G16" s="390">
        <v>0</v>
      </c>
      <c r="H16" s="445">
        <v>2</v>
      </c>
      <c r="I16" s="390">
        <v>0</v>
      </c>
      <c r="J16" s="390">
        <v>0</v>
      </c>
      <c r="K16" s="390">
        <v>2</v>
      </c>
      <c r="L16" s="390">
        <v>0</v>
      </c>
    </row>
    <row r="17" spans="1:12" ht="18" customHeight="1">
      <c r="A17" s="53" t="s">
        <v>123</v>
      </c>
      <c r="B17" s="445">
        <v>10</v>
      </c>
      <c r="C17" s="445">
        <v>9</v>
      </c>
      <c r="D17" s="390">
        <v>0</v>
      </c>
      <c r="E17" s="390">
        <v>0</v>
      </c>
      <c r="F17" s="390">
        <v>5</v>
      </c>
      <c r="G17" s="390">
        <v>4</v>
      </c>
      <c r="H17" s="445">
        <v>4</v>
      </c>
      <c r="I17" s="390">
        <v>0</v>
      </c>
      <c r="J17" s="390">
        <v>0</v>
      </c>
      <c r="K17" s="390">
        <v>2</v>
      </c>
      <c r="L17" s="390">
        <v>2</v>
      </c>
    </row>
    <row r="18" spans="1:12" ht="18" customHeight="1">
      <c r="A18" s="53" t="s">
        <v>122</v>
      </c>
      <c r="B18" s="445">
        <v>17</v>
      </c>
      <c r="C18" s="445">
        <v>16</v>
      </c>
      <c r="D18" s="390">
        <v>0</v>
      </c>
      <c r="E18" s="390">
        <v>0</v>
      </c>
      <c r="F18" s="390">
        <v>16</v>
      </c>
      <c r="G18" s="390">
        <v>0</v>
      </c>
      <c r="H18" s="445">
        <v>4</v>
      </c>
      <c r="I18" s="390">
        <v>0</v>
      </c>
      <c r="J18" s="390">
        <v>1</v>
      </c>
      <c r="K18" s="390">
        <v>3</v>
      </c>
      <c r="L18" s="390">
        <v>0</v>
      </c>
    </row>
    <row r="19" spans="1:12" ht="18" customHeight="1">
      <c r="A19" s="53" t="s">
        <v>121</v>
      </c>
      <c r="B19" s="445">
        <v>9</v>
      </c>
      <c r="C19" s="445">
        <v>8</v>
      </c>
      <c r="D19" s="390">
        <v>0</v>
      </c>
      <c r="E19" s="390">
        <v>0</v>
      </c>
      <c r="F19" s="390">
        <v>7</v>
      </c>
      <c r="G19" s="390">
        <v>1</v>
      </c>
      <c r="H19" s="445">
        <v>4</v>
      </c>
      <c r="I19" s="390">
        <v>0</v>
      </c>
      <c r="J19" s="390">
        <v>0</v>
      </c>
      <c r="K19" s="390">
        <v>3</v>
      </c>
      <c r="L19" s="390">
        <v>1</v>
      </c>
    </row>
    <row r="20" spans="1:12" ht="18" customHeight="1">
      <c r="A20" s="53" t="s">
        <v>120</v>
      </c>
      <c r="B20" s="445">
        <v>15</v>
      </c>
      <c r="C20" s="445">
        <v>13</v>
      </c>
      <c r="D20" s="390">
        <v>0</v>
      </c>
      <c r="E20" s="390">
        <v>0</v>
      </c>
      <c r="F20" s="390">
        <v>12</v>
      </c>
      <c r="G20" s="390">
        <v>1</v>
      </c>
      <c r="H20" s="445">
        <v>4</v>
      </c>
      <c r="I20" s="390">
        <v>0</v>
      </c>
      <c r="J20" s="390">
        <v>1</v>
      </c>
      <c r="K20" s="390">
        <v>2</v>
      </c>
      <c r="L20" s="390">
        <v>1</v>
      </c>
    </row>
    <row r="21" spans="1:12" ht="18" customHeight="1">
      <c r="A21" s="53" t="s">
        <v>119</v>
      </c>
      <c r="B21" s="445">
        <v>4</v>
      </c>
      <c r="C21" s="445">
        <v>4</v>
      </c>
      <c r="D21" s="390">
        <v>0</v>
      </c>
      <c r="E21" s="390">
        <v>0</v>
      </c>
      <c r="F21" s="390">
        <v>4</v>
      </c>
      <c r="G21" s="390">
        <v>0</v>
      </c>
      <c r="H21" s="445">
        <v>1</v>
      </c>
      <c r="I21" s="390">
        <v>0</v>
      </c>
      <c r="J21" s="390">
        <v>0</v>
      </c>
      <c r="K21" s="390">
        <v>1</v>
      </c>
      <c r="L21" s="390">
        <v>0</v>
      </c>
    </row>
    <row r="22" spans="1:12" ht="18" customHeight="1">
      <c r="A22" s="53" t="s">
        <v>118</v>
      </c>
      <c r="B22" s="445">
        <v>18</v>
      </c>
      <c r="C22" s="445">
        <v>14</v>
      </c>
      <c r="D22" s="390">
        <v>0</v>
      </c>
      <c r="E22" s="390">
        <v>0</v>
      </c>
      <c r="F22" s="390">
        <v>13</v>
      </c>
      <c r="G22" s="390">
        <v>1</v>
      </c>
      <c r="H22" s="445">
        <v>7</v>
      </c>
      <c r="I22" s="390">
        <v>0</v>
      </c>
      <c r="J22" s="390">
        <v>0</v>
      </c>
      <c r="K22" s="390">
        <v>6</v>
      </c>
      <c r="L22" s="390">
        <v>1</v>
      </c>
    </row>
    <row r="23" spans="1:12" ht="18" customHeight="1">
      <c r="A23" s="53" t="s">
        <v>117</v>
      </c>
      <c r="B23" s="445">
        <v>22</v>
      </c>
      <c r="C23" s="445">
        <v>20</v>
      </c>
      <c r="D23" s="390">
        <v>0</v>
      </c>
      <c r="E23" s="390">
        <v>0</v>
      </c>
      <c r="F23" s="390">
        <v>20</v>
      </c>
      <c r="G23" s="390">
        <v>0</v>
      </c>
      <c r="H23" s="445">
        <v>3</v>
      </c>
      <c r="I23" s="390">
        <v>0</v>
      </c>
      <c r="J23" s="390">
        <v>0</v>
      </c>
      <c r="K23" s="390">
        <v>3</v>
      </c>
      <c r="L23" s="390">
        <v>0</v>
      </c>
    </row>
    <row r="24" spans="1:12" ht="18" customHeight="1">
      <c r="A24" s="53" t="s">
        <v>116</v>
      </c>
      <c r="B24" s="445">
        <v>29</v>
      </c>
      <c r="C24" s="445">
        <v>29</v>
      </c>
      <c r="D24" s="390">
        <v>0</v>
      </c>
      <c r="E24" s="390">
        <v>0</v>
      </c>
      <c r="F24" s="390">
        <v>29</v>
      </c>
      <c r="G24" s="390">
        <v>0</v>
      </c>
      <c r="H24" s="445">
        <v>5</v>
      </c>
      <c r="I24" s="390">
        <v>0</v>
      </c>
      <c r="J24" s="390">
        <v>0</v>
      </c>
      <c r="K24" s="390">
        <v>5</v>
      </c>
      <c r="L24" s="390">
        <v>0</v>
      </c>
    </row>
    <row r="25" spans="1:12" ht="18" customHeight="1">
      <c r="A25" s="53" t="s">
        <v>115</v>
      </c>
      <c r="B25" s="445">
        <v>19</v>
      </c>
      <c r="C25" s="445">
        <v>18</v>
      </c>
      <c r="D25" s="390">
        <v>0</v>
      </c>
      <c r="E25" s="390">
        <v>0</v>
      </c>
      <c r="F25" s="390">
        <v>17</v>
      </c>
      <c r="G25" s="390">
        <v>1</v>
      </c>
      <c r="H25" s="445">
        <v>5</v>
      </c>
      <c r="I25" s="390">
        <v>0</v>
      </c>
      <c r="J25" s="390">
        <v>0</v>
      </c>
      <c r="K25" s="390">
        <v>4</v>
      </c>
      <c r="L25" s="390">
        <v>1</v>
      </c>
    </row>
    <row r="26" spans="1:12" ht="18" customHeight="1">
      <c r="A26" s="53" t="s">
        <v>114</v>
      </c>
      <c r="B26" s="445">
        <v>8</v>
      </c>
      <c r="C26" s="445">
        <v>6</v>
      </c>
      <c r="D26" s="390">
        <v>0</v>
      </c>
      <c r="E26" s="390">
        <v>0</v>
      </c>
      <c r="F26" s="390">
        <v>6</v>
      </c>
      <c r="G26" s="390">
        <v>0</v>
      </c>
      <c r="H26" s="445">
        <v>2</v>
      </c>
      <c r="I26" s="390">
        <v>0</v>
      </c>
      <c r="J26" s="390">
        <v>1</v>
      </c>
      <c r="K26" s="390">
        <v>1</v>
      </c>
      <c r="L26" s="390">
        <v>0</v>
      </c>
    </row>
    <row r="27" spans="1:12" ht="18" customHeight="1">
      <c r="A27" s="53" t="s">
        <v>113</v>
      </c>
      <c r="B27" s="445">
        <v>16</v>
      </c>
      <c r="C27" s="445">
        <v>15</v>
      </c>
      <c r="D27" s="390">
        <v>0</v>
      </c>
      <c r="E27" s="390">
        <v>0</v>
      </c>
      <c r="F27" s="390">
        <v>15</v>
      </c>
      <c r="G27" s="390">
        <v>0</v>
      </c>
      <c r="H27" s="445">
        <v>1</v>
      </c>
      <c r="I27" s="390">
        <v>0</v>
      </c>
      <c r="J27" s="390">
        <v>0</v>
      </c>
      <c r="K27" s="390">
        <v>1</v>
      </c>
      <c r="L27" s="390">
        <v>0</v>
      </c>
    </row>
    <row r="28" spans="1:12" ht="18" customHeight="1">
      <c r="A28" s="53" t="s">
        <v>112</v>
      </c>
      <c r="B28" s="445">
        <v>19</v>
      </c>
      <c r="C28" s="445">
        <v>18</v>
      </c>
      <c r="D28" s="390">
        <v>0</v>
      </c>
      <c r="E28" s="390">
        <v>0</v>
      </c>
      <c r="F28" s="390">
        <v>18</v>
      </c>
      <c r="G28" s="390">
        <v>0</v>
      </c>
      <c r="H28" s="445">
        <v>1</v>
      </c>
      <c r="I28" s="390">
        <v>0</v>
      </c>
      <c r="J28" s="390">
        <v>0</v>
      </c>
      <c r="K28" s="390">
        <v>1</v>
      </c>
      <c r="L28" s="390">
        <v>0</v>
      </c>
    </row>
    <row r="29" spans="1:12" ht="18" customHeight="1">
      <c r="A29" s="53" t="s">
        <v>111</v>
      </c>
      <c r="B29" s="445">
        <v>18</v>
      </c>
      <c r="C29" s="445">
        <v>17</v>
      </c>
      <c r="D29" s="390">
        <v>0</v>
      </c>
      <c r="E29" s="390">
        <v>0</v>
      </c>
      <c r="F29" s="390">
        <v>17</v>
      </c>
      <c r="G29" s="390">
        <v>0</v>
      </c>
      <c r="H29" s="445">
        <v>2</v>
      </c>
      <c r="I29" s="390">
        <v>0</v>
      </c>
      <c r="J29" s="390">
        <v>0</v>
      </c>
      <c r="K29" s="390">
        <v>2</v>
      </c>
      <c r="L29" s="390">
        <v>0</v>
      </c>
    </row>
    <row r="30" spans="1:12" ht="18" customHeight="1">
      <c r="A30" s="53" t="s">
        <v>110</v>
      </c>
      <c r="B30" s="445">
        <v>5</v>
      </c>
      <c r="C30" s="445">
        <v>4</v>
      </c>
      <c r="D30" s="390">
        <v>0</v>
      </c>
      <c r="E30" s="390">
        <v>0</v>
      </c>
      <c r="F30" s="390">
        <v>4</v>
      </c>
      <c r="G30" s="390">
        <v>0</v>
      </c>
      <c r="H30" s="445">
        <v>1</v>
      </c>
      <c r="I30" s="390">
        <v>0</v>
      </c>
      <c r="J30" s="390">
        <v>0</v>
      </c>
      <c r="K30" s="390">
        <v>1</v>
      </c>
      <c r="L30" s="390">
        <v>0</v>
      </c>
    </row>
    <row r="31" spans="1:12" ht="18" customHeight="1">
      <c r="A31" s="53" t="s">
        <v>109</v>
      </c>
      <c r="B31" s="445">
        <v>21</v>
      </c>
      <c r="C31" s="445">
        <v>21</v>
      </c>
      <c r="D31" s="390">
        <v>0</v>
      </c>
      <c r="E31" s="390">
        <v>0</v>
      </c>
      <c r="F31" s="390">
        <v>17</v>
      </c>
      <c r="G31" s="390">
        <v>4</v>
      </c>
      <c r="H31" s="445">
        <v>12</v>
      </c>
      <c r="I31" s="390">
        <v>0</v>
      </c>
      <c r="J31" s="390">
        <v>0</v>
      </c>
      <c r="K31" s="390">
        <v>11</v>
      </c>
      <c r="L31" s="390">
        <v>1</v>
      </c>
    </row>
    <row r="32" spans="1:12" ht="18" customHeight="1">
      <c r="A32" s="53" t="s">
        <v>108</v>
      </c>
      <c r="B32" s="445">
        <v>31</v>
      </c>
      <c r="C32" s="445">
        <v>30</v>
      </c>
      <c r="D32" s="390">
        <v>0</v>
      </c>
      <c r="E32" s="390">
        <v>0</v>
      </c>
      <c r="F32" s="390">
        <v>27</v>
      </c>
      <c r="G32" s="390">
        <v>3</v>
      </c>
      <c r="H32" s="445">
        <v>4</v>
      </c>
      <c r="I32" s="390">
        <v>0</v>
      </c>
      <c r="J32" s="390">
        <v>0</v>
      </c>
      <c r="K32" s="390">
        <v>3</v>
      </c>
      <c r="L32" s="390">
        <v>1</v>
      </c>
    </row>
    <row r="33" spans="1:12" ht="18" customHeight="1">
      <c r="A33" s="53" t="s">
        <v>107</v>
      </c>
      <c r="B33" s="445">
        <v>33</v>
      </c>
      <c r="C33" s="445">
        <v>32</v>
      </c>
      <c r="D33" s="390">
        <v>0</v>
      </c>
      <c r="E33" s="390">
        <v>1</v>
      </c>
      <c r="F33" s="390">
        <v>26</v>
      </c>
      <c r="G33" s="390">
        <v>5</v>
      </c>
      <c r="H33" s="445">
        <v>20</v>
      </c>
      <c r="I33" s="390">
        <v>0</v>
      </c>
      <c r="J33" s="390">
        <v>2</v>
      </c>
      <c r="K33" s="390">
        <v>13</v>
      </c>
      <c r="L33" s="390">
        <v>5</v>
      </c>
    </row>
    <row r="34" spans="1:12" ht="18" customHeight="1">
      <c r="A34" s="53" t="s">
        <v>106</v>
      </c>
      <c r="B34" s="445">
        <v>27</v>
      </c>
      <c r="C34" s="445">
        <v>24</v>
      </c>
      <c r="D34" s="390">
        <v>0</v>
      </c>
      <c r="E34" s="390">
        <v>0</v>
      </c>
      <c r="F34" s="390">
        <v>24</v>
      </c>
      <c r="G34" s="390">
        <v>0</v>
      </c>
      <c r="H34" s="445">
        <v>4</v>
      </c>
      <c r="I34" s="390">
        <v>0</v>
      </c>
      <c r="J34" s="390">
        <v>1</v>
      </c>
      <c r="K34" s="390">
        <v>3</v>
      </c>
      <c r="L34" s="390">
        <v>0</v>
      </c>
    </row>
    <row r="35" spans="1:12" ht="18" customHeight="1">
      <c r="A35" s="53" t="s">
        <v>105</v>
      </c>
      <c r="B35" s="445">
        <v>12</v>
      </c>
      <c r="C35" s="445">
        <v>11</v>
      </c>
      <c r="D35" s="390">
        <v>0</v>
      </c>
      <c r="E35" s="390">
        <v>0</v>
      </c>
      <c r="F35" s="390">
        <v>11</v>
      </c>
      <c r="G35" s="390">
        <v>0</v>
      </c>
      <c r="H35" s="445">
        <v>6</v>
      </c>
      <c r="I35" s="390">
        <v>0</v>
      </c>
      <c r="J35" s="390">
        <v>1</v>
      </c>
      <c r="K35" s="390">
        <v>5</v>
      </c>
      <c r="L35" s="390">
        <v>0</v>
      </c>
    </row>
    <row r="36" spans="1:12" ht="18" customHeight="1">
      <c r="A36" s="53" t="s">
        <v>104</v>
      </c>
      <c r="B36" s="445">
        <v>30</v>
      </c>
      <c r="C36" s="445">
        <v>30</v>
      </c>
      <c r="D36" s="390">
        <v>0</v>
      </c>
      <c r="E36" s="390">
        <v>1</v>
      </c>
      <c r="F36" s="390">
        <v>28</v>
      </c>
      <c r="G36" s="390">
        <v>1</v>
      </c>
      <c r="H36" s="445">
        <v>5</v>
      </c>
      <c r="I36" s="390">
        <v>0</v>
      </c>
      <c r="J36" s="390">
        <v>0</v>
      </c>
      <c r="K36" s="390">
        <v>4</v>
      </c>
      <c r="L36" s="390">
        <v>1</v>
      </c>
    </row>
    <row r="37" spans="1:12" ht="18" customHeight="1">
      <c r="A37" s="53" t="s">
        <v>103</v>
      </c>
      <c r="B37" s="445">
        <v>3</v>
      </c>
      <c r="C37" s="445">
        <v>3</v>
      </c>
      <c r="D37" s="390">
        <v>0</v>
      </c>
      <c r="E37" s="390">
        <v>0</v>
      </c>
      <c r="F37" s="390">
        <v>3</v>
      </c>
      <c r="G37" s="390">
        <v>0</v>
      </c>
      <c r="H37" s="445">
        <v>1</v>
      </c>
      <c r="I37" s="390">
        <v>0</v>
      </c>
      <c r="J37" s="390">
        <v>0</v>
      </c>
      <c r="K37" s="390">
        <v>1</v>
      </c>
      <c r="L37" s="390">
        <v>0</v>
      </c>
    </row>
    <row r="38" spans="1:12" ht="18" customHeight="1">
      <c r="A38" s="53" t="s">
        <v>102</v>
      </c>
      <c r="B38" s="445">
        <v>11</v>
      </c>
      <c r="C38" s="445">
        <v>11</v>
      </c>
      <c r="D38" s="390">
        <v>0</v>
      </c>
      <c r="E38" s="390">
        <v>0</v>
      </c>
      <c r="F38" s="390">
        <v>11</v>
      </c>
      <c r="G38" s="390">
        <v>0</v>
      </c>
      <c r="H38" s="445">
        <v>1</v>
      </c>
      <c r="I38" s="390">
        <v>0</v>
      </c>
      <c r="J38" s="390">
        <v>0</v>
      </c>
      <c r="K38" s="390">
        <v>1</v>
      </c>
      <c r="L38" s="390">
        <v>0</v>
      </c>
    </row>
    <row r="39" spans="1:12" ht="18" customHeight="1">
      <c r="A39" s="53" t="s">
        <v>101</v>
      </c>
      <c r="B39" s="445">
        <v>60</v>
      </c>
      <c r="C39" s="445">
        <v>59</v>
      </c>
      <c r="D39" s="390">
        <v>0</v>
      </c>
      <c r="E39" s="390">
        <v>0</v>
      </c>
      <c r="F39" s="390">
        <v>56</v>
      </c>
      <c r="G39" s="390">
        <v>3</v>
      </c>
      <c r="H39" s="445">
        <v>19</v>
      </c>
      <c r="I39" s="390">
        <v>0</v>
      </c>
      <c r="J39" s="390">
        <v>1</v>
      </c>
      <c r="K39" s="390">
        <v>16</v>
      </c>
      <c r="L39" s="390">
        <v>2</v>
      </c>
    </row>
    <row r="40" spans="1:12" ht="18" customHeight="1">
      <c r="A40" s="53" t="s">
        <v>100</v>
      </c>
      <c r="B40" s="445">
        <v>19</v>
      </c>
      <c r="C40" s="445">
        <v>18</v>
      </c>
      <c r="D40" s="390">
        <v>0</v>
      </c>
      <c r="E40" s="390">
        <v>0</v>
      </c>
      <c r="F40" s="390">
        <v>15</v>
      </c>
      <c r="G40" s="390">
        <v>3</v>
      </c>
      <c r="H40" s="445">
        <v>4</v>
      </c>
      <c r="I40" s="390">
        <v>0</v>
      </c>
      <c r="J40" s="390">
        <v>0</v>
      </c>
      <c r="K40" s="390">
        <v>2</v>
      </c>
      <c r="L40" s="390">
        <v>2</v>
      </c>
    </row>
    <row r="41" spans="1:12" ht="18" customHeight="1">
      <c r="A41" s="53" t="s">
        <v>99</v>
      </c>
      <c r="B41" s="445">
        <v>27</v>
      </c>
      <c r="C41" s="445">
        <v>25</v>
      </c>
      <c r="D41" s="390">
        <v>0</v>
      </c>
      <c r="E41" s="390">
        <v>0</v>
      </c>
      <c r="F41" s="390">
        <v>23</v>
      </c>
      <c r="G41" s="390">
        <v>2</v>
      </c>
      <c r="H41" s="445">
        <v>13</v>
      </c>
      <c r="I41" s="390">
        <v>0</v>
      </c>
      <c r="J41" s="390">
        <v>1</v>
      </c>
      <c r="K41" s="390">
        <v>12</v>
      </c>
      <c r="L41" s="390">
        <v>0</v>
      </c>
    </row>
    <row r="42" spans="1:12" ht="18" customHeight="1">
      <c r="A42" s="53" t="s">
        <v>98</v>
      </c>
      <c r="B42" s="445">
        <v>24</v>
      </c>
      <c r="C42" s="445">
        <v>22</v>
      </c>
      <c r="D42" s="390">
        <v>0</v>
      </c>
      <c r="E42" s="390">
        <v>0</v>
      </c>
      <c r="F42" s="390">
        <v>21</v>
      </c>
      <c r="G42" s="390">
        <v>1</v>
      </c>
      <c r="H42" s="445">
        <v>5</v>
      </c>
      <c r="I42" s="390">
        <v>0</v>
      </c>
      <c r="J42" s="390">
        <v>2</v>
      </c>
      <c r="K42" s="390">
        <v>3</v>
      </c>
      <c r="L42" s="390">
        <v>0</v>
      </c>
    </row>
    <row r="43" spans="1:12" ht="18" customHeight="1">
      <c r="A43" s="53" t="s">
        <v>97</v>
      </c>
      <c r="B43" s="445">
        <v>37</v>
      </c>
      <c r="C43" s="445">
        <v>35</v>
      </c>
      <c r="D43" s="390">
        <v>0</v>
      </c>
      <c r="E43" s="390">
        <v>1</v>
      </c>
      <c r="F43" s="390">
        <v>33</v>
      </c>
      <c r="G43" s="390">
        <v>1</v>
      </c>
      <c r="H43" s="445">
        <v>4</v>
      </c>
      <c r="I43" s="390">
        <v>0</v>
      </c>
      <c r="J43" s="390">
        <v>2</v>
      </c>
      <c r="K43" s="390">
        <v>2</v>
      </c>
      <c r="L43" s="390">
        <v>0</v>
      </c>
    </row>
    <row r="44" spans="1:12" ht="18" customHeight="1">
      <c r="A44" s="53" t="s">
        <v>96</v>
      </c>
      <c r="B44" s="445">
        <v>11</v>
      </c>
      <c r="C44" s="445">
        <v>10</v>
      </c>
      <c r="D44" s="390">
        <v>0</v>
      </c>
      <c r="E44" s="390">
        <v>0</v>
      </c>
      <c r="F44" s="390">
        <v>10</v>
      </c>
      <c r="G44" s="390">
        <v>0</v>
      </c>
      <c r="H44" s="445">
        <v>4</v>
      </c>
      <c r="I44" s="390">
        <v>0</v>
      </c>
      <c r="J44" s="390">
        <v>1</v>
      </c>
      <c r="K44" s="390">
        <v>3</v>
      </c>
      <c r="L44" s="390">
        <v>0</v>
      </c>
    </row>
    <row r="45" spans="1:12" ht="18" customHeight="1">
      <c r="A45" s="55" t="s">
        <v>95</v>
      </c>
      <c r="B45" s="445">
        <v>7</v>
      </c>
      <c r="C45" s="445">
        <v>5</v>
      </c>
      <c r="D45" s="390">
        <v>0</v>
      </c>
      <c r="E45" s="390">
        <v>0</v>
      </c>
      <c r="F45" s="390">
        <v>5</v>
      </c>
      <c r="G45" s="390">
        <v>0</v>
      </c>
      <c r="H45" s="445">
        <v>2</v>
      </c>
      <c r="I45" s="390">
        <v>0</v>
      </c>
      <c r="J45" s="390">
        <v>1</v>
      </c>
      <c r="K45" s="390">
        <v>1</v>
      </c>
      <c r="L45" s="390">
        <v>0</v>
      </c>
    </row>
    <row r="46" spans="1:12" ht="18" customHeight="1">
      <c r="A46" s="53" t="s">
        <v>94</v>
      </c>
      <c r="B46" s="445">
        <v>15</v>
      </c>
      <c r="C46" s="445">
        <v>12</v>
      </c>
      <c r="D46" s="390">
        <v>0</v>
      </c>
      <c r="E46" s="390">
        <v>0</v>
      </c>
      <c r="F46" s="390">
        <v>10</v>
      </c>
      <c r="G46" s="390">
        <v>2</v>
      </c>
      <c r="H46" s="445">
        <v>5</v>
      </c>
      <c r="I46" s="390">
        <v>0</v>
      </c>
      <c r="J46" s="390">
        <v>0</v>
      </c>
      <c r="K46" s="390">
        <v>5</v>
      </c>
      <c r="L46" s="390">
        <v>0</v>
      </c>
    </row>
    <row r="47" spans="1:12" ht="18" customHeight="1">
      <c r="A47" s="53" t="s">
        <v>92</v>
      </c>
      <c r="B47" s="445">
        <v>5</v>
      </c>
      <c r="C47" s="445">
        <v>4</v>
      </c>
      <c r="D47" s="390">
        <v>0</v>
      </c>
      <c r="E47" s="390">
        <v>0</v>
      </c>
      <c r="F47" s="390">
        <v>4</v>
      </c>
      <c r="G47" s="390">
        <v>0</v>
      </c>
      <c r="H47" s="445">
        <v>1</v>
      </c>
      <c r="I47" s="390">
        <v>0</v>
      </c>
      <c r="J47" s="390">
        <v>0</v>
      </c>
      <c r="K47" s="390">
        <v>1</v>
      </c>
      <c r="L47" s="390">
        <v>0</v>
      </c>
    </row>
    <row r="48" spans="1:12" ht="18" customHeight="1">
      <c r="A48" s="53" t="s">
        <v>91</v>
      </c>
      <c r="B48" s="445">
        <v>11</v>
      </c>
      <c r="C48" s="445">
        <v>9</v>
      </c>
      <c r="D48" s="390">
        <v>0</v>
      </c>
      <c r="E48" s="390">
        <v>0</v>
      </c>
      <c r="F48" s="390">
        <v>9</v>
      </c>
      <c r="G48" s="390">
        <v>0</v>
      </c>
      <c r="H48" s="445">
        <v>4</v>
      </c>
      <c r="I48" s="390">
        <v>0</v>
      </c>
      <c r="J48" s="390">
        <v>0</v>
      </c>
      <c r="K48" s="390">
        <v>4</v>
      </c>
      <c r="L48" s="390">
        <v>0</v>
      </c>
    </row>
    <row r="49" spans="1:12" ht="18" customHeight="1">
      <c r="A49" s="53" t="s">
        <v>90</v>
      </c>
      <c r="B49" s="445">
        <v>27</v>
      </c>
      <c r="C49" s="445">
        <v>26</v>
      </c>
      <c r="D49" s="390">
        <v>0</v>
      </c>
      <c r="E49" s="390">
        <v>4</v>
      </c>
      <c r="F49" s="390">
        <v>22</v>
      </c>
      <c r="G49" s="390">
        <v>0</v>
      </c>
      <c r="H49" s="445">
        <v>7</v>
      </c>
      <c r="I49" s="390">
        <v>0</v>
      </c>
      <c r="J49" s="390">
        <v>3</v>
      </c>
      <c r="K49" s="390">
        <v>4</v>
      </c>
      <c r="L49" s="390">
        <v>0</v>
      </c>
    </row>
    <row r="50" spans="1:12" ht="18" customHeight="1">
      <c r="A50" s="53" t="s">
        <v>89</v>
      </c>
      <c r="B50" s="445">
        <v>8</v>
      </c>
      <c r="C50" s="445">
        <v>8</v>
      </c>
      <c r="D50" s="390">
        <v>0</v>
      </c>
      <c r="E50" s="390">
        <v>0</v>
      </c>
      <c r="F50" s="390">
        <v>8</v>
      </c>
      <c r="G50" s="390">
        <v>0</v>
      </c>
      <c r="H50" s="445">
        <v>2</v>
      </c>
      <c r="I50" s="390">
        <v>0</v>
      </c>
      <c r="J50" s="390">
        <v>0</v>
      </c>
      <c r="K50" s="390">
        <v>2</v>
      </c>
      <c r="L50" s="390">
        <v>0</v>
      </c>
    </row>
    <row r="51" spans="1:12" ht="18" customHeight="1">
      <c r="A51" s="53" t="s">
        <v>88</v>
      </c>
      <c r="B51" s="445">
        <v>32</v>
      </c>
      <c r="C51" s="445">
        <v>30</v>
      </c>
      <c r="D51" s="390">
        <v>0</v>
      </c>
      <c r="E51" s="390">
        <v>0</v>
      </c>
      <c r="F51" s="390">
        <v>29</v>
      </c>
      <c r="G51" s="390">
        <v>1</v>
      </c>
      <c r="H51" s="445">
        <v>6</v>
      </c>
      <c r="I51" s="390">
        <v>0</v>
      </c>
      <c r="J51" s="390">
        <v>0</v>
      </c>
      <c r="K51" s="390">
        <v>5</v>
      </c>
      <c r="L51" s="390">
        <v>1</v>
      </c>
    </row>
    <row r="52" spans="1:12" ht="18" customHeight="1">
      <c r="A52" s="53" t="s">
        <v>87</v>
      </c>
      <c r="B52" s="445">
        <v>24</v>
      </c>
      <c r="C52" s="445">
        <v>23</v>
      </c>
      <c r="D52" s="390">
        <v>0</v>
      </c>
      <c r="E52" s="390">
        <v>0</v>
      </c>
      <c r="F52" s="390">
        <v>21</v>
      </c>
      <c r="G52" s="390">
        <v>2</v>
      </c>
      <c r="H52" s="445">
        <v>4</v>
      </c>
      <c r="I52" s="390">
        <v>0</v>
      </c>
      <c r="J52" s="390">
        <v>0</v>
      </c>
      <c r="K52" s="390">
        <v>3</v>
      </c>
      <c r="L52" s="390">
        <v>1</v>
      </c>
    </row>
    <row r="53" spans="1:12" ht="18" customHeight="1">
      <c r="A53" s="53" t="s">
        <v>86</v>
      </c>
      <c r="B53" s="445">
        <v>28</v>
      </c>
      <c r="C53" s="445">
        <v>26</v>
      </c>
      <c r="D53" s="390">
        <v>0</v>
      </c>
      <c r="E53" s="390">
        <v>0</v>
      </c>
      <c r="F53" s="390">
        <v>26</v>
      </c>
      <c r="G53" s="390">
        <v>0</v>
      </c>
      <c r="H53" s="445">
        <v>2</v>
      </c>
      <c r="I53" s="390">
        <v>0</v>
      </c>
      <c r="J53" s="390">
        <v>0</v>
      </c>
      <c r="K53" s="390">
        <v>2</v>
      </c>
      <c r="L53" s="390">
        <v>0</v>
      </c>
    </row>
    <row r="54" spans="1:12" ht="18" customHeight="1">
      <c r="A54" s="53" t="s">
        <v>85</v>
      </c>
      <c r="B54" s="445">
        <v>443</v>
      </c>
      <c r="C54" s="445">
        <v>375</v>
      </c>
      <c r="D54" s="390">
        <v>0</v>
      </c>
      <c r="E54" s="390">
        <v>37</v>
      </c>
      <c r="F54" s="390">
        <v>90</v>
      </c>
      <c r="G54" s="390">
        <v>248</v>
      </c>
      <c r="H54" s="445">
        <v>234</v>
      </c>
      <c r="I54" s="390">
        <v>0</v>
      </c>
      <c r="J54" s="390">
        <v>69</v>
      </c>
      <c r="K54" s="390">
        <v>15</v>
      </c>
      <c r="L54" s="390">
        <v>150</v>
      </c>
    </row>
    <row r="55" spans="1:12" ht="18" customHeight="1">
      <c r="A55" s="53" t="s">
        <v>84</v>
      </c>
      <c r="B55" s="445">
        <v>19</v>
      </c>
      <c r="C55" s="445">
        <v>19</v>
      </c>
      <c r="D55" s="390">
        <v>0</v>
      </c>
      <c r="E55" s="390">
        <v>0</v>
      </c>
      <c r="F55" s="390">
        <v>17</v>
      </c>
      <c r="G55" s="390">
        <v>2</v>
      </c>
      <c r="H55" s="445">
        <v>7</v>
      </c>
      <c r="I55" s="390">
        <v>0</v>
      </c>
      <c r="J55" s="390">
        <v>0</v>
      </c>
      <c r="K55" s="390">
        <v>7</v>
      </c>
      <c r="L55" s="390">
        <v>0</v>
      </c>
    </row>
    <row r="56" spans="1:12" ht="18" customHeight="1">
      <c r="A56" s="53" t="s">
        <v>83</v>
      </c>
      <c r="B56" s="445">
        <v>3</v>
      </c>
      <c r="C56" s="445">
        <v>3</v>
      </c>
      <c r="D56" s="390">
        <v>0</v>
      </c>
      <c r="E56" s="390">
        <v>0</v>
      </c>
      <c r="F56" s="390">
        <v>3</v>
      </c>
      <c r="G56" s="390">
        <v>0</v>
      </c>
      <c r="H56" s="445">
        <v>1</v>
      </c>
      <c r="I56" s="390">
        <v>0</v>
      </c>
      <c r="J56" s="390">
        <v>0</v>
      </c>
      <c r="K56" s="390">
        <v>1</v>
      </c>
      <c r="L56" s="390">
        <v>0</v>
      </c>
    </row>
    <row r="57" spans="1:12" ht="18" customHeight="1">
      <c r="A57" s="53" t="s">
        <v>81</v>
      </c>
      <c r="B57" s="445">
        <v>40</v>
      </c>
      <c r="C57" s="445">
        <v>39</v>
      </c>
      <c r="D57" s="390">
        <v>0</v>
      </c>
      <c r="E57" s="390">
        <v>0</v>
      </c>
      <c r="F57" s="390">
        <v>34</v>
      </c>
      <c r="G57" s="390">
        <v>5</v>
      </c>
      <c r="H57" s="445">
        <v>11</v>
      </c>
      <c r="I57" s="390">
        <v>0</v>
      </c>
      <c r="J57" s="390">
        <v>0</v>
      </c>
      <c r="K57" s="390">
        <v>8</v>
      </c>
      <c r="L57" s="390">
        <v>3</v>
      </c>
    </row>
    <row r="58" spans="1:12" ht="18" customHeight="1">
      <c r="A58" s="53" t="s">
        <v>79</v>
      </c>
      <c r="B58" s="445">
        <v>9</v>
      </c>
      <c r="C58" s="445">
        <v>9</v>
      </c>
      <c r="D58" s="390">
        <v>0</v>
      </c>
      <c r="E58" s="390">
        <v>0</v>
      </c>
      <c r="F58" s="390">
        <v>8</v>
      </c>
      <c r="G58" s="390">
        <v>1</v>
      </c>
      <c r="H58" s="445">
        <v>2</v>
      </c>
      <c r="I58" s="390">
        <v>0</v>
      </c>
      <c r="J58" s="390">
        <v>0</v>
      </c>
      <c r="K58" s="390">
        <v>2</v>
      </c>
      <c r="L58" s="390">
        <v>0</v>
      </c>
    </row>
    <row r="59" spans="1:12" ht="18" customHeight="1">
      <c r="A59" s="53" t="s">
        <v>78</v>
      </c>
      <c r="B59" s="445">
        <v>20</v>
      </c>
      <c r="C59" s="445">
        <v>19</v>
      </c>
      <c r="D59" s="390">
        <v>0</v>
      </c>
      <c r="E59" s="390">
        <v>0</v>
      </c>
      <c r="F59" s="390">
        <v>17</v>
      </c>
      <c r="G59" s="390">
        <v>2</v>
      </c>
      <c r="H59" s="445">
        <v>13</v>
      </c>
      <c r="I59" s="390">
        <v>0</v>
      </c>
      <c r="J59" s="390">
        <v>0</v>
      </c>
      <c r="K59" s="390">
        <v>12</v>
      </c>
      <c r="L59" s="390">
        <v>1</v>
      </c>
    </row>
    <row r="60" spans="1:12" ht="18" customHeight="1">
      <c r="A60" s="53" t="s">
        <v>77</v>
      </c>
      <c r="B60" s="445">
        <v>15</v>
      </c>
      <c r="C60" s="445">
        <v>14</v>
      </c>
      <c r="D60" s="390">
        <v>0</v>
      </c>
      <c r="E60" s="390">
        <v>0</v>
      </c>
      <c r="F60" s="390">
        <v>11</v>
      </c>
      <c r="G60" s="390">
        <v>3</v>
      </c>
      <c r="H60" s="445">
        <v>3</v>
      </c>
      <c r="I60" s="390">
        <v>0</v>
      </c>
      <c r="J60" s="390">
        <v>0</v>
      </c>
      <c r="K60" s="390">
        <v>1</v>
      </c>
      <c r="L60" s="390">
        <v>2</v>
      </c>
    </row>
    <row r="61" spans="1:12" ht="18" customHeight="1">
      <c r="A61" s="53" t="s">
        <v>76</v>
      </c>
      <c r="B61" s="445">
        <v>58</v>
      </c>
      <c r="C61" s="445">
        <v>56</v>
      </c>
      <c r="D61" s="390">
        <v>0</v>
      </c>
      <c r="E61" s="390">
        <v>0</v>
      </c>
      <c r="F61" s="390">
        <v>55</v>
      </c>
      <c r="G61" s="390">
        <v>1</v>
      </c>
      <c r="H61" s="445">
        <v>8</v>
      </c>
      <c r="I61" s="390">
        <v>0</v>
      </c>
      <c r="J61" s="390">
        <v>2</v>
      </c>
      <c r="K61" s="390">
        <v>5</v>
      </c>
      <c r="L61" s="390">
        <v>1</v>
      </c>
    </row>
    <row r="62" spans="1:12" ht="18" customHeight="1">
      <c r="A62" s="53" t="s">
        <v>74</v>
      </c>
      <c r="B62" s="445">
        <v>24</v>
      </c>
      <c r="C62" s="445">
        <v>22</v>
      </c>
      <c r="D62" s="390">
        <v>0</v>
      </c>
      <c r="E62" s="390">
        <v>0</v>
      </c>
      <c r="F62" s="390">
        <v>19</v>
      </c>
      <c r="G62" s="390">
        <v>3</v>
      </c>
      <c r="H62" s="445">
        <v>3</v>
      </c>
      <c r="I62" s="390">
        <v>0</v>
      </c>
      <c r="J62" s="390">
        <v>1</v>
      </c>
      <c r="K62" s="390">
        <v>2</v>
      </c>
      <c r="L62" s="390">
        <v>0</v>
      </c>
    </row>
    <row r="63" spans="1:12" ht="18" customHeight="1">
      <c r="A63" s="53" t="s">
        <v>72</v>
      </c>
      <c r="B63" s="445">
        <v>6</v>
      </c>
      <c r="C63" s="445">
        <v>6</v>
      </c>
      <c r="D63" s="390">
        <v>0</v>
      </c>
      <c r="E63" s="390">
        <v>0</v>
      </c>
      <c r="F63" s="390">
        <v>5</v>
      </c>
      <c r="G63" s="390">
        <v>1</v>
      </c>
      <c r="H63" s="445">
        <v>2</v>
      </c>
      <c r="I63" s="390">
        <v>0</v>
      </c>
      <c r="J63" s="390">
        <v>0</v>
      </c>
      <c r="K63" s="390">
        <v>1</v>
      </c>
      <c r="L63" s="390">
        <v>1</v>
      </c>
    </row>
    <row r="64" spans="1:12" ht="18" customHeight="1">
      <c r="A64" s="53" t="s">
        <v>71</v>
      </c>
      <c r="B64" s="445">
        <v>10</v>
      </c>
      <c r="C64" s="445">
        <v>9</v>
      </c>
      <c r="D64" s="390">
        <v>0</v>
      </c>
      <c r="E64" s="390">
        <v>0</v>
      </c>
      <c r="F64" s="390">
        <v>9</v>
      </c>
      <c r="G64" s="390">
        <v>0</v>
      </c>
      <c r="H64" s="445">
        <v>1</v>
      </c>
      <c r="I64" s="390">
        <v>0</v>
      </c>
      <c r="J64" s="390">
        <v>0</v>
      </c>
      <c r="K64" s="390">
        <v>1</v>
      </c>
      <c r="L64" s="390">
        <v>0</v>
      </c>
    </row>
    <row r="65" spans="1:12" ht="18" customHeight="1">
      <c r="A65" s="53" t="s">
        <v>70</v>
      </c>
      <c r="B65" s="445">
        <v>16</v>
      </c>
      <c r="C65" s="445">
        <v>15</v>
      </c>
      <c r="D65" s="390">
        <v>0</v>
      </c>
      <c r="E65" s="390">
        <v>0</v>
      </c>
      <c r="F65" s="390">
        <v>15</v>
      </c>
      <c r="G65" s="390">
        <v>0</v>
      </c>
      <c r="H65" s="445">
        <v>2</v>
      </c>
      <c r="I65" s="390">
        <v>0</v>
      </c>
      <c r="J65" s="390">
        <v>1</v>
      </c>
      <c r="K65" s="390">
        <v>1</v>
      </c>
      <c r="L65" s="390">
        <v>0</v>
      </c>
    </row>
    <row r="66" spans="1:12" ht="18" customHeight="1">
      <c r="A66" s="53" t="s">
        <v>69</v>
      </c>
      <c r="B66" s="445">
        <v>21</v>
      </c>
      <c r="C66" s="445">
        <v>20</v>
      </c>
      <c r="D66" s="390">
        <v>0</v>
      </c>
      <c r="E66" s="390">
        <v>0</v>
      </c>
      <c r="F66" s="390">
        <v>18</v>
      </c>
      <c r="G66" s="390">
        <v>2</v>
      </c>
      <c r="H66" s="445">
        <v>3</v>
      </c>
      <c r="I66" s="390">
        <v>0</v>
      </c>
      <c r="J66" s="390">
        <v>0</v>
      </c>
      <c r="K66" s="390">
        <v>3</v>
      </c>
      <c r="L66" s="390">
        <v>0</v>
      </c>
    </row>
    <row r="67" spans="1:12" ht="18" customHeight="1">
      <c r="A67" s="53" t="s">
        <v>68</v>
      </c>
      <c r="B67" s="445">
        <v>15</v>
      </c>
      <c r="C67" s="445">
        <v>14</v>
      </c>
      <c r="D67" s="390">
        <v>0</v>
      </c>
      <c r="E67" s="390">
        <v>0</v>
      </c>
      <c r="F67" s="390">
        <v>14</v>
      </c>
      <c r="G67" s="390">
        <v>0</v>
      </c>
      <c r="H67" s="445">
        <v>1</v>
      </c>
      <c r="I67" s="390">
        <v>0</v>
      </c>
      <c r="J67" s="390">
        <v>0</v>
      </c>
      <c r="K67" s="390">
        <v>1</v>
      </c>
      <c r="L67" s="390">
        <v>0</v>
      </c>
    </row>
    <row r="68" spans="1:12" ht="18" customHeight="1">
      <c r="A68" s="53" t="s">
        <v>67</v>
      </c>
      <c r="B68" s="445">
        <v>13</v>
      </c>
      <c r="C68" s="445">
        <v>11</v>
      </c>
      <c r="D68" s="390">
        <v>0</v>
      </c>
      <c r="E68" s="390">
        <v>0</v>
      </c>
      <c r="F68" s="390">
        <v>6</v>
      </c>
      <c r="G68" s="390">
        <v>5</v>
      </c>
      <c r="H68" s="445">
        <v>4</v>
      </c>
      <c r="I68" s="390">
        <v>0</v>
      </c>
      <c r="J68" s="390">
        <v>1</v>
      </c>
      <c r="K68" s="390">
        <v>1</v>
      </c>
      <c r="L68" s="390">
        <v>2</v>
      </c>
    </row>
    <row r="69" spans="1:12" ht="18" customHeight="1">
      <c r="A69" s="53" t="s">
        <v>66</v>
      </c>
      <c r="B69" s="445">
        <v>8</v>
      </c>
      <c r="C69" s="445">
        <v>7</v>
      </c>
      <c r="D69" s="390">
        <v>0</v>
      </c>
      <c r="E69" s="390">
        <v>0</v>
      </c>
      <c r="F69" s="390">
        <v>7</v>
      </c>
      <c r="G69" s="390">
        <v>0</v>
      </c>
      <c r="H69" s="445">
        <v>2</v>
      </c>
      <c r="I69" s="390">
        <v>0</v>
      </c>
      <c r="J69" s="390">
        <v>0</v>
      </c>
      <c r="K69" s="390">
        <v>2</v>
      </c>
      <c r="L69" s="390">
        <v>0</v>
      </c>
    </row>
    <row r="70" spans="1:12" ht="18" customHeight="1">
      <c r="A70" s="53" t="s">
        <v>65</v>
      </c>
      <c r="B70" s="445">
        <v>16</v>
      </c>
      <c r="C70" s="445">
        <v>15</v>
      </c>
      <c r="D70" s="390">
        <v>0</v>
      </c>
      <c r="E70" s="390">
        <v>0</v>
      </c>
      <c r="F70" s="390">
        <v>15</v>
      </c>
      <c r="G70" s="390">
        <v>0</v>
      </c>
      <c r="H70" s="445">
        <v>1</v>
      </c>
      <c r="I70" s="390">
        <v>0</v>
      </c>
      <c r="J70" s="390">
        <v>0</v>
      </c>
      <c r="K70" s="390">
        <v>1</v>
      </c>
      <c r="L70" s="390">
        <v>0</v>
      </c>
    </row>
    <row r="71" spans="1:12" ht="18" customHeight="1">
      <c r="A71" s="53" t="s">
        <v>63</v>
      </c>
      <c r="B71" s="445">
        <v>12</v>
      </c>
      <c r="C71" s="445">
        <v>12</v>
      </c>
      <c r="D71" s="390">
        <v>0</v>
      </c>
      <c r="E71" s="390">
        <v>0</v>
      </c>
      <c r="F71" s="390">
        <v>12</v>
      </c>
      <c r="G71" s="390">
        <v>0</v>
      </c>
      <c r="H71" s="445">
        <v>2</v>
      </c>
      <c r="I71" s="390">
        <v>0</v>
      </c>
      <c r="J71" s="390">
        <v>0</v>
      </c>
      <c r="K71" s="390">
        <v>2</v>
      </c>
      <c r="L71" s="390">
        <v>0</v>
      </c>
    </row>
    <row r="72" spans="1:12" ht="18" customHeight="1">
      <c r="A72" s="53" t="s">
        <v>62</v>
      </c>
      <c r="B72" s="445">
        <v>23</v>
      </c>
      <c r="C72" s="445">
        <v>23</v>
      </c>
      <c r="D72" s="390">
        <v>0</v>
      </c>
      <c r="E72" s="390">
        <v>0</v>
      </c>
      <c r="F72" s="390">
        <v>22</v>
      </c>
      <c r="G72" s="390">
        <v>1</v>
      </c>
      <c r="H72" s="445">
        <v>1</v>
      </c>
      <c r="I72" s="390">
        <v>0</v>
      </c>
      <c r="J72" s="390">
        <v>0</v>
      </c>
      <c r="K72" s="390">
        <v>1</v>
      </c>
      <c r="L72" s="390">
        <v>0</v>
      </c>
    </row>
    <row r="73" spans="1:12" ht="18" customHeight="1">
      <c r="A73" s="53" t="s">
        <v>61</v>
      </c>
      <c r="B73" s="445">
        <v>6</v>
      </c>
      <c r="C73" s="445">
        <v>6</v>
      </c>
      <c r="D73" s="390">
        <v>0</v>
      </c>
      <c r="E73" s="390">
        <v>0</v>
      </c>
      <c r="F73" s="390">
        <v>6</v>
      </c>
      <c r="G73" s="390">
        <v>0</v>
      </c>
      <c r="H73" s="445">
        <v>2</v>
      </c>
      <c r="I73" s="390">
        <v>0</v>
      </c>
      <c r="J73" s="390">
        <v>0</v>
      </c>
      <c r="K73" s="390">
        <v>2</v>
      </c>
      <c r="L73" s="390">
        <v>0</v>
      </c>
    </row>
    <row r="74" spans="1:12" ht="18" customHeight="1">
      <c r="A74" s="53" t="s">
        <v>60</v>
      </c>
      <c r="B74" s="445">
        <v>55</v>
      </c>
      <c r="C74" s="445">
        <v>45</v>
      </c>
      <c r="D74" s="390">
        <v>0</v>
      </c>
      <c r="E74" s="390">
        <v>7</v>
      </c>
      <c r="F74" s="390">
        <v>24</v>
      </c>
      <c r="G74" s="390">
        <v>14</v>
      </c>
      <c r="H74" s="445">
        <v>35</v>
      </c>
      <c r="I74" s="390">
        <v>0</v>
      </c>
      <c r="J74" s="390">
        <v>13</v>
      </c>
      <c r="K74" s="390">
        <v>14</v>
      </c>
      <c r="L74" s="390">
        <v>8</v>
      </c>
    </row>
    <row r="75" spans="1:12" ht="18" customHeight="1">
      <c r="A75" s="53" t="s">
        <v>58</v>
      </c>
      <c r="B75" s="445">
        <v>31</v>
      </c>
      <c r="C75" s="445">
        <v>25</v>
      </c>
      <c r="D75" s="390">
        <v>0</v>
      </c>
      <c r="E75" s="390">
        <v>0</v>
      </c>
      <c r="F75" s="390">
        <v>24</v>
      </c>
      <c r="G75" s="390">
        <v>1</v>
      </c>
      <c r="H75" s="445">
        <v>16</v>
      </c>
      <c r="I75" s="390">
        <v>0</v>
      </c>
      <c r="J75" s="390">
        <v>1</v>
      </c>
      <c r="K75" s="390">
        <v>14</v>
      </c>
      <c r="L75" s="390">
        <v>1</v>
      </c>
    </row>
    <row r="76" spans="1:12" ht="18" customHeight="1">
      <c r="A76" s="53" t="s">
        <v>56</v>
      </c>
      <c r="B76" s="445">
        <v>23</v>
      </c>
      <c r="C76" s="445">
        <v>23</v>
      </c>
      <c r="D76" s="390">
        <v>0</v>
      </c>
      <c r="E76" s="390">
        <v>2</v>
      </c>
      <c r="F76" s="390">
        <v>21</v>
      </c>
      <c r="G76" s="390">
        <v>0</v>
      </c>
      <c r="H76" s="445">
        <v>6</v>
      </c>
      <c r="I76" s="390">
        <v>0</v>
      </c>
      <c r="J76" s="390">
        <v>2</v>
      </c>
      <c r="K76" s="390">
        <v>4</v>
      </c>
      <c r="L76" s="390">
        <v>0</v>
      </c>
    </row>
    <row r="77" spans="1:12" ht="18" customHeight="1">
      <c r="A77" s="53" t="s">
        <v>55</v>
      </c>
      <c r="B77" s="445">
        <v>7</v>
      </c>
      <c r="C77" s="445">
        <v>5</v>
      </c>
      <c r="D77" s="390">
        <v>0</v>
      </c>
      <c r="E77" s="390">
        <v>0</v>
      </c>
      <c r="F77" s="390">
        <v>4</v>
      </c>
      <c r="G77" s="390">
        <v>1</v>
      </c>
      <c r="H77" s="445">
        <v>2</v>
      </c>
      <c r="I77" s="390">
        <v>0</v>
      </c>
      <c r="J77" s="390">
        <v>1</v>
      </c>
      <c r="K77" s="390">
        <v>1</v>
      </c>
      <c r="L77" s="390">
        <v>0</v>
      </c>
    </row>
    <row r="78" spans="1:12" ht="18" customHeight="1">
      <c r="A78" s="55" t="s">
        <v>54</v>
      </c>
      <c r="B78" s="445">
        <v>17</v>
      </c>
      <c r="C78" s="445">
        <v>16</v>
      </c>
      <c r="D78" s="390">
        <v>0</v>
      </c>
      <c r="E78" s="390">
        <v>0</v>
      </c>
      <c r="F78" s="390">
        <v>16</v>
      </c>
      <c r="G78" s="390">
        <v>0</v>
      </c>
      <c r="H78" s="445">
        <v>4</v>
      </c>
      <c r="I78" s="390">
        <v>0</v>
      </c>
      <c r="J78" s="390">
        <v>0</v>
      </c>
      <c r="K78" s="390">
        <v>4</v>
      </c>
      <c r="L78" s="390">
        <v>0</v>
      </c>
    </row>
    <row r="79" spans="1:12" ht="18" customHeight="1">
      <c r="A79" s="53" t="s">
        <v>53</v>
      </c>
      <c r="B79" s="445">
        <v>6</v>
      </c>
      <c r="C79" s="445">
        <v>6</v>
      </c>
      <c r="D79" s="390">
        <v>0</v>
      </c>
      <c r="E79" s="390">
        <v>0</v>
      </c>
      <c r="F79" s="390">
        <v>6</v>
      </c>
      <c r="G79" s="390">
        <v>0</v>
      </c>
      <c r="H79" s="445">
        <v>1</v>
      </c>
      <c r="I79" s="390">
        <v>0</v>
      </c>
      <c r="J79" s="390">
        <v>0</v>
      </c>
      <c r="K79" s="390">
        <v>1</v>
      </c>
      <c r="L79" s="390">
        <v>0</v>
      </c>
    </row>
    <row r="80" spans="1:12" ht="18" customHeight="1">
      <c r="A80" s="53" t="s">
        <v>52</v>
      </c>
      <c r="B80" s="445">
        <v>42</v>
      </c>
      <c r="C80" s="445">
        <v>40</v>
      </c>
      <c r="D80" s="390">
        <v>0</v>
      </c>
      <c r="E80" s="390">
        <v>5</v>
      </c>
      <c r="F80" s="390">
        <v>25</v>
      </c>
      <c r="G80" s="390">
        <v>10</v>
      </c>
      <c r="H80" s="445">
        <v>22</v>
      </c>
      <c r="I80" s="390">
        <v>0</v>
      </c>
      <c r="J80" s="390">
        <v>6</v>
      </c>
      <c r="K80" s="390">
        <v>10</v>
      </c>
      <c r="L80" s="390">
        <v>6</v>
      </c>
    </row>
    <row r="81" spans="1:12" ht="18" customHeight="1">
      <c r="A81" s="53" t="s">
        <v>51</v>
      </c>
      <c r="B81" s="445">
        <v>17</v>
      </c>
      <c r="C81" s="445">
        <v>14</v>
      </c>
      <c r="D81" s="390">
        <v>0</v>
      </c>
      <c r="E81" s="390">
        <v>0</v>
      </c>
      <c r="F81" s="390">
        <v>12</v>
      </c>
      <c r="G81" s="390">
        <v>2</v>
      </c>
      <c r="H81" s="445">
        <v>5</v>
      </c>
      <c r="I81" s="390">
        <v>0</v>
      </c>
      <c r="J81" s="390">
        <v>1</v>
      </c>
      <c r="K81" s="390">
        <v>3</v>
      </c>
      <c r="L81" s="390">
        <v>1</v>
      </c>
    </row>
    <row r="82" spans="1:12" ht="18" customHeight="1">
      <c r="A82" s="53" t="s">
        <v>48</v>
      </c>
      <c r="B82" s="445">
        <v>17</v>
      </c>
      <c r="C82" s="445">
        <v>16</v>
      </c>
      <c r="D82" s="390">
        <v>0</v>
      </c>
      <c r="E82" s="390">
        <v>0</v>
      </c>
      <c r="F82" s="390">
        <v>11</v>
      </c>
      <c r="G82" s="390">
        <v>5</v>
      </c>
      <c r="H82" s="445">
        <v>8</v>
      </c>
      <c r="I82" s="390">
        <v>0</v>
      </c>
      <c r="J82" s="390">
        <v>0</v>
      </c>
      <c r="K82" s="390">
        <v>3</v>
      </c>
      <c r="L82" s="390">
        <v>5</v>
      </c>
    </row>
    <row r="83" spans="1:12" ht="18" customHeight="1">
      <c r="A83" s="53" t="s">
        <v>47</v>
      </c>
      <c r="B83" s="445">
        <v>7</v>
      </c>
      <c r="C83" s="445">
        <v>7</v>
      </c>
      <c r="D83" s="390">
        <v>0</v>
      </c>
      <c r="E83" s="390">
        <v>0</v>
      </c>
      <c r="F83" s="390">
        <v>7</v>
      </c>
      <c r="G83" s="390">
        <v>0</v>
      </c>
      <c r="H83" s="445">
        <v>1</v>
      </c>
      <c r="I83" s="390">
        <v>0</v>
      </c>
      <c r="J83" s="390">
        <v>0</v>
      </c>
      <c r="K83" s="390">
        <v>1</v>
      </c>
      <c r="L83" s="390">
        <v>0</v>
      </c>
    </row>
    <row r="84" spans="1:12" ht="18" customHeight="1">
      <c r="A84" s="53" t="s">
        <v>46</v>
      </c>
      <c r="B84" s="445">
        <v>14</v>
      </c>
      <c r="C84" s="445">
        <v>12</v>
      </c>
      <c r="D84" s="390">
        <v>0</v>
      </c>
      <c r="E84" s="390">
        <v>0</v>
      </c>
      <c r="F84" s="390">
        <v>10</v>
      </c>
      <c r="G84" s="390">
        <v>2</v>
      </c>
      <c r="H84" s="445">
        <v>10</v>
      </c>
      <c r="I84" s="390">
        <v>0</v>
      </c>
      <c r="J84" s="390">
        <v>2</v>
      </c>
      <c r="K84" s="390">
        <v>7</v>
      </c>
      <c r="L84" s="390">
        <v>1</v>
      </c>
    </row>
    <row r="85" spans="1:12" ht="18" customHeight="1">
      <c r="A85" s="53" t="s">
        <v>45</v>
      </c>
      <c r="B85" s="445">
        <v>15</v>
      </c>
      <c r="C85" s="445">
        <v>14</v>
      </c>
      <c r="D85" s="390">
        <v>0</v>
      </c>
      <c r="E85" s="390">
        <v>0</v>
      </c>
      <c r="F85" s="390">
        <v>14</v>
      </c>
      <c r="G85" s="390">
        <v>0</v>
      </c>
      <c r="H85" s="445">
        <v>6</v>
      </c>
      <c r="I85" s="390">
        <v>0</v>
      </c>
      <c r="J85" s="390">
        <v>1</v>
      </c>
      <c r="K85" s="390">
        <v>5</v>
      </c>
      <c r="L85" s="390">
        <v>0</v>
      </c>
    </row>
    <row r="86" spans="1:12" ht="18" customHeight="1">
      <c r="A86" s="53" t="s">
        <v>44</v>
      </c>
      <c r="B86" s="445">
        <v>14</v>
      </c>
      <c r="C86" s="445">
        <v>13</v>
      </c>
      <c r="D86" s="390">
        <v>0</v>
      </c>
      <c r="E86" s="390">
        <v>0</v>
      </c>
      <c r="F86" s="390">
        <v>10</v>
      </c>
      <c r="G86" s="390">
        <v>3</v>
      </c>
      <c r="H86" s="445">
        <v>7</v>
      </c>
      <c r="I86" s="390">
        <v>0</v>
      </c>
      <c r="J86" s="390">
        <v>0</v>
      </c>
      <c r="K86" s="390">
        <v>4</v>
      </c>
      <c r="L86" s="390">
        <v>3</v>
      </c>
    </row>
    <row r="87" spans="1:12" ht="18" customHeight="1">
      <c r="A87" s="52" t="s">
        <v>43</v>
      </c>
      <c r="B87" s="445">
        <v>16</v>
      </c>
      <c r="C87" s="445">
        <v>16</v>
      </c>
      <c r="D87" s="390">
        <v>0</v>
      </c>
      <c r="E87" s="390">
        <v>0</v>
      </c>
      <c r="F87" s="390">
        <v>15</v>
      </c>
      <c r="G87" s="390">
        <v>1</v>
      </c>
      <c r="H87" s="445">
        <v>2</v>
      </c>
      <c r="I87" s="390">
        <v>0</v>
      </c>
      <c r="J87" s="390">
        <v>0</v>
      </c>
      <c r="K87" s="390">
        <v>1</v>
      </c>
      <c r="L87" s="390">
        <v>1</v>
      </c>
    </row>
    <row r="88" spans="1:12" ht="18" customHeight="1">
      <c r="A88" s="53" t="s">
        <v>42</v>
      </c>
      <c r="B88" s="445">
        <v>27</v>
      </c>
      <c r="C88" s="445">
        <v>26</v>
      </c>
      <c r="D88" s="390">
        <v>0</v>
      </c>
      <c r="E88" s="390">
        <v>1</v>
      </c>
      <c r="F88" s="390">
        <v>23</v>
      </c>
      <c r="G88" s="390">
        <v>2</v>
      </c>
      <c r="H88" s="445">
        <v>3</v>
      </c>
      <c r="I88" s="390">
        <v>0</v>
      </c>
      <c r="J88" s="390">
        <v>1</v>
      </c>
      <c r="K88" s="390">
        <v>2</v>
      </c>
      <c r="L88" s="390">
        <v>0</v>
      </c>
    </row>
    <row r="89" spans="1:12" ht="18" customHeight="1">
      <c r="A89" s="53" t="s">
        <v>40</v>
      </c>
      <c r="B89" s="445">
        <v>13</v>
      </c>
      <c r="C89" s="445">
        <v>12</v>
      </c>
      <c r="D89" s="390">
        <v>0</v>
      </c>
      <c r="E89" s="390">
        <v>0</v>
      </c>
      <c r="F89" s="390">
        <v>12</v>
      </c>
      <c r="G89" s="390">
        <v>0</v>
      </c>
      <c r="H89" s="445">
        <v>1</v>
      </c>
      <c r="I89" s="390">
        <v>0</v>
      </c>
      <c r="J89" s="390">
        <v>0</v>
      </c>
      <c r="K89" s="390">
        <v>1</v>
      </c>
      <c r="L89" s="390">
        <v>0</v>
      </c>
    </row>
    <row r="90" spans="1:12" ht="18" customHeight="1">
      <c r="A90" s="53" t="s">
        <v>38</v>
      </c>
      <c r="B90" s="445">
        <v>53</v>
      </c>
      <c r="C90" s="445">
        <v>42</v>
      </c>
      <c r="D90" s="390">
        <v>0</v>
      </c>
      <c r="E90" s="390">
        <v>1</v>
      </c>
      <c r="F90" s="390">
        <v>25</v>
      </c>
      <c r="G90" s="390">
        <v>16</v>
      </c>
      <c r="H90" s="445">
        <v>23</v>
      </c>
      <c r="I90" s="390">
        <v>0</v>
      </c>
      <c r="J90" s="390">
        <v>8</v>
      </c>
      <c r="K90" s="390">
        <v>7</v>
      </c>
      <c r="L90" s="390">
        <v>8</v>
      </c>
    </row>
    <row r="91" spans="1:12" ht="18" customHeight="1">
      <c r="A91" s="53" t="s">
        <v>37</v>
      </c>
      <c r="B91" s="445">
        <v>4</v>
      </c>
      <c r="C91" s="445">
        <v>4</v>
      </c>
      <c r="D91" s="390">
        <v>0</v>
      </c>
      <c r="E91" s="390">
        <v>0</v>
      </c>
      <c r="F91" s="390">
        <v>4</v>
      </c>
      <c r="G91" s="390">
        <v>0</v>
      </c>
      <c r="H91" s="445">
        <v>1</v>
      </c>
      <c r="I91" s="390">
        <v>0</v>
      </c>
      <c r="J91" s="390">
        <v>0</v>
      </c>
      <c r="K91" s="390">
        <v>1</v>
      </c>
      <c r="L91" s="390">
        <v>0</v>
      </c>
    </row>
    <row r="92" spans="1:12" ht="18" customHeight="1">
      <c r="A92" s="53" t="s">
        <v>36</v>
      </c>
      <c r="B92" s="445">
        <v>7</v>
      </c>
      <c r="C92" s="445">
        <v>6</v>
      </c>
      <c r="D92" s="390">
        <v>0</v>
      </c>
      <c r="E92" s="390">
        <v>0</v>
      </c>
      <c r="F92" s="390">
        <v>5</v>
      </c>
      <c r="G92" s="390">
        <v>1</v>
      </c>
      <c r="H92" s="445">
        <v>1</v>
      </c>
      <c r="I92" s="390">
        <v>0</v>
      </c>
      <c r="J92" s="390">
        <v>0</v>
      </c>
      <c r="K92" s="390">
        <v>1</v>
      </c>
      <c r="L92" s="390">
        <v>0</v>
      </c>
    </row>
    <row r="93" spans="1:12" ht="18" customHeight="1">
      <c r="A93" s="53" t="s">
        <v>34</v>
      </c>
      <c r="B93" s="445">
        <v>47</v>
      </c>
      <c r="C93" s="445">
        <v>40</v>
      </c>
      <c r="D93" s="390">
        <v>0</v>
      </c>
      <c r="E93" s="390">
        <v>3</v>
      </c>
      <c r="F93" s="390">
        <v>30</v>
      </c>
      <c r="G93" s="390">
        <v>7</v>
      </c>
      <c r="H93" s="445">
        <v>20</v>
      </c>
      <c r="I93" s="390">
        <v>0</v>
      </c>
      <c r="J93" s="390">
        <v>7</v>
      </c>
      <c r="K93" s="390">
        <v>10</v>
      </c>
      <c r="L93" s="390">
        <v>3</v>
      </c>
    </row>
    <row r="94" spans="1:12" ht="18" customHeight="1">
      <c r="A94" s="53" t="s">
        <v>33</v>
      </c>
      <c r="B94" s="445">
        <v>29</v>
      </c>
      <c r="C94" s="445">
        <v>28</v>
      </c>
      <c r="D94" s="390">
        <v>0</v>
      </c>
      <c r="E94" s="390">
        <v>0</v>
      </c>
      <c r="F94" s="390">
        <v>27</v>
      </c>
      <c r="G94" s="390">
        <v>1</v>
      </c>
      <c r="H94" s="445">
        <v>3</v>
      </c>
      <c r="I94" s="390">
        <v>0</v>
      </c>
      <c r="J94" s="390">
        <v>1</v>
      </c>
      <c r="K94" s="390">
        <v>2</v>
      </c>
      <c r="L94" s="390">
        <v>0</v>
      </c>
    </row>
    <row r="95" spans="1:12" ht="18" customHeight="1">
      <c r="A95" s="53" t="s">
        <v>32</v>
      </c>
      <c r="B95" s="445">
        <v>12</v>
      </c>
      <c r="C95" s="445">
        <v>11</v>
      </c>
      <c r="D95" s="390">
        <v>0</v>
      </c>
      <c r="E95" s="390">
        <v>0</v>
      </c>
      <c r="F95" s="390">
        <v>11</v>
      </c>
      <c r="G95" s="390">
        <v>0</v>
      </c>
      <c r="H95" s="445">
        <v>7</v>
      </c>
      <c r="I95" s="390">
        <v>0</v>
      </c>
      <c r="J95" s="390">
        <v>0</v>
      </c>
      <c r="K95" s="390">
        <v>7</v>
      </c>
      <c r="L95" s="390">
        <v>0</v>
      </c>
    </row>
    <row r="96" spans="1:12" ht="18" customHeight="1">
      <c r="A96" s="53" t="s">
        <v>30</v>
      </c>
      <c r="B96" s="445">
        <v>36</v>
      </c>
      <c r="C96" s="445">
        <v>33</v>
      </c>
      <c r="D96" s="390">
        <v>0</v>
      </c>
      <c r="E96" s="390">
        <v>0</v>
      </c>
      <c r="F96" s="390">
        <v>23</v>
      </c>
      <c r="G96" s="390">
        <v>10</v>
      </c>
      <c r="H96" s="445">
        <v>5</v>
      </c>
      <c r="I96" s="390">
        <v>0</v>
      </c>
      <c r="J96" s="390">
        <v>1</v>
      </c>
      <c r="K96" s="390">
        <v>3</v>
      </c>
      <c r="L96" s="390">
        <v>1</v>
      </c>
    </row>
    <row r="97" spans="1:12" ht="18" customHeight="1">
      <c r="A97" s="53" t="s">
        <v>29</v>
      </c>
      <c r="B97" s="445">
        <v>27</v>
      </c>
      <c r="C97" s="445">
        <v>24</v>
      </c>
      <c r="D97" s="390">
        <v>0</v>
      </c>
      <c r="E97" s="390">
        <v>0</v>
      </c>
      <c r="F97" s="390">
        <v>22</v>
      </c>
      <c r="G97" s="390">
        <v>2</v>
      </c>
      <c r="H97" s="445">
        <v>16</v>
      </c>
      <c r="I97" s="390">
        <v>0</v>
      </c>
      <c r="J97" s="390">
        <v>1</v>
      </c>
      <c r="K97" s="390">
        <v>13</v>
      </c>
      <c r="L97" s="390">
        <v>2</v>
      </c>
    </row>
    <row r="98" spans="1:12" ht="18" customHeight="1">
      <c r="A98" s="53" t="s">
        <v>26</v>
      </c>
      <c r="B98" s="445">
        <v>38</v>
      </c>
      <c r="C98" s="445">
        <v>36</v>
      </c>
      <c r="D98" s="390">
        <v>0</v>
      </c>
      <c r="E98" s="390">
        <v>0</v>
      </c>
      <c r="F98" s="390">
        <v>32</v>
      </c>
      <c r="G98" s="390">
        <v>4</v>
      </c>
      <c r="H98" s="445">
        <v>6</v>
      </c>
      <c r="I98" s="390">
        <v>0</v>
      </c>
      <c r="J98" s="390">
        <v>0</v>
      </c>
      <c r="K98" s="390">
        <v>3</v>
      </c>
      <c r="L98" s="390">
        <v>3</v>
      </c>
    </row>
    <row r="99" spans="1:12" ht="18" customHeight="1">
      <c r="A99" s="53" t="s">
        <v>24</v>
      </c>
      <c r="B99" s="445">
        <v>24</v>
      </c>
      <c r="C99" s="445">
        <v>22</v>
      </c>
      <c r="D99" s="390">
        <v>0</v>
      </c>
      <c r="E99" s="390">
        <v>0</v>
      </c>
      <c r="F99" s="390">
        <v>14</v>
      </c>
      <c r="G99" s="390">
        <v>8</v>
      </c>
      <c r="H99" s="445">
        <v>15</v>
      </c>
      <c r="I99" s="390">
        <v>0</v>
      </c>
      <c r="J99" s="390">
        <v>0</v>
      </c>
      <c r="K99" s="390">
        <v>9</v>
      </c>
      <c r="L99" s="390">
        <v>6</v>
      </c>
    </row>
    <row r="100" spans="1:12" ht="18" customHeight="1">
      <c r="A100" s="53" t="s">
        <v>22</v>
      </c>
      <c r="B100" s="445">
        <v>9</v>
      </c>
      <c r="C100" s="445">
        <v>8</v>
      </c>
      <c r="D100" s="390">
        <v>0</v>
      </c>
      <c r="E100" s="390">
        <v>0</v>
      </c>
      <c r="F100" s="390">
        <v>8</v>
      </c>
      <c r="G100" s="390">
        <v>0</v>
      </c>
      <c r="H100" s="445">
        <v>3</v>
      </c>
      <c r="I100" s="390">
        <v>0</v>
      </c>
      <c r="J100" s="390">
        <v>0</v>
      </c>
      <c r="K100" s="390">
        <v>3</v>
      </c>
      <c r="L100" s="390">
        <v>0</v>
      </c>
    </row>
    <row r="101" spans="1:12" ht="18" customHeight="1">
      <c r="A101" s="53" t="s">
        <v>20</v>
      </c>
      <c r="B101" s="445">
        <v>37</v>
      </c>
      <c r="C101" s="445">
        <v>37</v>
      </c>
      <c r="D101" s="390">
        <v>0</v>
      </c>
      <c r="E101" s="390">
        <v>1</v>
      </c>
      <c r="F101" s="390">
        <v>33</v>
      </c>
      <c r="G101" s="390">
        <v>3</v>
      </c>
      <c r="H101" s="445">
        <v>7</v>
      </c>
      <c r="I101" s="390">
        <v>0</v>
      </c>
      <c r="J101" s="390">
        <v>0</v>
      </c>
      <c r="K101" s="390">
        <v>6</v>
      </c>
      <c r="L101" s="390">
        <v>1</v>
      </c>
    </row>
    <row r="102" spans="1:12" ht="18" customHeight="1">
      <c r="A102" s="53" t="s">
        <v>18</v>
      </c>
      <c r="B102" s="445">
        <v>12</v>
      </c>
      <c r="C102" s="445">
        <v>9</v>
      </c>
      <c r="D102" s="390">
        <v>0</v>
      </c>
      <c r="E102" s="390">
        <v>0</v>
      </c>
      <c r="F102" s="390">
        <v>7</v>
      </c>
      <c r="G102" s="390">
        <v>2</v>
      </c>
      <c r="H102" s="445">
        <v>4</v>
      </c>
      <c r="I102" s="390">
        <v>0</v>
      </c>
      <c r="J102" s="390">
        <v>1</v>
      </c>
      <c r="K102" s="390">
        <v>2</v>
      </c>
      <c r="L102" s="390">
        <v>1</v>
      </c>
    </row>
    <row r="103" spans="1:12" ht="18" customHeight="1">
      <c r="A103" s="53" t="s">
        <v>16</v>
      </c>
      <c r="B103" s="445">
        <v>19</v>
      </c>
      <c r="C103" s="445">
        <v>18</v>
      </c>
      <c r="D103" s="390">
        <v>0</v>
      </c>
      <c r="E103" s="390">
        <v>0</v>
      </c>
      <c r="F103" s="390">
        <v>18</v>
      </c>
      <c r="G103" s="390">
        <v>0</v>
      </c>
      <c r="H103" s="445">
        <v>4</v>
      </c>
      <c r="I103" s="390">
        <v>0</v>
      </c>
      <c r="J103" s="390">
        <v>0</v>
      </c>
      <c r="K103" s="390">
        <v>4</v>
      </c>
      <c r="L103" s="390">
        <v>0</v>
      </c>
    </row>
    <row r="104" spans="1:12" ht="18" customHeight="1">
      <c r="A104" s="53" t="s">
        <v>13</v>
      </c>
      <c r="B104" s="445">
        <v>10</v>
      </c>
      <c r="C104" s="445">
        <v>10</v>
      </c>
      <c r="D104" s="390">
        <v>0</v>
      </c>
      <c r="E104" s="390">
        <v>0</v>
      </c>
      <c r="F104" s="390">
        <v>10</v>
      </c>
      <c r="G104" s="390">
        <v>0</v>
      </c>
      <c r="H104" s="445">
        <v>1</v>
      </c>
      <c r="I104" s="390">
        <v>0</v>
      </c>
      <c r="J104" s="390">
        <v>0</v>
      </c>
      <c r="K104" s="390">
        <v>1</v>
      </c>
      <c r="L104" s="390">
        <v>0</v>
      </c>
    </row>
    <row r="105" spans="1:12" ht="18" customHeight="1">
      <c r="A105" s="53" t="s">
        <v>10</v>
      </c>
      <c r="B105" s="445">
        <v>18</v>
      </c>
      <c r="C105" s="445">
        <v>18</v>
      </c>
      <c r="D105" s="390">
        <v>0</v>
      </c>
      <c r="E105" s="390">
        <v>0</v>
      </c>
      <c r="F105" s="390">
        <v>18</v>
      </c>
      <c r="G105" s="390">
        <v>0</v>
      </c>
      <c r="H105" s="445">
        <v>3</v>
      </c>
      <c r="I105" s="390">
        <v>0</v>
      </c>
      <c r="J105" s="390">
        <v>0</v>
      </c>
      <c r="K105" s="390">
        <v>3</v>
      </c>
      <c r="L105" s="390">
        <v>0</v>
      </c>
    </row>
    <row r="106" spans="1:12" ht="18" customHeight="1">
      <c r="A106" s="53" t="s">
        <v>135</v>
      </c>
      <c r="B106" s="445">
        <v>36</v>
      </c>
      <c r="C106" s="445">
        <v>34</v>
      </c>
      <c r="D106" s="390">
        <v>0</v>
      </c>
      <c r="E106" s="390">
        <v>0</v>
      </c>
      <c r="F106" s="390">
        <v>30</v>
      </c>
      <c r="G106" s="390">
        <v>4</v>
      </c>
      <c r="H106" s="445">
        <v>13</v>
      </c>
      <c r="I106" s="390">
        <v>0</v>
      </c>
      <c r="J106" s="390">
        <v>0</v>
      </c>
      <c r="K106" s="390">
        <v>11</v>
      </c>
      <c r="L106" s="390">
        <v>2</v>
      </c>
    </row>
    <row r="107" spans="1:12" ht="18" customHeight="1">
      <c r="A107" s="53" t="s">
        <v>8</v>
      </c>
      <c r="B107" s="445">
        <v>48</v>
      </c>
      <c r="C107" s="445">
        <v>47</v>
      </c>
      <c r="D107" s="390">
        <v>0</v>
      </c>
      <c r="E107" s="390">
        <v>2</v>
      </c>
      <c r="F107" s="390">
        <v>45</v>
      </c>
      <c r="G107" s="390">
        <v>0</v>
      </c>
      <c r="H107" s="445">
        <v>13</v>
      </c>
      <c r="I107" s="390">
        <v>0</v>
      </c>
      <c r="J107" s="390">
        <v>1</v>
      </c>
      <c r="K107" s="390">
        <v>12</v>
      </c>
      <c r="L107" s="390">
        <v>0</v>
      </c>
    </row>
    <row r="108" spans="1:12" ht="18" customHeight="1">
      <c r="A108" s="53" t="s">
        <v>5</v>
      </c>
      <c r="B108" s="445">
        <v>27</v>
      </c>
      <c r="C108" s="445">
        <v>23</v>
      </c>
      <c r="D108" s="390">
        <v>0</v>
      </c>
      <c r="E108" s="390">
        <v>0</v>
      </c>
      <c r="F108" s="390">
        <v>19</v>
      </c>
      <c r="G108" s="390">
        <v>4</v>
      </c>
      <c r="H108" s="445">
        <v>21</v>
      </c>
      <c r="I108" s="390">
        <v>0</v>
      </c>
      <c r="J108" s="390">
        <v>3</v>
      </c>
      <c r="K108" s="390">
        <v>15</v>
      </c>
      <c r="L108" s="390">
        <v>3</v>
      </c>
    </row>
    <row r="109" spans="1:12" ht="18" customHeight="1">
      <c r="A109" s="69" t="s">
        <v>2</v>
      </c>
      <c r="B109" s="486">
        <v>23</v>
      </c>
      <c r="C109" s="486">
        <v>19</v>
      </c>
      <c r="D109" s="391">
        <v>0</v>
      </c>
      <c r="E109" s="391">
        <v>0</v>
      </c>
      <c r="F109" s="391">
        <v>16</v>
      </c>
      <c r="G109" s="391">
        <v>3</v>
      </c>
      <c r="H109" s="486">
        <v>7</v>
      </c>
      <c r="I109" s="391">
        <v>0</v>
      </c>
      <c r="J109" s="391">
        <v>2</v>
      </c>
      <c r="K109" s="391">
        <v>3</v>
      </c>
      <c r="L109" s="391">
        <v>2</v>
      </c>
    </row>
    <row r="110" spans="1:12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5"/>
      <c r="J110" s="485"/>
      <c r="K110" s="485"/>
      <c r="L110" s="482"/>
    </row>
    <row r="111" spans="1:12" ht="18" customHeight="1">
      <c r="A111" s="650" t="s">
        <v>2214</v>
      </c>
      <c r="B111" s="53"/>
      <c r="C111" s="53"/>
      <c r="D111" s="53"/>
    </row>
    <row r="112" spans="1:12" ht="18" customHeight="1">
      <c r="A112" s="659" t="s">
        <v>2372</v>
      </c>
      <c r="B112" s="53"/>
      <c r="C112" s="53"/>
      <c r="D112" s="53"/>
    </row>
    <row r="113" spans="1:4" ht="18" customHeight="1">
      <c r="A113" s="659" t="s">
        <v>2375</v>
      </c>
      <c r="B113" s="53"/>
      <c r="C113" s="53"/>
      <c r="D113" s="53"/>
    </row>
    <row r="114" spans="1:4" ht="18" customHeight="1">
      <c r="A114" s="53"/>
      <c r="B114" s="53"/>
      <c r="C114" s="53"/>
      <c r="D114" s="53"/>
    </row>
  </sheetData>
  <mergeCells count="7">
    <mergeCell ref="A1:L1"/>
    <mergeCell ref="A3:A6"/>
    <mergeCell ref="B3:L3"/>
    <mergeCell ref="C4:L4"/>
    <mergeCell ref="C5:G5"/>
    <mergeCell ref="H5:L5"/>
    <mergeCell ref="B4:B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13.5703125" style="48" customWidth="1"/>
    <col min="6" max="8" width="13.5703125" style="47" customWidth="1"/>
    <col min="9" max="11" width="13.5703125" style="48" customWidth="1"/>
    <col min="12" max="12" width="13.140625" style="47" customWidth="1"/>
    <col min="13" max="16384" width="9.140625" style="48"/>
  </cols>
  <sheetData>
    <row r="1" spans="1:12" s="68" customFormat="1" ht="18" customHeight="1">
      <c r="A1" s="1621" t="s">
        <v>2380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1"/>
      <c r="I2" s="53"/>
      <c r="J2" s="53"/>
      <c r="K2" s="53"/>
      <c r="L2" s="51"/>
    </row>
    <row r="3" spans="1:12" s="212" customFormat="1" ht="21.95" customHeight="1">
      <c r="A3" s="1521" t="s">
        <v>684</v>
      </c>
      <c r="B3" s="1599" t="s">
        <v>2376</v>
      </c>
      <c r="C3" s="1599"/>
      <c r="D3" s="1599"/>
      <c r="E3" s="1599"/>
      <c r="F3" s="1599"/>
      <c r="G3" s="1599"/>
      <c r="H3" s="1599"/>
      <c r="I3" s="1599"/>
      <c r="J3" s="1599"/>
      <c r="K3" s="1599"/>
      <c r="L3" s="1600"/>
    </row>
    <row r="4" spans="1:12" s="212" customFormat="1" ht="21.95" customHeight="1">
      <c r="A4" s="1522"/>
      <c r="B4" s="1604" t="s">
        <v>2181</v>
      </c>
      <c r="C4" s="1604" t="s">
        <v>2377</v>
      </c>
      <c r="D4" s="1604"/>
      <c r="E4" s="1604"/>
      <c r="F4" s="1604"/>
      <c r="G4" s="1604"/>
      <c r="H4" s="1604"/>
      <c r="I4" s="1604"/>
      <c r="J4" s="1604"/>
      <c r="K4" s="1604"/>
      <c r="L4" s="1601"/>
    </row>
    <row r="5" spans="1:12" s="212" customFormat="1" ht="21.95" customHeight="1">
      <c r="A5" s="1558"/>
      <c r="B5" s="1604"/>
      <c r="C5" s="1601" t="s">
        <v>164</v>
      </c>
      <c r="D5" s="1602"/>
      <c r="E5" s="1602"/>
      <c r="F5" s="1602"/>
      <c r="G5" s="1597"/>
      <c r="H5" s="1601" t="s">
        <v>165</v>
      </c>
      <c r="I5" s="1602"/>
      <c r="J5" s="1602"/>
      <c r="K5" s="1602"/>
      <c r="L5" s="1602"/>
    </row>
    <row r="6" spans="1:12" s="212" customFormat="1" ht="21.95" customHeight="1">
      <c r="A6" s="1558"/>
      <c r="B6" s="1604"/>
      <c r="C6" s="616" t="s">
        <v>163</v>
      </c>
      <c r="D6" s="614" t="s">
        <v>424</v>
      </c>
      <c r="E6" s="620" t="s">
        <v>421</v>
      </c>
      <c r="F6" s="614" t="s">
        <v>422</v>
      </c>
      <c r="G6" s="614" t="s">
        <v>423</v>
      </c>
      <c r="H6" s="616" t="s">
        <v>163</v>
      </c>
      <c r="I6" s="614" t="s">
        <v>424</v>
      </c>
      <c r="J6" s="620" t="s">
        <v>421</v>
      </c>
      <c r="K6" s="614" t="s">
        <v>422</v>
      </c>
      <c r="L6" s="615" t="s">
        <v>423</v>
      </c>
    </row>
    <row r="7" spans="1:12" ht="18" customHeight="1">
      <c r="A7" s="114" t="s">
        <v>368</v>
      </c>
      <c r="B7" s="444">
        <v>383</v>
      </c>
      <c r="C7" s="444">
        <v>361</v>
      </c>
      <c r="D7" s="444">
        <v>12</v>
      </c>
      <c r="E7" s="444">
        <v>195</v>
      </c>
      <c r="F7" s="444">
        <v>0</v>
      </c>
      <c r="G7" s="444">
        <v>154</v>
      </c>
      <c r="H7" s="444">
        <v>22</v>
      </c>
      <c r="I7" s="444">
        <v>0</v>
      </c>
      <c r="J7" s="444">
        <v>22</v>
      </c>
      <c r="K7" s="444">
        <v>0</v>
      </c>
      <c r="L7" s="493">
        <v>0</v>
      </c>
    </row>
    <row r="8" spans="1:12" ht="18" customHeight="1">
      <c r="A8" s="53" t="s">
        <v>132</v>
      </c>
      <c r="B8" s="445">
        <v>1</v>
      </c>
      <c r="C8" s="445">
        <v>1</v>
      </c>
      <c r="D8" s="390">
        <v>0</v>
      </c>
      <c r="E8" s="390">
        <v>1</v>
      </c>
      <c r="F8" s="390">
        <v>0</v>
      </c>
      <c r="G8" s="390">
        <v>0</v>
      </c>
      <c r="H8" s="445">
        <v>0</v>
      </c>
      <c r="I8" s="390">
        <v>0</v>
      </c>
      <c r="J8" s="390">
        <v>0</v>
      </c>
      <c r="K8" s="390">
        <v>0</v>
      </c>
      <c r="L8" s="390">
        <v>0</v>
      </c>
    </row>
    <row r="9" spans="1:12" ht="18" customHeight="1">
      <c r="A9" s="53" t="s">
        <v>131</v>
      </c>
      <c r="B9" s="445">
        <v>1</v>
      </c>
      <c r="C9" s="445">
        <v>1</v>
      </c>
      <c r="D9" s="390">
        <v>0</v>
      </c>
      <c r="E9" s="390">
        <v>1</v>
      </c>
      <c r="F9" s="390">
        <v>0</v>
      </c>
      <c r="G9" s="390">
        <v>0</v>
      </c>
      <c r="H9" s="445">
        <v>0</v>
      </c>
      <c r="I9" s="390">
        <v>0</v>
      </c>
      <c r="J9" s="390">
        <v>0</v>
      </c>
      <c r="K9" s="390">
        <v>0</v>
      </c>
      <c r="L9" s="390">
        <v>0</v>
      </c>
    </row>
    <row r="10" spans="1:12" ht="18" customHeight="1">
      <c r="A10" s="53" t="s">
        <v>130</v>
      </c>
      <c r="B10" s="445">
        <v>34</v>
      </c>
      <c r="C10" s="445">
        <v>34</v>
      </c>
      <c r="D10" s="390">
        <v>1</v>
      </c>
      <c r="E10" s="390">
        <v>12</v>
      </c>
      <c r="F10" s="390">
        <v>0</v>
      </c>
      <c r="G10" s="390">
        <v>21</v>
      </c>
      <c r="H10" s="445">
        <v>0</v>
      </c>
      <c r="I10" s="390">
        <v>0</v>
      </c>
      <c r="J10" s="390">
        <v>0</v>
      </c>
      <c r="K10" s="390">
        <v>0</v>
      </c>
      <c r="L10" s="390">
        <v>0</v>
      </c>
    </row>
    <row r="11" spans="1:12" ht="18" customHeight="1">
      <c r="A11" s="53" t="s">
        <v>129</v>
      </c>
      <c r="B11" s="445">
        <v>3</v>
      </c>
      <c r="C11" s="445">
        <v>3</v>
      </c>
      <c r="D11" s="390">
        <v>0</v>
      </c>
      <c r="E11" s="390">
        <v>1</v>
      </c>
      <c r="F11" s="390">
        <v>0</v>
      </c>
      <c r="G11" s="390">
        <v>2</v>
      </c>
      <c r="H11" s="445">
        <v>0</v>
      </c>
      <c r="I11" s="390">
        <v>0</v>
      </c>
      <c r="J11" s="390">
        <v>0</v>
      </c>
      <c r="K11" s="390">
        <v>0</v>
      </c>
      <c r="L11" s="390">
        <v>0</v>
      </c>
    </row>
    <row r="12" spans="1:12" ht="18" customHeight="1">
      <c r="A12" s="53" t="s">
        <v>128</v>
      </c>
      <c r="B12" s="445">
        <v>1</v>
      </c>
      <c r="C12" s="445">
        <v>1</v>
      </c>
      <c r="D12" s="390">
        <v>0</v>
      </c>
      <c r="E12" s="390">
        <v>1</v>
      </c>
      <c r="F12" s="390">
        <v>0</v>
      </c>
      <c r="G12" s="390">
        <v>0</v>
      </c>
      <c r="H12" s="445">
        <v>0</v>
      </c>
      <c r="I12" s="390">
        <v>0</v>
      </c>
      <c r="J12" s="390">
        <v>0</v>
      </c>
      <c r="K12" s="390">
        <v>0</v>
      </c>
      <c r="L12" s="390">
        <v>0</v>
      </c>
    </row>
    <row r="13" spans="1:12" ht="18" customHeight="1">
      <c r="A13" s="53" t="s">
        <v>127</v>
      </c>
      <c r="B13" s="445">
        <v>1</v>
      </c>
      <c r="C13" s="445">
        <v>1</v>
      </c>
      <c r="D13" s="390">
        <v>0</v>
      </c>
      <c r="E13" s="390">
        <v>1</v>
      </c>
      <c r="F13" s="390">
        <v>0</v>
      </c>
      <c r="G13" s="390">
        <v>0</v>
      </c>
      <c r="H13" s="445">
        <v>0</v>
      </c>
      <c r="I13" s="390">
        <v>0</v>
      </c>
      <c r="J13" s="390">
        <v>0</v>
      </c>
      <c r="K13" s="390">
        <v>0</v>
      </c>
      <c r="L13" s="390">
        <v>0</v>
      </c>
    </row>
    <row r="14" spans="1:12" ht="18" customHeight="1">
      <c r="A14" s="53" t="s">
        <v>126</v>
      </c>
      <c r="B14" s="445">
        <v>2</v>
      </c>
      <c r="C14" s="445">
        <v>2</v>
      </c>
      <c r="D14" s="390">
        <v>1</v>
      </c>
      <c r="E14" s="390">
        <v>1</v>
      </c>
      <c r="F14" s="390">
        <v>0</v>
      </c>
      <c r="G14" s="390">
        <v>0</v>
      </c>
      <c r="H14" s="445">
        <v>0</v>
      </c>
      <c r="I14" s="390">
        <v>0</v>
      </c>
      <c r="J14" s="390">
        <v>0</v>
      </c>
      <c r="K14" s="390">
        <v>0</v>
      </c>
      <c r="L14" s="390">
        <v>0</v>
      </c>
    </row>
    <row r="15" spans="1:12" ht="18" customHeight="1">
      <c r="A15" s="53" t="s">
        <v>125</v>
      </c>
      <c r="B15" s="445">
        <v>1</v>
      </c>
      <c r="C15" s="445">
        <v>1</v>
      </c>
      <c r="D15" s="390">
        <v>0</v>
      </c>
      <c r="E15" s="390">
        <v>1</v>
      </c>
      <c r="F15" s="390">
        <v>0</v>
      </c>
      <c r="G15" s="390">
        <v>0</v>
      </c>
      <c r="H15" s="445">
        <v>0</v>
      </c>
      <c r="I15" s="390">
        <v>0</v>
      </c>
      <c r="J15" s="390">
        <v>0</v>
      </c>
      <c r="K15" s="390">
        <v>0</v>
      </c>
      <c r="L15" s="390">
        <v>0</v>
      </c>
    </row>
    <row r="16" spans="1:12" ht="18" customHeight="1">
      <c r="A16" s="53" t="s">
        <v>124</v>
      </c>
      <c r="B16" s="445">
        <v>1</v>
      </c>
      <c r="C16" s="445">
        <v>1</v>
      </c>
      <c r="D16" s="390">
        <v>0</v>
      </c>
      <c r="E16" s="390">
        <v>1</v>
      </c>
      <c r="F16" s="390">
        <v>0</v>
      </c>
      <c r="G16" s="390">
        <v>0</v>
      </c>
      <c r="H16" s="445">
        <v>0</v>
      </c>
      <c r="I16" s="390">
        <v>0</v>
      </c>
      <c r="J16" s="390">
        <v>0</v>
      </c>
      <c r="K16" s="390">
        <v>0</v>
      </c>
      <c r="L16" s="390">
        <v>0</v>
      </c>
    </row>
    <row r="17" spans="1:12" ht="18" customHeight="1">
      <c r="A17" s="53" t="s">
        <v>123</v>
      </c>
      <c r="B17" s="445">
        <v>3</v>
      </c>
      <c r="C17" s="445">
        <v>3</v>
      </c>
      <c r="D17" s="390">
        <v>0</v>
      </c>
      <c r="E17" s="390">
        <v>1</v>
      </c>
      <c r="F17" s="390">
        <v>0</v>
      </c>
      <c r="G17" s="390">
        <v>2</v>
      </c>
      <c r="H17" s="445">
        <v>0</v>
      </c>
      <c r="I17" s="390">
        <v>0</v>
      </c>
      <c r="J17" s="390">
        <v>0</v>
      </c>
      <c r="K17" s="390">
        <v>0</v>
      </c>
      <c r="L17" s="390">
        <v>0</v>
      </c>
    </row>
    <row r="18" spans="1:12" ht="18" customHeight="1">
      <c r="A18" s="53" t="s">
        <v>122</v>
      </c>
      <c r="B18" s="445">
        <v>1</v>
      </c>
      <c r="C18" s="445">
        <v>1</v>
      </c>
      <c r="D18" s="390">
        <v>0</v>
      </c>
      <c r="E18" s="390">
        <v>1</v>
      </c>
      <c r="F18" s="390">
        <v>0</v>
      </c>
      <c r="G18" s="390">
        <v>0</v>
      </c>
      <c r="H18" s="445">
        <v>0</v>
      </c>
      <c r="I18" s="390">
        <v>0</v>
      </c>
      <c r="J18" s="390">
        <v>0</v>
      </c>
      <c r="K18" s="390">
        <v>0</v>
      </c>
      <c r="L18" s="390">
        <v>0</v>
      </c>
    </row>
    <row r="19" spans="1:12" ht="18" customHeight="1">
      <c r="A19" s="53" t="s">
        <v>121</v>
      </c>
      <c r="B19" s="445">
        <v>1</v>
      </c>
      <c r="C19" s="445">
        <v>1</v>
      </c>
      <c r="D19" s="390">
        <v>0</v>
      </c>
      <c r="E19" s="390">
        <v>1</v>
      </c>
      <c r="F19" s="390">
        <v>0</v>
      </c>
      <c r="G19" s="390">
        <v>0</v>
      </c>
      <c r="H19" s="445">
        <v>0</v>
      </c>
      <c r="I19" s="390">
        <v>0</v>
      </c>
      <c r="J19" s="390">
        <v>0</v>
      </c>
      <c r="K19" s="390">
        <v>0</v>
      </c>
      <c r="L19" s="390">
        <v>0</v>
      </c>
    </row>
    <row r="20" spans="1:12" ht="18" customHeight="1">
      <c r="A20" s="53" t="s">
        <v>120</v>
      </c>
      <c r="B20" s="445">
        <v>1</v>
      </c>
      <c r="C20" s="445">
        <v>1</v>
      </c>
      <c r="D20" s="390">
        <v>0</v>
      </c>
      <c r="E20" s="390">
        <v>1</v>
      </c>
      <c r="F20" s="390">
        <v>0</v>
      </c>
      <c r="G20" s="390">
        <v>0</v>
      </c>
      <c r="H20" s="445">
        <v>0</v>
      </c>
      <c r="I20" s="390">
        <v>0</v>
      </c>
      <c r="J20" s="390">
        <v>0</v>
      </c>
      <c r="K20" s="390">
        <v>0</v>
      </c>
      <c r="L20" s="390">
        <v>0</v>
      </c>
    </row>
    <row r="21" spans="1:12" ht="18" customHeight="1">
      <c r="A21" s="53" t="s">
        <v>119</v>
      </c>
      <c r="B21" s="445">
        <v>1</v>
      </c>
      <c r="C21" s="445">
        <v>1</v>
      </c>
      <c r="D21" s="390">
        <v>0</v>
      </c>
      <c r="E21" s="390">
        <v>1</v>
      </c>
      <c r="F21" s="390">
        <v>0</v>
      </c>
      <c r="G21" s="390">
        <v>0</v>
      </c>
      <c r="H21" s="445">
        <v>0</v>
      </c>
      <c r="I21" s="390">
        <v>0</v>
      </c>
      <c r="J21" s="390">
        <v>0</v>
      </c>
      <c r="K21" s="390">
        <v>0</v>
      </c>
      <c r="L21" s="390">
        <v>0</v>
      </c>
    </row>
    <row r="22" spans="1:12" ht="18" customHeight="1">
      <c r="A22" s="53" t="s">
        <v>118</v>
      </c>
      <c r="B22" s="445">
        <v>2</v>
      </c>
      <c r="C22" s="445">
        <v>2</v>
      </c>
      <c r="D22" s="390">
        <v>0</v>
      </c>
      <c r="E22" s="390">
        <v>1</v>
      </c>
      <c r="F22" s="390">
        <v>0</v>
      </c>
      <c r="G22" s="390">
        <v>1</v>
      </c>
      <c r="H22" s="445">
        <v>0</v>
      </c>
      <c r="I22" s="390">
        <v>0</v>
      </c>
      <c r="J22" s="390">
        <v>0</v>
      </c>
      <c r="K22" s="390">
        <v>0</v>
      </c>
      <c r="L22" s="390">
        <v>0</v>
      </c>
    </row>
    <row r="23" spans="1:12" ht="18" customHeight="1">
      <c r="A23" s="53" t="s">
        <v>117</v>
      </c>
      <c r="B23" s="445">
        <v>0</v>
      </c>
      <c r="C23" s="445">
        <v>0</v>
      </c>
      <c r="D23" s="390">
        <v>0</v>
      </c>
      <c r="E23" s="390">
        <v>0</v>
      </c>
      <c r="F23" s="390">
        <v>0</v>
      </c>
      <c r="G23" s="390">
        <v>0</v>
      </c>
      <c r="H23" s="445">
        <v>0</v>
      </c>
      <c r="I23" s="390">
        <v>0</v>
      </c>
      <c r="J23" s="390">
        <v>0</v>
      </c>
      <c r="K23" s="390">
        <v>0</v>
      </c>
      <c r="L23" s="390">
        <v>0</v>
      </c>
    </row>
    <row r="24" spans="1:12" ht="18" customHeight="1">
      <c r="A24" s="53" t="s">
        <v>116</v>
      </c>
      <c r="B24" s="445">
        <v>1</v>
      </c>
      <c r="C24" s="445">
        <v>1</v>
      </c>
      <c r="D24" s="390">
        <v>0</v>
      </c>
      <c r="E24" s="390">
        <v>1</v>
      </c>
      <c r="F24" s="390">
        <v>0</v>
      </c>
      <c r="G24" s="390">
        <v>0</v>
      </c>
      <c r="H24" s="445">
        <v>0</v>
      </c>
      <c r="I24" s="390">
        <v>0</v>
      </c>
      <c r="J24" s="390">
        <v>0</v>
      </c>
      <c r="K24" s="390">
        <v>0</v>
      </c>
      <c r="L24" s="390">
        <v>0</v>
      </c>
    </row>
    <row r="25" spans="1:12" ht="18" customHeight="1">
      <c r="A25" s="53" t="s">
        <v>115</v>
      </c>
      <c r="B25" s="445">
        <v>1</v>
      </c>
      <c r="C25" s="445">
        <v>1</v>
      </c>
      <c r="D25" s="390">
        <v>0</v>
      </c>
      <c r="E25" s="390">
        <v>1</v>
      </c>
      <c r="F25" s="390">
        <v>0</v>
      </c>
      <c r="G25" s="390">
        <v>0</v>
      </c>
      <c r="H25" s="445">
        <v>0</v>
      </c>
      <c r="I25" s="390">
        <v>0</v>
      </c>
      <c r="J25" s="390">
        <v>0</v>
      </c>
      <c r="K25" s="390">
        <v>0</v>
      </c>
      <c r="L25" s="390">
        <v>0</v>
      </c>
    </row>
    <row r="26" spans="1:12" ht="18" customHeight="1">
      <c r="A26" s="53" t="s">
        <v>114</v>
      </c>
      <c r="B26" s="445">
        <v>1</v>
      </c>
      <c r="C26" s="445">
        <v>1</v>
      </c>
      <c r="D26" s="390">
        <v>0</v>
      </c>
      <c r="E26" s="390">
        <v>1</v>
      </c>
      <c r="F26" s="390">
        <v>0</v>
      </c>
      <c r="G26" s="390">
        <v>0</v>
      </c>
      <c r="H26" s="445">
        <v>0</v>
      </c>
      <c r="I26" s="390">
        <v>0</v>
      </c>
      <c r="J26" s="390">
        <v>0</v>
      </c>
      <c r="K26" s="390">
        <v>0</v>
      </c>
      <c r="L26" s="390">
        <v>0</v>
      </c>
    </row>
    <row r="27" spans="1:12" ht="18" customHeight="1">
      <c r="A27" s="53" t="s">
        <v>113</v>
      </c>
      <c r="B27" s="445">
        <v>1</v>
      </c>
      <c r="C27" s="445">
        <v>1</v>
      </c>
      <c r="D27" s="390">
        <v>0</v>
      </c>
      <c r="E27" s="390">
        <v>1</v>
      </c>
      <c r="F27" s="390">
        <v>0</v>
      </c>
      <c r="G27" s="390">
        <v>0</v>
      </c>
      <c r="H27" s="445">
        <v>0</v>
      </c>
      <c r="I27" s="390">
        <v>0</v>
      </c>
      <c r="J27" s="390">
        <v>0</v>
      </c>
      <c r="K27" s="390">
        <v>0</v>
      </c>
      <c r="L27" s="390">
        <v>0</v>
      </c>
    </row>
    <row r="28" spans="1:12" ht="18" customHeight="1">
      <c r="A28" s="53" t="s">
        <v>112</v>
      </c>
      <c r="B28" s="445">
        <v>1</v>
      </c>
      <c r="C28" s="445">
        <v>1</v>
      </c>
      <c r="D28" s="390">
        <v>0</v>
      </c>
      <c r="E28" s="390">
        <v>1</v>
      </c>
      <c r="F28" s="390">
        <v>0</v>
      </c>
      <c r="G28" s="390">
        <v>0</v>
      </c>
      <c r="H28" s="445">
        <v>0</v>
      </c>
      <c r="I28" s="390">
        <v>0</v>
      </c>
      <c r="J28" s="390">
        <v>0</v>
      </c>
      <c r="K28" s="390">
        <v>0</v>
      </c>
      <c r="L28" s="390">
        <v>0</v>
      </c>
    </row>
    <row r="29" spans="1:12" ht="18" customHeight="1">
      <c r="A29" s="53" t="s">
        <v>111</v>
      </c>
      <c r="B29" s="445">
        <v>1</v>
      </c>
      <c r="C29" s="445">
        <v>1</v>
      </c>
      <c r="D29" s="390">
        <v>0</v>
      </c>
      <c r="E29" s="390">
        <v>1</v>
      </c>
      <c r="F29" s="390">
        <v>0</v>
      </c>
      <c r="G29" s="390">
        <v>0</v>
      </c>
      <c r="H29" s="445">
        <v>0</v>
      </c>
      <c r="I29" s="390">
        <v>0</v>
      </c>
      <c r="J29" s="390">
        <v>0</v>
      </c>
      <c r="K29" s="390">
        <v>0</v>
      </c>
      <c r="L29" s="390">
        <v>0</v>
      </c>
    </row>
    <row r="30" spans="1:12" ht="18" customHeight="1">
      <c r="A30" s="53" t="s">
        <v>110</v>
      </c>
      <c r="B30" s="445">
        <v>1</v>
      </c>
      <c r="C30" s="445">
        <v>1</v>
      </c>
      <c r="D30" s="390">
        <v>0</v>
      </c>
      <c r="E30" s="390">
        <v>1</v>
      </c>
      <c r="F30" s="390">
        <v>0</v>
      </c>
      <c r="G30" s="390">
        <v>0</v>
      </c>
      <c r="H30" s="445">
        <v>0</v>
      </c>
      <c r="I30" s="390">
        <v>0</v>
      </c>
      <c r="J30" s="390">
        <v>0</v>
      </c>
      <c r="K30" s="390">
        <v>0</v>
      </c>
      <c r="L30" s="390">
        <v>0</v>
      </c>
    </row>
    <row r="31" spans="1:12" ht="18" customHeight="1">
      <c r="A31" s="53" t="s">
        <v>109</v>
      </c>
      <c r="B31" s="445">
        <v>5</v>
      </c>
      <c r="C31" s="445">
        <v>4</v>
      </c>
      <c r="D31" s="390">
        <v>1</v>
      </c>
      <c r="E31" s="390">
        <v>2</v>
      </c>
      <c r="F31" s="390">
        <v>0</v>
      </c>
      <c r="G31" s="390">
        <v>1</v>
      </c>
      <c r="H31" s="445">
        <v>1</v>
      </c>
      <c r="I31" s="390">
        <v>0</v>
      </c>
      <c r="J31" s="390">
        <v>1</v>
      </c>
      <c r="K31" s="390">
        <v>0</v>
      </c>
      <c r="L31" s="390">
        <v>0</v>
      </c>
    </row>
    <row r="32" spans="1:12" ht="18" customHeight="1">
      <c r="A32" s="53" t="s">
        <v>108</v>
      </c>
      <c r="B32" s="445">
        <v>2</v>
      </c>
      <c r="C32" s="445">
        <v>2</v>
      </c>
      <c r="D32" s="390">
        <v>0</v>
      </c>
      <c r="E32" s="390">
        <v>1</v>
      </c>
      <c r="F32" s="390">
        <v>0</v>
      </c>
      <c r="G32" s="390">
        <v>1</v>
      </c>
      <c r="H32" s="445">
        <v>0</v>
      </c>
      <c r="I32" s="390">
        <v>0</v>
      </c>
      <c r="J32" s="390">
        <v>0</v>
      </c>
      <c r="K32" s="390">
        <v>0</v>
      </c>
      <c r="L32" s="390">
        <v>0</v>
      </c>
    </row>
    <row r="33" spans="1:12" ht="18" customHeight="1">
      <c r="A33" s="53" t="s">
        <v>107</v>
      </c>
      <c r="B33" s="445">
        <v>7</v>
      </c>
      <c r="C33" s="445">
        <v>7</v>
      </c>
      <c r="D33" s="390">
        <v>0</v>
      </c>
      <c r="E33" s="390">
        <v>4</v>
      </c>
      <c r="F33" s="390">
        <v>0</v>
      </c>
      <c r="G33" s="390">
        <v>3</v>
      </c>
      <c r="H33" s="445">
        <v>0</v>
      </c>
      <c r="I33" s="390">
        <v>0</v>
      </c>
      <c r="J33" s="390">
        <v>0</v>
      </c>
      <c r="K33" s="390">
        <v>0</v>
      </c>
      <c r="L33" s="390">
        <v>0</v>
      </c>
    </row>
    <row r="34" spans="1:12" ht="18" customHeight="1">
      <c r="A34" s="53" t="s">
        <v>106</v>
      </c>
      <c r="B34" s="445">
        <v>1</v>
      </c>
      <c r="C34" s="445">
        <v>1</v>
      </c>
      <c r="D34" s="390">
        <v>0</v>
      </c>
      <c r="E34" s="390">
        <v>1</v>
      </c>
      <c r="F34" s="390">
        <v>0</v>
      </c>
      <c r="G34" s="390">
        <v>0</v>
      </c>
      <c r="H34" s="445">
        <v>0</v>
      </c>
      <c r="I34" s="390">
        <v>0</v>
      </c>
      <c r="J34" s="390">
        <v>0</v>
      </c>
      <c r="K34" s="390">
        <v>0</v>
      </c>
      <c r="L34" s="390">
        <v>0</v>
      </c>
    </row>
    <row r="35" spans="1:12" ht="18" customHeight="1">
      <c r="A35" s="53" t="s">
        <v>105</v>
      </c>
      <c r="B35" s="445">
        <v>1</v>
      </c>
      <c r="C35" s="445">
        <v>1</v>
      </c>
      <c r="D35" s="390">
        <v>0</v>
      </c>
      <c r="E35" s="390">
        <v>1</v>
      </c>
      <c r="F35" s="390">
        <v>0</v>
      </c>
      <c r="G35" s="390">
        <v>0</v>
      </c>
      <c r="H35" s="445">
        <v>0</v>
      </c>
      <c r="I35" s="390">
        <v>0</v>
      </c>
      <c r="J35" s="390">
        <v>0</v>
      </c>
      <c r="K35" s="390">
        <v>0</v>
      </c>
      <c r="L35" s="390">
        <v>0</v>
      </c>
    </row>
    <row r="36" spans="1:12" ht="18" customHeight="1">
      <c r="A36" s="53" t="s">
        <v>104</v>
      </c>
      <c r="B36" s="445">
        <v>1</v>
      </c>
      <c r="C36" s="445">
        <v>1</v>
      </c>
      <c r="D36" s="390">
        <v>0</v>
      </c>
      <c r="E36" s="390">
        <v>1</v>
      </c>
      <c r="F36" s="390">
        <v>0</v>
      </c>
      <c r="G36" s="390">
        <v>0</v>
      </c>
      <c r="H36" s="445">
        <v>0</v>
      </c>
      <c r="I36" s="390">
        <v>0</v>
      </c>
      <c r="J36" s="390">
        <v>0</v>
      </c>
      <c r="K36" s="390">
        <v>0</v>
      </c>
      <c r="L36" s="390">
        <v>0</v>
      </c>
    </row>
    <row r="37" spans="1:12" ht="18" customHeight="1">
      <c r="A37" s="53" t="s">
        <v>103</v>
      </c>
      <c r="B37" s="445">
        <v>1</v>
      </c>
      <c r="C37" s="445">
        <v>1</v>
      </c>
      <c r="D37" s="390">
        <v>0</v>
      </c>
      <c r="E37" s="390">
        <v>1</v>
      </c>
      <c r="F37" s="390">
        <v>0</v>
      </c>
      <c r="G37" s="390">
        <v>0</v>
      </c>
      <c r="H37" s="445">
        <v>0</v>
      </c>
      <c r="I37" s="390">
        <v>0</v>
      </c>
      <c r="J37" s="390">
        <v>0</v>
      </c>
      <c r="K37" s="390">
        <v>0</v>
      </c>
      <c r="L37" s="390">
        <v>0</v>
      </c>
    </row>
    <row r="38" spans="1:12" ht="18" customHeight="1">
      <c r="A38" s="53" t="s">
        <v>102</v>
      </c>
      <c r="B38" s="445">
        <v>0</v>
      </c>
      <c r="C38" s="445">
        <v>0</v>
      </c>
      <c r="D38" s="390">
        <v>0</v>
      </c>
      <c r="E38" s="390">
        <v>0</v>
      </c>
      <c r="F38" s="390">
        <v>0</v>
      </c>
      <c r="G38" s="390">
        <v>0</v>
      </c>
      <c r="H38" s="445">
        <v>0</v>
      </c>
      <c r="I38" s="390">
        <v>0</v>
      </c>
      <c r="J38" s="390">
        <v>0</v>
      </c>
      <c r="K38" s="390">
        <v>0</v>
      </c>
      <c r="L38" s="390">
        <v>0</v>
      </c>
    </row>
    <row r="39" spans="1:12" ht="18" customHeight="1">
      <c r="A39" s="53" t="s">
        <v>101</v>
      </c>
      <c r="B39" s="445">
        <v>4</v>
      </c>
      <c r="C39" s="445">
        <v>3</v>
      </c>
      <c r="D39" s="390">
        <v>0</v>
      </c>
      <c r="E39" s="390">
        <v>2</v>
      </c>
      <c r="F39" s="390">
        <v>0</v>
      </c>
      <c r="G39" s="390">
        <v>1</v>
      </c>
      <c r="H39" s="445">
        <v>1</v>
      </c>
      <c r="I39" s="390">
        <v>0</v>
      </c>
      <c r="J39" s="390">
        <v>1</v>
      </c>
      <c r="K39" s="390">
        <v>0</v>
      </c>
      <c r="L39" s="390">
        <v>0</v>
      </c>
    </row>
    <row r="40" spans="1:12" ht="18" customHeight="1">
      <c r="A40" s="53" t="s">
        <v>100</v>
      </c>
      <c r="B40" s="445">
        <v>3</v>
      </c>
      <c r="C40" s="445">
        <v>3</v>
      </c>
      <c r="D40" s="390">
        <v>0</v>
      </c>
      <c r="E40" s="390">
        <v>1</v>
      </c>
      <c r="F40" s="390">
        <v>0</v>
      </c>
      <c r="G40" s="390">
        <v>2</v>
      </c>
      <c r="H40" s="445">
        <v>0</v>
      </c>
      <c r="I40" s="390">
        <v>0</v>
      </c>
      <c r="J40" s="390">
        <v>0</v>
      </c>
      <c r="K40" s="390">
        <v>0</v>
      </c>
      <c r="L40" s="390">
        <v>0</v>
      </c>
    </row>
    <row r="41" spans="1:12" ht="18" customHeight="1">
      <c r="A41" s="53" t="s">
        <v>99</v>
      </c>
      <c r="B41" s="445">
        <v>3</v>
      </c>
      <c r="C41" s="445">
        <v>1</v>
      </c>
      <c r="D41" s="390">
        <v>0</v>
      </c>
      <c r="E41" s="390">
        <v>1</v>
      </c>
      <c r="F41" s="390">
        <v>0</v>
      </c>
      <c r="G41" s="390">
        <v>0</v>
      </c>
      <c r="H41" s="445">
        <v>2</v>
      </c>
      <c r="I41" s="390">
        <v>0</v>
      </c>
      <c r="J41" s="390">
        <v>2</v>
      </c>
      <c r="K41" s="390">
        <v>0</v>
      </c>
      <c r="L41" s="390">
        <v>0</v>
      </c>
    </row>
    <row r="42" spans="1:12" ht="18" customHeight="1">
      <c r="A42" s="53" t="s">
        <v>98</v>
      </c>
      <c r="B42" s="445">
        <v>1</v>
      </c>
      <c r="C42" s="445">
        <v>1</v>
      </c>
      <c r="D42" s="390">
        <v>0</v>
      </c>
      <c r="E42" s="390">
        <v>1</v>
      </c>
      <c r="F42" s="390">
        <v>0</v>
      </c>
      <c r="G42" s="390">
        <v>0</v>
      </c>
      <c r="H42" s="445">
        <v>0</v>
      </c>
      <c r="I42" s="390">
        <v>0</v>
      </c>
      <c r="J42" s="390">
        <v>0</v>
      </c>
      <c r="K42" s="390">
        <v>0</v>
      </c>
      <c r="L42" s="390">
        <v>0</v>
      </c>
    </row>
    <row r="43" spans="1:12" ht="18" customHeight="1">
      <c r="A43" s="53" t="s">
        <v>97</v>
      </c>
      <c r="B43" s="445">
        <v>3</v>
      </c>
      <c r="C43" s="445">
        <v>2</v>
      </c>
      <c r="D43" s="390">
        <v>0</v>
      </c>
      <c r="E43" s="390">
        <v>2</v>
      </c>
      <c r="F43" s="390">
        <v>0</v>
      </c>
      <c r="G43" s="390">
        <v>0</v>
      </c>
      <c r="H43" s="445">
        <v>1</v>
      </c>
      <c r="I43" s="390">
        <v>0</v>
      </c>
      <c r="J43" s="390">
        <v>1</v>
      </c>
      <c r="K43" s="390">
        <v>0</v>
      </c>
      <c r="L43" s="390">
        <v>0</v>
      </c>
    </row>
    <row r="44" spans="1:12" ht="18" customHeight="1">
      <c r="A44" s="53" t="s">
        <v>96</v>
      </c>
      <c r="B44" s="445">
        <v>1</v>
      </c>
      <c r="C44" s="445">
        <v>1</v>
      </c>
      <c r="D44" s="390">
        <v>0</v>
      </c>
      <c r="E44" s="390">
        <v>1</v>
      </c>
      <c r="F44" s="390">
        <v>0</v>
      </c>
      <c r="G44" s="390">
        <v>0</v>
      </c>
      <c r="H44" s="445">
        <v>0</v>
      </c>
      <c r="I44" s="390">
        <v>0</v>
      </c>
      <c r="J44" s="390">
        <v>0</v>
      </c>
      <c r="K44" s="390">
        <v>0</v>
      </c>
      <c r="L44" s="390">
        <v>0</v>
      </c>
    </row>
    <row r="45" spans="1:12" ht="18" customHeight="1">
      <c r="A45" s="55" t="s">
        <v>95</v>
      </c>
      <c r="B45" s="445">
        <v>1</v>
      </c>
      <c r="C45" s="445">
        <v>1</v>
      </c>
      <c r="D45" s="390">
        <v>0</v>
      </c>
      <c r="E45" s="390">
        <v>1</v>
      </c>
      <c r="F45" s="390">
        <v>0</v>
      </c>
      <c r="G45" s="390">
        <v>0</v>
      </c>
      <c r="H45" s="445">
        <v>0</v>
      </c>
      <c r="I45" s="390">
        <v>0</v>
      </c>
      <c r="J45" s="390">
        <v>0</v>
      </c>
      <c r="K45" s="390">
        <v>0</v>
      </c>
      <c r="L45" s="390">
        <v>0</v>
      </c>
    </row>
    <row r="46" spans="1:12" ht="18" customHeight="1">
      <c r="A46" s="53" t="s">
        <v>94</v>
      </c>
      <c r="B46" s="445">
        <v>1</v>
      </c>
      <c r="C46" s="445">
        <v>1</v>
      </c>
      <c r="D46" s="390">
        <v>0</v>
      </c>
      <c r="E46" s="390">
        <v>1</v>
      </c>
      <c r="F46" s="390">
        <v>0</v>
      </c>
      <c r="G46" s="390">
        <v>0</v>
      </c>
      <c r="H46" s="445">
        <v>0</v>
      </c>
      <c r="I46" s="390">
        <v>0</v>
      </c>
      <c r="J46" s="390">
        <v>0</v>
      </c>
      <c r="K46" s="390">
        <v>0</v>
      </c>
      <c r="L46" s="390">
        <v>0</v>
      </c>
    </row>
    <row r="47" spans="1:12" ht="18" customHeight="1">
      <c r="A47" s="53" t="s">
        <v>92</v>
      </c>
      <c r="B47" s="445">
        <v>1</v>
      </c>
      <c r="C47" s="445">
        <v>1</v>
      </c>
      <c r="D47" s="390">
        <v>0</v>
      </c>
      <c r="E47" s="390">
        <v>1</v>
      </c>
      <c r="F47" s="390">
        <v>0</v>
      </c>
      <c r="G47" s="390">
        <v>0</v>
      </c>
      <c r="H47" s="445">
        <v>0</v>
      </c>
      <c r="I47" s="390">
        <v>0</v>
      </c>
      <c r="J47" s="390">
        <v>0</v>
      </c>
      <c r="K47" s="390">
        <v>0</v>
      </c>
      <c r="L47" s="390">
        <v>0</v>
      </c>
    </row>
    <row r="48" spans="1:12" ht="18" customHeight="1">
      <c r="A48" s="53" t="s">
        <v>91</v>
      </c>
      <c r="B48" s="445">
        <v>0</v>
      </c>
      <c r="C48" s="445">
        <v>0</v>
      </c>
      <c r="D48" s="390">
        <v>0</v>
      </c>
      <c r="E48" s="390">
        <v>0</v>
      </c>
      <c r="F48" s="390">
        <v>0</v>
      </c>
      <c r="G48" s="390">
        <v>0</v>
      </c>
      <c r="H48" s="445">
        <v>0</v>
      </c>
      <c r="I48" s="390">
        <v>0</v>
      </c>
      <c r="J48" s="390">
        <v>0</v>
      </c>
      <c r="K48" s="390">
        <v>0</v>
      </c>
      <c r="L48" s="390">
        <v>0</v>
      </c>
    </row>
    <row r="49" spans="1:12" ht="18" customHeight="1">
      <c r="A49" s="53" t="s">
        <v>90</v>
      </c>
      <c r="B49" s="445">
        <v>2</v>
      </c>
      <c r="C49" s="445">
        <v>1</v>
      </c>
      <c r="D49" s="390">
        <v>0</v>
      </c>
      <c r="E49" s="390">
        <v>1</v>
      </c>
      <c r="F49" s="390">
        <v>0</v>
      </c>
      <c r="G49" s="390">
        <v>0</v>
      </c>
      <c r="H49" s="445">
        <v>1</v>
      </c>
      <c r="I49" s="390">
        <v>0</v>
      </c>
      <c r="J49" s="390">
        <v>1</v>
      </c>
      <c r="K49" s="390">
        <v>0</v>
      </c>
      <c r="L49" s="390">
        <v>0</v>
      </c>
    </row>
    <row r="50" spans="1:12" ht="18" customHeight="1">
      <c r="A50" s="53" t="s">
        <v>89</v>
      </c>
      <c r="B50" s="445">
        <v>1</v>
      </c>
      <c r="C50" s="445">
        <v>1</v>
      </c>
      <c r="D50" s="390">
        <v>0</v>
      </c>
      <c r="E50" s="390">
        <v>1</v>
      </c>
      <c r="F50" s="390">
        <v>0</v>
      </c>
      <c r="G50" s="390">
        <v>0</v>
      </c>
      <c r="H50" s="445">
        <v>0</v>
      </c>
      <c r="I50" s="390">
        <v>0</v>
      </c>
      <c r="J50" s="390">
        <v>0</v>
      </c>
      <c r="K50" s="390">
        <v>0</v>
      </c>
      <c r="L50" s="390">
        <v>0</v>
      </c>
    </row>
    <row r="51" spans="1:12" ht="18" customHeight="1">
      <c r="A51" s="53" t="s">
        <v>88</v>
      </c>
      <c r="B51" s="445">
        <v>1</v>
      </c>
      <c r="C51" s="445">
        <v>1</v>
      </c>
      <c r="D51" s="390">
        <v>0</v>
      </c>
      <c r="E51" s="390">
        <v>1</v>
      </c>
      <c r="F51" s="390">
        <v>0</v>
      </c>
      <c r="G51" s="390">
        <v>0</v>
      </c>
      <c r="H51" s="445">
        <v>0</v>
      </c>
      <c r="I51" s="390">
        <v>0</v>
      </c>
      <c r="J51" s="390">
        <v>0</v>
      </c>
      <c r="K51" s="390">
        <v>0</v>
      </c>
      <c r="L51" s="390">
        <v>0</v>
      </c>
    </row>
    <row r="52" spans="1:12" ht="18" customHeight="1">
      <c r="A52" s="53" t="s">
        <v>87</v>
      </c>
      <c r="B52" s="445">
        <v>1</v>
      </c>
      <c r="C52" s="445">
        <v>1</v>
      </c>
      <c r="D52" s="390">
        <v>0</v>
      </c>
      <c r="E52" s="390">
        <v>1</v>
      </c>
      <c r="F52" s="390">
        <v>0</v>
      </c>
      <c r="G52" s="390">
        <v>0</v>
      </c>
      <c r="H52" s="445">
        <v>0</v>
      </c>
      <c r="I52" s="390">
        <v>0</v>
      </c>
      <c r="J52" s="390">
        <v>0</v>
      </c>
      <c r="K52" s="390">
        <v>0</v>
      </c>
      <c r="L52" s="390">
        <v>0</v>
      </c>
    </row>
    <row r="53" spans="1:12" ht="18" customHeight="1">
      <c r="A53" s="53" t="s">
        <v>86</v>
      </c>
      <c r="B53" s="445">
        <v>1</v>
      </c>
      <c r="C53" s="445">
        <v>1</v>
      </c>
      <c r="D53" s="390">
        <v>0</v>
      </c>
      <c r="E53" s="390">
        <v>1</v>
      </c>
      <c r="F53" s="390">
        <v>0</v>
      </c>
      <c r="G53" s="390">
        <v>0</v>
      </c>
      <c r="H53" s="445">
        <v>0</v>
      </c>
      <c r="I53" s="390">
        <v>0</v>
      </c>
      <c r="J53" s="390">
        <v>0</v>
      </c>
      <c r="K53" s="390">
        <v>0</v>
      </c>
      <c r="L53" s="390">
        <v>0</v>
      </c>
    </row>
    <row r="54" spans="1:12" ht="18" customHeight="1">
      <c r="A54" s="53" t="s">
        <v>85</v>
      </c>
      <c r="B54" s="445">
        <v>135</v>
      </c>
      <c r="C54" s="445">
        <v>135</v>
      </c>
      <c r="D54" s="390">
        <v>1</v>
      </c>
      <c r="E54" s="390">
        <v>50</v>
      </c>
      <c r="F54" s="390">
        <v>0</v>
      </c>
      <c r="G54" s="390">
        <v>84</v>
      </c>
      <c r="H54" s="445">
        <v>0</v>
      </c>
      <c r="I54" s="390">
        <v>0</v>
      </c>
      <c r="J54" s="390">
        <v>0</v>
      </c>
      <c r="K54" s="390">
        <v>0</v>
      </c>
      <c r="L54" s="390">
        <v>0</v>
      </c>
    </row>
    <row r="55" spans="1:12" ht="18" customHeight="1">
      <c r="A55" s="53" t="s">
        <v>84</v>
      </c>
      <c r="B55" s="445">
        <v>3</v>
      </c>
      <c r="C55" s="445">
        <v>1</v>
      </c>
      <c r="D55" s="390">
        <v>0</v>
      </c>
      <c r="E55" s="390">
        <v>1</v>
      </c>
      <c r="F55" s="390">
        <v>0</v>
      </c>
      <c r="G55" s="390">
        <v>0</v>
      </c>
      <c r="H55" s="445">
        <v>2</v>
      </c>
      <c r="I55" s="390">
        <v>0</v>
      </c>
      <c r="J55" s="390">
        <v>2</v>
      </c>
      <c r="K55" s="390">
        <v>0</v>
      </c>
      <c r="L55" s="390">
        <v>0</v>
      </c>
    </row>
    <row r="56" spans="1:12" ht="18" customHeight="1">
      <c r="A56" s="53" t="s">
        <v>83</v>
      </c>
      <c r="B56" s="445">
        <v>1</v>
      </c>
      <c r="C56" s="445">
        <v>1</v>
      </c>
      <c r="D56" s="390">
        <v>0</v>
      </c>
      <c r="E56" s="390">
        <v>1</v>
      </c>
      <c r="F56" s="390">
        <v>0</v>
      </c>
      <c r="G56" s="390">
        <v>0</v>
      </c>
      <c r="H56" s="445">
        <v>0</v>
      </c>
      <c r="I56" s="390">
        <v>0</v>
      </c>
      <c r="J56" s="390">
        <v>0</v>
      </c>
      <c r="K56" s="390">
        <v>0</v>
      </c>
      <c r="L56" s="390">
        <v>0</v>
      </c>
    </row>
    <row r="57" spans="1:12" ht="18" customHeight="1">
      <c r="A57" s="53" t="s">
        <v>81</v>
      </c>
      <c r="B57" s="445">
        <v>3</v>
      </c>
      <c r="C57" s="445">
        <v>3</v>
      </c>
      <c r="D57" s="390">
        <v>1</v>
      </c>
      <c r="E57" s="390">
        <v>1</v>
      </c>
      <c r="F57" s="390">
        <v>0</v>
      </c>
      <c r="G57" s="390">
        <v>1</v>
      </c>
      <c r="H57" s="445">
        <v>0</v>
      </c>
      <c r="I57" s="390">
        <v>0</v>
      </c>
      <c r="J57" s="390">
        <v>0</v>
      </c>
      <c r="K57" s="390">
        <v>0</v>
      </c>
      <c r="L57" s="390">
        <v>0</v>
      </c>
    </row>
    <row r="58" spans="1:12" ht="18" customHeight="1">
      <c r="A58" s="53" t="s">
        <v>79</v>
      </c>
      <c r="B58" s="445">
        <v>1</v>
      </c>
      <c r="C58" s="445">
        <v>1</v>
      </c>
      <c r="D58" s="390">
        <v>0</v>
      </c>
      <c r="E58" s="390">
        <v>1</v>
      </c>
      <c r="F58" s="390">
        <v>0</v>
      </c>
      <c r="G58" s="390">
        <v>0</v>
      </c>
      <c r="H58" s="445">
        <v>0</v>
      </c>
      <c r="I58" s="390">
        <v>0</v>
      </c>
      <c r="J58" s="390">
        <v>0</v>
      </c>
      <c r="K58" s="390">
        <v>0</v>
      </c>
      <c r="L58" s="390">
        <v>0</v>
      </c>
    </row>
    <row r="59" spans="1:12" ht="18" customHeight="1">
      <c r="A59" s="53" t="s">
        <v>78</v>
      </c>
      <c r="B59" s="445">
        <v>4</v>
      </c>
      <c r="C59" s="445">
        <v>4</v>
      </c>
      <c r="D59" s="390">
        <v>1</v>
      </c>
      <c r="E59" s="390">
        <v>2</v>
      </c>
      <c r="F59" s="390">
        <v>0</v>
      </c>
      <c r="G59" s="390">
        <v>1</v>
      </c>
      <c r="H59" s="445">
        <v>0</v>
      </c>
      <c r="I59" s="390">
        <v>0</v>
      </c>
      <c r="J59" s="390">
        <v>0</v>
      </c>
      <c r="K59" s="390">
        <v>0</v>
      </c>
      <c r="L59" s="390">
        <v>0</v>
      </c>
    </row>
    <row r="60" spans="1:12" ht="18" customHeight="1">
      <c r="A60" s="53" t="s">
        <v>77</v>
      </c>
      <c r="B60" s="445">
        <v>1</v>
      </c>
      <c r="C60" s="445">
        <v>1</v>
      </c>
      <c r="D60" s="390">
        <v>0</v>
      </c>
      <c r="E60" s="390">
        <v>1</v>
      </c>
      <c r="F60" s="390">
        <v>0</v>
      </c>
      <c r="G60" s="390">
        <v>0</v>
      </c>
      <c r="H60" s="445">
        <v>0</v>
      </c>
      <c r="I60" s="390">
        <v>0</v>
      </c>
      <c r="J60" s="390">
        <v>0</v>
      </c>
      <c r="K60" s="390">
        <v>0</v>
      </c>
      <c r="L60" s="390">
        <v>0</v>
      </c>
    </row>
    <row r="61" spans="1:12" ht="18" customHeight="1">
      <c r="A61" s="53" t="s">
        <v>76</v>
      </c>
      <c r="B61" s="445">
        <v>2</v>
      </c>
      <c r="C61" s="445">
        <v>1</v>
      </c>
      <c r="D61" s="390">
        <v>0</v>
      </c>
      <c r="E61" s="390">
        <v>1</v>
      </c>
      <c r="F61" s="390">
        <v>0</v>
      </c>
      <c r="G61" s="390">
        <v>0</v>
      </c>
      <c r="H61" s="445">
        <v>1</v>
      </c>
      <c r="I61" s="390">
        <v>0</v>
      </c>
      <c r="J61" s="390">
        <v>1</v>
      </c>
      <c r="K61" s="390">
        <v>0</v>
      </c>
      <c r="L61" s="390">
        <v>0</v>
      </c>
    </row>
    <row r="62" spans="1:12" ht="18" customHeight="1">
      <c r="A62" s="53" t="s">
        <v>74</v>
      </c>
      <c r="B62" s="445">
        <v>2</v>
      </c>
      <c r="C62" s="445">
        <v>2</v>
      </c>
      <c r="D62" s="390">
        <v>0</v>
      </c>
      <c r="E62" s="390">
        <v>2</v>
      </c>
      <c r="F62" s="390">
        <v>0</v>
      </c>
      <c r="G62" s="390">
        <v>0</v>
      </c>
      <c r="H62" s="445">
        <v>0</v>
      </c>
      <c r="I62" s="390">
        <v>0</v>
      </c>
      <c r="J62" s="390">
        <v>0</v>
      </c>
      <c r="K62" s="390">
        <v>0</v>
      </c>
      <c r="L62" s="390">
        <v>0</v>
      </c>
    </row>
    <row r="63" spans="1:12" ht="18" customHeight="1">
      <c r="A63" s="53" t="s">
        <v>72</v>
      </c>
      <c r="B63" s="445">
        <v>1</v>
      </c>
      <c r="C63" s="445">
        <v>1</v>
      </c>
      <c r="D63" s="390">
        <v>0</v>
      </c>
      <c r="E63" s="390">
        <v>1</v>
      </c>
      <c r="F63" s="390">
        <v>0</v>
      </c>
      <c r="G63" s="390">
        <v>0</v>
      </c>
      <c r="H63" s="445">
        <v>0</v>
      </c>
      <c r="I63" s="390">
        <v>0</v>
      </c>
      <c r="J63" s="390">
        <v>0</v>
      </c>
      <c r="K63" s="390">
        <v>0</v>
      </c>
      <c r="L63" s="390">
        <v>0</v>
      </c>
    </row>
    <row r="64" spans="1:12" ht="18" customHeight="1">
      <c r="A64" s="53" t="s">
        <v>71</v>
      </c>
      <c r="B64" s="445">
        <v>1</v>
      </c>
      <c r="C64" s="445">
        <v>1</v>
      </c>
      <c r="D64" s="390">
        <v>0</v>
      </c>
      <c r="E64" s="390">
        <v>1</v>
      </c>
      <c r="F64" s="390">
        <v>0</v>
      </c>
      <c r="G64" s="390">
        <v>0</v>
      </c>
      <c r="H64" s="445">
        <v>0</v>
      </c>
      <c r="I64" s="390">
        <v>0</v>
      </c>
      <c r="J64" s="390">
        <v>0</v>
      </c>
      <c r="K64" s="390">
        <v>0</v>
      </c>
      <c r="L64" s="390">
        <v>0</v>
      </c>
    </row>
    <row r="65" spans="1:12" ht="18" customHeight="1">
      <c r="A65" s="53" t="s">
        <v>70</v>
      </c>
      <c r="B65" s="445">
        <v>1</v>
      </c>
      <c r="C65" s="445">
        <v>1</v>
      </c>
      <c r="D65" s="390">
        <v>0</v>
      </c>
      <c r="E65" s="390">
        <v>1</v>
      </c>
      <c r="F65" s="390">
        <v>0</v>
      </c>
      <c r="G65" s="390">
        <v>0</v>
      </c>
      <c r="H65" s="445">
        <v>0</v>
      </c>
      <c r="I65" s="390">
        <v>0</v>
      </c>
      <c r="J65" s="390">
        <v>0</v>
      </c>
      <c r="K65" s="390">
        <v>0</v>
      </c>
      <c r="L65" s="390">
        <v>0</v>
      </c>
    </row>
    <row r="66" spans="1:12" ht="18" customHeight="1">
      <c r="A66" s="53" t="s">
        <v>69</v>
      </c>
      <c r="B66" s="445">
        <v>2</v>
      </c>
      <c r="C66" s="445">
        <v>2</v>
      </c>
      <c r="D66" s="390">
        <v>1</v>
      </c>
      <c r="E66" s="390">
        <v>1</v>
      </c>
      <c r="F66" s="390">
        <v>0</v>
      </c>
      <c r="G66" s="390">
        <v>0</v>
      </c>
      <c r="H66" s="445">
        <v>0</v>
      </c>
      <c r="I66" s="390">
        <v>0</v>
      </c>
      <c r="J66" s="390">
        <v>0</v>
      </c>
      <c r="K66" s="390">
        <v>0</v>
      </c>
      <c r="L66" s="390">
        <v>0</v>
      </c>
    </row>
    <row r="67" spans="1:12" ht="18" customHeight="1">
      <c r="A67" s="53" t="s">
        <v>68</v>
      </c>
      <c r="B67" s="445">
        <v>1</v>
      </c>
      <c r="C67" s="445">
        <v>1</v>
      </c>
      <c r="D67" s="390">
        <v>0</v>
      </c>
      <c r="E67" s="390">
        <v>1</v>
      </c>
      <c r="F67" s="390">
        <v>0</v>
      </c>
      <c r="G67" s="390">
        <v>0</v>
      </c>
      <c r="H67" s="445">
        <v>0</v>
      </c>
      <c r="I67" s="390">
        <v>0</v>
      </c>
      <c r="J67" s="390">
        <v>0</v>
      </c>
      <c r="K67" s="390">
        <v>0</v>
      </c>
      <c r="L67" s="390">
        <v>0</v>
      </c>
    </row>
    <row r="68" spans="1:12" ht="18" customHeight="1">
      <c r="A68" s="53" t="s">
        <v>67</v>
      </c>
      <c r="B68" s="445">
        <v>3</v>
      </c>
      <c r="C68" s="445">
        <v>3</v>
      </c>
      <c r="D68" s="390">
        <v>0</v>
      </c>
      <c r="E68" s="390">
        <v>2</v>
      </c>
      <c r="F68" s="390">
        <v>0</v>
      </c>
      <c r="G68" s="390">
        <v>1</v>
      </c>
      <c r="H68" s="445">
        <v>0</v>
      </c>
      <c r="I68" s="390">
        <v>0</v>
      </c>
      <c r="J68" s="390">
        <v>0</v>
      </c>
      <c r="K68" s="390">
        <v>0</v>
      </c>
      <c r="L68" s="390">
        <v>0</v>
      </c>
    </row>
    <row r="69" spans="1:12" ht="18" customHeight="1">
      <c r="A69" s="53" t="s">
        <v>66</v>
      </c>
      <c r="B69" s="445">
        <v>1</v>
      </c>
      <c r="C69" s="445">
        <v>1</v>
      </c>
      <c r="D69" s="390">
        <v>0</v>
      </c>
      <c r="E69" s="390">
        <v>1</v>
      </c>
      <c r="F69" s="390">
        <v>0</v>
      </c>
      <c r="G69" s="390">
        <v>0</v>
      </c>
      <c r="H69" s="445">
        <v>0</v>
      </c>
      <c r="I69" s="390">
        <v>0</v>
      </c>
      <c r="J69" s="390">
        <v>0</v>
      </c>
      <c r="K69" s="390">
        <v>0</v>
      </c>
      <c r="L69" s="390">
        <v>0</v>
      </c>
    </row>
    <row r="70" spans="1:12" ht="18" customHeight="1">
      <c r="A70" s="53" t="s">
        <v>65</v>
      </c>
      <c r="B70" s="445">
        <v>1</v>
      </c>
      <c r="C70" s="445">
        <v>1</v>
      </c>
      <c r="D70" s="390">
        <v>0</v>
      </c>
      <c r="E70" s="390">
        <v>1</v>
      </c>
      <c r="F70" s="390">
        <v>0</v>
      </c>
      <c r="G70" s="390">
        <v>0</v>
      </c>
      <c r="H70" s="445">
        <v>0</v>
      </c>
      <c r="I70" s="390">
        <v>0</v>
      </c>
      <c r="J70" s="390">
        <v>0</v>
      </c>
      <c r="K70" s="390">
        <v>0</v>
      </c>
      <c r="L70" s="390">
        <v>0</v>
      </c>
    </row>
    <row r="71" spans="1:12" ht="18" customHeight="1">
      <c r="A71" s="53" t="s">
        <v>63</v>
      </c>
      <c r="B71" s="445">
        <v>1</v>
      </c>
      <c r="C71" s="445">
        <v>1</v>
      </c>
      <c r="D71" s="390">
        <v>0</v>
      </c>
      <c r="E71" s="390">
        <v>1</v>
      </c>
      <c r="F71" s="390">
        <v>0</v>
      </c>
      <c r="G71" s="390">
        <v>0</v>
      </c>
      <c r="H71" s="445">
        <v>0</v>
      </c>
      <c r="I71" s="390">
        <v>0</v>
      </c>
      <c r="J71" s="390">
        <v>0</v>
      </c>
      <c r="K71" s="390">
        <v>0</v>
      </c>
      <c r="L71" s="390">
        <v>0</v>
      </c>
    </row>
    <row r="72" spans="1:12" ht="18" customHeight="1">
      <c r="A72" s="53" t="s">
        <v>62</v>
      </c>
      <c r="B72" s="445">
        <v>1</v>
      </c>
      <c r="C72" s="445">
        <v>1</v>
      </c>
      <c r="D72" s="390">
        <v>0</v>
      </c>
      <c r="E72" s="390">
        <v>1</v>
      </c>
      <c r="F72" s="390">
        <v>0</v>
      </c>
      <c r="G72" s="390">
        <v>0</v>
      </c>
      <c r="H72" s="445">
        <v>0</v>
      </c>
      <c r="I72" s="390">
        <v>0</v>
      </c>
      <c r="J72" s="390">
        <v>0</v>
      </c>
      <c r="K72" s="390">
        <v>0</v>
      </c>
      <c r="L72" s="390">
        <v>0</v>
      </c>
    </row>
    <row r="73" spans="1:12" ht="18" customHeight="1">
      <c r="A73" s="53" t="s">
        <v>61</v>
      </c>
      <c r="B73" s="445">
        <v>1</v>
      </c>
      <c r="C73" s="445">
        <v>1</v>
      </c>
      <c r="D73" s="390">
        <v>0</v>
      </c>
      <c r="E73" s="390">
        <v>1</v>
      </c>
      <c r="F73" s="390">
        <v>0</v>
      </c>
      <c r="G73" s="390">
        <v>0</v>
      </c>
      <c r="H73" s="445">
        <v>0</v>
      </c>
      <c r="I73" s="390">
        <v>0</v>
      </c>
      <c r="J73" s="390">
        <v>0</v>
      </c>
      <c r="K73" s="390">
        <v>0</v>
      </c>
      <c r="L73" s="390">
        <v>0</v>
      </c>
    </row>
    <row r="74" spans="1:12" ht="18" customHeight="1">
      <c r="A74" s="53" t="s">
        <v>60</v>
      </c>
      <c r="B74" s="445">
        <v>17</v>
      </c>
      <c r="C74" s="445">
        <v>13</v>
      </c>
      <c r="D74" s="390">
        <v>1</v>
      </c>
      <c r="E74" s="390">
        <v>7</v>
      </c>
      <c r="F74" s="390">
        <v>0</v>
      </c>
      <c r="G74" s="390">
        <v>5</v>
      </c>
      <c r="H74" s="445">
        <v>4</v>
      </c>
      <c r="I74" s="390">
        <v>0</v>
      </c>
      <c r="J74" s="390">
        <v>4</v>
      </c>
      <c r="K74" s="390">
        <v>0</v>
      </c>
      <c r="L74" s="390">
        <v>0</v>
      </c>
    </row>
    <row r="75" spans="1:12" ht="18" customHeight="1">
      <c r="A75" s="53" t="s">
        <v>58</v>
      </c>
      <c r="B75" s="445">
        <v>4</v>
      </c>
      <c r="C75" s="445">
        <v>4</v>
      </c>
      <c r="D75" s="390">
        <v>0</v>
      </c>
      <c r="E75" s="390">
        <v>3</v>
      </c>
      <c r="F75" s="390">
        <v>0</v>
      </c>
      <c r="G75" s="390">
        <v>1</v>
      </c>
      <c r="H75" s="445">
        <v>0</v>
      </c>
      <c r="I75" s="390">
        <v>0</v>
      </c>
      <c r="J75" s="390">
        <v>0</v>
      </c>
      <c r="K75" s="390">
        <v>0</v>
      </c>
      <c r="L75" s="390">
        <v>0</v>
      </c>
    </row>
    <row r="76" spans="1:12" ht="18" customHeight="1">
      <c r="A76" s="53" t="s">
        <v>56</v>
      </c>
      <c r="B76" s="445">
        <v>2</v>
      </c>
      <c r="C76" s="445">
        <v>1</v>
      </c>
      <c r="D76" s="390">
        <v>0</v>
      </c>
      <c r="E76" s="390">
        <v>1</v>
      </c>
      <c r="F76" s="390">
        <v>0</v>
      </c>
      <c r="G76" s="390">
        <v>0</v>
      </c>
      <c r="H76" s="445">
        <v>1</v>
      </c>
      <c r="I76" s="390">
        <v>0</v>
      </c>
      <c r="J76" s="390">
        <v>1</v>
      </c>
      <c r="K76" s="390">
        <v>0</v>
      </c>
      <c r="L76" s="390">
        <v>0</v>
      </c>
    </row>
    <row r="77" spans="1:12" ht="18" customHeight="1">
      <c r="A77" s="53" t="s">
        <v>55</v>
      </c>
      <c r="B77" s="445">
        <v>1</v>
      </c>
      <c r="C77" s="445">
        <v>1</v>
      </c>
      <c r="D77" s="390">
        <v>0</v>
      </c>
      <c r="E77" s="390">
        <v>1</v>
      </c>
      <c r="F77" s="390">
        <v>0</v>
      </c>
      <c r="G77" s="390">
        <v>0</v>
      </c>
      <c r="H77" s="445">
        <v>0</v>
      </c>
      <c r="I77" s="390">
        <v>0</v>
      </c>
      <c r="J77" s="390">
        <v>0</v>
      </c>
      <c r="K77" s="390">
        <v>0</v>
      </c>
      <c r="L77" s="390">
        <v>0</v>
      </c>
    </row>
    <row r="78" spans="1:12" ht="18" customHeight="1">
      <c r="A78" s="55" t="s">
        <v>54</v>
      </c>
      <c r="B78" s="445">
        <v>1</v>
      </c>
      <c r="C78" s="445">
        <v>1</v>
      </c>
      <c r="D78" s="390">
        <v>0</v>
      </c>
      <c r="E78" s="390">
        <v>1</v>
      </c>
      <c r="F78" s="390">
        <v>0</v>
      </c>
      <c r="G78" s="390">
        <v>0</v>
      </c>
      <c r="H78" s="445">
        <v>0</v>
      </c>
      <c r="I78" s="390">
        <v>0</v>
      </c>
      <c r="J78" s="390">
        <v>0</v>
      </c>
      <c r="K78" s="390">
        <v>0</v>
      </c>
      <c r="L78" s="390">
        <v>0</v>
      </c>
    </row>
    <row r="79" spans="1:12" ht="18" customHeight="1">
      <c r="A79" s="53" t="s">
        <v>53</v>
      </c>
      <c r="B79" s="445">
        <v>1</v>
      </c>
      <c r="C79" s="445">
        <v>1</v>
      </c>
      <c r="D79" s="390">
        <v>0</v>
      </c>
      <c r="E79" s="390">
        <v>1</v>
      </c>
      <c r="F79" s="390">
        <v>0</v>
      </c>
      <c r="G79" s="390">
        <v>0</v>
      </c>
      <c r="H79" s="445">
        <v>0</v>
      </c>
      <c r="I79" s="390">
        <v>0</v>
      </c>
      <c r="J79" s="390">
        <v>0</v>
      </c>
      <c r="K79" s="390">
        <v>0</v>
      </c>
      <c r="L79" s="390">
        <v>0</v>
      </c>
    </row>
    <row r="80" spans="1:12" ht="18" customHeight="1">
      <c r="A80" s="53" t="s">
        <v>52</v>
      </c>
      <c r="B80" s="445">
        <v>10</v>
      </c>
      <c r="C80" s="445">
        <v>10</v>
      </c>
      <c r="D80" s="390">
        <v>1</v>
      </c>
      <c r="E80" s="390">
        <v>3</v>
      </c>
      <c r="F80" s="390">
        <v>0</v>
      </c>
      <c r="G80" s="390">
        <v>6</v>
      </c>
      <c r="H80" s="445">
        <v>0</v>
      </c>
      <c r="I80" s="390">
        <v>0</v>
      </c>
      <c r="J80" s="390">
        <v>0</v>
      </c>
      <c r="K80" s="390">
        <v>0</v>
      </c>
      <c r="L80" s="390">
        <v>0</v>
      </c>
    </row>
    <row r="81" spans="1:12" ht="18" customHeight="1">
      <c r="A81" s="53" t="s">
        <v>51</v>
      </c>
      <c r="B81" s="445">
        <v>1</v>
      </c>
      <c r="C81" s="445">
        <v>1</v>
      </c>
      <c r="D81" s="390">
        <v>0</v>
      </c>
      <c r="E81" s="390">
        <v>1</v>
      </c>
      <c r="F81" s="390">
        <v>0</v>
      </c>
      <c r="G81" s="390">
        <v>0</v>
      </c>
      <c r="H81" s="445">
        <v>0</v>
      </c>
      <c r="I81" s="390">
        <v>0</v>
      </c>
      <c r="J81" s="390">
        <v>0</v>
      </c>
      <c r="K81" s="390">
        <v>0</v>
      </c>
      <c r="L81" s="390">
        <v>0</v>
      </c>
    </row>
    <row r="82" spans="1:12" ht="18" customHeight="1">
      <c r="A82" s="53" t="s">
        <v>48</v>
      </c>
      <c r="B82" s="445">
        <v>7</v>
      </c>
      <c r="C82" s="445">
        <v>7</v>
      </c>
      <c r="D82" s="390">
        <v>0</v>
      </c>
      <c r="E82" s="390">
        <v>3</v>
      </c>
      <c r="F82" s="390">
        <v>0</v>
      </c>
      <c r="G82" s="390">
        <v>4</v>
      </c>
      <c r="H82" s="445">
        <v>0</v>
      </c>
      <c r="I82" s="390">
        <v>0</v>
      </c>
      <c r="J82" s="390">
        <v>0</v>
      </c>
      <c r="K82" s="390">
        <v>0</v>
      </c>
      <c r="L82" s="390">
        <v>0</v>
      </c>
    </row>
    <row r="83" spans="1:12" ht="18" customHeight="1">
      <c r="A83" s="53" t="s">
        <v>47</v>
      </c>
      <c r="B83" s="445">
        <v>1</v>
      </c>
      <c r="C83" s="445">
        <v>1</v>
      </c>
      <c r="D83" s="390">
        <v>0</v>
      </c>
      <c r="E83" s="390">
        <v>1</v>
      </c>
      <c r="F83" s="390">
        <v>0</v>
      </c>
      <c r="G83" s="390">
        <v>0</v>
      </c>
      <c r="H83" s="445">
        <v>0</v>
      </c>
      <c r="I83" s="390">
        <v>0</v>
      </c>
      <c r="J83" s="390">
        <v>0</v>
      </c>
      <c r="K83" s="390">
        <v>0</v>
      </c>
      <c r="L83" s="390">
        <v>0</v>
      </c>
    </row>
    <row r="84" spans="1:12" ht="18" customHeight="1">
      <c r="A84" s="53" t="s">
        <v>46</v>
      </c>
      <c r="B84" s="445">
        <v>4</v>
      </c>
      <c r="C84" s="445">
        <v>3</v>
      </c>
      <c r="D84" s="390">
        <v>1</v>
      </c>
      <c r="E84" s="390">
        <v>1</v>
      </c>
      <c r="F84" s="390">
        <v>0</v>
      </c>
      <c r="G84" s="390">
        <v>1</v>
      </c>
      <c r="H84" s="445">
        <v>1</v>
      </c>
      <c r="I84" s="390">
        <v>0</v>
      </c>
      <c r="J84" s="390">
        <v>1</v>
      </c>
      <c r="K84" s="390">
        <v>0</v>
      </c>
      <c r="L84" s="390">
        <v>0</v>
      </c>
    </row>
    <row r="85" spans="1:12" ht="18" customHeight="1">
      <c r="A85" s="53" t="s">
        <v>45</v>
      </c>
      <c r="B85" s="445">
        <v>2</v>
      </c>
      <c r="C85" s="445">
        <v>1</v>
      </c>
      <c r="D85" s="390">
        <v>0</v>
      </c>
      <c r="E85" s="390">
        <v>1</v>
      </c>
      <c r="F85" s="390">
        <v>0</v>
      </c>
      <c r="G85" s="390">
        <v>0</v>
      </c>
      <c r="H85" s="445">
        <v>1</v>
      </c>
      <c r="I85" s="390">
        <v>0</v>
      </c>
      <c r="J85" s="390">
        <v>1</v>
      </c>
      <c r="K85" s="390">
        <v>0</v>
      </c>
      <c r="L85" s="390">
        <v>0</v>
      </c>
    </row>
    <row r="86" spans="1:12" ht="18" customHeight="1">
      <c r="A86" s="53" t="s">
        <v>44</v>
      </c>
      <c r="B86" s="445">
        <v>2</v>
      </c>
      <c r="C86" s="445">
        <v>2</v>
      </c>
      <c r="D86" s="390">
        <v>0</v>
      </c>
      <c r="E86" s="390">
        <v>2</v>
      </c>
      <c r="F86" s="390">
        <v>0</v>
      </c>
      <c r="G86" s="390">
        <v>0</v>
      </c>
      <c r="H86" s="445">
        <v>0</v>
      </c>
      <c r="I86" s="390">
        <v>0</v>
      </c>
      <c r="J86" s="390">
        <v>0</v>
      </c>
      <c r="K86" s="390">
        <v>0</v>
      </c>
      <c r="L86" s="390">
        <v>0</v>
      </c>
    </row>
    <row r="87" spans="1:12" ht="18" customHeight="1">
      <c r="A87" s="52" t="s">
        <v>43</v>
      </c>
      <c r="B87" s="445">
        <v>1</v>
      </c>
      <c r="C87" s="445">
        <v>1</v>
      </c>
      <c r="D87" s="390">
        <v>0</v>
      </c>
      <c r="E87" s="390">
        <v>1</v>
      </c>
      <c r="F87" s="390">
        <v>0</v>
      </c>
      <c r="G87" s="390">
        <v>0</v>
      </c>
      <c r="H87" s="445">
        <v>0</v>
      </c>
      <c r="I87" s="390">
        <v>0</v>
      </c>
      <c r="J87" s="390">
        <v>0</v>
      </c>
      <c r="K87" s="390">
        <v>0</v>
      </c>
      <c r="L87" s="390">
        <v>0</v>
      </c>
    </row>
    <row r="88" spans="1:12" ht="18" customHeight="1">
      <c r="A88" s="53" t="s">
        <v>42</v>
      </c>
      <c r="B88" s="445">
        <v>2</v>
      </c>
      <c r="C88" s="445">
        <v>2</v>
      </c>
      <c r="D88" s="390">
        <v>0</v>
      </c>
      <c r="E88" s="390">
        <v>2</v>
      </c>
      <c r="F88" s="390">
        <v>0</v>
      </c>
      <c r="G88" s="390">
        <v>0</v>
      </c>
      <c r="H88" s="445">
        <v>0</v>
      </c>
      <c r="I88" s="390">
        <v>0</v>
      </c>
      <c r="J88" s="390">
        <v>0</v>
      </c>
      <c r="K88" s="390">
        <v>0</v>
      </c>
      <c r="L88" s="390">
        <v>0</v>
      </c>
    </row>
    <row r="89" spans="1:12" ht="18" customHeight="1">
      <c r="A89" s="53" t="s">
        <v>40</v>
      </c>
      <c r="B89" s="445">
        <v>1</v>
      </c>
      <c r="C89" s="445">
        <v>1</v>
      </c>
      <c r="D89" s="390">
        <v>0</v>
      </c>
      <c r="E89" s="390">
        <v>1</v>
      </c>
      <c r="F89" s="390">
        <v>0</v>
      </c>
      <c r="G89" s="390">
        <v>0</v>
      </c>
      <c r="H89" s="445">
        <v>0</v>
      </c>
      <c r="I89" s="390">
        <v>0</v>
      </c>
      <c r="J89" s="390">
        <v>0</v>
      </c>
      <c r="K89" s="390">
        <v>0</v>
      </c>
      <c r="L89" s="390">
        <v>0</v>
      </c>
    </row>
    <row r="90" spans="1:12" ht="18" customHeight="1">
      <c r="A90" s="53" t="s">
        <v>38</v>
      </c>
      <c r="B90" s="445">
        <v>9</v>
      </c>
      <c r="C90" s="445">
        <v>5</v>
      </c>
      <c r="D90" s="390">
        <v>0</v>
      </c>
      <c r="E90" s="390">
        <v>2</v>
      </c>
      <c r="F90" s="390">
        <v>0</v>
      </c>
      <c r="G90" s="390">
        <v>3</v>
      </c>
      <c r="H90" s="445">
        <v>4</v>
      </c>
      <c r="I90" s="390">
        <v>0</v>
      </c>
      <c r="J90" s="390">
        <v>4</v>
      </c>
      <c r="K90" s="390">
        <v>0</v>
      </c>
      <c r="L90" s="390">
        <v>0</v>
      </c>
    </row>
    <row r="91" spans="1:12" ht="18" customHeight="1">
      <c r="A91" s="53" t="s">
        <v>37</v>
      </c>
      <c r="B91" s="445">
        <v>0</v>
      </c>
      <c r="C91" s="445">
        <v>0</v>
      </c>
      <c r="D91" s="390">
        <v>0</v>
      </c>
      <c r="E91" s="390">
        <v>0</v>
      </c>
      <c r="F91" s="390">
        <v>0</v>
      </c>
      <c r="G91" s="390">
        <v>0</v>
      </c>
      <c r="H91" s="445">
        <v>0</v>
      </c>
      <c r="I91" s="390">
        <v>0</v>
      </c>
      <c r="J91" s="390">
        <v>0</v>
      </c>
      <c r="K91" s="390">
        <v>0</v>
      </c>
      <c r="L91" s="390">
        <v>0</v>
      </c>
    </row>
    <row r="92" spans="1:12" ht="18" customHeight="1">
      <c r="A92" s="53" t="s">
        <v>36</v>
      </c>
      <c r="B92" s="445">
        <v>1</v>
      </c>
      <c r="C92" s="445">
        <v>1</v>
      </c>
      <c r="D92" s="390">
        <v>0</v>
      </c>
      <c r="E92" s="390">
        <v>1</v>
      </c>
      <c r="F92" s="390">
        <v>0</v>
      </c>
      <c r="G92" s="390">
        <v>0</v>
      </c>
      <c r="H92" s="445">
        <v>0</v>
      </c>
      <c r="I92" s="390">
        <v>0</v>
      </c>
      <c r="J92" s="390">
        <v>0</v>
      </c>
      <c r="K92" s="390">
        <v>0</v>
      </c>
      <c r="L92" s="390">
        <v>0</v>
      </c>
    </row>
    <row r="93" spans="1:12" ht="18" customHeight="1">
      <c r="A93" s="53" t="s">
        <v>34</v>
      </c>
      <c r="B93" s="445">
        <v>10</v>
      </c>
      <c r="C93" s="445">
        <v>9</v>
      </c>
      <c r="D93" s="390">
        <v>1</v>
      </c>
      <c r="E93" s="390">
        <v>6</v>
      </c>
      <c r="F93" s="390">
        <v>0</v>
      </c>
      <c r="G93" s="390">
        <v>2</v>
      </c>
      <c r="H93" s="445">
        <v>1</v>
      </c>
      <c r="I93" s="390">
        <v>0</v>
      </c>
      <c r="J93" s="390">
        <v>1</v>
      </c>
      <c r="K93" s="390">
        <v>0</v>
      </c>
      <c r="L93" s="390">
        <v>0</v>
      </c>
    </row>
    <row r="94" spans="1:12" ht="18" customHeight="1">
      <c r="A94" s="53" t="s">
        <v>33</v>
      </c>
      <c r="B94" s="445">
        <v>1</v>
      </c>
      <c r="C94" s="445">
        <v>1</v>
      </c>
      <c r="D94" s="390">
        <v>0</v>
      </c>
      <c r="E94" s="390">
        <v>1</v>
      </c>
      <c r="F94" s="390">
        <v>0</v>
      </c>
      <c r="G94" s="390">
        <v>0</v>
      </c>
      <c r="H94" s="445">
        <v>0</v>
      </c>
      <c r="I94" s="390">
        <v>0</v>
      </c>
      <c r="J94" s="390">
        <v>0</v>
      </c>
      <c r="K94" s="390">
        <v>0</v>
      </c>
      <c r="L94" s="390">
        <v>0</v>
      </c>
    </row>
    <row r="95" spans="1:12" ht="18" customHeight="1">
      <c r="A95" s="53" t="s">
        <v>32</v>
      </c>
      <c r="B95" s="445">
        <v>1</v>
      </c>
      <c r="C95" s="445">
        <v>1</v>
      </c>
      <c r="D95" s="390">
        <v>0</v>
      </c>
      <c r="E95" s="390">
        <v>1</v>
      </c>
      <c r="F95" s="390">
        <v>0</v>
      </c>
      <c r="G95" s="390">
        <v>0</v>
      </c>
      <c r="H95" s="445">
        <v>0</v>
      </c>
      <c r="I95" s="390">
        <v>0</v>
      </c>
      <c r="J95" s="390">
        <v>0</v>
      </c>
      <c r="K95" s="390">
        <v>0</v>
      </c>
      <c r="L95" s="390">
        <v>0</v>
      </c>
    </row>
    <row r="96" spans="1:12" ht="18" customHeight="1">
      <c r="A96" s="53" t="s">
        <v>30</v>
      </c>
      <c r="B96" s="445">
        <v>2</v>
      </c>
      <c r="C96" s="445">
        <v>2</v>
      </c>
      <c r="D96" s="390">
        <v>0</v>
      </c>
      <c r="E96" s="390">
        <v>2</v>
      </c>
      <c r="F96" s="390">
        <v>0</v>
      </c>
      <c r="G96" s="390">
        <v>0</v>
      </c>
      <c r="H96" s="445">
        <v>0</v>
      </c>
      <c r="I96" s="390">
        <v>0</v>
      </c>
      <c r="J96" s="390">
        <v>0</v>
      </c>
      <c r="K96" s="390">
        <v>0</v>
      </c>
      <c r="L96" s="390">
        <v>0</v>
      </c>
    </row>
    <row r="97" spans="1:12" ht="18" customHeight="1">
      <c r="A97" s="53" t="s">
        <v>29</v>
      </c>
      <c r="B97" s="445">
        <v>4</v>
      </c>
      <c r="C97" s="445">
        <v>3</v>
      </c>
      <c r="D97" s="390">
        <v>0</v>
      </c>
      <c r="E97" s="390">
        <v>2</v>
      </c>
      <c r="F97" s="390">
        <v>0</v>
      </c>
      <c r="G97" s="390">
        <v>1</v>
      </c>
      <c r="H97" s="445">
        <v>1</v>
      </c>
      <c r="I97" s="390">
        <v>0</v>
      </c>
      <c r="J97" s="390">
        <v>1</v>
      </c>
      <c r="K97" s="390">
        <v>0</v>
      </c>
      <c r="L97" s="390">
        <v>0</v>
      </c>
    </row>
    <row r="98" spans="1:12" ht="18" customHeight="1">
      <c r="A98" s="53" t="s">
        <v>26</v>
      </c>
      <c r="B98" s="445">
        <v>2</v>
      </c>
      <c r="C98" s="445">
        <v>2</v>
      </c>
      <c r="D98" s="390">
        <v>0</v>
      </c>
      <c r="E98" s="390">
        <v>1</v>
      </c>
      <c r="F98" s="390">
        <v>0</v>
      </c>
      <c r="G98" s="390">
        <v>1</v>
      </c>
      <c r="H98" s="445">
        <v>0</v>
      </c>
      <c r="I98" s="390">
        <v>0</v>
      </c>
      <c r="J98" s="390">
        <v>0</v>
      </c>
      <c r="K98" s="390">
        <v>0</v>
      </c>
      <c r="L98" s="390">
        <v>0</v>
      </c>
    </row>
    <row r="99" spans="1:12" ht="18" customHeight="1">
      <c r="A99" s="53" t="s">
        <v>24</v>
      </c>
      <c r="B99" s="445">
        <v>6</v>
      </c>
      <c r="C99" s="445">
        <v>6</v>
      </c>
      <c r="D99" s="390">
        <v>0</v>
      </c>
      <c r="E99" s="390">
        <v>2</v>
      </c>
      <c r="F99" s="390">
        <v>0</v>
      </c>
      <c r="G99" s="390">
        <v>4</v>
      </c>
      <c r="H99" s="445">
        <v>0</v>
      </c>
      <c r="I99" s="390">
        <v>0</v>
      </c>
      <c r="J99" s="390">
        <v>0</v>
      </c>
      <c r="K99" s="390">
        <v>0</v>
      </c>
      <c r="L99" s="390">
        <v>0</v>
      </c>
    </row>
    <row r="100" spans="1:12" ht="18" customHeight="1">
      <c r="A100" s="53" t="s">
        <v>22</v>
      </c>
      <c r="B100" s="445">
        <v>1</v>
      </c>
      <c r="C100" s="445">
        <v>1</v>
      </c>
      <c r="D100" s="390">
        <v>0</v>
      </c>
      <c r="E100" s="390">
        <v>1</v>
      </c>
      <c r="F100" s="390">
        <v>0</v>
      </c>
      <c r="G100" s="390">
        <v>0</v>
      </c>
      <c r="H100" s="445">
        <v>0</v>
      </c>
      <c r="I100" s="390">
        <v>0</v>
      </c>
      <c r="J100" s="390">
        <v>0</v>
      </c>
      <c r="K100" s="390">
        <v>0</v>
      </c>
      <c r="L100" s="390">
        <v>0</v>
      </c>
    </row>
    <row r="101" spans="1:12" ht="18" customHeight="1">
      <c r="A101" s="53" t="s">
        <v>20</v>
      </c>
      <c r="B101" s="445">
        <v>1</v>
      </c>
      <c r="C101" s="445">
        <v>1</v>
      </c>
      <c r="D101" s="390">
        <v>0</v>
      </c>
      <c r="E101" s="390">
        <v>1</v>
      </c>
      <c r="F101" s="390">
        <v>0</v>
      </c>
      <c r="G101" s="390">
        <v>0</v>
      </c>
      <c r="H101" s="445">
        <v>0</v>
      </c>
      <c r="I101" s="390">
        <v>0</v>
      </c>
      <c r="J101" s="390">
        <v>0</v>
      </c>
      <c r="K101" s="390">
        <v>0</v>
      </c>
      <c r="L101" s="390">
        <v>0</v>
      </c>
    </row>
    <row r="102" spans="1:12" ht="18" customHeight="1">
      <c r="A102" s="53" t="s">
        <v>18</v>
      </c>
      <c r="B102" s="445">
        <v>2</v>
      </c>
      <c r="C102" s="445">
        <v>2</v>
      </c>
      <c r="D102" s="390">
        <v>1</v>
      </c>
      <c r="E102" s="390">
        <v>1</v>
      </c>
      <c r="F102" s="390">
        <v>0</v>
      </c>
      <c r="G102" s="390">
        <v>0</v>
      </c>
      <c r="H102" s="445">
        <v>0</v>
      </c>
      <c r="I102" s="390">
        <v>0</v>
      </c>
      <c r="J102" s="390">
        <v>0</v>
      </c>
      <c r="K102" s="390">
        <v>0</v>
      </c>
      <c r="L102" s="390">
        <v>0</v>
      </c>
    </row>
    <row r="103" spans="1:12" ht="18" customHeight="1">
      <c r="A103" s="53" t="s">
        <v>16</v>
      </c>
      <c r="B103" s="445">
        <v>1</v>
      </c>
      <c r="C103" s="445">
        <v>1</v>
      </c>
      <c r="D103" s="390">
        <v>0</v>
      </c>
      <c r="E103" s="390">
        <v>1</v>
      </c>
      <c r="F103" s="390">
        <v>0</v>
      </c>
      <c r="G103" s="390">
        <v>0</v>
      </c>
      <c r="H103" s="445">
        <v>0</v>
      </c>
      <c r="I103" s="390">
        <v>0</v>
      </c>
      <c r="J103" s="390">
        <v>0</v>
      </c>
      <c r="K103" s="390">
        <v>0</v>
      </c>
      <c r="L103" s="390">
        <v>0</v>
      </c>
    </row>
    <row r="104" spans="1:12" ht="18" customHeight="1">
      <c r="A104" s="53" t="s">
        <v>13</v>
      </c>
      <c r="B104" s="445">
        <v>1</v>
      </c>
      <c r="C104" s="445">
        <v>1</v>
      </c>
      <c r="D104" s="390">
        <v>0</v>
      </c>
      <c r="E104" s="390">
        <v>1</v>
      </c>
      <c r="F104" s="390">
        <v>0</v>
      </c>
      <c r="G104" s="390">
        <v>0</v>
      </c>
      <c r="H104" s="445">
        <v>0</v>
      </c>
      <c r="I104" s="390">
        <v>0</v>
      </c>
      <c r="J104" s="390">
        <v>0</v>
      </c>
      <c r="K104" s="390">
        <v>0</v>
      </c>
      <c r="L104" s="390">
        <v>0</v>
      </c>
    </row>
    <row r="105" spans="1:12" ht="18" customHeight="1">
      <c r="A105" s="53" t="s">
        <v>10</v>
      </c>
      <c r="B105" s="445">
        <v>1</v>
      </c>
      <c r="C105" s="445">
        <v>1</v>
      </c>
      <c r="D105" s="390">
        <v>0</v>
      </c>
      <c r="E105" s="390">
        <v>1</v>
      </c>
      <c r="F105" s="390">
        <v>0</v>
      </c>
      <c r="G105" s="390">
        <v>0</v>
      </c>
      <c r="H105" s="445">
        <v>0</v>
      </c>
      <c r="I105" s="390">
        <v>0</v>
      </c>
      <c r="J105" s="390">
        <v>0</v>
      </c>
      <c r="K105" s="390">
        <v>0</v>
      </c>
      <c r="L105" s="390">
        <v>0</v>
      </c>
    </row>
    <row r="106" spans="1:12" ht="18" customHeight="1">
      <c r="A106" s="53" t="s">
        <v>135</v>
      </c>
      <c r="B106" s="445">
        <v>2</v>
      </c>
      <c r="C106" s="445">
        <v>2</v>
      </c>
      <c r="D106" s="390">
        <v>0</v>
      </c>
      <c r="E106" s="390">
        <v>2</v>
      </c>
      <c r="F106" s="390">
        <v>0</v>
      </c>
      <c r="G106" s="390">
        <v>0</v>
      </c>
      <c r="H106" s="445">
        <v>0</v>
      </c>
      <c r="I106" s="390">
        <v>0</v>
      </c>
      <c r="J106" s="390">
        <v>0</v>
      </c>
      <c r="K106" s="390">
        <v>0</v>
      </c>
      <c r="L106" s="390">
        <v>0</v>
      </c>
    </row>
    <row r="107" spans="1:12" ht="18" customHeight="1">
      <c r="A107" s="53" t="s">
        <v>8</v>
      </c>
      <c r="B107" s="445">
        <v>1</v>
      </c>
      <c r="C107" s="445">
        <v>1</v>
      </c>
      <c r="D107" s="390">
        <v>0</v>
      </c>
      <c r="E107" s="390">
        <v>1</v>
      </c>
      <c r="F107" s="390">
        <v>0</v>
      </c>
      <c r="G107" s="390">
        <v>0</v>
      </c>
      <c r="H107" s="445">
        <v>0</v>
      </c>
      <c r="I107" s="390">
        <v>0</v>
      </c>
      <c r="J107" s="390">
        <v>0</v>
      </c>
      <c r="K107" s="390">
        <v>0</v>
      </c>
      <c r="L107" s="390">
        <v>0</v>
      </c>
    </row>
    <row r="108" spans="1:12" ht="18" customHeight="1">
      <c r="A108" s="53" t="s">
        <v>5</v>
      </c>
      <c r="B108" s="445">
        <v>7</v>
      </c>
      <c r="C108" s="445">
        <v>7</v>
      </c>
      <c r="D108" s="390">
        <v>0</v>
      </c>
      <c r="E108" s="390">
        <v>4</v>
      </c>
      <c r="F108" s="390">
        <v>0</v>
      </c>
      <c r="G108" s="390">
        <v>3</v>
      </c>
      <c r="H108" s="445">
        <v>0</v>
      </c>
      <c r="I108" s="390">
        <v>0</v>
      </c>
      <c r="J108" s="390">
        <v>0</v>
      </c>
      <c r="K108" s="390">
        <v>0</v>
      </c>
      <c r="L108" s="390">
        <v>0</v>
      </c>
    </row>
    <row r="109" spans="1:12" ht="18" customHeight="1">
      <c r="A109" s="69" t="s">
        <v>2</v>
      </c>
      <c r="B109" s="486">
        <v>4</v>
      </c>
      <c r="C109" s="486">
        <v>4</v>
      </c>
      <c r="D109" s="391">
        <v>0</v>
      </c>
      <c r="E109" s="391">
        <v>2</v>
      </c>
      <c r="F109" s="391">
        <v>0</v>
      </c>
      <c r="G109" s="391">
        <v>2</v>
      </c>
      <c r="H109" s="486">
        <v>0</v>
      </c>
      <c r="I109" s="391">
        <v>0</v>
      </c>
      <c r="J109" s="391">
        <v>0</v>
      </c>
      <c r="K109" s="391">
        <v>0</v>
      </c>
      <c r="L109" s="391">
        <v>0</v>
      </c>
    </row>
    <row r="110" spans="1:12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5"/>
      <c r="J110" s="485"/>
      <c r="K110" s="485"/>
      <c r="L110" s="482"/>
    </row>
    <row r="111" spans="1:12" ht="18" customHeight="1">
      <c r="A111" s="650" t="s">
        <v>2214</v>
      </c>
      <c r="B111" s="53"/>
      <c r="C111" s="53"/>
      <c r="D111" s="53"/>
    </row>
    <row r="112" spans="1:12" ht="18" customHeight="1">
      <c r="A112" s="659" t="s">
        <v>2372</v>
      </c>
      <c r="B112" s="53"/>
      <c r="C112" s="53"/>
      <c r="D112" s="53"/>
    </row>
    <row r="113" spans="1:12" ht="32.1" customHeight="1">
      <c r="A113" s="1647" t="s">
        <v>2379</v>
      </c>
      <c r="B113" s="1647"/>
      <c r="C113" s="1647"/>
      <c r="D113" s="1647"/>
      <c r="E113" s="1647"/>
      <c r="F113" s="1647"/>
      <c r="G113" s="1647"/>
      <c r="H113" s="1647"/>
      <c r="I113" s="1647"/>
      <c r="J113" s="1647"/>
      <c r="K113" s="1647"/>
      <c r="L113" s="1647"/>
    </row>
  </sheetData>
  <mergeCells count="8">
    <mergeCell ref="A113:L113"/>
    <mergeCell ref="A1:L1"/>
    <mergeCell ref="A3:A6"/>
    <mergeCell ref="B3:L3"/>
    <mergeCell ref="B4:B6"/>
    <mergeCell ref="C4:L4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BN604"/>
  <sheetViews>
    <sheetView topLeftCell="A177" zoomScaleNormal="100" workbookViewId="0">
      <selection activeCell="D32" sqref="D32"/>
    </sheetView>
  </sheetViews>
  <sheetFormatPr defaultColWidth="11.42578125" defaultRowHeight="18" customHeight="1"/>
  <cols>
    <col min="1" max="1" width="29.140625" style="73" customWidth="1"/>
    <col min="2" max="2" width="50.7109375" style="60" customWidth="1"/>
    <col min="3" max="66" width="11.42578125" style="53" customWidth="1"/>
    <col min="67" max="16384" width="11.42578125" style="48"/>
  </cols>
  <sheetData>
    <row r="1" spans="1:66" ht="18" customHeight="1">
      <c r="A1" s="84" t="s">
        <v>1989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</row>
    <row r="2" spans="1:66" ht="18" customHeight="1">
      <c r="A2" s="60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</row>
    <row r="3" spans="1:66" ht="18" customHeight="1">
      <c r="A3" s="70" t="s">
        <v>158</v>
      </c>
      <c r="B3" s="85" t="s">
        <v>756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</row>
    <row r="4" spans="1:66" s="52" customFormat="1" ht="18" customHeight="1">
      <c r="A4" s="86"/>
      <c r="B4" s="87"/>
    </row>
    <row r="5" spans="1:66" ht="18" customHeight="1">
      <c r="A5" s="1499" t="s">
        <v>132</v>
      </c>
      <c r="B5" s="88" t="s">
        <v>107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</row>
    <row r="6" spans="1:66" ht="18" customHeight="1">
      <c r="A6" s="1492"/>
      <c r="B6" s="88" t="s">
        <v>97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</row>
    <row r="7" spans="1:66" ht="18" customHeight="1">
      <c r="A7" s="1492"/>
      <c r="B7" s="88" t="s">
        <v>76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</row>
    <row r="8" spans="1:66" ht="18" customHeight="1">
      <c r="A8" s="1492"/>
      <c r="B8" s="88" t="s">
        <v>66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</row>
    <row r="9" spans="1:66" ht="18" customHeight="1">
      <c r="A9" s="1492"/>
      <c r="B9" s="88" t="s">
        <v>56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</row>
    <row r="10" spans="1:66" ht="18" customHeight="1">
      <c r="A10" s="1493"/>
      <c r="B10" s="89" t="s">
        <v>157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</row>
    <row r="11" spans="1:66" ht="18" customHeight="1">
      <c r="A11" s="1491" t="s">
        <v>131</v>
      </c>
      <c r="B11" s="90" t="s">
        <v>123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</row>
    <row r="12" spans="1:66" ht="18" customHeight="1">
      <c r="A12" s="1492"/>
      <c r="B12" s="88" t="s">
        <v>134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</row>
    <row r="13" spans="1:66" ht="18" customHeight="1">
      <c r="A13" s="1492"/>
      <c r="B13" s="88" t="s">
        <v>86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</row>
    <row r="14" spans="1:66" ht="18" customHeight="1">
      <c r="A14" s="1492"/>
      <c r="B14" s="88" t="s">
        <v>77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</row>
    <row r="15" spans="1:66" ht="18" customHeight="1">
      <c r="A15" s="1492"/>
      <c r="B15" s="88" t="s">
        <v>13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</row>
    <row r="16" spans="1:66" ht="18" customHeight="1">
      <c r="A16" s="1493"/>
      <c r="B16" s="89" t="s">
        <v>10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18" customHeight="1">
      <c r="A17" s="1491" t="s">
        <v>130</v>
      </c>
      <c r="B17" s="90" t="s">
        <v>112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</row>
    <row r="18" spans="1:66" ht="18" customHeight="1">
      <c r="A18" s="1492"/>
      <c r="B18" s="88" t="s">
        <v>108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</row>
    <row r="19" spans="1:66" ht="18" customHeight="1">
      <c r="A19" s="1492"/>
      <c r="B19" s="88" t="s">
        <v>104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</row>
    <row r="20" spans="1:66" ht="18" customHeight="1">
      <c r="A20" s="1492"/>
      <c r="B20" s="88" t="s">
        <v>99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</row>
    <row r="21" spans="1:66" ht="18" customHeight="1">
      <c r="A21" s="1492"/>
      <c r="B21" s="88" t="s">
        <v>88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</row>
    <row r="22" spans="1:66" ht="18" customHeight="1">
      <c r="A22" s="1492"/>
      <c r="B22" s="88" t="s">
        <v>87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</row>
    <row r="23" spans="1:66" ht="18" customHeight="1">
      <c r="A23" s="1492"/>
      <c r="B23" s="88" t="s">
        <v>86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</row>
    <row r="24" spans="1:66" ht="18" customHeight="1">
      <c r="A24" s="1493"/>
      <c r="B24" s="89" t="s">
        <v>20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</row>
    <row r="25" spans="1:66" ht="18" customHeight="1">
      <c r="A25" s="1491" t="s">
        <v>129</v>
      </c>
      <c r="B25" s="90" t="s">
        <v>123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</row>
    <row r="26" spans="1:66" ht="18" customHeight="1">
      <c r="A26" s="1492"/>
      <c r="B26" s="88" t="s">
        <v>133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</row>
    <row r="27" spans="1:66" ht="18" customHeight="1">
      <c r="A27" s="1492"/>
      <c r="B27" s="88" t="s">
        <v>115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</row>
    <row r="28" spans="1:66" ht="18" customHeight="1">
      <c r="A28" s="1492"/>
      <c r="B28" s="88" t="s">
        <v>77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</row>
    <row r="29" spans="1:66" ht="18" customHeight="1">
      <c r="A29" s="1492"/>
      <c r="B29" s="88" t="s">
        <v>69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</row>
    <row r="30" spans="1:66" ht="18" customHeight="1">
      <c r="A30" s="1492"/>
      <c r="B30" s="88" t="s">
        <v>48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</row>
    <row r="31" spans="1:66" ht="18" customHeight="1">
      <c r="A31" s="1492"/>
      <c r="B31" s="88" t="s">
        <v>47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</row>
    <row r="32" spans="1:66" ht="18" customHeight="1">
      <c r="A32" s="1493"/>
      <c r="B32" s="89" t="s">
        <v>38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</row>
    <row r="33" spans="1:66" ht="18" customHeight="1">
      <c r="A33" s="1501" t="s">
        <v>128</v>
      </c>
      <c r="B33" s="88" t="s">
        <v>85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</row>
    <row r="34" spans="1:66" ht="18" customHeight="1">
      <c r="A34" s="1502"/>
      <c r="B34" s="88" t="s">
        <v>136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</row>
    <row r="35" spans="1:66" s="52" customFormat="1" ht="18" customHeight="1">
      <c r="A35" s="1502"/>
      <c r="B35" s="88" t="s">
        <v>55</v>
      </c>
    </row>
    <row r="36" spans="1:66" s="52" customFormat="1" ht="18" customHeight="1">
      <c r="A36" s="1502"/>
      <c r="B36" s="88" t="s">
        <v>54</v>
      </c>
    </row>
    <row r="37" spans="1:66" s="52" customFormat="1" ht="18" customHeight="1">
      <c r="A37" s="1503"/>
      <c r="B37" s="89" t="s">
        <v>26</v>
      </c>
    </row>
    <row r="38" spans="1:66" s="52" customFormat="1" ht="18" customHeight="1">
      <c r="A38" s="1501" t="s">
        <v>127</v>
      </c>
      <c r="B38" s="90" t="s">
        <v>78</v>
      </c>
    </row>
    <row r="39" spans="1:66" s="52" customFormat="1" ht="18" customHeight="1">
      <c r="A39" s="1502"/>
      <c r="B39" s="88" t="s">
        <v>136</v>
      </c>
    </row>
    <row r="40" spans="1:66" s="52" customFormat="1" ht="18" customHeight="1">
      <c r="A40" s="1502"/>
      <c r="B40" s="88" t="s">
        <v>37</v>
      </c>
    </row>
    <row r="41" spans="1:66" s="52" customFormat="1" ht="18" customHeight="1">
      <c r="A41" s="1503"/>
      <c r="B41" s="89" t="s">
        <v>24</v>
      </c>
    </row>
    <row r="42" spans="1:66" s="52" customFormat="1" ht="18" customHeight="1">
      <c r="A42" s="1491" t="s">
        <v>126</v>
      </c>
      <c r="B42" s="90" t="s">
        <v>124</v>
      </c>
    </row>
    <row r="43" spans="1:66" s="52" customFormat="1" ht="18" customHeight="1">
      <c r="A43" s="1492"/>
      <c r="B43" s="88" t="s">
        <v>96</v>
      </c>
    </row>
    <row r="44" spans="1:66" s="52" customFormat="1" ht="18" customHeight="1">
      <c r="A44" s="1492"/>
      <c r="B44" s="88" t="s">
        <v>92</v>
      </c>
    </row>
    <row r="45" spans="1:66" s="52" customFormat="1" ht="18" customHeight="1">
      <c r="A45" s="1492"/>
      <c r="B45" s="88" t="s">
        <v>84</v>
      </c>
    </row>
    <row r="46" spans="1:66" s="52" customFormat="1" ht="18" customHeight="1">
      <c r="A46" s="1492"/>
      <c r="B46" s="88" t="s">
        <v>67</v>
      </c>
    </row>
    <row r="47" spans="1:66" s="52" customFormat="1" ht="18" customHeight="1">
      <c r="A47" s="1493"/>
      <c r="B47" s="89" t="s">
        <v>8</v>
      </c>
    </row>
    <row r="48" spans="1:66" s="52" customFormat="1" ht="18" customHeight="1">
      <c r="A48" s="1501" t="s">
        <v>125</v>
      </c>
      <c r="B48" s="90" t="s">
        <v>99</v>
      </c>
    </row>
    <row r="49" spans="1:2" s="52" customFormat="1" ht="18" customHeight="1">
      <c r="A49" s="1502"/>
      <c r="B49" s="88" t="s">
        <v>60</v>
      </c>
    </row>
    <row r="50" spans="1:2" s="52" customFormat="1" ht="18" customHeight="1">
      <c r="A50" s="1502"/>
      <c r="B50" s="88" t="s">
        <v>13</v>
      </c>
    </row>
    <row r="51" spans="1:2" s="52" customFormat="1" ht="18" customHeight="1">
      <c r="A51" s="1503"/>
      <c r="B51" s="89" t="s">
        <v>10</v>
      </c>
    </row>
    <row r="52" spans="1:2" s="52" customFormat="1" ht="18" customHeight="1">
      <c r="A52" s="1501" t="s">
        <v>124</v>
      </c>
      <c r="B52" s="90" t="s">
        <v>126</v>
      </c>
    </row>
    <row r="53" spans="1:2" s="52" customFormat="1" ht="18" customHeight="1">
      <c r="A53" s="1502"/>
      <c r="B53" s="60" t="s">
        <v>96</v>
      </c>
    </row>
    <row r="54" spans="1:2" s="52" customFormat="1" ht="18" customHeight="1">
      <c r="A54" s="1502"/>
      <c r="B54" s="60" t="s">
        <v>61</v>
      </c>
    </row>
    <row r="55" spans="1:2" s="52" customFormat="1" ht="18" customHeight="1">
      <c r="A55" s="1502"/>
      <c r="B55" s="88" t="s">
        <v>58</v>
      </c>
    </row>
    <row r="56" spans="1:2" s="52" customFormat="1" ht="18" customHeight="1">
      <c r="A56" s="1502"/>
      <c r="B56" s="88" t="s">
        <v>1212</v>
      </c>
    </row>
    <row r="57" spans="1:2" s="52" customFormat="1" ht="18" customHeight="1">
      <c r="A57" s="1503"/>
      <c r="B57" s="91" t="s">
        <v>8</v>
      </c>
    </row>
    <row r="58" spans="1:2" s="52" customFormat="1" ht="18" customHeight="1">
      <c r="A58" s="1491" t="s">
        <v>123</v>
      </c>
      <c r="B58" s="90" t="s">
        <v>131</v>
      </c>
    </row>
    <row r="59" spans="1:2" s="52" customFormat="1" ht="18" customHeight="1">
      <c r="A59" s="1492"/>
      <c r="B59" s="88" t="s">
        <v>129</v>
      </c>
    </row>
    <row r="60" spans="1:2" s="52" customFormat="1" ht="18" customHeight="1">
      <c r="A60" s="1492"/>
      <c r="B60" s="88" t="s">
        <v>118</v>
      </c>
    </row>
    <row r="61" spans="1:2" s="52" customFormat="1" ht="18" customHeight="1">
      <c r="A61" s="1492"/>
      <c r="B61" s="88" t="s">
        <v>77</v>
      </c>
    </row>
    <row r="62" spans="1:2" s="52" customFormat="1" ht="18" customHeight="1">
      <c r="A62" s="1492"/>
      <c r="B62" s="88" t="s">
        <v>48</v>
      </c>
    </row>
    <row r="63" spans="1:2" s="52" customFormat="1" ht="18" customHeight="1">
      <c r="A63" s="1493"/>
      <c r="B63" s="89" t="s">
        <v>24</v>
      </c>
    </row>
    <row r="64" spans="1:2" s="52" customFormat="1" ht="18" customHeight="1">
      <c r="A64" s="1501" t="s">
        <v>122</v>
      </c>
      <c r="B64" s="88" t="s">
        <v>115</v>
      </c>
    </row>
    <row r="65" spans="1:66" ht="18" customHeight="1">
      <c r="A65" s="1502"/>
      <c r="B65" s="88" t="s">
        <v>113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</row>
    <row r="66" spans="1:66" ht="18" customHeight="1">
      <c r="A66" s="1502"/>
      <c r="B66" s="88" t="s">
        <v>102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</row>
    <row r="67" spans="1:66" ht="18" customHeight="1">
      <c r="A67" s="1502"/>
      <c r="B67" s="88" t="s">
        <v>90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</row>
    <row r="68" spans="1:66" ht="18" customHeight="1">
      <c r="A68" s="1502"/>
      <c r="B68" s="92" t="s">
        <v>69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</row>
    <row r="69" spans="1:66" ht="18" customHeight="1">
      <c r="A69" s="1502"/>
      <c r="B69" s="92" t="s">
        <v>33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</row>
    <row r="70" spans="1:66" ht="18" customHeight="1">
      <c r="A70" s="1502"/>
      <c r="B70" s="92" t="s">
        <v>5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</row>
    <row r="71" spans="1:66" ht="18" customHeight="1">
      <c r="A71" s="1503"/>
      <c r="B71" s="89" t="s">
        <v>2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</row>
    <row r="72" spans="1:66" ht="18" customHeight="1">
      <c r="A72" s="1501" t="s">
        <v>121</v>
      </c>
      <c r="B72" s="90" t="s">
        <v>106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</row>
    <row r="73" spans="1:66" ht="18" customHeight="1">
      <c r="A73" s="1502"/>
      <c r="B73" s="88" t="s">
        <v>105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</row>
    <row r="74" spans="1:66" ht="18" customHeight="1">
      <c r="A74" s="1502"/>
      <c r="B74" s="88" t="s">
        <v>99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</row>
    <row r="75" spans="1:66" ht="18" customHeight="1">
      <c r="A75" s="1502"/>
      <c r="B75" s="88" t="s">
        <v>84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</row>
    <row r="76" spans="1:66" ht="18" customHeight="1">
      <c r="A76" s="1502"/>
      <c r="B76" s="88" t="s">
        <v>71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</row>
    <row r="77" spans="1:66" ht="18" customHeight="1">
      <c r="A77" s="1503"/>
      <c r="B77" s="89" t="s">
        <v>156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</row>
    <row r="78" spans="1:66" ht="18" customHeight="1">
      <c r="A78" s="1501" t="s">
        <v>120</v>
      </c>
      <c r="B78" s="90" t="s">
        <v>129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</row>
    <row r="79" spans="1:66" ht="18" customHeight="1">
      <c r="A79" s="1502"/>
      <c r="B79" s="88" t="s">
        <v>115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</row>
    <row r="80" spans="1:66" ht="18" customHeight="1">
      <c r="A80" s="1502"/>
      <c r="B80" s="88" t="s">
        <v>47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</row>
    <row r="81" spans="1:66" ht="18" customHeight="1">
      <c r="A81" s="1503"/>
      <c r="B81" s="89" t="s">
        <v>2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</row>
    <row r="82" spans="1:66" ht="18" customHeight="1">
      <c r="A82" s="1491" t="s">
        <v>119</v>
      </c>
      <c r="B82" s="90" t="s">
        <v>154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</row>
    <row r="83" spans="1:66" ht="18" customHeight="1">
      <c r="A83" s="1492"/>
      <c r="B83" s="88" t="s">
        <v>89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</row>
    <row r="84" spans="1:66" ht="18" customHeight="1">
      <c r="A84" s="1492"/>
      <c r="B84" s="88" t="s">
        <v>68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</row>
    <row r="85" spans="1:66" ht="18" customHeight="1">
      <c r="A85" s="1493"/>
      <c r="B85" s="89" t="s">
        <v>153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</row>
    <row r="86" spans="1:66" ht="18" customHeight="1">
      <c r="A86" s="1491" t="s">
        <v>118</v>
      </c>
      <c r="B86" s="90" t="s">
        <v>131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</row>
    <row r="87" spans="1:66" ht="18" customHeight="1">
      <c r="A87" s="1492"/>
      <c r="B87" s="88" t="s">
        <v>123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</row>
    <row r="88" spans="1:66" ht="18" customHeight="1">
      <c r="A88" s="1492"/>
      <c r="B88" s="88" t="s">
        <v>91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</row>
    <row r="89" spans="1:66" ht="18" customHeight="1">
      <c r="A89" s="1492"/>
      <c r="B89" s="88" t="s">
        <v>88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</row>
    <row r="90" spans="1:66" ht="18" customHeight="1">
      <c r="A90" s="1492"/>
      <c r="B90" s="88" t="s">
        <v>86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</row>
    <row r="91" spans="1:66" ht="18" customHeight="1">
      <c r="A91" s="1492"/>
      <c r="B91" s="88" t="s">
        <v>24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</row>
    <row r="92" spans="1:66" ht="18" customHeight="1">
      <c r="A92" s="1493"/>
      <c r="B92" s="91" t="s">
        <v>144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</row>
    <row r="93" spans="1:66" ht="18" customHeight="1">
      <c r="A93" s="1501" t="s">
        <v>117</v>
      </c>
      <c r="B93" s="88" t="s">
        <v>104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</row>
    <row r="94" spans="1:66" ht="18" customHeight="1">
      <c r="A94" s="1502"/>
      <c r="B94" s="88" t="s">
        <v>101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</row>
    <row r="95" spans="1:66" s="52" customFormat="1" ht="18" customHeight="1">
      <c r="A95" s="1502"/>
      <c r="B95" s="88" t="s">
        <v>65</v>
      </c>
    </row>
    <row r="96" spans="1:66" s="52" customFormat="1" ht="18" customHeight="1">
      <c r="A96" s="1502"/>
      <c r="B96" s="88" t="s">
        <v>42</v>
      </c>
    </row>
    <row r="97" spans="1:2" s="52" customFormat="1" ht="18" customHeight="1">
      <c r="A97" s="1503"/>
      <c r="B97" s="89" t="s">
        <v>8</v>
      </c>
    </row>
    <row r="98" spans="1:2" s="52" customFormat="1" ht="18" customHeight="1">
      <c r="A98" s="1499" t="s">
        <v>116</v>
      </c>
      <c r="B98" s="88" t="s">
        <v>97</v>
      </c>
    </row>
    <row r="99" spans="1:2" s="52" customFormat="1" ht="18" customHeight="1">
      <c r="A99" s="1492"/>
      <c r="B99" s="88" t="s">
        <v>79</v>
      </c>
    </row>
    <row r="100" spans="1:2" s="52" customFormat="1" ht="18" customHeight="1">
      <c r="A100" s="1492"/>
      <c r="B100" s="92" t="s">
        <v>76</v>
      </c>
    </row>
    <row r="101" spans="1:2" s="52" customFormat="1" ht="18" customHeight="1">
      <c r="A101" s="1492"/>
      <c r="B101" s="88" t="s">
        <v>1223</v>
      </c>
    </row>
    <row r="102" spans="1:2" s="52" customFormat="1" ht="18" customHeight="1">
      <c r="A102" s="1500"/>
      <c r="B102" s="92" t="s">
        <v>62</v>
      </c>
    </row>
    <row r="103" spans="1:2" s="52" customFormat="1" ht="18" customHeight="1">
      <c r="A103" s="1494" t="s">
        <v>115</v>
      </c>
      <c r="B103" s="93" t="s">
        <v>129</v>
      </c>
    </row>
    <row r="104" spans="1:2" s="52" customFormat="1" ht="18" customHeight="1">
      <c r="A104" s="1495"/>
      <c r="B104" s="92" t="s">
        <v>122</v>
      </c>
    </row>
    <row r="105" spans="1:2" s="52" customFormat="1" ht="18" customHeight="1">
      <c r="A105" s="1495"/>
      <c r="B105" s="92" t="s">
        <v>120</v>
      </c>
    </row>
    <row r="106" spans="1:2" s="52" customFormat="1" ht="18" customHeight="1">
      <c r="A106" s="1495"/>
      <c r="B106" s="92" t="s">
        <v>113</v>
      </c>
    </row>
    <row r="107" spans="1:2" s="52" customFormat="1" ht="18" customHeight="1">
      <c r="A107" s="1495"/>
      <c r="B107" s="92" t="s">
        <v>69</v>
      </c>
    </row>
    <row r="108" spans="1:2" s="52" customFormat="1" ht="18" customHeight="1">
      <c r="A108" s="1495"/>
      <c r="B108" s="92" t="s">
        <v>33</v>
      </c>
    </row>
    <row r="109" spans="1:2" s="52" customFormat="1" ht="18" customHeight="1">
      <c r="A109" s="1495"/>
      <c r="B109" s="92" t="s">
        <v>5</v>
      </c>
    </row>
    <row r="110" spans="1:2" s="52" customFormat="1" ht="18" customHeight="1">
      <c r="A110" s="1496"/>
      <c r="B110" s="91" t="s">
        <v>2</v>
      </c>
    </row>
    <row r="111" spans="1:2" s="52" customFormat="1" ht="18" customHeight="1">
      <c r="A111" s="1505" t="s">
        <v>114</v>
      </c>
      <c r="B111" s="92" t="s">
        <v>67</v>
      </c>
    </row>
    <row r="112" spans="1:2" s="52" customFormat="1" ht="18" customHeight="1">
      <c r="A112" s="1505"/>
      <c r="B112" s="92" t="s">
        <v>63</v>
      </c>
    </row>
    <row r="113" spans="1:66" s="52" customFormat="1" ht="18" customHeight="1">
      <c r="A113" s="1505"/>
      <c r="B113" s="92" t="s">
        <v>34</v>
      </c>
    </row>
    <row r="114" spans="1:66" s="52" customFormat="1" ht="18" customHeight="1">
      <c r="A114" s="1505"/>
      <c r="B114" s="92" t="s">
        <v>155</v>
      </c>
    </row>
    <row r="115" spans="1:66" s="52" customFormat="1" ht="18" customHeight="1">
      <c r="A115" s="1505"/>
      <c r="B115" s="92" t="s">
        <v>29</v>
      </c>
    </row>
    <row r="116" spans="1:66" s="52" customFormat="1" ht="18" customHeight="1">
      <c r="A116" s="1504" t="s">
        <v>113</v>
      </c>
      <c r="B116" s="90" t="s">
        <v>1210</v>
      </c>
    </row>
    <row r="117" spans="1:66" s="52" customFormat="1" ht="18" customHeight="1">
      <c r="A117" s="1505"/>
      <c r="B117" s="88" t="s">
        <v>122</v>
      </c>
    </row>
    <row r="118" spans="1:66" s="52" customFormat="1" ht="18" customHeight="1">
      <c r="A118" s="1505"/>
      <c r="B118" s="88" t="s">
        <v>115</v>
      </c>
    </row>
    <row r="119" spans="1:66" s="52" customFormat="1" ht="18" customHeight="1">
      <c r="A119" s="1505"/>
      <c r="B119" s="92" t="s">
        <v>40</v>
      </c>
    </row>
    <row r="120" spans="1:66" s="52" customFormat="1" ht="18" customHeight="1">
      <c r="A120" s="1505"/>
      <c r="B120" s="92" t="s">
        <v>33</v>
      </c>
    </row>
    <row r="121" spans="1:66" s="52" customFormat="1" ht="18" customHeight="1">
      <c r="A121" s="1505"/>
      <c r="B121" s="92" t="s">
        <v>5</v>
      </c>
    </row>
    <row r="122" spans="1:66" s="52" customFormat="1" ht="18" customHeight="1">
      <c r="A122" s="1506"/>
      <c r="B122" s="91" t="s">
        <v>2</v>
      </c>
    </row>
    <row r="123" spans="1:66" s="52" customFormat="1" ht="18" customHeight="1">
      <c r="A123" s="1504" t="s">
        <v>112</v>
      </c>
      <c r="B123" s="92" t="s">
        <v>130</v>
      </c>
    </row>
    <row r="124" spans="1:66" s="52" customFormat="1" ht="18" customHeight="1">
      <c r="A124" s="1505"/>
      <c r="B124" s="92" t="s">
        <v>99</v>
      </c>
    </row>
    <row r="125" spans="1:66" ht="18" customHeight="1">
      <c r="A125" s="1505"/>
      <c r="B125" s="92" t="s">
        <v>86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</row>
    <row r="126" spans="1:66" ht="18" customHeight="1">
      <c r="A126" s="1506"/>
      <c r="B126" s="91" t="s">
        <v>10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</row>
    <row r="127" spans="1:66" ht="18" customHeight="1">
      <c r="A127" s="1497" t="s">
        <v>111</v>
      </c>
      <c r="B127" s="94" t="s">
        <v>1224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</row>
    <row r="128" spans="1:66" ht="18" customHeight="1">
      <c r="A128" s="1495"/>
      <c r="B128" s="92" t="s">
        <v>100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</row>
    <row r="129" spans="1:66" ht="18" customHeight="1">
      <c r="A129" s="1495"/>
      <c r="B129" s="92" t="s">
        <v>90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</row>
    <row r="130" spans="1:66" ht="18" customHeight="1">
      <c r="A130" s="1495"/>
      <c r="B130" s="92" t="s">
        <v>74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</row>
    <row r="131" spans="1:66" ht="18" customHeight="1">
      <c r="A131" s="1498"/>
      <c r="B131" s="92" t="s">
        <v>68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</row>
    <row r="132" spans="1:66" ht="18" customHeight="1">
      <c r="A132" s="1504" t="s">
        <v>110</v>
      </c>
      <c r="B132" s="93" t="s">
        <v>151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</row>
    <row r="133" spans="1:66" ht="18" customHeight="1">
      <c r="A133" s="1505"/>
      <c r="B133" s="92" t="s">
        <v>78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</row>
    <row r="134" spans="1:66" ht="18" customHeight="1">
      <c r="A134" s="1505"/>
      <c r="B134" s="92" t="s">
        <v>36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</row>
    <row r="135" spans="1:66" ht="18" customHeight="1">
      <c r="A135" s="1506"/>
      <c r="B135" s="95" t="s">
        <v>18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</row>
    <row r="136" spans="1:66" ht="18" customHeight="1">
      <c r="A136" s="1497" t="s">
        <v>109</v>
      </c>
      <c r="B136" s="60" t="s">
        <v>103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</row>
    <row r="137" spans="1:66" ht="18" customHeight="1">
      <c r="A137" s="1495"/>
      <c r="B137" s="60" t="s">
        <v>136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</row>
    <row r="138" spans="1:66" ht="18" customHeight="1">
      <c r="A138" s="1495"/>
      <c r="B138" s="60" t="s">
        <v>52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</row>
    <row r="139" spans="1:66" ht="18" customHeight="1">
      <c r="A139" s="1495"/>
      <c r="B139" s="60" t="s">
        <v>91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</row>
    <row r="140" spans="1:66" ht="18" customHeight="1">
      <c r="A140" s="1498"/>
      <c r="B140" s="92" t="s">
        <v>144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</row>
    <row r="141" spans="1:66" ht="18" customHeight="1">
      <c r="A141" s="1494" t="s">
        <v>108</v>
      </c>
      <c r="B141" s="93" t="s">
        <v>130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</row>
    <row r="142" spans="1:66" ht="18" customHeight="1">
      <c r="A142" s="1495"/>
      <c r="B142" s="60" t="s">
        <v>99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</row>
    <row r="143" spans="1:66" ht="18" customHeight="1">
      <c r="A143" s="1495"/>
      <c r="B143" s="60" t="s">
        <v>101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</row>
    <row r="144" spans="1:66" ht="18" customHeight="1">
      <c r="A144" s="1495"/>
      <c r="B144" s="60" t="s">
        <v>92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</row>
    <row r="145" spans="1:66" ht="18" customHeight="1">
      <c r="A145" s="1495"/>
      <c r="B145" s="60" t="s">
        <v>87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</row>
    <row r="146" spans="1:66" ht="18" customHeight="1">
      <c r="A146" s="1496"/>
      <c r="B146" s="95" t="s">
        <v>84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</row>
    <row r="147" spans="1:66" ht="18" customHeight="1">
      <c r="A147" s="1505" t="s">
        <v>107</v>
      </c>
      <c r="B147" s="92" t="s">
        <v>132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</row>
    <row r="148" spans="1:66" ht="18" customHeight="1">
      <c r="A148" s="1505"/>
      <c r="B148" s="92" t="s">
        <v>66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</row>
    <row r="149" spans="1:66" ht="18" customHeight="1">
      <c r="A149" s="1505"/>
      <c r="B149" s="92" t="s">
        <v>56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</row>
    <row r="150" spans="1:66" ht="18" customHeight="1">
      <c r="A150" s="1505"/>
      <c r="B150" s="92" t="s">
        <v>1213</v>
      </c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</row>
    <row r="151" spans="1:66" ht="18" customHeight="1">
      <c r="A151" s="1505"/>
      <c r="B151" s="92" t="s">
        <v>150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</row>
    <row r="152" spans="1:66" ht="18" customHeight="1">
      <c r="A152" s="1504" t="s">
        <v>106</v>
      </c>
      <c r="B152" s="93" t="s">
        <v>1225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</row>
    <row r="153" spans="1:66" ht="18" customHeight="1">
      <c r="A153" s="1505"/>
      <c r="B153" s="92" t="s">
        <v>121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</row>
    <row r="154" spans="1:66" ht="18" customHeight="1">
      <c r="A154" s="1505"/>
      <c r="B154" s="92" t="s">
        <v>84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</row>
    <row r="155" spans="1:66" s="52" customFormat="1" ht="18" customHeight="1">
      <c r="A155" s="1505"/>
      <c r="B155" s="92" t="s">
        <v>63</v>
      </c>
    </row>
    <row r="156" spans="1:66" ht="18" customHeight="1">
      <c r="A156" s="1506"/>
      <c r="B156" s="91" t="s">
        <v>34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</row>
    <row r="157" spans="1:66" ht="18" customHeight="1">
      <c r="A157" s="1497" t="s">
        <v>105</v>
      </c>
      <c r="B157" s="92" t="s">
        <v>145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</row>
    <row r="158" spans="1:66" ht="18" customHeight="1">
      <c r="A158" s="1495"/>
      <c r="B158" s="92" t="s">
        <v>121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</row>
    <row r="159" spans="1:66" ht="18" customHeight="1">
      <c r="A159" s="1495"/>
      <c r="B159" s="92" t="s">
        <v>99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</row>
    <row r="160" spans="1:66" ht="18" customHeight="1">
      <c r="A160" s="1495"/>
      <c r="B160" s="92" t="s">
        <v>71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</row>
    <row r="161" spans="1:66" ht="18" customHeight="1">
      <c r="A161" s="1498"/>
      <c r="B161" s="92" t="s">
        <v>60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</row>
    <row r="162" spans="1:66" ht="18" customHeight="1">
      <c r="A162" s="1494" t="s">
        <v>104</v>
      </c>
      <c r="B162" s="93" t="s">
        <v>130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</row>
    <row r="163" spans="1:66" ht="18" customHeight="1">
      <c r="A163" s="1495"/>
      <c r="B163" s="92" t="s">
        <v>117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</row>
    <row r="164" spans="1:66" ht="18" customHeight="1">
      <c r="A164" s="1495"/>
      <c r="B164" s="92" t="s">
        <v>101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</row>
    <row r="165" spans="1:66" ht="18" customHeight="1">
      <c r="A165" s="1495"/>
      <c r="B165" s="92" t="s">
        <v>87</v>
      </c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</row>
    <row r="166" spans="1:66" ht="18" customHeight="1">
      <c r="A166" s="1495"/>
      <c r="B166" s="92" t="s">
        <v>42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</row>
    <row r="167" spans="1:66" ht="18" customHeight="1">
      <c r="A167" s="1496"/>
      <c r="B167" s="91" t="s">
        <v>20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</row>
    <row r="168" spans="1:66" ht="18" customHeight="1">
      <c r="A168" s="1497" t="s">
        <v>103</v>
      </c>
      <c r="B168" s="92" t="s">
        <v>109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</row>
    <row r="169" spans="1:66" ht="18" customHeight="1">
      <c r="A169" s="1495"/>
      <c r="B169" s="92" t="s">
        <v>136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</row>
    <row r="170" spans="1:66" ht="18" customHeight="1">
      <c r="A170" s="1495"/>
      <c r="B170" s="92" t="s">
        <v>52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</row>
    <row r="171" spans="1:66" ht="18" customHeight="1">
      <c r="A171" s="1498"/>
      <c r="B171" s="92" t="s">
        <v>143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</row>
    <row r="172" spans="1:66" ht="18" customHeight="1">
      <c r="A172" s="1504" t="s">
        <v>102</v>
      </c>
      <c r="B172" s="93" t="s">
        <v>1208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</row>
    <row r="173" spans="1:66" ht="18" customHeight="1">
      <c r="A173" s="1505"/>
      <c r="B173" s="92" t="s">
        <v>122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</row>
    <row r="174" spans="1:66" ht="18" customHeight="1">
      <c r="A174" s="1505"/>
      <c r="B174" s="92" t="s">
        <v>90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</row>
    <row r="175" spans="1:66" ht="18" customHeight="1">
      <c r="A175" s="1505"/>
      <c r="B175" s="92" t="s">
        <v>85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</row>
    <row r="176" spans="1:66" ht="18" customHeight="1">
      <c r="A176" s="1505"/>
      <c r="B176" s="92" t="s">
        <v>72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</row>
    <row r="177" spans="1:66" ht="18" customHeight="1">
      <c r="A177" s="1505"/>
      <c r="B177" s="92" t="s">
        <v>69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</row>
    <row r="178" spans="1:66" ht="18" customHeight="1">
      <c r="A178" s="1505"/>
      <c r="B178" s="92" t="s">
        <v>38</v>
      </c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</row>
    <row r="179" spans="1:66" ht="18" customHeight="1">
      <c r="A179" s="1505"/>
      <c r="B179" s="92" t="s">
        <v>26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</row>
    <row r="180" spans="1:66" ht="18" customHeight="1">
      <c r="A180" s="1506"/>
      <c r="B180" s="91" t="s">
        <v>5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</row>
    <row r="181" spans="1:66" ht="18" customHeight="1">
      <c r="A181" s="1504" t="s">
        <v>101</v>
      </c>
      <c r="B181" s="92" t="s">
        <v>117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</row>
    <row r="182" spans="1:66" ht="18" customHeight="1">
      <c r="A182" s="1505"/>
      <c r="B182" s="92" t="s">
        <v>108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</row>
    <row r="183" spans="1:66" ht="18" customHeight="1">
      <c r="A183" s="1505"/>
      <c r="B183" s="92" t="s">
        <v>104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</row>
    <row r="184" spans="1:66" ht="18" customHeight="1">
      <c r="A184" s="1505"/>
      <c r="B184" s="92" t="s">
        <v>92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</row>
    <row r="185" spans="1:66" s="52" customFormat="1" ht="18" customHeight="1">
      <c r="A185" s="1505"/>
      <c r="B185" s="92" t="s">
        <v>87</v>
      </c>
    </row>
    <row r="186" spans="1:66" ht="18" customHeight="1">
      <c r="A186" s="1506"/>
      <c r="B186" s="92" t="s">
        <v>8</v>
      </c>
    </row>
    <row r="187" spans="1:66" ht="18" customHeight="1">
      <c r="A187" s="1504" t="s">
        <v>100</v>
      </c>
      <c r="B187" s="93" t="s">
        <v>111</v>
      </c>
    </row>
    <row r="188" spans="1:66" ht="18" customHeight="1">
      <c r="A188" s="1505"/>
      <c r="B188" s="92" t="s">
        <v>90</v>
      </c>
    </row>
    <row r="189" spans="1:66" ht="18" customHeight="1">
      <c r="A189" s="1505"/>
      <c r="B189" s="92" t="s">
        <v>30</v>
      </c>
    </row>
    <row r="190" spans="1:66" ht="18" customHeight="1">
      <c r="A190" s="1505"/>
      <c r="B190" s="92" t="s">
        <v>5</v>
      </c>
    </row>
    <row r="191" spans="1:66" ht="18" customHeight="1">
      <c r="A191" s="1506"/>
      <c r="B191" s="91" t="s">
        <v>1214</v>
      </c>
    </row>
    <row r="192" spans="1:66" ht="18" customHeight="1">
      <c r="A192" s="1504" t="s">
        <v>99</v>
      </c>
      <c r="B192" s="93" t="s">
        <v>130</v>
      </c>
    </row>
    <row r="193" spans="1:2" ht="18" customHeight="1">
      <c r="A193" s="1505"/>
      <c r="B193" s="92" t="s">
        <v>125</v>
      </c>
    </row>
    <row r="194" spans="1:2" ht="18" customHeight="1">
      <c r="A194" s="1505"/>
      <c r="B194" s="92" t="s">
        <v>121</v>
      </c>
    </row>
    <row r="195" spans="1:2" ht="18" customHeight="1">
      <c r="A195" s="1505"/>
      <c r="B195" s="92" t="s">
        <v>112</v>
      </c>
    </row>
    <row r="196" spans="1:2" ht="18" customHeight="1">
      <c r="A196" s="1505"/>
      <c r="B196" s="92" t="s">
        <v>108</v>
      </c>
    </row>
    <row r="197" spans="1:2" ht="18" customHeight="1">
      <c r="A197" s="1505"/>
      <c r="B197" s="92" t="s">
        <v>105</v>
      </c>
    </row>
    <row r="198" spans="1:2" ht="18" customHeight="1">
      <c r="A198" s="1505"/>
      <c r="B198" s="92" t="s">
        <v>84</v>
      </c>
    </row>
    <row r="199" spans="1:2" ht="18" customHeight="1">
      <c r="A199" s="1505"/>
      <c r="B199" s="92" t="s">
        <v>60</v>
      </c>
    </row>
    <row r="200" spans="1:2" ht="18" customHeight="1">
      <c r="A200" s="1506"/>
      <c r="B200" s="91" t="s">
        <v>10</v>
      </c>
    </row>
    <row r="201" spans="1:2" ht="18" customHeight="1">
      <c r="A201" s="1505" t="s">
        <v>98</v>
      </c>
      <c r="B201" s="48" t="s">
        <v>52</v>
      </c>
    </row>
    <row r="202" spans="1:2" ht="18" customHeight="1">
      <c r="A202" s="1505"/>
      <c r="B202" s="48" t="s">
        <v>42</v>
      </c>
    </row>
    <row r="203" spans="1:2" ht="18" customHeight="1">
      <c r="A203" s="1505"/>
      <c r="B203" s="92" t="s">
        <v>140</v>
      </c>
    </row>
    <row r="204" spans="1:2" ht="18" customHeight="1">
      <c r="A204" s="1505"/>
      <c r="B204" s="88" t="s">
        <v>1216</v>
      </c>
    </row>
    <row r="205" spans="1:2" ht="18" customHeight="1">
      <c r="A205" s="1505"/>
      <c r="B205" s="88" t="s">
        <v>1235</v>
      </c>
    </row>
    <row r="206" spans="1:2" ht="18" customHeight="1">
      <c r="A206" s="1504" t="s">
        <v>97</v>
      </c>
      <c r="B206" s="93" t="s">
        <v>132</v>
      </c>
    </row>
    <row r="207" spans="1:2" ht="18" customHeight="1">
      <c r="A207" s="1505"/>
      <c r="B207" s="92" t="s">
        <v>116</v>
      </c>
    </row>
    <row r="208" spans="1:2" ht="18" customHeight="1">
      <c r="A208" s="1505"/>
      <c r="B208" s="92" t="s">
        <v>79</v>
      </c>
    </row>
    <row r="209" spans="1:2" ht="18" customHeight="1">
      <c r="A209" s="1505"/>
      <c r="B209" s="92" t="s">
        <v>76</v>
      </c>
    </row>
    <row r="210" spans="1:2" ht="18" customHeight="1">
      <c r="A210" s="1505"/>
      <c r="B210" s="92" t="s">
        <v>66</v>
      </c>
    </row>
    <row r="211" spans="1:2" ht="18" customHeight="1">
      <c r="A211" s="1509"/>
      <c r="B211" s="92" t="s">
        <v>46</v>
      </c>
    </row>
    <row r="212" spans="1:2" ht="18" customHeight="1">
      <c r="A212" s="1509"/>
      <c r="B212" s="92" t="s">
        <v>45</v>
      </c>
    </row>
    <row r="213" spans="1:2" ht="18" customHeight="1">
      <c r="A213" s="1509"/>
      <c r="B213" s="92" t="s">
        <v>29</v>
      </c>
    </row>
    <row r="214" spans="1:2" ht="18" customHeight="1">
      <c r="A214" s="1510"/>
      <c r="B214" s="91" t="s">
        <v>16</v>
      </c>
    </row>
    <row r="215" spans="1:2" ht="18" customHeight="1">
      <c r="A215" s="1505" t="s">
        <v>96</v>
      </c>
      <c r="B215" s="92" t="s">
        <v>126</v>
      </c>
    </row>
    <row r="216" spans="1:2" s="52" customFormat="1" ht="18" customHeight="1">
      <c r="A216" s="1505"/>
      <c r="B216" s="92" t="s">
        <v>124</v>
      </c>
    </row>
    <row r="217" spans="1:2" ht="18" customHeight="1">
      <c r="A217" s="1505"/>
      <c r="B217" s="92" t="s">
        <v>70</v>
      </c>
    </row>
    <row r="218" spans="1:2" ht="18" customHeight="1">
      <c r="A218" s="1505"/>
      <c r="B218" s="92" t="s">
        <v>67</v>
      </c>
    </row>
    <row r="219" spans="1:2" ht="18" customHeight="1">
      <c r="A219" s="1505"/>
      <c r="B219" s="92" t="s">
        <v>61</v>
      </c>
    </row>
    <row r="220" spans="1:2" ht="18" customHeight="1">
      <c r="A220" s="1506"/>
      <c r="B220" s="91" t="s">
        <v>58</v>
      </c>
    </row>
    <row r="221" spans="1:2" ht="18" customHeight="1">
      <c r="A221" s="1511" t="s">
        <v>95</v>
      </c>
      <c r="B221" s="92" t="s">
        <v>119</v>
      </c>
    </row>
    <row r="222" spans="1:2" ht="18" customHeight="1">
      <c r="A222" s="1511"/>
      <c r="B222" s="92" t="s">
        <v>89</v>
      </c>
    </row>
    <row r="223" spans="1:2" ht="18" customHeight="1">
      <c r="A223" s="1511"/>
      <c r="B223" s="92" t="s">
        <v>81</v>
      </c>
    </row>
    <row r="224" spans="1:2" ht="18" customHeight="1">
      <c r="A224" s="1511"/>
      <c r="B224" s="92" t="s">
        <v>44</v>
      </c>
    </row>
    <row r="225" spans="1:2" ht="18" customHeight="1">
      <c r="A225" s="1511"/>
      <c r="B225" s="96" t="s">
        <v>1215</v>
      </c>
    </row>
    <row r="226" spans="1:2" ht="18" customHeight="1">
      <c r="A226" s="1504" t="s">
        <v>94</v>
      </c>
      <c r="B226" s="93" t="s">
        <v>81</v>
      </c>
    </row>
    <row r="227" spans="1:2" ht="18" customHeight="1">
      <c r="A227" s="1505"/>
      <c r="B227" s="92" t="s">
        <v>136</v>
      </c>
    </row>
    <row r="228" spans="1:2" ht="18" customHeight="1">
      <c r="A228" s="1505"/>
      <c r="B228" s="92" t="s">
        <v>44</v>
      </c>
    </row>
    <row r="229" spans="1:2" ht="18" customHeight="1">
      <c r="A229" s="1506"/>
      <c r="B229" s="91" t="s">
        <v>43</v>
      </c>
    </row>
    <row r="230" spans="1:2" ht="18" customHeight="1">
      <c r="A230" s="1505" t="s">
        <v>92</v>
      </c>
      <c r="B230" s="92" t="s">
        <v>126</v>
      </c>
    </row>
    <row r="231" spans="1:2" ht="18" customHeight="1">
      <c r="A231" s="1505"/>
      <c r="B231" s="92" t="s">
        <v>108</v>
      </c>
    </row>
    <row r="232" spans="1:2" ht="18" customHeight="1">
      <c r="A232" s="1505"/>
      <c r="B232" s="92" t="s">
        <v>101</v>
      </c>
    </row>
    <row r="233" spans="1:2" ht="18" customHeight="1">
      <c r="A233" s="1505"/>
      <c r="B233" s="92" t="s">
        <v>84</v>
      </c>
    </row>
    <row r="234" spans="1:2" ht="18" customHeight="1">
      <c r="A234" s="1505"/>
      <c r="B234" s="92" t="s">
        <v>8</v>
      </c>
    </row>
    <row r="235" spans="1:2" ht="18" customHeight="1">
      <c r="A235" s="1504" t="s">
        <v>91</v>
      </c>
      <c r="B235" s="93" t="s">
        <v>118</v>
      </c>
    </row>
    <row r="236" spans="1:2" ht="18" customHeight="1">
      <c r="A236" s="1505"/>
      <c r="B236" s="92" t="s">
        <v>109</v>
      </c>
    </row>
    <row r="237" spans="1:2" ht="18" customHeight="1">
      <c r="A237" s="1505"/>
      <c r="B237" s="92" t="s">
        <v>136</v>
      </c>
    </row>
    <row r="238" spans="1:2" ht="18" customHeight="1">
      <c r="A238" s="1505"/>
      <c r="B238" s="92" t="s">
        <v>37</v>
      </c>
    </row>
    <row r="239" spans="1:2" ht="18" customHeight="1">
      <c r="A239" s="1505"/>
      <c r="B239" s="92" t="s">
        <v>24</v>
      </c>
    </row>
    <row r="240" spans="1:2" ht="18" customHeight="1">
      <c r="A240" s="1506"/>
      <c r="B240" s="91" t="s">
        <v>144</v>
      </c>
    </row>
    <row r="241" spans="1:2" ht="18" customHeight="1">
      <c r="A241" s="1504" t="s">
        <v>90</v>
      </c>
      <c r="B241" s="92" t="s">
        <v>122</v>
      </c>
    </row>
    <row r="242" spans="1:2" ht="18" customHeight="1">
      <c r="A242" s="1505"/>
      <c r="B242" s="92" t="s">
        <v>111</v>
      </c>
    </row>
    <row r="243" spans="1:2" ht="18" customHeight="1">
      <c r="A243" s="1505"/>
      <c r="B243" s="92" t="s">
        <v>102</v>
      </c>
    </row>
    <row r="244" spans="1:2" ht="18" customHeight="1">
      <c r="A244" s="1505"/>
      <c r="B244" s="92" t="s">
        <v>100</v>
      </c>
    </row>
    <row r="245" spans="1:2" ht="18" customHeight="1">
      <c r="A245" s="1505"/>
      <c r="B245" s="92" t="s">
        <v>74</v>
      </c>
    </row>
    <row r="246" spans="1:2" s="52" customFormat="1" ht="18" customHeight="1">
      <c r="A246" s="1505"/>
      <c r="B246" s="92" t="s">
        <v>69</v>
      </c>
    </row>
    <row r="247" spans="1:2" ht="18" customHeight="1">
      <c r="A247" s="1505"/>
      <c r="B247" s="92" t="s">
        <v>54</v>
      </c>
    </row>
    <row r="248" spans="1:2" ht="18" customHeight="1">
      <c r="A248" s="1505"/>
      <c r="B248" s="92" t="s">
        <v>26</v>
      </c>
    </row>
    <row r="249" spans="1:2" ht="18" customHeight="1">
      <c r="A249" s="1506"/>
      <c r="B249" s="91" t="s">
        <v>5</v>
      </c>
    </row>
    <row r="250" spans="1:2" ht="18" customHeight="1">
      <c r="A250" s="1497" t="s">
        <v>89</v>
      </c>
      <c r="B250" s="92" t="s">
        <v>119</v>
      </c>
    </row>
    <row r="251" spans="1:2" ht="18" customHeight="1">
      <c r="A251" s="1495"/>
      <c r="B251" s="96" t="s">
        <v>95</v>
      </c>
    </row>
    <row r="252" spans="1:2" ht="18" customHeight="1">
      <c r="A252" s="1495"/>
      <c r="B252" s="92" t="s">
        <v>68</v>
      </c>
    </row>
    <row r="253" spans="1:2" ht="18" customHeight="1">
      <c r="A253" s="1498"/>
      <c r="B253" s="92" t="s">
        <v>44</v>
      </c>
    </row>
    <row r="254" spans="1:2" ht="18" customHeight="1">
      <c r="A254" s="1504" t="s">
        <v>88</v>
      </c>
      <c r="B254" s="93" t="s">
        <v>130</v>
      </c>
    </row>
    <row r="255" spans="1:2" ht="18" customHeight="1">
      <c r="A255" s="1505"/>
      <c r="B255" s="92" t="s">
        <v>118</v>
      </c>
    </row>
    <row r="256" spans="1:2" ht="18" customHeight="1">
      <c r="A256" s="1505"/>
      <c r="B256" s="92" t="s">
        <v>86</v>
      </c>
    </row>
    <row r="257" spans="1:2" ht="18" customHeight="1">
      <c r="A257" s="1505"/>
      <c r="B257" s="92" t="s">
        <v>20</v>
      </c>
    </row>
    <row r="258" spans="1:2" ht="18" customHeight="1">
      <c r="A258" s="1506"/>
      <c r="B258" s="91" t="s">
        <v>144</v>
      </c>
    </row>
    <row r="259" spans="1:2" ht="18" customHeight="1">
      <c r="A259" s="1505" t="s">
        <v>87</v>
      </c>
      <c r="B259" s="92" t="s">
        <v>130</v>
      </c>
    </row>
    <row r="260" spans="1:2" ht="18" customHeight="1">
      <c r="A260" s="1505"/>
      <c r="B260" s="92" t="s">
        <v>108</v>
      </c>
    </row>
    <row r="261" spans="1:2" ht="18" customHeight="1">
      <c r="A261" s="1505"/>
      <c r="B261" s="92" t="s">
        <v>104</v>
      </c>
    </row>
    <row r="262" spans="1:2" ht="18" customHeight="1">
      <c r="A262" s="1505"/>
      <c r="B262" s="92" t="s">
        <v>101</v>
      </c>
    </row>
    <row r="263" spans="1:2" ht="18" customHeight="1">
      <c r="A263" s="1504" t="s">
        <v>86</v>
      </c>
      <c r="B263" s="93" t="s">
        <v>149</v>
      </c>
    </row>
    <row r="264" spans="1:2" ht="18" customHeight="1">
      <c r="A264" s="1505"/>
      <c r="B264" s="92" t="s">
        <v>130</v>
      </c>
    </row>
    <row r="265" spans="1:2" ht="18" customHeight="1">
      <c r="A265" s="1505"/>
      <c r="B265" s="92" t="s">
        <v>118</v>
      </c>
    </row>
    <row r="266" spans="1:2" ht="18" customHeight="1">
      <c r="A266" s="1505"/>
      <c r="B266" s="92" t="s">
        <v>112</v>
      </c>
    </row>
    <row r="267" spans="1:2" ht="18" customHeight="1">
      <c r="A267" s="1505"/>
      <c r="B267" s="92" t="s">
        <v>88</v>
      </c>
    </row>
    <row r="268" spans="1:2" ht="18" customHeight="1">
      <c r="A268" s="1506"/>
      <c r="B268" s="91" t="s">
        <v>10</v>
      </c>
    </row>
    <row r="269" spans="1:2" ht="18" customHeight="1">
      <c r="A269" s="1504" t="s">
        <v>85</v>
      </c>
      <c r="B269" s="92" t="s">
        <v>128</v>
      </c>
    </row>
    <row r="270" spans="1:2" ht="18" customHeight="1">
      <c r="A270" s="1505"/>
      <c r="B270" s="92" t="s">
        <v>102</v>
      </c>
    </row>
    <row r="271" spans="1:2" ht="18" customHeight="1">
      <c r="A271" s="1505"/>
      <c r="B271" s="92" t="s">
        <v>148</v>
      </c>
    </row>
    <row r="272" spans="1:2" ht="18" customHeight="1">
      <c r="A272" s="1505"/>
      <c r="B272" s="92" t="s">
        <v>136</v>
      </c>
    </row>
    <row r="273" spans="1:2" ht="18" customHeight="1">
      <c r="A273" s="1505"/>
      <c r="B273" s="92" t="s">
        <v>55</v>
      </c>
    </row>
    <row r="274" spans="1:2" ht="18" customHeight="1">
      <c r="A274" s="1505"/>
      <c r="B274" s="92" t="s">
        <v>38</v>
      </c>
    </row>
    <row r="275" spans="1:2" ht="18" customHeight="1">
      <c r="A275" s="1505"/>
      <c r="B275" s="92" t="s">
        <v>36</v>
      </c>
    </row>
    <row r="276" spans="1:2" ht="18" customHeight="1">
      <c r="A276" s="1506"/>
      <c r="B276" s="91" t="s">
        <v>18</v>
      </c>
    </row>
    <row r="277" spans="1:2" s="52" customFormat="1" ht="18" customHeight="1">
      <c r="A277" s="1505" t="s">
        <v>84</v>
      </c>
      <c r="B277" s="92" t="s">
        <v>126</v>
      </c>
    </row>
    <row r="278" spans="1:2" ht="18" customHeight="1">
      <c r="A278" s="1505"/>
      <c r="B278" s="92" t="s">
        <v>121</v>
      </c>
    </row>
    <row r="279" spans="1:2" ht="18" customHeight="1">
      <c r="A279" s="1505"/>
      <c r="B279" s="92" t="s">
        <v>108</v>
      </c>
    </row>
    <row r="280" spans="1:2" ht="18" customHeight="1">
      <c r="A280" s="1505"/>
      <c r="B280" s="92" t="s">
        <v>106</v>
      </c>
    </row>
    <row r="281" spans="1:2" ht="18" customHeight="1">
      <c r="A281" s="1505"/>
      <c r="B281" s="92" t="s">
        <v>99</v>
      </c>
    </row>
    <row r="282" spans="1:2" ht="18" customHeight="1">
      <c r="A282" s="1505"/>
      <c r="B282" s="92" t="s">
        <v>92</v>
      </c>
    </row>
    <row r="283" spans="1:2" ht="18" customHeight="1">
      <c r="A283" s="1505"/>
      <c r="B283" s="92" t="s">
        <v>67</v>
      </c>
    </row>
    <row r="284" spans="1:2" ht="18" customHeight="1">
      <c r="A284" s="1504" t="s">
        <v>83</v>
      </c>
      <c r="B284" s="93" t="s">
        <v>77</v>
      </c>
    </row>
    <row r="285" spans="1:2" ht="18" customHeight="1">
      <c r="A285" s="1505"/>
      <c r="B285" s="92" t="s">
        <v>60</v>
      </c>
    </row>
    <row r="286" spans="1:2" ht="18" customHeight="1">
      <c r="A286" s="1505"/>
      <c r="B286" s="92" t="s">
        <v>53</v>
      </c>
    </row>
    <row r="287" spans="1:2" ht="18" customHeight="1">
      <c r="A287" s="1505"/>
      <c r="B287" s="92" t="s">
        <v>47</v>
      </c>
    </row>
    <row r="288" spans="1:2" ht="18" customHeight="1">
      <c r="A288" s="1505"/>
      <c r="B288" s="92" t="s">
        <v>13</v>
      </c>
    </row>
    <row r="289" spans="1:2" ht="18" customHeight="1">
      <c r="A289" s="1506"/>
      <c r="B289" s="91" t="s">
        <v>2</v>
      </c>
    </row>
    <row r="290" spans="1:2" ht="18" customHeight="1">
      <c r="A290" s="1505" t="s">
        <v>81</v>
      </c>
      <c r="B290" s="92" t="s">
        <v>1217</v>
      </c>
    </row>
    <row r="291" spans="1:2" ht="18" customHeight="1">
      <c r="A291" s="1505"/>
      <c r="B291" s="96" t="s">
        <v>95</v>
      </c>
    </row>
    <row r="292" spans="1:2" ht="18" customHeight="1">
      <c r="A292" s="1505"/>
      <c r="B292" s="92" t="s">
        <v>94</v>
      </c>
    </row>
    <row r="293" spans="1:2" ht="18" customHeight="1">
      <c r="A293" s="1505"/>
      <c r="B293" s="92" t="s">
        <v>136</v>
      </c>
    </row>
    <row r="294" spans="1:2" ht="18" customHeight="1">
      <c r="A294" s="1505"/>
      <c r="B294" s="92" t="s">
        <v>44</v>
      </c>
    </row>
    <row r="295" spans="1:2" ht="18" customHeight="1">
      <c r="A295" s="1494" t="s">
        <v>79</v>
      </c>
      <c r="B295" s="93" t="s">
        <v>116</v>
      </c>
    </row>
    <row r="296" spans="1:2" ht="18" customHeight="1">
      <c r="A296" s="1495"/>
      <c r="B296" s="92" t="s">
        <v>97</v>
      </c>
    </row>
    <row r="297" spans="1:2" ht="18" customHeight="1">
      <c r="A297" s="1495"/>
      <c r="B297" s="92" t="s">
        <v>146</v>
      </c>
    </row>
    <row r="298" spans="1:2" ht="18" customHeight="1">
      <c r="A298" s="1495"/>
      <c r="B298" s="92" t="s">
        <v>62</v>
      </c>
    </row>
    <row r="299" spans="1:2" ht="18" customHeight="1">
      <c r="A299" s="1496"/>
      <c r="B299" s="91" t="s">
        <v>45</v>
      </c>
    </row>
    <row r="300" spans="1:2" ht="18" customHeight="1">
      <c r="A300" s="1504" t="s">
        <v>78</v>
      </c>
      <c r="B300" s="92" t="s">
        <v>127</v>
      </c>
    </row>
    <row r="301" spans="1:2" ht="18" customHeight="1">
      <c r="A301" s="1505"/>
      <c r="B301" s="92" t="s">
        <v>110</v>
      </c>
    </row>
    <row r="302" spans="1:2" ht="18" customHeight="1">
      <c r="A302" s="1505"/>
      <c r="B302" s="92" t="s">
        <v>147</v>
      </c>
    </row>
    <row r="303" spans="1:2" ht="18" customHeight="1">
      <c r="A303" s="1505"/>
      <c r="B303" s="92" t="s">
        <v>136</v>
      </c>
    </row>
    <row r="304" spans="1:2" ht="18" customHeight="1">
      <c r="A304" s="1505"/>
      <c r="B304" s="92" t="s">
        <v>48</v>
      </c>
    </row>
    <row r="305" spans="1:2" ht="18" customHeight="1">
      <c r="A305" s="1505"/>
      <c r="B305" s="92" t="s">
        <v>36</v>
      </c>
    </row>
    <row r="306" spans="1:2" ht="18" customHeight="1">
      <c r="A306" s="1505"/>
      <c r="B306" s="92" t="s">
        <v>24</v>
      </c>
    </row>
    <row r="307" spans="1:2" s="52" customFormat="1" ht="18" customHeight="1">
      <c r="A307" s="1506"/>
      <c r="B307" s="91" t="s">
        <v>18</v>
      </c>
    </row>
    <row r="308" spans="1:2" ht="18" customHeight="1">
      <c r="A308" s="1497" t="s">
        <v>77</v>
      </c>
      <c r="B308" s="92" t="s">
        <v>131</v>
      </c>
    </row>
    <row r="309" spans="1:2" ht="18" customHeight="1">
      <c r="A309" s="1495"/>
      <c r="B309" s="92" t="s">
        <v>129</v>
      </c>
    </row>
    <row r="310" spans="1:2" ht="18" customHeight="1">
      <c r="A310" s="1495"/>
      <c r="B310" s="92" t="s">
        <v>123</v>
      </c>
    </row>
    <row r="311" spans="1:2" ht="18" customHeight="1">
      <c r="A311" s="1495"/>
      <c r="B311" s="92" t="s">
        <v>83</v>
      </c>
    </row>
    <row r="312" spans="1:2" ht="18" customHeight="1">
      <c r="A312" s="1495"/>
      <c r="B312" s="92" t="s">
        <v>47</v>
      </c>
    </row>
    <row r="313" spans="1:2" ht="18" customHeight="1">
      <c r="A313" s="1498"/>
      <c r="B313" s="92" t="s">
        <v>13</v>
      </c>
    </row>
    <row r="314" spans="1:2" ht="18" customHeight="1">
      <c r="A314" s="1504" t="s">
        <v>76</v>
      </c>
      <c r="B314" s="93" t="s">
        <v>132</v>
      </c>
    </row>
    <row r="315" spans="1:2" ht="18" customHeight="1">
      <c r="A315" s="1505"/>
      <c r="B315" s="92" t="s">
        <v>116</v>
      </c>
    </row>
    <row r="316" spans="1:2" ht="18" customHeight="1">
      <c r="A316" s="1505"/>
      <c r="B316" s="92" t="s">
        <v>97</v>
      </c>
    </row>
    <row r="317" spans="1:2" ht="18" customHeight="1">
      <c r="A317" s="1506"/>
      <c r="B317" s="91" t="s">
        <v>1218</v>
      </c>
    </row>
    <row r="318" spans="1:2" ht="18" customHeight="1">
      <c r="A318" s="1505" t="s">
        <v>74</v>
      </c>
      <c r="B318" s="92" t="s">
        <v>111</v>
      </c>
    </row>
    <row r="319" spans="1:2" ht="18" customHeight="1">
      <c r="A319" s="1505"/>
      <c r="B319" s="92" t="s">
        <v>90</v>
      </c>
    </row>
    <row r="320" spans="1:2" ht="18" customHeight="1">
      <c r="A320" s="1505"/>
      <c r="B320" s="92" t="s">
        <v>68</v>
      </c>
    </row>
    <row r="321" spans="1:2" ht="18" customHeight="1">
      <c r="A321" s="1505"/>
      <c r="B321" s="92" t="s">
        <v>54</v>
      </c>
    </row>
    <row r="322" spans="1:2" ht="18" customHeight="1">
      <c r="A322" s="1505"/>
      <c r="B322" s="92" t="s">
        <v>44</v>
      </c>
    </row>
    <row r="323" spans="1:2" ht="18" customHeight="1">
      <c r="A323" s="1505"/>
      <c r="B323" s="92" t="s">
        <v>43</v>
      </c>
    </row>
    <row r="324" spans="1:2" ht="18" customHeight="1">
      <c r="A324" s="1505"/>
      <c r="B324" s="88" t="s">
        <v>22</v>
      </c>
    </row>
    <row r="325" spans="1:2" ht="18" customHeight="1">
      <c r="A325" s="1494" t="s">
        <v>72</v>
      </c>
      <c r="B325" s="93" t="s">
        <v>102</v>
      </c>
    </row>
    <row r="326" spans="1:2" ht="18" customHeight="1">
      <c r="A326" s="1495"/>
      <c r="B326" s="92" t="s">
        <v>69</v>
      </c>
    </row>
    <row r="327" spans="1:2" ht="18" customHeight="1">
      <c r="A327" s="1496"/>
      <c r="B327" s="91" t="s">
        <v>38</v>
      </c>
    </row>
    <row r="328" spans="1:2" ht="18" customHeight="1">
      <c r="A328" s="1497" t="s">
        <v>71</v>
      </c>
      <c r="B328" s="92" t="s">
        <v>1220</v>
      </c>
    </row>
    <row r="329" spans="1:2" ht="18" customHeight="1">
      <c r="A329" s="1495"/>
      <c r="B329" s="92" t="s">
        <v>121</v>
      </c>
    </row>
    <row r="330" spans="1:2" ht="18" customHeight="1">
      <c r="A330" s="1498"/>
      <c r="B330" s="92" t="s">
        <v>105</v>
      </c>
    </row>
    <row r="331" spans="1:2" ht="18" customHeight="1">
      <c r="A331" s="1504" t="s">
        <v>70</v>
      </c>
      <c r="B331" s="93" t="s">
        <v>96</v>
      </c>
    </row>
    <row r="332" spans="1:2" ht="18" customHeight="1">
      <c r="A332" s="1505"/>
      <c r="B332" s="92" t="s">
        <v>67</v>
      </c>
    </row>
    <row r="333" spans="1:2" ht="18" customHeight="1">
      <c r="A333" s="1505"/>
      <c r="B333" s="92" t="s">
        <v>61</v>
      </c>
    </row>
    <row r="334" spans="1:2" ht="18" customHeight="1">
      <c r="A334" s="1505"/>
      <c r="B334" s="92" t="s">
        <v>58</v>
      </c>
    </row>
    <row r="335" spans="1:2" ht="18" customHeight="1">
      <c r="A335" s="1506"/>
      <c r="B335" s="92" t="s">
        <v>29</v>
      </c>
    </row>
    <row r="336" spans="1:2" ht="18" customHeight="1">
      <c r="A336" s="1504" t="s">
        <v>69</v>
      </c>
      <c r="B336" s="93" t="s">
        <v>129</v>
      </c>
    </row>
    <row r="337" spans="1:2" ht="18" customHeight="1">
      <c r="A337" s="1505"/>
      <c r="B337" s="92" t="s">
        <v>122</v>
      </c>
    </row>
    <row r="338" spans="1:2" s="52" customFormat="1" ht="18" customHeight="1">
      <c r="A338" s="1505"/>
      <c r="B338" s="92" t="s">
        <v>115</v>
      </c>
    </row>
    <row r="339" spans="1:2" ht="18" customHeight="1">
      <c r="A339" s="1505"/>
      <c r="B339" s="92" t="s">
        <v>102</v>
      </c>
    </row>
    <row r="340" spans="1:2" ht="18" customHeight="1">
      <c r="A340" s="1505"/>
      <c r="B340" s="92" t="s">
        <v>90</v>
      </c>
    </row>
    <row r="341" spans="1:2" ht="18" customHeight="1">
      <c r="A341" s="1505"/>
      <c r="B341" s="92" t="s">
        <v>72</v>
      </c>
    </row>
    <row r="342" spans="1:2" ht="18" customHeight="1">
      <c r="A342" s="1505"/>
      <c r="B342" s="92" t="s">
        <v>38</v>
      </c>
    </row>
    <row r="343" spans="1:2" ht="18" customHeight="1">
      <c r="A343" s="1506"/>
      <c r="B343" s="91" t="s">
        <v>5</v>
      </c>
    </row>
    <row r="344" spans="1:2" ht="18" customHeight="1">
      <c r="A344" s="1497" t="s">
        <v>68</v>
      </c>
      <c r="B344" s="92" t="s">
        <v>1219</v>
      </c>
    </row>
    <row r="345" spans="1:2" ht="18" customHeight="1">
      <c r="A345" s="1495"/>
      <c r="B345" s="92" t="s">
        <v>111</v>
      </c>
    </row>
    <row r="346" spans="1:2" ht="18" customHeight="1">
      <c r="A346" s="1495"/>
      <c r="B346" s="92" t="s">
        <v>119</v>
      </c>
    </row>
    <row r="347" spans="1:2" ht="18" customHeight="1">
      <c r="A347" s="1495"/>
      <c r="B347" s="92" t="s">
        <v>89</v>
      </c>
    </row>
    <row r="348" spans="1:2" ht="18" customHeight="1">
      <c r="A348" s="1495"/>
      <c r="B348" s="92" t="s">
        <v>74</v>
      </c>
    </row>
    <row r="349" spans="1:2" ht="18" customHeight="1">
      <c r="A349" s="1498"/>
      <c r="B349" s="92" t="s">
        <v>44</v>
      </c>
    </row>
    <row r="350" spans="1:2" ht="18" customHeight="1">
      <c r="A350" s="1504" t="s">
        <v>67</v>
      </c>
      <c r="B350" s="93" t="s">
        <v>126</v>
      </c>
    </row>
    <row r="351" spans="1:2" ht="18" customHeight="1">
      <c r="A351" s="1505"/>
      <c r="B351" s="92" t="s">
        <v>114</v>
      </c>
    </row>
    <row r="352" spans="1:2" ht="18" customHeight="1">
      <c r="A352" s="1505"/>
      <c r="B352" s="92" t="s">
        <v>96</v>
      </c>
    </row>
    <row r="353" spans="1:2" ht="18" customHeight="1">
      <c r="A353" s="1505"/>
      <c r="B353" s="92" t="s">
        <v>84</v>
      </c>
    </row>
    <row r="354" spans="1:2" ht="18" customHeight="1">
      <c r="A354" s="1505"/>
      <c r="B354" s="92" t="s">
        <v>70</v>
      </c>
    </row>
    <row r="355" spans="1:2" ht="18" customHeight="1">
      <c r="A355" s="1505"/>
      <c r="B355" s="92" t="s">
        <v>63</v>
      </c>
    </row>
    <row r="356" spans="1:2" ht="18" customHeight="1">
      <c r="A356" s="1506"/>
      <c r="B356" s="91" t="s">
        <v>29</v>
      </c>
    </row>
    <row r="357" spans="1:2" ht="18" customHeight="1">
      <c r="A357" s="1497" t="s">
        <v>66</v>
      </c>
      <c r="B357" s="92" t="s">
        <v>132</v>
      </c>
    </row>
    <row r="358" spans="1:2" ht="18" customHeight="1">
      <c r="A358" s="1495"/>
      <c r="B358" s="92" t="s">
        <v>107</v>
      </c>
    </row>
    <row r="359" spans="1:2" ht="18" customHeight="1">
      <c r="A359" s="1495"/>
      <c r="B359" s="92" t="s">
        <v>97</v>
      </c>
    </row>
    <row r="360" spans="1:2" ht="18" customHeight="1">
      <c r="A360" s="1495"/>
      <c r="B360" s="92" t="s">
        <v>46</v>
      </c>
    </row>
    <row r="361" spans="1:2" ht="18" customHeight="1">
      <c r="A361" s="1498"/>
      <c r="B361" s="97" t="s">
        <v>1221</v>
      </c>
    </row>
    <row r="362" spans="1:2" ht="18" customHeight="1">
      <c r="A362" s="1504" t="s">
        <v>65</v>
      </c>
      <c r="B362" s="93" t="s">
        <v>117</v>
      </c>
    </row>
    <row r="363" spans="1:2" ht="18" customHeight="1">
      <c r="A363" s="1505"/>
      <c r="B363" s="92" t="s">
        <v>42</v>
      </c>
    </row>
    <row r="364" spans="1:2" ht="18" customHeight="1">
      <c r="A364" s="1505"/>
      <c r="B364" s="92" t="s">
        <v>32</v>
      </c>
    </row>
    <row r="365" spans="1:2" ht="18" customHeight="1">
      <c r="A365" s="1506"/>
      <c r="B365" s="91" t="s">
        <v>8</v>
      </c>
    </row>
    <row r="366" spans="1:2" ht="18" customHeight="1">
      <c r="A366" s="1505" t="s">
        <v>63</v>
      </c>
      <c r="B366" s="92" t="s">
        <v>106</v>
      </c>
    </row>
    <row r="367" spans="1:2" ht="18" customHeight="1">
      <c r="A367" s="1505"/>
      <c r="B367" s="92" t="s">
        <v>114</v>
      </c>
    </row>
    <row r="368" spans="1:2" ht="18" customHeight="1">
      <c r="A368" s="1505"/>
      <c r="B368" s="92" t="s">
        <v>84</v>
      </c>
    </row>
    <row r="369" spans="1:2" ht="18" customHeight="1">
      <c r="A369" s="1509"/>
      <c r="B369" s="92" t="s">
        <v>67</v>
      </c>
    </row>
    <row r="370" spans="1:2" ht="18" customHeight="1">
      <c r="A370" s="1509"/>
      <c r="B370" s="92" t="s">
        <v>34</v>
      </c>
    </row>
    <row r="371" spans="1:2" ht="18" customHeight="1">
      <c r="A371" s="1504" t="s">
        <v>62</v>
      </c>
      <c r="B371" s="93" t="s">
        <v>116</v>
      </c>
    </row>
    <row r="372" spans="1:2" ht="18" customHeight="1">
      <c r="A372" s="1505"/>
      <c r="B372" s="92" t="s">
        <v>146</v>
      </c>
    </row>
    <row r="373" spans="1:2" ht="18" customHeight="1">
      <c r="A373" s="1506"/>
      <c r="B373" s="91" t="s">
        <v>79</v>
      </c>
    </row>
    <row r="374" spans="1:2" ht="18" customHeight="1">
      <c r="A374" s="1504" t="s">
        <v>61</v>
      </c>
      <c r="B374" s="92" t="s">
        <v>124</v>
      </c>
    </row>
    <row r="375" spans="1:2" ht="18" customHeight="1">
      <c r="A375" s="1505"/>
      <c r="B375" s="92" t="s">
        <v>96</v>
      </c>
    </row>
    <row r="376" spans="1:2" ht="18" customHeight="1">
      <c r="A376" s="1505"/>
      <c r="B376" s="92" t="s">
        <v>70</v>
      </c>
    </row>
    <row r="377" spans="1:2" ht="18" customHeight="1">
      <c r="A377" s="1506"/>
      <c r="B377" s="92" t="s">
        <v>58</v>
      </c>
    </row>
    <row r="378" spans="1:2" ht="18" customHeight="1">
      <c r="A378" s="1504" t="s">
        <v>60</v>
      </c>
      <c r="B378" s="93" t="s">
        <v>125</v>
      </c>
    </row>
    <row r="379" spans="1:2" ht="18" customHeight="1">
      <c r="A379" s="1505"/>
      <c r="B379" s="92" t="s">
        <v>145</v>
      </c>
    </row>
    <row r="380" spans="1:2" ht="18" customHeight="1">
      <c r="A380" s="1505"/>
      <c r="B380" s="92" t="s">
        <v>105</v>
      </c>
    </row>
    <row r="381" spans="1:2" ht="18" customHeight="1">
      <c r="A381" s="1505"/>
      <c r="B381" s="92" t="s">
        <v>99</v>
      </c>
    </row>
    <row r="382" spans="1:2" ht="18" customHeight="1">
      <c r="A382" s="1505"/>
      <c r="B382" s="92" t="s">
        <v>83</v>
      </c>
    </row>
    <row r="383" spans="1:2" ht="18" customHeight="1">
      <c r="A383" s="1505"/>
      <c r="B383" s="92" t="s">
        <v>53</v>
      </c>
    </row>
    <row r="384" spans="1:2" ht="18" customHeight="1">
      <c r="A384" s="1505"/>
      <c r="B384" s="92" t="s">
        <v>40</v>
      </c>
    </row>
    <row r="385" spans="1:2" ht="18" customHeight="1">
      <c r="A385" s="1506"/>
      <c r="B385" s="91" t="s">
        <v>13</v>
      </c>
    </row>
    <row r="386" spans="1:2" ht="18" customHeight="1">
      <c r="A386" s="1497" t="s">
        <v>58</v>
      </c>
      <c r="B386" s="92" t="s">
        <v>124</v>
      </c>
    </row>
    <row r="387" spans="1:2" ht="18" customHeight="1">
      <c r="A387" s="1495"/>
      <c r="B387" s="92" t="s">
        <v>96</v>
      </c>
    </row>
    <row r="388" spans="1:2" ht="18" customHeight="1">
      <c r="A388" s="1512"/>
      <c r="B388" s="92" t="s">
        <v>70</v>
      </c>
    </row>
    <row r="389" spans="1:2" ht="18" customHeight="1">
      <c r="A389" s="1512"/>
      <c r="B389" s="92" t="s">
        <v>61</v>
      </c>
    </row>
    <row r="390" spans="1:2" ht="18" customHeight="1">
      <c r="A390" s="1512"/>
      <c r="B390" s="92" t="s">
        <v>46</v>
      </c>
    </row>
    <row r="391" spans="1:2" ht="18" customHeight="1">
      <c r="A391" s="1512"/>
      <c r="B391" s="92" t="s">
        <v>1226</v>
      </c>
    </row>
    <row r="392" spans="1:2" ht="18" customHeight="1">
      <c r="A392" s="1513"/>
      <c r="B392" s="92" t="s">
        <v>29</v>
      </c>
    </row>
    <row r="393" spans="1:2" ht="18" customHeight="1">
      <c r="A393" s="1504" t="s">
        <v>56</v>
      </c>
      <c r="B393" s="93" t="s">
        <v>132</v>
      </c>
    </row>
    <row r="394" spans="1:2" ht="18" customHeight="1">
      <c r="A394" s="1505"/>
      <c r="B394" s="92" t="s">
        <v>107</v>
      </c>
    </row>
    <row r="395" spans="1:2" ht="18" customHeight="1">
      <c r="A395" s="1506"/>
      <c r="B395" s="91" t="s">
        <v>1222</v>
      </c>
    </row>
    <row r="396" spans="1:2" ht="18" customHeight="1">
      <c r="A396" s="1505" t="s">
        <v>55</v>
      </c>
      <c r="B396" s="92" t="s">
        <v>128</v>
      </c>
    </row>
    <row r="397" spans="1:2" ht="18" customHeight="1">
      <c r="A397" s="1514"/>
      <c r="B397" s="92" t="s">
        <v>85</v>
      </c>
    </row>
    <row r="398" spans="1:2" ht="18" customHeight="1">
      <c r="A398" s="1514"/>
      <c r="B398" s="92" t="s">
        <v>136</v>
      </c>
    </row>
    <row r="399" spans="1:2" ht="18" customHeight="1">
      <c r="A399" s="1504" t="s">
        <v>54</v>
      </c>
      <c r="B399" s="93" t="s">
        <v>128</v>
      </c>
    </row>
    <row r="400" spans="1:2" ht="18" customHeight="1">
      <c r="A400" s="1505"/>
      <c r="B400" s="92" t="s">
        <v>90</v>
      </c>
    </row>
    <row r="401" spans="1:2" ht="18" customHeight="1">
      <c r="A401" s="1505"/>
      <c r="B401" s="92" t="s">
        <v>74</v>
      </c>
    </row>
    <row r="402" spans="1:2" ht="18" customHeight="1">
      <c r="A402" s="1505"/>
      <c r="B402" s="92" t="s">
        <v>136</v>
      </c>
    </row>
    <row r="403" spans="1:2" ht="18" customHeight="1">
      <c r="A403" s="1505"/>
      <c r="B403" s="92" t="s">
        <v>43</v>
      </c>
    </row>
    <row r="404" spans="1:2" ht="18" customHeight="1">
      <c r="A404" s="1509"/>
      <c r="B404" s="92" t="s">
        <v>26</v>
      </c>
    </row>
    <row r="405" spans="1:2" ht="18" customHeight="1">
      <c r="A405" s="1510"/>
      <c r="B405" s="91" t="s">
        <v>22</v>
      </c>
    </row>
    <row r="406" spans="1:2" ht="18" customHeight="1">
      <c r="A406" s="1505" t="s">
        <v>53</v>
      </c>
      <c r="B406" s="92" t="s">
        <v>83</v>
      </c>
    </row>
    <row r="407" spans="1:2" ht="18" customHeight="1">
      <c r="A407" s="1505"/>
      <c r="B407" s="92" t="s">
        <v>60</v>
      </c>
    </row>
    <row r="408" spans="1:2" ht="18" customHeight="1">
      <c r="A408" s="1505"/>
      <c r="B408" s="92" t="s">
        <v>40</v>
      </c>
    </row>
    <row r="409" spans="1:2" ht="18" customHeight="1">
      <c r="A409" s="1505"/>
      <c r="B409" s="92" t="s">
        <v>2</v>
      </c>
    </row>
    <row r="410" spans="1:2" ht="18" customHeight="1">
      <c r="A410" s="1504" t="s">
        <v>52</v>
      </c>
      <c r="B410" s="93" t="s">
        <v>109</v>
      </c>
    </row>
    <row r="411" spans="1:2" ht="18" customHeight="1">
      <c r="A411" s="1505"/>
      <c r="B411" s="92" t="s">
        <v>103</v>
      </c>
    </row>
    <row r="412" spans="1:2" ht="18" customHeight="1">
      <c r="A412" s="1505"/>
      <c r="B412" s="92" t="s">
        <v>98</v>
      </c>
    </row>
    <row r="413" spans="1:2" ht="18" customHeight="1">
      <c r="A413" s="1505"/>
      <c r="B413" s="92" t="s">
        <v>143</v>
      </c>
    </row>
    <row r="414" spans="1:2" ht="18" customHeight="1">
      <c r="A414" s="1505"/>
      <c r="B414" s="92" t="s">
        <v>1257</v>
      </c>
    </row>
    <row r="415" spans="1:2" ht="18" customHeight="1">
      <c r="A415" s="1505"/>
      <c r="B415" s="92" t="s">
        <v>1211</v>
      </c>
    </row>
    <row r="416" spans="1:2" ht="18" customHeight="1">
      <c r="A416" s="1505"/>
      <c r="B416" s="92" t="s">
        <v>20</v>
      </c>
    </row>
    <row r="417" spans="1:2" ht="18" customHeight="1">
      <c r="A417" s="1506"/>
      <c r="B417" s="91" t="s">
        <v>144</v>
      </c>
    </row>
    <row r="418" spans="1:2" ht="18" customHeight="1">
      <c r="A418" s="1505" t="s">
        <v>143</v>
      </c>
      <c r="B418" s="92" t="s">
        <v>103</v>
      </c>
    </row>
    <row r="419" spans="1:2" ht="18" customHeight="1">
      <c r="A419" s="1505"/>
      <c r="B419" s="92" t="s">
        <v>136</v>
      </c>
    </row>
    <row r="420" spans="1:2" ht="18" customHeight="1">
      <c r="A420" s="1505"/>
      <c r="B420" s="92" t="s">
        <v>52</v>
      </c>
    </row>
    <row r="421" spans="1:2" ht="18" customHeight="1">
      <c r="A421" s="1505"/>
      <c r="B421" s="92" t="s">
        <v>142</v>
      </c>
    </row>
    <row r="422" spans="1:2" ht="18" customHeight="1">
      <c r="A422" s="1504" t="s">
        <v>48</v>
      </c>
      <c r="B422" s="93" t="s">
        <v>129</v>
      </c>
    </row>
    <row r="423" spans="1:2" ht="18" customHeight="1">
      <c r="A423" s="1505"/>
      <c r="B423" s="92" t="s">
        <v>123</v>
      </c>
    </row>
    <row r="424" spans="1:2" ht="18" customHeight="1">
      <c r="A424" s="1505"/>
      <c r="B424" s="92" t="s">
        <v>141</v>
      </c>
    </row>
    <row r="425" spans="1:2" ht="18" customHeight="1">
      <c r="A425" s="1505"/>
      <c r="B425" s="92" t="s">
        <v>78</v>
      </c>
    </row>
    <row r="426" spans="1:2" ht="18" customHeight="1">
      <c r="A426" s="1505"/>
      <c r="B426" s="92" t="s">
        <v>38</v>
      </c>
    </row>
    <row r="427" spans="1:2" ht="18" customHeight="1">
      <c r="A427" s="1505"/>
      <c r="B427" s="92" t="s">
        <v>24</v>
      </c>
    </row>
    <row r="428" spans="1:2" ht="18" customHeight="1">
      <c r="A428" s="1506"/>
      <c r="B428" s="91" t="s">
        <v>18</v>
      </c>
    </row>
    <row r="429" spans="1:2" ht="18" customHeight="1">
      <c r="A429" s="1497" t="s">
        <v>47</v>
      </c>
      <c r="B429" s="92" t="s">
        <v>129</v>
      </c>
    </row>
    <row r="430" spans="1:2" ht="18" customHeight="1">
      <c r="A430" s="1495"/>
      <c r="B430" s="92" t="s">
        <v>133</v>
      </c>
    </row>
    <row r="431" spans="1:2" ht="18" customHeight="1">
      <c r="A431" s="1495"/>
      <c r="B431" s="92" t="s">
        <v>83</v>
      </c>
    </row>
    <row r="432" spans="1:2" ht="18" customHeight="1">
      <c r="A432" s="1495"/>
      <c r="B432" s="92" t="s">
        <v>77</v>
      </c>
    </row>
    <row r="433" spans="1:2" ht="18" customHeight="1">
      <c r="A433" s="1498"/>
      <c r="B433" s="92" t="s">
        <v>2</v>
      </c>
    </row>
    <row r="434" spans="1:2" ht="18" customHeight="1">
      <c r="A434" s="1504" t="s">
        <v>46</v>
      </c>
      <c r="B434" s="93" t="s">
        <v>97</v>
      </c>
    </row>
    <row r="435" spans="1:2" ht="18" customHeight="1">
      <c r="A435" s="1505"/>
      <c r="B435" s="92" t="s">
        <v>66</v>
      </c>
    </row>
    <row r="436" spans="1:2" ht="18" customHeight="1">
      <c r="A436" s="1505"/>
      <c r="B436" s="92" t="s">
        <v>58</v>
      </c>
    </row>
    <row r="437" spans="1:2" ht="18" customHeight="1">
      <c r="A437" s="1505"/>
      <c r="B437" s="92" t="s">
        <v>139</v>
      </c>
    </row>
    <row r="438" spans="1:2" ht="18" customHeight="1">
      <c r="A438" s="1505"/>
      <c r="B438" s="92" t="s">
        <v>29</v>
      </c>
    </row>
    <row r="439" spans="1:2" ht="18" customHeight="1">
      <c r="A439" s="1506"/>
      <c r="B439" s="91" t="s">
        <v>1209</v>
      </c>
    </row>
    <row r="440" spans="1:2" ht="18" customHeight="1">
      <c r="A440" s="1505" t="s">
        <v>45</v>
      </c>
      <c r="B440" s="92" t="s">
        <v>1228</v>
      </c>
    </row>
    <row r="441" spans="1:2" ht="18" customHeight="1">
      <c r="A441" s="1505"/>
      <c r="B441" s="92" t="s">
        <v>97</v>
      </c>
    </row>
    <row r="442" spans="1:2" ht="18" customHeight="1">
      <c r="A442" s="1505"/>
      <c r="B442" s="92" t="s">
        <v>79</v>
      </c>
    </row>
    <row r="443" spans="1:2" ht="18" customHeight="1">
      <c r="A443" s="1505"/>
      <c r="B443" s="92" t="s">
        <v>34</v>
      </c>
    </row>
    <row r="444" spans="1:2" ht="18" customHeight="1">
      <c r="A444" s="1505"/>
      <c r="B444" s="92" t="s">
        <v>16</v>
      </c>
    </row>
    <row r="445" spans="1:2" ht="18" customHeight="1">
      <c r="A445" s="1504" t="s">
        <v>44</v>
      </c>
      <c r="B445" s="98" t="s">
        <v>95</v>
      </c>
    </row>
    <row r="446" spans="1:2" ht="18" customHeight="1">
      <c r="A446" s="1505"/>
      <c r="B446" s="92" t="s">
        <v>94</v>
      </c>
    </row>
    <row r="447" spans="1:2" ht="18" customHeight="1">
      <c r="A447" s="1505"/>
      <c r="B447" s="92" t="s">
        <v>89</v>
      </c>
    </row>
    <row r="448" spans="1:2" ht="18" customHeight="1">
      <c r="A448" s="1505"/>
      <c r="B448" s="92" t="s">
        <v>81</v>
      </c>
    </row>
    <row r="449" spans="1:2" ht="18" customHeight="1">
      <c r="A449" s="1505"/>
      <c r="B449" s="92" t="s">
        <v>74</v>
      </c>
    </row>
    <row r="450" spans="1:2" ht="18" customHeight="1">
      <c r="A450" s="1505"/>
      <c r="B450" s="92" t="s">
        <v>68</v>
      </c>
    </row>
    <row r="451" spans="1:2" ht="18" customHeight="1">
      <c r="A451" s="1506"/>
      <c r="B451" s="91" t="s">
        <v>43</v>
      </c>
    </row>
    <row r="452" spans="1:2" ht="18" customHeight="1">
      <c r="A452" s="1504" t="s">
        <v>43</v>
      </c>
      <c r="B452" s="92" t="s">
        <v>94</v>
      </c>
    </row>
    <row r="453" spans="1:2" ht="18" customHeight="1">
      <c r="A453" s="1505"/>
      <c r="B453" s="92" t="s">
        <v>74</v>
      </c>
    </row>
    <row r="454" spans="1:2" ht="18" customHeight="1">
      <c r="A454" s="1505"/>
      <c r="B454" s="92" t="s">
        <v>136</v>
      </c>
    </row>
    <row r="455" spans="1:2" ht="18" customHeight="1">
      <c r="A455" s="1505"/>
      <c r="B455" s="92" t="s">
        <v>54</v>
      </c>
    </row>
    <row r="456" spans="1:2" ht="18" customHeight="1">
      <c r="A456" s="1505"/>
      <c r="B456" s="92" t="s">
        <v>44</v>
      </c>
    </row>
    <row r="457" spans="1:2" ht="18" customHeight="1">
      <c r="A457" s="1506"/>
      <c r="B457" s="91" t="s">
        <v>22</v>
      </c>
    </row>
    <row r="458" spans="1:2" ht="18" customHeight="1">
      <c r="A458" s="1497" t="s">
        <v>42</v>
      </c>
      <c r="B458" s="92" t="s">
        <v>117</v>
      </c>
    </row>
    <row r="459" spans="1:2" ht="18" customHeight="1">
      <c r="A459" s="1495"/>
      <c r="B459" s="92" t="s">
        <v>104</v>
      </c>
    </row>
    <row r="460" spans="1:2" ht="18" customHeight="1">
      <c r="A460" s="1495"/>
      <c r="B460" s="92" t="s">
        <v>98</v>
      </c>
    </row>
    <row r="461" spans="1:2" ht="18" customHeight="1">
      <c r="A461" s="1495"/>
      <c r="B461" s="92" t="s">
        <v>65</v>
      </c>
    </row>
    <row r="462" spans="1:2" ht="18" customHeight="1">
      <c r="A462" s="1495"/>
      <c r="B462" s="92" t="s">
        <v>1227</v>
      </c>
    </row>
    <row r="463" spans="1:2" ht="18" customHeight="1">
      <c r="A463" s="1495"/>
      <c r="B463" s="92" t="s">
        <v>32</v>
      </c>
    </row>
    <row r="464" spans="1:2" ht="18" customHeight="1">
      <c r="A464" s="1498"/>
      <c r="B464" s="92" t="s">
        <v>140</v>
      </c>
    </row>
    <row r="465" spans="1:2" ht="18" customHeight="1">
      <c r="A465" s="1494" t="s">
        <v>40</v>
      </c>
      <c r="B465" s="93" t="s">
        <v>1258</v>
      </c>
    </row>
    <row r="466" spans="1:2" ht="18" customHeight="1">
      <c r="A466" s="1495"/>
      <c r="B466" s="92" t="s">
        <v>113</v>
      </c>
    </row>
    <row r="467" spans="1:2" ht="18" customHeight="1">
      <c r="A467" s="1495"/>
      <c r="B467" s="92" t="s">
        <v>60</v>
      </c>
    </row>
    <row r="468" spans="1:2" ht="18" customHeight="1">
      <c r="A468" s="1495"/>
      <c r="B468" s="92" t="s">
        <v>53</v>
      </c>
    </row>
    <row r="469" spans="1:2" ht="18" customHeight="1">
      <c r="A469" s="1496"/>
      <c r="B469" s="91" t="s">
        <v>2</v>
      </c>
    </row>
    <row r="470" spans="1:2" ht="18" customHeight="1">
      <c r="A470" s="1505" t="s">
        <v>38</v>
      </c>
      <c r="B470" s="92" t="s">
        <v>129</v>
      </c>
    </row>
    <row r="471" spans="1:2" ht="18" customHeight="1">
      <c r="A471" s="1505"/>
      <c r="B471" s="92" t="s">
        <v>102</v>
      </c>
    </row>
    <row r="472" spans="1:2" ht="18" customHeight="1">
      <c r="A472" s="1505"/>
      <c r="B472" s="92" t="s">
        <v>85</v>
      </c>
    </row>
    <row r="473" spans="1:2" ht="18" customHeight="1">
      <c r="A473" s="1505"/>
      <c r="B473" s="92" t="s">
        <v>72</v>
      </c>
    </row>
    <row r="474" spans="1:2" ht="18" customHeight="1">
      <c r="A474" s="1505"/>
      <c r="B474" s="92" t="s">
        <v>69</v>
      </c>
    </row>
    <row r="475" spans="1:2" ht="18" customHeight="1">
      <c r="A475" s="1505"/>
      <c r="B475" s="92" t="s">
        <v>48</v>
      </c>
    </row>
    <row r="476" spans="1:2" ht="18" customHeight="1">
      <c r="A476" s="1505"/>
      <c r="B476" s="92" t="s">
        <v>18</v>
      </c>
    </row>
    <row r="477" spans="1:2" ht="18" customHeight="1">
      <c r="A477" s="1494" t="s">
        <v>37</v>
      </c>
      <c r="B477" s="93" t="s">
        <v>127</v>
      </c>
    </row>
    <row r="478" spans="1:2" ht="18" customHeight="1">
      <c r="A478" s="1495"/>
      <c r="B478" s="92" t="s">
        <v>91</v>
      </c>
    </row>
    <row r="479" spans="1:2" ht="18" customHeight="1">
      <c r="A479" s="1495"/>
      <c r="B479" s="92" t="s">
        <v>136</v>
      </c>
    </row>
    <row r="480" spans="1:2" ht="18" customHeight="1">
      <c r="A480" s="1496"/>
      <c r="B480" s="91" t="s">
        <v>24</v>
      </c>
    </row>
    <row r="481" spans="1:2" ht="18" customHeight="1">
      <c r="A481" s="1504" t="s">
        <v>36</v>
      </c>
      <c r="B481" s="92" t="s">
        <v>110</v>
      </c>
    </row>
    <row r="482" spans="1:2" ht="18" customHeight="1">
      <c r="A482" s="1505"/>
      <c r="B482" s="92" t="s">
        <v>138</v>
      </c>
    </row>
    <row r="483" spans="1:2" ht="18" customHeight="1">
      <c r="A483" s="1505"/>
      <c r="B483" s="92" t="s">
        <v>85</v>
      </c>
    </row>
    <row r="484" spans="1:2" ht="18" customHeight="1">
      <c r="A484" s="1505"/>
      <c r="B484" s="92" t="s">
        <v>78</v>
      </c>
    </row>
    <row r="485" spans="1:2" ht="18" customHeight="1">
      <c r="A485" s="1506"/>
      <c r="B485" s="92" t="s">
        <v>18</v>
      </c>
    </row>
    <row r="486" spans="1:2" ht="18" customHeight="1">
      <c r="A486" s="1504" t="s">
        <v>34</v>
      </c>
      <c r="B486" s="93" t="s">
        <v>137</v>
      </c>
    </row>
    <row r="487" spans="1:2" ht="18" customHeight="1">
      <c r="A487" s="1505"/>
      <c r="B487" s="92" t="s">
        <v>114</v>
      </c>
    </row>
    <row r="488" spans="1:2" ht="18" customHeight="1">
      <c r="A488" s="1505"/>
      <c r="B488" s="92" t="s">
        <v>106</v>
      </c>
    </row>
    <row r="489" spans="1:2" ht="18" customHeight="1">
      <c r="A489" s="1505"/>
      <c r="B489" s="92" t="s">
        <v>63</v>
      </c>
    </row>
    <row r="490" spans="1:2" ht="18" customHeight="1">
      <c r="A490" s="1505"/>
      <c r="B490" s="92" t="s">
        <v>45</v>
      </c>
    </row>
    <row r="491" spans="1:2" ht="18" customHeight="1">
      <c r="A491" s="1506"/>
      <c r="B491" s="91" t="s">
        <v>16</v>
      </c>
    </row>
    <row r="492" spans="1:2" ht="18" customHeight="1">
      <c r="A492" s="1505" t="s">
        <v>33</v>
      </c>
      <c r="B492" s="92" t="s">
        <v>122</v>
      </c>
    </row>
    <row r="493" spans="1:2" ht="18" customHeight="1">
      <c r="A493" s="1505"/>
      <c r="B493" s="92" t="s">
        <v>115</v>
      </c>
    </row>
    <row r="494" spans="1:2" ht="18" customHeight="1">
      <c r="A494" s="1505"/>
      <c r="B494" s="92" t="s">
        <v>113</v>
      </c>
    </row>
    <row r="495" spans="1:2" ht="18" customHeight="1">
      <c r="A495" s="1505"/>
      <c r="B495" s="92" t="s">
        <v>1229</v>
      </c>
    </row>
    <row r="496" spans="1:2" ht="18" customHeight="1">
      <c r="A496" s="1505"/>
      <c r="B496" s="92" t="s">
        <v>30</v>
      </c>
    </row>
    <row r="497" spans="1:2" ht="18" customHeight="1">
      <c r="A497" s="1505"/>
      <c r="B497" s="92" t="s">
        <v>5</v>
      </c>
    </row>
    <row r="498" spans="1:2" ht="18" customHeight="1">
      <c r="A498" s="1505"/>
      <c r="B498" s="92" t="s">
        <v>2</v>
      </c>
    </row>
    <row r="499" spans="1:2" ht="18" customHeight="1">
      <c r="A499" s="1494" t="s">
        <v>32</v>
      </c>
      <c r="B499" s="93" t="s">
        <v>65</v>
      </c>
    </row>
    <row r="500" spans="1:2" ht="18" customHeight="1">
      <c r="A500" s="1495"/>
      <c r="B500" s="92" t="s">
        <v>42</v>
      </c>
    </row>
    <row r="501" spans="1:2" ht="18" customHeight="1">
      <c r="A501" s="1495"/>
      <c r="B501" s="92" t="s">
        <v>1230</v>
      </c>
    </row>
    <row r="502" spans="1:2" ht="18" customHeight="1">
      <c r="A502" s="1495"/>
      <c r="B502" s="92" t="s">
        <v>1231</v>
      </c>
    </row>
    <row r="503" spans="1:2" ht="18" customHeight="1">
      <c r="A503" s="1496"/>
      <c r="B503" s="91" t="s">
        <v>8</v>
      </c>
    </row>
    <row r="504" spans="1:2" ht="18" customHeight="1">
      <c r="A504" s="1505" t="s">
        <v>30</v>
      </c>
      <c r="B504" s="92" t="s">
        <v>1232</v>
      </c>
    </row>
    <row r="505" spans="1:2" ht="18" customHeight="1">
      <c r="A505" s="1505"/>
      <c r="B505" s="92" t="s">
        <v>100</v>
      </c>
    </row>
    <row r="506" spans="1:2" ht="18" customHeight="1">
      <c r="A506" s="1509"/>
      <c r="B506" s="92" t="s">
        <v>33</v>
      </c>
    </row>
    <row r="507" spans="1:2" ht="18" customHeight="1">
      <c r="A507" s="1509"/>
      <c r="B507" s="92" t="s">
        <v>5</v>
      </c>
    </row>
    <row r="508" spans="1:2" ht="18" customHeight="1">
      <c r="A508" s="1504" t="s">
        <v>29</v>
      </c>
      <c r="B508" s="93" t="s">
        <v>114</v>
      </c>
    </row>
    <row r="509" spans="1:2" ht="18" customHeight="1">
      <c r="A509" s="1505"/>
      <c r="B509" s="92" t="s">
        <v>97</v>
      </c>
    </row>
    <row r="510" spans="1:2" ht="18" customHeight="1">
      <c r="A510" s="1505"/>
      <c r="B510" s="92" t="s">
        <v>70</v>
      </c>
    </row>
    <row r="511" spans="1:2" ht="18" customHeight="1">
      <c r="A511" s="1505"/>
      <c r="B511" s="92" t="s">
        <v>67</v>
      </c>
    </row>
    <row r="512" spans="1:2" ht="18" customHeight="1">
      <c r="A512" s="1505"/>
      <c r="B512" s="92" t="s">
        <v>58</v>
      </c>
    </row>
    <row r="513" spans="1:2" ht="18" customHeight="1">
      <c r="A513" s="1505"/>
      <c r="B513" s="92" t="s">
        <v>46</v>
      </c>
    </row>
    <row r="514" spans="1:2" ht="18" customHeight="1">
      <c r="A514" s="1506"/>
      <c r="B514" s="91" t="s">
        <v>16</v>
      </c>
    </row>
    <row r="515" spans="1:2" ht="18" customHeight="1">
      <c r="A515" s="1505" t="s">
        <v>26</v>
      </c>
      <c r="B515" s="92" t="s">
        <v>128</v>
      </c>
    </row>
    <row r="516" spans="1:2" ht="18" customHeight="1">
      <c r="A516" s="1505"/>
      <c r="B516" s="92" t="s">
        <v>102</v>
      </c>
    </row>
    <row r="517" spans="1:2" ht="18" customHeight="1">
      <c r="A517" s="1505"/>
      <c r="B517" s="92" t="s">
        <v>90</v>
      </c>
    </row>
    <row r="518" spans="1:2" ht="18" customHeight="1">
      <c r="A518" s="1506"/>
      <c r="B518" s="91" t="s">
        <v>54</v>
      </c>
    </row>
    <row r="519" spans="1:2" ht="18" customHeight="1">
      <c r="A519" s="1505" t="s">
        <v>24</v>
      </c>
      <c r="B519" s="92" t="s">
        <v>131</v>
      </c>
    </row>
    <row r="520" spans="1:2" ht="18" customHeight="1">
      <c r="A520" s="1505"/>
      <c r="B520" s="92" t="s">
        <v>127</v>
      </c>
    </row>
    <row r="521" spans="1:2" ht="18" customHeight="1">
      <c r="A521" s="1505"/>
      <c r="B521" s="92" t="s">
        <v>123</v>
      </c>
    </row>
    <row r="522" spans="1:2" ht="18" customHeight="1">
      <c r="A522" s="1505"/>
      <c r="B522" s="92" t="s">
        <v>134</v>
      </c>
    </row>
    <row r="523" spans="1:2" ht="18" customHeight="1">
      <c r="A523" s="1505"/>
      <c r="B523" s="92" t="s">
        <v>91</v>
      </c>
    </row>
    <row r="524" spans="1:2" ht="18" customHeight="1">
      <c r="A524" s="1505"/>
      <c r="B524" s="92" t="s">
        <v>78</v>
      </c>
    </row>
    <row r="525" spans="1:2" ht="18" customHeight="1">
      <c r="A525" s="1505"/>
      <c r="B525" s="92" t="s">
        <v>48</v>
      </c>
    </row>
    <row r="526" spans="1:2" ht="18" customHeight="1">
      <c r="A526" s="1505"/>
      <c r="B526" s="92" t="s">
        <v>37</v>
      </c>
    </row>
    <row r="527" spans="1:2" ht="18" customHeight="1">
      <c r="A527" s="1504" t="s">
        <v>22</v>
      </c>
      <c r="B527" s="93" t="s">
        <v>74</v>
      </c>
    </row>
    <row r="528" spans="1:2" ht="18" customHeight="1">
      <c r="A528" s="1505"/>
      <c r="B528" s="92" t="s">
        <v>136</v>
      </c>
    </row>
    <row r="529" spans="1:2" ht="18" customHeight="1">
      <c r="A529" s="1505"/>
      <c r="B529" s="92" t="s">
        <v>54</v>
      </c>
    </row>
    <row r="530" spans="1:2" ht="18" customHeight="1">
      <c r="A530" s="1506"/>
      <c r="B530" s="91" t="s">
        <v>43</v>
      </c>
    </row>
    <row r="531" spans="1:2" ht="18" customHeight="1">
      <c r="A531" s="1497" t="s">
        <v>20</v>
      </c>
      <c r="B531" s="92" t="s">
        <v>130</v>
      </c>
    </row>
    <row r="532" spans="1:2" ht="18" customHeight="1">
      <c r="A532" s="1495"/>
      <c r="B532" s="92" t="s">
        <v>104</v>
      </c>
    </row>
    <row r="533" spans="1:2" ht="18" customHeight="1">
      <c r="A533" s="1495"/>
      <c r="B533" s="92" t="s">
        <v>98</v>
      </c>
    </row>
    <row r="534" spans="1:2" ht="18" customHeight="1">
      <c r="A534" s="1495"/>
      <c r="B534" s="92" t="s">
        <v>88</v>
      </c>
    </row>
    <row r="535" spans="1:2" ht="18" customHeight="1">
      <c r="A535" s="1495"/>
      <c r="B535" s="92" t="s">
        <v>52</v>
      </c>
    </row>
    <row r="536" spans="1:2" ht="18" customHeight="1">
      <c r="A536" s="1495"/>
      <c r="B536" s="92" t="s">
        <v>42</v>
      </c>
    </row>
    <row r="537" spans="1:2" ht="18" customHeight="1">
      <c r="A537" s="1498"/>
      <c r="B537" s="92" t="s">
        <v>135</v>
      </c>
    </row>
    <row r="538" spans="1:2" ht="18" customHeight="1">
      <c r="A538" s="1504" t="s">
        <v>18</v>
      </c>
      <c r="B538" s="93" t="s">
        <v>110</v>
      </c>
    </row>
    <row r="539" spans="1:2" ht="18" customHeight="1">
      <c r="A539" s="1505"/>
      <c r="B539" s="92" t="s">
        <v>85</v>
      </c>
    </row>
    <row r="540" spans="1:2" ht="18" customHeight="1">
      <c r="A540" s="1505"/>
      <c r="B540" s="92" t="s">
        <v>78</v>
      </c>
    </row>
    <row r="541" spans="1:2" ht="18" customHeight="1">
      <c r="A541" s="1505"/>
      <c r="B541" s="92" t="s">
        <v>48</v>
      </c>
    </row>
    <row r="542" spans="1:2" ht="18" customHeight="1">
      <c r="A542" s="1505"/>
      <c r="B542" s="92" t="s">
        <v>38</v>
      </c>
    </row>
    <row r="543" spans="1:2" ht="18" customHeight="1">
      <c r="A543" s="1506"/>
      <c r="B543" s="91" t="s">
        <v>36</v>
      </c>
    </row>
    <row r="544" spans="1:2" ht="18" customHeight="1">
      <c r="A544" s="1504" t="s">
        <v>16</v>
      </c>
      <c r="B544" s="92" t="s">
        <v>114</v>
      </c>
    </row>
    <row r="545" spans="1:2" ht="18" customHeight="1">
      <c r="A545" s="1505"/>
      <c r="B545" s="92" t="s">
        <v>97</v>
      </c>
    </row>
    <row r="546" spans="1:2" ht="18" customHeight="1">
      <c r="A546" s="1505"/>
      <c r="B546" s="92" t="s">
        <v>45</v>
      </c>
    </row>
    <row r="547" spans="1:2" ht="18" customHeight="1">
      <c r="A547" s="1505"/>
      <c r="B547" s="92" t="s">
        <v>34</v>
      </c>
    </row>
    <row r="548" spans="1:2" ht="18" customHeight="1">
      <c r="A548" s="1506"/>
      <c r="B548" s="91" t="s">
        <v>29</v>
      </c>
    </row>
    <row r="549" spans="1:2" ht="18" customHeight="1">
      <c r="A549" s="1505" t="s">
        <v>13</v>
      </c>
      <c r="B549" s="92" t="s">
        <v>131</v>
      </c>
    </row>
    <row r="550" spans="1:2" ht="18" customHeight="1">
      <c r="A550" s="1505"/>
      <c r="B550" s="92" t="s">
        <v>125</v>
      </c>
    </row>
    <row r="551" spans="1:2" ht="18" customHeight="1">
      <c r="A551" s="1505"/>
      <c r="B551" s="92" t="s">
        <v>83</v>
      </c>
    </row>
    <row r="552" spans="1:2" ht="18" customHeight="1">
      <c r="A552" s="1505"/>
      <c r="B552" s="92" t="s">
        <v>77</v>
      </c>
    </row>
    <row r="553" spans="1:2" ht="18" customHeight="1">
      <c r="A553" s="1505"/>
      <c r="B553" s="92" t="s">
        <v>60</v>
      </c>
    </row>
    <row r="554" spans="1:2" ht="18" customHeight="1">
      <c r="A554" s="1505"/>
      <c r="B554" s="92" t="s">
        <v>10</v>
      </c>
    </row>
    <row r="555" spans="1:2" ht="18" customHeight="1">
      <c r="A555" s="1504" t="s">
        <v>10</v>
      </c>
      <c r="B555" s="93" t="s">
        <v>131</v>
      </c>
    </row>
    <row r="556" spans="1:2" ht="18" customHeight="1">
      <c r="A556" s="1505"/>
      <c r="B556" s="92" t="s">
        <v>125</v>
      </c>
    </row>
    <row r="557" spans="1:2" ht="18" customHeight="1">
      <c r="A557" s="1505"/>
      <c r="B557" s="92" t="s">
        <v>112</v>
      </c>
    </row>
    <row r="558" spans="1:2" ht="18" customHeight="1">
      <c r="A558" s="1505"/>
      <c r="B558" s="92" t="s">
        <v>99</v>
      </c>
    </row>
    <row r="559" spans="1:2" ht="18" customHeight="1">
      <c r="A559" s="1505"/>
      <c r="B559" s="92" t="s">
        <v>86</v>
      </c>
    </row>
    <row r="560" spans="1:2" ht="18" customHeight="1">
      <c r="A560" s="1506"/>
      <c r="B560" s="91" t="s">
        <v>13</v>
      </c>
    </row>
    <row r="561" spans="1:2" ht="18" customHeight="1">
      <c r="A561" s="1505" t="s">
        <v>135</v>
      </c>
      <c r="B561" s="92" t="s">
        <v>134</v>
      </c>
    </row>
    <row r="562" spans="1:2" ht="18" customHeight="1">
      <c r="A562" s="1505"/>
      <c r="B562" s="92" t="s">
        <v>109</v>
      </c>
    </row>
    <row r="563" spans="1:2" ht="18" customHeight="1">
      <c r="A563" s="1505"/>
      <c r="B563" s="92" t="s">
        <v>91</v>
      </c>
    </row>
    <row r="564" spans="1:2" ht="18" customHeight="1">
      <c r="A564" s="1505"/>
      <c r="B564" s="92" t="s">
        <v>88</v>
      </c>
    </row>
    <row r="565" spans="1:2" ht="18" customHeight="1">
      <c r="A565" s="1505"/>
      <c r="B565" s="92" t="s">
        <v>52</v>
      </c>
    </row>
    <row r="566" spans="1:2" ht="18" customHeight="1">
      <c r="A566" s="1505"/>
      <c r="B566" s="92" t="s">
        <v>20</v>
      </c>
    </row>
    <row r="567" spans="1:2" ht="18" customHeight="1">
      <c r="A567" s="1504" t="s">
        <v>8</v>
      </c>
      <c r="B567" s="93" t="s">
        <v>126</v>
      </c>
    </row>
    <row r="568" spans="1:2" ht="18" customHeight="1">
      <c r="A568" s="1505"/>
      <c r="B568" s="92" t="s">
        <v>124</v>
      </c>
    </row>
    <row r="569" spans="1:2" ht="18" customHeight="1">
      <c r="A569" s="1505"/>
      <c r="B569" s="96" t="s">
        <v>117</v>
      </c>
    </row>
    <row r="570" spans="1:2" ht="18" customHeight="1">
      <c r="A570" s="1505"/>
      <c r="B570" s="92" t="s">
        <v>101</v>
      </c>
    </row>
    <row r="571" spans="1:2" ht="18" customHeight="1">
      <c r="A571" s="1505"/>
      <c r="B571" s="92" t="s">
        <v>92</v>
      </c>
    </row>
    <row r="572" spans="1:2" ht="18" customHeight="1">
      <c r="A572" s="1505"/>
      <c r="B572" s="92" t="s">
        <v>65</v>
      </c>
    </row>
    <row r="573" spans="1:2" ht="18" customHeight="1">
      <c r="A573" s="1505"/>
      <c r="B573" s="92" t="s">
        <v>32</v>
      </c>
    </row>
    <row r="574" spans="1:2" ht="18" customHeight="1">
      <c r="A574" s="1505"/>
      <c r="B574" s="92" t="s">
        <v>1233</v>
      </c>
    </row>
    <row r="575" spans="1:2" ht="18" customHeight="1">
      <c r="A575" s="1506"/>
      <c r="B575" s="91" t="s">
        <v>1234</v>
      </c>
    </row>
    <row r="576" spans="1:2" ht="18" customHeight="1">
      <c r="A576" s="1505" t="s">
        <v>5</v>
      </c>
      <c r="B576" s="92" t="s">
        <v>122</v>
      </c>
    </row>
    <row r="577" spans="1:2" ht="18" customHeight="1">
      <c r="A577" s="1505"/>
      <c r="B577" s="92" t="s">
        <v>115</v>
      </c>
    </row>
    <row r="578" spans="1:2" ht="18" customHeight="1">
      <c r="A578" s="1505"/>
      <c r="B578" s="92" t="s">
        <v>113</v>
      </c>
    </row>
    <row r="579" spans="1:2" ht="18" customHeight="1">
      <c r="A579" s="1505"/>
      <c r="B579" s="92" t="s">
        <v>102</v>
      </c>
    </row>
    <row r="580" spans="1:2" ht="18" customHeight="1">
      <c r="A580" s="1505"/>
      <c r="B580" s="92" t="s">
        <v>100</v>
      </c>
    </row>
    <row r="581" spans="1:2" ht="18" customHeight="1">
      <c r="A581" s="1505"/>
      <c r="B581" s="92" t="s">
        <v>90</v>
      </c>
    </row>
    <row r="582" spans="1:2" ht="18" customHeight="1">
      <c r="A582" s="1505"/>
      <c r="B582" s="48" t="s">
        <v>69</v>
      </c>
    </row>
    <row r="583" spans="1:2" ht="18" customHeight="1">
      <c r="A583" s="1505"/>
      <c r="B583" s="92" t="s">
        <v>33</v>
      </c>
    </row>
    <row r="584" spans="1:2" ht="18" customHeight="1">
      <c r="A584" s="1505"/>
      <c r="B584" s="92" t="s">
        <v>30</v>
      </c>
    </row>
    <row r="585" spans="1:2" ht="18" customHeight="1">
      <c r="A585" s="1505"/>
      <c r="B585" s="92" t="s">
        <v>2</v>
      </c>
    </row>
    <row r="586" spans="1:2" ht="18" customHeight="1">
      <c r="A586" s="1494" t="s">
        <v>2</v>
      </c>
      <c r="B586" s="99" t="s">
        <v>122</v>
      </c>
    </row>
    <row r="587" spans="1:2" ht="18" customHeight="1">
      <c r="A587" s="1495"/>
      <c r="B587" s="92" t="s">
        <v>133</v>
      </c>
    </row>
    <row r="588" spans="1:2" ht="18" customHeight="1">
      <c r="A588" s="1495"/>
      <c r="B588" s="92" t="s">
        <v>115</v>
      </c>
    </row>
    <row r="589" spans="1:2" ht="18" customHeight="1">
      <c r="A589" s="1495"/>
      <c r="B589" s="92" t="s">
        <v>113</v>
      </c>
    </row>
    <row r="590" spans="1:2" ht="18" customHeight="1">
      <c r="A590" s="1495"/>
      <c r="B590" s="92" t="s">
        <v>83</v>
      </c>
    </row>
    <row r="591" spans="1:2" ht="18" customHeight="1">
      <c r="A591" s="1507"/>
      <c r="B591" s="92" t="s">
        <v>53</v>
      </c>
    </row>
    <row r="592" spans="1:2" ht="18" customHeight="1">
      <c r="A592" s="1507"/>
      <c r="B592" s="92" t="s">
        <v>47</v>
      </c>
    </row>
    <row r="593" spans="1:2" ht="18" customHeight="1">
      <c r="A593" s="1507"/>
      <c r="B593" s="94" t="s">
        <v>40</v>
      </c>
    </row>
    <row r="594" spans="1:2" ht="18" customHeight="1">
      <c r="A594" s="1507"/>
      <c r="B594" s="53" t="s">
        <v>33</v>
      </c>
    </row>
    <row r="595" spans="1:2" ht="18" customHeight="1">
      <c r="A595" s="1508"/>
      <c r="B595" s="100" t="s">
        <v>5</v>
      </c>
    </row>
    <row r="596" spans="1:2" ht="18" customHeight="1">
      <c r="A596" s="639" t="s">
        <v>2274</v>
      </c>
      <c r="B596" s="53"/>
    </row>
    <row r="597" spans="1:2" ht="18" customHeight="1">
      <c r="A597" s="48"/>
      <c r="B597" s="48"/>
    </row>
    <row r="598" spans="1:2" ht="18" customHeight="1">
      <c r="A598" s="48"/>
      <c r="B598" s="48"/>
    </row>
    <row r="599" spans="1:2" ht="18" customHeight="1">
      <c r="A599" s="48"/>
      <c r="B599" s="48"/>
    </row>
    <row r="600" spans="1:2" ht="18" customHeight="1">
      <c r="A600" s="48"/>
      <c r="B600" s="48"/>
    </row>
    <row r="601" spans="1:2" ht="18" customHeight="1">
      <c r="A601" s="48"/>
      <c r="B601" s="48"/>
    </row>
    <row r="602" spans="1:2" ht="18" customHeight="1">
      <c r="A602" s="48"/>
      <c r="B602" s="48"/>
    </row>
    <row r="603" spans="1:2" ht="18" customHeight="1">
      <c r="A603" s="48"/>
      <c r="B603" s="48"/>
    </row>
    <row r="604" spans="1:2" ht="18" customHeight="1">
      <c r="A604" s="48"/>
      <c r="B604" s="48"/>
    </row>
  </sheetData>
  <mergeCells count="102">
    <mergeCell ref="A366:A370"/>
    <mergeCell ref="A458:A464"/>
    <mergeCell ref="A418:A421"/>
    <mergeCell ref="A371:A373"/>
    <mergeCell ref="A344:A349"/>
    <mergeCell ref="A386:A392"/>
    <mergeCell ref="A308:A313"/>
    <mergeCell ref="A396:A398"/>
    <mergeCell ref="A504:A507"/>
    <mergeCell ref="A314:A317"/>
    <mergeCell ref="A350:A356"/>
    <mergeCell ref="A318:A324"/>
    <mergeCell ref="A254:A258"/>
    <mergeCell ref="A259:A262"/>
    <mergeCell ref="A201:A205"/>
    <mergeCell ref="A215:A220"/>
    <mergeCell ref="A86:A92"/>
    <mergeCell ref="A116:A122"/>
    <mergeCell ref="A132:A135"/>
    <mergeCell ref="A147:A151"/>
    <mergeCell ref="A235:A240"/>
    <mergeCell ref="A192:A200"/>
    <mergeCell ref="A230:A234"/>
    <mergeCell ref="A187:A191"/>
    <mergeCell ref="A221:A225"/>
    <mergeCell ref="A172:A180"/>
    <mergeCell ref="A241:A249"/>
    <mergeCell ref="A103:A110"/>
    <mergeCell ref="A157:A161"/>
    <mergeCell ref="A226:A229"/>
    <mergeCell ref="A168:A171"/>
    <mergeCell ref="A206:A214"/>
    <mergeCell ref="A181:A186"/>
    <mergeCell ref="A263:A268"/>
    <mergeCell ref="A508:A514"/>
    <mergeCell ref="A549:A554"/>
    <mergeCell ref="A576:A585"/>
    <mergeCell ref="A561:A566"/>
    <mergeCell ref="A486:A491"/>
    <mergeCell ref="A492:A498"/>
    <mergeCell ref="A527:A530"/>
    <mergeCell ref="A555:A560"/>
    <mergeCell ref="A515:A518"/>
    <mergeCell ref="A393:A395"/>
    <mergeCell ref="A422:A428"/>
    <mergeCell ref="A452:A457"/>
    <mergeCell ref="A481:A485"/>
    <mergeCell ref="A544:A548"/>
    <mergeCell ref="A567:A575"/>
    <mergeCell ref="A269:A276"/>
    <mergeCell ref="A300:A307"/>
    <mergeCell ref="A331:A335"/>
    <mergeCell ref="A362:A365"/>
    <mergeCell ref="A374:A377"/>
    <mergeCell ref="A434:A439"/>
    <mergeCell ref="A378:A385"/>
    <mergeCell ref="A410:A417"/>
    <mergeCell ref="A586:A595"/>
    <mergeCell ref="A531:A537"/>
    <mergeCell ref="A499:A503"/>
    <mergeCell ref="A538:A543"/>
    <mergeCell ref="A111:A115"/>
    <mergeCell ref="A406:A409"/>
    <mergeCell ref="A470:A476"/>
    <mergeCell ref="A440:A444"/>
    <mergeCell ref="A328:A330"/>
    <mergeCell ref="A277:A283"/>
    <mergeCell ref="A357:A361"/>
    <mergeCell ref="A445:A451"/>
    <mergeCell ref="A477:A480"/>
    <mergeCell ref="A399:A405"/>
    <mergeCell ref="A519:A526"/>
    <mergeCell ref="A141:A146"/>
    <mergeCell ref="A250:A253"/>
    <mergeCell ref="A429:A433"/>
    <mergeCell ref="A465:A469"/>
    <mergeCell ref="A284:A289"/>
    <mergeCell ref="A290:A294"/>
    <mergeCell ref="A325:A327"/>
    <mergeCell ref="A295:A299"/>
    <mergeCell ref="A336:A343"/>
    <mergeCell ref="A5:A10"/>
    <mergeCell ref="A38:A41"/>
    <mergeCell ref="A11:A16"/>
    <mergeCell ref="A42:A47"/>
    <mergeCell ref="A17:A24"/>
    <mergeCell ref="A78:A81"/>
    <mergeCell ref="A25:A32"/>
    <mergeCell ref="A72:A77"/>
    <mergeCell ref="A48:A51"/>
    <mergeCell ref="A33:A37"/>
    <mergeCell ref="A64:A71"/>
    <mergeCell ref="A82:A85"/>
    <mergeCell ref="A162:A167"/>
    <mergeCell ref="A127:A131"/>
    <mergeCell ref="A136:A140"/>
    <mergeCell ref="A98:A102"/>
    <mergeCell ref="A52:A57"/>
    <mergeCell ref="A58:A63"/>
    <mergeCell ref="A93:A97"/>
    <mergeCell ref="A123:A126"/>
    <mergeCell ref="A152:A156"/>
  </mergeCells>
  <pageMargins left="0.6692913385826772" right="0.6692913385826772" top="0.78740157480314965" bottom="0.59055118110236227" header="0.31496062992125984" footer="0.39370078740157483"/>
  <pageSetup paperSize="9" scale="96" orientation="landscape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13.5703125" style="48" customWidth="1"/>
    <col min="6" max="8" width="13.5703125" style="47" customWidth="1"/>
    <col min="9" max="11" width="13.5703125" style="48" customWidth="1"/>
    <col min="12" max="12" width="13.140625" style="47" customWidth="1"/>
    <col min="13" max="16384" width="9.140625" style="48"/>
  </cols>
  <sheetData>
    <row r="1" spans="1:12" s="68" customFormat="1" ht="32.1" customHeight="1">
      <c r="A1" s="1621" t="s">
        <v>2382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1"/>
      <c r="I2" s="53"/>
      <c r="J2" s="53"/>
      <c r="K2" s="53"/>
      <c r="L2" s="51"/>
    </row>
    <row r="3" spans="1:12" s="212" customFormat="1" ht="21.95" customHeight="1">
      <c r="A3" s="1521" t="s">
        <v>684</v>
      </c>
      <c r="B3" s="1599" t="s">
        <v>2381</v>
      </c>
      <c r="C3" s="1599"/>
      <c r="D3" s="1599"/>
      <c r="E3" s="1599"/>
      <c r="F3" s="1599"/>
      <c r="G3" s="1599"/>
      <c r="H3" s="1599"/>
      <c r="I3" s="1599"/>
      <c r="J3" s="1599"/>
      <c r="K3" s="1599"/>
      <c r="L3" s="1600"/>
    </row>
    <row r="4" spans="1:12" s="212" customFormat="1" ht="21.95" customHeight="1">
      <c r="A4" s="1522"/>
      <c r="B4" s="1604" t="s">
        <v>2181</v>
      </c>
      <c r="C4" s="1604" t="s">
        <v>2377</v>
      </c>
      <c r="D4" s="1604"/>
      <c r="E4" s="1604"/>
      <c r="F4" s="1604"/>
      <c r="G4" s="1604"/>
      <c r="H4" s="1604"/>
      <c r="I4" s="1604"/>
      <c r="J4" s="1604"/>
      <c r="K4" s="1604"/>
      <c r="L4" s="1601"/>
    </row>
    <row r="5" spans="1:12" s="212" customFormat="1" ht="21.95" customHeight="1">
      <c r="A5" s="1558"/>
      <c r="B5" s="1604"/>
      <c r="C5" s="1601" t="s">
        <v>164</v>
      </c>
      <c r="D5" s="1602"/>
      <c r="E5" s="1602"/>
      <c r="F5" s="1602"/>
      <c r="G5" s="1597"/>
      <c r="H5" s="1601" t="s">
        <v>165</v>
      </c>
      <c r="I5" s="1602"/>
      <c r="J5" s="1602"/>
      <c r="K5" s="1602"/>
      <c r="L5" s="1602"/>
    </row>
    <row r="6" spans="1:12" s="212" customFormat="1" ht="21.95" customHeight="1">
      <c r="A6" s="1558"/>
      <c r="B6" s="1604"/>
      <c r="C6" s="616" t="s">
        <v>163</v>
      </c>
      <c r="D6" s="614" t="s">
        <v>424</v>
      </c>
      <c r="E6" s="620" t="s">
        <v>421</v>
      </c>
      <c r="F6" s="614" t="s">
        <v>422</v>
      </c>
      <c r="G6" s="614" t="s">
        <v>423</v>
      </c>
      <c r="H6" s="616" t="s">
        <v>163</v>
      </c>
      <c r="I6" s="614" t="s">
        <v>424</v>
      </c>
      <c r="J6" s="620" t="s">
        <v>421</v>
      </c>
      <c r="K6" s="614" t="s">
        <v>422</v>
      </c>
      <c r="L6" s="615" t="s">
        <v>423</v>
      </c>
    </row>
    <row r="7" spans="1:12" ht="21.95" customHeight="1">
      <c r="A7" s="114" t="s">
        <v>368</v>
      </c>
      <c r="B7" s="444">
        <v>110</v>
      </c>
      <c r="C7" s="444">
        <v>103</v>
      </c>
      <c r="D7" s="444">
        <v>16</v>
      </c>
      <c r="E7" s="444">
        <v>38</v>
      </c>
      <c r="F7" s="444">
        <v>22</v>
      </c>
      <c r="G7" s="444">
        <v>27</v>
      </c>
      <c r="H7" s="444">
        <v>7</v>
      </c>
      <c r="I7" s="444">
        <v>0</v>
      </c>
      <c r="J7" s="444">
        <v>1</v>
      </c>
      <c r="K7" s="444">
        <v>6</v>
      </c>
      <c r="L7" s="493">
        <v>0</v>
      </c>
    </row>
    <row r="8" spans="1:12" ht="18" customHeight="1">
      <c r="A8" s="53" t="s">
        <v>132</v>
      </c>
      <c r="B8" s="445">
        <v>0</v>
      </c>
      <c r="C8" s="445">
        <v>0</v>
      </c>
      <c r="D8" s="390">
        <v>0</v>
      </c>
      <c r="E8" s="390">
        <v>0</v>
      </c>
      <c r="F8" s="390">
        <v>0</v>
      </c>
      <c r="G8" s="390">
        <v>0</v>
      </c>
      <c r="H8" s="445">
        <v>0</v>
      </c>
      <c r="I8" s="390">
        <v>0</v>
      </c>
      <c r="J8" s="390">
        <v>0</v>
      </c>
      <c r="K8" s="390">
        <v>0</v>
      </c>
      <c r="L8" s="390">
        <v>0</v>
      </c>
    </row>
    <row r="9" spans="1:12" ht="18" customHeight="1">
      <c r="A9" s="53" t="s">
        <v>131</v>
      </c>
      <c r="B9" s="445">
        <v>1</v>
      </c>
      <c r="C9" s="445">
        <v>1</v>
      </c>
      <c r="D9" s="390">
        <v>0</v>
      </c>
      <c r="E9" s="390">
        <v>1</v>
      </c>
      <c r="F9" s="390">
        <v>0</v>
      </c>
      <c r="G9" s="390">
        <v>0</v>
      </c>
      <c r="H9" s="445">
        <v>0</v>
      </c>
      <c r="I9" s="390">
        <v>0</v>
      </c>
      <c r="J9" s="390">
        <v>0</v>
      </c>
      <c r="K9" s="390">
        <v>0</v>
      </c>
      <c r="L9" s="390">
        <v>0</v>
      </c>
    </row>
    <row r="10" spans="1:12" ht="18" customHeight="1">
      <c r="A10" s="53" t="s">
        <v>130</v>
      </c>
      <c r="B10" s="445">
        <v>9</v>
      </c>
      <c r="C10" s="445">
        <v>9</v>
      </c>
      <c r="D10" s="390">
        <v>1</v>
      </c>
      <c r="E10" s="390">
        <v>3</v>
      </c>
      <c r="F10" s="390">
        <v>3</v>
      </c>
      <c r="G10" s="390">
        <v>2</v>
      </c>
      <c r="H10" s="445">
        <v>0</v>
      </c>
      <c r="I10" s="390">
        <v>0</v>
      </c>
      <c r="J10" s="390">
        <v>0</v>
      </c>
      <c r="K10" s="390">
        <v>0</v>
      </c>
      <c r="L10" s="390">
        <v>0</v>
      </c>
    </row>
    <row r="11" spans="1:12" ht="18" customHeight="1">
      <c r="A11" s="53" t="s">
        <v>129</v>
      </c>
      <c r="B11" s="445">
        <v>1</v>
      </c>
      <c r="C11" s="445">
        <v>1</v>
      </c>
      <c r="D11" s="390">
        <v>0</v>
      </c>
      <c r="E11" s="390">
        <v>0</v>
      </c>
      <c r="F11" s="390">
        <v>0</v>
      </c>
      <c r="G11" s="390">
        <v>1</v>
      </c>
      <c r="H11" s="445">
        <v>0</v>
      </c>
      <c r="I11" s="390">
        <v>0</v>
      </c>
      <c r="J11" s="390">
        <v>0</v>
      </c>
      <c r="K11" s="390">
        <v>0</v>
      </c>
      <c r="L11" s="390">
        <v>0</v>
      </c>
    </row>
    <row r="12" spans="1:12" ht="18" customHeight="1">
      <c r="A12" s="53" t="s">
        <v>128</v>
      </c>
      <c r="B12" s="445">
        <v>0</v>
      </c>
      <c r="C12" s="445">
        <v>0</v>
      </c>
      <c r="D12" s="390">
        <v>0</v>
      </c>
      <c r="E12" s="390">
        <v>0</v>
      </c>
      <c r="F12" s="390">
        <v>0</v>
      </c>
      <c r="G12" s="390">
        <v>0</v>
      </c>
      <c r="H12" s="445">
        <v>0</v>
      </c>
      <c r="I12" s="390">
        <v>0</v>
      </c>
      <c r="J12" s="390">
        <v>0</v>
      </c>
      <c r="K12" s="390">
        <v>0</v>
      </c>
      <c r="L12" s="390">
        <v>0</v>
      </c>
    </row>
    <row r="13" spans="1:12" ht="18" customHeight="1">
      <c r="A13" s="53" t="s">
        <v>127</v>
      </c>
      <c r="B13" s="445">
        <v>0</v>
      </c>
      <c r="C13" s="445">
        <v>0</v>
      </c>
      <c r="D13" s="390">
        <v>0</v>
      </c>
      <c r="E13" s="390">
        <v>0</v>
      </c>
      <c r="F13" s="390">
        <v>0</v>
      </c>
      <c r="G13" s="390">
        <v>0</v>
      </c>
      <c r="H13" s="445">
        <v>0</v>
      </c>
      <c r="I13" s="390">
        <v>0</v>
      </c>
      <c r="J13" s="390">
        <v>0</v>
      </c>
      <c r="K13" s="390">
        <v>0</v>
      </c>
      <c r="L13" s="390">
        <v>0</v>
      </c>
    </row>
    <row r="14" spans="1:12" ht="18" customHeight="1">
      <c r="A14" s="53" t="s">
        <v>126</v>
      </c>
      <c r="B14" s="445">
        <v>1</v>
      </c>
      <c r="C14" s="445">
        <v>1</v>
      </c>
      <c r="D14" s="390">
        <v>1</v>
      </c>
      <c r="E14" s="390">
        <v>0</v>
      </c>
      <c r="F14" s="390">
        <v>0</v>
      </c>
      <c r="G14" s="390">
        <v>0</v>
      </c>
      <c r="H14" s="445">
        <v>0</v>
      </c>
      <c r="I14" s="390">
        <v>0</v>
      </c>
      <c r="J14" s="390">
        <v>0</v>
      </c>
      <c r="K14" s="390">
        <v>0</v>
      </c>
      <c r="L14" s="390">
        <v>0</v>
      </c>
    </row>
    <row r="15" spans="1:12" ht="18" customHeight="1">
      <c r="A15" s="53" t="s">
        <v>125</v>
      </c>
      <c r="B15" s="445">
        <v>0</v>
      </c>
      <c r="C15" s="445">
        <v>0</v>
      </c>
      <c r="D15" s="390">
        <v>0</v>
      </c>
      <c r="E15" s="390">
        <v>0</v>
      </c>
      <c r="F15" s="390">
        <v>0</v>
      </c>
      <c r="G15" s="390">
        <v>0</v>
      </c>
      <c r="H15" s="445">
        <v>0</v>
      </c>
      <c r="I15" s="390">
        <v>0</v>
      </c>
      <c r="J15" s="390">
        <v>0</v>
      </c>
      <c r="K15" s="390">
        <v>0</v>
      </c>
      <c r="L15" s="390">
        <v>0</v>
      </c>
    </row>
    <row r="16" spans="1:12" ht="18" customHeight="1">
      <c r="A16" s="53" t="s">
        <v>124</v>
      </c>
      <c r="B16" s="445">
        <v>0</v>
      </c>
      <c r="C16" s="445">
        <v>0</v>
      </c>
      <c r="D16" s="390">
        <v>0</v>
      </c>
      <c r="E16" s="390">
        <v>0</v>
      </c>
      <c r="F16" s="390">
        <v>0</v>
      </c>
      <c r="G16" s="390">
        <v>0</v>
      </c>
      <c r="H16" s="445">
        <v>0</v>
      </c>
      <c r="I16" s="390">
        <v>0</v>
      </c>
      <c r="J16" s="390">
        <v>0</v>
      </c>
      <c r="K16" s="390">
        <v>0</v>
      </c>
      <c r="L16" s="390">
        <v>0</v>
      </c>
    </row>
    <row r="17" spans="1:12" ht="18" customHeight="1">
      <c r="A17" s="53" t="s">
        <v>123</v>
      </c>
      <c r="B17" s="445">
        <v>0</v>
      </c>
      <c r="C17" s="445">
        <v>0</v>
      </c>
      <c r="D17" s="390">
        <v>0</v>
      </c>
      <c r="E17" s="390">
        <v>0</v>
      </c>
      <c r="F17" s="390">
        <v>0</v>
      </c>
      <c r="G17" s="390">
        <v>0</v>
      </c>
      <c r="H17" s="445">
        <v>0</v>
      </c>
      <c r="I17" s="390">
        <v>0</v>
      </c>
      <c r="J17" s="390">
        <v>0</v>
      </c>
      <c r="K17" s="390">
        <v>0</v>
      </c>
      <c r="L17" s="390">
        <v>0</v>
      </c>
    </row>
    <row r="18" spans="1:12" ht="18" customHeight="1">
      <c r="A18" s="53" t="s">
        <v>122</v>
      </c>
      <c r="B18" s="445">
        <v>0</v>
      </c>
      <c r="C18" s="445">
        <v>0</v>
      </c>
      <c r="D18" s="390">
        <v>0</v>
      </c>
      <c r="E18" s="390">
        <v>0</v>
      </c>
      <c r="F18" s="390">
        <v>0</v>
      </c>
      <c r="G18" s="390">
        <v>0</v>
      </c>
      <c r="H18" s="445">
        <v>0</v>
      </c>
      <c r="I18" s="390">
        <v>0</v>
      </c>
      <c r="J18" s="390">
        <v>0</v>
      </c>
      <c r="K18" s="390">
        <v>0</v>
      </c>
      <c r="L18" s="390">
        <v>0</v>
      </c>
    </row>
    <row r="19" spans="1:12" ht="18" customHeight="1">
      <c r="A19" s="53" t="s">
        <v>121</v>
      </c>
      <c r="B19" s="445">
        <v>5</v>
      </c>
      <c r="C19" s="445">
        <v>2</v>
      </c>
      <c r="D19" s="390">
        <v>0</v>
      </c>
      <c r="E19" s="390">
        <v>0</v>
      </c>
      <c r="F19" s="390">
        <v>1</v>
      </c>
      <c r="G19" s="390">
        <v>1</v>
      </c>
      <c r="H19" s="445">
        <v>3</v>
      </c>
      <c r="I19" s="390">
        <v>0</v>
      </c>
      <c r="J19" s="390">
        <v>0</v>
      </c>
      <c r="K19" s="390">
        <v>3</v>
      </c>
      <c r="L19" s="390">
        <v>0</v>
      </c>
    </row>
    <row r="20" spans="1:12" ht="18" customHeight="1">
      <c r="A20" s="53" t="s">
        <v>120</v>
      </c>
      <c r="B20" s="445">
        <v>1</v>
      </c>
      <c r="C20" s="445">
        <v>1</v>
      </c>
      <c r="D20" s="390">
        <v>0</v>
      </c>
      <c r="E20" s="390">
        <v>1</v>
      </c>
      <c r="F20" s="390">
        <v>0</v>
      </c>
      <c r="G20" s="390">
        <v>0</v>
      </c>
      <c r="H20" s="445">
        <v>0</v>
      </c>
      <c r="I20" s="390">
        <v>0</v>
      </c>
      <c r="J20" s="390">
        <v>0</v>
      </c>
      <c r="K20" s="390">
        <v>0</v>
      </c>
      <c r="L20" s="390">
        <v>0</v>
      </c>
    </row>
    <row r="21" spans="1:12" ht="18" customHeight="1">
      <c r="A21" s="53" t="s">
        <v>119</v>
      </c>
      <c r="B21" s="445">
        <v>0</v>
      </c>
      <c r="C21" s="445">
        <v>0</v>
      </c>
      <c r="D21" s="390">
        <v>0</v>
      </c>
      <c r="E21" s="390">
        <v>0</v>
      </c>
      <c r="F21" s="390">
        <v>0</v>
      </c>
      <c r="G21" s="390">
        <v>0</v>
      </c>
      <c r="H21" s="445">
        <v>0</v>
      </c>
      <c r="I21" s="390">
        <v>0</v>
      </c>
      <c r="J21" s="390">
        <v>0</v>
      </c>
      <c r="K21" s="390">
        <v>0</v>
      </c>
      <c r="L21" s="390">
        <v>0</v>
      </c>
    </row>
    <row r="22" spans="1:12" ht="18" customHeight="1">
      <c r="A22" s="53" t="s">
        <v>118</v>
      </c>
      <c r="B22" s="445">
        <v>1</v>
      </c>
      <c r="C22" s="445">
        <v>1</v>
      </c>
      <c r="D22" s="390">
        <v>0</v>
      </c>
      <c r="E22" s="390">
        <v>1</v>
      </c>
      <c r="F22" s="390">
        <v>0</v>
      </c>
      <c r="G22" s="390">
        <v>0</v>
      </c>
      <c r="H22" s="445">
        <v>0</v>
      </c>
      <c r="I22" s="390">
        <v>0</v>
      </c>
      <c r="J22" s="390">
        <v>0</v>
      </c>
      <c r="K22" s="390">
        <v>0</v>
      </c>
      <c r="L22" s="390">
        <v>0</v>
      </c>
    </row>
    <row r="23" spans="1:12" ht="18" customHeight="1">
      <c r="A23" s="53" t="s">
        <v>117</v>
      </c>
      <c r="B23" s="445">
        <v>0</v>
      </c>
      <c r="C23" s="445">
        <v>0</v>
      </c>
      <c r="D23" s="390">
        <v>0</v>
      </c>
      <c r="E23" s="390">
        <v>0</v>
      </c>
      <c r="F23" s="390">
        <v>0</v>
      </c>
      <c r="G23" s="390">
        <v>0</v>
      </c>
      <c r="H23" s="445">
        <v>0</v>
      </c>
      <c r="I23" s="390">
        <v>0</v>
      </c>
      <c r="J23" s="390">
        <v>0</v>
      </c>
      <c r="K23" s="390">
        <v>0</v>
      </c>
      <c r="L23" s="390">
        <v>0</v>
      </c>
    </row>
    <row r="24" spans="1:12" ht="18" customHeight="1">
      <c r="A24" s="53" t="s">
        <v>116</v>
      </c>
      <c r="B24" s="445">
        <v>0</v>
      </c>
      <c r="C24" s="445">
        <v>0</v>
      </c>
      <c r="D24" s="390">
        <v>0</v>
      </c>
      <c r="E24" s="390">
        <v>0</v>
      </c>
      <c r="F24" s="390">
        <v>0</v>
      </c>
      <c r="G24" s="390">
        <v>0</v>
      </c>
      <c r="H24" s="445">
        <v>0</v>
      </c>
      <c r="I24" s="390">
        <v>0</v>
      </c>
      <c r="J24" s="390">
        <v>0</v>
      </c>
      <c r="K24" s="390">
        <v>0</v>
      </c>
      <c r="L24" s="390">
        <v>0</v>
      </c>
    </row>
    <row r="25" spans="1:12" ht="18" customHeight="1">
      <c r="A25" s="53" t="s">
        <v>115</v>
      </c>
      <c r="B25" s="445">
        <v>1</v>
      </c>
      <c r="C25" s="445">
        <v>1</v>
      </c>
      <c r="D25" s="390">
        <v>0</v>
      </c>
      <c r="E25" s="390">
        <v>1</v>
      </c>
      <c r="F25" s="390">
        <v>0</v>
      </c>
      <c r="G25" s="390">
        <v>0</v>
      </c>
      <c r="H25" s="445">
        <v>0</v>
      </c>
      <c r="I25" s="390">
        <v>0</v>
      </c>
      <c r="J25" s="390">
        <v>0</v>
      </c>
      <c r="K25" s="390">
        <v>0</v>
      </c>
      <c r="L25" s="390">
        <v>0</v>
      </c>
    </row>
    <row r="26" spans="1:12" ht="18" customHeight="1">
      <c r="A26" s="53" t="s">
        <v>114</v>
      </c>
      <c r="B26" s="445">
        <v>0</v>
      </c>
      <c r="C26" s="445">
        <v>0</v>
      </c>
      <c r="D26" s="390">
        <v>0</v>
      </c>
      <c r="E26" s="390">
        <v>0</v>
      </c>
      <c r="F26" s="390">
        <v>0</v>
      </c>
      <c r="G26" s="390">
        <v>0</v>
      </c>
      <c r="H26" s="445">
        <v>0</v>
      </c>
      <c r="I26" s="390">
        <v>0</v>
      </c>
      <c r="J26" s="390">
        <v>0</v>
      </c>
      <c r="K26" s="390">
        <v>0</v>
      </c>
      <c r="L26" s="390">
        <v>0</v>
      </c>
    </row>
    <row r="27" spans="1:12" ht="18" customHeight="1">
      <c r="A27" s="53" t="s">
        <v>113</v>
      </c>
      <c r="B27" s="445">
        <v>0</v>
      </c>
      <c r="C27" s="445">
        <v>0</v>
      </c>
      <c r="D27" s="390">
        <v>0</v>
      </c>
      <c r="E27" s="390">
        <v>0</v>
      </c>
      <c r="F27" s="390">
        <v>0</v>
      </c>
      <c r="G27" s="390">
        <v>0</v>
      </c>
      <c r="H27" s="445">
        <v>0</v>
      </c>
      <c r="I27" s="390">
        <v>0</v>
      </c>
      <c r="J27" s="390">
        <v>0</v>
      </c>
      <c r="K27" s="390">
        <v>0</v>
      </c>
      <c r="L27" s="390">
        <v>0</v>
      </c>
    </row>
    <row r="28" spans="1:12" ht="18" customHeight="1">
      <c r="A28" s="53" t="s">
        <v>112</v>
      </c>
      <c r="B28" s="445">
        <v>0</v>
      </c>
      <c r="C28" s="445">
        <v>0</v>
      </c>
      <c r="D28" s="390">
        <v>0</v>
      </c>
      <c r="E28" s="390">
        <v>0</v>
      </c>
      <c r="F28" s="390">
        <v>0</v>
      </c>
      <c r="G28" s="390">
        <v>0</v>
      </c>
      <c r="H28" s="445">
        <v>0</v>
      </c>
      <c r="I28" s="390">
        <v>0</v>
      </c>
      <c r="J28" s="390">
        <v>0</v>
      </c>
      <c r="K28" s="390">
        <v>0</v>
      </c>
      <c r="L28" s="390">
        <v>0</v>
      </c>
    </row>
    <row r="29" spans="1:12" ht="18" customHeight="1">
      <c r="A29" s="53" t="s">
        <v>111</v>
      </c>
      <c r="B29" s="445">
        <v>0</v>
      </c>
      <c r="C29" s="445">
        <v>0</v>
      </c>
      <c r="D29" s="390">
        <v>0</v>
      </c>
      <c r="E29" s="390">
        <v>0</v>
      </c>
      <c r="F29" s="390">
        <v>0</v>
      </c>
      <c r="G29" s="390">
        <v>0</v>
      </c>
      <c r="H29" s="445">
        <v>0</v>
      </c>
      <c r="I29" s="390">
        <v>0</v>
      </c>
      <c r="J29" s="390">
        <v>0</v>
      </c>
      <c r="K29" s="390">
        <v>0</v>
      </c>
      <c r="L29" s="390">
        <v>0</v>
      </c>
    </row>
    <row r="30" spans="1:12" ht="18" customHeight="1">
      <c r="A30" s="53" t="s">
        <v>110</v>
      </c>
      <c r="B30" s="445">
        <v>0</v>
      </c>
      <c r="C30" s="445">
        <v>0</v>
      </c>
      <c r="D30" s="390">
        <v>0</v>
      </c>
      <c r="E30" s="390">
        <v>0</v>
      </c>
      <c r="F30" s="390">
        <v>0</v>
      </c>
      <c r="G30" s="390">
        <v>0</v>
      </c>
      <c r="H30" s="445">
        <v>0</v>
      </c>
      <c r="I30" s="390">
        <v>0</v>
      </c>
      <c r="J30" s="390">
        <v>0</v>
      </c>
      <c r="K30" s="390">
        <v>0</v>
      </c>
      <c r="L30" s="390">
        <v>0</v>
      </c>
    </row>
    <row r="31" spans="1:12" ht="18" customHeight="1">
      <c r="A31" s="53" t="s">
        <v>109</v>
      </c>
      <c r="B31" s="445">
        <v>3</v>
      </c>
      <c r="C31" s="445">
        <v>3</v>
      </c>
      <c r="D31" s="390">
        <v>1</v>
      </c>
      <c r="E31" s="390">
        <v>1</v>
      </c>
      <c r="F31" s="390">
        <v>0</v>
      </c>
      <c r="G31" s="390">
        <v>1</v>
      </c>
      <c r="H31" s="445">
        <v>0</v>
      </c>
      <c r="I31" s="390">
        <v>0</v>
      </c>
      <c r="J31" s="390">
        <v>0</v>
      </c>
      <c r="K31" s="390">
        <v>0</v>
      </c>
      <c r="L31" s="390">
        <v>0</v>
      </c>
    </row>
    <row r="32" spans="1:12" ht="18" customHeight="1">
      <c r="A32" s="53" t="s">
        <v>108</v>
      </c>
      <c r="B32" s="445">
        <v>0</v>
      </c>
      <c r="C32" s="445">
        <v>0</v>
      </c>
      <c r="D32" s="390">
        <v>0</v>
      </c>
      <c r="E32" s="390">
        <v>0</v>
      </c>
      <c r="F32" s="390">
        <v>0</v>
      </c>
      <c r="G32" s="390">
        <v>0</v>
      </c>
      <c r="H32" s="445">
        <v>0</v>
      </c>
      <c r="I32" s="390">
        <v>0</v>
      </c>
      <c r="J32" s="390">
        <v>0</v>
      </c>
      <c r="K32" s="390">
        <v>0</v>
      </c>
      <c r="L32" s="390">
        <v>0</v>
      </c>
    </row>
    <row r="33" spans="1:12" ht="18" customHeight="1">
      <c r="A33" s="53" t="s">
        <v>107</v>
      </c>
      <c r="B33" s="445">
        <v>2</v>
      </c>
      <c r="C33" s="445">
        <v>2</v>
      </c>
      <c r="D33" s="390">
        <v>0</v>
      </c>
      <c r="E33" s="390">
        <v>2</v>
      </c>
      <c r="F33" s="390">
        <v>0</v>
      </c>
      <c r="G33" s="390">
        <v>0</v>
      </c>
      <c r="H33" s="445">
        <v>0</v>
      </c>
      <c r="I33" s="390">
        <v>0</v>
      </c>
      <c r="J33" s="390">
        <v>0</v>
      </c>
      <c r="K33" s="390">
        <v>0</v>
      </c>
      <c r="L33" s="390">
        <v>0</v>
      </c>
    </row>
    <row r="34" spans="1:12" ht="18" customHeight="1">
      <c r="A34" s="53" t="s">
        <v>106</v>
      </c>
      <c r="B34" s="445">
        <v>0</v>
      </c>
      <c r="C34" s="445">
        <v>0</v>
      </c>
      <c r="D34" s="390">
        <v>0</v>
      </c>
      <c r="E34" s="390">
        <v>0</v>
      </c>
      <c r="F34" s="390">
        <v>0</v>
      </c>
      <c r="G34" s="390">
        <v>0</v>
      </c>
      <c r="H34" s="445">
        <v>0</v>
      </c>
      <c r="I34" s="390">
        <v>0</v>
      </c>
      <c r="J34" s="390">
        <v>0</v>
      </c>
      <c r="K34" s="390">
        <v>0</v>
      </c>
      <c r="L34" s="390">
        <v>0</v>
      </c>
    </row>
    <row r="35" spans="1:12" ht="18" customHeight="1">
      <c r="A35" s="53" t="s">
        <v>105</v>
      </c>
      <c r="B35" s="445">
        <v>0</v>
      </c>
      <c r="C35" s="445">
        <v>0</v>
      </c>
      <c r="D35" s="390">
        <v>0</v>
      </c>
      <c r="E35" s="390">
        <v>0</v>
      </c>
      <c r="F35" s="390">
        <v>0</v>
      </c>
      <c r="G35" s="390">
        <v>0</v>
      </c>
      <c r="H35" s="445">
        <v>0</v>
      </c>
      <c r="I35" s="390">
        <v>0</v>
      </c>
      <c r="J35" s="390">
        <v>0</v>
      </c>
      <c r="K35" s="390">
        <v>0</v>
      </c>
      <c r="L35" s="390">
        <v>0</v>
      </c>
    </row>
    <row r="36" spans="1:12" ht="18" customHeight="1">
      <c r="A36" s="53" t="s">
        <v>104</v>
      </c>
      <c r="B36" s="445">
        <v>0</v>
      </c>
      <c r="C36" s="445">
        <v>0</v>
      </c>
      <c r="D36" s="390">
        <v>0</v>
      </c>
      <c r="E36" s="390">
        <v>0</v>
      </c>
      <c r="F36" s="390">
        <v>0</v>
      </c>
      <c r="G36" s="390">
        <v>0</v>
      </c>
      <c r="H36" s="445">
        <v>0</v>
      </c>
      <c r="I36" s="390">
        <v>0</v>
      </c>
      <c r="J36" s="390">
        <v>0</v>
      </c>
      <c r="K36" s="390">
        <v>0</v>
      </c>
      <c r="L36" s="390">
        <v>0</v>
      </c>
    </row>
    <row r="37" spans="1:12" ht="18" customHeight="1">
      <c r="A37" s="53" t="s">
        <v>103</v>
      </c>
      <c r="B37" s="445">
        <v>0</v>
      </c>
      <c r="C37" s="445">
        <v>0</v>
      </c>
      <c r="D37" s="390">
        <v>0</v>
      </c>
      <c r="E37" s="390">
        <v>0</v>
      </c>
      <c r="F37" s="390">
        <v>0</v>
      </c>
      <c r="G37" s="390">
        <v>0</v>
      </c>
      <c r="H37" s="445">
        <v>0</v>
      </c>
      <c r="I37" s="390">
        <v>0</v>
      </c>
      <c r="J37" s="390">
        <v>0</v>
      </c>
      <c r="K37" s="390">
        <v>0</v>
      </c>
      <c r="L37" s="390">
        <v>0</v>
      </c>
    </row>
    <row r="38" spans="1:12" ht="18" customHeight="1">
      <c r="A38" s="53" t="s">
        <v>102</v>
      </c>
      <c r="B38" s="445">
        <v>0</v>
      </c>
      <c r="C38" s="445">
        <v>0</v>
      </c>
      <c r="D38" s="390">
        <v>0</v>
      </c>
      <c r="E38" s="390">
        <v>0</v>
      </c>
      <c r="F38" s="390">
        <v>0</v>
      </c>
      <c r="G38" s="390">
        <v>0</v>
      </c>
      <c r="H38" s="445">
        <v>0</v>
      </c>
      <c r="I38" s="390">
        <v>0</v>
      </c>
      <c r="J38" s="390">
        <v>0</v>
      </c>
      <c r="K38" s="390">
        <v>0</v>
      </c>
      <c r="L38" s="390">
        <v>0</v>
      </c>
    </row>
    <row r="39" spans="1:12" ht="18" customHeight="1">
      <c r="A39" s="53" t="s">
        <v>101</v>
      </c>
      <c r="B39" s="445">
        <v>0</v>
      </c>
      <c r="C39" s="445">
        <v>0</v>
      </c>
      <c r="D39" s="390">
        <v>0</v>
      </c>
      <c r="E39" s="390">
        <v>0</v>
      </c>
      <c r="F39" s="390">
        <v>0</v>
      </c>
      <c r="G39" s="390">
        <v>0</v>
      </c>
      <c r="H39" s="445">
        <v>0</v>
      </c>
      <c r="I39" s="390">
        <v>0</v>
      </c>
      <c r="J39" s="390">
        <v>0</v>
      </c>
      <c r="K39" s="390">
        <v>0</v>
      </c>
      <c r="L39" s="390">
        <v>0</v>
      </c>
    </row>
    <row r="40" spans="1:12" ht="18" customHeight="1">
      <c r="A40" s="53" t="s">
        <v>100</v>
      </c>
      <c r="B40" s="445">
        <v>0</v>
      </c>
      <c r="C40" s="445">
        <v>0</v>
      </c>
      <c r="D40" s="390">
        <v>0</v>
      </c>
      <c r="E40" s="390">
        <v>0</v>
      </c>
      <c r="F40" s="390">
        <v>0</v>
      </c>
      <c r="G40" s="390">
        <v>0</v>
      </c>
      <c r="H40" s="445">
        <v>0</v>
      </c>
      <c r="I40" s="390">
        <v>0</v>
      </c>
      <c r="J40" s="390">
        <v>0</v>
      </c>
      <c r="K40" s="390">
        <v>0</v>
      </c>
      <c r="L40" s="390">
        <v>0</v>
      </c>
    </row>
    <row r="41" spans="1:12" ht="18" customHeight="1">
      <c r="A41" s="53" t="s">
        <v>99</v>
      </c>
      <c r="B41" s="445">
        <v>0</v>
      </c>
      <c r="C41" s="445">
        <v>0</v>
      </c>
      <c r="D41" s="390">
        <v>0</v>
      </c>
      <c r="E41" s="390">
        <v>0</v>
      </c>
      <c r="F41" s="390">
        <v>0</v>
      </c>
      <c r="G41" s="390">
        <v>0</v>
      </c>
      <c r="H41" s="445">
        <v>0</v>
      </c>
      <c r="I41" s="390">
        <v>0</v>
      </c>
      <c r="J41" s="390">
        <v>0</v>
      </c>
      <c r="K41" s="390">
        <v>0</v>
      </c>
      <c r="L41" s="390">
        <v>0</v>
      </c>
    </row>
    <row r="42" spans="1:12" ht="18" customHeight="1">
      <c r="A42" s="53" t="s">
        <v>98</v>
      </c>
      <c r="B42" s="445">
        <v>0</v>
      </c>
      <c r="C42" s="445">
        <v>0</v>
      </c>
      <c r="D42" s="390">
        <v>0</v>
      </c>
      <c r="E42" s="390">
        <v>0</v>
      </c>
      <c r="F42" s="390">
        <v>0</v>
      </c>
      <c r="G42" s="390">
        <v>0</v>
      </c>
      <c r="H42" s="445">
        <v>0</v>
      </c>
      <c r="I42" s="390">
        <v>0</v>
      </c>
      <c r="J42" s="390">
        <v>0</v>
      </c>
      <c r="K42" s="390">
        <v>0</v>
      </c>
      <c r="L42" s="390">
        <v>0</v>
      </c>
    </row>
    <row r="43" spans="1:12" ht="18" customHeight="1">
      <c r="A43" s="53" t="s">
        <v>97</v>
      </c>
      <c r="B43" s="445">
        <v>0</v>
      </c>
      <c r="C43" s="445">
        <v>0</v>
      </c>
      <c r="D43" s="390">
        <v>0</v>
      </c>
      <c r="E43" s="390">
        <v>0</v>
      </c>
      <c r="F43" s="390">
        <v>0</v>
      </c>
      <c r="G43" s="390">
        <v>0</v>
      </c>
      <c r="H43" s="445">
        <v>0</v>
      </c>
      <c r="I43" s="390">
        <v>0</v>
      </c>
      <c r="J43" s="390">
        <v>0</v>
      </c>
      <c r="K43" s="390">
        <v>0</v>
      </c>
      <c r="L43" s="390">
        <v>0</v>
      </c>
    </row>
    <row r="44" spans="1:12" ht="18" customHeight="1">
      <c r="A44" s="53" t="s">
        <v>96</v>
      </c>
      <c r="B44" s="445">
        <v>0</v>
      </c>
      <c r="C44" s="445">
        <v>0</v>
      </c>
      <c r="D44" s="390">
        <v>0</v>
      </c>
      <c r="E44" s="390">
        <v>0</v>
      </c>
      <c r="F44" s="390">
        <v>0</v>
      </c>
      <c r="G44" s="390">
        <v>0</v>
      </c>
      <c r="H44" s="445">
        <v>0</v>
      </c>
      <c r="I44" s="390">
        <v>0</v>
      </c>
      <c r="J44" s="390">
        <v>0</v>
      </c>
      <c r="K44" s="390">
        <v>0</v>
      </c>
      <c r="L44" s="390">
        <v>0</v>
      </c>
    </row>
    <row r="45" spans="1:12" ht="18" customHeight="1">
      <c r="A45" s="55" t="s">
        <v>95</v>
      </c>
      <c r="B45" s="445">
        <v>0</v>
      </c>
      <c r="C45" s="445">
        <v>0</v>
      </c>
      <c r="D45" s="390">
        <v>0</v>
      </c>
      <c r="E45" s="390">
        <v>0</v>
      </c>
      <c r="F45" s="390">
        <v>0</v>
      </c>
      <c r="G45" s="390">
        <v>0</v>
      </c>
      <c r="H45" s="445">
        <v>0</v>
      </c>
      <c r="I45" s="390">
        <v>0</v>
      </c>
      <c r="J45" s="390">
        <v>0</v>
      </c>
      <c r="K45" s="390">
        <v>0</v>
      </c>
      <c r="L45" s="390">
        <v>0</v>
      </c>
    </row>
    <row r="46" spans="1:12" ht="18" customHeight="1">
      <c r="A46" s="53" t="s">
        <v>94</v>
      </c>
      <c r="B46" s="445">
        <v>0</v>
      </c>
      <c r="C46" s="445">
        <v>0</v>
      </c>
      <c r="D46" s="390">
        <v>0</v>
      </c>
      <c r="E46" s="390">
        <v>0</v>
      </c>
      <c r="F46" s="390">
        <v>0</v>
      </c>
      <c r="G46" s="390">
        <v>0</v>
      </c>
      <c r="H46" s="445">
        <v>0</v>
      </c>
      <c r="I46" s="390">
        <v>0</v>
      </c>
      <c r="J46" s="390">
        <v>0</v>
      </c>
      <c r="K46" s="390">
        <v>0</v>
      </c>
      <c r="L46" s="390">
        <v>0</v>
      </c>
    </row>
    <row r="47" spans="1:12" ht="18" customHeight="1">
      <c r="A47" s="53" t="s">
        <v>92</v>
      </c>
      <c r="B47" s="445">
        <v>0</v>
      </c>
      <c r="C47" s="445">
        <v>0</v>
      </c>
      <c r="D47" s="390">
        <v>0</v>
      </c>
      <c r="E47" s="390">
        <v>0</v>
      </c>
      <c r="F47" s="390">
        <v>0</v>
      </c>
      <c r="G47" s="390">
        <v>0</v>
      </c>
      <c r="H47" s="445">
        <v>0</v>
      </c>
      <c r="I47" s="390">
        <v>0</v>
      </c>
      <c r="J47" s="390">
        <v>0</v>
      </c>
      <c r="K47" s="390">
        <v>0</v>
      </c>
      <c r="L47" s="390">
        <v>0</v>
      </c>
    </row>
    <row r="48" spans="1:12" ht="18" customHeight="1">
      <c r="A48" s="53" t="s">
        <v>91</v>
      </c>
      <c r="B48" s="445">
        <v>0</v>
      </c>
      <c r="C48" s="445">
        <v>0</v>
      </c>
      <c r="D48" s="390">
        <v>0</v>
      </c>
      <c r="E48" s="390">
        <v>0</v>
      </c>
      <c r="F48" s="390">
        <v>0</v>
      </c>
      <c r="G48" s="390">
        <v>0</v>
      </c>
      <c r="H48" s="445">
        <v>0</v>
      </c>
      <c r="I48" s="390">
        <v>0</v>
      </c>
      <c r="J48" s="390">
        <v>0</v>
      </c>
      <c r="K48" s="390">
        <v>0</v>
      </c>
      <c r="L48" s="390">
        <v>0</v>
      </c>
    </row>
    <row r="49" spans="1:12" ht="18" customHeight="1">
      <c r="A49" s="53" t="s">
        <v>90</v>
      </c>
      <c r="B49" s="445">
        <v>0</v>
      </c>
      <c r="C49" s="445">
        <v>0</v>
      </c>
      <c r="D49" s="390">
        <v>0</v>
      </c>
      <c r="E49" s="390">
        <v>0</v>
      </c>
      <c r="F49" s="390">
        <v>0</v>
      </c>
      <c r="G49" s="390">
        <v>0</v>
      </c>
      <c r="H49" s="445">
        <v>0</v>
      </c>
      <c r="I49" s="390">
        <v>0</v>
      </c>
      <c r="J49" s="390">
        <v>0</v>
      </c>
      <c r="K49" s="390">
        <v>0</v>
      </c>
      <c r="L49" s="390">
        <v>0</v>
      </c>
    </row>
    <row r="50" spans="1:12" ht="18" customHeight="1">
      <c r="A50" s="53" t="s">
        <v>89</v>
      </c>
      <c r="B50" s="445">
        <v>0</v>
      </c>
      <c r="C50" s="445">
        <v>0</v>
      </c>
      <c r="D50" s="390">
        <v>0</v>
      </c>
      <c r="E50" s="390">
        <v>0</v>
      </c>
      <c r="F50" s="390">
        <v>0</v>
      </c>
      <c r="G50" s="390">
        <v>0</v>
      </c>
      <c r="H50" s="445">
        <v>0</v>
      </c>
      <c r="I50" s="390">
        <v>0</v>
      </c>
      <c r="J50" s="390">
        <v>0</v>
      </c>
      <c r="K50" s="390">
        <v>0</v>
      </c>
      <c r="L50" s="390">
        <v>0</v>
      </c>
    </row>
    <row r="51" spans="1:12" ht="18" customHeight="1">
      <c r="A51" s="53" t="s">
        <v>88</v>
      </c>
      <c r="B51" s="445">
        <v>0</v>
      </c>
      <c r="C51" s="445">
        <v>0</v>
      </c>
      <c r="D51" s="390">
        <v>0</v>
      </c>
      <c r="E51" s="390">
        <v>0</v>
      </c>
      <c r="F51" s="390">
        <v>0</v>
      </c>
      <c r="G51" s="390">
        <v>0</v>
      </c>
      <c r="H51" s="445">
        <v>0</v>
      </c>
      <c r="I51" s="390">
        <v>0</v>
      </c>
      <c r="J51" s="390">
        <v>0</v>
      </c>
      <c r="K51" s="390">
        <v>0</v>
      </c>
      <c r="L51" s="390">
        <v>0</v>
      </c>
    </row>
    <row r="52" spans="1:12" ht="18" customHeight="1">
      <c r="A52" s="53" t="s">
        <v>87</v>
      </c>
      <c r="B52" s="445">
        <v>0</v>
      </c>
      <c r="C52" s="445">
        <v>0</v>
      </c>
      <c r="D52" s="390">
        <v>0</v>
      </c>
      <c r="E52" s="390">
        <v>0</v>
      </c>
      <c r="F52" s="390">
        <v>0</v>
      </c>
      <c r="G52" s="390">
        <v>0</v>
      </c>
      <c r="H52" s="445">
        <v>0</v>
      </c>
      <c r="I52" s="390">
        <v>0</v>
      </c>
      <c r="J52" s="390">
        <v>0</v>
      </c>
      <c r="K52" s="390">
        <v>0</v>
      </c>
      <c r="L52" s="390">
        <v>0</v>
      </c>
    </row>
    <row r="53" spans="1:12" ht="18" customHeight="1">
      <c r="A53" s="53" t="s">
        <v>86</v>
      </c>
      <c r="B53" s="445">
        <v>0</v>
      </c>
      <c r="C53" s="445">
        <v>0</v>
      </c>
      <c r="D53" s="390">
        <v>0</v>
      </c>
      <c r="E53" s="390">
        <v>0</v>
      </c>
      <c r="F53" s="390">
        <v>0</v>
      </c>
      <c r="G53" s="390">
        <v>0</v>
      </c>
      <c r="H53" s="445">
        <v>0</v>
      </c>
      <c r="I53" s="390">
        <v>0</v>
      </c>
      <c r="J53" s="390">
        <v>0</v>
      </c>
      <c r="K53" s="390">
        <v>0</v>
      </c>
      <c r="L53" s="390">
        <v>0</v>
      </c>
    </row>
    <row r="54" spans="1:12" ht="18" customHeight="1">
      <c r="A54" s="53" t="s">
        <v>85</v>
      </c>
      <c r="B54" s="445">
        <v>45</v>
      </c>
      <c r="C54" s="445">
        <v>45</v>
      </c>
      <c r="D54" s="390">
        <v>2</v>
      </c>
      <c r="E54" s="390">
        <v>10</v>
      </c>
      <c r="F54" s="390">
        <v>16</v>
      </c>
      <c r="G54" s="390">
        <v>17</v>
      </c>
      <c r="H54" s="445">
        <v>0</v>
      </c>
      <c r="I54" s="390">
        <v>0</v>
      </c>
      <c r="J54" s="390">
        <v>0</v>
      </c>
      <c r="K54" s="390">
        <v>0</v>
      </c>
      <c r="L54" s="390">
        <v>0</v>
      </c>
    </row>
    <row r="55" spans="1:12" ht="18" customHeight="1">
      <c r="A55" s="53" t="s">
        <v>84</v>
      </c>
      <c r="B55" s="445">
        <v>0</v>
      </c>
      <c r="C55" s="445">
        <v>0</v>
      </c>
      <c r="D55" s="390">
        <v>0</v>
      </c>
      <c r="E55" s="390">
        <v>0</v>
      </c>
      <c r="F55" s="390">
        <v>0</v>
      </c>
      <c r="G55" s="390">
        <v>0</v>
      </c>
      <c r="H55" s="445">
        <v>0</v>
      </c>
      <c r="I55" s="390">
        <v>0</v>
      </c>
      <c r="J55" s="390">
        <v>0</v>
      </c>
      <c r="K55" s="390">
        <v>0</v>
      </c>
      <c r="L55" s="390">
        <v>0</v>
      </c>
    </row>
    <row r="56" spans="1:12" ht="18" customHeight="1">
      <c r="A56" s="53" t="s">
        <v>83</v>
      </c>
      <c r="B56" s="445">
        <v>0</v>
      </c>
      <c r="C56" s="445">
        <v>0</v>
      </c>
      <c r="D56" s="390">
        <v>0</v>
      </c>
      <c r="E56" s="390">
        <v>0</v>
      </c>
      <c r="F56" s="390">
        <v>0</v>
      </c>
      <c r="G56" s="390">
        <v>0</v>
      </c>
      <c r="H56" s="445">
        <v>0</v>
      </c>
      <c r="I56" s="390">
        <v>0</v>
      </c>
      <c r="J56" s="390">
        <v>0</v>
      </c>
      <c r="K56" s="390">
        <v>0</v>
      </c>
      <c r="L56" s="390">
        <v>0</v>
      </c>
    </row>
    <row r="57" spans="1:12" ht="18" customHeight="1">
      <c r="A57" s="53" t="s">
        <v>81</v>
      </c>
      <c r="B57" s="445">
        <v>1</v>
      </c>
      <c r="C57" s="445">
        <v>1</v>
      </c>
      <c r="D57" s="390">
        <v>1</v>
      </c>
      <c r="E57" s="390">
        <v>0</v>
      </c>
      <c r="F57" s="390">
        <v>0</v>
      </c>
      <c r="G57" s="390">
        <v>0</v>
      </c>
      <c r="H57" s="445">
        <v>0</v>
      </c>
      <c r="I57" s="390">
        <v>0</v>
      </c>
      <c r="J57" s="390">
        <v>0</v>
      </c>
      <c r="K57" s="390">
        <v>0</v>
      </c>
      <c r="L57" s="390">
        <v>0</v>
      </c>
    </row>
    <row r="58" spans="1:12" ht="18" customHeight="1">
      <c r="A58" s="53" t="s">
        <v>79</v>
      </c>
      <c r="B58" s="445">
        <v>0</v>
      </c>
      <c r="C58" s="445">
        <v>0</v>
      </c>
      <c r="D58" s="390">
        <v>0</v>
      </c>
      <c r="E58" s="390">
        <v>0</v>
      </c>
      <c r="F58" s="390">
        <v>0</v>
      </c>
      <c r="G58" s="390">
        <v>0</v>
      </c>
      <c r="H58" s="445">
        <v>0</v>
      </c>
      <c r="I58" s="390">
        <v>0</v>
      </c>
      <c r="J58" s="390">
        <v>0</v>
      </c>
      <c r="K58" s="390">
        <v>0</v>
      </c>
      <c r="L58" s="390">
        <v>0</v>
      </c>
    </row>
    <row r="59" spans="1:12" ht="18" customHeight="1">
      <c r="A59" s="53" t="s">
        <v>78</v>
      </c>
      <c r="B59" s="445">
        <v>2</v>
      </c>
      <c r="C59" s="445">
        <v>2</v>
      </c>
      <c r="D59" s="390">
        <v>1</v>
      </c>
      <c r="E59" s="390">
        <v>0</v>
      </c>
      <c r="F59" s="390">
        <v>0</v>
      </c>
      <c r="G59" s="390">
        <v>1</v>
      </c>
      <c r="H59" s="445">
        <v>0</v>
      </c>
      <c r="I59" s="390">
        <v>0</v>
      </c>
      <c r="J59" s="390">
        <v>0</v>
      </c>
      <c r="K59" s="390">
        <v>0</v>
      </c>
      <c r="L59" s="390">
        <v>0</v>
      </c>
    </row>
    <row r="60" spans="1:12" ht="18" customHeight="1">
      <c r="A60" s="53" t="s">
        <v>77</v>
      </c>
      <c r="B60" s="445">
        <v>0</v>
      </c>
      <c r="C60" s="445">
        <v>0</v>
      </c>
      <c r="D60" s="390">
        <v>0</v>
      </c>
      <c r="E60" s="390">
        <v>0</v>
      </c>
      <c r="F60" s="390">
        <v>0</v>
      </c>
      <c r="G60" s="390">
        <v>0</v>
      </c>
      <c r="H60" s="445">
        <v>0</v>
      </c>
      <c r="I60" s="390">
        <v>0</v>
      </c>
      <c r="J60" s="390">
        <v>0</v>
      </c>
      <c r="K60" s="390">
        <v>0</v>
      </c>
      <c r="L60" s="390">
        <v>0</v>
      </c>
    </row>
    <row r="61" spans="1:12" ht="18" customHeight="1">
      <c r="A61" s="53" t="s">
        <v>76</v>
      </c>
      <c r="B61" s="445">
        <v>0</v>
      </c>
      <c r="C61" s="445">
        <v>0</v>
      </c>
      <c r="D61" s="390">
        <v>0</v>
      </c>
      <c r="E61" s="390">
        <v>0</v>
      </c>
      <c r="F61" s="390">
        <v>0</v>
      </c>
      <c r="G61" s="390">
        <v>0</v>
      </c>
      <c r="H61" s="445">
        <v>0</v>
      </c>
      <c r="I61" s="390">
        <v>0</v>
      </c>
      <c r="J61" s="390">
        <v>0</v>
      </c>
      <c r="K61" s="390">
        <v>0</v>
      </c>
      <c r="L61" s="390">
        <v>0</v>
      </c>
    </row>
    <row r="62" spans="1:12" ht="18" customHeight="1">
      <c r="A62" s="53" t="s">
        <v>74</v>
      </c>
      <c r="B62" s="445">
        <v>0</v>
      </c>
      <c r="C62" s="445">
        <v>0</v>
      </c>
      <c r="D62" s="390">
        <v>0</v>
      </c>
      <c r="E62" s="390">
        <v>0</v>
      </c>
      <c r="F62" s="390">
        <v>0</v>
      </c>
      <c r="G62" s="390">
        <v>0</v>
      </c>
      <c r="H62" s="445">
        <v>0</v>
      </c>
      <c r="I62" s="390">
        <v>0</v>
      </c>
      <c r="J62" s="390">
        <v>0</v>
      </c>
      <c r="K62" s="390">
        <v>0</v>
      </c>
      <c r="L62" s="390">
        <v>0</v>
      </c>
    </row>
    <row r="63" spans="1:12" ht="18" customHeight="1">
      <c r="A63" s="53" t="s">
        <v>72</v>
      </c>
      <c r="B63" s="445">
        <v>1</v>
      </c>
      <c r="C63" s="445">
        <v>1</v>
      </c>
      <c r="D63" s="390">
        <v>0</v>
      </c>
      <c r="E63" s="390">
        <v>1</v>
      </c>
      <c r="F63" s="390">
        <v>0</v>
      </c>
      <c r="G63" s="390">
        <v>0</v>
      </c>
      <c r="H63" s="445">
        <v>0</v>
      </c>
      <c r="I63" s="390">
        <v>0</v>
      </c>
      <c r="J63" s="390">
        <v>0</v>
      </c>
      <c r="K63" s="390">
        <v>0</v>
      </c>
      <c r="L63" s="390">
        <v>0</v>
      </c>
    </row>
    <row r="64" spans="1:12" ht="18" customHeight="1">
      <c r="A64" s="53" t="s">
        <v>71</v>
      </c>
      <c r="B64" s="445">
        <v>0</v>
      </c>
      <c r="C64" s="445">
        <v>0</v>
      </c>
      <c r="D64" s="390">
        <v>0</v>
      </c>
      <c r="E64" s="390">
        <v>0</v>
      </c>
      <c r="F64" s="390">
        <v>0</v>
      </c>
      <c r="G64" s="390">
        <v>0</v>
      </c>
      <c r="H64" s="445">
        <v>0</v>
      </c>
      <c r="I64" s="390">
        <v>0</v>
      </c>
      <c r="J64" s="390">
        <v>0</v>
      </c>
      <c r="K64" s="390">
        <v>0</v>
      </c>
      <c r="L64" s="390">
        <v>0</v>
      </c>
    </row>
    <row r="65" spans="1:12" ht="18" customHeight="1">
      <c r="A65" s="53" t="s">
        <v>70</v>
      </c>
      <c r="B65" s="445">
        <v>0</v>
      </c>
      <c r="C65" s="445">
        <v>0</v>
      </c>
      <c r="D65" s="390">
        <v>0</v>
      </c>
      <c r="E65" s="390">
        <v>0</v>
      </c>
      <c r="F65" s="390">
        <v>0</v>
      </c>
      <c r="G65" s="390">
        <v>0</v>
      </c>
      <c r="H65" s="445">
        <v>0</v>
      </c>
      <c r="I65" s="390">
        <v>0</v>
      </c>
      <c r="J65" s="390">
        <v>0</v>
      </c>
      <c r="K65" s="390">
        <v>0</v>
      </c>
      <c r="L65" s="390">
        <v>0</v>
      </c>
    </row>
    <row r="66" spans="1:12" ht="18" customHeight="1">
      <c r="A66" s="53" t="s">
        <v>69</v>
      </c>
      <c r="B66" s="445">
        <v>1</v>
      </c>
      <c r="C66" s="445">
        <v>1</v>
      </c>
      <c r="D66" s="390">
        <v>1</v>
      </c>
      <c r="E66" s="390">
        <v>0</v>
      </c>
      <c r="F66" s="390">
        <v>0</v>
      </c>
      <c r="G66" s="390">
        <v>0</v>
      </c>
      <c r="H66" s="445">
        <v>0</v>
      </c>
      <c r="I66" s="390">
        <v>0</v>
      </c>
      <c r="J66" s="390">
        <v>0</v>
      </c>
      <c r="K66" s="390">
        <v>0</v>
      </c>
      <c r="L66" s="390">
        <v>0</v>
      </c>
    </row>
    <row r="67" spans="1:12" ht="18" customHeight="1">
      <c r="A67" s="53" t="s">
        <v>68</v>
      </c>
      <c r="B67" s="445">
        <v>0</v>
      </c>
      <c r="C67" s="445">
        <v>0</v>
      </c>
      <c r="D67" s="390">
        <v>0</v>
      </c>
      <c r="E67" s="390">
        <v>0</v>
      </c>
      <c r="F67" s="390">
        <v>0</v>
      </c>
      <c r="G67" s="390">
        <v>0</v>
      </c>
      <c r="H67" s="445">
        <v>0</v>
      </c>
      <c r="I67" s="390">
        <v>0</v>
      </c>
      <c r="J67" s="390">
        <v>0</v>
      </c>
      <c r="K67" s="390">
        <v>0</v>
      </c>
      <c r="L67" s="390">
        <v>0</v>
      </c>
    </row>
    <row r="68" spans="1:12" ht="18" customHeight="1">
      <c r="A68" s="53" t="s">
        <v>67</v>
      </c>
      <c r="B68" s="445">
        <v>0</v>
      </c>
      <c r="C68" s="445">
        <v>0</v>
      </c>
      <c r="D68" s="390">
        <v>0</v>
      </c>
      <c r="E68" s="390">
        <v>0</v>
      </c>
      <c r="F68" s="390">
        <v>0</v>
      </c>
      <c r="G68" s="390">
        <v>0</v>
      </c>
      <c r="H68" s="445">
        <v>0</v>
      </c>
      <c r="I68" s="390">
        <v>0</v>
      </c>
      <c r="J68" s="390">
        <v>0</v>
      </c>
      <c r="K68" s="390">
        <v>0</v>
      </c>
      <c r="L68" s="390">
        <v>0</v>
      </c>
    </row>
    <row r="69" spans="1:12" ht="18" customHeight="1">
      <c r="A69" s="53" t="s">
        <v>66</v>
      </c>
      <c r="B69" s="445">
        <v>0</v>
      </c>
      <c r="C69" s="445">
        <v>0</v>
      </c>
      <c r="D69" s="390">
        <v>0</v>
      </c>
      <c r="E69" s="390">
        <v>0</v>
      </c>
      <c r="F69" s="390">
        <v>0</v>
      </c>
      <c r="G69" s="390">
        <v>0</v>
      </c>
      <c r="H69" s="445">
        <v>0</v>
      </c>
      <c r="I69" s="390">
        <v>0</v>
      </c>
      <c r="J69" s="390">
        <v>0</v>
      </c>
      <c r="K69" s="390">
        <v>0</v>
      </c>
      <c r="L69" s="390">
        <v>0</v>
      </c>
    </row>
    <row r="70" spans="1:12" ht="18" customHeight="1">
      <c r="A70" s="53" t="s">
        <v>65</v>
      </c>
      <c r="B70" s="445">
        <v>0</v>
      </c>
      <c r="C70" s="445">
        <v>0</v>
      </c>
      <c r="D70" s="390">
        <v>0</v>
      </c>
      <c r="E70" s="390">
        <v>0</v>
      </c>
      <c r="F70" s="390">
        <v>0</v>
      </c>
      <c r="G70" s="390">
        <v>0</v>
      </c>
      <c r="H70" s="445">
        <v>0</v>
      </c>
      <c r="I70" s="390">
        <v>0</v>
      </c>
      <c r="J70" s="390">
        <v>0</v>
      </c>
      <c r="K70" s="390">
        <v>0</v>
      </c>
      <c r="L70" s="390">
        <v>0</v>
      </c>
    </row>
    <row r="71" spans="1:12" ht="18" customHeight="1">
      <c r="A71" s="53" t="s">
        <v>63</v>
      </c>
      <c r="B71" s="445">
        <v>1</v>
      </c>
      <c r="C71" s="445">
        <v>1</v>
      </c>
      <c r="D71" s="390">
        <v>0</v>
      </c>
      <c r="E71" s="390">
        <v>1</v>
      </c>
      <c r="F71" s="390">
        <v>0</v>
      </c>
      <c r="G71" s="390">
        <v>0</v>
      </c>
      <c r="H71" s="445">
        <v>0</v>
      </c>
      <c r="I71" s="390">
        <v>0</v>
      </c>
      <c r="J71" s="390">
        <v>0</v>
      </c>
      <c r="K71" s="390">
        <v>0</v>
      </c>
      <c r="L71" s="390">
        <v>0</v>
      </c>
    </row>
    <row r="72" spans="1:12" ht="18" customHeight="1">
      <c r="A72" s="53" t="s">
        <v>62</v>
      </c>
      <c r="B72" s="445">
        <v>0</v>
      </c>
      <c r="C72" s="445">
        <v>0</v>
      </c>
      <c r="D72" s="390">
        <v>0</v>
      </c>
      <c r="E72" s="390">
        <v>0</v>
      </c>
      <c r="F72" s="390">
        <v>0</v>
      </c>
      <c r="G72" s="390">
        <v>0</v>
      </c>
      <c r="H72" s="445">
        <v>0</v>
      </c>
      <c r="I72" s="390">
        <v>0</v>
      </c>
      <c r="J72" s="390">
        <v>0</v>
      </c>
      <c r="K72" s="390">
        <v>0</v>
      </c>
      <c r="L72" s="390">
        <v>0</v>
      </c>
    </row>
    <row r="73" spans="1:12" ht="18" customHeight="1">
      <c r="A73" s="53" t="s">
        <v>61</v>
      </c>
      <c r="B73" s="445">
        <v>0</v>
      </c>
      <c r="C73" s="445">
        <v>0</v>
      </c>
      <c r="D73" s="390">
        <v>0</v>
      </c>
      <c r="E73" s="390">
        <v>0</v>
      </c>
      <c r="F73" s="390">
        <v>0</v>
      </c>
      <c r="G73" s="390">
        <v>0</v>
      </c>
      <c r="H73" s="445">
        <v>0</v>
      </c>
      <c r="I73" s="390">
        <v>0</v>
      </c>
      <c r="J73" s="390">
        <v>0</v>
      </c>
      <c r="K73" s="390">
        <v>0</v>
      </c>
      <c r="L73" s="390">
        <v>0</v>
      </c>
    </row>
    <row r="74" spans="1:12" ht="18" customHeight="1">
      <c r="A74" s="53" t="s">
        <v>60</v>
      </c>
      <c r="B74" s="445">
        <v>3</v>
      </c>
      <c r="C74" s="445">
        <v>3</v>
      </c>
      <c r="D74" s="390">
        <v>1</v>
      </c>
      <c r="E74" s="390">
        <v>1</v>
      </c>
      <c r="F74" s="390">
        <v>0</v>
      </c>
      <c r="G74" s="390">
        <v>1</v>
      </c>
      <c r="H74" s="445">
        <v>0</v>
      </c>
      <c r="I74" s="390">
        <v>0</v>
      </c>
      <c r="J74" s="390">
        <v>0</v>
      </c>
      <c r="K74" s="390">
        <v>0</v>
      </c>
      <c r="L74" s="390">
        <v>0</v>
      </c>
    </row>
    <row r="75" spans="1:12" ht="18" customHeight="1">
      <c r="A75" s="53" t="s">
        <v>58</v>
      </c>
      <c r="B75" s="445">
        <v>2</v>
      </c>
      <c r="C75" s="445">
        <v>2</v>
      </c>
      <c r="D75" s="390">
        <v>0</v>
      </c>
      <c r="E75" s="390">
        <v>1</v>
      </c>
      <c r="F75" s="390">
        <v>0</v>
      </c>
      <c r="G75" s="390">
        <v>1</v>
      </c>
      <c r="H75" s="445">
        <v>0</v>
      </c>
      <c r="I75" s="390">
        <v>0</v>
      </c>
      <c r="J75" s="390">
        <v>0</v>
      </c>
      <c r="K75" s="390">
        <v>0</v>
      </c>
      <c r="L75" s="390">
        <v>0</v>
      </c>
    </row>
    <row r="76" spans="1:12" ht="18" customHeight="1">
      <c r="A76" s="53" t="s">
        <v>56</v>
      </c>
      <c r="B76" s="445">
        <v>0</v>
      </c>
      <c r="C76" s="445">
        <v>0</v>
      </c>
      <c r="D76" s="390">
        <v>0</v>
      </c>
      <c r="E76" s="390">
        <v>0</v>
      </c>
      <c r="F76" s="390">
        <v>0</v>
      </c>
      <c r="G76" s="390">
        <v>0</v>
      </c>
      <c r="H76" s="445">
        <v>0</v>
      </c>
      <c r="I76" s="390">
        <v>0</v>
      </c>
      <c r="J76" s="390">
        <v>0</v>
      </c>
      <c r="K76" s="390">
        <v>0</v>
      </c>
      <c r="L76" s="390">
        <v>0</v>
      </c>
    </row>
    <row r="77" spans="1:12" ht="18" customHeight="1">
      <c r="A77" s="53" t="s">
        <v>55</v>
      </c>
      <c r="B77" s="445">
        <v>0</v>
      </c>
      <c r="C77" s="445">
        <v>0</v>
      </c>
      <c r="D77" s="390">
        <v>0</v>
      </c>
      <c r="E77" s="390">
        <v>0</v>
      </c>
      <c r="F77" s="390">
        <v>0</v>
      </c>
      <c r="G77" s="390">
        <v>0</v>
      </c>
      <c r="H77" s="445">
        <v>0</v>
      </c>
      <c r="I77" s="390">
        <v>0</v>
      </c>
      <c r="J77" s="390">
        <v>0</v>
      </c>
      <c r="K77" s="390">
        <v>0</v>
      </c>
      <c r="L77" s="390">
        <v>0</v>
      </c>
    </row>
    <row r="78" spans="1:12" ht="18" customHeight="1">
      <c r="A78" s="55" t="s">
        <v>54</v>
      </c>
      <c r="B78" s="445">
        <v>0</v>
      </c>
      <c r="C78" s="445">
        <v>0</v>
      </c>
      <c r="D78" s="390">
        <v>0</v>
      </c>
      <c r="E78" s="390">
        <v>0</v>
      </c>
      <c r="F78" s="390">
        <v>0</v>
      </c>
      <c r="G78" s="390">
        <v>0</v>
      </c>
      <c r="H78" s="445">
        <v>0</v>
      </c>
      <c r="I78" s="390">
        <v>0</v>
      </c>
      <c r="J78" s="390">
        <v>0</v>
      </c>
      <c r="K78" s="390">
        <v>0</v>
      </c>
      <c r="L78" s="390">
        <v>0</v>
      </c>
    </row>
    <row r="79" spans="1:12" ht="18" customHeight="1">
      <c r="A79" s="53" t="s">
        <v>53</v>
      </c>
      <c r="B79" s="445">
        <v>1</v>
      </c>
      <c r="C79" s="445">
        <v>1</v>
      </c>
      <c r="D79" s="390">
        <v>0</v>
      </c>
      <c r="E79" s="390">
        <v>1</v>
      </c>
      <c r="F79" s="390">
        <v>0</v>
      </c>
      <c r="G79" s="390">
        <v>0</v>
      </c>
      <c r="H79" s="445">
        <v>0</v>
      </c>
      <c r="I79" s="390">
        <v>0</v>
      </c>
      <c r="J79" s="390">
        <v>0</v>
      </c>
      <c r="K79" s="390">
        <v>0</v>
      </c>
      <c r="L79" s="390">
        <v>0</v>
      </c>
    </row>
    <row r="80" spans="1:12" ht="18" customHeight="1">
      <c r="A80" s="53" t="s">
        <v>52</v>
      </c>
      <c r="B80" s="445">
        <v>4</v>
      </c>
      <c r="C80" s="445">
        <v>4</v>
      </c>
      <c r="D80" s="390">
        <v>1</v>
      </c>
      <c r="E80" s="390">
        <v>2</v>
      </c>
      <c r="F80" s="390">
        <v>0</v>
      </c>
      <c r="G80" s="390">
        <v>1</v>
      </c>
      <c r="H80" s="445">
        <v>0</v>
      </c>
      <c r="I80" s="390">
        <v>0</v>
      </c>
      <c r="J80" s="390">
        <v>0</v>
      </c>
      <c r="K80" s="390">
        <v>0</v>
      </c>
      <c r="L80" s="390">
        <v>0</v>
      </c>
    </row>
    <row r="81" spans="1:12" ht="18" customHeight="1">
      <c r="A81" s="53" t="s">
        <v>51</v>
      </c>
      <c r="B81" s="445">
        <v>0</v>
      </c>
      <c r="C81" s="445">
        <v>0</v>
      </c>
      <c r="D81" s="390">
        <v>0</v>
      </c>
      <c r="E81" s="390">
        <v>0</v>
      </c>
      <c r="F81" s="390">
        <v>0</v>
      </c>
      <c r="G81" s="390">
        <v>0</v>
      </c>
      <c r="H81" s="445">
        <v>0</v>
      </c>
      <c r="I81" s="390">
        <v>0</v>
      </c>
      <c r="J81" s="390">
        <v>0</v>
      </c>
      <c r="K81" s="390">
        <v>0</v>
      </c>
      <c r="L81" s="390">
        <v>0</v>
      </c>
    </row>
    <row r="82" spans="1:12" ht="18" customHeight="1">
      <c r="A82" s="53" t="s">
        <v>48</v>
      </c>
      <c r="B82" s="445">
        <v>0</v>
      </c>
      <c r="C82" s="445">
        <v>0</v>
      </c>
      <c r="D82" s="390">
        <v>0</v>
      </c>
      <c r="E82" s="390">
        <v>0</v>
      </c>
      <c r="F82" s="390">
        <v>0</v>
      </c>
      <c r="G82" s="390">
        <v>0</v>
      </c>
      <c r="H82" s="445">
        <v>0</v>
      </c>
      <c r="I82" s="390">
        <v>0</v>
      </c>
      <c r="J82" s="390">
        <v>0</v>
      </c>
      <c r="K82" s="390">
        <v>0</v>
      </c>
      <c r="L82" s="390">
        <v>0</v>
      </c>
    </row>
    <row r="83" spans="1:12" ht="18" customHeight="1">
      <c r="A83" s="53" t="s">
        <v>47</v>
      </c>
      <c r="B83" s="445">
        <v>0</v>
      </c>
      <c r="C83" s="445">
        <v>0</v>
      </c>
      <c r="D83" s="390">
        <v>0</v>
      </c>
      <c r="E83" s="390">
        <v>0</v>
      </c>
      <c r="F83" s="390">
        <v>0</v>
      </c>
      <c r="G83" s="390">
        <v>0</v>
      </c>
      <c r="H83" s="445">
        <v>0</v>
      </c>
      <c r="I83" s="390">
        <v>0</v>
      </c>
      <c r="J83" s="390">
        <v>0</v>
      </c>
      <c r="K83" s="390">
        <v>0</v>
      </c>
      <c r="L83" s="390">
        <v>0</v>
      </c>
    </row>
    <row r="84" spans="1:12" ht="18" customHeight="1">
      <c r="A84" s="53" t="s">
        <v>46</v>
      </c>
      <c r="B84" s="445">
        <v>1</v>
      </c>
      <c r="C84" s="445">
        <v>1</v>
      </c>
      <c r="D84" s="390">
        <v>1</v>
      </c>
      <c r="E84" s="390">
        <v>0</v>
      </c>
      <c r="F84" s="390">
        <v>0</v>
      </c>
      <c r="G84" s="390">
        <v>0</v>
      </c>
      <c r="H84" s="445">
        <v>0</v>
      </c>
      <c r="I84" s="390">
        <v>0</v>
      </c>
      <c r="J84" s="390">
        <v>0</v>
      </c>
      <c r="K84" s="390">
        <v>0</v>
      </c>
      <c r="L84" s="390">
        <v>0</v>
      </c>
    </row>
    <row r="85" spans="1:12" ht="18" customHeight="1">
      <c r="A85" s="53" t="s">
        <v>45</v>
      </c>
      <c r="B85" s="445">
        <v>4</v>
      </c>
      <c r="C85" s="445">
        <v>1</v>
      </c>
      <c r="D85" s="390">
        <v>0</v>
      </c>
      <c r="E85" s="390">
        <v>0</v>
      </c>
      <c r="F85" s="390">
        <v>1</v>
      </c>
      <c r="G85" s="390">
        <v>0</v>
      </c>
      <c r="H85" s="445">
        <v>3</v>
      </c>
      <c r="I85" s="390">
        <v>0</v>
      </c>
      <c r="J85" s="390">
        <v>0</v>
      </c>
      <c r="K85" s="390">
        <v>3</v>
      </c>
      <c r="L85" s="390">
        <v>0</v>
      </c>
    </row>
    <row r="86" spans="1:12" ht="18" customHeight="1">
      <c r="A86" s="53" t="s">
        <v>44</v>
      </c>
      <c r="B86" s="445">
        <v>1</v>
      </c>
      <c r="C86" s="445">
        <v>1</v>
      </c>
      <c r="D86" s="390">
        <v>0</v>
      </c>
      <c r="E86" s="390">
        <v>1</v>
      </c>
      <c r="F86" s="390">
        <v>0</v>
      </c>
      <c r="G86" s="390">
        <v>0</v>
      </c>
      <c r="H86" s="445">
        <v>0</v>
      </c>
      <c r="I86" s="390">
        <v>0</v>
      </c>
      <c r="J86" s="390">
        <v>0</v>
      </c>
      <c r="K86" s="390">
        <v>0</v>
      </c>
      <c r="L86" s="390">
        <v>0</v>
      </c>
    </row>
    <row r="87" spans="1:12" ht="18" customHeight="1">
      <c r="A87" s="52" t="s">
        <v>43</v>
      </c>
      <c r="B87" s="445">
        <v>1</v>
      </c>
      <c r="C87" s="445">
        <v>1</v>
      </c>
      <c r="D87" s="390">
        <v>0</v>
      </c>
      <c r="E87" s="390">
        <v>1</v>
      </c>
      <c r="F87" s="390">
        <v>0</v>
      </c>
      <c r="G87" s="390">
        <v>0</v>
      </c>
      <c r="H87" s="445">
        <v>0</v>
      </c>
      <c r="I87" s="390">
        <v>0</v>
      </c>
      <c r="J87" s="390">
        <v>0</v>
      </c>
      <c r="K87" s="390">
        <v>0</v>
      </c>
      <c r="L87" s="390">
        <v>0</v>
      </c>
    </row>
    <row r="88" spans="1:12" ht="18" customHeight="1">
      <c r="A88" s="53" t="s">
        <v>42</v>
      </c>
      <c r="B88" s="445">
        <v>0</v>
      </c>
      <c r="C88" s="445">
        <v>0</v>
      </c>
      <c r="D88" s="390">
        <v>0</v>
      </c>
      <c r="E88" s="390">
        <v>0</v>
      </c>
      <c r="F88" s="390">
        <v>0</v>
      </c>
      <c r="G88" s="390">
        <v>0</v>
      </c>
      <c r="H88" s="445">
        <v>0</v>
      </c>
      <c r="I88" s="390">
        <v>0</v>
      </c>
      <c r="J88" s="390">
        <v>0</v>
      </c>
      <c r="K88" s="390">
        <v>0</v>
      </c>
      <c r="L88" s="390">
        <v>0</v>
      </c>
    </row>
    <row r="89" spans="1:12" ht="18" customHeight="1">
      <c r="A89" s="53" t="s">
        <v>40</v>
      </c>
      <c r="B89" s="445">
        <v>0</v>
      </c>
      <c r="C89" s="445">
        <v>0</v>
      </c>
      <c r="D89" s="390">
        <v>0</v>
      </c>
      <c r="E89" s="390">
        <v>0</v>
      </c>
      <c r="F89" s="390">
        <v>0</v>
      </c>
      <c r="G89" s="390">
        <v>0</v>
      </c>
      <c r="H89" s="445">
        <v>0</v>
      </c>
      <c r="I89" s="390">
        <v>0</v>
      </c>
      <c r="J89" s="390">
        <v>0</v>
      </c>
      <c r="K89" s="390">
        <v>0</v>
      </c>
      <c r="L89" s="390">
        <v>0</v>
      </c>
    </row>
    <row r="90" spans="1:12" ht="18" customHeight="1">
      <c r="A90" s="53" t="s">
        <v>38</v>
      </c>
      <c r="B90" s="445">
        <v>2</v>
      </c>
      <c r="C90" s="445">
        <v>1</v>
      </c>
      <c r="D90" s="390">
        <v>1</v>
      </c>
      <c r="E90" s="390">
        <v>0</v>
      </c>
      <c r="F90" s="390">
        <v>0</v>
      </c>
      <c r="G90" s="390">
        <v>0</v>
      </c>
      <c r="H90" s="445">
        <v>1</v>
      </c>
      <c r="I90" s="390">
        <v>0</v>
      </c>
      <c r="J90" s="390">
        <v>1</v>
      </c>
      <c r="K90" s="390">
        <v>0</v>
      </c>
      <c r="L90" s="390">
        <v>0</v>
      </c>
    </row>
    <row r="91" spans="1:12" ht="18" customHeight="1">
      <c r="A91" s="53" t="s">
        <v>37</v>
      </c>
      <c r="B91" s="445">
        <v>0</v>
      </c>
      <c r="C91" s="445">
        <v>0</v>
      </c>
      <c r="D91" s="390">
        <v>0</v>
      </c>
      <c r="E91" s="390">
        <v>0</v>
      </c>
      <c r="F91" s="390">
        <v>0</v>
      </c>
      <c r="G91" s="390">
        <v>0</v>
      </c>
      <c r="H91" s="445">
        <v>0</v>
      </c>
      <c r="I91" s="390">
        <v>0</v>
      </c>
      <c r="J91" s="390">
        <v>0</v>
      </c>
      <c r="K91" s="390">
        <v>0</v>
      </c>
      <c r="L91" s="390">
        <v>0</v>
      </c>
    </row>
    <row r="92" spans="1:12" ht="18" customHeight="1">
      <c r="A92" s="53" t="s">
        <v>36</v>
      </c>
      <c r="B92" s="445">
        <v>0</v>
      </c>
      <c r="C92" s="445">
        <v>0</v>
      </c>
      <c r="D92" s="390">
        <v>0</v>
      </c>
      <c r="E92" s="390">
        <v>0</v>
      </c>
      <c r="F92" s="390">
        <v>0</v>
      </c>
      <c r="G92" s="390">
        <v>0</v>
      </c>
      <c r="H92" s="445">
        <v>0</v>
      </c>
      <c r="I92" s="390">
        <v>0</v>
      </c>
      <c r="J92" s="390">
        <v>0</v>
      </c>
      <c r="K92" s="390">
        <v>0</v>
      </c>
      <c r="L92" s="390">
        <v>0</v>
      </c>
    </row>
    <row r="93" spans="1:12" ht="18" customHeight="1">
      <c r="A93" s="53" t="s">
        <v>34</v>
      </c>
      <c r="B93" s="445">
        <v>4</v>
      </c>
      <c r="C93" s="445">
        <v>4</v>
      </c>
      <c r="D93" s="390">
        <v>1</v>
      </c>
      <c r="E93" s="390">
        <v>3</v>
      </c>
      <c r="F93" s="390">
        <v>0</v>
      </c>
      <c r="G93" s="390">
        <v>0</v>
      </c>
      <c r="H93" s="445">
        <v>0</v>
      </c>
      <c r="I93" s="390">
        <v>0</v>
      </c>
      <c r="J93" s="390">
        <v>0</v>
      </c>
      <c r="K93" s="390">
        <v>0</v>
      </c>
      <c r="L93" s="390">
        <v>0</v>
      </c>
    </row>
    <row r="94" spans="1:12" ht="18" customHeight="1">
      <c r="A94" s="53" t="s">
        <v>33</v>
      </c>
      <c r="B94" s="445">
        <v>0</v>
      </c>
      <c r="C94" s="445">
        <v>0</v>
      </c>
      <c r="D94" s="390">
        <v>0</v>
      </c>
      <c r="E94" s="390">
        <v>0</v>
      </c>
      <c r="F94" s="390">
        <v>0</v>
      </c>
      <c r="G94" s="390">
        <v>0</v>
      </c>
      <c r="H94" s="445">
        <v>0</v>
      </c>
      <c r="I94" s="390">
        <v>0</v>
      </c>
      <c r="J94" s="390">
        <v>0</v>
      </c>
      <c r="K94" s="390">
        <v>0</v>
      </c>
      <c r="L94" s="390">
        <v>0</v>
      </c>
    </row>
    <row r="95" spans="1:12" ht="18" customHeight="1">
      <c r="A95" s="53" t="s">
        <v>32</v>
      </c>
      <c r="B95" s="445">
        <v>0</v>
      </c>
      <c r="C95" s="445">
        <v>0</v>
      </c>
      <c r="D95" s="390">
        <v>0</v>
      </c>
      <c r="E95" s="390">
        <v>0</v>
      </c>
      <c r="F95" s="390">
        <v>0</v>
      </c>
      <c r="G95" s="390">
        <v>0</v>
      </c>
      <c r="H95" s="445">
        <v>0</v>
      </c>
      <c r="I95" s="390">
        <v>0</v>
      </c>
      <c r="J95" s="390">
        <v>0</v>
      </c>
      <c r="K95" s="390">
        <v>0</v>
      </c>
      <c r="L95" s="390">
        <v>0</v>
      </c>
    </row>
    <row r="96" spans="1:12" ht="18" customHeight="1">
      <c r="A96" s="53" t="s">
        <v>30</v>
      </c>
      <c r="B96" s="445">
        <v>0</v>
      </c>
      <c r="C96" s="445">
        <v>0</v>
      </c>
      <c r="D96" s="390">
        <v>0</v>
      </c>
      <c r="E96" s="390">
        <v>0</v>
      </c>
      <c r="F96" s="390">
        <v>0</v>
      </c>
      <c r="G96" s="390">
        <v>0</v>
      </c>
      <c r="H96" s="445">
        <v>0</v>
      </c>
      <c r="I96" s="390">
        <v>0</v>
      </c>
      <c r="J96" s="390">
        <v>0</v>
      </c>
      <c r="K96" s="390">
        <v>0</v>
      </c>
      <c r="L96" s="390">
        <v>0</v>
      </c>
    </row>
    <row r="97" spans="1:12" ht="18" customHeight="1">
      <c r="A97" s="53" t="s">
        <v>29</v>
      </c>
      <c r="B97" s="445">
        <v>1</v>
      </c>
      <c r="C97" s="445">
        <v>1</v>
      </c>
      <c r="D97" s="390">
        <v>0</v>
      </c>
      <c r="E97" s="390">
        <v>1</v>
      </c>
      <c r="F97" s="390">
        <v>0</v>
      </c>
      <c r="G97" s="390">
        <v>0</v>
      </c>
      <c r="H97" s="445">
        <v>0</v>
      </c>
      <c r="I97" s="390">
        <v>0</v>
      </c>
      <c r="J97" s="390">
        <v>0</v>
      </c>
      <c r="K97" s="390">
        <v>0</v>
      </c>
      <c r="L97" s="390">
        <v>0</v>
      </c>
    </row>
    <row r="98" spans="1:12" ht="18" customHeight="1">
      <c r="A98" s="53" t="s">
        <v>26</v>
      </c>
      <c r="B98" s="445">
        <v>0</v>
      </c>
      <c r="C98" s="445">
        <v>0</v>
      </c>
      <c r="D98" s="390">
        <v>0</v>
      </c>
      <c r="E98" s="390">
        <v>0</v>
      </c>
      <c r="F98" s="390">
        <v>0</v>
      </c>
      <c r="G98" s="390">
        <v>0</v>
      </c>
      <c r="H98" s="445">
        <v>0</v>
      </c>
      <c r="I98" s="390">
        <v>0</v>
      </c>
      <c r="J98" s="390">
        <v>0</v>
      </c>
      <c r="K98" s="390">
        <v>0</v>
      </c>
      <c r="L98" s="390">
        <v>0</v>
      </c>
    </row>
    <row r="99" spans="1:12" ht="18" customHeight="1">
      <c r="A99" s="53" t="s">
        <v>24</v>
      </c>
      <c r="B99" s="445">
        <v>3</v>
      </c>
      <c r="C99" s="445">
        <v>3</v>
      </c>
      <c r="D99" s="390">
        <v>1</v>
      </c>
      <c r="E99" s="390">
        <v>0</v>
      </c>
      <c r="F99" s="390">
        <v>1</v>
      </c>
      <c r="G99" s="390">
        <v>1</v>
      </c>
      <c r="H99" s="445">
        <v>0</v>
      </c>
      <c r="I99" s="390">
        <v>0</v>
      </c>
      <c r="J99" s="390">
        <v>0</v>
      </c>
      <c r="K99" s="390">
        <v>0</v>
      </c>
      <c r="L99" s="390">
        <v>0</v>
      </c>
    </row>
    <row r="100" spans="1:12" ht="18" customHeight="1">
      <c r="A100" s="53" t="s">
        <v>22</v>
      </c>
      <c r="B100" s="445">
        <v>0</v>
      </c>
      <c r="C100" s="445">
        <v>0</v>
      </c>
      <c r="D100" s="390">
        <v>0</v>
      </c>
      <c r="E100" s="390">
        <v>0</v>
      </c>
      <c r="F100" s="390">
        <v>0</v>
      </c>
      <c r="G100" s="390">
        <v>0</v>
      </c>
      <c r="H100" s="445">
        <v>0</v>
      </c>
      <c r="I100" s="390">
        <v>0</v>
      </c>
      <c r="J100" s="390">
        <v>0</v>
      </c>
      <c r="K100" s="390">
        <v>0</v>
      </c>
      <c r="L100" s="390">
        <v>0</v>
      </c>
    </row>
    <row r="101" spans="1:12" ht="18" customHeight="1">
      <c r="A101" s="53" t="s">
        <v>20</v>
      </c>
      <c r="B101" s="445">
        <v>0</v>
      </c>
      <c r="C101" s="445">
        <v>0</v>
      </c>
      <c r="D101" s="390">
        <v>0</v>
      </c>
      <c r="E101" s="390">
        <v>0</v>
      </c>
      <c r="F101" s="390">
        <v>0</v>
      </c>
      <c r="G101" s="390">
        <v>0</v>
      </c>
      <c r="H101" s="445">
        <v>0</v>
      </c>
      <c r="I101" s="390">
        <v>0</v>
      </c>
      <c r="J101" s="390">
        <v>0</v>
      </c>
      <c r="K101" s="390">
        <v>0</v>
      </c>
      <c r="L101" s="390">
        <v>0</v>
      </c>
    </row>
    <row r="102" spans="1:12" ht="18" customHeight="1">
      <c r="A102" s="53" t="s">
        <v>18</v>
      </c>
      <c r="B102" s="445">
        <v>1</v>
      </c>
      <c r="C102" s="445">
        <v>1</v>
      </c>
      <c r="D102" s="390">
        <v>1</v>
      </c>
      <c r="E102" s="390">
        <v>0</v>
      </c>
      <c r="F102" s="390">
        <v>0</v>
      </c>
      <c r="G102" s="390">
        <v>0</v>
      </c>
      <c r="H102" s="445">
        <v>0</v>
      </c>
      <c r="I102" s="390">
        <v>0</v>
      </c>
      <c r="J102" s="390">
        <v>0</v>
      </c>
      <c r="K102" s="390">
        <v>0</v>
      </c>
      <c r="L102" s="390">
        <v>0</v>
      </c>
    </row>
    <row r="103" spans="1:12" ht="18" customHeight="1">
      <c r="A103" s="53" t="s">
        <v>16</v>
      </c>
      <c r="B103" s="445">
        <v>0</v>
      </c>
      <c r="C103" s="445">
        <v>0</v>
      </c>
      <c r="D103" s="390">
        <v>0</v>
      </c>
      <c r="E103" s="390">
        <v>0</v>
      </c>
      <c r="F103" s="390">
        <v>0</v>
      </c>
      <c r="G103" s="390">
        <v>0</v>
      </c>
      <c r="H103" s="445">
        <v>0</v>
      </c>
      <c r="I103" s="390">
        <v>0</v>
      </c>
      <c r="J103" s="390">
        <v>0</v>
      </c>
      <c r="K103" s="390">
        <v>0</v>
      </c>
      <c r="L103" s="390">
        <v>0</v>
      </c>
    </row>
    <row r="104" spans="1:12" ht="18" customHeight="1">
      <c r="A104" s="53" t="s">
        <v>13</v>
      </c>
      <c r="B104" s="445">
        <v>0</v>
      </c>
      <c r="C104" s="445">
        <v>0</v>
      </c>
      <c r="D104" s="390">
        <v>0</v>
      </c>
      <c r="E104" s="390">
        <v>0</v>
      </c>
      <c r="F104" s="390">
        <v>0</v>
      </c>
      <c r="G104" s="390">
        <v>0</v>
      </c>
      <c r="H104" s="445">
        <v>0</v>
      </c>
      <c r="I104" s="390">
        <v>0</v>
      </c>
      <c r="J104" s="390">
        <v>0</v>
      </c>
      <c r="K104" s="390">
        <v>0</v>
      </c>
      <c r="L104" s="390">
        <v>0</v>
      </c>
    </row>
    <row r="105" spans="1:12" ht="18" customHeight="1">
      <c r="A105" s="53" t="s">
        <v>10</v>
      </c>
      <c r="B105" s="445">
        <v>0</v>
      </c>
      <c r="C105" s="445">
        <v>0</v>
      </c>
      <c r="D105" s="390">
        <v>0</v>
      </c>
      <c r="E105" s="390">
        <v>0</v>
      </c>
      <c r="F105" s="390">
        <v>0</v>
      </c>
      <c r="G105" s="390">
        <v>0</v>
      </c>
      <c r="H105" s="445">
        <v>0</v>
      </c>
      <c r="I105" s="390">
        <v>0</v>
      </c>
      <c r="J105" s="390">
        <v>0</v>
      </c>
      <c r="K105" s="390">
        <v>0</v>
      </c>
      <c r="L105" s="390">
        <v>0</v>
      </c>
    </row>
    <row r="106" spans="1:12" ht="18" customHeight="1">
      <c r="A106" s="53" t="s">
        <v>135</v>
      </c>
      <c r="B106" s="445">
        <v>1</v>
      </c>
      <c r="C106" s="445">
        <v>1</v>
      </c>
      <c r="D106" s="390">
        <v>0</v>
      </c>
      <c r="E106" s="390">
        <v>1</v>
      </c>
      <c r="F106" s="390">
        <v>0</v>
      </c>
      <c r="G106" s="390">
        <v>0</v>
      </c>
      <c r="H106" s="445">
        <v>0</v>
      </c>
      <c r="I106" s="390">
        <v>0</v>
      </c>
      <c r="J106" s="390">
        <v>0</v>
      </c>
      <c r="K106" s="390">
        <v>0</v>
      </c>
      <c r="L106" s="390">
        <v>0</v>
      </c>
    </row>
    <row r="107" spans="1:12" ht="18" customHeight="1">
      <c r="A107" s="53" t="s">
        <v>8</v>
      </c>
      <c r="B107" s="445">
        <v>0</v>
      </c>
      <c r="C107" s="445">
        <v>0</v>
      </c>
      <c r="D107" s="390">
        <v>0</v>
      </c>
      <c r="E107" s="390">
        <v>0</v>
      </c>
      <c r="F107" s="390">
        <v>0</v>
      </c>
      <c r="G107" s="390">
        <v>0</v>
      </c>
      <c r="H107" s="445">
        <v>0</v>
      </c>
      <c r="I107" s="390">
        <v>0</v>
      </c>
      <c r="J107" s="390">
        <v>0</v>
      </c>
      <c r="K107" s="390">
        <v>0</v>
      </c>
      <c r="L107" s="390">
        <v>0</v>
      </c>
    </row>
    <row r="108" spans="1:12" ht="18" customHeight="1">
      <c r="A108" s="53" t="s">
        <v>5</v>
      </c>
      <c r="B108" s="445">
        <v>2</v>
      </c>
      <c r="C108" s="445">
        <v>2</v>
      </c>
      <c r="D108" s="390">
        <v>0</v>
      </c>
      <c r="E108" s="390">
        <v>2</v>
      </c>
      <c r="F108" s="390">
        <v>0</v>
      </c>
      <c r="G108" s="390">
        <v>0</v>
      </c>
      <c r="H108" s="445">
        <v>0</v>
      </c>
      <c r="I108" s="390">
        <v>0</v>
      </c>
      <c r="J108" s="390">
        <v>0</v>
      </c>
      <c r="K108" s="390">
        <v>0</v>
      </c>
      <c r="L108" s="390">
        <v>0</v>
      </c>
    </row>
    <row r="109" spans="1:12" ht="18" customHeight="1">
      <c r="A109" s="69" t="s">
        <v>2</v>
      </c>
      <c r="B109" s="486">
        <v>3</v>
      </c>
      <c r="C109" s="486">
        <v>3</v>
      </c>
      <c r="D109" s="391">
        <v>1</v>
      </c>
      <c r="E109" s="391">
        <v>2</v>
      </c>
      <c r="F109" s="391">
        <v>0</v>
      </c>
      <c r="G109" s="391">
        <v>0</v>
      </c>
      <c r="H109" s="486">
        <v>0</v>
      </c>
      <c r="I109" s="391">
        <v>0</v>
      </c>
      <c r="J109" s="391">
        <v>0</v>
      </c>
      <c r="K109" s="391">
        <v>0</v>
      </c>
      <c r="L109" s="391">
        <v>0</v>
      </c>
    </row>
    <row r="110" spans="1:12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5"/>
      <c r="J110" s="485"/>
      <c r="K110" s="485"/>
      <c r="L110" s="482"/>
    </row>
    <row r="111" spans="1:12" ht="18" customHeight="1">
      <c r="A111" s="650" t="s">
        <v>2214</v>
      </c>
      <c r="B111" s="53"/>
      <c r="C111" s="53"/>
      <c r="D111" s="53"/>
    </row>
    <row r="112" spans="1:12" ht="18" customHeight="1">
      <c r="A112" s="659" t="s">
        <v>2372</v>
      </c>
      <c r="B112" s="53"/>
      <c r="C112" s="53"/>
      <c r="D112" s="53"/>
    </row>
    <row r="113" spans="1:12" ht="32.1" customHeight="1">
      <c r="A113" s="1647" t="s">
        <v>2379</v>
      </c>
      <c r="B113" s="1647"/>
      <c r="C113" s="1647"/>
      <c r="D113" s="1647"/>
      <c r="E113" s="1647"/>
      <c r="F113" s="1647"/>
      <c r="G113" s="1647"/>
      <c r="H113" s="1647"/>
      <c r="I113" s="1647"/>
      <c r="J113" s="1647"/>
      <c r="K113" s="1647"/>
      <c r="L113" s="1647"/>
    </row>
  </sheetData>
  <mergeCells count="8">
    <mergeCell ref="A113:L113"/>
    <mergeCell ref="A1:L1"/>
    <mergeCell ref="A3:A6"/>
    <mergeCell ref="B3:L3"/>
    <mergeCell ref="B4:B6"/>
    <mergeCell ref="C4:L4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5" width="9.28515625" style="48" customWidth="1"/>
    <col min="6" max="13" width="9.28515625" style="47" customWidth="1"/>
    <col min="14" max="16" width="9.28515625" style="48" customWidth="1"/>
    <col min="17" max="17" width="9.28515625" style="47" customWidth="1"/>
    <col min="18" max="16384" width="9.140625" style="48"/>
  </cols>
  <sheetData>
    <row r="1" spans="1:17" s="68" customFormat="1" ht="18" customHeight="1">
      <c r="A1" s="1621" t="s">
        <v>2386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  <c r="M1" s="1621"/>
      <c r="N1" s="1621"/>
      <c r="O1" s="1621"/>
      <c r="P1" s="1621"/>
      <c r="Q1" s="1621"/>
    </row>
    <row r="2" spans="1:17" ht="18" customHeight="1">
      <c r="A2" s="211"/>
      <c r="B2" s="211"/>
      <c r="C2" s="53"/>
      <c r="D2" s="53"/>
      <c r="E2" s="53"/>
      <c r="F2" s="51"/>
      <c r="G2" s="51"/>
      <c r="H2" s="51"/>
      <c r="I2" s="51"/>
      <c r="J2" s="51"/>
      <c r="K2" s="51"/>
      <c r="L2" s="51"/>
      <c r="M2" s="51"/>
      <c r="N2" s="53"/>
      <c r="O2" s="53"/>
      <c r="P2" s="53"/>
      <c r="Q2" s="51"/>
    </row>
    <row r="3" spans="1:17" s="212" customFormat="1" ht="21.95" customHeight="1">
      <c r="A3" s="1521" t="s">
        <v>684</v>
      </c>
      <c r="B3" s="1600" t="s">
        <v>2383</v>
      </c>
      <c r="C3" s="1603"/>
      <c r="D3" s="1603"/>
      <c r="E3" s="1603"/>
      <c r="F3" s="1603"/>
      <c r="G3" s="1603"/>
      <c r="H3" s="1603"/>
      <c r="I3" s="1603"/>
      <c r="J3" s="1603"/>
      <c r="K3" s="1603"/>
      <c r="L3" s="1603"/>
      <c r="M3" s="1603"/>
      <c r="N3" s="1603"/>
      <c r="O3" s="1603"/>
      <c r="P3" s="1603"/>
      <c r="Q3" s="1603"/>
    </row>
    <row r="4" spans="1:17" s="212" customFormat="1" ht="21.95" customHeight="1">
      <c r="A4" s="1522"/>
      <c r="B4" s="1618" t="s">
        <v>2181</v>
      </c>
      <c r="C4" s="1601" t="s">
        <v>2384</v>
      </c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</row>
    <row r="5" spans="1:17" s="212" customFormat="1" ht="21.95" customHeight="1">
      <c r="A5" s="1558"/>
      <c r="B5" s="1643"/>
      <c r="C5" s="1601" t="s">
        <v>2103</v>
      </c>
      <c r="D5" s="1602"/>
      <c r="E5" s="1602"/>
      <c r="F5" s="1602"/>
      <c r="G5" s="1597"/>
      <c r="H5" s="1601" t="s">
        <v>2104</v>
      </c>
      <c r="I5" s="1602"/>
      <c r="J5" s="1602"/>
      <c r="K5" s="1602"/>
      <c r="L5" s="1597"/>
      <c r="M5" s="1601" t="s">
        <v>2106</v>
      </c>
      <c r="N5" s="1602"/>
      <c r="O5" s="1602"/>
      <c r="P5" s="1602"/>
      <c r="Q5" s="1602"/>
    </row>
    <row r="6" spans="1:17" s="212" customFormat="1" ht="21.95" customHeight="1">
      <c r="A6" s="1558"/>
      <c r="B6" s="1599"/>
      <c r="C6" s="616" t="s">
        <v>163</v>
      </c>
      <c r="D6" s="614" t="s">
        <v>424</v>
      </c>
      <c r="E6" s="620" t="s">
        <v>421</v>
      </c>
      <c r="F6" s="614" t="s">
        <v>422</v>
      </c>
      <c r="G6" s="614" t="s">
        <v>423</v>
      </c>
      <c r="H6" s="616" t="s">
        <v>163</v>
      </c>
      <c r="I6" s="614" t="s">
        <v>424</v>
      </c>
      <c r="J6" s="620" t="s">
        <v>421</v>
      </c>
      <c r="K6" s="614" t="s">
        <v>422</v>
      </c>
      <c r="L6" s="614" t="s">
        <v>423</v>
      </c>
      <c r="M6" s="616" t="s">
        <v>163</v>
      </c>
      <c r="N6" s="614" t="s">
        <v>424</v>
      </c>
      <c r="O6" s="620" t="s">
        <v>421</v>
      </c>
      <c r="P6" s="614" t="s">
        <v>422</v>
      </c>
      <c r="Q6" s="615" t="s">
        <v>423</v>
      </c>
    </row>
    <row r="7" spans="1:17" ht="21.95" customHeight="1">
      <c r="A7" s="114" t="s">
        <v>368</v>
      </c>
      <c r="B7" s="444">
        <v>1183</v>
      </c>
      <c r="C7" s="444">
        <v>1074</v>
      </c>
      <c r="D7" s="444">
        <v>0</v>
      </c>
      <c r="E7" s="444">
        <v>87</v>
      </c>
      <c r="F7" s="444">
        <v>977</v>
      </c>
      <c r="G7" s="444">
        <v>10</v>
      </c>
      <c r="H7" s="444">
        <v>155</v>
      </c>
      <c r="I7" s="444">
        <v>1</v>
      </c>
      <c r="J7" s="444">
        <v>145</v>
      </c>
      <c r="K7" s="444">
        <v>0</v>
      </c>
      <c r="L7" s="444">
        <v>9</v>
      </c>
      <c r="M7" s="444">
        <v>32</v>
      </c>
      <c r="N7" s="444">
        <v>3</v>
      </c>
      <c r="O7" s="444">
        <v>1</v>
      </c>
      <c r="P7" s="444">
        <v>28</v>
      </c>
      <c r="Q7" s="493">
        <v>0</v>
      </c>
    </row>
    <row r="8" spans="1:17" ht="18" customHeight="1">
      <c r="A8" s="53" t="s">
        <v>132</v>
      </c>
      <c r="B8" s="445">
        <v>11</v>
      </c>
      <c r="C8" s="445">
        <v>10</v>
      </c>
      <c r="D8" s="390">
        <v>0</v>
      </c>
      <c r="E8" s="390">
        <v>1</v>
      </c>
      <c r="F8" s="390">
        <v>9</v>
      </c>
      <c r="G8" s="390">
        <v>0</v>
      </c>
      <c r="H8" s="390">
        <v>1</v>
      </c>
      <c r="I8" s="390">
        <v>0</v>
      </c>
      <c r="J8" s="390">
        <v>1</v>
      </c>
      <c r="K8" s="390">
        <v>0</v>
      </c>
      <c r="L8" s="390">
        <v>0</v>
      </c>
      <c r="M8" s="445">
        <v>0</v>
      </c>
      <c r="N8" s="390">
        <v>0</v>
      </c>
      <c r="O8" s="390">
        <v>0</v>
      </c>
      <c r="P8" s="390">
        <v>0</v>
      </c>
      <c r="Q8" s="390">
        <v>0</v>
      </c>
    </row>
    <row r="9" spans="1:17" ht="18" customHeight="1">
      <c r="A9" s="53" t="s">
        <v>131</v>
      </c>
      <c r="B9" s="445">
        <v>4</v>
      </c>
      <c r="C9" s="445">
        <v>4</v>
      </c>
      <c r="D9" s="390">
        <v>0</v>
      </c>
      <c r="E9" s="390">
        <v>1</v>
      </c>
      <c r="F9" s="390">
        <v>3</v>
      </c>
      <c r="G9" s="390">
        <v>0</v>
      </c>
      <c r="H9" s="390">
        <v>1</v>
      </c>
      <c r="I9" s="390">
        <v>0</v>
      </c>
      <c r="J9" s="390">
        <v>1</v>
      </c>
      <c r="K9" s="390">
        <v>0</v>
      </c>
      <c r="L9" s="390">
        <v>0</v>
      </c>
      <c r="M9" s="445">
        <v>0</v>
      </c>
      <c r="N9" s="390">
        <v>0</v>
      </c>
      <c r="O9" s="390">
        <v>0</v>
      </c>
      <c r="P9" s="390">
        <v>0</v>
      </c>
      <c r="Q9" s="390">
        <v>0</v>
      </c>
    </row>
    <row r="10" spans="1:17" ht="18" customHeight="1">
      <c r="A10" s="53" t="s">
        <v>130</v>
      </c>
      <c r="B10" s="445">
        <v>24</v>
      </c>
      <c r="C10" s="445">
        <v>20</v>
      </c>
      <c r="D10" s="390">
        <v>0</v>
      </c>
      <c r="E10" s="390">
        <v>3</v>
      </c>
      <c r="F10" s="390">
        <v>16</v>
      </c>
      <c r="G10" s="390">
        <v>1</v>
      </c>
      <c r="H10" s="390">
        <v>6</v>
      </c>
      <c r="I10" s="390">
        <v>0</v>
      </c>
      <c r="J10" s="390">
        <v>5</v>
      </c>
      <c r="K10" s="390">
        <v>0</v>
      </c>
      <c r="L10" s="390">
        <v>1</v>
      </c>
      <c r="M10" s="445">
        <v>3</v>
      </c>
      <c r="N10" s="390">
        <v>0</v>
      </c>
      <c r="O10" s="390">
        <v>0</v>
      </c>
      <c r="P10" s="390">
        <v>3</v>
      </c>
      <c r="Q10" s="390">
        <v>0</v>
      </c>
    </row>
    <row r="11" spans="1:17" ht="18" customHeight="1">
      <c r="A11" s="53" t="s">
        <v>129</v>
      </c>
      <c r="B11" s="445">
        <v>14</v>
      </c>
      <c r="C11" s="445">
        <v>13</v>
      </c>
      <c r="D11" s="390">
        <v>0</v>
      </c>
      <c r="E11" s="390">
        <v>0</v>
      </c>
      <c r="F11" s="390">
        <v>13</v>
      </c>
      <c r="G11" s="390">
        <v>0</v>
      </c>
      <c r="H11" s="390">
        <v>1</v>
      </c>
      <c r="I11" s="390">
        <v>0</v>
      </c>
      <c r="J11" s="390">
        <v>1</v>
      </c>
      <c r="K11" s="390">
        <v>0</v>
      </c>
      <c r="L11" s="390">
        <v>0</v>
      </c>
      <c r="M11" s="445">
        <v>0</v>
      </c>
      <c r="N11" s="390">
        <v>0</v>
      </c>
      <c r="O11" s="390">
        <v>0</v>
      </c>
      <c r="P11" s="390">
        <v>0</v>
      </c>
      <c r="Q11" s="390">
        <v>0</v>
      </c>
    </row>
    <row r="12" spans="1:17" ht="18" customHeight="1">
      <c r="A12" s="53" t="s">
        <v>128</v>
      </c>
      <c r="B12" s="445">
        <v>6</v>
      </c>
      <c r="C12" s="445">
        <v>5</v>
      </c>
      <c r="D12" s="390">
        <v>0</v>
      </c>
      <c r="E12" s="390">
        <v>0</v>
      </c>
      <c r="F12" s="390">
        <v>5</v>
      </c>
      <c r="G12" s="390">
        <v>0</v>
      </c>
      <c r="H12" s="390">
        <v>1</v>
      </c>
      <c r="I12" s="390">
        <v>0</v>
      </c>
      <c r="J12" s="390">
        <v>1</v>
      </c>
      <c r="K12" s="390">
        <v>0</v>
      </c>
      <c r="L12" s="390">
        <v>0</v>
      </c>
      <c r="M12" s="445">
        <v>0</v>
      </c>
      <c r="N12" s="390">
        <v>0</v>
      </c>
      <c r="O12" s="390">
        <v>0</v>
      </c>
      <c r="P12" s="390">
        <v>0</v>
      </c>
      <c r="Q12" s="390">
        <v>0</v>
      </c>
    </row>
    <row r="13" spans="1:17" ht="18" customHeight="1">
      <c r="A13" s="53" t="s">
        <v>127</v>
      </c>
      <c r="B13" s="445">
        <v>3</v>
      </c>
      <c r="C13" s="445">
        <v>3</v>
      </c>
      <c r="D13" s="390">
        <v>0</v>
      </c>
      <c r="E13" s="390">
        <v>0</v>
      </c>
      <c r="F13" s="390">
        <v>3</v>
      </c>
      <c r="G13" s="390">
        <v>0</v>
      </c>
      <c r="H13" s="390">
        <v>0</v>
      </c>
      <c r="I13" s="390">
        <v>0</v>
      </c>
      <c r="J13" s="390">
        <v>0</v>
      </c>
      <c r="K13" s="390">
        <v>0</v>
      </c>
      <c r="L13" s="390">
        <v>0</v>
      </c>
      <c r="M13" s="445">
        <v>0</v>
      </c>
      <c r="N13" s="390">
        <v>0</v>
      </c>
      <c r="O13" s="390">
        <v>0</v>
      </c>
      <c r="P13" s="390">
        <v>0</v>
      </c>
      <c r="Q13" s="390">
        <v>0</v>
      </c>
    </row>
    <row r="14" spans="1:17" ht="18" customHeight="1">
      <c r="A14" s="53" t="s">
        <v>126</v>
      </c>
      <c r="B14" s="445">
        <v>19</v>
      </c>
      <c r="C14" s="445">
        <v>18</v>
      </c>
      <c r="D14" s="390">
        <v>0</v>
      </c>
      <c r="E14" s="390">
        <v>1</v>
      </c>
      <c r="F14" s="390">
        <v>17</v>
      </c>
      <c r="G14" s="390">
        <v>0</v>
      </c>
      <c r="H14" s="390">
        <v>1</v>
      </c>
      <c r="I14" s="390">
        <v>0</v>
      </c>
      <c r="J14" s="390">
        <v>1</v>
      </c>
      <c r="K14" s="390">
        <v>0</v>
      </c>
      <c r="L14" s="390">
        <v>0</v>
      </c>
      <c r="M14" s="445">
        <v>0</v>
      </c>
      <c r="N14" s="390">
        <v>0</v>
      </c>
      <c r="O14" s="390">
        <v>0</v>
      </c>
      <c r="P14" s="390">
        <v>0</v>
      </c>
      <c r="Q14" s="390">
        <v>0</v>
      </c>
    </row>
    <row r="15" spans="1:17" ht="18" customHeight="1">
      <c r="A15" s="53" t="s">
        <v>125</v>
      </c>
      <c r="B15" s="445">
        <v>2</v>
      </c>
      <c r="C15" s="445">
        <v>1</v>
      </c>
      <c r="D15" s="390">
        <v>0</v>
      </c>
      <c r="E15" s="390">
        <v>0</v>
      </c>
      <c r="F15" s="390">
        <v>1</v>
      </c>
      <c r="G15" s="390">
        <v>0</v>
      </c>
      <c r="H15" s="390">
        <v>1</v>
      </c>
      <c r="I15" s="390">
        <v>0</v>
      </c>
      <c r="J15" s="390">
        <v>1</v>
      </c>
      <c r="K15" s="390">
        <v>0</v>
      </c>
      <c r="L15" s="390">
        <v>0</v>
      </c>
      <c r="M15" s="445">
        <v>0</v>
      </c>
      <c r="N15" s="390">
        <v>0</v>
      </c>
      <c r="O15" s="390">
        <v>0</v>
      </c>
      <c r="P15" s="390">
        <v>0</v>
      </c>
      <c r="Q15" s="390">
        <v>0</v>
      </c>
    </row>
    <row r="16" spans="1:17" ht="18" customHeight="1">
      <c r="A16" s="53" t="s">
        <v>124</v>
      </c>
      <c r="B16" s="445">
        <v>7</v>
      </c>
      <c r="C16" s="445">
        <v>6</v>
      </c>
      <c r="D16" s="390">
        <v>0</v>
      </c>
      <c r="E16" s="390">
        <v>0</v>
      </c>
      <c r="F16" s="390">
        <v>6</v>
      </c>
      <c r="G16" s="390">
        <v>0</v>
      </c>
      <c r="H16" s="390">
        <v>1</v>
      </c>
      <c r="I16" s="390">
        <v>0</v>
      </c>
      <c r="J16" s="390">
        <v>1</v>
      </c>
      <c r="K16" s="390">
        <v>0</v>
      </c>
      <c r="L16" s="390">
        <v>0</v>
      </c>
      <c r="M16" s="445">
        <v>0</v>
      </c>
      <c r="N16" s="390">
        <v>0</v>
      </c>
      <c r="O16" s="390">
        <v>0</v>
      </c>
      <c r="P16" s="390">
        <v>0</v>
      </c>
      <c r="Q16" s="390">
        <v>0</v>
      </c>
    </row>
    <row r="17" spans="1:17" ht="18" customHeight="1">
      <c r="A17" s="53" t="s">
        <v>123</v>
      </c>
      <c r="B17" s="445">
        <v>5</v>
      </c>
      <c r="C17" s="445">
        <v>4</v>
      </c>
      <c r="D17" s="390">
        <v>0</v>
      </c>
      <c r="E17" s="390">
        <v>0</v>
      </c>
      <c r="F17" s="390">
        <v>4</v>
      </c>
      <c r="G17" s="390">
        <v>0</v>
      </c>
      <c r="H17" s="390">
        <v>1</v>
      </c>
      <c r="I17" s="390">
        <v>0</v>
      </c>
      <c r="J17" s="390">
        <v>1</v>
      </c>
      <c r="K17" s="390">
        <v>0</v>
      </c>
      <c r="L17" s="390">
        <v>0</v>
      </c>
      <c r="M17" s="445">
        <v>0</v>
      </c>
      <c r="N17" s="390">
        <v>0</v>
      </c>
      <c r="O17" s="390">
        <v>0</v>
      </c>
      <c r="P17" s="390">
        <v>0</v>
      </c>
      <c r="Q17" s="390">
        <v>0</v>
      </c>
    </row>
    <row r="18" spans="1:17" ht="18" customHeight="1">
      <c r="A18" s="53" t="s">
        <v>122</v>
      </c>
      <c r="B18" s="445">
        <v>9</v>
      </c>
      <c r="C18" s="445">
        <v>9</v>
      </c>
      <c r="D18" s="390">
        <v>0</v>
      </c>
      <c r="E18" s="390">
        <v>1</v>
      </c>
      <c r="F18" s="390">
        <v>8</v>
      </c>
      <c r="G18" s="390">
        <v>0</v>
      </c>
      <c r="H18" s="390">
        <v>1</v>
      </c>
      <c r="I18" s="390">
        <v>0</v>
      </c>
      <c r="J18" s="390">
        <v>1</v>
      </c>
      <c r="K18" s="390">
        <v>0</v>
      </c>
      <c r="L18" s="390">
        <v>0</v>
      </c>
      <c r="M18" s="445">
        <v>0</v>
      </c>
      <c r="N18" s="390">
        <v>0</v>
      </c>
      <c r="O18" s="390">
        <v>0</v>
      </c>
      <c r="P18" s="390">
        <v>0</v>
      </c>
      <c r="Q18" s="390">
        <v>0</v>
      </c>
    </row>
    <row r="19" spans="1:17" ht="18" customHeight="1">
      <c r="A19" s="53" t="s">
        <v>121</v>
      </c>
      <c r="B19" s="445">
        <v>10</v>
      </c>
      <c r="C19" s="445">
        <v>7</v>
      </c>
      <c r="D19" s="390">
        <v>0</v>
      </c>
      <c r="E19" s="390">
        <v>0</v>
      </c>
      <c r="F19" s="390">
        <v>7</v>
      </c>
      <c r="G19" s="390">
        <v>0</v>
      </c>
      <c r="H19" s="390">
        <v>1</v>
      </c>
      <c r="I19" s="390">
        <v>0</v>
      </c>
      <c r="J19" s="390">
        <v>1</v>
      </c>
      <c r="K19" s="390">
        <v>0</v>
      </c>
      <c r="L19" s="390">
        <v>0</v>
      </c>
      <c r="M19" s="445">
        <v>4</v>
      </c>
      <c r="N19" s="390">
        <v>0</v>
      </c>
      <c r="O19" s="390">
        <v>0</v>
      </c>
      <c r="P19" s="390">
        <v>4</v>
      </c>
      <c r="Q19" s="390">
        <v>0</v>
      </c>
    </row>
    <row r="20" spans="1:17" ht="18" customHeight="1">
      <c r="A20" s="53" t="s">
        <v>120</v>
      </c>
      <c r="B20" s="445">
        <v>5</v>
      </c>
      <c r="C20" s="445">
        <v>4</v>
      </c>
      <c r="D20" s="390">
        <v>0</v>
      </c>
      <c r="E20" s="390">
        <v>0</v>
      </c>
      <c r="F20" s="390">
        <v>4</v>
      </c>
      <c r="G20" s="390">
        <v>0</v>
      </c>
      <c r="H20" s="390">
        <v>1</v>
      </c>
      <c r="I20" s="390">
        <v>0</v>
      </c>
      <c r="J20" s="390">
        <v>1</v>
      </c>
      <c r="K20" s="390">
        <v>0</v>
      </c>
      <c r="L20" s="390">
        <v>0</v>
      </c>
      <c r="M20" s="445">
        <v>0</v>
      </c>
      <c r="N20" s="390">
        <v>0</v>
      </c>
      <c r="O20" s="390">
        <v>0</v>
      </c>
      <c r="P20" s="390">
        <v>0</v>
      </c>
      <c r="Q20" s="390">
        <v>0</v>
      </c>
    </row>
    <row r="21" spans="1:17" ht="18" customHeight="1">
      <c r="A21" s="53" t="s">
        <v>119</v>
      </c>
      <c r="B21" s="445">
        <v>4</v>
      </c>
      <c r="C21" s="445">
        <v>4</v>
      </c>
      <c r="D21" s="390">
        <v>0</v>
      </c>
      <c r="E21" s="390">
        <v>1</v>
      </c>
      <c r="F21" s="390">
        <v>3</v>
      </c>
      <c r="G21" s="390">
        <v>0</v>
      </c>
      <c r="H21" s="390">
        <v>1</v>
      </c>
      <c r="I21" s="390">
        <v>0</v>
      </c>
      <c r="J21" s="390">
        <v>1</v>
      </c>
      <c r="K21" s="390">
        <v>0</v>
      </c>
      <c r="L21" s="390">
        <v>0</v>
      </c>
      <c r="M21" s="445">
        <v>0</v>
      </c>
      <c r="N21" s="390">
        <v>0</v>
      </c>
      <c r="O21" s="390">
        <v>0</v>
      </c>
      <c r="P21" s="390">
        <v>0</v>
      </c>
      <c r="Q21" s="390">
        <v>0</v>
      </c>
    </row>
    <row r="22" spans="1:17" ht="18" customHeight="1">
      <c r="A22" s="53" t="s">
        <v>118</v>
      </c>
      <c r="B22" s="445">
        <v>4</v>
      </c>
      <c r="C22" s="445">
        <v>4</v>
      </c>
      <c r="D22" s="390">
        <v>0</v>
      </c>
      <c r="E22" s="390">
        <v>1</v>
      </c>
      <c r="F22" s="390">
        <v>3</v>
      </c>
      <c r="G22" s="390">
        <v>0</v>
      </c>
      <c r="H22" s="390">
        <v>1</v>
      </c>
      <c r="I22" s="390">
        <v>0</v>
      </c>
      <c r="J22" s="390">
        <v>1</v>
      </c>
      <c r="K22" s="390">
        <v>0</v>
      </c>
      <c r="L22" s="390">
        <v>0</v>
      </c>
      <c r="M22" s="445">
        <v>0</v>
      </c>
      <c r="N22" s="390">
        <v>0</v>
      </c>
      <c r="O22" s="390">
        <v>0</v>
      </c>
      <c r="P22" s="390">
        <v>0</v>
      </c>
      <c r="Q22" s="390">
        <v>0</v>
      </c>
    </row>
    <row r="23" spans="1:17" ht="18" customHeight="1">
      <c r="A23" s="53" t="s">
        <v>117</v>
      </c>
      <c r="B23" s="445">
        <v>19</v>
      </c>
      <c r="C23" s="445">
        <v>19</v>
      </c>
      <c r="D23" s="390">
        <v>0</v>
      </c>
      <c r="E23" s="390">
        <v>0</v>
      </c>
      <c r="F23" s="390">
        <v>19</v>
      </c>
      <c r="G23" s="390">
        <v>0</v>
      </c>
      <c r="H23" s="390">
        <v>0</v>
      </c>
      <c r="I23" s="390">
        <v>0</v>
      </c>
      <c r="J23" s="390">
        <v>0</v>
      </c>
      <c r="K23" s="390">
        <v>0</v>
      </c>
      <c r="L23" s="390">
        <v>0</v>
      </c>
      <c r="M23" s="445">
        <v>0</v>
      </c>
      <c r="N23" s="390">
        <v>0</v>
      </c>
      <c r="O23" s="390">
        <v>0</v>
      </c>
      <c r="P23" s="390">
        <v>0</v>
      </c>
      <c r="Q23" s="390">
        <v>0</v>
      </c>
    </row>
    <row r="24" spans="1:17" ht="18" customHeight="1">
      <c r="A24" s="53" t="s">
        <v>116</v>
      </c>
      <c r="B24" s="445">
        <v>13</v>
      </c>
      <c r="C24" s="445">
        <v>12</v>
      </c>
      <c r="D24" s="390">
        <v>0</v>
      </c>
      <c r="E24" s="390">
        <v>0</v>
      </c>
      <c r="F24" s="390">
        <v>12</v>
      </c>
      <c r="G24" s="390">
        <v>0</v>
      </c>
      <c r="H24" s="390">
        <v>1</v>
      </c>
      <c r="I24" s="390">
        <v>0</v>
      </c>
      <c r="J24" s="390">
        <v>1</v>
      </c>
      <c r="K24" s="390">
        <v>0</v>
      </c>
      <c r="L24" s="390">
        <v>0</v>
      </c>
      <c r="M24" s="445">
        <v>0</v>
      </c>
      <c r="N24" s="390">
        <v>0</v>
      </c>
      <c r="O24" s="390">
        <v>0</v>
      </c>
      <c r="P24" s="390">
        <v>0</v>
      </c>
      <c r="Q24" s="390">
        <v>0</v>
      </c>
    </row>
    <row r="25" spans="1:17" ht="18" customHeight="1">
      <c r="A25" s="53" t="s">
        <v>115</v>
      </c>
      <c r="B25" s="445">
        <v>16</v>
      </c>
      <c r="C25" s="445">
        <v>15</v>
      </c>
      <c r="D25" s="390">
        <v>0</v>
      </c>
      <c r="E25" s="390">
        <v>0</v>
      </c>
      <c r="F25" s="390">
        <v>15</v>
      </c>
      <c r="G25" s="390">
        <v>0</v>
      </c>
      <c r="H25" s="390">
        <v>1</v>
      </c>
      <c r="I25" s="390">
        <v>0</v>
      </c>
      <c r="J25" s="390">
        <v>1</v>
      </c>
      <c r="K25" s="390">
        <v>0</v>
      </c>
      <c r="L25" s="390">
        <v>0</v>
      </c>
      <c r="M25" s="445">
        <v>0</v>
      </c>
      <c r="N25" s="390">
        <v>0</v>
      </c>
      <c r="O25" s="390">
        <v>0</v>
      </c>
      <c r="P25" s="390">
        <v>0</v>
      </c>
      <c r="Q25" s="390">
        <v>0</v>
      </c>
    </row>
    <row r="26" spans="1:17" ht="18" customHeight="1">
      <c r="A26" s="53" t="s">
        <v>114</v>
      </c>
      <c r="B26" s="445">
        <v>3</v>
      </c>
      <c r="C26" s="445">
        <v>2</v>
      </c>
      <c r="D26" s="390">
        <v>0</v>
      </c>
      <c r="E26" s="390">
        <v>0</v>
      </c>
      <c r="F26" s="390">
        <v>2</v>
      </c>
      <c r="G26" s="390">
        <v>0</v>
      </c>
      <c r="H26" s="390">
        <v>1</v>
      </c>
      <c r="I26" s="390">
        <v>0</v>
      </c>
      <c r="J26" s="390">
        <v>1</v>
      </c>
      <c r="K26" s="390">
        <v>0</v>
      </c>
      <c r="L26" s="390">
        <v>0</v>
      </c>
      <c r="M26" s="445">
        <v>0</v>
      </c>
      <c r="N26" s="390">
        <v>0</v>
      </c>
      <c r="O26" s="390">
        <v>0</v>
      </c>
      <c r="P26" s="390">
        <v>0</v>
      </c>
      <c r="Q26" s="390">
        <v>0</v>
      </c>
    </row>
    <row r="27" spans="1:17" ht="18" customHeight="1">
      <c r="A27" s="53" t="s">
        <v>113</v>
      </c>
      <c r="B27" s="445">
        <v>4</v>
      </c>
      <c r="C27" s="445">
        <v>3</v>
      </c>
      <c r="D27" s="390">
        <v>0</v>
      </c>
      <c r="E27" s="390">
        <v>0</v>
      </c>
      <c r="F27" s="390">
        <v>3</v>
      </c>
      <c r="G27" s="390">
        <v>0</v>
      </c>
      <c r="H27" s="390">
        <v>1</v>
      </c>
      <c r="I27" s="390">
        <v>0</v>
      </c>
      <c r="J27" s="390">
        <v>1</v>
      </c>
      <c r="K27" s="390">
        <v>0</v>
      </c>
      <c r="L27" s="390">
        <v>0</v>
      </c>
      <c r="M27" s="445">
        <v>0</v>
      </c>
      <c r="N27" s="390">
        <v>0</v>
      </c>
      <c r="O27" s="390">
        <v>0</v>
      </c>
      <c r="P27" s="390">
        <v>0</v>
      </c>
      <c r="Q27" s="390">
        <v>0</v>
      </c>
    </row>
    <row r="28" spans="1:17" ht="18" customHeight="1">
      <c r="A28" s="53" t="s">
        <v>112</v>
      </c>
      <c r="B28" s="445">
        <v>2</v>
      </c>
      <c r="C28" s="445">
        <v>2</v>
      </c>
      <c r="D28" s="390">
        <v>0</v>
      </c>
      <c r="E28" s="390">
        <v>0</v>
      </c>
      <c r="F28" s="390">
        <v>2</v>
      </c>
      <c r="G28" s="390">
        <v>0</v>
      </c>
      <c r="H28" s="390">
        <v>0</v>
      </c>
      <c r="I28" s="390">
        <v>0</v>
      </c>
      <c r="J28" s="390">
        <v>0</v>
      </c>
      <c r="K28" s="390">
        <v>0</v>
      </c>
      <c r="L28" s="390">
        <v>0</v>
      </c>
      <c r="M28" s="445">
        <v>0</v>
      </c>
      <c r="N28" s="390">
        <v>0</v>
      </c>
      <c r="O28" s="390">
        <v>0</v>
      </c>
      <c r="P28" s="390">
        <v>0</v>
      </c>
      <c r="Q28" s="390">
        <v>0</v>
      </c>
    </row>
    <row r="29" spans="1:17" ht="18" customHeight="1">
      <c r="A29" s="53" t="s">
        <v>111</v>
      </c>
      <c r="B29" s="445">
        <v>7</v>
      </c>
      <c r="C29" s="445">
        <v>6</v>
      </c>
      <c r="D29" s="390">
        <v>0</v>
      </c>
      <c r="E29" s="390">
        <v>0</v>
      </c>
      <c r="F29" s="390">
        <v>6</v>
      </c>
      <c r="G29" s="390">
        <v>0</v>
      </c>
      <c r="H29" s="390">
        <v>1</v>
      </c>
      <c r="I29" s="390">
        <v>0</v>
      </c>
      <c r="J29" s="390">
        <v>1</v>
      </c>
      <c r="K29" s="390">
        <v>0</v>
      </c>
      <c r="L29" s="390">
        <v>0</v>
      </c>
      <c r="M29" s="445">
        <v>0</v>
      </c>
      <c r="N29" s="390">
        <v>0</v>
      </c>
      <c r="O29" s="390">
        <v>0</v>
      </c>
      <c r="P29" s="390">
        <v>0</v>
      </c>
      <c r="Q29" s="390">
        <v>0</v>
      </c>
    </row>
    <row r="30" spans="1:17" ht="18" customHeight="1">
      <c r="A30" s="53" t="s">
        <v>110</v>
      </c>
      <c r="B30" s="445">
        <v>3</v>
      </c>
      <c r="C30" s="445">
        <v>2</v>
      </c>
      <c r="D30" s="390">
        <v>0</v>
      </c>
      <c r="E30" s="390">
        <v>0</v>
      </c>
      <c r="F30" s="390">
        <v>2</v>
      </c>
      <c r="G30" s="390">
        <v>0</v>
      </c>
      <c r="H30" s="390">
        <v>1</v>
      </c>
      <c r="I30" s="390">
        <v>0</v>
      </c>
      <c r="J30" s="390">
        <v>1</v>
      </c>
      <c r="K30" s="390">
        <v>0</v>
      </c>
      <c r="L30" s="390">
        <v>0</v>
      </c>
      <c r="M30" s="445">
        <v>0</v>
      </c>
      <c r="N30" s="390">
        <v>0</v>
      </c>
      <c r="O30" s="390">
        <v>0</v>
      </c>
      <c r="P30" s="390">
        <v>0</v>
      </c>
      <c r="Q30" s="390">
        <v>0</v>
      </c>
    </row>
    <row r="31" spans="1:17" ht="18" customHeight="1">
      <c r="A31" s="53" t="s">
        <v>109</v>
      </c>
      <c r="B31" s="445">
        <v>19</v>
      </c>
      <c r="C31" s="445">
        <v>16</v>
      </c>
      <c r="D31" s="390">
        <v>0</v>
      </c>
      <c r="E31" s="390">
        <v>0</v>
      </c>
      <c r="F31" s="390">
        <v>16</v>
      </c>
      <c r="G31" s="390">
        <v>0</v>
      </c>
      <c r="H31" s="390">
        <v>3</v>
      </c>
      <c r="I31" s="390">
        <v>0</v>
      </c>
      <c r="J31" s="390">
        <v>3</v>
      </c>
      <c r="K31" s="390">
        <v>0</v>
      </c>
      <c r="L31" s="390">
        <v>0</v>
      </c>
      <c r="M31" s="445">
        <v>0</v>
      </c>
      <c r="N31" s="390">
        <v>0</v>
      </c>
      <c r="O31" s="390">
        <v>0</v>
      </c>
      <c r="P31" s="390">
        <v>0</v>
      </c>
      <c r="Q31" s="390">
        <v>0</v>
      </c>
    </row>
    <row r="32" spans="1:17" ht="18" customHeight="1">
      <c r="A32" s="53" t="s">
        <v>108</v>
      </c>
      <c r="B32" s="445">
        <v>23</v>
      </c>
      <c r="C32" s="445">
        <v>23</v>
      </c>
      <c r="D32" s="390">
        <v>0</v>
      </c>
      <c r="E32" s="390">
        <v>0</v>
      </c>
      <c r="F32" s="390">
        <v>23</v>
      </c>
      <c r="G32" s="390">
        <v>0</v>
      </c>
      <c r="H32" s="390">
        <v>0</v>
      </c>
      <c r="I32" s="390">
        <v>0</v>
      </c>
      <c r="J32" s="390">
        <v>0</v>
      </c>
      <c r="K32" s="390">
        <v>0</v>
      </c>
      <c r="L32" s="390">
        <v>0</v>
      </c>
      <c r="M32" s="445">
        <v>0</v>
      </c>
      <c r="N32" s="390">
        <v>0</v>
      </c>
      <c r="O32" s="390">
        <v>0</v>
      </c>
      <c r="P32" s="390">
        <v>0</v>
      </c>
      <c r="Q32" s="390">
        <v>0</v>
      </c>
    </row>
    <row r="33" spans="1:17" ht="18" customHeight="1">
      <c r="A33" s="53" t="s">
        <v>107</v>
      </c>
      <c r="B33" s="445">
        <v>7</v>
      </c>
      <c r="C33" s="445">
        <v>6</v>
      </c>
      <c r="D33" s="390">
        <v>0</v>
      </c>
      <c r="E33" s="390">
        <v>1</v>
      </c>
      <c r="F33" s="390">
        <v>5</v>
      </c>
      <c r="G33" s="390">
        <v>0</v>
      </c>
      <c r="H33" s="390">
        <v>1</v>
      </c>
      <c r="I33" s="390">
        <v>0</v>
      </c>
      <c r="J33" s="390">
        <v>1</v>
      </c>
      <c r="K33" s="390">
        <v>0</v>
      </c>
      <c r="L33" s="390">
        <v>0</v>
      </c>
      <c r="M33" s="445">
        <v>0</v>
      </c>
      <c r="N33" s="390">
        <v>0</v>
      </c>
      <c r="O33" s="390">
        <v>0</v>
      </c>
      <c r="P33" s="390">
        <v>0</v>
      </c>
      <c r="Q33" s="390">
        <v>0</v>
      </c>
    </row>
    <row r="34" spans="1:17" ht="18" customHeight="1">
      <c r="A34" s="53" t="s">
        <v>106</v>
      </c>
      <c r="B34" s="445">
        <v>26</v>
      </c>
      <c r="C34" s="445">
        <v>26</v>
      </c>
      <c r="D34" s="390">
        <v>0</v>
      </c>
      <c r="E34" s="390">
        <v>1</v>
      </c>
      <c r="F34" s="390">
        <v>25</v>
      </c>
      <c r="G34" s="390">
        <v>0</v>
      </c>
      <c r="H34" s="390">
        <v>1</v>
      </c>
      <c r="I34" s="390">
        <v>0</v>
      </c>
      <c r="J34" s="390">
        <v>1</v>
      </c>
      <c r="K34" s="390">
        <v>0</v>
      </c>
      <c r="L34" s="390">
        <v>0</v>
      </c>
      <c r="M34" s="445">
        <v>0</v>
      </c>
      <c r="N34" s="390">
        <v>0</v>
      </c>
      <c r="O34" s="390">
        <v>0</v>
      </c>
      <c r="P34" s="390">
        <v>0</v>
      </c>
      <c r="Q34" s="390">
        <v>0</v>
      </c>
    </row>
    <row r="35" spans="1:17" ht="18" customHeight="1">
      <c r="A35" s="53" t="s">
        <v>105</v>
      </c>
      <c r="B35" s="445">
        <v>12</v>
      </c>
      <c r="C35" s="445">
        <v>12</v>
      </c>
      <c r="D35" s="390">
        <v>0</v>
      </c>
      <c r="E35" s="390">
        <v>1</v>
      </c>
      <c r="F35" s="390">
        <v>11</v>
      </c>
      <c r="G35" s="390">
        <v>0</v>
      </c>
      <c r="H35" s="390">
        <v>1</v>
      </c>
      <c r="I35" s="390">
        <v>0</v>
      </c>
      <c r="J35" s="390">
        <v>1</v>
      </c>
      <c r="K35" s="390">
        <v>0</v>
      </c>
      <c r="L35" s="390">
        <v>0</v>
      </c>
      <c r="M35" s="445">
        <v>0</v>
      </c>
      <c r="N35" s="390">
        <v>0</v>
      </c>
      <c r="O35" s="390">
        <v>0</v>
      </c>
      <c r="P35" s="390">
        <v>0</v>
      </c>
      <c r="Q35" s="390">
        <v>0</v>
      </c>
    </row>
    <row r="36" spans="1:17" ht="18" customHeight="1">
      <c r="A36" s="53" t="s">
        <v>104</v>
      </c>
      <c r="B36" s="445">
        <v>26</v>
      </c>
      <c r="C36" s="445">
        <v>25</v>
      </c>
      <c r="D36" s="390">
        <v>0</v>
      </c>
      <c r="E36" s="390">
        <v>0</v>
      </c>
      <c r="F36" s="390">
        <v>25</v>
      </c>
      <c r="G36" s="390">
        <v>0</v>
      </c>
      <c r="H36" s="390">
        <v>1</v>
      </c>
      <c r="I36" s="390">
        <v>0</v>
      </c>
      <c r="J36" s="390">
        <v>1</v>
      </c>
      <c r="K36" s="390">
        <v>0</v>
      </c>
      <c r="L36" s="390">
        <v>0</v>
      </c>
      <c r="M36" s="445">
        <v>0</v>
      </c>
      <c r="N36" s="390">
        <v>0</v>
      </c>
      <c r="O36" s="390">
        <v>0</v>
      </c>
      <c r="P36" s="390">
        <v>0</v>
      </c>
      <c r="Q36" s="390">
        <v>0</v>
      </c>
    </row>
    <row r="37" spans="1:17" ht="18" customHeight="1">
      <c r="A37" s="53" t="s">
        <v>103</v>
      </c>
      <c r="B37" s="445">
        <v>1</v>
      </c>
      <c r="C37" s="445">
        <v>1</v>
      </c>
      <c r="D37" s="390">
        <v>0</v>
      </c>
      <c r="E37" s="390">
        <v>0</v>
      </c>
      <c r="F37" s="390">
        <v>1</v>
      </c>
      <c r="G37" s="390">
        <v>0</v>
      </c>
      <c r="H37" s="390">
        <v>0</v>
      </c>
      <c r="I37" s="390">
        <v>0</v>
      </c>
      <c r="J37" s="390">
        <v>0</v>
      </c>
      <c r="K37" s="390">
        <v>0</v>
      </c>
      <c r="L37" s="390">
        <v>0</v>
      </c>
      <c r="M37" s="445">
        <v>0</v>
      </c>
      <c r="N37" s="390">
        <v>0</v>
      </c>
      <c r="O37" s="390">
        <v>0</v>
      </c>
      <c r="P37" s="390">
        <v>0</v>
      </c>
      <c r="Q37" s="390">
        <v>0</v>
      </c>
    </row>
    <row r="38" spans="1:17" ht="18" customHeight="1">
      <c r="A38" s="53" t="s">
        <v>102</v>
      </c>
      <c r="B38" s="445">
        <v>10</v>
      </c>
      <c r="C38" s="445">
        <v>10</v>
      </c>
      <c r="D38" s="390">
        <v>0</v>
      </c>
      <c r="E38" s="390">
        <v>0</v>
      </c>
      <c r="F38" s="390">
        <v>10</v>
      </c>
      <c r="G38" s="390">
        <v>0</v>
      </c>
      <c r="H38" s="390">
        <v>0</v>
      </c>
      <c r="I38" s="390">
        <v>0</v>
      </c>
      <c r="J38" s="390">
        <v>0</v>
      </c>
      <c r="K38" s="390">
        <v>0</v>
      </c>
      <c r="L38" s="390">
        <v>0</v>
      </c>
      <c r="M38" s="445">
        <v>0</v>
      </c>
      <c r="N38" s="390">
        <v>0</v>
      </c>
      <c r="O38" s="390">
        <v>0</v>
      </c>
      <c r="P38" s="390">
        <v>0</v>
      </c>
      <c r="Q38" s="390">
        <v>0</v>
      </c>
    </row>
    <row r="39" spans="1:17" ht="18" customHeight="1">
      <c r="A39" s="53" t="s">
        <v>101</v>
      </c>
      <c r="B39" s="445">
        <v>59</v>
      </c>
      <c r="C39" s="445">
        <v>59</v>
      </c>
      <c r="D39" s="390">
        <v>0</v>
      </c>
      <c r="E39" s="390">
        <v>2</v>
      </c>
      <c r="F39" s="390">
        <v>57</v>
      </c>
      <c r="G39" s="390">
        <v>0</v>
      </c>
      <c r="H39" s="390">
        <v>0</v>
      </c>
      <c r="I39" s="390">
        <v>0</v>
      </c>
      <c r="J39" s="390">
        <v>0</v>
      </c>
      <c r="K39" s="390">
        <v>0</v>
      </c>
      <c r="L39" s="390">
        <v>0</v>
      </c>
      <c r="M39" s="445">
        <v>0</v>
      </c>
      <c r="N39" s="390">
        <v>0</v>
      </c>
      <c r="O39" s="390">
        <v>0</v>
      </c>
      <c r="P39" s="390">
        <v>0</v>
      </c>
      <c r="Q39" s="390">
        <v>0</v>
      </c>
    </row>
    <row r="40" spans="1:17" ht="18" customHeight="1">
      <c r="A40" s="53" t="s">
        <v>100</v>
      </c>
      <c r="B40" s="445">
        <v>9</v>
      </c>
      <c r="C40" s="445">
        <v>9</v>
      </c>
      <c r="D40" s="390">
        <v>0</v>
      </c>
      <c r="E40" s="390">
        <v>1</v>
      </c>
      <c r="F40" s="390">
        <v>8</v>
      </c>
      <c r="G40" s="390">
        <v>0</v>
      </c>
      <c r="H40" s="390">
        <v>0</v>
      </c>
      <c r="I40" s="390">
        <v>0</v>
      </c>
      <c r="J40" s="390">
        <v>0</v>
      </c>
      <c r="K40" s="390">
        <v>0</v>
      </c>
      <c r="L40" s="390">
        <v>0</v>
      </c>
      <c r="M40" s="445">
        <v>0</v>
      </c>
      <c r="N40" s="390">
        <v>0</v>
      </c>
      <c r="O40" s="390">
        <v>0</v>
      </c>
      <c r="P40" s="390">
        <v>0</v>
      </c>
      <c r="Q40" s="390">
        <v>0</v>
      </c>
    </row>
    <row r="41" spans="1:17" ht="18" customHeight="1">
      <c r="A41" s="53" t="s">
        <v>99</v>
      </c>
      <c r="B41" s="445">
        <v>3</v>
      </c>
      <c r="C41" s="445">
        <v>2</v>
      </c>
      <c r="D41" s="390">
        <v>0</v>
      </c>
      <c r="E41" s="390">
        <v>1</v>
      </c>
      <c r="F41" s="390">
        <v>1</v>
      </c>
      <c r="G41" s="390">
        <v>0</v>
      </c>
      <c r="H41" s="390">
        <v>1</v>
      </c>
      <c r="I41" s="390">
        <v>0</v>
      </c>
      <c r="J41" s="390">
        <v>1</v>
      </c>
      <c r="K41" s="390">
        <v>0</v>
      </c>
      <c r="L41" s="390">
        <v>0</v>
      </c>
      <c r="M41" s="445">
        <v>0</v>
      </c>
      <c r="N41" s="390">
        <v>0</v>
      </c>
      <c r="O41" s="390">
        <v>0</v>
      </c>
      <c r="P41" s="390">
        <v>0</v>
      </c>
      <c r="Q41" s="390">
        <v>0</v>
      </c>
    </row>
    <row r="42" spans="1:17" ht="18" customHeight="1">
      <c r="A42" s="53" t="s">
        <v>98</v>
      </c>
      <c r="B42" s="445">
        <v>15</v>
      </c>
      <c r="C42" s="445">
        <v>14</v>
      </c>
      <c r="D42" s="390">
        <v>0</v>
      </c>
      <c r="E42" s="390">
        <v>1</v>
      </c>
      <c r="F42" s="390">
        <v>13</v>
      </c>
      <c r="G42" s="390">
        <v>0</v>
      </c>
      <c r="H42" s="390">
        <v>1</v>
      </c>
      <c r="I42" s="390">
        <v>0</v>
      </c>
      <c r="J42" s="390">
        <v>1</v>
      </c>
      <c r="K42" s="390">
        <v>0</v>
      </c>
      <c r="L42" s="390">
        <v>0</v>
      </c>
      <c r="M42" s="445">
        <v>0</v>
      </c>
      <c r="N42" s="390">
        <v>0</v>
      </c>
      <c r="O42" s="390">
        <v>0</v>
      </c>
      <c r="P42" s="390">
        <v>0</v>
      </c>
      <c r="Q42" s="390">
        <v>0</v>
      </c>
    </row>
    <row r="43" spans="1:17" ht="18" customHeight="1">
      <c r="A43" s="53" t="s">
        <v>97</v>
      </c>
      <c r="B43" s="445">
        <v>3</v>
      </c>
      <c r="C43" s="445">
        <v>2</v>
      </c>
      <c r="D43" s="390">
        <v>0</v>
      </c>
      <c r="E43" s="390">
        <v>1</v>
      </c>
      <c r="F43" s="390">
        <v>1</v>
      </c>
      <c r="G43" s="390">
        <v>0</v>
      </c>
      <c r="H43" s="390">
        <v>2</v>
      </c>
      <c r="I43" s="390">
        <v>0</v>
      </c>
      <c r="J43" s="390">
        <v>2</v>
      </c>
      <c r="K43" s="390">
        <v>0</v>
      </c>
      <c r="L43" s="390">
        <v>0</v>
      </c>
      <c r="M43" s="445">
        <v>0</v>
      </c>
      <c r="N43" s="390">
        <v>0</v>
      </c>
      <c r="O43" s="390">
        <v>0</v>
      </c>
      <c r="P43" s="390">
        <v>0</v>
      </c>
      <c r="Q43" s="390">
        <v>0</v>
      </c>
    </row>
    <row r="44" spans="1:17" ht="18" customHeight="1">
      <c r="A44" s="53" t="s">
        <v>96</v>
      </c>
      <c r="B44" s="445">
        <v>10</v>
      </c>
      <c r="C44" s="445">
        <v>9</v>
      </c>
      <c r="D44" s="390">
        <v>0</v>
      </c>
      <c r="E44" s="390">
        <v>0</v>
      </c>
      <c r="F44" s="390">
        <v>9</v>
      </c>
      <c r="G44" s="390">
        <v>0</v>
      </c>
      <c r="H44" s="390">
        <v>1</v>
      </c>
      <c r="I44" s="390">
        <v>0</v>
      </c>
      <c r="J44" s="390">
        <v>1</v>
      </c>
      <c r="K44" s="390">
        <v>0</v>
      </c>
      <c r="L44" s="390">
        <v>0</v>
      </c>
      <c r="M44" s="445">
        <v>0</v>
      </c>
      <c r="N44" s="390">
        <v>0</v>
      </c>
      <c r="O44" s="390">
        <v>0</v>
      </c>
      <c r="P44" s="390">
        <v>0</v>
      </c>
      <c r="Q44" s="390">
        <v>0</v>
      </c>
    </row>
    <row r="45" spans="1:17" ht="18" customHeight="1">
      <c r="A45" s="55" t="s">
        <v>95</v>
      </c>
      <c r="B45" s="445">
        <v>9</v>
      </c>
      <c r="C45" s="445">
        <v>8</v>
      </c>
      <c r="D45" s="390">
        <v>0</v>
      </c>
      <c r="E45" s="390">
        <v>0</v>
      </c>
      <c r="F45" s="390">
        <v>8</v>
      </c>
      <c r="G45" s="390">
        <v>0</v>
      </c>
      <c r="H45" s="390">
        <v>1</v>
      </c>
      <c r="I45" s="390">
        <v>0</v>
      </c>
      <c r="J45" s="390">
        <v>1</v>
      </c>
      <c r="K45" s="390">
        <v>0</v>
      </c>
      <c r="L45" s="390">
        <v>0</v>
      </c>
      <c r="M45" s="445">
        <v>0</v>
      </c>
      <c r="N45" s="390">
        <v>0</v>
      </c>
      <c r="O45" s="390">
        <v>0</v>
      </c>
      <c r="P45" s="390">
        <v>0</v>
      </c>
      <c r="Q45" s="390">
        <v>0</v>
      </c>
    </row>
    <row r="46" spans="1:17" ht="18" customHeight="1">
      <c r="A46" s="53" t="s">
        <v>94</v>
      </c>
      <c r="B46" s="445">
        <v>7</v>
      </c>
      <c r="C46" s="445">
        <v>6</v>
      </c>
      <c r="D46" s="390">
        <v>0</v>
      </c>
      <c r="E46" s="390">
        <v>0</v>
      </c>
      <c r="F46" s="390">
        <v>6</v>
      </c>
      <c r="G46" s="390">
        <v>0</v>
      </c>
      <c r="H46" s="390">
        <v>1</v>
      </c>
      <c r="I46" s="390">
        <v>0</v>
      </c>
      <c r="J46" s="390">
        <v>1</v>
      </c>
      <c r="K46" s="390">
        <v>0</v>
      </c>
      <c r="L46" s="390">
        <v>0</v>
      </c>
      <c r="M46" s="445">
        <v>0</v>
      </c>
      <c r="N46" s="390">
        <v>0</v>
      </c>
      <c r="O46" s="390">
        <v>0</v>
      </c>
      <c r="P46" s="390">
        <v>0</v>
      </c>
      <c r="Q46" s="390">
        <v>0</v>
      </c>
    </row>
    <row r="47" spans="1:17" ht="18" customHeight="1">
      <c r="A47" s="53" t="s">
        <v>92</v>
      </c>
      <c r="B47" s="445">
        <v>5</v>
      </c>
      <c r="C47" s="445">
        <v>4</v>
      </c>
      <c r="D47" s="390">
        <v>0</v>
      </c>
      <c r="E47" s="390">
        <v>0</v>
      </c>
      <c r="F47" s="390">
        <v>4</v>
      </c>
      <c r="G47" s="390">
        <v>0</v>
      </c>
      <c r="H47" s="390">
        <v>1</v>
      </c>
      <c r="I47" s="390">
        <v>0</v>
      </c>
      <c r="J47" s="390">
        <v>1</v>
      </c>
      <c r="K47" s="390">
        <v>0</v>
      </c>
      <c r="L47" s="390">
        <v>0</v>
      </c>
      <c r="M47" s="445">
        <v>0</v>
      </c>
      <c r="N47" s="390">
        <v>0</v>
      </c>
      <c r="O47" s="390">
        <v>0</v>
      </c>
      <c r="P47" s="390">
        <v>0</v>
      </c>
      <c r="Q47" s="390">
        <v>0</v>
      </c>
    </row>
    <row r="48" spans="1:17" ht="18" customHeight="1">
      <c r="A48" s="53" t="s">
        <v>91</v>
      </c>
      <c r="B48" s="445">
        <v>8</v>
      </c>
      <c r="C48" s="445">
        <v>8</v>
      </c>
      <c r="D48" s="390">
        <v>0</v>
      </c>
      <c r="E48" s="390">
        <v>0</v>
      </c>
      <c r="F48" s="390">
        <v>8</v>
      </c>
      <c r="G48" s="390">
        <v>0</v>
      </c>
      <c r="H48" s="390">
        <v>0</v>
      </c>
      <c r="I48" s="390">
        <v>0</v>
      </c>
      <c r="J48" s="390">
        <v>0</v>
      </c>
      <c r="K48" s="390">
        <v>0</v>
      </c>
      <c r="L48" s="390">
        <v>0</v>
      </c>
      <c r="M48" s="445">
        <v>0</v>
      </c>
      <c r="N48" s="390">
        <v>0</v>
      </c>
      <c r="O48" s="390">
        <v>0</v>
      </c>
      <c r="P48" s="390">
        <v>0</v>
      </c>
      <c r="Q48" s="390">
        <v>0</v>
      </c>
    </row>
    <row r="49" spans="1:17" ht="18" customHeight="1">
      <c r="A49" s="53" t="s">
        <v>90</v>
      </c>
      <c r="B49" s="445">
        <v>12</v>
      </c>
      <c r="C49" s="445">
        <v>11</v>
      </c>
      <c r="D49" s="390">
        <v>0</v>
      </c>
      <c r="E49" s="390">
        <v>0</v>
      </c>
      <c r="F49" s="390">
        <v>11</v>
      </c>
      <c r="G49" s="390">
        <v>0</v>
      </c>
      <c r="H49" s="390">
        <v>1</v>
      </c>
      <c r="I49" s="390">
        <v>0</v>
      </c>
      <c r="J49" s="390">
        <v>1</v>
      </c>
      <c r="K49" s="390">
        <v>0</v>
      </c>
      <c r="L49" s="390">
        <v>0</v>
      </c>
      <c r="M49" s="445">
        <v>0</v>
      </c>
      <c r="N49" s="390">
        <v>0</v>
      </c>
      <c r="O49" s="390">
        <v>0</v>
      </c>
      <c r="P49" s="390">
        <v>0</v>
      </c>
      <c r="Q49" s="390">
        <v>0</v>
      </c>
    </row>
    <row r="50" spans="1:17" ht="18" customHeight="1">
      <c r="A50" s="53" t="s">
        <v>89</v>
      </c>
      <c r="B50" s="445">
        <v>5</v>
      </c>
      <c r="C50" s="445">
        <v>4</v>
      </c>
      <c r="D50" s="390">
        <v>0</v>
      </c>
      <c r="E50" s="390">
        <v>0</v>
      </c>
      <c r="F50" s="390">
        <v>4</v>
      </c>
      <c r="G50" s="390">
        <v>0</v>
      </c>
      <c r="H50" s="390">
        <v>1</v>
      </c>
      <c r="I50" s="390">
        <v>0</v>
      </c>
      <c r="J50" s="390">
        <v>1</v>
      </c>
      <c r="K50" s="390">
        <v>0</v>
      </c>
      <c r="L50" s="390">
        <v>0</v>
      </c>
      <c r="M50" s="445">
        <v>0</v>
      </c>
      <c r="N50" s="390">
        <v>0</v>
      </c>
      <c r="O50" s="390">
        <v>0</v>
      </c>
      <c r="P50" s="390">
        <v>0</v>
      </c>
      <c r="Q50" s="390">
        <v>0</v>
      </c>
    </row>
    <row r="51" spans="1:17" ht="18" customHeight="1">
      <c r="A51" s="53" t="s">
        <v>88</v>
      </c>
      <c r="B51" s="445">
        <v>16</v>
      </c>
      <c r="C51" s="445">
        <v>15</v>
      </c>
      <c r="D51" s="390">
        <v>0</v>
      </c>
      <c r="E51" s="390">
        <v>0</v>
      </c>
      <c r="F51" s="390">
        <v>15</v>
      </c>
      <c r="G51" s="390">
        <v>0</v>
      </c>
      <c r="H51" s="390">
        <v>1</v>
      </c>
      <c r="I51" s="390">
        <v>0</v>
      </c>
      <c r="J51" s="390">
        <v>1</v>
      </c>
      <c r="K51" s="390">
        <v>0</v>
      </c>
      <c r="L51" s="390">
        <v>0</v>
      </c>
      <c r="M51" s="445">
        <v>0</v>
      </c>
      <c r="N51" s="390">
        <v>0</v>
      </c>
      <c r="O51" s="390">
        <v>0</v>
      </c>
      <c r="P51" s="390">
        <v>0</v>
      </c>
      <c r="Q51" s="390">
        <v>0</v>
      </c>
    </row>
    <row r="52" spans="1:17" ht="18" customHeight="1">
      <c r="A52" s="53" t="s">
        <v>87</v>
      </c>
      <c r="B52" s="445">
        <v>16</v>
      </c>
      <c r="C52" s="445">
        <v>15</v>
      </c>
      <c r="D52" s="390">
        <v>0</v>
      </c>
      <c r="E52" s="390">
        <v>0</v>
      </c>
      <c r="F52" s="390">
        <v>15</v>
      </c>
      <c r="G52" s="390">
        <v>0</v>
      </c>
      <c r="H52" s="390">
        <v>1</v>
      </c>
      <c r="I52" s="390">
        <v>0</v>
      </c>
      <c r="J52" s="390">
        <v>1</v>
      </c>
      <c r="K52" s="390">
        <v>0</v>
      </c>
      <c r="L52" s="390">
        <v>0</v>
      </c>
      <c r="M52" s="445">
        <v>0</v>
      </c>
      <c r="N52" s="390">
        <v>0</v>
      </c>
      <c r="O52" s="390">
        <v>0</v>
      </c>
      <c r="P52" s="390">
        <v>0</v>
      </c>
      <c r="Q52" s="390">
        <v>0</v>
      </c>
    </row>
    <row r="53" spans="1:17" ht="18" customHeight="1">
      <c r="A53" s="53" t="s">
        <v>86</v>
      </c>
      <c r="B53" s="445">
        <v>19</v>
      </c>
      <c r="C53" s="445">
        <v>19</v>
      </c>
      <c r="D53" s="390">
        <v>0</v>
      </c>
      <c r="E53" s="390">
        <v>0</v>
      </c>
      <c r="F53" s="390">
        <v>19</v>
      </c>
      <c r="G53" s="390">
        <v>0</v>
      </c>
      <c r="H53" s="390">
        <v>0</v>
      </c>
      <c r="I53" s="390">
        <v>0</v>
      </c>
      <c r="J53" s="390">
        <v>0</v>
      </c>
      <c r="K53" s="390">
        <v>0</v>
      </c>
      <c r="L53" s="390">
        <v>0</v>
      </c>
      <c r="M53" s="445">
        <v>0</v>
      </c>
      <c r="N53" s="390">
        <v>0</v>
      </c>
      <c r="O53" s="390">
        <v>0</v>
      </c>
      <c r="P53" s="390">
        <v>0</v>
      </c>
      <c r="Q53" s="390">
        <v>0</v>
      </c>
    </row>
    <row r="54" spans="1:17" ht="18" customHeight="1">
      <c r="A54" s="53" t="s">
        <v>85</v>
      </c>
      <c r="B54" s="445">
        <v>111</v>
      </c>
      <c r="C54" s="445">
        <v>96</v>
      </c>
      <c r="D54" s="390">
        <v>0</v>
      </c>
      <c r="E54" s="390">
        <v>35</v>
      </c>
      <c r="F54" s="390">
        <v>52</v>
      </c>
      <c r="G54" s="390">
        <v>9</v>
      </c>
      <c r="H54" s="390">
        <v>35</v>
      </c>
      <c r="I54" s="390">
        <v>0</v>
      </c>
      <c r="J54" s="390">
        <v>28</v>
      </c>
      <c r="K54" s="390">
        <v>0</v>
      </c>
      <c r="L54" s="390">
        <v>7</v>
      </c>
      <c r="M54" s="445">
        <v>17</v>
      </c>
      <c r="N54" s="390">
        <v>1</v>
      </c>
      <c r="O54" s="390">
        <v>0</v>
      </c>
      <c r="P54" s="390">
        <v>16</v>
      </c>
      <c r="Q54" s="390">
        <v>0</v>
      </c>
    </row>
    <row r="55" spans="1:17" ht="18" customHeight="1">
      <c r="A55" s="53" t="s">
        <v>84</v>
      </c>
      <c r="B55" s="445">
        <v>19</v>
      </c>
      <c r="C55" s="445">
        <v>17</v>
      </c>
      <c r="D55" s="390">
        <v>0</v>
      </c>
      <c r="E55" s="390">
        <v>1</v>
      </c>
      <c r="F55" s="390">
        <v>16</v>
      </c>
      <c r="G55" s="390">
        <v>0</v>
      </c>
      <c r="H55" s="390">
        <v>3</v>
      </c>
      <c r="I55" s="390">
        <v>0</v>
      </c>
      <c r="J55" s="390">
        <v>3</v>
      </c>
      <c r="K55" s="390">
        <v>0</v>
      </c>
      <c r="L55" s="390">
        <v>0</v>
      </c>
      <c r="M55" s="445">
        <v>0</v>
      </c>
      <c r="N55" s="390">
        <v>0</v>
      </c>
      <c r="O55" s="390">
        <v>0</v>
      </c>
      <c r="P55" s="390">
        <v>0</v>
      </c>
      <c r="Q55" s="390">
        <v>0</v>
      </c>
    </row>
    <row r="56" spans="1:17" ht="18" customHeight="1">
      <c r="A56" s="53" t="s">
        <v>83</v>
      </c>
      <c r="B56" s="445">
        <v>2</v>
      </c>
      <c r="C56" s="445">
        <v>1</v>
      </c>
      <c r="D56" s="390">
        <v>0</v>
      </c>
      <c r="E56" s="390">
        <v>0</v>
      </c>
      <c r="F56" s="390">
        <v>1</v>
      </c>
      <c r="G56" s="390">
        <v>0</v>
      </c>
      <c r="H56" s="390">
        <v>1</v>
      </c>
      <c r="I56" s="390">
        <v>0</v>
      </c>
      <c r="J56" s="390">
        <v>1</v>
      </c>
      <c r="K56" s="390">
        <v>0</v>
      </c>
      <c r="L56" s="390">
        <v>0</v>
      </c>
      <c r="M56" s="445">
        <v>0</v>
      </c>
      <c r="N56" s="390">
        <v>0</v>
      </c>
      <c r="O56" s="390">
        <v>0</v>
      </c>
      <c r="P56" s="390">
        <v>0</v>
      </c>
      <c r="Q56" s="390">
        <v>0</v>
      </c>
    </row>
    <row r="57" spans="1:17" ht="18" customHeight="1">
      <c r="A57" s="53" t="s">
        <v>81</v>
      </c>
      <c r="B57" s="445">
        <v>15</v>
      </c>
      <c r="C57" s="445">
        <v>14</v>
      </c>
      <c r="D57" s="390">
        <v>0</v>
      </c>
      <c r="E57" s="390">
        <v>0</v>
      </c>
      <c r="F57" s="390">
        <v>14</v>
      </c>
      <c r="G57" s="390">
        <v>0</v>
      </c>
      <c r="H57" s="390">
        <v>1</v>
      </c>
      <c r="I57" s="390">
        <v>0</v>
      </c>
      <c r="J57" s="390">
        <v>1</v>
      </c>
      <c r="K57" s="390">
        <v>0</v>
      </c>
      <c r="L57" s="390">
        <v>0</v>
      </c>
      <c r="M57" s="445">
        <v>0</v>
      </c>
      <c r="N57" s="390">
        <v>0</v>
      </c>
      <c r="O57" s="390">
        <v>0</v>
      </c>
      <c r="P57" s="390">
        <v>0</v>
      </c>
      <c r="Q57" s="390">
        <v>0</v>
      </c>
    </row>
    <row r="58" spans="1:17" ht="18" customHeight="1">
      <c r="A58" s="53" t="s">
        <v>79</v>
      </c>
      <c r="B58" s="445">
        <v>9</v>
      </c>
      <c r="C58" s="445">
        <v>8</v>
      </c>
      <c r="D58" s="390">
        <v>0</v>
      </c>
      <c r="E58" s="390">
        <v>0</v>
      </c>
      <c r="F58" s="390">
        <v>8</v>
      </c>
      <c r="G58" s="390">
        <v>0</v>
      </c>
      <c r="H58" s="390">
        <v>1</v>
      </c>
      <c r="I58" s="390">
        <v>0</v>
      </c>
      <c r="J58" s="390">
        <v>1</v>
      </c>
      <c r="K58" s="390">
        <v>0</v>
      </c>
      <c r="L58" s="390">
        <v>0</v>
      </c>
      <c r="M58" s="445">
        <v>0</v>
      </c>
      <c r="N58" s="390">
        <v>0</v>
      </c>
      <c r="O58" s="390">
        <v>0</v>
      </c>
      <c r="P58" s="390">
        <v>0</v>
      </c>
      <c r="Q58" s="390">
        <v>0</v>
      </c>
    </row>
    <row r="59" spans="1:17" ht="18" customHeight="1">
      <c r="A59" s="53" t="s">
        <v>78</v>
      </c>
      <c r="B59" s="445">
        <v>7</v>
      </c>
      <c r="C59" s="445">
        <v>5</v>
      </c>
      <c r="D59" s="390">
        <v>0</v>
      </c>
      <c r="E59" s="390">
        <v>0</v>
      </c>
      <c r="F59" s="390">
        <v>5</v>
      </c>
      <c r="G59" s="390">
        <v>0</v>
      </c>
      <c r="H59" s="390">
        <v>2</v>
      </c>
      <c r="I59" s="390">
        <v>1</v>
      </c>
      <c r="J59" s="390">
        <v>1</v>
      </c>
      <c r="K59" s="390">
        <v>0</v>
      </c>
      <c r="L59" s="390">
        <v>0</v>
      </c>
      <c r="M59" s="445">
        <v>1</v>
      </c>
      <c r="N59" s="390">
        <v>1</v>
      </c>
      <c r="O59" s="390">
        <v>0</v>
      </c>
      <c r="P59" s="390">
        <v>0</v>
      </c>
      <c r="Q59" s="390">
        <v>0</v>
      </c>
    </row>
    <row r="60" spans="1:17" ht="18" customHeight="1">
      <c r="A60" s="53" t="s">
        <v>77</v>
      </c>
      <c r="B60" s="445">
        <v>4</v>
      </c>
      <c r="C60" s="445">
        <v>4</v>
      </c>
      <c r="D60" s="390">
        <v>0</v>
      </c>
      <c r="E60" s="390">
        <v>1</v>
      </c>
      <c r="F60" s="390">
        <v>3</v>
      </c>
      <c r="G60" s="390">
        <v>0</v>
      </c>
      <c r="H60" s="390">
        <v>1</v>
      </c>
      <c r="I60" s="390">
        <v>0</v>
      </c>
      <c r="J60" s="390">
        <v>1</v>
      </c>
      <c r="K60" s="390">
        <v>0</v>
      </c>
      <c r="L60" s="390">
        <v>0</v>
      </c>
      <c r="M60" s="445">
        <v>0</v>
      </c>
      <c r="N60" s="390">
        <v>0</v>
      </c>
      <c r="O60" s="390">
        <v>0</v>
      </c>
      <c r="P60" s="390">
        <v>0</v>
      </c>
      <c r="Q60" s="390">
        <v>0</v>
      </c>
    </row>
    <row r="61" spans="1:17" ht="18" customHeight="1">
      <c r="A61" s="53" t="s">
        <v>76</v>
      </c>
      <c r="B61" s="445">
        <v>43</v>
      </c>
      <c r="C61" s="445">
        <v>42</v>
      </c>
      <c r="D61" s="390">
        <v>0</v>
      </c>
      <c r="E61" s="390">
        <v>1</v>
      </c>
      <c r="F61" s="390">
        <v>41</v>
      </c>
      <c r="G61" s="390">
        <v>0</v>
      </c>
      <c r="H61" s="390">
        <v>1</v>
      </c>
      <c r="I61" s="390">
        <v>0</v>
      </c>
      <c r="J61" s="390">
        <v>1</v>
      </c>
      <c r="K61" s="390">
        <v>0</v>
      </c>
      <c r="L61" s="390">
        <v>0</v>
      </c>
      <c r="M61" s="445">
        <v>0</v>
      </c>
      <c r="N61" s="390">
        <v>0</v>
      </c>
      <c r="O61" s="390">
        <v>0</v>
      </c>
      <c r="P61" s="390">
        <v>0</v>
      </c>
      <c r="Q61" s="390">
        <v>0</v>
      </c>
    </row>
    <row r="62" spans="1:17" ht="18" customHeight="1">
      <c r="A62" s="53" t="s">
        <v>74</v>
      </c>
      <c r="B62" s="445">
        <v>3</v>
      </c>
      <c r="C62" s="445">
        <v>2</v>
      </c>
      <c r="D62" s="390">
        <v>0</v>
      </c>
      <c r="E62" s="390">
        <v>0</v>
      </c>
      <c r="F62" s="390">
        <v>2</v>
      </c>
      <c r="G62" s="390">
        <v>0</v>
      </c>
      <c r="H62" s="390">
        <v>1</v>
      </c>
      <c r="I62" s="390">
        <v>0</v>
      </c>
      <c r="J62" s="390">
        <v>1</v>
      </c>
      <c r="K62" s="390">
        <v>0</v>
      </c>
      <c r="L62" s="390">
        <v>0</v>
      </c>
      <c r="M62" s="445">
        <v>0</v>
      </c>
      <c r="N62" s="390">
        <v>0</v>
      </c>
      <c r="O62" s="390">
        <v>0</v>
      </c>
      <c r="P62" s="390">
        <v>0</v>
      </c>
      <c r="Q62" s="390">
        <v>0</v>
      </c>
    </row>
    <row r="63" spans="1:17" ht="18" customHeight="1">
      <c r="A63" s="53" t="s">
        <v>72</v>
      </c>
      <c r="B63" s="445">
        <v>6</v>
      </c>
      <c r="C63" s="445">
        <v>5</v>
      </c>
      <c r="D63" s="390">
        <v>0</v>
      </c>
      <c r="E63" s="390">
        <v>0</v>
      </c>
      <c r="F63" s="390">
        <v>5</v>
      </c>
      <c r="G63" s="390">
        <v>0</v>
      </c>
      <c r="H63" s="390">
        <v>1</v>
      </c>
      <c r="I63" s="390">
        <v>0</v>
      </c>
      <c r="J63" s="390">
        <v>1</v>
      </c>
      <c r="K63" s="390">
        <v>0</v>
      </c>
      <c r="L63" s="390">
        <v>0</v>
      </c>
      <c r="M63" s="445">
        <v>0</v>
      </c>
      <c r="N63" s="390">
        <v>0</v>
      </c>
      <c r="O63" s="390">
        <v>0</v>
      </c>
      <c r="P63" s="390">
        <v>0</v>
      </c>
      <c r="Q63" s="390">
        <v>0</v>
      </c>
    </row>
    <row r="64" spans="1:17" ht="18" customHeight="1">
      <c r="A64" s="53" t="s">
        <v>71</v>
      </c>
      <c r="B64" s="445">
        <v>4</v>
      </c>
      <c r="C64" s="445">
        <v>4</v>
      </c>
      <c r="D64" s="390">
        <v>0</v>
      </c>
      <c r="E64" s="390">
        <v>1</v>
      </c>
      <c r="F64" s="390">
        <v>3</v>
      </c>
      <c r="G64" s="390">
        <v>0</v>
      </c>
      <c r="H64" s="390">
        <v>0</v>
      </c>
      <c r="I64" s="390">
        <v>0</v>
      </c>
      <c r="J64" s="390">
        <v>0</v>
      </c>
      <c r="K64" s="390">
        <v>0</v>
      </c>
      <c r="L64" s="390">
        <v>0</v>
      </c>
      <c r="M64" s="445">
        <v>0</v>
      </c>
      <c r="N64" s="390">
        <v>0</v>
      </c>
      <c r="O64" s="390">
        <v>0</v>
      </c>
      <c r="P64" s="390">
        <v>0</v>
      </c>
      <c r="Q64" s="390">
        <v>0</v>
      </c>
    </row>
    <row r="65" spans="1:17" ht="18" customHeight="1">
      <c r="A65" s="53" t="s">
        <v>70</v>
      </c>
      <c r="B65" s="445">
        <v>5</v>
      </c>
      <c r="C65" s="445">
        <v>4</v>
      </c>
      <c r="D65" s="390">
        <v>0</v>
      </c>
      <c r="E65" s="390">
        <v>0</v>
      </c>
      <c r="F65" s="390">
        <v>4</v>
      </c>
      <c r="G65" s="390">
        <v>0</v>
      </c>
      <c r="H65" s="390">
        <v>1</v>
      </c>
      <c r="I65" s="390">
        <v>0</v>
      </c>
      <c r="J65" s="390">
        <v>1</v>
      </c>
      <c r="K65" s="390">
        <v>0</v>
      </c>
      <c r="L65" s="390">
        <v>0</v>
      </c>
      <c r="M65" s="445">
        <v>0</v>
      </c>
      <c r="N65" s="390">
        <v>0</v>
      </c>
      <c r="O65" s="390">
        <v>0</v>
      </c>
      <c r="P65" s="390">
        <v>0</v>
      </c>
      <c r="Q65" s="390">
        <v>0</v>
      </c>
    </row>
    <row r="66" spans="1:17" ht="18" customHeight="1">
      <c r="A66" s="53" t="s">
        <v>69</v>
      </c>
      <c r="B66" s="445">
        <v>11</v>
      </c>
      <c r="C66" s="445">
        <v>10</v>
      </c>
      <c r="D66" s="390">
        <v>0</v>
      </c>
      <c r="E66" s="390">
        <v>0</v>
      </c>
      <c r="F66" s="390">
        <v>10</v>
      </c>
      <c r="G66" s="390">
        <v>0</v>
      </c>
      <c r="H66" s="390">
        <v>1</v>
      </c>
      <c r="I66" s="390">
        <v>0</v>
      </c>
      <c r="J66" s="390">
        <v>1</v>
      </c>
      <c r="K66" s="390">
        <v>0</v>
      </c>
      <c r="L66" s="390">
        <v>0</v>
      </c>
      <c r="M66" s="445">
        <v>0</v>
      </c>
      <c r="N66" s="390">
        <v>0</v>
      </c>
      <c r="O66" s="390">
        <v>0</v>
      </c>
      <c r="P66" s="390">
        <v>0</v>
      </c>
      <c r="Q66" s="390">
        <v>0</v>
      </c>
    </row>
    <row r="67" spans="1:17" ht="18" customHeight="1">
      <c r="A67" s="53" t="s">
        <v>68</v>
      </c>
      <c r="B67" s="445">
        <v>10</v>
      </c>
      <c r="C67" s="445">
        <v>9</v>
      </c>
      <c r="D67" s="390">
        <v>0</v>
      </c>
      <c r="E67" s="390">
        <v>0</v>
      </c>
      <c r="F67" s="390">
        <v>9</v>
      </c>
      <c r="G67" s="390">
        <v>0</v>
      </c>
      <c r="H67" s="390">
        <v>1</v>
      </c>
      <c r="I67" s="390">
        <v>0</v>
      </c>
      <c r="J67" s="390">
        <v>1</v>
      </c>
      <c r="K67" s="390">
        <v>0</v>
      </c>
      <c r="L67" s="390">
        <v>0</v>
      </c>
      <c r="M67" s="445">
        <v>0</v>
      </c>
      <c r="N67" s="390">
        <v>0</v>
      </c>
      <c r="O67" s="390">
        <v>0</v>
      </c>
      <c r="P67" s="390">
        <v>0</v>
      </c>
      <c r="Q67" s="390">
        <v>0</v>
      </c>
    </row>
    <row r="68" spans="1:17" ht="18" customHeight="1">
      <c r="A68" s="53" t="s">
        <v>67</v>
      </c>
      <c r="B68" s="445">
        <v>8</v>
      </c>
      <c r="C68" s="445">
        <v>7</v>
      </c>
      <c r="D68" s="390">
        <v>0</v>
      </c>
      <c r="E68" s="390">
        <v>1</v>
      </c>
      <c r="F68" s="390">
        <v>6</v>
      </c>
      <c r="G68" s="390">
        <v>0</v>
      </c>
      <c r="H68" s="390">
        <v>1</v>
      </c>
      <c r="I68" s="390">
        <v>0</v>
      </c>
      <c r="J68" s="390">
        <v>1</v>
      </c>
      <c r="K68" s="390">
        <v>0</v>
      </c>
      <c r="L68" s="390">
        <v>0</v>
      </c>
      <c r="M68" s="445">
        <v>0</v>
      </c>
      <c r="N68" s="390">
        <v>0</v>
      </c>
      <c r="O68" s="390">
        <v>0</v>
      </c>
      <c r="P68" s="390">
        <v>0</v>
      </c>
      <c r="Q68" s="390">
        <v>0</v>
      </c>
    </row>
    <row r="69" spans="1:17" ht="18" customHeight="1">
      <c r="A69" s="53" t="s">
        <v>66</v>
      </c>
      <c r="B69" s="445">
        <v>2</v>
      </c>
      <c r="C69" s="445">
        <v>2</v>
      </c>
      <c r="D69" s="390">
        <v>0</v>
      </c>
      <c r="E69" s="390">
        <v>0</v>
      </c>
      <c r="F69" s="390">
        <v>2</v>
      </c>
      <c r="G69" s="390">
        <v>0</v>
      </c>
      <c r="H69" s="390">
        <v>0</v>
      </c>
      <c r="I69" s="390">
        <v>0</v>
      </c>
      <c r="J69" s="390">
        <v>0</v>
      </c>
      <c r="K69" s="390">
        <v>0</v>
      </c>
      <c r="L69" s="390">
        <v>0</v>
      </c>
      <c r="M69" s="445">
        <v>0</v>
      </c>
      <c r="N69" s="390">
        <v>0</v>
      </c>
      <c r="O69" s="390">
        <v>0</v>
      </c>
      <c r="P69" s="390">
        <v>0</v>
      </c>
      <c r="Q69" s="390">
        <v>0</v>
      </c>
    </row>
    <row r="70" spans="1:17" ht="18" customHeight="1">
      <c r="A70" s="53" t="s">
        <v>65</v>
      </c>
      <c r="B70" s="445">
        <v>11</v>
      </c>
      <c r="C70" s="445">
        <v>10</v>
      </c>
      <c r="D70" s="390">
        <v>0</v>
      </c>
      <c r="E70" s="390">
        <v>0</v>
      </c>
      <c r="F70" s="390">
        <v>10</v>
      </c>
      <c r="G70" s="390">
        <v>0</v>
      </c>
      <c r="H70" s="390">
        <v>1</v>
      </c>
      <c r="I70" s="390">
        <v>0</v>
      </c>
      <c r="J70" s="390">
        <v>1</v>
      </c>
      <c r="K70" s="390">
        <v>0</v>
      </c>
      <c r="L70" s="390">
        <v>0</v>
      </c>
      <c r="M70" s="445">
        <v>0</v>
      </c>
      <c r="N70" s="390">
        <v>0</v>
      </c>
      <c r="O70" s="390">
        <v>0</v>
      </c>
      <c r="P70" s="390">
        <v>0</v>
      </c>
      <c r="Q70" s="390">
        <v>0</v>
      </c>
    </row>
    <row r="71" spans="1:17" ht="18" customHeight="1">
      <c r="A71" s="53" t="s">
        <v>63</v>
      </c>
      <c r="B71" s="445">
        <v>12</v>
      </c>
      <c r="C71" s="445">
        <v>11</v>
      </c>
      <c r="D71" s="390">
        <v>0</v>
      </c>
      <c r="E71" s="390">
        <v>0</v>
      </c>
      <c r="F71" s="390">
        <v>11</v>
      </c>
      <c r="G71" s="390">
        <v>0</v>
      </c>
      <c r="H71" s="390">
        <v>1</v>
      </c>
      <c r="I71" s="390">
        <v>0</v>
      </c>
      <c r="J71" s="390">
        <v>1</v>
      </c>
      <c r="K71" s="390">
        <v>0</v>
      </c>
      <c r="L71" s="390">
        <v>0</v>
      </c>
      <c r="M71" s="445">
        <v>1</v>
      </c>
      <c r="N71" s="390">
        <v>0</v>
      </c>
      <c r="O71" s="390">
        <v>1</v>
      </c>
      <c r="P71" s="390">
        <v>0</v>
      </c>
      <c r="Q71" s="390">
        <v>0</v>
      </c>
    </row>
    <row r="72" spans="1:17" ht="18" customHeight="1">
      <c r="A72" s="53" t="s">
        <v>62</v>
      </c>
      <c r="B72" s="445">
        <v>2</v>
      </c>
      <c r="C72" s="445">
        <v>1</v>
      </c>
      <c r="D72" s="390">
        <v>0</v>
      </c>
      <c r="E72" s="390">
        <v>0</v>
      </c>
      <c r="F72" s="390">
        <v>1</v>
      </c>
      <c r="G72" s="390">
        <v>0</v>
      </c>
      <c r="H72" s="390">
        <v>1</v>
      </c>
      <c r="I72" s="390">
        <v>0</v>
      </c>
      <c r="J72" s="390">
        <v>1</v>
      </c>
      <c r="K72" s="390">
        <v>0</v>
      </c>
      <c r="L72" s="390">
        <v>0</v>
      </c>
      <c r="M72" s="445">
        <v>0</v>
      </c>
      <c r="N72" s="390">
        <v>0</v>
      </c>
      <c r="O72" s="390">
        <v>0</v>
      </c>
      <c r="P72" s="390">
        <v>0</v>
      </c>
      <c r="Q72" s="390">
        <v>0</v>
      </c>
    </row>
    <row r="73" spans="1:17" ht="18" customHeight="1">
      <c r="A73" s="53" t="s">
        <v>61</v>
      </c>
      <c r="B73" s="445">
        <v>2</v>
      </c>
      <c r="C73" s="445">
        <v>2</v>
      </c>
      <c r="D73" s="390">
        <v>0</v>
      </c>
      <c r="E73" s="390">
        <v>0</v>
      </c>
      <c r="F73" s="390">
        <v>2</v>
      </c>
      <c r="G73" s="390">
        <v>0</v>
      </c>
      <c r="H73" s="390">
        <v>0</v>
      </c>
      <c r="I73" s="390">
        <v>0</v>
      </c>
      <c r="J73" s="390">
        <v>0</v>
      </c>
      <c r="K73" s="390">
        <v>0</v>
      </c>
      <c r="L73" s="390">
        <v>0</v>
      </c>
      <c r="M73" s="445">
        <v>0</v>
      </c>
      <c r="N73" s="390">
        <v>0</v>
      </c>
      <c r="O73" s="390">
        <v>0</v>
      </c>
      <c r="P73" s="390">
        <v>0</v>
      </c>
      <c r="Q73" s="390">
        <v>0</v>
      </c>
    </row>
    <row r="74" spans="1:17" ht="18" customHeight="1">
      <c r="A74" s="53" t="s">
        <v>60</v>
      </c>
      <c r="B74" s="445">
        <v>36</v>
      </c>
      <c r="C74" s="445">
        <v>35</v>
      </c>
      <c r="D74" s="390">
        <v>0</v>
      </c>
      <c r="E74" s="390">
        <v>12</v>
      </c>
      <c r="F74" s="390">
        <v>23</v>
      </c>
      <c r="G74" s="390">
        <v>0</v>
      </c>
      <c r="H74" s="390">
        <v>11</v>
      </c>
      <c r="I74" s="390">
        <v>0</v>
      </c>
      <c r="J74" s="390">
        <v>11</v>
      </c>
      <c r="K74" s="390">
        <v>0</v>
      </c>
      <c r="L74" s="390">
        <v>0</v>
      </c>
      <c r="M74" s="445">
        <v>0</v>
      </c>
      <c r="N74" s="390">
        <v>0</v>
      </c>
      <c r="O74" s="390">
        <v>0</v>
      </c>
      <c r="P74" s="390">
        <v>0</v>
      </c>
      <c r="Q74" s="390">
        <v>0</v>
      </c>
    </row>
    <row r="75" spans="1:17" ht="18" customHeight="1">
      <c r="A75" s="53" t="s">
        <v>58</v>
      </c>
      <c r="B75" s="445">
        <v>26</v>
      </c>
      <c r="C75" s="445">
        <v>25</v>
      </c>
      <c r="D75" s="390">
        <v>0</v>
      </c>
      <c r="E75" s="390">
        <v>1</v>
      </c>
      <c r="F75" s="390">
        <v>24</v>
      </c>
      <c r="G75" s="390">
        <v>0</v>
      </c>
      <c r="H75" s="390">
        <v>1</v>
      </c>
      <c r="I75" s="390">
        <v>0</v>
      </c>
      <c r="J75" s="390">
        <v>1</v>
      </c>
      <c r="K75" s="390">
        <v>0</v>
      </c>
      <c r="L75" s="390">
        <v>0</v>
      </c>
      <c r="M75" s="445">
        <v>0</v>
      </c>
      <c r="N75" s="390">
        <v>0</v>
      </c>
      <c r="O75" s="390">
        <v>0</v>
      </c>
      <c r="P75" s="390">
        <v>0</v>
      </c>
      <c r="Q75" s="390">
        <v>0</v>
      </c>
    </row>
    <row r="76" spans="1:17" ht="18" customHeight="1">
      <c r="A76" s="53" t="s">
        <v>56</v>
      </c>
      <c r="B76" s="445">
        <v>2</v>
      </c>
      <c r="C76" s="445">
        <v>1</v>
      </c>
      <c r="D76" s="390">
        <v>0</v>
      </c>
      <c r="E76" s="390">
        <v>0</v>
      </c>
      <c r="F76" s="390">
        <v>1</v>
      </c>
      <c r="G76" s="390">
        <v>0</v>
      </c>
      <c r="H76" s="390">
        <v>1</v>
      </c>
      <c r="I76" s="390">
        <v>0</v>
      </c>
      <c r="J76" s="390">
        <v>1</v>
      </c>
      <c r="K76" s="390">
        <v>0</v>
      </c>
      <c r="L76" s="390">
        <v>0</v>
      </c>
      <c r="M76" s="445">
        <v>0</v>
      </c>
      <c r="N76" s="390">
        <v>0</v>
      </c>
      <c r="O76" s="390">
        <v>0</v>
      </c>
      <c r="P76" s="390">
        <v>0</v>
      </c>
      <c r="Q76" s="390">
        <v>0</v>
      </c>
    </row>
    <row r="77" spans="1:17" ht="18" customHeight="1">
      <c r="A77" s="53" t="s">
        <v>55</v>
      </c>
      <c r="B77" s="445">
        <v>3</v>
      </c>
      <c r="C77" s="445">
        <v>2</v>
      </c>
      <c r="D77" s="390">
        <v>0</v>
      </c>
      <c r="E77" s="390">
        <v>0</v>
      </c>
      <c r="F77" s="390">
        <v>2</v>
      </c>
      <c r="G77" s="390">
        <v>0</v>
      </c>
      <c r="H77" s="390">
        <v>1</v>
      </c>
      <c r="I77" s="390">
        <v>0</v>
      </c>
      <c r="J77" s="390">
        <v>1</v>
      </c>
      <c r="K77" s="390">
        <v>0</v>
      </c>
      <c r="L77" s="390">
        <v>0</v>
      </c>
      <c r="M77" s="445">
        <v>0</v>
      </c>
      <c r="N77" s="390">
        <v>0</v>
      </c>
      <c r="O77" s="390">
        <v>0</v>
      </c>
      <c r="P77" s="390">
        <v>0</v>
      </c>
      <c r="Q77" s="390">
        <v>0</v>
      </c>
    </row>
    <row r="78" spans="1:17" ht="18" customHeight="1">
      <c r="A78" s="55" t="s">
        <v>54</v>
      </c>
      <c r="B78" s="445">
        <v>6</v>
      </c>
      <c r="C78" s="445">
        <v>5</v>
      </c>
      <c r="D78" s="390">
        <v>0</v>
      </c>
      <c r="E78" s="390">
        <v>0</v>
      </c>
      <c r="F78" s="390">
        <v>5</v>
      </c>
      <c r="G78" s="390">
        <v>0</v>
      </c>
      <c r="H78" s="390">
        <v>1</v>
      </c>
      <c r="I78" s="390">
        <v>0</v>
      </c>
      <c r="J78" s="390">
        <v>1</v>
      </c>
      <c r="K78" s="390">
        <v>0</v>
      </c>
      <c r="L78" s="390">
        <v>0</v>
      </c>
      <c r="M78" s="445">
        <v>0</v>
      </c>
      <c r="N78" s="390">
        <v>0</v>
      </c>
      <c r="O78" s="390">
        <v>0</v>
      </c>
      <c r="P78" s="390">
        <v>0</v>
      </c>
      <c r="Q78" s="390">
        <v>0</v>
      </c>
    </row>
    <row r="79" spans="1:17" ht="18" customHeight="1">
      <c r="A79" s="53" t="s">
        <v>53</v>
      </c>
      <c r="B79" s="445">
        <v>3</v>
      </c>
      <c r="C79" s="445">
        <v>2</v>
      </c>
      <c r="D79" s="390">
        <v>0</v>
      </c>
      <c r="E79" s="390">
        <v>0</v>
      </c>
      <c r="F79" s="390">
        <v>2</v>
      </c>
      <c r="G79" s="390">
        <v>0</v>
      </c>
      <c r="H79" s="390">
        <v>1</v>
      </c>
      <c r="I79" s="390">
        <v>0</v>
      </c>
      <c r="J79" s="390">
        <v>1</v>
      </c>
      <c r="K79" s="390">
        <v>0</v>
      </c>
      <c r="L79" s="390">
        <v>0</v>
      </c>
      <c r="M79" s="445">
        <v>0</v>
      </c>
      <c r="N79" s="390">
        <v>0</v>
      </c>
      <c r="O79" s="390">
        <v>0</v>
      </c>
      <c r="P79" s="390">
        <v>0</v>
      </c>
      <c r="Q79" s="390">
        <v>0</v>
      </c>
    </row>
    <row r="80" spans="1:17" ht="18" customHeight="1">
      <c r="A80" s="53" t="s">
        <v>52</v>
      </c>
      <c r="B80" s="445">
        <v>5</v>
      </c>
      <c r="C80" s="445">
        <v>3</v>
      </c>
      <c r="D80" s="390">
        <v>0</v>
      </c>
      <c r="E80" s="390">
        <v>1</v>
      </c>
      <c r="F80" s="390">
        <v>2</v>
      </c>
      <c r="G80" s="390">
        <v>0</v>
      </c>
      <c r="H80" s="390">
        <v>3</v>
      </c>
      <c r="I80" s="390">
        <v>0</v>
      </c>
      <c r="J80" s="390">
        <v>3</v>
      </c>
      <c r="K80" s="390">
        <v>0</v>
      </c>
      <c r="L80" s="390">
        <v>0</v>
      </c>
      <c r="M80" s="445">
        <v>0</v>
      </c>
      <c r="N80" s="390">
        <v>0</v>
      </c>
      <c r="O80" s="390">
        <v>0</v>
      </c>
      <c r="P80" s="390">
        <v>0</v>
      </c>
      <c r="Q80" s="390">
        <v>0</v>
      </c>
    </row>
    <row r="81" spans="1:17" ht="18" customHeight="1">
      <c r="A81" s="53" t="s">
        <v>51</v>
      </c>
      <c r="B81" s="445">
        <v>10</v>
      </c>
      <c r="C81" s="445">
        <v>9</v>
      </c>
      <c r="D81" s="390">
        <v>0</v>
      </c>
      <c r="E81" s="390">
        <v>0</v>
      </c>
      <c r="F81" s="390">
        <v>9</v>
      </c>
      <c r="G81" s="390">
        <v>0</v>
      </c>
      <c r="H81" s="390">
        <v>1</v>
      </c>
      <c r="I81" s="390">
        <v>0</v>
      </c>
      <c r="J81" s="390">
        <v>1</v>
      </c>
      <c r="K81" s="390">
        <v>0</v>
      </c>
      <c r="L81" s="390">
        <v>0</v>
      </c>
      <c r="M81" s="445">
        <v>0</v>
      </c>
      <c r="N81" s="390">
        <v>0</v>
      </c>
      <c r="O81" s="390">
        <v>0</v>
      </c>
      <c r="P81" s="390">
        <v>0</v>
      </c>
      <c r="Q81" s="390">
        <v>0</v>
      </c>
    </row>
    <row r="82" spans="1:17" ht="18" customHeight="1">
      <c r="A82" s="53" t="s">
        <v>48</v>
      </c>
      <c r="B82" s="445">
        <v>6</v>
      </c>
      <c r="C82" s="445">
        <v>4</v>
      </c>
      <c r="D82" s="390">
        <v>0</v>
      </c>
      <c r="E82" s="390">
        <v>0</v>
      </c>
      <c r="F82" s="390">
        <v>4</v>
      </c>
      <c r="G82" s="390">
        <v>0</v>
      </c>
      <c r="H82" s="390">
        <v>2</v>
      </c>
      <c r="I82" s="390">
        <v>0</v>
      </c>
      <c r="J82" s="390">
        <v>2</v>
      </c>
      <c r="K82" s="390">
        <v>0</v>
      </c>
      <c r="L82" s="390">
        <v>0</v>
      </c>
      <c r="M82" s="445">
        <v>0</v>
      </c>
      <c r="N82" s="390">
        <v>0</v>
      </c>
      <c r="O82" s="390">
        <v>0</v>
      </c>
      <c r="P82" s="390">
        <v>0</v>
      </c>
      <c r="Q82" s="390">
        <v>0</v>
      </c>
    </row>
    <row r="83" spans="1:17" ht="18" customHeight="1">
      <c r="A83" s="53" t="s">
        <v>47</v>
      </c>
      <c r="B83" s="445">
        <v>5</v>
      </c>
      <c r="C83" s="445">
        <v>4</v>
      </c>
      <c r="D83" s="390">
        <v>0</v>
      </c>
      <c r="E83" s="390">
        <v>0</v>
      </c>
      <c r="F83" s="390">
        <v>4</v>
      </c>
      <c r="G83" s="390">
        <v>0</v>
      </c>
      <c r="H83" s="390">
        <v>1</v>
      </c>
      <c r="I83" s="390">
        <v>0</v>
      </c>
      <c r="J83" s="390">
        <v>1</v>
      </c>
      <c r="K83" s="390">
        <v>0</v>
      </c>
      <c r="L83" s="390">
        <v>0</v>
      </c>
      <c r="M83" s="445">
        <v>0</v>
      </c>
      <c r="N83" s="390">
        <v>0</v>
      </c>
      <c r="O83" s="390">
        <v>0</v>
      </c>
      <c r="P83" s="390">
        <v>0</v>
      </c>
      <c r="Q83" s="390">
        <v>0</v>
      </c>
    </row>
    <row r="84" spans="1:17" ht="18" customHeight="1">
      <c r="A84" s="53" t="s">
        <v>46</v>
      </c>
      <c r="B84" s="445">
        <v>6</v>
      </c>
      <c r="C84" s="445">
        <v>5</v>
      </c>
      <c r="D84" s="390">
        <v>0</v>
      </c>
      <c r="E84" s="390">
        <v>1</v>
      </c>
      <c r="F84" s="390">
        <v>4</v>
      </c>
      <c r="G84" s="390">
        <v>0</v>
      </c>
      <c r="H84" s="390">
        <v>2</v>
      </c>
      <c r="I84" s="390">
        <v>0</v>
      </c>
      <c r="J84" s="390">
        <v>2</v>
      </c>
      <c r="K84" s="390">
        <v>0</v>
      </c>
      <c r="L84" s="390">
        <v>0</v>
      </c>
      <c r="M84" s="445">
        <v>0</v>
      </c>
      <c r="N84" s="390">
        <v>0</v>
      </c>
      <c r="O84" s="390">
        <v>0</v>
      </c>
      <c r="P84" s="390">
        <v>0</v>
      </c>
      <c r="Q84" s="390">
        <v>0</v>
      </c>
    </row>
    <row r="85" spans="1:17" ht="18" customHeight="1">
      <c r="A85" s="53" t="s">
        <v>45</v>
      </c>
      <c r="B85" s="445">
        <v>7</v>
      </c>
      <c r="C85" s="445">
        <v>4</v>
      </c>
      <c r="D85" s="390">
        <v>0</v>
      </c>
      <c r="E85" s="390">
        <v>1</v>
      </c>
      <c r="F85" s="390">
        <v>3</v>
      </c>
      <c r="G85" s="390">
        <v>0</v>
      </c>
      <c r="H85" s="390">
        <v>1</v>
      </c>
      <c r="I85" s="390">
        <v>0</v>
      </c>
      <c r="J85" s="390">
        <v>1</v>
      </c>
      <c r="K85" s="390">
        <v>0</v>
      </c>
      <c r="L85" s="390">
        <v>0</v>
      </c>
      <c r="M85" s="445">
        <v>4</v>
      </c>
      <c r="N85" s="390">
        <v>0</v>
      </c>
      <c r="O85" s="390">
        <v>0</v>
      </c>
      <c r="P85" s="390">
        <v>4</v>
      </c>
      <c r="Q85" s="390">
        <v>0</v>
      </c>
    </row>
    <row r="86" spans="1:17" ht="18" customHeight="1">
      <c r="A86" s="53" t="s">
        <v>44</v>
      </c>
      <c r="B86" s="445">
        <v>8</v>
      </c>
      <c r="C86" s="445">
        <v>7</v>
      </c>
      <c r="D86" s="390">
        <v>0</v>
      </c>
      <c r="E86" s="390">
        <v>0</v>
      </c>
      <c r="F86" s="390">
        <v>7</v>
      </c>
      <c r="G86" s="390">
        <v>0</v>
      </c>
      <c r="H86" s="390">
        <v>1</v>
      </c>
      <c r="I86" s="390">
        <v>0</v>
      </c>
      <c r="J86" s="390">
        <v>1</v>
      </c>
      <c r="K86" s="390">
        <v>0</v>
      </c>
      <c r="L86" s="390">
        <v>0</v>
      </c>
      <c r="M86" s="445">
        <v>0</v>
      </c>
      <c r="N86" s="390">
        <v>0</v>
      </c>
      <c r="O86" s="390">
        <v>0</v>
      </c>
      <c r="P86" s="390">
        <v>0</v>
      </c>
      <c r="Q86" s="390">
        <v>0</v>
      </c>
    </row>
    <row r="87" spans="1:17" ht="18" customHeight="1">
      <c r="A87" s="52" t="s">
        <v>43</v>
      </c>
      <c r="B87" s="445">
        <v>13</v>
      </c>
      <c r="C87" s="445">
        <v>12</v>
      </c>
      <c r="D87" s="390">
        <v>0</v>
      </c>
      <c r="E87" s="390">
        <v>0</v>
      </c>
      <c r="F87" s="390">
        <v>12</v>
      </c>
      <c r="G87" s="390">
        <v>0</v>
      </c>
      <c r="H87" s="390">
        <v>1</v>
      </c>
      <c r="I87" s="390">
        <v>0</v>
      </c>
      <c r="J87" s="390">
        <v>1</v>
      </c>
      <c r="K87" s="390">
        <v>0</v>
      </c>
      <c r="L87" s="390">
        <v>0</v>
      </c>
      <c r="M87" s="445">
        <v>0</v>
      </c>
      <c r="N87" s="390">
        <v>0</v>
      </c>
      <c r="O87" s="390">
        <v>0</v>
      </c>
      <c r="P87" s="390">
        <v>0</v>
      </c>
      <c r="Q87" s="390">
        <v>0</v>
      </c>
    </row>
    <row r="88" spans="1:17" ht="18" customHeight="1">
      <c r="A88" s="53" t="s">
        <v>42</v>
      </c>
      <c r="B88" s="445">
        <v>5</v>
      </c>
      <c r="C88" s="445">
        <v>4</v>
      </c>
      <c r="D88" s="390">
        <v>0</v>
      </c>
      <c r="E88" s="390">
        <v>1</v>
      </c>
      <c r="F88" s="390">
        <v>3</v>
      </c>
      <c r="G88" s="390">
        <v>0</v>
      </c>
      <c r="H88" s="390">
        <v>1</v>
      </c>
      <c r="I88" s="390">
        <v>0</v>
      </c>
      <c r="J88" s="390">
        <v>1</v>
      </c>
      <c r="K88" s="390">
        <v>0</v>
      </c>
      <c r="L88" s="390">
        <v>0</v>
      </c>
      <c r="M88" s="445">
        <v>0</v>
      </c>
      <c r="N88" s="390">
        <v>0</v>
      </c>
      <c r="O88" s="390">
        <v>0</v>
      </c>
      <c r="P88" s="390">
        <v>0</v>
      </c>
      <c r="Q88" s="390">
        <v>0</v>
      </c>
    </row>
    <row r="89" spans="1:17" ht="18" customHeight="1">
      <c r="A89" s="53" t="s">
        <v>40</v>
      </c>
      <c r="B89" s="445">
        <v>13</v>
      </c>
      <c r="C89" s="445">
        <v>12</v>
      </c>
      <c r="D89" s="390">
        <v>0</v>
      </c>
      <c r="E89" s="390">
        <v>0</v>
      </c>
      <c r="F89" s="390">
        <v>12</v>
      </c>
      <c r="G89" s="390">
        <v>0</v>
      </c>
      <c r="H89" s="390">
        <v>1</v>
      </c>
      <c r="I89" s="390">
        <v>0</v>
      </c>
      <c r="J89" s="390">
        <v>1</v>
      </c>
      <c r="K89" s="390">
        <v>0</v>
      </c>
      <c r="L89" s="390">
        <v>0</v>
      </c>
      <c r="M89" s="445">
        <v>0</v>
      </c>
      <c r="N89" s="390">
        <v>0</v>
      </c>
      <c r="O89" s="390">
        <v>0</v>
      </c>
      <c r="P89" s="390">
        <v>0</v>
      </c>
      <c r="Q89" s="390">
        <v>0</v>
      </c>
    </row>
    <row r="90" spans="1:17" ht="18" customHeight="1">
      <c r="A90" s="53" t="s">
        <v>38</v>
      </c>
      <c r="B90" s="445">
        <v>17</v>
      </c>
      <c r="C90" s="445">
        <v>15</v>
      </c>
      <c r="D90" s="390">
        <v>0</v>
      </c>
      <c r="E90" s="390">
        <v>3</v>
      </c>
      <c r="F90" s="390">
        <v>12</v>
      </c>
      <c r="G90" s="390">
        <v>0</v>
      </c>
      <c r="H90" s="390">
        <v>5</v>
      </c>
      <c r="I90" s="390">
        <v>0</v>
      </c>
      <c r="J90" s="390">
        <v>5</v>
      </c>
      <c r="K90" s="390">
        <v>0</v>
      </c>
      <c r="L90" s="390">
        <v>0</v>
      </c>
      <c r="M90" s="445">
        <v>0</v>
      </c>
      <c r="N90" s="390">
        <v>0</v>
      </c>
      <c r="O90" s="390">
        <v>0</v>
      </c>
      <c r="P90" s="390">
        <v>0</v>
      </c>
      <c r="Q90" s="390">
        <v>0</v>
      </c>
    </row>
    <row r="91" spans="1:17" ht="18" customHeight="1">
      <c r="A91" s="53" t="s">
        <v>37</v>
      </c>
      <c r="B91" s="445">
        <v>3</v>
      </c>
      <c r="C91" s="445">
        <v>3</v>
      </c>
      <c r="D91" s="390">
        <v>0</v>
      </c>
      <c r="E91" s="390">
        <v>0</v>
      </c>
      <c r="F91" s="390">
        <v>3</v>
      </c>
      <c r="G91" s="390">
        <v>0</v>
      </c>
      <c r="H91" s="390">
        <v>0</v>
      </c>
      <c r="I91" s="390">
        <v>0</v>
      </c>
      <c r="J91" s="390">
        <v>0</v>
      </c>
      <c r="K91" s="390">
        <v>0</v>
      </c>
      <c r="L91" s="390">
        <v>0</v>
      </c>
      <c r="M91" s="445">
        <v>0</v>
      </c>
      <c r="N91" s="390">
        <v>0</v>
      </c>
      <c r="O91" s="390">
        <v>0</v>
      </c>
      <c r="P91" s="390">
        <v>0</v>
      </c>
      <c r="Q91" s="390">
        <v>0</v>
      </c>
    </row>
    <row r="92" spans="1:17" ht="18" customHeight="1">
      <c r="A92" s="53" t="s">
        <v>36</v>
      </c>
      <c r="B92" s="445">
        <v>3</v>
      </c>
      <c r="C92" s="445">
        <v>2</v>
      </c>
      <c r="D92" s="390">
        <v>0</v>
      </c>
      <c r="E92" s="390">
        <v>0</v>
      </c>
      <c r="F92" s="390">
        <v>2</v>
      </c>
      <c r="G92" s="390">
        <v>0</v>
      </c>
      <c r="H92" s="390">
        <v>1</v>
      </c>
      <c r="I92" s="390">
        <v>0</v>
      </c>
      <c r="J92" s="390">
        <v>1</v>
      </c>
      <c r="K92" s="390">
        <v>0</v>
      </c>
      <c r="L92" s="390">
        <v>0</v>
      </c>
      <c r="M92" s="445">
        <v>0</v>
      </c>
      <c r="N92" s="390">
        <v>0</v>
      </c>
      <c r="O92" s="390">
        <v>0</v>
      </c>
      <c r="P92" s="390">
        <v>0</v>
      </c>
      <c r="Q92" s="390">
        <v>0</v>
      </c>
    </row>
    <row r="93" spans="1:17" ht="18" customHeight="1">
      <c r="A93" s="53" t="s">
        <v>34</v>
      </c>
      <c r="B93" s="445">
        <v>9</v>
      </c>
      <c r="C93" s="445">
        <v>8</v>
      </c>
      <c r="D93" s="390">
        <v>0</v>
      </c>
      <c r="E93" s="390">
        <v>1</v>
      </c>
      <c r="F93" s="390">
        <v>7</v>
      </c>
      <c r="G93" s="390">
        <v>0</v>
      </c>
      <c r="H93" s="390">
        <v>2</v>
      </c>
      <c r="I93" s="390">
        <v>0</v>
      </c>
      <c r="J93" s="390">
        <v>2</v>
      </c>
      <c r="K93" s="390">
        <v>0</v>
      </c>
      <c r="L93" s="390">
        <v>0</v>
      </c>
      <c r="M93" s="445">
        <v>0</v>
      </c>
      <c r="N93" s="390">
        <v>0</v>
      </c>
      <c r="O93" s="390">
        <v>0</v>
      </c>
      <c r="P93" s="390">
        <v>0</v>
      </c>
      <c r="Q93" s="390">
        <v>0</v>
      </c>
    </row>
    <row r="94" spans="1:17" ht="18" customHeight="1">
      <c r="A94" s="53" t="s">
        <v>33</v>
      </c>
      <c r="B94" s="445">
        <v>5</v>
      </c>
      <c r="C94" s="445">
        <v>4</v>
      </c>
      <c r="D94" s="390">
        <v>0</v>
      </c>
      <c r="E94" s="390">
        <v>0</v>
      </c>
      <c r="F94" s="390">
        <v>4</v>
      </c>
      <c r="G94" s="390">
        <v>0</v>
      </c>
      <c r="H94" s="390">
        <v>1</v>
      </c>
      <c r="I94" s="390">
        <v>0</v>
      </c>
      <c r="J94" s="390">
        <v>1</v>
      </c>
      <c r="K94" s="390">
        <v>0</v>
      </c>
      <c r="L94" s="390">
        <v>0</v>
      </c>
      <c r="M94" s="445">
        <v>0</v>
      </c>
      <c r="N94" s="390">
        <v>0</v>
      </c>
      <c r="O94" s="390">
        <v>0</v>
      </c>
      <c r="P94" s="390">
        <v>0</v>
      </c>
      <c r="Q94" s="390">
        <v>0</v>
      </c>
    </row>
    <row r="95" spans="1:17" ht="18" customHeight="1">
      <c r="A95" s="53" t="s">
        <v>32</v>
      </c>
      <c r="B95" s="445">
        <v>5</v>
      </c>
      <c r="C95" s="445">
        <v>5</v>
      </c>
      <c r="D95" s="390">
        <v>0</v>
      </c>
      <c r="E95" s="390">
        <v>0</v>
      </c>
      <c r="F95" s="390">
        <v>5</v>
      </c>
      <c r="G95" s="390">
        <v>0</v>
      </c>
      <c r="H95" s="390">
        <v>0</v>
      </c>
      <c r="I95" s="390">
        <v>0</v>
      </c>
      <c r="J95" s="390">
        <v>0</v>
      </c>
      <c r="K95" s="390">
        <v>0</v>
      </c>
      <c r="L95" s="390">
        <v>0</v>
      </c>
      <c r="M95" s="445">
        <v>0</v>
      </c>
      <c r="N95" s="390">
        <v>0</v>
      </c>
      <c r="O95" s="390">
        <v>0</v>
      </c>
      <c r="P95" s="390">
        <v>0</v>
      </c>
      <c r="Q95" s="390">
        <v>0</v>
      </c>
    </row>
    <row r="96" spans="1:17" ht="18" customHeight="1">
      <c r="A96" s="53" t="s">
        <v>30</v>
      </c>
      <c r="B96" s="445">
        <v>3</v>
      </c>
      <c r="C96" s="445">
        <v>2</v>
      </c>
      <c r="D96" s="390">
        <v>0</v>
      </c>
      <c r="E96" s="390">
        <v>0</v>
      </c>
      <c r="F96" s="390">
        <v>2</v>
      </c>
      <c r="G96" s="390">
        <v>0</v>
      </c>
      <c r="H96" s="390">
        <v>1</v>
      </c>
      <c r="I96" s="390">
        <v>0</v>
      </c>
      <c r="J96" s="390">
        <v>1</v>
      </c>
      <c r="K96" s="390">
        <v>0</v>
      </c>
      <c r="L96" s="390">
        <v>0</v>
      </c>
      <c r="M96" s="445">
        <v>0</v>
      </c>
      <c r="N96" s="390">
        <v>0</v>
      </c>
      <c r="O96" s="390">
        <v>0</v>
      </c>
      <c r="P96" s="390">
        <v>0</v>
      </c>
      <c r="Q96" s="390">
        <v>0</v>
      </c>
    </row>
    <row r="97" spans="1:17" ht="18" customHeight="1">
      <c r="A97" s="53" t="s">
        <v>29</v>
      </c>
      <c r="B97" s="445">
        <v>7</v>
      </c>
      <c r="C97" s="445">
        <v>6</v>
      </c>
      <c r="D97" s="390">
        <v>0</v>
      </c>
      <c r="E97" s="390">
        <v>1</v>
      </c>
      <c r="F97" s="390">
        <v>5</v>
      </c>
      <c r="G97" s="390">
        <v>0</v>
      </c>
      <c r="H97" s="390">
        <v>2</v>
      </c>
      <c r="I97" s="390">
        <v>0</v>
      </c>
      <c r="J97" s="390">
        <v>2</v>
      </c>
      <c r="K97" s="390">
        <v>0</v>
      </c>
      <c r="L97" s="390">
        <v>0</v>
      </c>
      <c r="M97" s="445">
        <v>0</v>
      </c>
      <c r="N97" s="390">
        <v>0</v>
      </c>
      <c r="O97" s="390">
        <v>0</v>
      </c>
      <c r="P97" s="390">
        <v>0</v>
      </c>
      <c r="Q97" s="390">
        <v>0</v>
      </c>
    </row>
    <row r="98" spans="1:17" ht="18" customHeight="1">
      <c r="A98" s="53" t="s">
        <v>26</v>
      </c>
      <c r="B98" s="445">
        <v>7</v>
      </c>
      <c r="C98" s="445">
        <v>6</v>
      </c>
      <c r="D98" s="390">
        <v>0</v>
      </c>
      <c r="E98" s="390">
        <v>0</v>
      </c>
      <c r="F98" s="390">
        <v>6</v>
      </c>
      <c r="G98" s="390">
        <v>0</v>
      </c>
      <c r="H98" s="390">
        <v>1</v>
      </c>
      <c r="I98" s="390">
        <v>0</v>
      </c>
      <c r="J98" s="390">
        <v>1</v>
      </c>
      <c r="K98" s="390">
        <v>0</v>
      </c>
      <c r="L98" s="390">
        <v>0</v>
      </c>
      <c r="M98" s="445">
        <v>0</v>
      </c>
      <c r="N98" s="390">
        <v>0</v>
      </c>
      <c r="O98" s="390">
        <v>0</v>
      </c>
      <c r="P98" s="390">
        <v>0</v>
      </c>
      <c r="Q98" s="390">
        <v>0</v>
      </c>
    </row>
    <row r="99" spans="1:17" ht="18" customHeight="1">
      <c r="A99" s="53" t="s">
        <v>24</v>
      </c>
      <c r="B99" s="445">
        <v>9</v>
      </c>
      <c r="C99" s="445">
        <v>5</v>
      </c>
      <c r="D99" s="390">
        <v>0</v>
      </c>
      <c r="E99" s="390">
        <v>0</v>
      </c>
      <c r="F99" s="390">
        <v>5</v>
      </c>
      <c r="G99" s="390">
        <v>0</v>
      </c>
      <c r="H99" s="390">
        <v>3</v>
      </c>
      <c r="I99" s="390">
        <v>0</v>
      </c>
      <c r="J99" s="390">
        <v>2</v>
      </c>
      <c r="K99" s="390">
        <v>0</v>
      </c>
      <c r="L99" s="390">
        <v>1</v>
      </c>
      <c r="M99" s="445">
        <v>1</v>
      </c>
      <c r="N99" s="390">
        <v>0</v>
      </c>
      <c r="O99" s="390">
        <v>0</v>
      </c>
      <c r="P99" s="390">
        <v>1</v>
      </c>
      <c r="Q99" s="390">
        <v>0</v>
      </c>
    </row>
    <row r="100" spans="1:17" ht="18" customHeight="1">
      <c r="A100" s="53" t="s">
        <v>22</v>
      </c>
      <c r="B100" s="445">
        <v>6</v>
      </c>
      <c r="C100" s="445">
        <v>5</v>
      </c>
      <c r="D100" s="390">
        <v>0</v>
      </c>
      <c r="E100" s="390">
        <v>0</v>
      </c>
      <c r="F100" s="390">
        <v>5</v>
      </c>
      <c r="G100" s="390">
        <v>0</v>
      </c>
      <c r="H100" s="390">
        <v>1</v>
      </c>
      <c r="I100" s="390">
        <v>0</v>
      </c>
      <c r="J100" s="390">
        <v>1</v>
      </c>
      <c r="K100" s="390">
        <v>0</v>
      </c>
      <c r="L100" s="390">
        <v>0</v>
      </c>
      <c r="M100" s="445">
        <v>0</v>
      </c>
      <c r="N100" s="390">
        <v>0</v>
      </c>
      <c r="O100" s="390">
        <v>0</v>
      </c>
      <c r="P100" s="390">
        <v>0</v>
      </c>
      <c r="Q100" s="390">
        <v>0</v>
      </c>
    </row>
    <row r="101" spans="1:17" ht="18" customHeight="1">
      <c r="A101" s="53" t="s">
        <v>20</v>
      </c>
      <c r="B101" s="445">
        <v>16</v>
      </c>
      <c r="C101" s="445">
        <v>15</v>
      </c>
      <c r="D101" s="390">
        <v>0</v>
      </c>
      <c r="E101" s="390">
        <v>0</v>
      </c>
      <c r="F101" s="390">
        <v>15</v>
      </c>
      <c r="G101" s="390">
        <v>0</v>
      </c>
      <c r="H101" s="390">
        <v>1</v>
      </c>
      <c r="I101" s="390">
        <v>0</v>
      </c>
      <c r="J101" s="390">
        <v>1</v>
      </c>
      <c r="K101" s="390">
        <v>0</v>
      </c>
      <c r="L101" s="390">
        <v>0</v>
      </c>
      <c r="M101" s="445">
        <v>0</v>
      </c>
      <c r="N101" s="390">
        <v>0</v>
      </c>
      <c r="O101" s="390">
        <v>0</v>
      </c>
      <c r="P101" s="390">
        <v>0</v>
      </c>
      <c r="Q101" s="390">
        <v>0</v>
      </c>
    </row>
    <row r="102" spans="1:17" ht="18" customHeight="1">
      <c r="A102" s="53" t="s">
        <v>18</v>
      </c>
      <c r="B102" s="445">
        <v>4</v>
      </c>
      <c r="C102" s="445">
        <v>3</v>
      </c>
      <c r="D102" s="390">
        <v>0</v>
      </c>
      <c r="E102" s="390">
        <v>1</v>
      </c>
      <c r="F102" s="390">
        <v>2</v>
      </c>
      <c r="G102" s="390">
        <v>0</v>
      </c>
      <c r="H102" s="390">
        <v>0</v>
      </c>
      <c r="I102" s="390">
        <v>0</v>
      </c>
      <c r="J102" s="390">
        <v>0</v>
      </c>
      <c r="K102" s="390">
        <v>0</v>
      </c>
      <c r="L102" s="390">
        <v>0</v>
      </c>
      <c r="M102" s="445">
        <v>1</v>
      </c>
      <c r="N102" s="390">
        <v>1</v>
      </c>
      <c r="O102" s="390">
        <v>0</v>
      </c>
      <c r="P102" s="390">
        <v>0</v>
      </c>
      <c r="Q102" s="390">
        <v>0</v>
      </c>
    </row>
    <row r="103" spans="1:17" ht="18" customHeight="1">
      <c r="A103" s="53" t="s">
        <v>16</v>
      </c>
      <c r="B103" s="445">
        <v>7</v>
      </c>
      <c r="C103" s="445">
        <v>7</v>
      </c>
      <c r="D103" s="390">
        <v>0</v>
      </c>
      <c r="E103" s="390">
        <v>0</v>
      </c>
      <c r="F103" s="390">
        <v>7</v>
      </c>
      <c r="G103" s="390">
        <v>0</v>
      </c>
      <c r="H103" s="390">
        <v>0</v>
      </c>
      <c r="I103" s="390">
        <v>0</v>
      </c>
      <c r="J103" s="390">
        <v>0</v>
      </c>
      <c r="K103" s="390">
        <v>0</v>
      </c>
      <c r="L103" s="390">
        <v>0</v>
      </c>
      <c r="M103" s="445">
        <v>0</v>
      </c>
      <c r="N103" s="390">
        <v>0</v>
      </c>
      <c r="O103" s="390">
        <v>0</v>
      </c>
      <c r="P103" s="390">
        <v>0</v>
      </c>
      <c r="Q103" s="390">
        <v>0</v>
      </c>
    </row>
    <row r="104" spans="1:17" ht="18" customHeight="1">
      <c r="A104" s="53" t="s">
        <v>13</v>
      </c>
      <c r="B104" s="445">
        <v>10</v>
      </c>
      <c r="C104" s="445">
        <v>9</v>
      </c>
      <c r="D104" s="390">
        <v>0</v>
      </c>
      <c r="E104" s="390">
        <v>0</v>
      </c>
      <c r="F104" s="390">
        <v>9</v>
      </c>
      <c r="G104" s="390">
        <v>0</v>
      </c>
      <c r="H104" s="390">
        <v>1</v>
      </c>
      <c r="I104" s="390">
        <v>0</v>
      </c>
      <c r="J104" s="390">
        <v>1</v>
      </c>
      <c r="K104" s="390">
        <v>0</v>
      </c>
      <c r="L104" s="390">
        <v>0</v>
      </c>
      <c r="M104" s="445">
        <v>0</v>
      </c>
      <c r="N104" s="390">
        <v>0</v>
      </c>
      <c r="O104" s="390">
        <v>0</v>
      </c>
      <c r="P104" s="390">
        <v>0</v>
      </c>
      <c r="Q104" s="390">
        <v>0</v>
      </c>
    </row>
    <row r="105" spans="1:17" ht="18" customHeight="1">
      <c r="A105" s="53" t="s">
        <v>10</v>
      </c>
      <c r="B105" s="445">
        <v>24</v>
      </c>
      <c r="C105" s="445">
        <v>24</v>
      </c>
      <c r="D105" s="390">
        <v>0</v>
      </c>
      <c r="E105" s="390">
        <v>1</v>
      </c>
      <c r="F105" s="390">
        <v>23</v>
      </c>
      <c r="G105" s="390">
        <v>0</v>
      </c>
      <c r="H105" s="390">
        <v>1</v>
      </c>
      <c r="I105" s="390">
        <v>0</v>
      </c>
      <c r="J105" s="390">
        <v>1</v>
      </c>
      <c r="K105" s="390">
        <v>0</v>
      </c>
      <c r="L105" s="390">
        <v>0</v>
      </c>
      <c r="M105" s="445">
        <v>0</v>
      </c>
      <c r="N105" s="390">
        <v>0</v>
      </c>
      <c r="O105" s="390">
        <v>0</v>
      </c>
      <c r="P105" s="390">
        <v>0</v>
      </c>
      <c r="Q105" s="390">
        <v>0</v>
      </c>
    </row>
    <row r="106" spans="1:17" ht="18" customHeight="1">
      <c r="A106" s="53" t="s">
        <v>135</v>
      </c>
      <c r="B106" s="445">
        <v>27</v>
      </c>
      <c r="C106" s="445">
        <v>27</v>
      </c>
      <c r="D106" s="390">
        <v>0</v>
      </c>
      <c r="E106" s="390">
        <v>1</v>
      </c>
      <c r="F106" s="390">
        <v>26</v>
      </c>
      <c r="G106" s="390">
        <v>0</v>
      </c>
      <c r="H106" s="390">
        <v>1</v>
      </c>
      <c r="I106" s="390">
        <v>0</v>
      </c>
      <c r="J106" s="390">
        <v>1</v>
      </c>
      <c r="K106" s="390">
        <v>0</v>
      </c>
      <c r="L106" s="390">
        <v>0</v>
      </c>
      <c r="M106" s="445">
        <v>0</v>
      </c>
      <c r="N106" s="390">
        <v>0</v>
      </c>
      <c r="O106" s="390">
        <v>0</v>
      </c>
      <c r="P106" s="390">
        <v>0</v>
      </c>
      <c r="Q106" s="390">
        <v>0</v>
      </c>
    </row>
    <row r="107" spans="1:17" ht="18" customHeight="1">
      <c r="A107" s="53" t="s">
        <v>8</v>
      </c>
      <c r="B107" s="445">
        <v>35</v>
      </c>
      <c r="C107" s="445">
        <v>34</v>
      </c>
      <c r="D107" s="390">
        <v>0</v>
      </c>
      <c r="E107" s="390">
        <v>1</v>
      </c>
      <c r="F107" s="390">
        <v>33</v>
      </c>
      <c r="G107" s="390">
        <v>0</v>
      </c>
      <c r="H107" s="390">
        <v>1</v>
      </c>
      <c r="I107" s="390">
        <v>0</v>
      </c>
      <c r="J107" s="390">
        <v>1</v>
      </c>
      <c r="K107" s="390">
        <v>0</v>
      </c>
      <c r="L107" s="390">
        <v>0</v>
      </c>
      <c r="M107" s="445">
        <v>0</v>
      </c>
      <c r="N107" s="390">
        <v>0</v>
      </c>
      <c r="O107" s="390">
        <v>0</v>
      </c>
      <c r="P107" s="390">
        <v>0</v>
      </c>
      <c r="Q107" s="390">
        <v>0</v>
      </c>
    </row>
    <row r="108" spans="1:17" ht="18" customHeight="1">
      <c r="A108" s="53" t="s">
        <v>5</v>
      </c>
      <c r="B108" s="445">
        <v>16</v>
      </c>
      <c r="C108" s="445">
        <v>14</v>
      </c>
      <c r="D108" s="390">
        <v>0</v>
      </c>
      <c r="E108" s="390">
        <v>2</v>
      </c>
      <c r="F108" s="390">
        <v>12</v>
      </c>
      <c r="G108" s="390">
        <v>0</v>
      </c>
      <c r="H108" s="390">
        <v>3</v>
      </c>
      <c r="I108" s="390">
        <v>0</v>
      </c>
      <c r="J108" s="390">
        <v>3</v>
      </c>
      <c r="K108" s="390">
        <v>0</v>
      </c>
      <c r="L108" s="390">
        <v>0</v>
      </c>
      <c r="M108" s="445">
        <v>0</v>
      </c>
      <c r="N108" s="390">
        <v>0</v>
      </c>
      <c r="O108" s="390">
        <v>0</v>
      </c>
      <c r="P108" s="390">
        <v>0</v>
      </c>
      <c r="Q108" s="390">
        <v>0</v>
      </c>
    </row>
    <row r="109" spans="1:17" ht="18" customHeight="1">
      <c r="A109" s="69" t="s">
        <v>2</v>
      </c>
      <c r="B109" s="486">
        <v>16</v>
      </c>
      <c r="C109" s="486">
        <v>15</v>
      </c>
      <c r="D109" s="391">
        <v>0</v>
      </c>
      <c r="E109" s="391">
        <v>1</v>
      </c>
      <c r="F109" s="391">
        <v>14</v>
      </c>
      <c r="G109" s="391">
        <v>0</v>
      </c>
      <c r="H109" s="391">
        <v>2</v>
      </c>
      <c r="I109" s="391">
        <v>0</v>
      </c>
      <c r="J109" s="391">
        <v>2</v>
      </c>
      <c r="K109" s="391">
        <v>0</v>
      </c>
      <c r="L109" s="391">
        <v>0</v>
      </c>
      <c r="M109" s="486">
        <v>0</v>
      </c>
      <c r="N109" s="391">
        <v>0</v>
      </c>
      <c r="O109" s="391">
        <v>0</v>
      </c>
      <c r="P109" s="391">
        <v>0</v>
      </c>
      <c r="Q109" s="391">
        <v>0</v>
      </c>
    </row>
    <row r="110" spans="1:17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2"/>
      <c r="J110" s="482"/>
      <c r="K110" s="482"/>
      <c r="L110" s="482"/>
      <c r="M110" s="482"/>
      <c r="N110" s="485"/>
      <c r="O110" s="485"/>
      <c r="P110" s="485"/>
      <c r="Q110" s="482"/>
    </row>
    <row r="111" spans="1:17" ht="18" customHeight="1">
      <c r="A111" s="650" t="s">
        <v>2214</v>
      </c>
      <c r="B111" s="53"/>
      <c r="C111" s="53"/>
      <c r="D111" s="53"/>
    </row>
    <row r="112" spans="1:17" ht="18" customHeight="1">
      <c r="A112" s="659" t="s">
        <v>2372</v>
      </c>
      <c r="B112" s="53"/>
      <c r="C112" s="53"/>
      <c r="D112" s="53"/>
    </row>
    <row r="113" spans="1:17" ht="32.1" customHeight="1">
      <c r="A113" s="1647" t="s">
        <v>2379</v>
      </c>
      <c r="B113" s="1647"/>
      <c r="C113" s="1647"/>
      <c r="D113" s="1647"/>
      <c r="E113" s="1647"/>
      <c r="F113" s="1647"/>
      <c r="G113" s="1647"/>
      <c r="H113" s="1647"/>
      <c r="I113" s="1647"/>
      <c r="J113" s="1647"/>
      <c r="K113" s="1647"/>
      <c r="L113" s="1647"/>
      <c r="M113" s="1647"/>
      <c r="N113" s="1647"/>
      <c r="O113" s="1647"/>
      <c r="P113" s="1647"/>
      <c r="Q113" s="1647"/>
    </row>
  </sheetData>
  <mergeCells count="9">
    <mergeCell ref="A113:Q113"/>
    <mergeCell ref="H5:L5"/>
    <mergeCell ref="A1:Q1"/>
    <mergeCell ref="A3:A6"/>
    <mergeCell ref="B3:Q3"/>
    <mergeCell ref="B4:B6"/>
    <mergeCell ref="C4:Q4"/>
    <mergeCell ref="C5:G5"/>
    <mergeCell ref="M5:Q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0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2" width="11" style="48" customWidth="1"/>
    <col min="3" max="3" width="12.7109375" style="48" customWidth="1"/>
    <col min="4" max="4" width="13.5703125" style="48" customWidth="1"/>
    <col min="5" max="5" width="12.42578125" style="48" customWidth="1"/>
    <col min="6" max="6" width="13.5703125" style="47" customWidth="1"/>
    <col min="7" max="7" width="15.140625" style="47" customWidth="1"/>
    <col min="8" max="8" width="16.7109375" style="47" customWidth="1"/>
    <col min="9" max="9" width="13.5703125" style="47" customWidth="1"/>
    <col min="10" max="10" width="13.5703125" style="48" customWidth="1"/>
    <col min="11" max="11" width="11.85546875" style="48" customWidth="1"/>
    <col min="12" max="12" width="14.42578125" style="48" customWidth="1"/>
    <col min="13" max="16384" width="9.140625" style="48"/>
  </cols>
  <sheetData>
    <row r="1" spans="1:12" s="68" customFormat="1" ht="18" customHeight="1">
      <c r="A1" s="1621" t="s">
        <v>2407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1"/>
      <c r="I2" s="51"/>
      <c r="J2" s="53"/>
      <c r="K2" s="53"/>
      <c r="L2" s="248" t="s">
        <v>821</v>
      </c>
    </row>
    <row r="3" spans="1:12" s="212" customFormat="1" ht="21.95" customHeight="1">
      <c r="A3" s="1521" t="s">
        <v>684</v>
      </c>
      <c r="B3" s="1599" t="s">
        <v>2385</v>
      </c>
      <c r="C3" s="1599"/>
      <c r="D3" s="1599"/>
      <c r="E3" s="1599"/>
      <c r="F3" s="1599"/>
      <c r="G3" s="1599"/>
      <c r="H3" s="1599"/>
      <c r="I3" s="1599"/>
      <c r="J3" s="1599"/>
      <c r="K3" s="1599"/>
      <c r="L3" s="1600"/>
    </row>
    <row r="4" spans="1:12" s="212" customFormat="1" ht="21.95" customHeight="1">
      <c r="A4" s="1522"/>
      <c r="B4" s="1604" t="s">
        <v>2181</v>
      </c>
      <c r="C4" s="1604" t="s">
        <v>2251</v>
      </c>
      <c r="D4" s="1604"/>
      <c r="E4" s="1604"/>
      <c r="F4" s="1604"/>
      <c r="G4" s="1604"/>
      <c r="H4" s="1604"/>
      <c r="I4" s="1604"/>
      <c r="J4" s="1604"/>
      <c r="K4" s="1604"/>
      <c r="L4" s="1601"/>
    </row>
    <row r="5" spans="1:12" s="212" customFormat="1" ht="21.95" customHeight="1">
      <c r="A5" s="1558"/>
      <c r="B5" s="1604"/>
      <c r="C5" s="1604" t="s">
        <v>2252</v>
      </c>
      <c r="D5" s="1604"/>
      <c r="E5" s="1604"/>
      <c r="F5" s="1604" t="s">
        <v>2103</v>
      </c>
      <c r="G5" s="1604"/>
      <c r="H5" s="1604"/>
      <c r="I5" s="1604" t="s">
        <v>2104</v>
      </c>
      <c r="J5" s="1604"/>
      <c r="K5" s="1604"/>
      <c r="L5" s="1601"/>
    </row>
    <row r="6" spans="1:12" s="212" customFormat="1" ht="65.099999999999994" customHeight="1">
      <c r="A6" s="1558"/>
      <c r="B6" s="1604"/>
      <c r="C6" s="618" t="s">
        <v>2116</v>
      </c>
      <c r="D6" s="515" t="s">
        <v>420</v>
      </c>
      <c r="E6" s="666" t="s">
        <v>425</v>
      </c>
      <c r="F6" s="618" t="s">
        <v>2196</v>
      </c>
      <c r="G6" s="515" t="s">
        <v>2404</v>
      </c>
      <c r="H6" s="666" t="s">
        <v>2405</v>
      </c>
      <c r="I6" s="618" t="s">
        <v>2139</v>
      </c>
      <c r="J6" s="515" t="s">
        <v>2401</v>
      </c>
      <c r="K6" s="666" t="s">
        <v>2314</v>
      </c>
      <c r="L6" s="126" t="s">
        <v>2128</v>
      </c>
    </row>
    <row r="7" spans="1:12" ht="21.95" customHeight="1">
      <c r="A7" s="114" t="s">
        <v>368</v>
      </c>
      <c r="B7" s="444">
        <v>1983</v>
      </c>
      <c r="C7" s="444">
        <v>447</v>
      </c>
      <c r="D7" s="444">
        <v>126</v>
      </c>
      <c r="E7" s="444">
        <v>377</v>
      </c>
      <c r="F7" s="444">
        <v>1610</v>
      </c>
      <c r="G7" s="444">
        <v>1358</v>
      </c>
      <c r="H7" s="444">
        <v>612</v>
      </c>
      <c r="I7" s="444">
        <v>195</v>
      </c>
      <c r="J7" s="444">
        <v>183</v>
      </c>
      <c r="K7" s="444">
        <v>1</v>
      </c>
      <c r="L7" s="493">
        <v>14</v>
      </c>
    </row>
    <row r="8" spans="1:12" ht="18" customHeight="1">
      <c r="A8" s="53" t="s">
        <v>132</v>
      </c>
      <c r="B8" s="445">
        <v>12</v>
      </c>
      <c r="C8" s="445">
        <v>6</v>
      </c>
      <c r="D8" s="390">
        <v>1</v>
      </c>
      <c r="E8" s="390">
        <v>5</v>
      </c>
      <c r="F8" s="445">
        <v>10</v>
      </c>
      <c r="G8" s="390">
        <v>8</v>
      </c>
      <c r="H8" s="390">
        <v>5</v>
      </c>
      <c r="I8" s="445">
        <v>1</v>
      </c>
      <c r="J8" s="390">
        <v>1</v>
      </c>
      <c r="K8" s="390">
        <v>0</v>
      </c>
      <c r="L8" s="390">
        <v>0</v>
      </c>
    </row>
    <row r="9" spans="1:12" ht="18" customHeight="1">
      <c r="A9" s="53" t="s">
        <v>131</v>
      </c>
      <c r="B9" s="445">
        <v>16</v>
      </c>
      <c r="C9" s="445">
        <v>6</v>
      </c>
      <c r="D9" s="390">
        <v>0</v>
      </c>
      <c r="E9" s="390">
        <v>6</v>
      </c>
      <c r="F9" s="445">
        <v>14</v>
      </c>
      <c r="G9" s="390">
        <v>13</v>
      </c>
      <c r="H9" s="390">
        <v>3</v>
      </c>
      <c r="I9" s="445">
        <v>1</v>
      </c>
      <c r="J9" s="390">
        <v>1</v>
      </c>
      <c r="K9" s="390">
        <v>0</v>
      </c>
      <c r="L9" s="390">
        <v>0</v>
      </c>
    </row>
    <row r="10" spans="1:12" ht="18" customHeight="1">
      <c r="A10" s="53" t="s">
        <v>130</v>
      </c>
      <c r="B10" s="445">
        <v>117</v>
      </c>
      <c r="C10" s="445">
        <v>41</v>
      </c>
      <c r="D10" s="390">
        <v>16</v>
      </c>
      <c r="E10" s="390">
        <v>30</v>
      </c>
      <c r="F10" s="445">
        <v>89</v>
      </c>
      <c r="G10" s="390">
        <v>74</v>
      </c>
      <c r="H10" s="390">
        <v>43</v>
      </c>
      <c r="I10" s="445">
        <v>19</v>
      </c>
      <c r="J10" s="390">
        <v>17</v>
      </c>
      <c r="K10" s="390">
        <v>0</v>
      </c>
      <c r="L10" s="390">
        <v>2</v>
      </c>
    </row>
    <row r="11" spans="1:12" ht="18" customHeight="1">
      <c r="A11" s="53" t="s">
        <v>129</v>
      </c>
      <c r="B11" s="445">
        <v>17</v>
      </c>
      <c r="C11" s="445">
        <v>3</v>
      </c>
      <c r="D11" s="390">
        <v>0</v>
      </c>
      <c r="E11" s="390">
        <v>3</v>
      </c>
      <c r="F11" s="445">
        <v>15</v>
      </c>
      <c r="G11" s="390">
        <v>13</v>
      </c>
      <c r="H11" s="390">
        <v>6</v>
      </c>
      <c r="I11" s="445">
        <v>0</v>
      </c>
      <c r="J11" s="390">
        <v>0</v>
      </c>
      <c r="K11" s="390">
        <v>0</v>
      </c>
      <c r="L11" s="390">
        <v>0</v>
      </c>
    </row>
    <row r="12" spans="1:12" ht="18" customHeight="1">
      <c r="A12" s="53" t="s">
        <v>128</v>
      </c>
      <c r="B12" s="445">
        <v>14</v>
      </c>
      <c r="C12" s="445">
        <v>5</v>
      </c>
      <c r="D12" s="390">
        <v>2</v>
      </c>
      <c r="E12" s="390">
        <v>4</v>
      </c>
      <c r="F12" s="445">
        <v>10</v>
      </c>
      <c r="G12" s="390">
        <v>10</v>
      </c>
      <c r="H12" s="390">
        <v>5</v>
      </c>
      <c r="I12" s="445">
        <v>1</v>
      </c>
      <c r="J12" s="390">
        <v>1</v>
      </c>
      <c r="K12" s="390">
        <v>0</v>
      </c>
      <c r="L12" s="390">
        <v>0</v>
      </c>
    </row>
    <row r="13" spans="1:12" ht="18" customHeight="1">
      <c r="A13" s="53" t="s">
        <v>127</v>
      </c>
      <c r="B13" s="445">
        <v>8</v>
      </c>
      <c r="C13" s="445">
        <v>4</v>
      </c>
      <c r="D13" s="390">
        <v>2</v>
      </c>
      <c r="E13" s="390">
        <v>2</v>
      </c>
      <c r="F13" s="445">
        <v>5</v>
      </c>
      <c r="G13" s="390">
        <v>5</v>
      </c>
      <c r="H13" s="390">
        <v>2</v>
      </c>
      <c r="I13" s="445">
        <v>0</v>
      </c>
      <c r="J13" s="390">
        <v>0</v>
      </c>
      <c r="K13" s="390">
        <v>0</v>
      </c>
      <c r="L13" s="390">
        <v>0</v>
      </c>
    </row>
    <row r="14" spans="1:12" ht="18" customHeight="1">
      <c r="A14" s="53" t="s">
        <v>126</v>
      </c>
      <c r="B14" s="445">
        <v>17</v>
      </c>
      <c r="C14" s="445">
        <v>3</v>
      </c>
      <c r="D14" s="390">
        <v>0</v>
      </c>
      <c r="E14" s="390">
        <v>3</v>
      </c>
      <c r="F14" s="445">
        <v>14</v>
      </c>
      <c r="G14" s="390">
        <v>11</v>
      </c>
      <c r="H14" s="390">
        <v>4</v>
      </c>
      <c r="I14" s="445">
        <v>1</v>
      </c>
      <c r="J14" s="390">
        <v>1</v>
      </c>
      <c r="K14" s="390">
        <v>0</v>
      </c>
      <c r="L14" s="390">
        <v>0</v>
      </c>
    </row>
    <row r="15" spans="1:12" ht="18" customHeight="1">
      <c r="A15" s="53" t="s">
        <v>125</v>
      </c>
      <c r="B15" s="445">
        <v>10</v>
      </c>
      <c r="C15" s="445">
        <v>3</v>
      </c>
      <c r="D15" s="390">
        <v>0</v>
      </c>
      <c r="E15" s="390">
        <v>3</v>
      </c>
      <c r="F15" s="445">
        <v>7</v>
      </c>
      <c r="G15" s="390">
        <v>7</v>
      </c>
      <c r="H15" s="390">
        <v>1</v>
      </c>
      <c r="I15" s="445">
        <v>1</v>
      </c>
      <c r="J15" s="390">
        <v>1</v>
      </c>
      <c r="K15" s="390">
        <v>0</v>
      </c>
      <c r="L15" s="390">
        <v>0</v>
      </c>
    </row>
    <row r="16" spans="1:12" ht="18" customHeight="1">
      <c r="A16" s="53" t="s">
        <v>124</v>
      </c>
      <c r="B16" s="445">
        <v>8</v>
      </c>
      <c r="C16" s="445">
        <v>4</v>
      </c>
      <c r="D16" s="390">
        <v>1</v>
      </c>
      <c r="E16" s="390">
        <v>3</v>
      </c>
      <c r="F16" s="445">
        <v>7</v>
      </c>
      <c r="G16" s="390">
        <v>6</v>
      </c>
      <c r="H16" s="390">
        <v>1</v>
      </c>
      <c r="I16" s="445">
        <v>0</v>
      </c>
      <c r="J16" s="390">
        <v>0</v>
      </c>
      <c r="K16" s="390">
        <v>0</v>
      </c>
      <c r="L16" s="390">
        <v>0</v>
      </c>
    </row>
    <row r="17" spans="1:12" ht="18" customHeight="1">
      <c r="A17" s="53" t="s">
        <v>123</v>
      </c>
      <c r="B17" s="445">
        <v>14</v>
      </c>
      <c r="C17" s="445">
        <v>5</v>
      </c>
      <c r="D17" s="390">
        <v>2</v>
      </c>
      <c r="E17" s="390">
        <v>3</v>
      </c>
      <c r="F17" s="445">
        <v>9</v>
      </c>
      <c r="G17" s="390">
        <v>7</v>
      </c>
      <c r="H17" s="390">
        <v>4</v>
      </c>
      <c r="I17" s="445">
        <v>2</v>
      </c>
      <c r="J17" s="390">
        <v>2</v>
      </c>
      <c r="K17" s="390">
        <v>0</v>
      </c>
      <c r="L17" s="390">
        <v>0</v>
      </c>
    </row>
    <row r="18" spans="1:12" ht="18" customHeight="1">
      <c r="A18" s="53" t="s">
        <v>122</v>
      </c>
      <c r="B18" s="445">
        <v>17</v>
      </c>
      <c r="C18" s="445">
        <v>4</v>
      </c>
      <c r="D18" s="390">
        <v>1</v>
      </c>
      <c r="E18" s="390">
        <v>4</v>
      </c>
      <c r="F18" s="445">
        <v>14</v>
      </c>
      <c r="G18" s="390">
        <v>14</v>
      </c>
      <c r="H18" s="390">
        <v>3</v>
      </c>
      <c r="I18" s="445">
        <v>1</v>
      </c>
      <c r="J18" s="390">
        <v>1</v>
      </c>
      <c r="K18" s="390">
        <v>0</v>
      </c>
      <c r="L18" s="390">
        <v>0</v>
      </c>
    </row>
    <row r="19" spans="1:12" ht="18" customHeight="1">
      <c r="A19" s="53" t="s">
        <v>121</v>
      </c>
      <c r="B19" s="445">
        <v>10</v>
      </c>
      <c r="C19" s="445">
        <v>2</v>
      </c>
      <c r="D19" s="390">
        <v>2</v>
      </c>
      <c r="E19" s="390">
        <v>2</v>
      </c>
      <c r="F19" s="445">
        <v>8</v>
      </c>
      <c r="G19" s="390">
        <v>7</v>
      </c>
      <c r="H19" s="390">
        <v>4</v>
      </c>
      <c r="I19" s="445">
        <v>0</v>
      </c>
      <c r="J19" s="390">
        <v>0</v>
      </c>
      <c r="K19" s="390">
        <v>0</v>
      </c>
      <c r="L19" s="390">
        <v>0</v>
      </c>
    </row>
    <row r="20" spans="1:12" ht="18" customHeight="1">
      <c r="A20" s="53" t="s">
        <v>120</v>
      </c>
      <c r="B20" s="445">
        <v>8</v>
      </c>
      <c r="C20" s="445">
        <v>0</v>
      </c>
      <c r="D20" s="390">
        <v>0</v>
      </c>
      <c r="E20" s="390">
        <v>0</v>
      </c>
      <c r="F20" s="445">
        <v>8</v>
      </c>
      <c r="G20" s="390">
        <v>6</v>
      </c>
      <c r="H20" s="390">
        <v>3</v>
      </c>
      <c r="I20" s="445">
        <v>0</v>
      </c>
      <c r="J20" s="390">
        <v>0</v>
      </c>
      <c r="K20" s="390">
        <v>0</v>
      </c>
      <c r="L20" s="390">
        <v>0</v>
      </c>
    </row>
    <row r="21" spans="1:12" ht="18" customHeight="1">
      <c r="A21" s="53" t="s">
        <v>119</v>
      </c>
      <c r="B21" s="445">
        <v>2</v>
      </c>
      <c r="C21" s="445">
        <v>0</v>
      </c>
      <c r="D21" s="390">
        <v>0</v>
      </c>
      <c r="E21" s="390">
        <v>0</v>
      </c>
      <c r="F21" s="445">
        <v>1</v>
      </c>
      <c r="G21" s="390">
        <v>1</v>
      </c>
      <c r="H21" s="390">
        <v>1</v>
      </c>
      <c r="I21" s="445">
        <v>0</v>
      </c>
      <c r="J21" s="390">
        <v>0</v>
      </c>
      <c r="K21" s="390">
        <v>0</v>
      </c>
      <c r="L21" s="390">
        <v>0</v>
      </c>
    </row>
    <row r="22" spans="1:12" ht="18" customHeight="1">
      <c r="A22" s="53" t="s">
        <v>118</v>
      </c>
      <c r="B22" s="445">
        <v>22</v>
      </c>
      <c r="C22" s="445">
        <v>7</v>
      </c>
      <c r="D22" s="390">
        <v>3</v>
      </c>
      <c r="E22" s="390">
        <v>4</v>
      </c>
      <c r="F22" s="445">
        <v>16</v>
      </c>
      <c r="G22" s="390">
        <v>13</v>
      </c>
      <c r="H22" s="390">
        <v>5</v>
      </c>
      <c r="I22" s="445">
        <v>1</v>
      </c>
      <c r="J22" s="390">
        <v>1</v>
      </c>
      <c r="K22" s="390">
        <v>0</v>
      </c>
      <c r="L22" s="390">
        <v>0</v>
      </c>
    </row>
    <row r="23" spans="1:12" ht="18" customHeight="1">
      <c r="A23" s="53" t="s">
        <v>117</v>
      </c>
      <c r="B23" s="445">
        <v>3</v>
      </c>
      <c r="C23" s="445">
        <v>0</v>
      </c>
      <c r="D23" s="390">
        <v>0</v>
      </c>
      <c r="E23" s="390">
        <v>0</v>
      </c>
      <c r="F23" s="445">
        <v>3</v>
      </c>
      <c r="G23" s="390">
        <v>1</v>
      </c>
      <c r="H23" s="390">
        <v>2</v>
      </c>
      <c r="I23" s="445">
        <v>0</v>
      </c>
      <c r="J23" s="390">
        <v>0</v>
      </c>
      <c r="K23" s="390">
        <v>0</v>
      </c>
      <c r="L23" s="390">
        <v>0</v>
      </c>
    </row>
    <row r="24" spans="1:12" ht="18" customHeight="1">
      <c r="A24" s="53" t="s">
        <v>116</v>
      </c>
      <c r="B24" s="445">
        <v>23</v>
      </c>
      <c r="C24" s="445">
        <v>5</v>
      </c>
      <c r="D24" s="390">
        <v>1</v>
      </c>
      <c r="E24" s="390">
        <v>5</v>
      </c>
      <c r="F24" s="445">
        <v>17</v>
      </c>
      <c r="G24" s="390">
        <v>17</v>
      </c>
      <c r="H24" s="390">
        <v>4</v>
      </c>
      <c r="I24" s="445">
        <v>1</v>
      </c>
      <c r="J24" s="390">
        <v>1</v>
      </c>
      <c r="K24" s="390">
        <v>0</v>
      </c>
      <c r="L24" s="390">
        <v>0</v>
      </c>
    </row>
    <row r="25" spans="1:12" ht="18" customHeight="1">
      <c r="A25" s="53" t="s">
        <v>115</v>
      </c>
      <c r="B25" s="445">
        <v>12</v>
      </c>
      <c r="C25" s="445">
        <v>3</v>
      </c>
      <c r="D25" s="390">
        <v>3</v>
      </c>
      <c r="E25" s="390">
        <v>1</v>
      </c>
      <c r="F25" s="445">
        <v>9</v>
      </c>
      <c r="G25" s="390">
        <v>8</v>
      </c>
      <c r="H25" s="390">
        <v>4</v>
      </c>
      <c r="I25" s="445">
        <v>1</v>
      </c>
      <c r="J25" s="390">
        <v>1</v>
      </c>
      <c r="K25" s="390">
        <v>0</v>
      </c>
      <c r="L25" s="390">
        <v>0</v>
      </c>
    </row>
    <row r="26" spans="1:12" ht="18" customHeight="1">
      <c r="A26" s="53" t="s">
        <v>114</v>
      </c>
      <c r="B26" s="445">
        <v>8</v>
      </c>
      <c r="C26" s="445">
        <v>1</v>
      </c>
      <c r="D26" s="390">
        <v>0</v>
      </c>
      <c r="E26" s="390">
        <v>1</v>
      </c>
      <c r="F26" s="445">
        <v>7</v>
      </c>
      <c r="G26" s="390">
        <v>6</v>
      </c>
      <c r="H26" s="390">
        <v>1</v>
      </c>
      <c r="I26" s="445">
        <v>0</v>
      </c>
      <c r="J26" s="390">
        <v>0</v>
      </c>
      <c r="K26" s="390">
        <v>0</v>
      </c>
      <c r="L26" s="390">
        <v>0</v>
      </c>
    </row>
    <row r="27" spans="1:12" ht="18" customHeight="1">
      <c r="A27" s="53" t="s">
        <v>113</v>
      </c>
      <c r="B27" s="445">
        <v>5</v>
      </c>
      <c r="C27" s="445">
        <v>1</v>
      </c>
      <c r="D27" s="390">
        <v>0</v>
      </c>
      <c r="E27" s="390">
        <v>1</v>
      </c>
      <c r="F27" s="445">
        <v>4</v>
      </c>
      <c r="G27" s="390">
        <v>3</v>
      </c>
      <c r="H27" s="390">
        <v>1</v>
      </c>
      <c r="I27" s="445">
        <v>0</v>
      </c>
      <c r="J27" s="390">
        <v>0</v>
      </c>
      <c r="K27" s="390">
        <v>0</v>
      </c>
      <c r="L27" s="390">
        <v>0</v>
      </c>
    </row>
    <row r="28" spans="1:12" ht="18" customHeight="1">
      <c r="A28" s="53" t="s">
        <v>112</v>
      </c>
      <c r="B28" s="445">
        <v>14</v>
      </c>
      <c r="C28" s="445">
        <v>1</v>
      </c>
      <c r="D28" s="390">
        <v>0</v>
      </c>
      <c r="E28" s="390">
        <v>1</v>
      </c>
      <c r="F28" s="445">
        <v>12</v>
      </c>
      <c r="G28" s="390">
        <v>11</v>
      </c>
      <c r="H28" s="390">
        <v>1</v>
      </c>
      <c r="I28" s="445">
        <v>1</v>
      </c>
      <c r="J28" s="390">
        <v>1</v>
      </c>
      <c r="K28" s="390">
        <v>0</v>
      </c>
      <c r="L28" s="390">
        <v>0</v>
      </c>
    </row>
    <row r="29" spans="1:12" ht="18" customHeight="1">
      <c r="A29" s="53" t="s">
        <v>111</v>
      </c>
      <c r="B29" s="445">
        <v>5</v>
      </c>
      <c r="C29" s="445">
        <v>1</v>
      </c>
      <c r="D29" s="390">
        <v>0</v>
      </c>
      <c r="E29" s="390">
        <v>1</v>
      </c>
      <c r="F29" s="445">
        <v>4</v>
      </c>
      <c r="G29" s="390">
        <v>3</v>
      </c>
      <c r="H29" s="390">
        <v>1</v>
      </c>
      <c r="I29" s="445">
        <v>1</v>
      </c>
      <c r="J29" s="390">
        <v>1</v>
      </c>
      <c r="K29" s="390">
        <v>0</v>
      </c>
      <c r="L29" s="390">
        <v>0</v>
      </c>
    </row>
    <row r="30" spans="1:12" ht="18" customHeight="1">
      <c r="A30" s="53" t="s">
        <v>110</v>
      </c>
      <c r="B30" s="445">
        <v>6</v>
      </c>
      <c r="C30" s="445">
        <v>1</v>
      </c>
      <c r="D30" s="390">
        <v>0</v>
      </c>
      <c r="E30" s="390">
        <v>1</v>
      </c>
      <c r="F30" s="445">
        <v>5</v>
      </c>
      <c r="G30" s="390">
        <v>4</v>
      </c>
      <c r="H30" s="390">
        <v>1</v>
      </c>
      <c r="I30" s="445">
        <v>0</v>
      </c>
      <c r="J30" s="390">
        <v>0</v>
      </c>
      <c r="K30" s="390">
        <v>0</v>
      </c>
      <c r="L30" s="390">
        <v>0</v>
      </c>
    </row>
    <row r="31" spans="1:12" ht="18" customHeight="1">
      <c r="A31" s="53" t="s">
        <v>109</v>
      </c>
      <c r="B31" s="445">
        <v>25</v>
      </c>
      <c r="C31" s="445">
        <v>11</v>
      </c>
      <c r="D31" s="390">
        <v>6</v>
      </c>
      <c r="E31" s="390">
        <v>8</v>
      </c>
      <c r="F31" s="445">
        <v>17</v>
      </c>
      <c r="G31" s="390">
        <v>17</v>
      </c>
      <c r="H31" s="390">
        <v>10</v>
      </c>
      <c r="I31" s="445">
        <v>3</v>
      </c>
      <c r="J31" s="390">
        <v>3</v>
      </c>
      <c r="K31" s="390">
        <v>0</v>
      </c>
      <c r="L31" s="390">
        <v>0</v>
      </c>
    </row>
    <row r="32" spans="1:12" ht="18" customHeight="1">
      <c r="A32" s="53" t="s">
        <v>108</v>
      </c>
      <c r="B32" s="445">
        <v>25</v>
      </c>
      <c r="C32" s="445">
        <v>6</v>
      </c>
      <c r="D32" s="390">
        <v>0</v>
      </c>
      <c r="E32" s="390">
        <v>6</v>
      </c>
      <c r="F32" s="445">
        <v>22</v>
      </c>
      <c r="G32" s="390">
        <v>21</v>
      </c>
      <c r="H32" s="390">
        <v>3</v>
      </c>
      <c r="I32" s="445">
        <v>0</v>
      </c>
      <c r="J32" s="390">
        <v>0</v>
      </c>
      <c r="K32" s="390">
        <v>0</v>
      </c>
      <c r="L32" s="390">
        <v>0</v>
      </c>
    </row>
    <row r="33" spans="1:12" ht="18" customHeight="1">
      <c r="A33" s="53" t="s">
        <v>107</v>
      </c>
      <c r="B33" s="445">
        <v>30</v>
      </c>
      <c r="C33" s="445">
        <v>5</v>
      </c>
      <c r="D33" s="390">
        <v>1</v>
      </c>
      <c r="E33" s="390">
        <v>4</v>
      </c>
      <c r="F33" s="445">
        <v>25</v>
      </c>
      <c r="G33" s="390">
        <v>23</v>
      </c>
      <c r="H33" s="390">
        <v>12</v>
      </c>
      <c r="I33" s="445">
        <v>3</v>
      </c>
      <c r="J33" s="390">
        <v>3</v>
      </c>
      <c r="K33" s="390">
        <v>0</v>
      </c>
      <c r="L33" s="390">
        <v>0</v>
      </c>
    </row>
    <row r="34" spans="1:12" ht="18" customHeight="1">
      <c r="A34" s="53" t="s">
        <v>106</v>
      </c>
      <c r="B34" s="445">
        <v>1</v>
      </c>
      <c r="C34" s="445">
        <v>0</v>
      </c>
      <c r="D34" s="390">
        <v>0</v>
      </c>
      <c r="E34" s="390">
        <v>0</v>
      </c>
      <c r="F34" s="445">
        <v>0</v>
      </c>
      <c r="G34" s="390">
        <v>0</v>
      </c>
      <c r="H34" s="390">
        <v>0</v>
      </c>
      <c r="I34" s="445">
        <v>0</v>
      </c>
      <c r="J34" s="390">
        <v>0</v>
      </c>
      <c r="K34" s="390">
        <v>0</v>
      </c>
      <c r="L34" s="390">
        <v>0</v>
      </c>
    </row>
    <row r="35" spans="1:12" ht="18" customHeight="1">
      <c r="A35" s="53" t="s">
        <v>105</v>
      </c>
      <c r="B35" s="445">
        <v>12</v>
      </c>
      <c r="C35" s="445">
        <v>4</v>
      </c>
      <c r="D35" s="390">
        <v>0</v>
      </c>
      <c r="E35" s="390">
        <v>4</v>
      </c>
      <c r="F35" s="445">
        <v>8</v>
      </c>
      <c r="G35" s="390">
        <v>8</v>
      </c>
      <c r="H35" s="390">
        <v>5</v>
      </c>
      <c r="I35" s="445">
        <v>1</v>
      </c>
      <c r="J35" s="390">
        <v>1</v>
      </c>
      <c r="K35" s="390">
        <v>0</v>
      </c>
      <c r="L35" s="390">
        <v>0</v>
      </c>
    </row>
    <row r="36" spans="1:12" ht="18" customHeight="1">
      <c r="A36" s="53" t="s">
        <v>104</v>
      </c>
      <c r="B36" s="445">
        <v>16</v>
      </c>
      <c r="C36" s="445">
        <v>1</v>
      </c>
      <c r="D36" s="390">
        <v>0</v>
      </c>
      <c r="E36" s="390">
        <v>1</v>
      </c>
      <c r="F36" s="445">
        <v>15</v>
      </c>
      <c r="G36" s="390">
        <v>13</v>
      </c>
      <c r="H36" s="390">
        <v>4</v>
      </c>
      <c r="I36" s="445">
        <v>1</v>
      </c>
      <c r="J36" s="390">
        <v>1</v>
      </c>
      <c r="K36" s="390">
        <v>0</v>
      </c>
      <c r="L36" s="390">
        <v>0</v>
      </c>
    </row>
    <row r="37" spans="1:12" ht="18" customHeight="1">
      <c r="A37" s="53" t="s">
        <v>103</v>
      </c>
      <c r="B37" s="445">
        <v>2</v>
      </c>
      <c r="C37" s="445">
        <v>0</v>
      </c>
      <c r="D37" s="390">
        <v>0</v>
      </c>
      <c r="E37" s="390">
        <v>0</v>
      </c>
      <c r="F37" s="445">
        <v>1</v>
      </c>
      <c r="G37" s="390">
        <v>1</v>
      </c>
      <c r="H37" s="390">
        <v>1</v>
      </c>
      <c r="I37" s="445">
        <v>1</v>
      </c>
      <c r="J37" s="390">
        <v>1</v>
      </c>
      <c r="K37" s="390">
        <v>0</v>
      </c>
      <c r="L37" s="390">
        <v>0</v>
      </c>
    </row>
    <row r="38" spans="1:12" ht="18" customHeight="1">
      <c r="A38" s="53" t="s">
        <v>102</v>
      </c>
      <c r="B38" s="445">
        <v>7</v>
      </c>
      <c r="C38" s="445">
        <v>1</v>
      </c>
      <c r="D38" s="390">
        <v>0</v>
      </c>
      <c r="E38" s="390">
        <v>1</v>
      </c>
      <c r="F38" s="445">
        <v>4</v>
      </c>
      <c r="G38" s="390">
        <v>4</v>
      </c>
      <c r="H38" s="390">
        <v>1</v>
      </c>
      <c r="I38" s="445">
        <v>0</v>
      </c>
      <c r="J38" s="390">
        <v>0</v>
      </c>
      <c r="K38" s="390">
        <v>0</v>
      </c>
      <c r="L38" s="390">
        <v>0</v>
      </c>
    </row>
    <row r="39" spans="1:12" ht="18" customHeight="1">
      <c r="A39" s="53" t="s">
        <v>101</v>
      </c>
      <c r="B39" s="445">
        <v>39</v>
      </c>
      <c r="C39" s="445">
        <v>6</v>
      </c>
      <c r="D39" s="390">
        <v>0</v>
      </c>
      <c r="E39" s="390">
        <v>6</v>
      </c>
      <c r="F39" s="445">
        <v>30</v>
      </c>
      <c r="G39" s="390">
        <v>28</v>
      </c>
      <c r="H39" s="390">
        <v>13</v>
      </c>
      <c r="I39" s="445">
        <v>1</v>
      </c>
      <c r="J39" s="390">
        <v>1</v>
      </c>
      <c r="K39" s="390">
        <v>0</v>
      </c>
      <c r="L39" s="390">
        <v>0</v>
      </c>
    </row>
    <row r="40" spans="1:12" ht="18" customHeight="1">
      <c r="A40" s="53" t="s">
        <v>100</v>
      </c>
      <c r="B40" s="445">
        <v>8</v>
      </c>
      <c r="C40" s="445">
        <v>0</v>
      </c>
      <c r="D40" s="390">
        <v>0</v>
      </c>
      <c r="E40" s="390">
        <v>0</v>
      </c>
      <c r="F40" s="445">
        <v>8</v>
      </c>
      <c r="G40" s="390">
        <v>7</v>
      </c>
      <c r="H40" s="390">
        <v>1</v>
      </c>
      <c r="I40" s="445">
        <v>0</v>
      </c>
      <c r="J40" s="390">
        <v>0</v>
      </c>
      <c r="K40" s="390">
        <v>0</v>
      </c>
      <c r="L40" s="390">
        <v>0</v>
      </c>
    </row>
    <row r="41" spans="1:12" ht="18" customHeight="1">
      <c r="A41" s="53" t="s">
        <v>99</v>
      </c>
      <c r="B41" s="445">
        <v>17</v>
      </c>
      <c r="C41" s="445">
        <v>2</v>
      </c>
      <c r="D41" s="390">
        <v>0</v>
      </c>
      <c r="E41" s="390">
        <v>2</v>
      </c>
      <c r="F41" s="445">
        <v>17</v>
      </c>
      <c r="G41" s="390">
        <v>14</v>
      </c>
      <c r="H41" s="390">
        <v>9</v>
      </c>
      <c r="I41" s="445">
        <v>0</v>
      </c>
      <c r="J41" s="390">
        <v>0</v>
      </c>
      <c r="K41" s="390">
        <v>0</v>
      </c>
      <c r="L41" s="390">
        <v>0</v>
      </c>
    </row>
    <row r="42" spans="1:12" ht="18" customHeight="1">
      <c r="A42" s="53" t="s">
        <v>98</v>
      </c>
      <c r="B42" s="445">
        <v>18</v>
      </c>
      <c r="C42" s="445">
        <v>3</v>
      </c>
      <c r="D42" s="390">
        <v>0</v>
      </c>
      <c r="E42" s="390">
        <v>3</v>
      </c>
      <c r="F42" s="445">
        <v>16</v>
      </c>
      <c r="G42" s="390">
        <v>15</v>
      </c>
      <c r="H42" s="390">
        <v>4</v>
      </c>
      <c r="I42" s="445">
        <v>1</v>
      </c>
      <c r="J42" s="390">
        <v>1</v>
      </c>
      <c r="K42" s="390">
        <v>0</v>
      </c>
      <c r="L42" s="390">
        <v>0</v>
      </c>
    </row>
    <row r="43" spans="1:12" ht="18" customHeight="1">
      <c r="A43" s="53" t="s">
        <v>97</v>
      </c>
      <c r="B43" s="445">
        <v>16</v>
      </c>
      <c r="C43" s="445">
        <v>3</v>
      </c>
      <c r="D43" s="390">
        <v>1</v>
      </c>
      <c r="E43" s="390">
        <v>3</v>
      </c>
      <c r="F43" s="445">
        <v>13</v>
      </c>
      <c r="G43" s="390">
        <v>11</v>
      </c>
      <c r="H43" s="390">
        <v>3</v>
      </c>
      <c r="I43" s="445">
        <v>1</v>
      </c>
      <c r="J43" s="390">
        <v>1</v>
      </c>
      <c r="K43" s="390">
        <v>0</v>
      </c>
      <c r="L43" s="390">
        <v>0</v>
      </c>
    </row>
    <row r="44" spans="1:12" ht="18" customHeight="1">
      <c r="A44" s="53" t="s">
        <v>96</v>
      </c>
      <c r="B44" s="445">
        <v>7</v>
      </c>
      <c r="C44" s="445">
        <v>0</v>
      </c>
      <c r="D44" s="390">
        <v>0</v>
      </c>
      <c r="E44" s="390">
        <v>0</v>
      </c>
      <c r="F44" s="445">
        <v>5</v>
      </c>
      <c r="G44" s="390">
        <v>5</v>
      </c>
      <c r="H44" s="390">
        <v>2</v>
      </c>
      <c r="I44" s="445">
        <v>0</v>
      </c>
      <c r="J44" s="390">
        <v>0</v>
      </c>
      <c r="K44" s="390">
        <v>0</v>
      </c>
      <c r="L44" s="390">
        <v>0</v>
      </c>
    </row>
    <row r="45" spans="1:12" ht="18" customHeight="1">
      <c r="A45" s="55" t="s">
        <v>95</v>
      </c>
      <c r="B45" s="445">
        <v>3</v>
      </c>
      <c r="C45" s="445">
        <v>0</v>
      </c>
      <c r="D45" s="390">
        <v>0</v>
      </c>
      <c r="E45" s="390">
        <v>0</v>
      </c>
      <c r="F45" s="445">
        <v>3</v>
      </c>
      <c r="G45" s="390">
        <v>2</v>
      </c>
      <c r="H45" s="390">
        <v>1</v>
      </c>
      <c r="I45" s="445">
        <v>0</v>
      </c>
      <c r="J45" s="390">
        <v>0</v>
      </c>
      <c r="K45" s="390">
        <v>0</v>
      </c>
      <c r="L45" s="390">
        <v>0</v>
      </c>
    </row>
    <row r="46" spans="1:12" ht="18" customHeight="1">
      <c r="A46" s="53" t="s">
        <v>94</v>
      </c>
      <c r="B46" s="445">
        <v>5</v>
      </c>
      <c r="C46" s="445">
        <v>1</v>
      </c>
      <c r="D46" s="390">
        <v>0</v>
      </c>
      <c r="E46" s="390">
        <v>1</v>
      </c>
      <c r="F46" s="445">
        <v>3</v>
      </c>
      <c r="G46" s="390">
        <v>1</v>
      </c>
      <c r="H46" s="390">
        <v>2</v>
      </c>
      <c r="I46" s="445">
        <v>1</v>
      </c>
      <c r="J46" s="390">
        <v>1</v>
      </c>
      <c r="K46" s="390">
        <v>0</v>
      </c>
      <c r="L46" s="390">
        <v>0</v>
      </c>
    </row>
    <row r="47" spans="1:12" ht="18" customHeight="1">
      <c r="A47" s="53" t="s">
        <v>92</v>
      </c>
      <c r="B47" s="445">
        <v>5</v>
      </c>
      <c r="C47" s="445">
        <v>0</v>
      </c>
      <c r="D47" s="390">
        <v>0</v>
      </c>
      <c r="E47" s="390">
        <v>0</v>
      </c>
      <c r="F47" s="445">
        <v>5</v>
      </c>
      <c r="G47" s="390">
        <v>4</v>
      </c>
      <c r="H47" s="390">
        <v>1</v>
      </c>
      <c r="I47" s="445">
        <v>0</v>
      </c>
      <c r="J47" s="390">
        <v>0</v>
      </c>
      <c r="K47" s="390">
        <v>0</v>
      </c>
      <c r="L47" s="390">
        <v>0</v>
      </c>
    </row>
    <row r="48" spans="1:12" ht="18" customHeight="1">
      <c r="A48" s="53" t="s">
        <v>91</v>
      </c>
      <c r="B48" s="445">
        <v>11</v>
      </c>
      <c r="C48" s="445">
        <v>3</v>
      </c>
      <c r="D48" s="390">
        <v>2</v>
      </c>
      <c r="E48" s="390">
        <v>2</v>
      </c>
      <c r="F48" s="445">
        <v>8</v>
      </c>
      <c r="G48" s="390">
        <v>6</v>
      </c>
      <c r="H48" s="390">
        <v>4</v>
      </c>
      <c r="I48" s="445">
        <v>0</v>
      </c>
      <c r="J48" s="390">
        <v>0</v>
      </c>
      <c r="K48" s="390">
        <v>0</v>
      </c>
      <c r="L48" s="390">
        <v>0</v>
      </c>
    </row>
    <row r="49" spans="1:12" ht="18" customHeight="1">
      <c r="A49" s="53" t="s">
        <v>90</v>
      </c>
      <c r="B49" s="445">
        <v>16</v>
      </c>
      <c r="C49" s="445">
        <v>4</v>
      </c>
      <c r="D49" s="390">
        <v>0</v>
      </c>
      <c r="E49" s="390">
        <v>4</v>
      </c>
      <c r="F49" s="445">
        <v>13</v>
      </c>
      <c r="G49" s="390">
        <v>11</v>
      </c>
      <c r="H49" s="390">
        <v>6</v>
      </c>
      <c r="I49" s="445">
        <v>0</v>
      </c>
      <c r="J49" s="390">
        <v>0</v>
      </c>
      <c r="K49" s="390">
        <v>0</v>
      </c>
      <c r="L49" s="390">
        <v>0</v>
      </c>
    </row>
    <row r="50" spans="1:12" ht="18" customHeight="1">
      <c r="A50" s="53" t="s">
        <v>89</v>
      </c>
      <c r="B50" s="445">
        <v>2</v>
      </c>
      <c r="C50" s="445">
        <v>0</v>
      </c>
      <c r="D50" s="390">
        <v>0</v>
      </c>
      <c r="E50" s="390">
        <v>0</v>
      </c>
      <c r="F50" s="445">
        <v>1</v>
      </c>
      <c r="G50" s="390">
        <v>1</v>
      </c>
      <c r="H50" s="390">
        <v>1</v>
      </c>
      <c r="I50" s="445">
        <v>0</v>
      </c>
      <c r="J50" s="390">
        <v>0</v>
      </c>
      <c r="K50" s="390">
        <v>0</v>
      </c>
      <c r="L50" s="390">
        <v>0</v>
      </c>
    </row>
    <row r="51" spans="1:12" ht="18" customHeight="1">
      <c r="A51" s="53" t="s">
        <v>88</v>
      </c>
      <c r="B51" s="445">
        <v>26</v>
      </c>
      <c r="C51" s="445">
        <v>5</v>
      </c>
      <c r="D51" s="390">
        <v>3</v>
      </c>
      <c r="E51" s="390">
        <v>5</v>
      </c>
      <c r="F51" s="445">
        <v>22</v>
      </c>
      <c r="G51" s="390">
        <v>20</v>
      </c>
      <c r="H51" s="390">
        <v>6</v>
      </c>
      <c r="I51" s="445">
        <v>1</v>
      </c>
      <c r="J51" s="390">
        <v>1</v>
      </c>
      <c r="K51" s="390">
        <v>0</v>
      </c>
      <c r="L51" s="390">
        <v>0</v>
      </c>
    </row>
    <row r="52" spans="1:12" ht="18" customHeight="1">
      <c r="A52" s="53" t="s">
        <v>87</v>
      </c>
      <c r="B52" s="445">
        <v>10</v>
      </c>
      <c r="C52" s="445">
        <v>0</v>
      </c>
      <c r="D52" s="390">
        <v>0</v>
      </c>
      <c r="E52" s="390">
        <v>0</v>
      </c>
      <c r="F52" s="445">
        <v>8</v>
      </c>
      <c r="G52" s="390">
        <v>6</v>
      </c>
      <c r="H52" s="390">
        <v>3</v>
      </c>
      <c r="I52" s="445">
        <v>1</v>
      </c>
      <c r="J52" s="390">
        <v>1</v>
      </c>
      <c r="K52" s="390">
        <v>0</v>
      </c>
      <c r="L52" s="390">
        <v>0</v>
      </c>
    </row>
    <row r="53" spans="1:12" ht="18" customHeight="1">
      <c r="A53" s="53" t="s">
        <v>86</v>
      </c>
      <c r="B53" s="445">
        <v>29</v>
      </c>
      <c r="C53" s="445">
        <v>7</v>
      </c>
      <c r="D53" s="390">
        <v>0</v>
      </c>
      <c r="E53" s="390">
        <v>7</v>
      </c>
      <c r="F53" s="445">
        <v>24</v>
      </c>
      <c r="G53" s="390">
        <v>22</v>
      </c>
      <c r="H53" s="390">
        <v>2</v>
      </c>
      <c r="I53" s="445">
        <v>1</v>
      </c>
      <c r="J53" s="390">
        <v>1</v>
      </c>
      <c r="K53" s="390">
        <v>0</v>
      </c>
      <c r="L53" s="390">
        <v>0</v>
      </c>
    </row>
    <row r="54" spans="1:12" ht="18" customHeight="1">
      <c r="A54" s="53" t="s">
        <v>85</v>
      </c>
      <c r="B54" s="445">
        <v>396</v>
      </c>
      <c r="C54" s="445">
        <v>77</v>
      </c>
      <c r="D54" s="390">
        <v>23</v>
      </c>
      <c r="E54" s="390">
        <v>65</v>
      </c>
      <c r="F54" s="445">
        <v>336</v>
      </c>
      <c r="G54" s="390">
        <v>247</v>
      </c>
      <c r="H54" s="390">
        <v>147</v>
      </c>
      <c r="I54" s="445">
        <v>68</v>
      </c>
      <c r="J54" s="390">
        <v>66</v>
      </c>
      <c r="K54" s="390">
        <v>0</v>
      </c>
      <c r="L54" s="390">
        <v>3</v>
      </c>
    </row>
    <row r="55" spans="1:12" ht="18" customHeight="1">
      <c r="A55" s="53" t="s">
        <v>84</v>
      </c>
      <c r="B55" s="445">
        <v>22</v>
      </c>
      <c r="C55" s="445">
        <v>7</v>
      </c>
      <c r="D55" s="390">
        <v>3</v>
      </c>
      <c r="E55" s="390">
        <v>4</v>
      </c>
      <c r="F55" s="445">
        <v>16</v>
      </c>
      <c r="G55" s="390">
        <v>16</v>
      </c>
      <c r="H55" s="390">
        <v>7</v>
      </c>
      <c r="I55" s="445">
        <v>2</v>
      </c>
      <c r="J55" s="390">
        <v>2</v>
      </c>
      <c r="K55" s="390">
        <v>0</v>
      </c>
      <c r="L55" s="390">
        <v>0</v>
      </c>
    </row>
    <row r="56" spans="1:12" ht="18" customHeight="1">
      <c r="A56" s="53" t="s">
        <v>83</v>
      </c>
      <c r="B56" s="445">
        <v>2</v>
      </c>
      <c r="C56" s="445">
        <v>0</v>
      </c>
      <c r="D56" s="390">
        <v>0</v>
      </c>
      <c r="E56" s="390">
        <v>0</v>
      </c>
      <c r="F56" s="445">
        <v>2</v>
      </c>
      <c r="G56" s="390">
        <v>2</v>
      </c>
      <c r="H56" s="390">
        <v>1</v>
      </c>
      <c r="I56" s="445">
        <v>0</v>
      </c>
      <c r="J56" s="390">
        <v>0</v>
      </c>
      <c r="K56" s="390">
        <v>0</v>
      </c>
      <c r="L56" s="390">
        <v>0</v>
      </c>
    </row>
    <row r="57" spans="1:12" ht="18" customHeight="1">
      <c r="A57" s="53" t="s">
        <v>81</v>
      </c>
      <c r="B57" s="445">
        <v>14</v>
      </c>
      <c r="C57" s="445">
        <v>2</v>
      </c>
      <c r="D57" s="390">
        <v>0</v>
      </c>
      <c r="E57" s="390">
        <v>2</v>
      </c>
      <c r="F57" s="445">
        <v>12</v>
      </c>
      <c r="G57" s="390">
        <v>12</v>
      </c>
      <c r="H57" s="390">
        <v>4</v>
      </c>
      <c r="I57" s="445">
        <v>1</v>
      </c>
      <c r="J57" s="390">
        <v>1</v>
      </c>
      <c r="K57" s="390">
        <v>0</v>
      </c>
      <c r="L57" s="390">
        <v>0</v>
      </c>
    </row>
    <row r="58" spans="1:12" ht="18" customHeight="1">
      <c r="A58" s="53" t="s">
        <v>79</v>
      </c>
      <c r="B58" s="445">
        <v>11</v>
      </c>
      <c r="C58" s="445">
        <v>3</v>
      </c>
      <c r="D58" s="390">
        <v>0</v>
      </c>
      <c r="E58" s="390">
        <v>3</v>
      </c>
      <c r="F58" s="445">
        <v>8</v>
      </c>
      <c r="G58" s="390">
        <v>8</v>
      </c>
      <c r="H58" s="390">
        <v>2</v>
      </c>
      <c r="I58" s="445">
        <v>0</v>
      </c>
      <c r="J58" s="390">
        <v>0</v>
      </c>
      <c r="K58" s="390">
        <v>0</v>
      </c>
      <c r="L58" s="390">
        <v>0</v>
      </c>
    </row>
    <row r="59" spans="1:12" ht="18" customHeight="1">
      <c r="A59" s="53" t="s">
        <v>78</v>
      </c>
      <c r="B59" s="445">
        <v>26</v>
      </c>
      <c r="C59" s="445">
        <v>10</v>
      </c>
      <c r="D59" s="390">
        <v>3</v>
      </c>
      <c r="E59" s="390">
        <v>9</v>
      </c>
      <c r="F59" s="445">
        <v>16</v>
      </c>
      <c r="G59" s="390">
        <v>15</v>
      </c>
      <c r="H59" s="390">
        <v>9</v>
      </c>
      <c r="I59" s="445">
        <v>2</v>
      </c>
      <c r="J59" s="390">
        <v>1</v>
      </c>
      <c r="K59" s="390">
        <v>0</v>
      </c>
      <c r="L59" s="390">
        <v>1</v>
      </c>
    </row>
    <row r="60" spans="1:12" ht="18" customHeight="1">
      <c r="A60" s="53" t="s">
        <v>77</v>
      </c>
      <c r="B60" s="445">
        <v>7</v>
      </c>
      <c r="C60" s="445">
        <v>1</v>
      </c>
      <c r="D60" s="390">
        <v>0</v>
      </c>
      <c r="E60" s="390">
        <v>1</v>
      </c>
      <c r="F60" s="445">
        <v>6</v>
      </c>
      <c r="G60" s="390">
        <v>5</v>
      </c>
      <c r="H60" s="390">
        <v>1</v>
      </c>
      <c r="I60" s="445">
        <v>1</v>
      </c>
      <c r="J60" s="390">
        <v>1</v>
      </c>
      <c r="K60" s="390">
        <v>0</v>
      </c>
      <c r="L60" s="390">
        <v>0</v>
      </c>
    </row>
    <row r="61" spans="1:12" ht="18" customHeight="1">
      <c r="A61" s="53" t="s">
        <v>76</v>
      </c>
      <c r="B61" s="445">
        <v>45</v>
      </c>
      <c r="C61" s="445">
        <v>11</v>
      </c>
      <c r="D61" s="390">
        <v>3</v>
      </c>
      <c r="E61" s="390">
        <v>9</v>
      </c>
      <c r="F61" s="445">
        <v>41</v>
      </c>
      <c r="G61" s="390">
        <v>38</v>
      </c>
      <c r="H61" s="390">
        <v>7</v>
      </c>
      <c r="I61" s="445">
        <v>2</v>
      </c>
      <c r="J61" s="390">
        <v>2</v>
      </c>
      <c r="K61" s="390">
        <v>0</v>
      </c>
      <c r="L61" s="390">
        <v>0</v>
      </c>
    </row>
    <row r="62" spans="1:12" ht="18" customHeight="1">
      <c r="A62" s="53" t="s">
        <v>74</v>
      </c>
      <c r="B62" s="445">
        <v>15</v>
      </c>
      <c r="C62" s="445">
        <v>4</v>
      </c>
      <c r="D62" s="390">
        <v>1</v>
      </c>
      <c r="E62" s="390">
        <v>4</v>
      </c>
      <c r="F62" s="445">
        <v>13</v>
      </c>
      <c r="G62" s="390">
        <v>12</v>
      </c>
      <c r="H62" s="390">
        <v>2</v>
      </c>
      <c r="I62" s="445">
        <v>0</v>
      </c>
      <c r="J62" s="390">
        <v>0</v>
      </c>
      <c r="K62" s="390">
        <v>0</v>
      </c>
      <c r="L62" s="390">
        <v>0</v>
      </c>
    </row>
    <row r="63" spans="1:12" ht="18" customHeight="1">
      <c r="A63" s="53" t="s">
        <v>72</v>
      </c>
      <c r="B63" s="445">
        <v>9</v>
      </c>
      <c r="C63" s="445">
        <v>2</v>
      </c>
      <c r="D63" s="390">
        <v>0</v>
      </c>
      <c r="E63" s="390">
        <v>2</v>
      </c>
      <c r="F63" s="445">
        <v>6</v>
      </c>
      <c r="G63" s="390">
        <v>5</v>
      </c>
      <c r="H63" s="390">
        <v>2</v>
      </c>
      <c r="I63" s="445">
        <v>1</v>
      </c>
      <c r="J63" s="390">
        <v>1</v>
      </c>
      <c r="K63" s="390">
        <v>0</v>
      </c>
      <c r="L63" s="390">
        <v>0</v>
      </c>
    </row>
    <row r="64" spans="1:12" ht="18" customHeight="1">
      <c r="A64" s="53" t="s">
        <v>71</v>
      </c>
      <c r="B64" s="445">
        <v>5</v>
      </c>
      <c r="C64" s="445">
        <v>1</v>
      </c>
      <c r="D64" s="390">
        <v>0</v>
      </c>
      <c r="E64" s="390">
        <v>1</v>
      </c>
      <c r="F64" s="445">
        <v>3</v>
      </c>
      <c r="G64" s="390">
        <v>2</v>
      </c>
      <c r="H64" s="390">
        <v>1</v>
      </c>
      <c r="I64" s="445">
        <v>1</v>
      </c>
      <c r="J64" s="390">
        <v>1</v>
      </c>
      <c r="K64" s="390">
        <v>0</v>
      </c>
      <c r="L64" s="390">
        <v>0</v>
      </c>
    </row>
    <row r="65" spans="1:12" ht="18" customHeight="1">
      <c r="A65" s="53" t="s">
        <v>70</v>
      </c>
      <c r="B65" s="445">
        <v>11</v>
      </c>
      <c r="C65" s="445">
        <v>0</v>
      </c>
      <c r="D65" s="390">
        <v>0</v>
      </c>
      <c r="E65" s="390">
        <v>0</v>
      </c>
      <c r="F65" s="445">
        <v>10</v>
      </c>
      <c r="G65" s="390">
        <v>9</v>
      </c>
      <c r="H65" s="390">
        <v>2</v>
      </c>
      <c r="I65" s="445">
        <v>0</v>
      </c>
      <c r="J65" s="390">
        <v>0</v>
      </c>
      <c r="K65" s="390">
        <v>0</v>
      </c>
      <c r="L65" s="390">
        <v>0</v>
      </c>
    </row>
    <row r="66" spans="1:12" ht="18" customHeight="1">
      <c r="A66" s="53" t="s">
        <v>69</v>
      </c>
      <c r="B66" s="445">
        <v>13</v>
      </c>
      <c r="C66" s="445">
        <v>4</v>
      </c>
      <c r="D66" s="390">
        <v>0</v>
      </c>
      <c r="E66" s="390">
        <v>4</v>
      </c>
      <c r="F66" s="445">
        <v>7</v>
      </c>
      <c r="G66" s="390">
        <v>6</v>
      </c>
      <c r="H66" s="390">
        <v>3</v>
      </c>
      <c r="I66" s="445">
        <v>2</v>
      </c>
      <c r="J66" s="390">
        <v>1</v>
      </c>
      <c r="K66" s="390">
        <v>0</v>
      </c>
      <c r="L66" s="390">
        <v>1</v>
      </c>
    </row>
    <row r="67" spans="1:12" ht="18" customHeight="1">
      <c r="A67" s="53" t="s">
        <v>68</v>
      </c>
      <c r="B67" s="445">
        <v>6</v>
      </c>
      <c r="C67" s="445">
        <v>0</v>
      </c>
      <c r="D67" s="390">
        <v>0</v>
      </c>
      <c r="E67" s="390">
        <v>0</v>
      </c>
      <c r="F67" s="445">
        <v>6</v>
      </c>
      <c r="G67" s="390">
        <v>5</v>
      </c>
      <c r="H67" s="390">
        <v>1</v>
      </c>
      <c r="I67" s="445">
        <v>0</v>
      </c>
      <c r="J67" s="390">
        <v>0</v>
      </c>
      <c r="K67" s="390">
        <v>0</v>
      </c>
      <c r="L67" s="390">
        <v>0</v>
      </c>
    </row>
    <row r="68" spans="1:12" ht="18" customHeight="1">
      <c r="A68" s="53" t="s">
        <v>67</v>
      </c>
      <c r="B68" s="445">
        <v>13</v>
      </c>
      <c r="C68" s="445">
        <v>2</v>
      </c>
      <c r="D68" s="390">
        <v>1</v>
      </c>
      <c r="E68" s="390">
        <v>1</v>
      </c>
      <c r="F68" s="445">
        <v>10</v>
      </c>
      <c r="G68" s="390">
        <v>7</v>
      </c>
      <c r="H68" s="390">
        <v>3</v>
      </c>
      <c r="I68" s="445">
        <v>1</v>
      </c>
      <c r="J68" s="390">
        <v>1</v>
      </c>
      <c r="K68" s="390">
        <v>0</v>
      </c>
      <c r="L68" s="390">
        <v>0</v>
      </c>
    </row>
    <row r="69" spans="1:12" ht="18" customHeight="1">
      <c r="A69" s="53" t="s">
        <v>66</v>
      </c>
      <c r="B69" s="445">
        <v>8</v>
      </c>
      <c r="C69" s="445">
        <v>0</v>
      </c>
      <c r="D69" s="390">
        <v>0</v>
      </c>
      <c r="E69" s="390">
        <v>0</v>
      </c>
      <c r="F69" s="445">
        <v>7</v>
      </c>
      <c r="G69" s="390">
        <v>6</v>
      </c>
      <c r="H69" s="390">
        <v>1</v>
      </c>
      <c r="I69" s="445">
        <v>1</v>
      </c>
      <c r="J69" s="390">
        <v>1</v>
      </c>
      <c r="K69" s="390">
        <v>0</v>
      </c>
      <c r="L69" s="390">
        <v>0</v>
      </c>
    </row>
    <row r="70" spans="1:12" ht="18" customHeight="1">
      <c r="A70" s="53" t="s">
        <v>65</v>
      </c>
      <c r="B70" s="445">
        <v>7</v>
      </c>
      <c r="C70" s="445">
        <v>2</v>
      </c>
      <c r="D70" s="390">
        <v>0</v>
      </c>
      <c r="E70" s="390">
        <v>2</v>
      </c>
      <c r="F70" s="445">
        <v>7</v>
      </c>
      <c r="G70" s="390">
        <v>6</v>
      </c>
      <c r="H70" s="390">
        <v>1</v>
      </c>
      <c r="I70" s="445">
        <v>0</v>
      </c>
      <c r="J70" s="390">
        <v>0</v>
      </c>
      <c r="K70" s="390">
        <v>0</v>
      </c>
      <c r="L70" s="390">
        <v>0</v>
      </c>
    </row>
    <row r="71" spans="1:12" ht="18" customHeight="1">
      <c r="A71" s="53" t="s">
        <v>63</v>
      </c>
      <c r="B71" s="445">
        <v>11</v>
      </c>
      <c r="C71" s="445">
        <v>4</v>
      </c>
      <c r="D71" s="390">
        <v>1</v>
      </c>
      <c r="E71" s="390">
        <v>3</v>
      </c>
      <c r="F71" s="445">
        <v>11</v>
      </c>
      <c r="G71" s="390">
        <v>11</v>
      </c>
      <c r="H71" s="390">
        <v>2</v>
      </c>
      <c r="I71" s="445">
        <v>0</v>
      </c>
      <c r="J71" s="390">
        <v>0</v>
      </c>
      <c r="K71" s="390">
        <v>0</v>
      </c>
      <c r="L71" s="390">
        <v>0</v>
      </c>
    </row>
    <row r="72" spans="1:12" ht="18" customHeight="1">
      <c r="A72" s="53" t="s">
        <v>62</v>
      </c>
      <c r="B72" s="445">
        <v>10</v>
      </c>
      <c r="C72" s="445">
        <v>0</v>
      </c>
      <c r="D72" s="390">
        <v>0</v>
      </c>
      <c r="E72" s="390">
        <v>0</v>
      </c>
      <c r="F72" s="445">
        <v>9</v>
      </c>
      <c r="G72" s="390">
        <v>9</v>
      </c>
      <c r="H72" s="390">
        <v>1</v>
      </c>
      <c r="I72" s="445">
        <v>1</v>
      </c>
      <c r="J72" s="390">
        <v>1</v>
      </c>
      <c r="K72" s="390">
        <v>0</v>
      </c>
      <c r="L72" s="390">
        <v>0</v>
      </c>
    </row>
    <row r="73" spans="1:12" ht="18" customHeight="1">
      <c r="A73" s="53" t="s">
        <v>61</v>
      </c>
      <c r="B73" s="445">
        <v>6</v>
      </c>
      <c r="C73" s="445">
        <v>0</v>
      </c>
      <c r="D73" s="390">
        <v>0</v>
      </c>
      <c r="E73" s="390">
        <v>0</v>
      </c>
      <c r="F73" s="445">
        <v>5</v>
      </c>
      <c r="G73" s="390">
        <v>5</v>
      </c>
      <c r="H73" s="390">
        <v>2</v>
      </c>
      <c r="I73" s="445">
        <v>1</v>
      </c>
      <c r="J73" s="390">
        <v>1</v>
      </c>
      <c r="K73" s="390">
        <v>0</v>
      </c>
      <c r="L73" s="390">
        <v>0</v>
      </c>
    </row>
    <row r="74" spans="1:12" ht="18" customHeight="1">
      <c r="A74" s="53" t="s">
        <v>60</v>
      </c>
      <c r="B74" s="445">
        <v>48</v>
      </c>
      <c r="C74" s="445">
        <v>15</v>
      </c>
      <c r="D74" s="390">
        <v>3</v>
      </c>
      <c r="E74" s="390">
        <v>15</v>
      </c>
      <c r="F74" s="445">
        <v>40</v>
      </c>
      <c r="G74" s="390">
        <v>32</v>
      </c>
      <c r="H74" s="390">
        <v>26</v>
      </c>
      <c r="I74" s="445">
        <v>8</v>
      </c>
      <c r="J74" s="390">
        <v>7</v>
      </c>
      <c r="K74" s="390">
        <v>0</v>
      </c>
      <c r="L74" s="390">
        <v>2</v>
      </c>
    </row>
    <row r="75" spans="1:12" ht="18" customHeight="1">
      <c r="A75" s="53" t="s">
        <v>58</v>
      </c>
      <c r="B75" s="445">
        <v>19</v>
      </c>
      <c r="C75" s="445">
        <v>2</v>
      </c>
      <c r="D75" s="390">
        <v>0</v>
      </c>
      <c r="E75" s="390">
        <v>2</v>
      </c>
      <c r="F75" s="445">
        <v>15</v>
      </c>
      <c r="G75" s="390">
        <v>11</v>
      </c>
      <c r="H75" s="390">
        <v>6</v>
      </c>
      <c r="I75" s="445">
        <v>2</v>
      </c>
      <c r="J75" s="390">
        <v>2</v>
      </c>
      <c r="K75" s="390">
        <v>0</v>
      </c>
      <c r="L75" s="390">
        <v>0</v>
      </c>
    </row>
    <row r="76" spans="1:12" ht="18" customHeight="1">
      <c r="A76" s="53" t="s">
        <v>56</v>
      </c>
      <c r="B76" s="445">
        <v>16</v>
      </c>
      <c r="C76" s="445">
        <v>2</v>
      </c>
      <c r="D76" s="390">
        <v>1</v>
      </c>
      <c r="E76" s="390">
        <v>2</v>
      </c>
      <c r="F76" s="445">
        <v>14</v>
      </c>
      <c r="G76" s="390">
        <v>13</v>
      </c>
      <c r="H76" s="390">
        <v>5</v>
      </c>
      <c r="I76" s="445">
        <v>1</v>
      </c>
      <c r="J76" s="390">
        <v>1</v>
      </c>
      <c r="K76" s="390">
        <v>0</v>
      </c>
      <c r="L76" s="390">
        <v>0</v>
      </c>
    </row>
    <row r="77" spans="1:12" ht="18" customHeight="1">
      <c r="A77" s="53" t="s">
        <v>55</v>
      </c>
      <c r="B77" s="445">
        <v>6</v>
      </c>
      <c r="C77" s="445">
        <v>1</v>
      </c>
      <c r="D77" s="390">
        <v>0</v>
      </c>
      <c r="E77" s="390">
        <v>1</v>
      </c>
      <c r="F77" s="445">
        <v>5</v>
      </c>
      <c r="G77" s="390">
        <v>4</v>
      </c>
      <c r="H77" s="390">
        <v>1</v>
      </c>
      <c r="I77" s="445">
        <v>0</v>
      </c>
      <c r="J77" s="390">
        <v>0</v>
      </c>
      <c r="K77" s="390">
        <v>0</v>
      </c>
      <c r="L77" s="390">
        <v>0</v>
      </c>
    </row>
    <row r="78" spans="1:12" ht="18" customHeight="1">
      <c r="A78" s="55" t="s">
        <v>54</v>
      </c>
      <c r="B78" s="445">
        <v>16</v>
      </c>
      <c r="C78" s="445">
        <v>3</v>
      </c>
      <c r="D78" s="390">
        <v>1</v>
      </c>
      <c r="E78" s="390">
        <v>2</v>
      </c>
      <c r="F78" s="445">
        <v>13</v>
      </c>
      <c r="G78" s="390">
        <v>12</v>
      </c>
      <c r="H78" s="390">
        <v>3</v>
      </c>
      <c r="I78" s="445">
        <v>1</v>
      </c>
      <c r="J78" s="390">
        <v>1</v>
      </c>
      <c r="K78" s="390">
        <v>0</v>
      </c>
      <c r="L78" s="390">
        <v>0</v>
      </c>
    </row>
    <row r="79" spans="1:12" ht="18" customHeight="1">
      <c r="A79" s="53" t="s">
        <v>53</v>
      </c>
      <c r="B79" s="445">
        <v>4</v>
      </c>
      <c r="C79" s="445">
        <v>1</v>
      </c>
      <c r="D79" s="390">
        <v>0</v>
      </c>
      <c r="E79" s="390">
        <v>1</v>
      </c>
      <c r="F79" s="445">
        <v>2</v>
      </c>
      <c r="G79" s="390">
        <v>2</v>
      </c>
      <c r="H79" s="390">
        <v>1</v>
      </c>
      <c r="I79" s="445">
        <v>1</v>
      </c>
      <c r="J79" s="390">
        <v>1</v>
      </c>
      <c r="K79" s="390">
        <v>0</v>
      </c>
      <c r="L79" s="390">
        <v>0</v>
      </c>
    </row>
    <row r="80" spans="1:12" ht="18" customHeight="1">
      <c r="A80" s="53" t="s">
        <v>52</v>
      </c>
      <c r="B80" s="445">
        <v>33</v>
      </c>
      <c r="C80" s="445">
        <v>5</v>
      </c>
      <c r="D80" s="390">
        <v>2</v>
      </c>
      <c r="E80" s="390">
        <v>3</v>
      </c>
      <c r="F80" s="445">
        <v>31</v>
      </c>
      <c r="G80" s="390">
        <v>25</v>
      </c>
      <c r="H80" s="390">
        <v>19</v>
      </c>
      <c r="I80" s="445">
        <v>6</v>
      </c>
      <c r="J80" s="390">
        <v>5</v>
      </c>
      <c r="K80" s="390">
        <v>0</v>
      </c>
      <c r="L80" s="390">
        <v>1</v>
      </c>
    </row>
    <row r="81" spans="1:12" ht="18" customHeight="1">
      <c r="A81" s="53" t="s">
        <v>51</v>
      </c>
      <c r="B81" s="445">
        <v>17</v>
      </c>
      <c r="C81" s="445">
        <v>1</v>
      </c>
      <c r="D81" s="390">
        <v>0</v>
      </c>
      <c r="E81" s="390">
        <v>1</v>
      </c>
      <c r="F81" s="445">
        <v>16</v>
      </c>
      <c r="G81" s="390">
        <v>13</v>
      </c>
      <c r="H81" s="390">
        <v>4</v>
      </c>
      <c r="I81" s="445">
        <v>1</v>
      </c>
      <c r="J81" s="390">
        <v>1</v>
      </c>
      <c r="K81" s="390">
        <v>0</v>
      </c>
      <c r="L81" s="390">
        <v>0</v>
      </c>
    </row>
    <row r="82" spans="1:12" ht="18" customHeight="1">
      <c r="A82" s="53" t="s">
        <v>48</v>
      </c>
      <c r="B82" s="445">
        <v>21</v>
      </c>
      <c r="C82" s="445">
        <v>4</v>
      </c>
      <c r="D82" s="390">
        <v>1</v>
      </c>
      <c r="E82" s="390">
        <v>4</v>
      </c>
      <c r="F82" s="445">
        <v>17</v>
      </c>
      <c r="G82" s="390">
        <v>15</v>
      </c>
      <c r="H82" s="390">
        <v>5</v>
      </c>
      <c r="I82" s="445">
        <v>2</v>
      </c>
      <c r="J82" s="390">
        <v>2</v>
      </c>
      <c r="K82" s="390">
        <v>0</v>
      </c>
      <c r="L82" s="390">
        <v>0</v>
      </c>
    </row>
    <row r="83" spans="1:12" ht="18" customHeight="1">
      <c r="A83" s="53" t="s">
        <v>47</v>
      </c>
      <c r="B83" s="445">
        <v>2</v>
      </c>
      <c r="C83" s="445">
        <v>0</v>
      </c>
      <c r="D83" s="390">
        <v>0</v>
      </c>
      <c r="E83" s="390">
        <v>0</v>
      </c>
      <c r="F83" s="445">
        <v>2</v>
      </c>
      <c r="G83" s="390">
        <v>2</v>
      </c>
      <c r="H83" s="390">
        <v>0</v>
      </c>
      <c r="I83" s="445">
        <v>0</v>
      </c>
      <c r="J83" s="390">
        <v>0</v>
      </c>
      <c r="K83" s="390">
        <v>0</v>
      </c>
      <c r="L83" s="390">
        <v>0</v>
      </c>
    </row>
    <row r="84" spans="1:12" ht="18" customHeight="1">
      <c r="A84" s="53" t="s">
        <v>46</v>
      </c>
      <c r="B84" s="445">
        <v>18</v>
      </c>
      <c r="C84" s="445">
        <v>6</v>
      </c>
      <c r="D84" s="390">
        <v>2</v>
      </c>
      <c r="E84" s="390">
        <v>5</v>
      </c>
      <c r="F84" s="445">
        <v>12</v>
      </c>
      <c r="G84" s="390">
        <v>10</v>
      </c>
      <c r="H84" s="390">
        <v>8</v>
      </c>
      <c r="I84" s="445">
        <v>3</v>
      </c>
      <c r="J84" s="390">
        <v>2</v>
      </c>
      <c r="K84" s="390">
        <v>0</v>
      </c>
      <c r="L84" s="390">
        <v>1</v>
      </c>
    </row>
    <row r="85" spans="1:12" ht="18" customHeight="1">
      <c r="A85" s="53" t="s">
        <v>45</v>
      </c>
      <c r="B85" s="445">
        <v>13</v>
      </c>
      <c r="C85" s="445">
        <v>0</v>
      </c>
      <c r="D85" s="390">
        <v>0</v>
      </c>
      <c r="E85" s="390">
        <v>0</v>
      </c>
      <c r="F85" s="445">
        <v>12</v>
      </c>
      <c r="G85" s="390">
        <v>12</v>
      </c>
      <c r="H85" s="390">
        <v>5</v>
      </c>
      <c r="I85" s="445">
        <v>1</v>
      </c>
      <c r="J85" s="390">
        <v>1</v>
      </c>
      <c r="K85" s="390">
        <v>0</v>
      </c>
      <c r="L85" s="390">
        <v>0</v>
      </c>
    </row>
    <row r="86" spans="1:12" ht="18" customHeight="1">
      <c r="A86" s="53" t="s">
        <v>44</v>
      </c>
      <c r="B86" s="445">
        <v>12</v>
      </c>
      <c r="C86" s="445">
        <v>1</v>
      </c>
      <c r="D86" s="390">
        <v>0</v>
      </c>
      <c r="E86" s="390">
        <v>1</v>
      </c>
      <c r="F86" s="445">
        <v>9</v>
      </c>
      <c r="G86" s="390">
        <v>8</v>
      </c>
      <c r="H86" s="390">
        <v>3</v>
      </c>
      <c r="I86" s="445">
        <v>2</v>
      </c>
      <c r="J86" s="390">
        <v>1</v>
      </c>
      <c r="K86" s="390">
        <v>1</v>
      </c>
      <c r="L86" s="390">
        <v>0</v>
      </c>
    </row>
    <row r="87" spans="1:12" ht="18" customHeight="1">
      <c r="A87" s="52" t="s">
        <v>43</v>
      </c>
      <c r="B87" s="445">
        <v>10</v>
      </c>
      <c r="C87" s="445">
        <v>2</v>
      </c>
      <c r="D87" s="390">
        <v>1</v>
      </c>
      <c r="E87" s="390">
        <v>1</v>
      </c>
      <c r="F87" s="445">
        <v>8</v>
      </c>
      <c r="G87" s="390">
        <v>8</v>
      </c>
      <c r="H87" s="390">
        <v>1</v>
      </c>
      <c r="I87" s="445">
        <v>1</v>
      </c>
      <c r="J87" s="390">
        <v>1</v>
      </c>
      <c r="K87" s="390">
        <v>0</v>
      </c>
      <c r="L87" s="390">
        <v>0</v>
      </c>
    </row>
    <row r="88" spans="1:12" ht="18" customHeight="1">
      <c r="A88" s="53" t="s">
        <v>42</v>
      </c>
      <c r="B88" s="445">
        <v>8</v>
      </c>
      <c r="C88" s="445">
        <v>1</v>
      </c>
      <c r="D88" s="390">
        <v>1</v>
      </c>
      <c r="E88" s="390">
        <v>0</v>
      </c>
      <c r="F88" s="445">
        <v>6</v>
      </c>
      <c r="G88" s="390">
        <v>6</v>
      </c>
      <c r="H88" s="390">
        <v>2</v>
      </c>
      <c r="I88" s="445">
        <v>0</v>
      </c>
      <c r="J88" s="390">
        <v>0</v>
      </c>
      <c r="K88" s="390">
        <v>0</v>
      </c>
      <c r="L88" s="390">
        <v>0</v>
      </c>
    </row>
    <row r="89" spans="1:12" ht="18" customHeight="1">
      <c r="A89" s="53" t="s">
        <v>40</v>
      </c>
      <c r="B89" s="445">
        <v>17</v>
      </c>
      <c r="C89" s="445">
        <v>7</v>
      </c>
      <c r="D89" s="390">
        <v>2</v>
      </c>
      <c r="E89" s="390">
        <v>7</v>
      </c>
      <c r="F89" s="445">
        <v>11</v>
      </c>
      <c r="G89" s="390">
        <v>10</v>
      </c>
      <c r="H89" s="390">
        <v>1</v>
      </c>
      <c r="I89" s="445">
        <v>1</v>
      </c>
      <c r="J89" s="390">
        <v>1</v>
      </c>
      <c r="K89" s="390">
        <v>0</v>
      </c>
      <c r="L89" s="390">
        <v>0</v>
      </c>
    </row>
    <row r="90" spans="1:12" ht="18" customHeight="1">
      <c r="A90" s="53" t="s">
        <v>38</v>
      </c>
      <c r="B90" s="445">
        <v>47</v>
      </c>
      <c r="C90" s="445">
        <v>7</v>
      </c>
      <c r="D90" s="390">
        <v>1</v>
      </c>
      <c r="E90" s="390">
        <v>6</v>
      </c>
      <c r="F90" s="445">
        <v>40</v>
      </c>
      <c r="G90" s="390">
        <v>30</v>
      </c>
      <c r="H90" s="390">
        <v>14</v>
      </c>
      <c r="I90" s="445">
        <v>5</v>
      </c>
      <c r="J90" s="390">
        <v>5</v>
      </c>
      <c r="K90" s="390">
        <v>0</v>
      </c>
      <c r="L90" s="390">
        <v>0</v>
      </c>
    </row>
    <row r="91" spans="1:12" ht="18" customHeight="1">
      <c r="A91" s="53" t="s">
        <v>37</v>
      </c>
      <c r="B91" s="445">
        <v>6</v>
      </c>
      <c r="C91" s="445">
        <v>2</v>
      </c>
      <c r="D91" s="390">
        <v>2</v>
      </c>
      <c r="E91" s="390">
        <v>1</v>
      </c>
      <c r="F91" s="445">
        <v>4</v>
      </c>
      <c r="G91" s="390">
        <v>4</v>
      </c>
      <c r="H91" s="390">
        <v>1</v>
      </c>
      <c r="I91" s="445">
        <v>0</v>
      </c>
      <c r="J91" s="390">
        <v>0</v>
      </c>
      <c r="K91" s="390">
        <v>0</v>
      </c>
      <c r="L91" s="390">
        <v>0</v>
      </c>
    </row>
    <row r="92" spans="1:12" ht="18" customHeight="1">
      <c r="A92" s="53" t="s">
        <v>36</v>
      </c>
      <c r="B92" s="445">
        <v>8</v>
      </c>
      <c r="C92" s="445">
        <v>1</v>
      </c>
      <c r="D92" s="390">
        <v>1</v>
      </c>
      <c r="E92" s="390">
        <v>0</v>
      </c>
      <c r="F92" s="445">
        <v>6</v>
      </c>
      <c r="G92" s="390">
        <v>5</v>
      </c>
      <c r="H92" s="390">
        <v>1</v>
      </c>
      <c r="I92" s="445">
        <v>1</v>
      </c>
      <c r="J92" s="390">
        <v>1</v>
      </c>
      <c r="K92" s="390">
        <v>0</v>
      </c>
      <c r="L92" s="390">
        <v>0</v>
      </c>
    </row>
    <row r="93" spans="1:12" ht="18" customHeight="1">
      <c r="A93" s="53" t="s">
        <v>34</v>
      </c>
      <c r="B93" s="445">
        <v>30</v>
      </c>
      <c r="C93" s="445">
        <v>8</v>
      </c>
      <c r="D93" s="390">
        <v>2</v>
      </c>
      <c r="E93" s="390">
        <v>7</v>
      </c>
      <c r="F93" s="445">
        <v>25</v>
      </c>
      <c r="G93" s="390">
        <v>20</v>
      </c>
      <c r="H93" s="390">
        <v>16</v>
      </c>
      <c r="I93" s="445">
        <v>4</v>
      </c>
      <c r="J93" s="390">
        <v>3</v>
      </c>
      <c r="K93" s="390">
        <v>0</v>
      </c>
      <c r="L93" s="390">
        <v>1</v>
      </c>
    </row>
    <row r="94" spans="1:12" ht="18" customHeight="1">
      <c r="A94" s="53" t="s">
        <v>33</v>
      </c>
      <c r="B94" s="445">
        <v>10</v>
      </c>
      <c r="C94" s="445">
        <v>3</v>
      </c>
      <c r="D94" s="390">
        <v>2</v>
      </c>
      <c r="E94" s="390">
        <v>2</v>
      </c>
      <c r="F94" s="445">
        <v>9</v>
      </c>
      <c r="G94" s="390">
        <v>8</v>
      </c>
      <c r="H94" s="390">
        <v>3</v>
      </c>
      <c r="I94" s="445">
        <v>1</v>
      </c>
      <c r="J94" s="390">
        <v>1</v>
      </c>
      <c r="K94" s="390">
        <v>0</v>
      </c>
      <c r="L94" s="390">
        <v>0</v>
      </c>
    </row>
    <row r="95" spans="1:12" ht="18" customHeight="1">
      <c r="A95" s="53" t="s">
        <v>32</v>
      </c>
      <c r="B95" s="445">
        <v>4</v>
      </c>
      <c r="C95" s="445">
        <v>0</v>
      </c>
      <c r="D95" s="390">
        <v>0</v>
      </c>
      <c r="E95" s="390">
        <v>0</v>
      </c>
      <c r="F95" s="445">
        <v>4</v>
      </c>
      <c r="G95" s="390">
        <v>2</v>
      </c>
      <c r="H95" s="390">
        <v>3</v>
      </c>
      <c r="I95" s="445">
        <v>0</v>
      </c>
      <c r="J95" s="390">
        <v>0</v>
      </c>
      <c r="K95" s="390">
        <v>0</v>
      </c>
      <c r="L95" s="390">
        <v>0</v>
      </c>
    </row>
    <row r="96" spans="1:12" ht="18" customHeight="1">
      <c r="A96" s="53" t="s">
        <v>30</v>
      </c>
      <c r="B96" s="445">
        <v>14</v>
      </c>
      <c r="C96" s="445">
        <v>2</v>
      </c>
      <c r="D96" s="390">
        <v>0</v>
      </c>
      <c r="E96" s="390">
        <v>2</v>
      </c>
      <c r="F96" s="445">
        <v>12</v>
      </c>
      <c r="G96" s="390">
        <v>10</v>
      </c>
      <c r="H96" s="390">
        <v>3</v>
      </c>
      <c r="I96" s="445">
        <v>2</v>
      </c>
      <c r="J96" s="390">
        <v>2</v>
      </c>
      <c r="K96" s="390">
        <v>0</v>
      </c>
      <c r="L96" s="390">
        <v>0</v>
      </c>
    </row>
    <row r="97" spans="1:17" ht="18" customHeight="1">
      <c r="A97" s="53" t="s">
        <v>29</v>
      </c>
      <c r="B97" s="445">
        <v>29</v>
      </c>
      <c r="C97" s="445">
        <v>8</v>
      </c>
      <c r="D97" s="390">
        <v>5</v>
      </c>
      <c r="E97" s="390">
        <v>5</v>
      </c>
      <c r="F97" s="445">
        <v>24</v>
      </c>
      <c r="G97" s="390">
        <v>22</v>
      </c>
      <c r="H97" s="390">
        <v>11</v>
      </c>
      <c r="I97" s="445">
        <v>2</v>
      </c>
      <c r="J97" s="390">
        <v>2</v>
      </c>
      <c r="K97" s="390">
        <v>0</v>
      </c>
      <c r="L97" s="390">
        <v>0</v>
      </c>
    </row>
    <row r="98" spans="1:17" ht="18" customHeight="1">
      <c r="A98" s="53" t="s">
        <v>26</v>
      </c>
      <c r="B98" s="445">
        <v>20</v>
      </c>
      <c r="C98" s="445">
        <v>4</v>
      </c>
      <c r="D98" s="390">
        <v>0</v>
      </c>
      <c r="E98" s="390">
        <v>4</v>
      </c>
      <c r="F98" s="445">
        <v>17</v>
      </c>
      <c r="G98" s="390">
        <v>13</v>
      </c>
      <c r="H98" s="390">
        <v>5</v>
      </c>
      <c r="I98" s="445">
        <v>1</v>
      </c>
      <c r="J98" s="390">
        <v>1</v>
      </c>
      <c r="K98" s="390">
        <v>0</v>
      </c>
      <c r="L98" s="390">
        <v>0</v>
      </c>
    </row>
    <row r="99" spans="1:17" ht="18" customHeight="1">
      <c r="A99" s="53" t="s">
        <v>24</v>
      </c>
      <c r="B99" s="445">
        <v>29</v>
      </c>
      <c r="C99" s="445">
        <v>9</v>
      </c>
      <c r="D99" s="390">
        <v>3</v>
      </c>
      <c r="E99" s="390">
        <v>7</v>
      </c>
      <c r="F99" s="445">
        <v>22</v>
      </c>
      <c r="G99" s="390">
        <v>18</v>
      </c>
      <c r="H99" s="390">
        <v>11</v>
      </c>
      <c r="I99" s="445">
        <v>4</v>
      </c>
      <c r="J99" s="390">
        <v>4</v>
      </c>
      <c r="K99" s="390">
        <v>0</v>
      </c>
      <c r="L99" s="390">
        <v>0</v>
      </c>
    </row>
    <row r="100" spans="1:17" ht="18" customHeight="1">
      <c r="A100" s="53" t="s">
        <v>22</v>
      </c>
      <c r="B100" s="445">
        <v>5</v>
      </c>
      <c r="C100" s="445">
        <v>0</v>
      </c>
      <c r="D100" s="390">
        <v>0</v>
      </c>
      <c r="E100" s="390">
        <v>0</v>
      </c>
      <c r="F100" s="445">
        <v>3</v>
      </c>
      <c r="G100" s="390">
        <v>2</v>
      </c>
      <c r="H100" s="390">
        <v>1</v>
      </c>
      <c r="I100" s="445">
        <v>1</v>
      </c>
      <c r="J100" s="390">
        <v>1</v>
      </c>
      <c r="K100" s="390">
        <v>0</v>
      </c>
      <c r="L100" s="390">
        <v>0</v>
      </c>
    </row>
    <row r="101" spans="1:17" ht="18" customHeight="1">
      <c r="A101" s="53" t="s">
        <v>20</v>
      </c>
      <c r="B101" s="445">
        <v>30</v>
      </c>
      <c r="C101" s="445">
        <v>8</v>
      </c>
      <c r="D101" s="390">
        <v>1</v>
      </c>
      <c r="E101" s="390">
        <v>7</v>
      </c>
      <c r="F101" s="445">
        <v>29</v>
      </c>
      <c r="G101" s="390">
        <v>28</v>
      </c>
      <c r="H101" s="390">
        <v>7</v>
      </c>
      <c r="I101" s="445">
        <v>1</v>
      </c>
      <c r="J101" s="390">
        <v>1</v>
      </c>
      <c r="K101" s="390">
        <v>0</v>
      </c>
      <c r="L101" s="390">
        <v>0</v>
      </c>
    </row>
    <row r="102" spans="1:17" ht="18" customHeight="1">
      <c r="A102" s="53" t="s">
        <v>18</v>
      </c>
      <c r="B102" s="445">
        <v>13</v>
      </c>
      <c r="C102" s="445">
        <v>3</v>
      </c>
      <c r="D102" s="390">
        <v>0</v>
      </c>
      <c r="E102" s="390">
        <v>3</v>
      </c>
      <c r="F102" s="445">
        <v>11</v>
      </c>
      <c r="G102" s="390">
        <v>8</v>
      </c>
      <c r="H102" s="390">
        <v>3</v>
      </c>
      <c r="I102" s="445">
        <v>2</v>
      </c>
      <c r="J102" s="390">
        <v>1</v>
      </c>
      <c r="K102" s="390">
        <v>0</v>
      </c>
      <c r="L102" s="390">
        <v>1</v>
      </c>
    </row>
    <row r="103" spans="1:17" ht="18" customHeight="1">
      <c r="A103" s="53" t="s">
        <v>16</v>
      </c>
      <c r="B103" s="445">
        <v>15</v>
      </c>
      <c r="C103" s="445">
        <v>3</v>
      </c>
      <c r="D103" s="390">
        <v>0</v>
      </c>
      <c r="E103" s="390">
        <v>3</v>
      </c>
      <c r="F103" s="445">
        <v>11</v>
      </c>
      <c r="G103" s="390">
        <v>10</v>
      </c>
      <c r="H103" s="390">
        <v>4</v>
      </c>
      <c r="I103" s="445">
        <v>0</v>
      </c>
      <c r="J103" s="390">
        <v>0</v>
      </c>
      <c r="K103" s="390">
        <v>0</v>
      </c>
      <c r="L103" s="390">
        <v>0</v>
      </c>
    </row>
    <row r="104" spans="1:17" ht="18" customHeight="1">
      <c r="A104" s="53" t="s">
        <v>13</v>
      </c>
      <c r="B104" s="445">
        <v>8</v>
      </c>
      <c r="C104" s="445">
        <v>1</v>
      </c>
      <c r="D104" s="390">
        <v>0</v>
      </c>
      <c r="E104" s="390">
        <v>1</v>
      </c>
      <c r="F104" s="445">
        <v>4</v>
      </c>
      <c r="G104" s="390">
        <v>4</v>
      </c>
      <c r="H104" s="390">
        <v>1</v>
      </c>
      <c r="I104" s="445">
        <v>1</v>
      </c>
      <c r="J104" s="390">
        <v>1</v>
      </c>
      <c r="K104" s="390">
        <v>0</v>
      </c>
      <c r="L104" s="390">
        <v>0</v>
      </c>
    </row>
    <row r="105" spans="1:17" ht="18" customHeight="1">
      <c r="A105" s="53" t="s">
        <v>10</v>
      </c>
      <c r="B105" s="445">
        <v>16</v>
      </c>
      <c r="C105" s="445">
        <v>6</v>
      </c>
      <c r="D105" s="390">
        <v>1</v>
      </c>
      <c r="E105" s="390">
        <v>5</v>
      </c>
      <c r="F105" s="445">
        <v>10</v>
      </c>
      <c r="G105" s="390">
        <v>10</v>
      </c>
      <c r="H105" s="390">
        <v>3</v>
      </c>
      <c r="I105" s="445">
        <v>1</v>
      </c>
      <c r="J105" s="390">
        <v>1</v>
      </c>
      <c r="K105" s="390">
        <v>0</v>
      </c>
      <c r="L105" s="390">
        <v>0</v>
      </c>
    </row>
    <row r="106" spans="1:17" ht="18" customHeight="1">
      <c r="A106" s="53" t="s">
        <v>135</v>
      </c>
      <c r="B106" s="445">
        <v>36</v>
      </c>
      <c r="C106" s="445">
        <v>12</v>
      </c>
      <c r="D106" s="390">
        <v>4</v>
      </c>
      <c r="E106" s="390">
        <v>12</v>
      </c>
      <c r="F106" s="445">
        <v>26</v>
      </c>
      <c r="G106" s="390">
        <v>24</v>
      </c>
      <c r="H106" s="390">
        <v>12</v>
      </c>
      <c r="I106" s="445">
        <v>2</v>
      </c>
      <c r="J106" s="390">
        <v>2</v>
      </c>
      <c r="K106" s="390">
        <v>0</v>
      </c>
      <c r="L106" s="390">
        <v>0</v>
      </c>
    </row>
    <row r="107" spans="1:17" ht="18" customHeight="1">
      <c r="A107" s="53" t="s">
        <v>8</v>
      </c>
      <c r="B107" s="445">
        <v>16</v>
      </c>
      <c r="C107" s="445">
        <v>3</v>
      </c>
      <c r="D107" s="390">
        <v>2</v>
      </c>
      <c r="E107" s="390">
        <v>1</v>
      </c>
      <c r="F107" s="445">
        <v>14</v>
      </c>
      <c r="G107" s="390">
        <v>12</v>
      </c>
      <c r="H107" s="390">
        <v>5</v>
      </c>
      <c r="I107" s="445">
        <v>1</v>
      </c>
      <c r="J107" s="390">
        <v>1</v>
      </c>
      <c r="K107" s="390">
        <v>0</v>
      </c>
      <c r="L107" s="390">
        <v>0</v>
      </c>
    </row>
    <row r="108" spans="1:17" ht="18" customHeight="1">
      <c r="A108" s="53" t="s">
        <v>5</v>
      </c>
      <c r="B108" s="445">
        <v>32</v>
      </c>
      <c r="C108" s="445">
        <v>12</v>
      </c>
      <c r="D108" s="390">
        <v>3</v>
      </c>
      <c r="E108" s="390">
        <v>12</v>
      </c>
      <c r="F108" s="445">
        <v>25</v>
      </c>
      <c r="G108" s="390">
        <v>20</v>
      </c>
      <c r="H108" s="390">
        <v>17</v>
      </c>
      <c r="I108" s="445">
        <v>3</v>
      </c>
      <c r="J108" s="390">
        <v>3</v>
      </c>
      <c r="K108" s="390">
        <v>0</v>
      </c>
      <c r="L108" s="390">
        <v>1</v>
      </c>
    </row>
    <row r="109" spans="1:17" ht="18" customHeight="1">
      <c r="A109" s="69" t="s">
        <v>2</v>
      </c>
      <c r="B109" s="486">
        <v>20</v>
      </c>
      <c r="C109" s="486">
        <v>6</v>
      </c>
      <c r="D109" s="391">
        <v>3</v>
      </c>
      <c r="E109" s="391">
        <v>4</v>
      </c>
      <c r="F109" s="486">
        <v>14</v>
      </c>
      <c r="G109" s="391">
        <v>11</v>
      </c>
      <c r="H109" s="391">
        <v>3</v>
      </c>
      <c r="I109" s="486">
        <v>1</v>
      </c>
      <c r="J109" s="391">
        <v>1</v>
      </c>
      <c r="K109" s="391">
        <v>0</v>
      </c>
      <c r="L109" s="391">
        <v>0</v>
      </c>
    </row>
    <row r="110" spans="1:17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2"/>
      <c r="J110" s="485"/>
      <c r="K110" s="485"/>
      <c r="L110" s="485"/>
    </row>
    <row r="111" spans="1:17" ht="18" customHeight="1">
      <c r="A111" s="1626" t="s">
        <v>2378</v>
      </c>
      <c r="B111" s="1626"/>
      <c r="C111" s="1626"/>
      <c r="D111" s="1626"/>
      <c r="E111" s="1626"/>
      <c r="F111" s="1626"/>
      <c r="G111" s="1626"/>
      <c r="H111" s="1626"/>
      <c r="I111" s="1626"/>
      <c r="J111" s="1626"/>
      <c r="K111" s="1626"/>
      <c r="L111" s="1626"/>
      <c r="M111" s="1626"/>
      <c r="N111" s="1626"/>
      <c r="O111" s="1626"/>
      <c r="P111" s="1626"/>
      <c r="Q111" s="1626"/>
    </row>
    <row r="112" spans="1:17" ht="18" customHeight="1">
      <c r="A112" s="1648" t="s">
        <v>2372</v>
      </c>
      <c r="B112" s="1648"/>
      <c r="C112" s="1648"/>
      <c r="D112" s="1648"/>
      <c r="E112" s="1648"/>
      <c r="F112" s="1648"/>
      <c r="G112" s="1648"/>
      <c r="H112" s="1648"/>
      <c r="I112" s="1648"/>
      <c r="J112" s="1648"/>
      <c r="K112" s="1648"/>
      <c r="L112" s="1648"/>
      <c r="M112" s="68"/>
      <c r="N112" s="68"/>
      <c r="O112" s="68"/>
      <c r="P112" s="68"/>
      <c r="Q112" s="68"/>
    </row>
    <row r="113" spans="1:19" ht="32.1" customHeight="1">
      <c r="A113" s="1648" t="s">
        <v>2388</v>
      </c>
      <c r="B113" s="1648"/>
      <c r="C113" s="1648"/>
      <c r="D113" s="1648"/>
      <c r="E113" s="1648"/>
      <c r="F113" s="1648"/>
      <c r="G113" s="1648"/>
      <c r="H113" s="1648"/>
      <c r="I113" s="1648"/>
      <c r="J113" s="1648"/>
      <c r="K113" s="1648"/>
      <c r="L113" s="1648"/>
      <c r="M113" s="68"/>
      <c r="N113" s="68"/>
      <c r="O113" s="68"/>
      <c r="P113" s="68"/>
      <c r="Q113" s="68"/>
    </row>
    <row r="114" spans="1:19" ht="32.1" customHeight="1">
      <c r="A114" s="1648" t="s">
        <v>2389</v>
      </c>
      <c r="B114" s="1648"/>
      <c r="C114" s="1648"/>
      <c r="D114" s="1648"/>
      <c r="E114" s="1648"/>
      <c r="F114" s="1648"/>
      <c r="G114" s="1648"/>
      <c r="H114" s="1648"/>
      <c r="I114" s="1648"/>
      <c r="J114" s="1648"/>
      <c r="K114" s="1648"/>
      <c r="L114" s="1648"/>
      <c r="M114" s="68"/>
      <c r="N114" s="68"/>
      <c r="O114" s="68"/>
      <c r="P114" s="68"/>
      <c r="Q114" s="68"/>
    </row>
    <row r="115" spans="1:19" ht="32.1" customHeight="1">
      <c r="A115" s="1648" t="s">
        <v>2390</v>
      </c>
      <c r="B115" s="1648"/>
      <c r="C115" s="1648"/>
      <c r="D115" s="1648"/>
      <c r="E115" s="1648"/>
      <c r="F115" s="1648"/>
      <c r="G115" s="1648"/>
      <c r="H115" s="1648"/>
      <c r="I115" s="1648"/>
      <c r="J115" s="1648"/>
      <c r="K115" s="1648"/>
      <c r="L115" s="1648"/>
      <c r="M115" s="68"/>
      <c r="N115" s="68"/>
      <c r="O115" s="68"/>
      <c r="P115" s="68"/>
      <c r="Q115" s="68"/>
    </row>
    <row r="116" spans="1:19" ht="32.1" customHeight="1">
      <c r="A116" s="1648" t="s">
        <v>2391</v>
      </c>
      <c r="B116" s="1648"/>
      <c r="C116" s="1648"/>
      <c r="D116" s="1648"/>
      <c r="E116" s="1648"/>
      <c r="F116" s="1648"/>
      <c r="G116" s="1648"/>
      <c r="H116" s="1648"/>
      <c r="I116" s="1648"/>
      <c r="J116" s="1648"/>
      <c r="K116" s="1648"/>
      <c r="L116" s="1648"/>
      <c r="M116" s="68"/>
      <c r="N116" s="68"/>
      <c r="O116" s="68"/>
      <c r="P116" s="68"/>
      <c r="Q116" s="68"/>
    </row>
    <row r="117" spans="1:19" ht="32.1" customHeight="1">
      <c r="A117" s="1648" t="s">
        <v>2392</v>
      </c>
      <c r="B117" s="1648"/>
      <c r="C117" s="1648"/>
      <c r="D117" s="1648"/>
      <c r="E117" s="1648"/>
      <c r="F117" s="1648"/>
      <c r="G117" s="1648"/>
      <c r="H117" s="1648"/>
      <c r="I117" s="1648"/>
      <c r="J117" s="1648"/>
      <c r="K117" s="1648"/>
      <c r="L117" s="1648"/>
      <c r="M117" s="68"/>
      <c r="N117" s="68"/>
      <c r="O117" s="68"/>
      <c r="P117" s="68"/>
      <c r="Q117" s="68"/>
    </row>
    <row r="118" spans="1:19" ht="32.1" customHeight="1">
      <c r="A118" s="1648" t="s">
        <v>2393</v>
      </c>
      <c r="B118" s="1648"/>
      <c r="C118" s="1648"/>
      <c r="D118" s="1648"/>
      <c r="E118" s="1648"/>
      <c r="F118" s="1648"/>
      <c r="G118" s="1648"/>
      <c r="H118" s="1648"/>
      <c r="I118" s="1648"/>
      <c r="J118" s="1648"/>
      <c r="K118" s="1648"/>
      <c r="L118" s="1648"/>
      <c r="M118" s="68"/>
      <c r="N118" s="68"/>
      <c r="O118" s="68"/>
      <c r="P118" s="68"/>
      <c r="Q118" s="68"/>
    </row>
    <row r="119" spans="1:19" ht="32.1" customHeight="1">
      <c r="A119" s="1648" t="s">
        <v>2394</v>
      </c>
      <c r="B119" s="1648"/>
      <c r="C119" s="1648"/>
      <c r="D119" s="1648"/>
      <c r="E119" s="1648"/>
      <c r="F119" s="1648"/>
      <c r="G119" s="1648"/>
      <c r="H119" s="1648"/>
      <c r="I119" s="1648"/>
      <c r="J119" s="1648"/>
      <c r="K119" s="1648"/>
      <c r="L119" s="1648"/>
      <c r="M119" s="68"/>
      <c r="N119" s="68"/>
      <c r="O119" s="68"/>
      <c r="P119" s="68"/>
      <c r="Q119" s="68"/>
    </row>
    <row r="120" spans="1:19" ht="32.1" customHeight="1">
      <c r="A120" s="1648" t="s">
        <v>2395</v>
      </c>
      <c r="B120" s="1648"/>
      <c r="C120" s="1648"/>
      <c r="D120" s="1648"/>
      <c r="E120" s="1648"/>
      <c r="F120" s="1648"/>
      <c r="G120" s="1648"/>
      <c r="H120" s="1648"/>
      <c r="I120" s="1648"/>
      <c r="J120" s="1648"/>
      <c r="K120" s="1648"/>
      <c r="L120" s="1648"/>
      <c r="M120" s="68"/>
      <c r="N120" s="68"/>
      <c r="O120" s="68"/>
      <c r="P120" s="68"/>
      <c r="Q120" s="68"/>
    </row>
    <row r="121" spans="1:19" ht="32.1" customHeight="1">
      <c r="A121" s="1648" t="s">
        <v>2396</v>
      </c>
      <c r="B121" s="1648"/>
      <c r="C121" s="1648"/>
      <c r="D121" s="1648"/>
      <c r="E121" s="1648"/>
      <c r="F121" s="1648"/>
      <c r="G121" s="1648"/>
      <c r="H121" s="1648"/>
      <c r="I121" s="1648"/>
      <c r="J121" s="1648"/>
      <c r="K121" s="1648"/>
      <c r="L121" s="1648"/>
      <c r="M121" s="68"/>
      <c r="N121" s="68"/>
      <c r="O121" s="68"/>
      <c r="P121" s="68"/>
      <c r="Q121" s="68"/>
    </row>
    <row r="122" spans="1:19" ht="45" customHeight="1">
      <c r="A122" s="1648" t="s">
        <v>2397</v>
      </c>
      <c r="B122" s="1648"/>
      <c r="C122" s="1648"/>
      <c r="D122" s="1648"/>
      <c r="E122" s="1648"/>
      <c r="F122" s="1648"/>
      <c r="G122" s="1648"/>
      <c r="H122" s="1648"/>
      <c r="I122" s="1648"/>
      <c r="J122" s="1648"/>
      <c r="K122" s="1648"/>
      <c r="L122" s="1648"/>
      <c r="M122" s="68"/>
      <c r="N122" s="68"/>
      <c r="O122" s="68"/>
      <c r="P122" s="68"/>
      <c r="Q122" s="68"/>
    </row>
    <row r="123" spans="1:19" ht="32.1" customHeight="1">
      <c r="A123" s="1648" t="s">
        <v>2398</v>
      </c>
      <c r="B123" s="1648"/>
      <c r="C123" s="1648"/>
      <c r="D123" s="1648"/>
      <c r="E123" s="1648"/>
      <c r="F123" s="1648"/>
      <c r="G123" s="1648"/>
      <c r="H123" s="1648"/>
      <c r="I123" s="1648"/>
      <c r="J123" s="1648"/>
      <c r="K123" s="1648"/>
      <c r="L123" s="1648"/>
      <c r="M123" s="68"/>
      <c r="N123" s="68"/>
      <c r="O123" s="68"/>
      <c r="P123" s="68"/>
      <c r="Q123" s="68"/>
    </row>
    <row r="124" spans="1:19" ht="32.1" customHeight="1">
      <c r="A124" s="1648" t="s">
        <v>2399</v>
      </c>
      <c r="B124" s="1648"/>
      <c r="C124" s="1648"/>
      <c r="D124" s="1648"/>
      <c r="E124" s="1648"/>
      <c r="F124" s="1648"/>
      <c r="G124" s="1648"/>
      <c r="H124" s="1648"/>
      <c r="I124" s="1648"/>
      <c r="J124" s="1648"/>
      <c r="K124" s="1648"/>
      <c r="L124" s="1648"/>
      <c r="M124" s="68"/>
      <c r="N124" s="68"/>
      <c r="O124" s="68"/>
      <c r="P124" s="68"/>
      <c r="Q124" s="68"/>
    </row>
    <row r="125" spans="1:19" ht="32.1" customHeight="1">
      <c r="A125" s="1648" t="s">
        <v>2400</v>
      </c>
      <c r="B125" s="1648"/>
      <c r="C125" s="1648"/>
      <c r="D125" s="1648"/>
      <c r="E125" s="1648"/>
      <c r="F125" s="1648"/>
      <c r="G125" s="1648"/>
      <c r="H125" s="1648"/>
      <c r="I125" s="1648"/>
      <c r="J125" s="1648"/>
      <c r="K125" s="1648"/>
      <c r="L125" s="1648"/>
      <c r="M125" s="68"/>
      <c r="N125" s="68"/>
      <c r="O125" s="68"/>
      <c r="P125" s="68"/>
      <c r="Q125" s="68"/>
    </row>
    <row r="127" spans="1:19" ht="18" customHeight="1">
      <c r="I127" s="248" t="s">
        <v>2238</v>
      </c>
    </row>
    <row r="128" spans="1:19" ht="21.95" customHeight="1">
      <c r="A128" s="1521" t="s">
        <v>684</v>
      </c>
      <c r="B128" s="1599" t="s">
        <v>2385</v>
      </c>
      <c r="C128" s="1599"/>
      <c r="D128" s="1599"/>
      <c r="E128" s="1599"/>
      <c r="F128" s="1599"/>
      <c r="G128" s="1599"/>
      <c r="H128" s="1599"/>
      <c r="I128" s="1600"/>
      <c r="J128" s="485"/>
      <c r="K128" s="485"/>
      <c r="L128" s="667"/>
      <c r="M128" s="667"/>
      <c r="N128" s="667"/>
      <c r="O128" s="667"/>
      <c r="P128" s="667"/>
      <c r="Q128" s="53"/>
      <c r="R128" s="53"/>
      <c r="S128" s="53"/>
    </row>
    <row r="129" spans="1:19" ht="21.95" customHeight="1">
      <c r="A129" s="1522"/>
      <c r="B129" s="1604" t="s">
        <v>2251</v>
      </c>
      <c r="C129" s="1604"/>
      <c r="D129" s="1604"/>
      <c r="E129" s="1604"/>
      <c r="F129" s="1604"/>
      <c r="G129" s="1604"/>
      <c r="H129" s="1604"/>
      <c r="I129" s="1601"/>
      <c r="J129" s="655"/>
      <c r="K129" s="668"/>
      <c r="L129" s="668"/>
      <c r="M129" s="668"/>
      <c r="N129" s="668"/>
      <c r="O129" s="667"/>
      <c r="P129" s="53"/>
      <c r="Q129" s="53"/>
      <c r="R129" s="53"/>
      <c r="S129" s="53"/>
    </row>
    <row r="130" spans="1:19" ht="21.95" customHeight="1">
      <c r="A130" s="1558"/>
      <c r="B130" s="1604" t="s">
        <v>2253</v>
      </c>
      <c r="C130" s="1604"/>
      <c r="D130" s="1604"/>
      <c r="E130" s="1604"/>
      <c r="F130" s="1604" t="s">
        <v>2254</v>
      </c>
      <c r="G130" s="1604"/>
      <c r="H130" s="1604"/>
      <c r="I130" s="1601"/>
      <c r="J130" s="669"/>
      <c r="K130" s="669"/>
      <c r="L130" s="669"/>
      <c r="M130" s="669"/>
      <c r="N130" s="668"/>
      <c r="O130" s="667"/>
      <c r="P130" s="667"/>
      <c r="Q130" s="667"/>
      <c r="R130" s="667"/>
      <c r="S130" s="53"/>
    </row>
    <row r="131" spans="1:19" ht="54.95" customHeight="1">
      <c r="A131" s="1558"/>
      <c r="B131" s="618" t="s">
        <v>2140</v>
      </c>
      <c r="C131" s="515" t="s">
        <v>2402</v>
      </c>
      <c r="D131" s="666" t="s">
        <v>2811</v>
      </c>
      <c r="E131" s="666" t="s">
        <v>2255</v>
      </c>
      <c r="F131" s="670" t="s">
        <v>2179</v>
      </c>
      <c r="G131" s="666" t="s">
        <v>2403</v>
      </c>
      <c r="H131" s="515" t="s">
        <v>2406</v>
      </c>
      <c r="I131" s="126" t="s">
        <v>2812</v>
      </c>
      <c r="J131" s="669"/>
      <c r="K131" s="669"/>
      <c r="L131" s="669"/>
      <c r="M131" s="669"/>
      <c r="N131" s="668"/>
      <c r="O131" s="667"/>
      <c r="P131" s="667"/>
      <c r="Q131" s="667"/>
      <c r="R131" s="667"/>
      <c r="S131" s="53"/>
    </row>
    <row r="132" spans="1:19" ht="21.95" customHeight="1">
      <c r="A132" s="114" t="s">
        <v>368</v>
      </c>
      <c r="B132" s="444">
        <v>35</v>
      </c>
      <c r="C132" s="444">
        <v>15</v>
      </c>
      <c r="D132" s="444">
        <v>17</v>
      </c>
      <c r="E132" s="444">
        <v>3</v>
      </c>
      <c r="F132" s="444">
        <v>457</v>
      </c>
      <c r="G132" s="444">
        <v>419</v>
      </c>
      <c r="H132" s="444">
        <v>47</v>
      </c>
      <c r="I132" s="493">
        <v>7</v>
      </c>
      <c r="J132" s="669"/>
      <c r="K132" s="669"/>
      <c r="L132" s="669"/>
      <c r="M132" s="669"/>
      <c r="N132" s="52"/>
      <c r="O132" s="53"/>
      <c r="P132" s="53"/>
      <c r="Q132" s="53"/>
      <c r="R132" s="53"/>
      <c r="S132" s="53"/>
    </row>
    <row r="133" spans="1:19" ht="18" customHeight="1">
      <c r="A133" s="53" t="s">
        <v>132</v>
      </c>
      <c r="B133" s="445">
        <v>0</v>
      </c>
      <c r="C133" s="390">
        <v>0</v>
      </c>
      <c r="D133" s="390">
        <v>0</v>
      </c>
      <c r="E133" s="390">
        <v>0</v>
      </c>
      <c r="F133" s="445">
        <v>7</v>
      </c>
      <c r="G133" s="390">
        <v>6</v>
      </c>
      <c r="H133" s="390">
        <v>1</v>
      </c>
      <c r="I133" s="390">
        <v>0</v>
      </c>
      <c r="J133" s="669"/>
      <c r="K133" s="669"/>
      <c r="L133" s="669"/>
      <c r="M133" s="669"/>
      <c r="N133" s="52"/>
      <c r="O133" s="53"/>
      <c r="P133" s="53"/>
      <c r="Q133" s="53"/>
      <c r="R133" s="53"/>
      <c r="S133" s="53"/>
    </row>
    <row r="134" spans="1:19" ht="18" customHeight="1">
      <c r="A134" s="53" t="s">
        <v>131</v>
      </c>
      <c r="B134" s="445">
        <v>0</v>
      </c>
      <c r="C134" s="390">
        <v>0</v>
      </c>
      <c r="D134" s="390">
        <v>0</v>
      </c>
      <c r="E134" s="390">
        <v>0</v>
      </c>
      <c r="F134" s="445">
        <v>1</v>
      </c>
      <c r="G134" s="390">
        <v>1</v>
      </c>
      <c r="H134" s="390">
        <v>0</v>
      </c>
      <c r="I134" s="390">
        <v>0</v>
      </c>
      <c r="J134" s="669"/>
      <c r="K134" s="669"/>
      <c r="L134" s="669"/>
      <c r="M134" s="669"/>
      <c r="N134" s="52"/>
      <c r="O134" s="53"/>
      <c r="P134" s="53"/>
      <c r="Q134" s="53"/>
      <c r="R134" s="53"/>
      <c r="S134" s="53"/>
    </row>
    <row r="135" spans="1:19" ht="18" customHeight="1">
      <c r="A135" s="53" t="s">
        <v>130</v>
      </c>
      <c r="B135" s="445">
        <v>3</v>
      </c>
      <c r="C135" s="390">
        <v>2</v>
      </c>
      <c r="D135" s="390">
        <v>1</v>
      </c>
      <c r="E135" s="390">
        <v>0</v>
      </c>
      <c r="F135" s="445">
        <v>13</v>
      </c>
      <c r="G135" s="390">
        <v>11</v>
      </c>
      <c r="H135" s="390">
        <v>2</v>
      </c>
      <c r="I135" s="390">
        <v>1</v>
      </c>
      <c r="J135" s="669"/>
      <c r="K135" s="669"/>
      <c r="L135" s="669"/>
      <c r="M135" s="669"/>
      <c r="N135" s="52"/>
      <c r="O135" s="53"/>
      <c r="P135" s="53"/>
      <c r="Q135" s="53"/>
      <c r="R135" s="53"/>
      <c r="S135" s="53"/>
    </row>
    <row r="136" spans="1:19" ht="18" customHeight="1">
      <c r="A136" s="53" t="s">
        <v>129</v>
      </c>
      <c r="B136" s="445">
        <v>0</v>
      </c>
      <c r="C136" s="390">
        <v>0</v>
      </c>
      <c r="D136" s="390">
        <v>0</v>
      </c>
      <c r="E136" s="390">
        <v>0</v>
      </c>
      <c r="F136" s="445">
        <v>8</v>
      </c>
      <c r="G136" s="390">
        <v>8</v>
      </c>
      <c r="H136" s="390">
        <v>0</v>
      </c>
      <c r="I136" s="390">
        <v>0</v>
      </c>
      <c r="J136" s="669"/>
      <c r="K136" s="669"/>
      <c r="L136" s="669"/>
      <c r="M136" s="669"/>
      <c r="N136" s="52"/>
      <c r="O136" s="53"/>
      <c r="P136" s="53"/>
      <c r="Q136" s="53"/>
      <c r="R136" s="53"/>
      <c r="S136" s="53"/>
    </row>
    <row r="137" spans="1:19" ht="18" customHeight="1">
      <c r="A137" s="53" t="s">
        <v>128</v>
      </c>
      <c r="B137" s="445">
        <v>0</v>
      </c>
      <c r="C137" s="390">
        <v>0</v>
      </c>
      <c r="D137" s="390">
        <v>0</v>
      </c>
      <c r="E137" s="390">
        <v>0</v>
      </c>
      <c r="F137" s="445">
        <v>4</v>
      </c>
      <c r="G137" s="390">
        <v>3</v>
      </c>
      <c r="H137" s="390">
        <v>1</v>
      </c>
      <c r="I137" s="390">
        <v>0</v>
      </c>
      <c r="J137" s="669"/>
      <c r="K137" s="669"/>
      <c r="L137" s="669"/>
      <c r="M137" s="669"/>
      <c r="N137" s="52"/>
      <c r="O137" s="53"/>
      <c r="P137" s="53"/>
      <c r="Q137" s="53"/>
      <c r="R137" s="53"/>
      <c r="S137" s="53"/>
    </row>
    <row r="138" spans="1:19" ht="18" customHeight="1">
      <c r="A138" s="53" t="s">
        <v>127</v>
      </c>
      <c r="B138" s="445">
        <v>0</v>
      </c>
      <c r="C138" s="390">
        <v>0</v>
      </c>
      <c r="D138" s="390">
        <v>0</v>
      </c>
      <c r="E138" s="390">
        <v>0</v>
      </c>
      <c r="F138" s="445">
        <v>3</v>
      </c>
      <c r="G138" s="390">
        <v>3</v>
      </c>
      <c r="H138" s="390">
        <v>0</v>
      </c>
      <c r="I138" s="390">
        <v>0</v>
      </c>
      <c r="J138" s="669"/>
      <c r="K138" s="669"/>
      <c r="L138" s="669"/>
      <c r="M138" s="669"/>
      <c r="N138" s="52"/>
      <c r="O138" s="53"/>
      <c r="P138" s="53"/>
      <c r="Q138" s="53"/>
      <c r="R138" s="53"/>
      <c r="S138" s="53"/>
    </row>
    <row r="139" spans="1:19" ht="18" customHeight="1">
      <c r="A139" s="53" t="s">
        <v>126</v>
      </c>
      <c r="B139" s="445">
        <v>0</v>
      </c>
      <c r="C139" s="390">
        <v>0</v>
      </c>
      <c r="D139" s="390">
        <v>0</v>
      </c>
      <c r="E139" s="390">
        <v>0</v>
      </c>
      <c r="F139" s="445">
        <v>5</v>
      </c>
      <c r="G139" s="390">
        <v>4</v>
      </c>
      <c r="H139" s="390">
        <v>1</v>
      </c>
      <c r="I139" s="390">
        <v>0</v>
      </c>
      <c r="J139" s="669"/>
      <c r="K139" s="669"/>
      <c r="L139" s="669"/>
      <c r="M139" s="669"/>
      <c r="N139" s="52"/>
      <c r="O139" s="53"/>
      <c r="P139" s="53"/>
      <c r="Q139" s="53"/>
      <c r="R139" s="53"/>
      <c r="S139" s="53"/>
    </row>
    <row r="140" spans="1:19" ht="18" customHeight="1">
      <c r="A140" s="53" t="s">
        <v>125</v>
      </c>
      <c r="B140" s="445">
        <v>0</v>
      </c>
      <c r="C140" s="390">
        <v>0</v>
      </c>
      <c r="D140" s="390">
        <v>0</v>
      </c>
      <c r="E140" s="390">
        <v>0</v>
      </c>
      <c r="F140" s="445">
        <v>2</v>
      </c>
      <c r="G140" s="390">
        <v>1</v>
      </c>
      <c r="H140" s="390">
        <v>1</v>
      </c>
      <c r="I140" s="390">
        <v>0</v>
      </c>
      <c r="J140" s="669"/>
      <c r="K140" s="669"/>
      <c r="L140" s="669"/>
      <c r="M140" s="669"/>
      <c r="N140" s="52"/>
      <c r="O140" s="53"/>
      <c r="P140" s="53"/>
      <c r="Q140" s="53"/>
      <c r="R140" s="53"/>
      <c r="S140" s="53"/>
    </row>
    <row r="141" spans="1:19" ht="18" customHeight="1">
      <c r="A141" s="53" t="s">
        <v>124</v>
      </c>
      <c r="B141" s="445">
        <v>0</v>
      </c>
      <c r="C141" s="390">
        <v>0</v>
      </c>
      <c r="D141" s="390">
        <v>0</v>
      </c>
      <c r="E141" s="390">
        <v>0</v>
      </c>
      <c r="F141" s="445">
        <v>2</v>
      </c>
      <c r="G141" s="390">
        <v>2</v>
      </c>
      <c r="H141" s="390">
        <v>0</v>
      </c>
      <c r="I141" s="390">
        <v>0</v>
      </c>
      <c r="J141" s="669"/>
      <c r="K141" s="669"/>
      <c r="L141" s="669"/>
      <c r="M141" s="669"/>
      <c r="N141" s="52"/>
      <c r="O141" s="53"/>
      <c r="P141" s="53"/>
      <c r="Q141" s="53"/>
      <c r="R141" s="53"/>
      <c r="S141" s="53"/>
    </row>
    <row r="142" spans="1:19" ht="18" customHeight="1">
      <c r="A142" s="53" t="s">
        <v>123</v>
      </c>
      <c r="B142" s="445">
        <v>0</v>
      </c>
      <c r="C142" s="390">
        <v>0</v>
      </c>
      <c r="D142" s="390">
        <v>0</v>
      </c>
      <c r="E142" s="390">
        <v>0</v>
      </c>
      <c r="F142" s="445">
        <v>3</v>
      </c>
      <c r="G142" s="390">
        <v>3</v>
      </c>
      <c r="H142" s="390">
        <v>0</v>
      </c>
      <c r="I142" s="390">
        <v>0</v>
      </c>
      <c r="J142" s="669"/>
      <c r="K142" s="669"/>
      <c r="L142" s="669"/>
      <c r="M142" s="669"/>
      <c r="N142" s="52"/>
      <c r="O142" s="53"/>
      <c r="P142" s="53"/>
      <c r="Q142" s="53"/>
      <c r="R142" s="53"/>
      <c r="S142" s="53"/>
    </row>
    <row r="143" spans="1:19" ht="18" customHeight="1">
      <c r="A143" s="53" t="s">
        <v>122</v>
      </c>
      <c r="B143" s="445">
        <v>0</v>
      </c>
      <c r="C143" s="390">
        <v>0</v>
      </c>
      <c r="D143" s="390">
        <v>0</v>
      </c>
      <c r="E143" s="390">
        <v>0</v>
      </c>
      <c r="F143" s="445">
        <v>4</v>
      </c>
      <c r="G143" s="390">
        <v>4</v>
      </c>
      <c r="H143" s="390">
        <v>1</v>
      </c>
      <c r="I143" s="390">
        <v>0</v>
      </c>
      <c r="J143" s="669"/>
      <c r="K143" s="669"/>
      <c r="L143" s="669"/>
      <c r="M143" s="669"/>
      <c r="N143" s="52"/>
      <c r="O143" s="53"/>
      <c r="P143" s="53"/>
      <c r="Q143" s="53"/>
      <c r="R143" s="53"/>
      <c r="S143" s="53"/>
    </row>
    <row r="144" spans="1:19" ht="18" customHeight="1">
      <c r="A144" s="53" t="s">
        <v>121</v>
      </c>
      <c r="B144" s="445">
        <v>0</v>
      </c>
      <c r="C144" s="390">
        <v>0</v>
      </c>
      <c r="D144" s="390">
        <v>0</v>
      </c>
      <c r="E144" s="390">
        <v>0</v>
      </c>
      <c r="F144" s="445">
        <v>2</v>
      </c>
      <c r="G144" s="390">
        <v>2</v>
      </c>
      <c r="H144" s="390">
        <v>0</v>
      </c>
      <c r="I144" s="390">
        <v>0</v>
      </c>
      <c r="J144" s="111"/>
      <c r="K144" s="52"/>
      <c r="L144" s="52"/>
      <c r="M144" s="52"/>
      <c r="N144" s="52"/>
      <c r="O144" s="53"/>
      <c r="P144" s="53"/>
      <c r="Q144" s="53"/>
      <c r="R144" s="53"/>
      <c r="S144" s="53"/>
    </row>
    <row r="145" spans="1:14" ht="18" customHeight="1">
      <c r="A145" s="53" t="s">
        <v>120</v>
      </c>
      <c r="B145" s="445">
        <v>0</v>
      </c>
      <c r="C145" s="390">
        <v>0</v>
      </c>
      <c r="D145" s="390">
        <v>0</v>
      </c>
      <c r="E145" s="390">
        <v>0</v>
      </c>
      <c r="F145" s="445">
        <v>0</v>
      </c>
      <c r="G145" s="390">
        <v>0</v>
      </c>
      <c r="H145" s="390">
        <v>0</v>
      </c>
      <c r="I145" s="390">
        <v>0</v>
      </c>
      <c r="J145" s="102"/>
      <c r="K145" s="68"/>
      <c r="L145" s="68"/>
      <c r="M145" s="68"/>
      <c r="N145" s="68"/>
    </row>
    <row r="146" spans="1:14" ht="18" customHeight="1">
      <c r="A146" s="53" t="s">
        <v>119</v>
      </c>
      <c r="B146" s="445">
        <v>0</v>
      </c>
      <c r="C146" s="390">
        <v>0</v>
      </c>
      <c r="D146" s="390">
        <v>0</v>
      </c>
      <c r="E146" s="390">
        <v>0</v>
      </c>
      <c r="F146" s="445">
        <v>1</v>
      </c>
      <c r="G146" s="390">
        <v>1</v>
      </c>
      <c r="H146" s="390">
        <v>0</v>
      </c>
      <c r="I146" s="390">
        <v>0</v>
      </c>
      <c r="J146" s="47"/>
    </row>
    <row r="147" spans="1:14" ht="18" customHeight="1">
      <c r="A147" s="53" t="s">
        <v>118</v>
      </c>
      <c r="B147" s="445">
        <v>1</v>
      </c>
      <c r="C147" s="390">
        <v>0</v>
      </c>
      <c r="D147" s="390">
        <v>1</v>
      </c>
      <c r="E147" s="390">
        <v>0</v>
      </c>
      <c r="F147" s="445">
        <v>4</v>
      </c>
      <c r="G147" s="390">
        <v>3</v>
      </c>
      <c r="H147" s="390">
        <v>1</v>
      </c>
      <c r="I147" s="390">
        <v>0</v>
      </c>
      <c r="J147" s="47"/>
    </row>
    <row r="148" spans="1:14" ht="18" customHeight="1">
      <c r="A148" s="53" t="s">
        <v>117</v>
      </c>
      <c r="B148" s="445">
        <v>0</v>
      </c>
      <c r="C148" s="390">
        <v>0</v>
      </c>
      <c r="D148" s="390">
        <v>0</v>
      </c>
      <c r="E148" s="390">
        <v>0</v>
      </c>
      <c r="F148" s="445">
        <v>0</v>
      </c>
      <c r="G148" s="390">
        <v>0</v>
      </c>
      <c r="H148" s="390">
        <v>0</v>
      </c>
      <c r="I148" s="390">
        <v>0</v>
      </c>
      <c r="J148" s="47"/>
    </row>
    <row r="149" spans="1:14" ht="18" customHeight="1">
      <c r="A149" s="53" t="s">
        <v>116</v>
      </c>
      <c r="B149" s="445">
        <v>0</v>
      </c>
      <c r="C149" s="390">
        <v>0</v>
      </c>
      <c r="D149" s="390">
        <v>0</v>
      </c>
      <c r="E149" s="390">
        <v>0</v>
      </c>
      <c r="F149" s="445">
        <v>0</v>
      </c>
      <c r="G149" s="390">
        <v>0</v>
      </c>
      <c r="H149" s="390">
        <v>0</v>
      </c>
      <c r="I149" s="390">
        <v>0</v>
      </c>
      <c r="J149" s="47"/>
    </row>
    <row r="150" spans="1:14" ht="18" customHeight="1">
      <c r="A150" s="53" t="s">
        <v>115</v>
      </c>
      <c r="B150" s="445">
        <v>0</v>
      </c>
      <c r="C150" s="390">
        <v>0</v>
      </c>
      <c r="D150" s="390">
        <v>0</v>
      </c>
      <c r="E150" s="390">
        <v>0</v>
      </c>
      <c r="F150" s="445">
        <v>6</v>
      </c>
      <c r="G150" s="390">
        <v>6</v>
      </c>
      <c r="H150" s="390">
        <v>0</v>
      </c>
      <c r="I150" s="390">
        <v>0</v>
      </c>
      <c r="J150" s="47"/>
    </row>
    <row r="151" spans="1:14" ht="18" customHeight="1">
      <c r="A151" s="53" t="s">
        <v>114</v>
      </c>
      <c r="B151" s="445">
        <v>0</v>
      </c>
      <c r="C151" s="390">
        <v>0</v>
      </c>
      <c r="D151" s="390">
        <v>0</v>
      </c>
      <c r="E151" s="390">
        <v>0</v>
      </c>
      <c r="F151" s="445">
        <v>2</v>
      </c>
      <c r="G151" s="390">
        <v>2</v>
      </c>
      <c r="H151" s="390">
        <v>0</v>
      </c>
      <c r="I151" s="390">
        <v>0</v>
      </c>
      <c r="J151" s="47"/>
    </row>
    <row r="152" spans="1:14" ht="18" customHeight="1">
      <c r="A152" s="53" t="s">
        <v>113</v>
      </c>
      <c r="B152" s="445">
        <v>0</v>
      </c>
      <c r="C152" s="390">
        <v>0</v>
      </c>
      <c r="D152" s="390">
        <v>0</v>
      </c>
      <c r="E152" s="390">
        <v>0</v>
      </c>
      <c r="F152" s="445">
        <v>0</v>
      </c>
      <c r="G152" s="390">
        <v>0</v>
      </c>
      <c r="H152" s="390">
        <v>0</v>
      </c>
      <c r="I152" s="390">
        <v>0</v>
      </c>
      <c r="J152" s="47"/>
    </row>
    <row r="153" spans="1:14" ht="18" customHeight="1">
      <c r="A153" s="53" t="s">
        <v>112</v>
      </c>
      <c r="B153" s="445">
        <v>0</v>
      </c>
      <c r="C153" s="390">
        <v>0</v>
      </c>
      <c r="D153" s="390">
        <v>0</v>
      </c>
      <c r="E153" s="390">
        <v>0</v>
      </c>
      <c r="F153" s="445">
        <v>1</v>
      </c>
      <c r="G153" s="390">
        <v>1</v>
      </c>
      <c r="H153" s="390">
        <v>0</v>
      </c>
      <c r="I153" s="390">
        <v>0</v>
      </c>
      <c r="J153" s="47"/>
    </row>
    <row r="154" spans="1:14" ht="18" customHeight="1">
      <c r="A154" s="53" t="s">
        <v>111</v>
      </c>
      <c r="B154" s="445">
        <v>0</v>
      </c>
      <c r="C154" s="390">
        <v>0</v>
      </c>
      <c r="D154" s="390">
        <v>0</v>
      </c>
      <c r="E154" s="390">
        <v>0</v>
      </c>
      <c r="F154" s="445">
        <v>1</v>
      </c>
      <c r="G154" s="390">
        <v>1</v>
      </c>
      <c r="H154" s="390">
        <v>0</v>
      </c>
      <c r="I154" s="390">
        <v>0</v>
      </c>
      <c r="J154" s="47"/>
    </row>
    <row r="155" spans="1:14" ht="18" customHeight="1">
      <c r="A155" s="53" t="s">
        <v>110</v>
      </c>
      <c r="B155" s="445">
        <v>0</v>
      </c>
      <c r="C155" s="390">
        <v>0</v>
      </c>
      <c r="D155" s="390">
        <v>0</v>
      </c>
      <c r="E155" s="390">
        <v>0</v>
      </c>
      <c r="F155" s="445">
        <v>2</v>
      </c>
      <c r="G155" s="390">
        <v>2</v>
      </c>
      <c r="H155" s="390">
        <v>0</v>
      </c>
      <c r="I155" s="390">
        <v>0</v>
      </c>
      <c r="J155" s="47"/>
    </row>
    <row r="156" spans="1:14" ht="18" customHeight="1">
      <c r="A156" s="53" t="s">
        <v>109</v>
      </c>
      <c r="B156" s="445">
        <v>1</v>
      </c>
      <c r="C156" s="390">
        <v>0</v>
      </c>
      <c r="D156" s="390">
        <v>1</v>
      </c>
      <c r="E156" s="390">
        <v>0</v>
      </c>
      <c r="F156" s="445">
        <v>16</v>
      </c>
      <c r="G156" s="390">
        <v>13</v>
      </c>
      <c r="H156" s="390">
        <v>3</v>
      </c>
      <c r="I156" s="390">
        <v>0</v>
      </c>
      <c r="J156" s="47"/>
    </row>
    <row r="157" spans="1:14" ht="18" customHeight="1">
      <c r="A157" s="53" t="s">
        <v>108</v>
      </c>
      <c r="B157" s="445">
        <v>0</v>
      </c>
      <c r="C157" s="390">
        <v>0</v>
      </c>
      <c r="D157" s="390">
        <v>0</v>
      </c>
      <c r="E157" s="390">
        <v>0</v>
      </c>
      <c r="F157" s="445">
        <v>4</v>
      </c>
      <c r="G157" s="390">
        <v>4</v>
      </c>
      <c r="H157" s="390">
        <v>0</v>
      </c>
      <c r="I157" s="390">
        <v>0</v>
      </c>
      <c r="J157" s="47"/>
    </row>
    <row r="158" spans="1:14" ht="18" customHeight="1">
      <c r="A158" s="53" t="s">
        <v>107</v>
      </c>
      <c r="B158" s="445">
        <v>0</v>
      </c>
      <c r="C158" s="390">
        <v>0</v>
      </c>
      <c r="D158" s="390">
        <v>0</v>
      </c>
      <c r="E158" s="390">
        <v>0</v>
      </c>
      <c r="F158" s="445">
        <v>3</v>
      </c>
      <c r="G158" s="390">
        <v>2</v>
      </c>
      <c r="H158" s="390">
        <v>1</v>
      </c>
      <c r="I158" s="390">
        <v>0</v>
      </c>
      <c r="J158" s="47"/>
    </row>
    <row r="159" spans="1:14" ht="18" customHeight="1">
      <c r="A159" s="53" t="s">
        <v>106</v>
      </c>
      <c r="B159" s="445">
        <v>0</v>
      </c>
      <c r="C159" s="390">
        <v>0</v>
      </c>
      <c r="D159" s="390">
        <v>0</v>
      </c>
      <c r="E159" s="390">
        <v>0</v>
      </c>
      <c r="F159" s="445">
        <v>1</v>
      </c>
      <c r="G159" s="390">
        <v>1</v>
      </c>
      <c r="H159" s="390">
        <v>0</v>
      </c>
      <c r="I159" s="390">
        <v>0</v>
      </c>
      <c r="J159" s="47"/>
    </row>
    <row r="160" spans="1:14" ht="18" customHeight="1">
      <c r="A160" s="53" t="s">
        <v>105</v>
      </c>
      <c r="B160" s="445">
        <v>0</v>
      </c>
      <c r="C160" s="390">
        <v>0</v>
      </c>
      <c r="D160" s="390">
        <v>0</v>
      </c>
      <c r="E160" s="390">
        <v>0</v>
      </c>
      <c r="F160" s="445">
        <v>2</v>
      </c>
      <c r="G160" s="390">
        <v>2</v>
      </c>
      <c r="H160" s="390">
        <v>0</v>
      </c>
      <c r="I160" s="390">
        <v>0</v>
      </c>
      <c r="J160" s="47"/>
    </row>
    <row r="161" spans="1:10" ht="18" customHeight="1">
      <c r="A161" s="53" t="s">
        <v>104</v>
      </c>
      <c r="B161" s="445">
        <v>0</v>
      </c>
      <c r="C161" s="390">
        <v>0</v>
      </c>
      <c r="D161" s="390">
        <v>0</v>
      </c>
      <c r="E161" s="390">
        <v>0</v>
      </c>
      <c r="F161" s="445">
        <v>4</v>
      </c>
      <c r="G161" s="390">
        <v>3</v>
      </c>
      <c r="H161" s="390">
        <v>1</v>
      </c>
      <c r="I161" s="390">
        <v>0</v>
      </c>
      <c r="J161" s="47"/>
    </row>
    <row r="162" spans="1:10" ht="18" customHeight="1">
      <c r="A162" s="53" t="s">
        <v>103</v>
      </c>
      <c r="B162" s="445">
        <v>0</v>
      </c>
      <c r="C162" s="390">
        <v>0</v>
      </c>
      <c r="D162" s="390">
        <v>0</v>
      </c>
      <c r="E162" s="390">
        <v>0</v>
      </c>
      <c r="F162" s="445">
        <v>1</v>
      </c>
      <c r="G162" s="390">
        <v>1</v>
      </c>
      <c r="H162" s="390">
        <v>0</v>
      </c>
      <c r="I162" s="390">
        <v>0</v>
      </c>
      <c r="J162" s="47"/>
    </row>
    <row r="163" spans="1:10" ht="18" customHeight="1">
      <c r="A163" s="53" t="s">
        <v>102</v>
      </c>
      <c r="B163" s="445">
        <v>0</v>
      </c>
      <c r="C163" s="390">
        <v>0</v>
      </c>
      <c r="D163" s="390">
        <v>0</v>
      </c>
      <c r="E163" s="390">
        <v>0</v>
      </c>
      <c r="F163" s="445">
        <v>4</v>
      </c>
      <c r="G163" s="390">
        <v>4</v>
      </c>
      <c r="H163" s="390">
        <v>0</v>
      </c>
      <c r="I163" s="390">
        <v>0</v>
      </c>
      <c r="J163" s="47"/>
    </row>
    <row r="164" spans="1:10" ht="18" customHeight="1">
      <c r="A164" s="53" t="s">
        <v>101</v>
      </c>
      <c r="B164" s="445">
        <v>0</v>
      </c>
      <c r="C164" s="390">
        <v>0</v>
      </c>
      <c r="D164" s="390">
        <v>0</v>
      </c>
      <c r="E164" s="390">
        <v>0</v>
      </c>
      <c r="F164" s="445">
        <v>13</v>
      </c>
      <c r="G164" s="390">
        <v>13</v>
      </c>
      <c r="H164" s="390">
        <v>0</v>
      </c>
      <c r="I164" s="390">
        <v>0</v>
      </c>
      <c r="J164" s="47"/>
    </row>
    <row r="165" spans="1:10" ht="18" customHeight="1">
      <c r="A165" s="53" t="s">
        <v>100</v>
      </c>
      <c r="B165" s="445">
        <v>0</v>
      </c>
      <c r="C165" s="390">
        <v>0</v>
      </c>
      <c r="D165" s="390">
        <v>0</v>
      </c>
      <c r="E165" s="390">
        <v>0</v>
      </c>
      <c r="F165" s="445">
        <v>1</v>
      </c>
      <c r="G165" s="390">
        <v>1</v>
      </c>
      <c r="H165" s="390">
        <v>0</v>
      </c>
      <c r="I165" s="390">
        <v>0</v>
      </c>
      <c r="J165" s="47"/>
    </row>
    <row r="166" spans="1:10" ht="18" customHeight="1">
      <c r="A166" s="53" t="s">
        <v>99</v>
      </c>
      <c r="B166" s="445">
        <v>0</v>
      </c>
      <c r="C166" s="390">
        <v>0</v>
      </c>
      <c r="D166" s="390">
        <v>0</v>
      </c>
      <c r="E166" s="390">
        <v>0</v>
      </c>
      <c r="F166" s="445">
        <v>1</v>
      </c>
      <c r="G166" s="390">
        <v>1</v>
      </c>
      <c r="H166" s="390">
        <v>0</v>
      </c>
      <c r="I166" s="390">
        <v>0</v>
      </c>
      <c r="J166" s="47"/>
    </row>
    <row r="167" spans="1:10" ht="18" customHeight="1">
      <c r="A167" s="53" t="s">
        <v>98</v>
      </c>
      <c r="B167" s="445">
        <v>0</v>
      </c>
      <c r="C167" s="390">
        <v>0</v>
      </c>
      <c r="D167" s="390">
        <v>0</v>
      </c>
      <c r="E167" s="390">
        <v>0</v>
      </c>
      <c r="F167" s="445">
        <v>6</v>
      </c>
      <c r="G167" s="390">
        <v>5</v>
      </c>
      <c r="H167" s="390">
        <v>1</v>
      </c>
      <c r="I167" s="390">
        <v>0</v>
      </c>
      <c r="J167" s="47"/>
    </row>
    <row r="168" spans="1:10" ht="18" customHeight="1">
      <c r="A168" s="53" t="s">
        <v>97</v>
      </c>
      <c r="B168" s="445">
        <v>0</v>
      </c>
      <c r="C168" s="390">
        <v>0</v>
      </c>
      <c r="D168" s="390">
        <v>0</v>
      </c>
      <c r="E168" s="390">
        <v>0</v>
      </c>
      <c r="F168" s="445">
        <v>1</v>
      </c>
      <c r="G168" s="390">
        <v>1</v>
      </c>
      <c r="H168" s="390">
        <v>0</v>
      </c>
      <c r="I168" s="390">
        <v>0</v>
      </c>
      <c r="J168" s="47"/>
    </row>
    <row r="169" spans="1:10" ht="18" customHeight="1">
      <c r="A169" s="53" t="s">
        <v>96</v>
      </c>
      <c r="B169" s="445">
        <v>0</v>
      </c>
      <c r="C169" s="390">
        <v>0</v>
      </c>
      <c r="D169" s="390">
        <v>0</v>
      </c>
      <c r="E169" s="390">
        <v>0</v>
      </c>
      <c r="F169" s="445">
        <v>3</v>
      </c>
      <c r="G169" s="390">
        <v>3</v>
      </c>
      <c r="H169" s="390">
        <v>0</v>
      </c>
      <c r="I169" s="390">
        <v>0</v>
      </c>
      <c r="J169" s="47"/>
    </row>
    <row r="170" spans="1:10" ht="18" customHeight="1">
      <c r="A170" s="55" t="s">
        <v>95</v>
      </c>
      <c r="B170" s="445">
        <v>0</v>
      </c>
      <c r="C170" s="390">
        <v>0</v>
      </c>
      <c r="D170" s="390">
        <v>0</v>
      </c>
      <c r="E170" s="390">
        <v>0</v>
      </c>
      <c r="F170" s="445">
        <v>1</v>
      </c>
      <c r="G170" s="390">
        <v>1</v>
      </c>
      <c r="H170" s="390">
        <v>0</v>
      </c>
      <c r="I170" s="390">
        <v>0</v>
      </c>
      <c r="J170" s="47"/>
    </row>
    <row r="171" spans="1:10" ht="18" customHeight="1">
      <c r="A171" s="53" t="s">
        <v>94</v>
      </c>
      <c r="B171" s="445">
        <v>0</v>
      </c>
      <c r="C171" s="390">
        <v>0</v>
      </c>
      <c r="D171" s="390">
        <v>0</v>
      </c>
      <c r="E171" s="390">
        <v>0</v>
      </c>
      <c r="F171" s="445">
        <v>0</v>
      </c>
      <c r="G171" s="390">
        <v>0</v>
      </c>
      <c r="H171" s="390">
        <v>0</v>
      </c>
      <c r="I171" s="390">
        <v>0</v>
      </c>
      <c r="J171" s="47"/>
    </row>
    <row r="172" spans="1:10" ht="18" customHeight="1">
      <c r="A172" s="53" t="s">
        <v>92</v>
      </c>
      <c r="B172" s="445">
        <v>0</v>
      </c>
      <c r="C172" s="390">
        <v>0</v>
      </c>
      <c r="D172" s="390">
        <v>0</v>
      </c>
      <c r="E172" s="390">
        <v>0</v>
      </c>
      <c r="F172" s="445">
        <v>3</v>
      </c>
      <c r="G172" s="390">
        <v>3</v>
      </c>
      <c r="H172" s="390">
        <v>0</v>
      </c>
      <c r="I172" s="390">
        <v>0</v>
      </c>
      <c r="J172" s="47"/>
    </row>
    <row r="173" spans="1:10" ht="18" customHeight="1">
      <c r="A173" s="53" t="s">
        <v>91</v>
      </c>
      <c r="B173" s="445">
        <v>0</v>
      </c>
      <c r="C173" s="390">
        <v>0</v>
      </c>
      <c r="D173" s="390">
        <v>0</v>
      </c>
      <c r="E173" s="390">
        <v>0</v>
      </c>
      <c r="F173" s="445">
        <v>3</v>
      </c>
      <c r="G173" s="390">
        <v>3</v>
      </c>
      <c r="H173" s="390">
        <v>0</v>
      </c>
      <c r="I173" s="390">
        <v>0</v>
      </c>
      <c r="J173" s="47"/>
    </row>
    <row r="174" spans="1:10" ht="18" customHeight="1">
      <c r="A174" s="53" t="s">
        <v>90</v>
      </c>
      <c r="B174" s="445">
        <v>0</v>
      </c>
      <c r="C174" s="390">
        <v>0</v>
      </c>
      <c r="D174" s="390">
        <v>0</v>
      </c>
      <c r="E174" s="390">
        <v>0</v>
      </c>
      <c r="F174" s="445">
        <v>6</v>
      </c>
      <c r="G174" s="390">
        <v>6</v>
      </c>
      <c r="H174" s="390">
        <v>0</v>
      </c>
      <c r="I174" s="390">
        <v>0</v>
      </c>
      <c r="J174" s="47"/>
    </row>
    <row r="175" spans="1:10" ht="18" customHeight="1">
      <c r="A175" s="53" t="s">
        <v>89</v>
      </c>
      <c r="B175" s="445">
        <v>0</v>
      </c>
      <c r="C175" s="390">
        <v>0</v>
      </c>
      <c r="D175" s="390">
        <v>0</v>
      </c>
      <c r="E175" s="390">
        <v>0</v>
      </c>
      <c r="F175" s="445">
        <v>2</v>
      </c>
      <c r="G175" s="390">
        <v>2</v>
      </c>
      <c r="H175" s="390">
        <v>0</v>
      </c>
      <c r="I175" s="390">
        <v>0</v>
      </c>
      <c r="J175" s="47"/>
    </row>
    <row r="176" spans="1:10" ht="18" customHeight="1">
      <c r="A176" s="53" t="s">
        <v>88</v>
      </c>
      <c r="B176" s="445">
        <v>0</v>
      </c>
      <c r="C176" s="390">
        <v>0</v>
      </c>
      <c r="D176" s="390">
        <v>0</v>
      </c>
      <c r="E176" s="390">
        <v>0</v>
      </c>
      <c r="F176" s="445">
        <v>5</v>
      </c>
      <c r="G176" s="390">
        <v>4</v>
      </c>
      <c r="H176" s="390">
        <v>1</v>
      </c>
      <c r="I176" s="390">
        <v>0</v>
      </c>
      <c r="J176" s="47"/>
    </row>
    <row r="177" spans="1:10" ht="18" customHeight="1">
      <c r="A177" s="53" t="s">
        <v>87</v>
      </c>
      <c r="B177" s="445">
        <v>0</v>
      </c>
      <c r="C177" s="390">
        <v>0</v>
      </c>
      <c r="D177" s="390">
        <v>0</v>
      </c>
      <c r="E177" s="390">
        <v>0</v>
      </c>
      <c r="F177" s="445">
        <v>4</v>
      </c>
      <c r="G177" s="390">
        <v>3</v>
      </c>
      <c r="H177" s="390">
        <v>1</v>
      </c>
      <c r="I177" s="390">
        <v>0</v>
      </c>
      <c r="J177" s="47"/>
    </row>
    <row r="178" spans="1:10" ht="18" customHeight="1">
      <c r="A178" s="53" t="s">
        <v>86</v>
      </c>
      <c r="B178" s="445">
        <v>0</v>
      </c>
      <c r="C178" s="390">
        <v>0</v>
      </c>
      <c r="D178" s="390">
        <v>0</v>
      </c>
      <c r="E178" s="390">
        <v>0</v>
      </c>
      <c r="F178" s="445">
        <v>6</v>
      </c>
      <c r="G178" s="390">
        <v>6</v>
      </c>
      <c r="H178" s="390">
        <v>0</v>
      </c>
      <c r="I178" s="390">
        <v>0</v>
      </c>
      <c r="J178" s="47"/>
    </row>
    <row r="179" spans="1:10" ht="18" customHeight="1">
      <c r="A179" s="53" t="s">
        <v>85</v>
      </c>
      <c r="B179" s="445">
        <v>12</v>
      </c>
      <c r="C179" s="390">
        <v>3</v>
      </c>
      <c r="D179" s="390">
        <v>8</v>
      </c>
      <c r="E179" s="390">
        <v>1</v>
      </c>
      <c r="F179" s="445">
        <v>87</v>
      </c>
      <c r="G179" s="390">
        <v>82</v>
      </c>
      <c r="H179" s="390">
        <v>14</v>
      </c>
      <c r="I179" s="390">
        <v>3</v>
      </c>
      <c r="J179" s="47"/>
    </row>
    <row r="180" spans="1:10" ht="18" customHeight="1">
      <c r="A180" s="53" t="s">
        <v>84</v>
      </c>
      <c r="B180" s="445">
        <v>0</v>
      </c>
      <c r="C180" s="390">
        <v>0</v>
      </c>
      <c r="D180" s="390">
        <v>0</v>
      </c>
      <c r="E180" s="390">
        <v>0</v>
      </c>
      <c r="F180" s="445">
        <v>9</v>
      </c>
      <c r="G180" s="390">
        <v>9</v>
      </c>
      <c r="H180" s="390">
        <v>0</v>
      </c>
      <c r="I180" s="390">
        <v>0</v>
      </c>
      <c r="J180" s="47"/>
    </row>
    <row r="181" spans="1:10" ht="18" customHeight="1">
      <c r="A181" s="53" t="s">
        <v>83</v>
      </c>
      <c r="B181" s="445">
        <v>0</v>
      </c>
      <c r="C181" s="390">
        <v>0</v>
      </c>
      <c r="D181" s="390">
        <v>0</v>
      </c>
      <c r="E181" s="390">
        <v>0</v>
      </c>
      <c r="F181" s="445">
        <v>0</v>
      </c>
      <c r="G181" s="390">
        <v>0</v>
      </c>
      <c r="H181" s="390">
        <v>0</v>
      </c>
      <c r="I181" s="390">
        <v>0</v>
      </c>
      <c r="J181" s="47"/>
    </row>
    <row r="182" spans="1:10" ht="18" customHeight="1">
      <c r="A182" s="53" t="s">
        <v>81</v>
      </c>
      <c r="B182" s="445">
        <v>0</v>
      </c>
      <c r="C182" s="390">
        <v>0</v>
      </c>
      <c r="D182" s="390">
        <v>0</v>
      </c>
      <c r="E182" s="390">
        <v>0</v>
      </c>
      <c r="F182" s="445">
        <v>3</v>
      </c>
      <c r="G182" s="390">
        <v>2</v>
      </c>
      <c r="H182" s="390">
        <v>1</v>
      </c>
      <c r="I182" s="390">
        <v>0</v>
      </c>
      <c r="J182" s="47"/>
    </row>
    <row r="183" spans="1:10" ht="18" customHeight="1">
      <c r="A183" s="53" t="s">
        <v>79</v>
      </c>
      <c r="B183" s="445">
        <v>0</v>
      </c>
      <c r="C183" s="390">
        <v>0</v>
      </c>
      <c r="D183" s="390">
        <v>0</v>
      </c>
      <c r="E183" s="390">
        <v>0</v>
      </c>
      <c r="F183" s="445">
        <v>6</v>
      </c>
      <c r="G183" s="390">
        <v>6</v>
      </c>
      <c r="H183" s="390">
        <v>0</v>
      </c>
      <c r="I183" s="390">
        <v>0</v>
      </c>
      <c r="J183" s="47"/>
    </row>
    <row r="184" spans="1:10" ht="18" customHeight="1">
      <c r="A184" s="53" t="s">
        <v>78</v>
      </c>
      <c r="B184" s="445">
        <v>1</v>
      </c>
      <c r="C184" s="390">
        <v>1</v>
      </c>
      <c r="D184" s="390">
        <v>0</v>
      </c>
      <c r="E184" s="390">
        <v>0</v>
      </c>
      <c r="F184" s="445">
        <v>5</v>
      </c>
      <c r="G184" s="390">
        <v>3</v>
      </c>
      <c r="H184" s="390">
        <v>2</v>
      </c>
      <c r="I184" s="390">
        <v>0</v>
      </c>
      <c r="J184" s="47"/>
    </row>
    <row r="185" spans="1:10" ht="18" customHeight="1">
      <c r="A185" s="53" t="s">
        <v>77</v>
      </c>
      <c r="B185" s="445">
        <v>0</v>
      </c>
      <c r="C185" s="390">
        <v>0</v>
      </c>
      <c r="D185" s="390">
        <v>0</v>
      </c>
      <c r="E185" s="390">
        <v>0</v>
      </c>
      <c r="F185" s="445">
        <v>2</v>
      </c>
      <c r="G185" s="390">
        <v>2</v>
      </c>
      <c r="H185" s="390">
        <v>0</v>
      </c>
      <c r="I185" s="390">
        <v>0</v>
      </c>
      <c r="J185" s="47"/>
    </row>
    <row r="186" spans="1:10" ht="18" customHeight="1">
      <c r="A186" s="53" t="s">
        <v>76</v>
      </c>
      <c r="B186" s="445">
        <v>0</v>
      </c>
      <c r="C186" s="390">
        <v>0</v>
      </c>
      <c r="D186" s="390">
        <v>0</v>
      </c>
      <c r="E186" s="390">
        <v>0</v>
      </c>
      <c r="F186" s="445">
        <v>3</v>
      </c>
      <c r="G186" s="390">
        <v>3</v>
      </c>
      <c r="H186" s="390">
        <v>0</v>
      </c>
      <c r="I186" s="390">
        <v>0</v>
      </c>
      <c r="J186" s="47"/>
    </row>
    <row r="187" spans="1:10" ht="18" customHeight="1">
      <c r="A187" s="53" t="s">
        <v>74</v>
      </c>
      <c r="B187" s="445">
        <v>0</v>
      </c>
      <c r="C187" s="390">
        <v>0</v>
      </c>
      <c r="D187" s="390">
        <v>0</v>
      </c>
      <c r="E187" s="390">
        <v>0</v>
      </c>
      <c r="F187" s="445">
        <v>2</v>
      </c>
      <c r="G187" s="390">
        <v>2</v>
      </c>
      <c r="H187" s="390">
        <v>0</v>
      </c>
      <c r="I187" s="390">
        <v>0</v>
      </c>
      <c r="J187" s="47"/>
    </row>
    <row r="188" spans="1:10" ht="18" customHeight="1">
      <c r="A188" s="53" t="s">
        <v>72</v>
      </c>
      <c r="B188" s="445">
        <v>0</v>
      </c>
      <c r="C188" s="390">
        <v>0</v>
      </c>
      <c r="D188" s="390">
        <v>0</v>
      </c>
      <c r="E188" s="390">
        <v>0</v>
      </c>
      <c r="F188" s="445">
        <v>3</v>
      </c>
      <c r="G188" s="390">
        <v>3</v>
      </c>
      <c r="H188" s="390">
        <v>0</v>
      </c>
      <c r="I188" s="390">
        <v>0</v>
      </c>
      <c r="J188" s="47"/>
    </row>
    <row r="189" spans="1:10" ht="18" customHeight="1">
      <c r="A189" s="53" t="s">
        <v>71</v>
      </c>
      <c r="B189" s="445">
        <v>0</v>
      </c>
      <c r="C189" s="390">
        <v>0</v>
      </c>
      <c r="D189" s="390">
        <v>0</v>
      </c>
      <c r="E189" s="390">
        <v>0</v>
      </c>
      <c r="F189" s="445">
        <v>0</v>
      </c>
      <c r="G189" s="390">
        <v>0</v>
      </c>
      <c r="H189" s="390">
        <v>0</v>
      </c>
      <c r="I189" s="390">
        <v>0</v>
      </c>
      <c r="J189" s="47"/>
    </row>
    <row r="190" spans="1:10" ht="18" customHeight="1">
      <c r="A190" s="53" t="s">
        <v>70</v>
      </c>
      <c r="B190" s="445">
        <v>0</v>
      </c>
      <c r="C190" s="390">
        <v>0</v>
      </c>
      <c r="D190" s="390">
        <v>0</v>
      </c>
      <c r="E190" s="390">
        <v>0</v>
      </c>
      <c r="F190" s="445">
        <v>3</v>
      </c>
      <c r="G190" s="390">
        <v>3</v>
      </c>
      <c r="H190" s="390">
        <v>0</v>
      </c>
      <c r="I190" s="390">
        <v>0</v>
      </c>
      <c r="J190" s="47"/>
    </row>
    <row r="191" spans="1:10" ht="18" customHeight="1">
      <c r="A191" s="53" t="s">
        <v>69</v>
      </c>
      <c r="B191" s="445">
        <v>1</v>
      </c>
      <c r="C191" s="390">
        <v>1</v>
      </c>
      <c r="D191" s="390">
        <v>0</v>
      </c>
      <c r="E191" s="390">
        <v>0</v>
      </c>
      <c r="F191" s="445">
        <v>4</v>
      </c>
      <c r="G191" s="390">
        <v>3</v>
      </c>
      <c r="H191" s="390">
        <v>1</v>
      </c>
      <c r="I191" s="390">
        <v>0</v>
      </c>
      <c r="J191" s="47"/>
    </row>
    <row r="192" spans="1:10" ht="18" customHeight="1">
      <c r="A192" s="53" t="s">
        <v>68</v>
      </c>
      <c r="B192" s="445">
        <v>0</v>
      </c>
      <c r="C192" s="390">
        <v>0</v>
      </c>
      <c r="D192" s="390">
        <v>0</v>
      </c>
      <c r="E192" s="390">
        <v>0</v>
      </c>
      <c r="F192" s="445">
        <v>1</v>
      </c>
      <c r="G192" s="390">
        <v>1</v>
      </c>
      <c r="H192" s="390">
        <v>0</v>
      </c>
      <c r="I192" s="390">
        <v>0</v>
      </c>
      <c r="J192" s="47"/>
    </row>
    <row r="193" spans="1:10" ht="18" customHeight="1">
      <c r="A193" s="53" t="s">
        <v>67</v>
      </c>
      <c r="B193" s="445">
        <v>0</v>
      </c>
      <c r="C193" s="390">
        <v>0</v>
      </c>
      <c r="D193" s="390">
        <v>0</v>
      </c>
      <c r="E193" s="390">
        <v>0</v>
      </c>
      <c r="F193" s="445">
        <v>4</v>
      </c>
      <c r="G193" s="390">
        <v>4</v>
      </c>
      <c r="H193" s="390">
        <v>0</v>
      </c>
      <c r="I193" s="390">
        <v>0</v>
      </c>
      <c r="J193" s="47"/>
    </row>
    <row r="194" spans="1:10" ht="18" customHeight="1">
      <c r="A194" s="53" t="s">
        <v>66</v>
      </c>
      <c r="B194" s="445">
        <v>0</v>
      </c>
      <c r="C194" s="390">
        <v>0</v>
      </c>
      <c r="D194" s="390">
        <v>0</v>
      </c>
      <c r="E194" s="390">
        <v>0</v>
      </c>
      <c r="F194" s="445">
        <v>2</v>
      </c>
      <c r="G194" s="390">
        <v>2</v>
      </c>
      <c r="H194" s="390">
        <v>0</v>
      </c>
      <c r="I194" s="390">
        <v>0</v>
      </c>
      <c r="J194" s="47"/>
    </row>
    <row r="195" spans="1:10" ht="18" customHeight="1">
      <c r="A195" s="53" t="s">
        <v>65</v>
      </c>
      <c r="B195" s="445">
        <v>0</v>
      </c>
      <c r="C195" s="390">
        <v>0</v>
      </c>
      <c r="D195" s="390">
        <v>0</v>
      </c>
      <c r="E195" s="390">
        <v>0</v>
      </c>
      <c r="F195" s="445">
        <v>0</v>
      </c>
      <c r="G195" s="390">
        <v>0</v>
      </c>
      <c r="H195" s="390">
        <v>0</v>
      </c>
      <c r="I195" s="390">
        <v>0</v>
      </c>
      <c r="J195" s="47"/>
    </row>
    <row r="196" spans="1:10" ht="18" customHeight="1">
      <c r="A196" s="53" t="s">
        <v>63</v>
      </c>
      <c r="B196" s="445">
        <v>0</v>
      </c>
      <c r="C196" s="390">
        <v>0</v>
      </c>
      <c r="D196" s="390">
        <v>0</v>
      </c>
      <c r="E196" s="390">
        <v>0</v>
      </c>
      <c r="F196" s="445">
        <v>4</v>
      </c>
      <c r="G196" s="390">
        <v>4</v>
      </c>
      <c r="H196" s="390">
        <v>0</v>
      </c>
      <c r="I196" s="390">
        <v>0</v>
      </c>
      <c r="J196" s="47"/>
    </row>
    <row r="197" spans="1:10" ht="18" customHeight="1">
      <c r="A197" s="53" t="s">
        <v>62</v>
      </c>
      <c r="B197" s="445">
        <v>0</v>
      </c>
      <c r="C197" s="390">
        <v>0</v>
      </c>
      <c r="D197" s="390">
        <v>0</v>
      </c>
      <c r="E197" s="390">
        <v>0</v>
      </c>
      <c r="F197" s="445">
        <v>2</v>
      </c>
      <c r="G197" s="390">
        <v>1</v>
      </c>
      <c r="H197" s="390">
        <v>1</v>
      </c>
      <c r="I197" s="390">
        <v>0</v>
      </c>
      <c r="J197" s="47"/>
    </row>
    <row r="198" spans="1:10" ht="18" customHeight="1">
      <c r="A198" s="53" t="s">
        <v>61</v>
      </c>
      <c r="B198" s="445">
        <v>0</v>
      </c>
      <c r="C198" s="390">
        <v>0</v>
      </c>
      <c r="D198" s="390">
        <v>0</v>
      </c>
      <c r="E198" s="390">
        <v>0</v>
      </c>
      <c r="F198" s="445">
        <v>0</v>
      </c>
      <c r="G198" s="390">
        <v>0</v>
      </c>
      <c r="H198" s="390">
        <v>0</v>
      </c>
      <c r="I198" s="390">
        <v>0</v>
      </c>
      <c r="J198" s="47"/>
    </row>
    <row r="199" spans="1:10" ht="18" customHeight="1">
      <c r="A199" s="53" t="s">
        <v>60</v>
      </c>
      <c r="B199" s="445">
        <v>2</v>
      </c>
      <c r="C199" s="390">
        <v>2</v>
      </c>
      <c r="D199" s="390">
        <v>0</v>
      </c>
      <c r="E199" s="390">
        <v>0</v>
      </c>
      <c r="F199" s="445">
        <v>19</v>
      </c>
      <c r="G199" s="390">
        <v>18</v>
      </c>
      <c r="H199" s="390">
        <v>2</v>
      </c>
      <c r="I199" s="390">
        <v>0</v>
      </c>
      <c r="J199" s="47"/>
    </row>
    <row r="200" spans="1:10" ht="18" customHeight="1">
      <c r="A200" s="53" t="s">
        <v>58</v>
      </c>
      <c r="B200" s="445">
        <v>0</v>
      </c>
      <c r="C200" s="390">
        <v>0</v>
      </c>
      <c r="D200" s="390">
        <v>0</v>
      </c>
      <c r="E200" s="390">
        <v>0</v>
      </c>
      <c r="F200" s="445">
        <v>6</v>
      </c>
      <c r="G200" s="390">
        <v>5</v>
      </c>
      <c r="H200" s="390">
        <v>1</v>
      </c>
      <c r="I200" s="390">
        <v>0</v>
      </c>
      <c r="J200" s="47"/>
    </row>
    <row r="201" spans="1:10" ht="18" customHeight="1">
      <c r="A201" s="53" t="s">
        <v>56</v>
      </c>
      <c r="B201" s="445">
        <v>0</v>
      </c>
      <c r="C201" s="390">
        <v>0</v>
      </c>
      <c r="D201" s="390">
        <v>0</v>
      </c>
      <c r="E201" s="390">
        <v>0</v>
      </c>
      <c r="F201" s="445">
        <v>0</v>
      </c>
      <c r="G201" s="390">
        <v>0</v>
      </c>
      <c r="H201" s="390">
        <v>0</v>
      </c>
      <c r="I201" s="390">
        <v>0</v>
      </c>
      <c r="J201" s="47"/>
    </row>
    <row r="202" spans="1:10" ht="18" customHeight="1">
      <c r="A202" s="53" t="s">
        <v>55</v>
      </c>
      <c r="B202" s="445">
        <v>0</v>
      </c>
      <c r="C202" s="390">
        <v>0</v>
      </c>
      <c r="D202" s="390">
        <v>0</v>
      </c>
      <c r="E202" s="390">
        <v>0</v>
      </c>
      <c r="F202" s="445">
        <v>1</v>
      </c>
      <c r="G202" s="390">
        <v>1</v>
      </c>
      <c r="H202" s="390">
        <v>0</v>
      </c>
      <c r="I202" s="390">
        <v>0</v>
      </c>
      <c r="J202" s="47"/>
    </row>
    <row r="203" spans="1:10" ht="18" customHeight="1">
      <c r="A203" s="55" t="s">
        <v>54</v>
      </c>
      <c r="B203" s="445">
        <v>0</v>
      </c>
      <c r="C203" s="390">
        <v>0</v>
      </c>
      <c r="D203" s="390">
        <v>0</v>
      </c>
      <c r="E203" s="390">
        <v>0</v>
      </c>
      <c r="F203" s="445">
        <v>1</v>
      </c>
      <c r="G203" s="390">
        <v>1</v>
      </c>
      <c r="H203" s="390">
        <v>0</v>
      </c>
      <c r="I203" s="390">
        <v>0</v>
      </c>
      <c r="J203" s="47"/>
    </row>
    <row r="204" spans="1:10" ht="18" customHeight="1">
      <c r="A204" s="53" t="s">
        <v>53</v>
      </c>
      <c r="B204" s="445">
        <v>0</v>
      </c>
      <c r="C204" s="390">
        <v>0</v>
      </c>
      <c r="D204" s="390">
        <v>0</v>
      </c>
      <c r="E204" s="390">
        <v>0</v>
      </c>
      <c r="F204" s="445">
        <v>1</v>
      </c>
      <c r="G204" s="390">
        <v>1</v>
      </c>
      <c r="H204" s="390">
        <v>0</v>
      </c>
      <c r="I204" s="390">
        <v>0</v>
      </c>
      <c r="J204" s="47"/>
    </row>
    <row r="205" spans="1:10" ht="18" customHeight="1">
      <c r="A205" s="53" t="s">
        <v>52</v>
      </c>
      <c r="B205" s="445">
        <v>2</v>
      </c>
      <c r="C205" s="390">
        <v>1</v>
      </c>
      <c r="D205" s="390">
        <v>1</v>
      </c>
      <c r="E205" s="390">
        <v>0</v>
      </c>
      <c r="F205" s="445">
        <v>3</v>
      </c>
      <c r="G205" s="390">
        <v>2</v>
      </c>
      <c r="H205" s="390">
        <v>1</v>
      </c>
      <c r="I205" s="390">
        <v>0</v>
      </c>
      <c r="J205" s="47"/>
    </row>
    <row r="206" spans="1:10" ht="18" customHeight="1">
      <c r="A206" s="53" t="s">
        <v>51</v>
      </c>
      <c r="B206" s="445">
        <v>0</v>
      </c>
      <c r="C206" s="390">
        <v>0</v>
      </c>
      <c r="D206" s="390">
        <v>0</v>
      </c>
      <c r="E206" s="390">
        <v>0</v>
      </c>
      <c r="F206" s="445">
        <v>4</v>
      </c>
      <c r="G206" s="390">
        <v>4</v>
      </c>
      <c r="H206" s="390">
        <v>0</v>
      </c>
      <c r="I206" s="390">
        <v>0</v>
      </c>
      <c r="J206" s="47"/>
    </row>
    <row r="207" spans="1:10" ht="18" customHeight="1">
      <c r="A207" s="53" t="s">
        <v>48</v>
      </c>
      <c r="B207" s="445">
        <v>0</v>
      </c>
      <c r="C207" s="390">
        <v>0</v>
      </c>
      <c r="D207" s="390">
        <v>0</v>
      </c>
      <c r="E207" s="390">
        <v>0</v>
      </c>
      <c r="F207" s="445">
        <v>4</v>
      </c>
      <c r="G207" s="390">
        <v>4</v>
      </c>
      <c r="H207" s="390">
        <v>0</v>
      </c>
      <c r="I207" s="390">
        <v>0</v>
      </c>
      <c r="J207" s="47"/>
    </row>
    <row r="208" spans="1:10" ht="18" customHeight="1">
      <c r="A208" s="53" t="s">
        <v>47</v>
      </c>
      <c r="B208" s="445">
        <v>0</v>
      </c>
      <c r="C208" s="390">
        <v>0</v>
      </c>
      <c r="D208" s="390">
        <v>0</v>
      </c>
      <c r="E208" s="390">
        <v>0</v>
      </c>
      <c r="F208" s="445">
        <v>0</v>
      </c>
      <c r="G208" s="390">
        <v>0</v>
      </c>
      <c r="H208" s="390">
        <v>0</v>
      </c>
      <c r="I208" s="390">
        <v>0</v>
      </c>
      <c r="J208" s="47"/>
    </row>
    <row r="209" spans="1:10" ht="18" customHeight="1">
      <c r="A209" s="53" t="s">
        <v>46</v>
      </c>
      <c r="B209" s="445">
        <v>1</v>
      </c>
      <c r="C209" s="390">
        <v>1</v>
      </c>
      <c r="D209" s="390">
        <v>0</v>
      </c>
      <c r="E209" s="390">
        <v>0</v>
      </c>
      <c r="F209" s="445">
        <v>3</v>
      </c>
      <c r="G209" s="390">
        <v>3</v>
      </c>
      <c r="H209" s="390">
        <v>0</v>
      </c>
      <c r="I209" s="390">
        <v>0</v>
      </c>
      <c r="J209" s="47"/>
    </row>
    <row r="210" spans="1:10" ht="18" customHeight="1">
      <c r="A210" s="53" t="s">
        <v>45</v>
      </c>
      <c r="B210" s="445">
        <v>1</v>
      </c>
      <c r="C210" s="390">
        <v>0</v>
      </c>
      <c r="D210" s="390">
        <v>1</v>
      </c>
      <c r="E210" s="390">
        <v>0</v>
      </c>
      <c r="F210" s="445">
        <v>3</v>
      </c>
      <c r="G210" s="390">
        <v>2</v>
      </c>
      <c r="H210" s="390">
        <v>0</v>
      </c>
      <c r="I210" s="390">
        <v>1</v>
      </c>
      <c r="J210" s="47"/>
    </row>
    <row r="211" spans="1:10" ht="18" customHeight="1">
      <c r="A211" s="53" t="s">
        <v>44</v>
      </c>
      <c r="B211" s="445">
        <v>1</v>
      </c>
      <c r="C211" s="390">
        <v>1</v>
      </c>
      <c r="D211" s="390">
        <v>0</v>
      </c>
      <c r="E211" s="390">
        <v>0</v>
      </c>
      <c r="F211" s="445">
        <v>1</v>
      </c>
      <c r="G211" s="390">
        <v>1</v>
      </c>
      <c r="H211" s="390">
        <v>0</v>
      </c>
      <c r="I211" s="390">
        <v>0</v>
      </c>
      <c r="J211" s="47"/>
    </row>
    <row r="212" spans="1:10" ht="18" customHeight="1">
      <c r="A212" s="52" t="s">
        <v>43</v>
      </c>
      <c r="B212" s="445">
        <v>1</v>
      </c>
      <c r="C212" s="390">
        <v>0</v>
      </c>
      <c r="D212" s="390">
        <v>1</v>
      </c>
      <c r="E212" s="390">
        <v>0</v>
      </c>
      <c r="F212" s="445">
        <v>4</v>
      </c>
      <c r="G212" s="390">
        <v>4</v>
      </c>
      <c r="H212" s="390">
        <v>0</v>
      </c>
      <c r="I212" s="390">
        <v>0</v>
      </c>
      <c r="J212" s="47"/>
    </row>
    <row r="213" spans="1:10" ht="18" customHeight="1">
      <c r="A213" s="53" t="s">
        <v>42</v>
      </c>
      <c r="B213" s="445">
        <v>0</v>
      </c>
      <c r="C213" s="390">
        <v>0</v>
      </c>
      <c r="D213" s="390">
        <v>0</v>
      </c>
      <c r="E213" s="390">
        <v>0</v>
      </c>
      <c r="F213" s="445">
        <v>2</v>
      </c>
      <c r="G213" s="390">
        <v>2</v>
      </c>
      <c r="H213" s="390">
        <v>0</v>
      </c>
      <c r="I213" s="390">
        <v>0</v>
      </c>
      <c r="J213" s="47"/>
    </row>
    <row r="214" spans="1:10" ht="18" customHeight="1">
      <c r="A214" s="53" t="s">
        <v>40</v>
      </c>
      <c r="B214" s="445">
        <v>0</v>
      </c>
      <c r="C214" s="390">
        <v>0</v>
      </c>
      <c r="D214" s="390">
        <v>0</v>
      </c>
      <c r="E214" s="390">
        <v>0</v>
      </c>
      <c r="F214" s="445">
        <v>10</v>
      </c>
      <c r="G214" s="390">
        <v>10</v>
      </c>
      <c r="H214" s="390">
        <v>0</v>
      </c>
      <c r="I214" s="390">
        <v>0</v>
      </c>
      <c r="J214" s="47"/>
    </row>
    <row r="215" spans="1:10" ht="18" customHeight="1">
      <c r="A215" s="53" t="s">
        <v>38</v>
      </c>
      <c r="B215" s="445">
        <v>1</v>
      </c>
      <c r="C215" s="390">
        <v>0</v>
      </c>
      <c r="D215" s="390">
        <v>0</v>
      </c>
      <c r="E215" s="390">
        <v>1</v>
      </c>
      <c r="F215" s="445">
        <v>13</v>
      </c>
      <c r="G215" s="390">
        <v>12</v>
      </c>
      <c r="H215" s="390">
        <v>1</v>
      </c>
      <c r="I215" s="390">
        <v>0</v>
      </c>
      <c r="J215" s="47"/>
    </row>
    <row r="216" spans="1:10" ht="18" customHeight="1">
      <c r="A216" s="53" t="s">
        <v>37</v>
      </c>
      <c r="B216" s="445">
        <v>0</v>
      </c>
      <c r="C216" s="390">
        <v>0</v>
      </c>
      <c r="D216" s="390">
        <v>0</v>
      </c>
      <c r="E216" s="390">
        <v>0</v>
      </c>
      <c r="F216" s="445">
        <v>3</v>
      </c>
      <c r="G216" s="390">
        <v>3</v>
      </c>
      <c r="H216" s="390">
        <v>0</v>
      </c>
      <c r="I216" s="390">
        <v>0</v>
      </c>
      <c r="J216" s="47"/>
    </row>
    <row r="217" spans="1:10" ht="18" customHeight="1">
      <c r="A217" s="53" t="s">
        <v>36</v>
      </c>
      <c r="B217" s="445">
        <v>0</v>
      </c>
      <c r="C217" s="390">
        <v>0</v>
      </c>
      <c r="D217" s="390">
        <v>0</v>
      </c>
      <c r="E217" s="390">
        <v>0</v>
      </c>
      <c r="F217" s="445">
        <v>2</v>
      </c>
      <c r="G217" s="390">
        <v>2</v>
      </c>
      <c r="H217" s="390">
        <v>0</v>
      </c>
      <c r="I217" s="390">
        <v>0</v>
      </c>
      <c r="J217" s="47"/>
    </row>
    <row r="218" spans="1:10" ht="18" customHeight="1">
      <c r="A218" s="53" t="s">
        <v>34</v>
      </c>
      <c r="B218" s="445">
        <v>2</v>
      </c>
      <c r="C218" s="390">
        <v>1</v>
      </c>
      <c r="D218" s="390">
        <v>1</v>
      </c>
      <c r="E218" s="390">
        <v>0</v>
      </c>
      <c r="F218" s="445">
        <v>7</v>
      </c>
      <c r="G218" s="390">
        <v>7</v>
      </c>
      <c r="H218" s="390">
        <v>1</v>
      </c>
      <c r="I218" s="390">
        <v>0</v>
      </c>
      <c r="J218" s="47"/>
    </row>
    <row r="219" spans="1:10" ht="18" customHeight="1">
      <c r="A219" s="53" t="s">
        <v>33</v>
      </c>
      <c r="B219" s="445">
        <v>0</v>
      </c>
      <c r="C219" s="390">
        <v>0</v>
      </c>
      <c r="D219" s="390">
        <v>0</v>
      </c>
      <c r="E219" s="390">
        <v>0</v>
      </c>
      <c r="F219" s="445">
        <v>0</v>
      </c>
      <c r="G219" s="390">
        <v>0</v>
      </c>
      <c r="H219" s="390">
        <v>0</v>
      </c>
      <c r="I219" s="390">
        <v>0</v>
      </c>
      <c r="J219" s="47"/>
    </row>
    <row r="220" spans="1:10" ht="18" customHeight="1">
      <c r="A220" s="53" t="s">
        <v>32</v>
      </c>
      <c r="B220" s="445">
        <v>0</v>
      </c>
      <c r="C220" s="390">
        <v>0</v>
      </c>
      <c r="D220" s="390">
        <v>0</v>
      </c>
      <c r="E220" s="390">
        <v>0</v>
      </c>
      <c r="F220" s="445">
        <v>1</v>
      </c>
      <c r="G220" s="390">
        <v>1</v>
      </c>
      <c r="H220" s="390">
        <v>0</v>
      </c>
      <c r="I220" s="390">
        <v>0</v>
      </c>
      <c r="J220" s="47"/>
    </row>
    <row r="221" spans="1:10" ht="18" customHeight="1">
      <c r="A221" s="53" t="s">
        <v>30</v>
      </c>
      <c r="B221" s="445">
        <v>0</v>
      </c>
      <c r="C221" s="390">
        <v>0</v>
      </c>
      <c r="D221" s="390">
        <v>0</v>
      </c>
      <c r="E221" s="390">
        <v>0</v>
      </c>
      <c r="F221" s="445">
        <v>2</v>
      </c>
      <c r="G221" s="390">
        <v>1</v>
      </c>
      <c r="H221" s="390">
        <v>1</v>
      </c>
      <c r="I221" s="390">
        <v>0</v>
      </c>
      <c r="J221" s="47"/>
    </row>
    <row r="222" spans="1:10" ht="18" customHeight="1">
      <c r="A222" s="53" t="s">
        <v>29</v>
      </c>
      <c r="B222" s="445">
        <v>0</v>
      </c>
      <c r="C222" s="390">
        <v>0</v>
      </c>
      <c r="D222" s="390">
        <v>0</v>
      </c>
      <c r="E222" s="390">
        <v>0</v>
      </c>
      <c r="F222" s="445">
        <v>3</v>
      </c>
      <c r="G222" s="390">
        <v>2</v>
      </c>
      <c r="H222" s="390">
        <v>1</v>
      </c>
      <c r="I222" s="390">
        <v>0</v>
      </c>
      <c r="J222" s="47"/>
    </row>
    <row r="223" spans="1:10" ht="18" customHeight="1">
      <c r="A223" s="53" t="s">
        <v>26</v>
      </c>
      <c r="B223" s="445">
        <v>0</v>
      </c>
      <c r="C223" s="390">
        <v>0</v>
      </c>
      <c r="D223" s="390">
        <v>0</v>
      </c>
      <c r="E223" s="390">
        <v>0</v>
      </c>
      <c r="F223" s="445">
        <v>1</v>
      </c>
      <c r="G223" s="390">
        <v>1</v>
      </c>
      <c r="H223" s="390">
        <v>0</v>
      </c>
      <c r="I223" s="390">
        <v>0</v>
      </c>
      <c r="J223" s="47"/>
    </row>
    <row r="224" spans="1:10" ht="18" customHeight="1">
      <c r="A224" s="53" t="s">
        <v>24</v>
      </c>
      <c r="B224" s="445">
        <v>2</v>
      </c>
      <c r="C224" s="390">
        <v>0</v>
      </c>
      <c r="D224" s="390">
        <v>2</v>
      </c>
      <c r="E224" s="390">
        <v>0</v>
      </c>
      <c r="F224" s="445">
        <v>5</v>
      </c>
      <c r="G224" s="390">
        <v>3</v>
      </c>
      <c r="H224" s="390">
        <v>1</v>
      </c>
      <c r="I224" s="390">
        <v>1</v>
      </c>
      <c r="J224" s="47"/>
    </row>
    <row r="225" spans="1:17" ht="18" customHeight="1">
      <c r="A225" s="53" t="s">
        <v>22</v>
      </c>
      <c r="B225" s="445">
        <v>0</v>
      </c>
      <c r="C225" s="390">
        <v>0</v>
      </c>
      <c r="D225" s="390">
        <v>0</v>
      </c>
      <c r="E225" s="390">
        <v>0</v>
      </c>
      <c r="F225" s="445">
        <v>1</v>
      </c>
      <c r="G225" s="390">
        <v>1</v>
      </c>
      <c r="H225" s="390">
        <v>0</v>
      </c>
      <c r="I225" s="390">
        <v>0</v>
      </c>
      <c r="J225" s="47"/>
    </row>
    <row r="226" spans="1:17" ht="18" customHeight="1">
      <c r="A226" s="53" t="s">
        <v>20</v>
      </c>
      <c r="B226" s="445">
        <v>0</v>
      </c>
      <c r="C226" s="390">
        <v>0</v>
      </c>
      <c r="D226" s="390">
        <v>0</v>
      </c>
      <c r="E226" s="390">
        <v>0</v>
      </c>
      <c r="F226" s="445">
        <v>7</v>
      </c>
      <c r="G226" s="390">
        <v>6</v>
      </c>
      <c r="H226" s="390">
        <v>1</v>
      </c>
      <c r="I226" s="390">
        <v>0</v>
      </c>
      <c r="J226" s="47"/>
    </row>
    <row r="227" spans="1:17" ht="18" customHeight="1">
      <c r="A227" s="53" t="s">
        <v>18</v>
      </c>
      <c r="B227" s="445">
        <v>1</v>
      </c>
      <c r="C227" s="390">
        <v>1</v>
      </c>
      <c r="D227" s="390">
        <v>0</v>
      </c>
      <c r="E227" s="390">
        <v>0</v>
      </c>
      <c r="F227" s="445">
        <v>2</v>
      </c>
      <c r="G227" s="390">
        <v>1</v>
      </c>
      <c r="H227" s="390">
        <v>0</v>
      </c>
      <c r="I227" s="390">
        <v>1</v>
      </c>
      <c r="J227" s="47"/>
    </row>
    <row r="228" spans="1:17" ht="18" customHeight="1">
      <c r="A228" s="53" t="s">
        <v>16</v>
      </c>
      <c r="B228" s="445">
        <v>0</v>
      </c>
      <c r="C228" s="390">
        <v>0</v>
      </c>
      <c r="D228" s="390">
        <v>0</v>
      </c>
      <c r="E228" s="390">
        <v>0</v>
      </c>
      <c r="F228" s="445">
        <v>4</v>
      </c>
      <c r="G228" s="390">
        <v>4</v>
      </c>
      <c r="H228" s="390">
        <v>0</v>
      </c>
      <c r="I228" s="390">
        <v>0</v>
      </c>
      <c r="J228" s="47"/>
    </row>
    <row r="229" spans="1:17" ht="18" customHeight="1">
      <c r="A229" s="53" t="s">
        <v>13</v>
      </c>
      <c r="B229" s="445">
        <v>0</v>
      </c>
      <c r="C229" s="390">
        <v>0</v>
      </c>
      <c r="D229" s="390">
        <v>0</v>
      </c>
      <c r="E229" s="390">
        <v>0</v>
      </c>
      <c r="F229" s="445">
        <v>7</v>
      </c>
      <c r="G229" s="390">
        <v>7</v>
      </c>
      <c r="H229" s="390">
        <v>0</v>
      </c>
      <c r="I229" s="390">
        <v>0</v>
      </c>
      <c r="J229" s="47"/>
    </row>
    <row r="230" spans="1:17" ht="18" customHeight="1">
      <c r="A230" s="53" t="s">
        <v>10</v>
      </c>
      <c r="B230" s="445">
        <v>0</v>
      </c>
      <c r="C230" s="390">
        <v>0</v>
      </c>
      <c r="D230" s="390">
        <v>0</v>
      </c>
      <c r="E230" s="390">
        <v>0</v>
      </c>
      <c r="F230" s="445">
        <v>5</v>
      </c>
      <c r="G230" s="390">
        <v>5</v>
      </c>
      <c r="H230" s="390">
        <v>0</v>
      </c>
      <c r="I230" s="390">
        <v>0</v>
      </c>
      <c r="J230" s="47"/>
    </row>
    <row r="231" spans="1:17" ht="18" customHeight="1">
      <c r="A231" s="53" t="s">
        <v>135</v>
      </c>
      <c r="B231" s="445">
        <v>0</v>
      </c>
      <c r="C231" s="390">
        <v>0</v>
      </c>
      <c r="D231" s="390">
        <v>0</v>
      </c>
      <c r="E231" s="390">
        <v>0</v>
      </c>
      <c r="F231" s="445">
        <v>16</v>
      </c>
      <c r="G231" s="390">
        <v>15</v>
      </c>
      <c r="H231" s="390">
        <v>1</v>
      </c>
      <c r="I231" s="390">
        <v>0</v>
      </c>
      <c r="J231" s="47"/>
    </row>
    <row r="232" spans="1:17" ht="18" customHeight="1">
      <c r="A232" s="53" t="s">
        <v>8</v>
      </c>
      <c r="B232" s="445">
        <v>0</v>
      </c>
      <c r="C232" s="390">
        <v>0</v>
      </c>
      <c r="D232" s="390">
        <v>0</v>
      </c>
      <c r="E232" s="390">
        <v>0</v>
      </c>
      <c r="F232" s="445">
        <v>1</v>
      </c>
      <c r="G232" s="390">
        <v>1</v>
      </c>
      <c r="H232" s="390">
        <v>0</v>
      </c>
      <c r="I232" s="390">
        <v>0</v>
      </c>
      <c r="J232" s="47"/>
    </row>
    <row r="233" spans="1:17" ht="18" customHeight="1">
      <c r="A233" s="53" t="s">
        <v>5</v>
      </c>
      <c r="B233" s="445">
        <v>1</v>
      </c>
      <c r="C233" s="390">
        <v>1</v>
      </c>
      <c r="D233" s="390">
        <v>0</v>
      </c>
      <c r="E233" s="390">
        <v>0</v>
      </c>
      <c r="F233" s="445">
        <v>9</v>
      </c>
      <c r="G233" s="390">
        <v>8</v>
      </c>
      <c r="H233" s="390">
        <v>1</v>
      </c>
      <c r="I233" s="390">
        <v>0</v>
      </c>
      <c r="J233" s="47"/>
    </row>
    <row r="234" spans="1:17" ht="18" customHeight="1">
      <c r="A234" s="69" t="s">
        <v>2</v>
      </c>
      <c r="B234" s="486">
        <v>1</v>
      </c>
      <c r="C234" s="391">
        <v>0</v>
      </c>
      <c r="D234" s="391">
        <v>0</v>
      </c>
      <c r="E234" s="391">
        <v>1</v>
      </c>
      <c r="F234" s="486">
        <v>5</v>
      </c>
      <c r="G234" s="391">
        <v>5</v>
      </c>
      <c r="H234" s="391">
        <v>0</v>
      </c>
      <c r="I234" s="391">
        <v>0</v>
      </c>
      <c r="J234" s="47"/>
    </row>
    <row r="235" spans="1:17" ht="18" customHeight="1">
      <c r="A235" s="649" t="s">
        <v>2310</v>
      </c>
      <c r="B235" s="484"/>
      <c r="C235" s="485"/>
      <c r="D235" s="485"/>
      <c r="E235" s="485"/>
      <c r="F235" s="482"/>
      <c r="G235" s="482"/>
      <c r="H235" s="482"/>
      <c r="M235" s="483"/>
      <c r="N235" s="483"/>
      <c r="O235" s="483"/>
      <c r="P235" s="483"/>
      <c r="Q235" s="483"/>
    </row>
    <row r="236" spans="1:17" ht="18" customHeight="1">
      <c r="A236" s="1648" t="s">
        <v>2378</v>
      </c>
      <c r="B236" s="1648"/>
      <c r="C236" s="1648"/>
      <c r="D236" s="1648"/>
      <c r="E236" s="1648"/>
      <c r="F236" s="1648"/>
      <c r="G236" s="1648"/>
      <c r="H236" s="1648"/>
      <c r="I236" s="1648"/>
      <c r="J236" s="1648"/>
      <c r="K236" s="1648"/>
      <c r="L236" s="1648"/>
      <c r="M236" s="657"/>
      <c r="N236" s="657"/>
      <c r="O236" s="657"/>
      <c r="P236" s="657"/>
      <c r="Q236" s="657"/>
    </row>
    <row r="237" spans="1:17" ht="18" customHeight="1">
      <c r="A237" s="1648" t="s">
        <v>2372</v>
      </c>
      <c r="B237" s="1648"/>
      <c r="C237" s="1648"/>
      <c r="D237" s="1648"/>
      <c r="E237" s="1648"/>
      <c r="F237" s="1648"/>
      <c r="G237" s="1648"/>
      <c r="H237" s="1648"/>
      <c r="I237" s="1648"/>
      <c r="J237" s="1648"/>
      <c r="K237" s="1648"/>
      <c r="L237" s="1648"/>
    </row>
    <row r="238" spans="1:17" ht="32.1" customHeight="1">
      <c r="A238" s="1648" t="s">
        <v>2388</v>
      </c>
      <c r="B238" s="1648"/>
      <c r="C238" s="1648"/>
      <c r="D238" s="1648"/>
      <c r="E238" s="1648"/>
      <c r="F238" s="1648"/>
      <c r="G238" s="1648"/>
      <c r="H238" s="1648"/>
      <c r="I238" s="1648"/>
      <c r="J238" s="1648"/>
      <c r="K238" s="1648"/>
      <c r="L238" s="1648"/>
    </row>
    <row r="239" spans="1:17" ht="32.1" customHeight="1">
      <c r="A239" s="1648" t="s">
        <v>2389</v>
      </c>
      <c r="B239" s="1648"/>
      <c r="C239" s="1648"/>
      <c r="D239" s="1648"/>
      <c r="E239" s="1648"/>
      <c r="F239" s="1648"/>
      <c r="G239" s="1648"/>
      <c r="H239" s="1648"/>
      <c r="I239" s="1648"/>
      <c r="J239" s="1648"/>
      <c r="K239" s="1648"/>
      <c r="L239" s="1648"/>
    </row>
    <row r="240" spans="1:17" ht="32.1" customHeight="1">
      <c r="A240" s="1648" t="s">
        <v>2390</v>
      </c>
      <c r="B240" s="1648"/>
      <c r="C240" s="1648"/>
      <c r="D240" s="1648"/>
      <c r="E240" s="1648"/>
      <c r="F240" s="1648"/>
      <c r="G240" s="1648"/>
      <c r="H240" s="1648"/>
      <c r="I240" s="1648"/>
      <c r="J240" s="1648"/>
      <c r="K240" s="1648"/>
      <c r="L240" s="1648"/>
    </row>
    <row r="241" spans="1:41" s="47" customFormat="1" ht="32.1" customHeight="1">
      <c r="A241" s="1648" t="s">
        <v>2391</v>
      </c>
      <c r="B241" s="1648"/>
      <c r="C241" s="1648"/>
      <c r="D241" s="1648"/>
      <c r="E241" s="1648"/>
      <c r="F241" s="1648"/>
      <c r="G241" s="1648"/>
      <c r="H241" s="1648"/>
      <c r="I241" s="1648"/>
      <c r="J241" s="1648"/>
      <c r="K241" s="1648"/>
      <c r="L241" s="16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</row>
    <row r="242" spans="1:41" s="47" customFormat="1" ht="32.1" customHeight="1">
      <c r="A242" s="1648" t="s">
        <v>2392</v>
      </c>
      <c r="B242" s="1648"/>
      <c r="C242" s="1648"/>
      <c r="D242" s="1648"/>
      <c r="E242" s="1648"/>
      <c r="F242" s="1648"/>
      <c r="G242" s="1648"/>
      <c r="H242" s="1648"/>
      <c r="I242" s="1648"/>
      <c r="J242" s="1648"/>
      <c r="K242" s="1648"/>
      <c r="L242" s="16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</row>
    <row r="243" spans="1:41" s="47" customFormat="1" ht="32.1" customHeight="1">
      <c r="A243" s="1648" t="s">
        <v>2393</v>
      </c>
      <c r="B243" s="1648"/>
      <c r="C243" s="1648"/>
      <c r="D243" s="1648"/>
      <c r="E243" s="1648"/>
      <c r="F243" s="1648"/>
      <c r="G243" s="1648"/>
      <c r="H243" s="1648"/>
      <c r="I243" s="1648"/>
      <c r="J243" s="1648"/>
      <c r="K243" s="1648"/>
      <c r="L243" s="16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</row>
    <row r="244" spans="1:41" s="47" customFormat="1" ht="32.1" customHeight="1">
      <c r="A244" s="1648" t="s">
        <v>2394</v>
      </c>
      <c r="B244" s="1648"/>
      <c r="C244" s="1648"/>
      <c r="D244" s="1648"/>
      <c r="E244" s="1648"/>
      <c r="F244" s="1648"/>
      <c r="G244" s="1648"/>
      <c r="H244" s="1648"/>
      <c r="I244" s="1648"/>
      <c r="J244" s="1648"/>
      <c r="K244" s="1648"/>
      <c r="L244" s="16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</row>
    <row r="245" spans="1:41" s="47" customFormat="1" ht="32.1" customHeight="1">
      <c r="A245" s="1648" t="s">
        <v>2395</v>
      </c>
      <c r="B245" s="1648"/>
      <c r="C245" s="1648"/>
      <c r="D245" s="1648"/>
      <c r="E245" s="1648"/>
      <c r="F245" s="1648"/>
      <c r="G245" s="1648"/>
      <c r="H245" s="1648"/>
      <c r="I245" s="1648"/>
      <c r="J245" s="1648"/>
      <c r="K245" s="1648"/>
      <c r="L245" s="16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</row>
    <row r="246" spans="1:41" s="47" customFormat="1" ht="32.1" customHeight="1">
      <c r="A246" s="1648" t="s">
        <v>2396</v>
      </c>
      <c r="B246" s="1648"/>
      <c r="C246" s="1648"/>
      <c r="D246" s="1648"/>
      <c r="E246" s="1648"/>
      <c r="F246" s="1648"/>
      <c r="G246" s="1648"/>
      <c r="H246" s="1648"/>
      <c r="I246" s="1648"/>
      <c r="J246" s="1648"/>
      <c r="K246" s="1648"/>
      <c r="L246" s="16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</row>
    <row r="247" spans="1:41" s="47" customFormat="1" ht="45" customHeight="1">
      <c r="A247" s="1648" t="s">
        <v>2397</v>
      </c>
      <c r="B247" s="1648"/>
      <c r="C247" s="1648"/>
      <c r="D247" s="1648"/>
      <c r="E247" s="1648"/>
      <c r="F247" s="1648"/>
      <c r="G247" s="1648"/>
      <c r="H247" s="1648"/>
      <c r="I247" s="1648"/>
      <c r="J247" s="1648"/>
      <c r="K247" s="1648"/>
      <c r="L247" s="16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</row>
    <row r="248" spans="1:41" s="47" customFormat="1" ht="32.1" customHeight="1">
      <c r="A248" s="1648" t="s">
        <v>2398</v>
      </c>
      <c r="B248" s="1648"/>
      <c r="C248" s="1648"/>
      <c r="D248" s="1648"/>
      <c r="E248" s="1648"/>
      <c r="F248" s="1648"/>
      <c r="G248" s="1648"/>
      <c r="H248" s="1648"/>
      <c r="I248" s="1648"/>
      <c r="J248" s="1648"/>
      <c r="K248" s="1648"/>
      <c r="L248" s="16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</row>
    <row r="249" spans="1:41" s="47" customFormat="1" ht="32.1" customHeight="1">
      <c r="A249" s="1648" t="s">
        <v>2399</v>
      </c>
      <c r="B249" s="1648"/>
      <c r="C249" s="1648"/>
      <c r="D249" s="1648"/>
      <c r="E249" s="1648"/>
      <c r="F249" s="1648"/>
      <c r="G249" s="1648"/>
      <c r="H249" s="1648"/>
      <c r="I249" s="1648"/>
      <c r="J249" s="1648"/>
      <c r="K249" s="1648"/>
      <c r="L249" s="16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</row>
    <row r="250" spans="1:41" s="47" customFormat="1" ht="32.1" customHeight="1">
      <c r="A250" s="1648" t="s">
        <v>2400</v>
      </c>
      <c r="B250" s="1648"/>
      <c r="C250" s="1648"/>
      <c r="D250" s="1648"/>
      <c r="E250" s="1648"/>
      <c r="F250" s="1648"/>
      <c r="G250" s="1648"/>
      <c r="H250" s="1648"/>
      <c r="I250" s="1648"/>
      <c r="J250" s="1648"/>
      <c r="K250" s="1648"/>
      <c r="L250" s="16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</row>
  </sheetData>
  <mergeCells count="43">
    <mergeCell ref="A124:L124"/>
    <mergeCell ref="A119:L119"/>
    <mergeCell ref="A120:L120"/>
    <mergeCell ref="A113:L113"/>
    <mergeCell ref="A1:L1"/>
    <mergeCell ref="A3:A6"/>
    <mergeCell ref="B3:L3"/>
    <mergeCell ref="B4:B6"/>
    <mergeCell ref="C4:L4"/>
    <mergeCell ref="C5:E5"/>
    <mergeCell ref="F5:H5"/>
    <mergeCell ref="I5:L5"/>
    <mergeCell ref="A117:L117"/>
    <mergeCell ref="A118:L118"/>
    <mergeCell ref="A121:L121"/>
    <mergeCell ref="A122:L122"/>
    <mergeCell ref="A123:L123"/>
    <mergeCell ref="A111:Q111"/>
    <mergeCell ref="A112:L112"/>
    <mergeCell ref="A114:L114"/>
    <mergeCell ref="A115:L115"/>
    <mergeCell ref="A116:L116"/>
    <mergeCell ref="A239:L239"/>
    <mergeCell ref="A240:L240"/>
    <mergeCell ref="A241:L241"/>
    <mergeCell ref="A125:L125"/>
    <mergeCell ref="A128:A131"/>
    <mergeCell ref="A248:L248"/>
    <mergeCell ref="A249:L249"/>
    <mergeCell ref="A250:L250"/>
    <mergeCell ref="B128:I128"/>
    <mergeCell ref="B129:I129"/>
    <mergeCell ref="B130:E130"/>
    <mergeCell ref="F130:I130"/>
    <mergeCell ref="A236:L236"/>
    <mergeCell ref="A242:L242"/>
    <mergeCell ref="A243:L243"/>
    <mergeCell ref="A244:L244"/>
    <mergeCell ref="A245:L245"/>
    <mergeCell ref="A246:L246"/>
    <mergeCell ref="A247:L247"/>
    <mergeCell ref="A237:L237"/>
    <mergeCell ref="A238:L238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0"/>
  <sheetViews>
    <sheetView zoomScaleNormal="100" workbookViewId="0">
      <selection activeCell="D32" sqref="D32"/>
    </sheetView>
  </sheetViews>
  <sheetFormatPr defaultRowHeight="18" customHeight="1"/>
  <cols>
    <col min="1" max="1" width="21.7109375" style="48" customWidth="1"/>
    <col min="2" max="2" width="11" style="48" customWidth="1"/>
    <col min="3" max="3" width="12.7109375" style="48" customWidth="1"/>
    <col min="4" max="4" width="13.5703125" style="48" customWidth="1"/>
    <col min="5" max="5" width="12.42578125" style="48" customWidth="1"/>
    <col min="6" max="6" width="13.5703125" style="47" customWidth="1"/>
    <col min="7" max="7" width="15.140625" style="47" customWidth="1"/>
    <col min="8" max="8" width="16.7109375" style="47" customWidth="1"/>
    <col min="9" max="9" width="13.5703125" style="47" customWidth="1"/>
    <col min="10" max="10" width="13.5703125" style="48" customWidth="1"/>
    <col min="11" max="11" width="11.85546875" style="48" customWidth="1"/>
    <col min="12" max="12" width="14.42578125" style="48" customWidth="1"/>
    <col min="13" max="16384" width="9.140625" style="48"/>
  </cols>
  <sheetData>
    <row r="1" spans="1:12" s="68" customFormat="1" ht="32.1" customHeight="1">
      <c r="A1" s="1621" t="s">
        <v>2409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18" customHeight="1">
      <c r="A2" s="211"/>
      <c r="B2" s="211"/>
      <c r="C2" s="53"/>
      <c r="D2" s="53"/>
      <c r="E2" s="53"/>
      <c r="F2" s="51"/>
      <c r="G2" s="51"/>
      <c r="H2" s="51"/>
      <c r="I2" s="51"/>
      <c r="J2" s="53"/>
      <c r="K2" s="53"/>
      <c r="L2" s="248" t="s">
        <v>821</v>
      </c>
    </row>
    <row r="3" spans="1:12" s="212" customFormat="1" ht="21.95" customHeight="1">
      <c r="A3" s="1521" t="s">
        <v>684</v>
      </c>
      <c r="B3" s="1599" t="s">
        <v>2408</v>
      </c>
      <c r="C3" s="1599"/>
      <c r="D3" s="1599"/>
      <c r="E3" s="1599"/>
      <c r="F3" s="1599"/>
      <c r="G3" s="1599"/>
      <c r="H3" s="1599"/>
      <c r="I3" s="1599"/>
      <c r="J3" s="1599"/>
      <c r="K3" s="1599"/>
      <c r="L3" s="1600"/>
    </row>
    <row r="4" spans="1:12" s="212" customFormat="1" ht="21.95" customHeight="1">
      <c r="A4" s="1522"/>
      <c r="B4" s="1604" t="s">
        <v>2181</v>
      </c>
      <c r="C4" s="1604" t="s">
        <v>2251</v>
      </c>
      <c r="D4" s="1604"/>
      <c r="E4" s="1604"/>
      <c r="F4" s="1604"/>
      <c r="G4" s="1604"/>
      <c r="H4" s="1604"/>
      <c r="I4" s="1604"/>
      <c r="J4" s="1604"/>
      <c r="K4" s="1604"/>
      <c r="L4" s="1601"/>
    </row>
    <row r="5" spans="1:12" s="212" customFormat="1" ht="21.95" customHeight="1">
      <c r="A5" s="1558"/>
      <c r="B5" s="1604"/>
      <c r="C5" s="1604" t="s">
        <v>2252</v>
      </c>
      <c r="D5" s="1604"/>
      <c r="E5" s="1604"/>
      <c r="F5" s="1604" t="s">
        <v>2103</v>
      </c>
      <c r="G5" s="1604"/>
      <c r="H5" s="1604"/>
      <c r="I5" s="1604" t="s">
        <v>2104</v>
      </c>
      <c r="J5" s="1604"/>
      <c r="K5" s="1604"/>
      <c r="L5" s="1601"/>
    </row>
    <row r="6" spans="1:12" s="212" customFormat="1" ht="65.099999999999994" customHeight="1">
      <c r="A6" s="1558"/>
      <c r="B6" s="1604"/>
      <c r="C6" s="618" t="s">
        <v>2116</v>
      </c>
      <c r="D6" s="515" t="s">
        <v>420</v>
      </c>
      <c r="E6" s="666" t="s">
        <v>425</v>
      </c>
      <c r="F6" s="618" t="s">
        <v>2196</v>
      </c>
      <c r="G6" s="515" t="s">
        <v>2404</v>
      </c>
      <c r="H6" s="666" t="s">
        <v>2405</v>
      </c>
      <c r="I6" s="618" t="s">
        <v>2139</v>
      </c>
      <c r="J6" s="515" t="s">
        <v>2401</v>
      </c>
      <c r="K6" s="666" t="s">
        <v>2314</v>
      </c>
      <c r="L6" s="126" t="s">
        <v>2128</v>
      </c>
    </row>
    <row r="7" spans="1:12" ht="21.95" customHeight="1">
      <c r="A7" s="114" t="s">
        <v>368</v>
      </c>
      <c r="B7" s="444">
        <v>3</v>
      </c>
      <c r="C7" s="444">
        <v>0</v>
      </c>
      <c r="D7" s="444">
        <v>0</v>
      </c>
      <c r="E7" s="444">
        <v>0</v>
      </c>
      <c r="F7" s="444">
        <v>0</v>
      </c>
      <c r="G7" s="444">
        <v>0</v>
      </c>
      <c r="H7" s="444">
        <v>0</v>
      </c>
      <c r="I7" s="444">
        <v>0</v>
      </c>
      <c r="J7" s="444">
        <v>0</v>
      </c>
      <c r="K7" s="444">
        <v>0</v>
      </c>
      <c r="L7" s="493">
        <v>0</v>
      </c>
    </row>
    <row r="8" spans="1:12" ht="18" customHeight="1">
      <c r="A8" s="53" t="s">
        <v>132</v>
      </c>
      <c r="B8" s="445">
        <v>0</v>
      </c>
      <c r="C8" s="445">
        <v>0</v>
      </c>
      <c r="D8" s="390">
        <v>0</v>
      </c>
      <c r="E8" s="390">
        <v>0</v>
      </c>
      <c r="F8" s="445">
        <v>0</v>
      </c>
      <c r="G8" s="390">
        <v>0</v>
      </c>
      <c r="H8" s="390">
        <v>0</v>
      </c>
      <c r="I8" s="445">
        <v>0</v>
      </c>
      <c r="J8" s="390">
        <v>0</v>
      </c>
      <c r="K8" s="390">
        <v>0</v>
      </c>
      <c r="L8" s="390">
        <v>0</v>
      </c>
    </row>
    <row r="9" spans="1:12" ht="18" customHeight="1">
      <c r="A9" s="53" t="s">
        <v>131</v>
      </c>
      <c r="B9" s="445">
        <v>0</v>
      </c>
      <c r="C9" s="445">
        <v>0</v>
      </c>
      <c r="D9" s="390">
        <v>0</v>
      </c>
      <c r="E9" s="390">
        <v>0</v>
      </c>
      <c r="F9" s="445">
        <v>0</v>
      </c>
      <c r="G9" s="390">
        <v>0</v>
      </c>
      <c r="H9" s="390">
        <v>0</v>
      </c>
      <c r="I9" s="445">
        <v>0</v>
      </c>
      <c r="J9" s="390">
        <v>0</v>
      </c>
      <c r="K9" s="390">
        <v>0</v>
      </c>
      <c r="L9" s="390">
        <v>0</v>
      </c>
    </row>
    <row r="10" spans="1:12" ht="18" customHeight="1">
      <c r="A10" s="53" t="s">
        <v>130</v>
      </c>
      <c r="B10" s="445">
        <v>0</v>
      </c>
      <c r="C10" s="445">
        <v>0</v>
      </c>
      <c r="D10" s="390">
        <v>0</v>
      </c>
      <c r="E10" s="390">
        <v>0</v>
      </c>
      <c r="F10" s="445">
        <v>0</v>
      </c>
      <c r="G10" s="390">
        <v>0</v>
      </c>
      <c r="H10" s="390">
        <v>0</v>
      </c>
      <c r="I10" s="445">
        <v>0</v>
      </c>
      <c r="J10" s="390">
        <v>0</v>
      </c>
      <c r="K10" s="390">
        <v>0</v>
      </c>
      <c r="L10" s="390">
        <v>0</v>
      </c>
    </row>
    <row r="11" spans="1:12" ht="18" customHeight="1">
      <c r="A11" s="53" t="s">
        <v>129</v>
      </c>
      <c r="B11" s="445">
        <v>0</v>
      </c>
      <c r="C11" s="445">
        <v>0</v>
      </c>
      <c r="D11" s="390">
        <v>0</v>
      </c>
      <c r="E11" s="390">
        <v>0</v>
      </c>
      <c r="F11" s="445">
        <v>0</v>
      </c>
      <c r="G11" s="390">
        <v>0</v>
      </c>
      <c r="H11" s="390">
        <v>0</v>
      </c>
      <c r="I11" s="445">
        <v>0</v>
      </c>
      <c r="J11" s="390">
        <v>0</v>
      </c>
      <c r="K11" s="390">
        <v>0</v>
      </c>
      <c r="L11" s="390">
        <v>0</v>
      </c>
    </row>
    <row r="12" spans="1:12" ht="18" customHeight="1">
      <c r="A12" s="53" t="s">
        <v>128</v>
      </c>
      <c r="B12" s="445">
        <v>0</v>
      </c>
      <c r="C12" s="445">
        <v>0</v>
      </c>
      <c r="D12" s="390">
        <v>0</v>
      </c>
      <c r="E12" s="390">
        <v>0</v>
      </c>
      <c r="F12" s="445">
        <v>0</v>
      </c>
      <c r="G12" s="390">
        <v>0</v>
      </c>
      <c r="H12" s="390">
        <v>0</v>
      </c>
      <c r="I12" s="445">
        <v>0</v>
      </c>
      <c r="J12" s="390">
        <v>0</v>
      </c>
      <c r="K12" s="390">
        <v>0</v>
      </c>
      <c r="L12" s="390">
        <v>0</v>
      </c>
    </row>
    <row r="13" spans="1:12" ht="18" customHeight="1">
      <c r="A13" s="53" t="s">
        <v>127</v>
      </c>
      <c r="B13" s="445">
        <v>0</v>
      </c>
      <c r="C13" s="445">
        <v>0</v>
      </c>
      <c r="D13" s="390">
        <v>0</v>
      </c>
      <c r="E13" s="390">
        <v>0</v>
      </c>
      <c r="F13" s="445">
        <v>0</v>
      </c>
      <c r="G13" s="390">
        <v>0</v>
      </c>
      <c r="H13" s="390">
        <v>0</v>
      </c>
      <c r="I13" s="445">
        <v>0</v>
      </c>
      <c r="J13" s="390">
        <v>0</v>
      </c>
      <c r="K13" s="390">
        <v>0</v>
      </c>
      <c r="L13" s="390">
        <v>0</v>
      </c>
    </row>
    <row r="14" spans="1:12" ht="18" customHeight="1">
      <c r="A14" s="53" t="s">
        <v>126</v>
      </c>
      <c r="B14" s="445">
        <v>0</v>
      </c>
      <c r="C14" s="445">
        <v>0</v>
      </c>
      <c r="D14" s="390">
        <v>0</v>
      </c>
      <c r="E14" s="390">
        <v>0</v>
      </c>
      <c r="F14" s="445">
        <v>0</v>
      </c>
      <c r="G14" s="390">
        <v>0</v>
      </c>
      <c r="H14" s="390">
        <v>0</v>
      </c>
      <c r="I14" s="445">
        <v>0</v>
      </c>
      <c r="J14" s="390">
        <v>0</v>
      </c>
      <c r="K14" s="390">
        <v>0</v>
      </c>
      <c r="L14" s="390">
        <v>0</v>
      </c>
    </row>
    <row r="15" spans="1:12" ht="18" customHeight="1">
      <c r="A15" s="53" t="s">
        <v>125</v>
      </c>
      <c r="B15" s="445">
        <v>0</v>
      </c>
      <c r="C15" s="445">
        <v>0</v>
      </c>
      <c r="D15" s="390">
        <v>0</v>
      </c>
      <c r="E15" s="390">
        <v>0</v>
      </c>
      <c r="F15" s="445">
        <v>0</v>
      </c>
      <c r="G15" s="390">
        <v>0</v>
      </c>
      <c r="H15" s="390">
        <v>0</v>
      </c>
      <c r="I15" s="445">
        <v>0</v>
      </c>
      <c r="J15" s="390">
        <v>0</v>
      </c>
      <c r="K15" s="390">
        <v>0</v>
      </c>
      <c r="L15" s="390">
        <v>0</v>
      </c>
    </row>
    <row r="16" spans="1:12" ht="18" customHeight="1">
      <c r="A16" s="53" t="s">
        <v>124</v>
      </c>
      <c r="B16" s="445">
        <v>0</v>
      </c>
      <c r="C16" s="445">
        <v>0</v>
      </c>
      <c r="D16" s="390">
        <v>0</v>
      </c>
      <c r="E16" s="390">
        <v>0</v>
      </c>
      <c r="F16" s="445">
        <v>0</v>
      </c>
      <c r="G16" s="390">
        <v>0</v>
      </c>
      <c r="H16" s="390">
        <v>0</v>
      </c>
      <c r="I16" s="445">
        <v>0</v>
      </c>
      <c r="J16" s="390">
        <v>0</v>
      </c>
      <c r="K16" s="390">
        <v>0</v>
      </c>
      <c r="L16" s="390">
        <v>0</v>
      </c>
    </row>
    <row r="17" spans="1:12" ht="18" customHeight="1">
      <c r="A17" s="53" t="s">
        <v>123</v>
      </c>
      <c r="B17" s="445">
        <v>0</v>
      </c>
      <c r="C17" s="445">
        <v>0</v>
      </c>
      <c r="D17" s="390">
        <v>0</v>
      </c>
      <c r="E17" s="390">
        <v>0</v>
      </c>
      <c r="F17" s="445">
        <v>0</v>
      </c>
      <c r="G17" s="390">
        <v>0</v>
      </c>
      <c r="H17" s="390">
        <v>0</v>
      </c>
      <c r="I17" s="445">
        <v>0</v>
      </c>
      <c r="J17" s="390">
        <v>0</v>
      </c>
      <c r="K17" s="390">
        <v>0</v>
      </c>
      <c r="L17" s="390">
        <v>0</v>
      </c>
    </row>
    <row r="18" spans="1:12" ht="18" customHeight="1">
      <c r="A18" s="53" t="s">
        <v>122</v>
      </c>
      <c r="B18" s="445">
        <v>0</v>
      </c>
      <c r="C18" s="445">
        <v>0</v>
      </c>
      <c r="D18" s="390">
        <v>0</v>
      </c>
      <c r="E18" s="390">
        <v>0</v>
      </c>
      <c r="F18" s="445">
        <v>0</v>
      </c>
      <c r="G18" s="390">
        <v>0</v>
      </c>
      <c r="H18" s="390">
        <v>0</v>
      </c>
      <c r="I18" s="445">
        <v>0</v>
      </c>
      <c r="J18" s="390">
        <v>0</v>
      </c>
      <c r="K18" s="390">
        <v>0</v>
      </c>
      <c r="L18" s="390">
        <v>0</v>
      </c>
    </row>
    <row r="19" spans="1:12" ht="18" customHeight="1">
      <c r="A19" s="53" t="s">
        <v>121</v>
      </c>
      <c r="B19" s="445">
        <v>0</v>
      </c>
      <c r="C19" s="445">
        <v>0</v>
      </c>
      <c r="D19" s="390">
        <v>0</v>
      </c>
      <c r="E19" s="390">
        <v>0</v>
      </c>
      <c r="F19" s="445">
        <v>0</v>
      </c>
      <c r="G19" s="390">
        <v>0</v>
      </c>
      <c r="H19" s="390">
        <v>0</v>
      </c>
      <c r="I19" s="445">
        <v>0</v>
      </c>
      <c r="J19" s="390">
        <v>0</v>
      </c>
      <c r="K19" s="390">
        <v>0</v>
      </c>
      <c r="L19" s="390">
        <v>0</v>
      </c>
    </row>
    <row r="20" spans="1:12" ht="18" customHeight="1">
      <c r="A20" s="53" t="s">
        <v>120</v>
      </c>
      <c r="B20" s="445">
        <v>0</v>
      </c>
      <c r="C20" s="445">
        <v>0</v>
      </c>
      <c r="D20" s="390">
        <v>0</v>
      </c>
      <c r="E20" s="390">
        <v>0</v>
      </c>
      <c r="F20" s="445">
        <v>0</v>
      </c>
      <c r="G20" s="390">
        <v>0</v>
      </c>
      <c r="H20" s="390">
        <v>0</v>
      </c>
      <c r="I20" s="445">
        <v>0</v>
      </c>
      <c r="J20" s="390">
        <v>0</v>
      </c>
      <c r="K20" s="390">
        <v>0</v>
      </c>
      <c r="L20" s="390">
        <v>0</v>
      </c>
    </row>
    <row r="21" spans="1:12" ht="18" customHeight="1">
      <c r="A21" s="53" t="s">
        <v>119</v>
      </c>
      <c r="B21" s="445">
        <v>0</v>
      </c>
      <c r="C21" s="445">
        <v>0</v>
      </c>
      <c r="D21" s="390">
        <v>0</v>
      </c>
      <c r="E21" s="390">
        <v>0</v>
      </c>
      <c r="F21" s="445">
        <v>0</v>
      </c>
      <c r="G21" s="390">
        <v>0</v>
      </c>
      <c r="H21" s="390">
        <v>0</v>
      </c>
      <c r="I21" s="445">
        <v>0</v>
      </c>
      <c r="J21" s="390">
        <v>0</v>
      </c>
      <c r="K21" s="390">
        <v>0</v>
      </c>
      <c r="L21" s="390">
        <v>0</v>
      </c>
    </row>
    <row r="22" spans="1:12" ht="18" customHeight="1">
      <c r="A22" s="53" t="s">
        <v>118</v>
      </c>
      <c r="B22" s="445">
        <v>0</v>
      </c>
      <c r="C22" s="445">
        <v>0</v>
      </c>
      <c r="D22" s="390">
        <v>0</v>
      </c>
      <c r="E22" s="390">
        <v>0</v>
      </c>
      <c r="F22" s="445">
        <v>0</v>
      </c>
      <c r="G22" s="390">
        <v>0</v>
      </c>
      <c r="H22" s="390">
        <v>0</v>
      </c>
      <c r="I22" s="445">
        <v>0</v>
      </c>
      <c r="J22" s="390">
        <v>0</v>
      </c>
      <c r="K22" s="390">
        <v>0</v>
      </c>
      <c r="L22" s="390">
        <v>0</v>
      </c>
    </row>
    <row r="23" spans="1:12" ht="18" customHeight="1">
      <c r="A23" s="53" t="s">
        <v>117</v>
      </c>
      <c r="B23" s="445">
        <v>0</v>
      </c>
      <c r="C23" s="445">
        <v>0</v>
      </c>
      <c r="D23" s="390">
        <v>0</v>
      </c>
      <c r="E23" s="390">
        <v>0</v>
      </c>
      <c r="F23" s="445">
        <v>0</v>
      </c>
      <c r="G23" s="390">
        <v>0</v>
      </c>
      <c r="H23" s="390">
        <v>0</v>
      </c>
      <c r="I23" s="445">
        <v>0</v>
      </c>
      <c r="J23" s="390">
        <v>0</v>
      </c>
      <c r="K23" s="390">
        <v>0</v>
      </c>
      <c r="L23" s="390">
        <v>0</v>
      </c>
    </row>
    <row r="24" spans="1:12" ht="18" customHeight="1">
      <c r="A24" s="53" t="s">
        <v>116</v>
      </c>
      <c r="B24" s="445">
        <v>0</v>
      </c>
      <c r="C24" s="445">
        <v>0</v>
      </c>
      <c r="D24" s="390">
        <v>0</v>
      </c>
      <c r="E24" s="390">
        <v>0</v>
      </c>
      <c r="F24" s="445">
        <v>0</v>
      </c>
      <c r="G24" s="390">
        <v>0</v>
      </c>
      <c r="H24" s="390">
        <v>0</v>
      </c>
      <c r="I24" s="445">
        <v>0</v>
      </c>
      <c r="J24" s="390">
        <v>0</v>
      </c>
      <c r="K24" s="390">
        <v>0</v>
      </c>
      <c r="L24" s="390">
        <v>0</v>
      </c>
    </row>
    <row r="25" spans="1:12" ht="18" customHeight="1">
      <c r="A25" s="53" t="s">
        <v>115</v>
      </c>
      <c r="B25" s="445">
        <v>0</v>
      </c>
      <c r="C25" s="445">
        <v>0</v>
      </c>
      <c r="D25" s="390">
        <v>0</v>
      </c>
      <c r="E25" s="390">
        <v>0</v>
      </c>
      <c r="F25" s="445">
        <v>0</v>
      </c>
      <c r="G25" s="390">
        <v>0</v>
      </c>
      <c r="H25" s="390">
        <v>0</v>
      </c>
      <c r="I25" s="445">
        <v>0</v>
      </c>
      <c r="J25" s="390">
        <v>0</v>
      </c>
      <c r="K25" s="390">
        <v>0</v>
      </c>
      <c r="L25" s="390">
        <v>0</v>
      </c>
    </row>
    <row r="26" spans="1:12" ht="18" customHeight="1">
      <c r="A26" s="53" t="s">
        <v>114</v>
      </c>
      <c r="B26" s="445">
        <v>0</v>
      </c>
      <c r="C26" s="445">
        <v>0</v>
      </c>
      <c r="D26" s="390">
        <v>0</v>
      </c>
      <c r="E26" s="390">
        <v>0</v>
      </c>
      <c r="F26" s="445">
        <v>0</v>
      </c>
      <c r="G26" s="390">
        <v>0</v>
      </c>
      <c r="H26" s="390">
        <v>0</v>
      </c>
      <c r="I26" s="445">
        <v>0</v>
      </c>
      <c r="J26" s="390">
        <v>0</v>
      </c>
      <c r="K26" s="390">
        <v>0</v>
      </c>
      <c r="L26" s="390">
        <v>0</v>
      </c>
    </row>
    <row r="27" spans="1:12" ht="18" customHeight="1">
      <c r="A27" s="53" t="s">
        <v>113</v>
      </c>
      <c r="B27" s="445">
        <v>0</v>
      </c>
      <c r="C27" s="445">
        <v>0</v>
      </c>
      <c r="D27" s="390">
        <v>0</v>
      </c>
      <c r="E27" s="390">
        <v>0</v>
      </c>
      <c r="F27" s="445">
        <v>0</v>
      </c>
      <c r="G27" s="390">
        <v>0</v>
      </c>
      <c r="H27" s="390">
        <v>0</v>
      </c>
      <c r="I27" s="445">
        <v>0</v>
      </c>
      <c r="J27" s="390">
        <v>0</v>
      </c>
      <c r="K27" s="390">
        <v>0</v>
      </c>
      <c r="L27" s="390">
        <v>0</v>
      </c>
    </row>
    <row r="28" spans="1:12" ht="18" customHeight="1">
      <c r="A28" s="53" t="s">
        <v>112</v>
      </c>
      <c r="B28" s="445">
        <v>0</v>
      </c>
      <c r="C28" s="445">
        <v>0</v>
      </c>
      <c r="D28" s="390">
        <v>0</v>
      </c>
      <c r="E28" s="390">
        <v>0</v>
      </c>
      <c r="F28" s="445">
        <v>0</v>
      </c>
      <c r="G28" s="390">
        <v>0</v>
      </c>
      <c r="H28" s="390">
        <v>0</v>
      </c>
      <c r="I28" s="445">
        <v>0</v>
      </c>
      <c r="J28" s="390">
        <v>0</v>
      </c>
      <c r="K28" s="390">
        <v>0</v>
      </c>
      <c r="L28" s="390">
        <v>0</v>
      </c>
    </row>
    <row r="29" spans="1:12" ht="18" customHeight="1">
      <c r="A29" s="53" t="s">
        <v>111</v>
      </c>
      <c r="B29" s="445">
        <v>0</v>
      </c>
      <c r="C29" s="445">
        <v>0</v>
      </c>
      <c r="D29" s="390">
        <v>0</v>
      </c>
      <c r="E29" s="390">
        <v>0</v>
      </c>
      <c r="F29" s="445">
        <v>0</v>
      </c>
      <c r="G29" s="390">
        <v>0</v>
      </c>
      <c r="H29" s="390">
        <v>0</v>
      </c>
      <c r="I29" s="445">
        <v>0</v>
      </c>
      <c r="J29" s="390">
        <v>0</v>
      </c>
      <c r="K29" s="390">
        <v>0</v>
      </c>
      <c r="L29" s="390">
        <v>0</v>
      </c>
    </row>
    <row r="30" spans="1:12" ht="18" customHeight="1">
      <c r="A30" s="53" t="s">
        <v>110</v>
      </c>
      <c r="B30" s="445">
        <v>0</v>
      </c>
      <c r="C30" s="445">
        <v>0</v>
      </c>
      <c r="D30" s="390">
        <v>0</v>
      </c>
      <c r="E30" s="390">
        <v>0</v>
      </c>
      <c r="F30" s="445">
        <v>0</v>
      </c>
      <c r="G30" s="390">
        <v>0</v>
      </c>
      <c r="H30" s="390">
        <v>0</v>
      </c>
      <c r="I30" s="445">
        <v>0</v>
      </c>
      <c r="J30" s="390">
        <v>0</v>
      </c>
      <c r="K30" s="390">
        <v>0</v>
      </c>
      <c r="L30" s="390">
        <v>0</v>
      </c>
    </row>
    <row r="31" spans="1:12" ht="18" customHeight="1">
      <c r="A31" s="53" t="s">
        <v>109</v>
      </c>
      <c r="B31" s="445">
        <v>0</v>
      </c>
      <c r="C31" s="445">
        <v>0</v>
      </c>
      <c r="D31" s="390">
        <v>0</v>
      </c>
      <c r="E31" s="390">
        <v>0</v>
      </c>
      <c r="F31" s="445">
        <v>0</v>
      </c>
      <c r="G31" s="390">
        <v>0</v>
      </c>
      <c r="H31" s="390">
        <v>0</v>
      </c>
      <c r="I31" s="445">
        <v>0</v>
      </c>
      <c r="J31" s="390">
        <v>0</v>
      </c>
      <c r="K31" s="390">
        <v>0</v>
      </c>
      <c r="L31" s="390">
        <v>0</v>
      </c>
    </row>
    <row r="32" spans="1:12" ht="18" customHeight="1">
      <c r="A32" s="53" t="s">
        <v>108</v>
      </c>
      <c r="B32" s="445">
        <v>0</v>
      </c>
      <c r="C32" s="445">
        <v>0</v>
      </c>
      <c r="D32" s="390">
        <v>0</v>
      </c>
      <c r="E32" s="390">
        <v>0</v>
      </c>
      <c r="F32" s="445">
        <v>0</v>
      </c>
      <c r="G32" s="390">
        <v>0</v>
      </c>
      <c r="H32" s="390">
        <v>0</v>
      </c>
      <c r="I32" s="445">
        <v>0</v>
      </c>
      <c r="J32" s="390">
        <v>0</v>
      </c>
      <c r="K32" s="390">
        <v>0</v>
      </c>
      <c r="L32" s="390">
        <v>0</v>
      </c>
    </row>
    <row r="33" spans="1:12" ht="18" customHeight="1">
      <c r="A33" s="53" t="s">
        <v>107</v>
      </c>
      <c r="B33" s="445">
        <v>0</v>
      </c>
      <c r="C33" s="445">
        <v>0</v>
      </c>
      <c r="D33" s="390">
        <v>0</v>
      </c>
      <c r="E33" s="390">
        <v>0</v>
      </c>
      <c r="F33" s="445">
        <v>0</v>
      </c>
      <c r="G33" s="390">
        <v>0</v>
      </c>
      <c r="H33" s="390">
        <v>0</v>
      </c>
      <c r="I33" s="445">
        <v>0</v>
      </c>
      <c r="J33" s="390">
        <v>0</v>
      </c>
      <c r="K33" s="390">
        <v>0</v>
      </c>
      <c r="L33" s="390">
        <v>0</v>
      </c>
    </row>
    <row r="34" spans="1:12" ht="18" customHeight="1">
      <c r="A34" s="53" t="s">
        <v>106</v>
      </c>
      <c r="B34" s="445">
        <v>0</v>
      </c>
      <c r="C34" s="445">
        <v>0</v>
      </c>
      <c r="D34" s="390">
        <v>0</v>
      </c>
      <c r="E34" s="390">
        <v>0</v>
      </c>
      <c r="F34" s="445">
        <v>0</v>
      </c>
      <c r="G34" s="390">
        <v>0</v>
      </c>
      <c r="H34" s="390">
        <v>0</v>
      </c>
      <c r="I34" s="445">
        <v>0</v>
      </c>
      <c r="J34" s="390">
        <v>0</v>
      </c>
      <c r="K34" s="390">
        <v>0</v>
      </c>
      <c r="L34" s="390">
        <v>0</v>
      </c>
    </row>
    <row r="35" spans="1:12" ht="18" customHeight="1">
      <c r="A35" s="53" t="s">
        <v>105</v>
      </c>
      <c r="B35" s="445">
        <v>0</v>
      </c>
      <c r="C35" s="445">
        <v>0</v>
      </c>
      <c r="D35" s="390">
        <v>0</v>
      </c>
      <c r="E35" s="390">
        <v>0</v>
      </c>
      <c r="F35" s="445">
        <v>0</v>
      </c>
      <c r="G35" s="390">
        <v>0</v>
      </c>
      <c r="H35" s="390">
        <v>0</v>
      </c>
      <c r="I35" s="445">
        <v>0</v>
      </c>
      <c r="J35" s="390">
        <v>0</v>
      </c>
      <c r="K35" s="390">
        <v>0</v>
      </c>
      <c r="L35" s="390">
        <v>0</v>
      </c>
    </row>
    <row r="36" spans="1:12" ht="18" customHeight="1">
      <c r="A36" s="53" t="s">
        <v>104</v>
      </c>
      <c r="B36" s="445">
        <v>0</v>
      </c>
      <c r="C36" s="445">
        <v>0</v>
      </c>
      <c r="D36" s="390">
        <v>0</v>
      </c>
      <c r="E36" s="390">
        <v>0</v>
      </c>
      <c r="F36" s="445">
        <v>0</v>
      </c>
      <c r="G36" s="390">
        <v>0</v>
      </c>
      <c r="H36" s="390">
        <v>0</v>
      </c>
      <c r="I36" s="445">
        <v>0</v>
      </c>
      <c r="J36" s="390">
        <v>0</v>
      </c>
      <c r="K36" s="390">
        <v>0</v>
      </c>
      <c r="L36" s="390">
        <v>0</v>
      </c>
    </row>
    <row r="37" spans="1:12" ht="18" customHeight="1">
      <c r="A37" s="53" t="s">
        <v>103</v>
      </c>
      <c r="B37" s="445">
        <v>0</v>
      </c>
      <c r="C37" s="445">
        <v>0</v>
      </c>
      <c r="D37" s="390">
        <v>0</v>
      </c>
      <c r="E37" s="390">
        <v>0</v>
      </c>
      <c r="F37" s="445">
        <v>0</v>
      </c>
      <c r="G37" s="390">
        <v>0</v>
      </c>
      <c r="H37" s="390">
        <v>0</v>
      </c>
      <c r="I37" s="445">
        <v>0</v>
      </c>
      <c r="J37" s="390">
        <v>0</v>
      </c>
      <c r="K37" s="390">
        <v>0</v>
      </c>
      <c r="L37" s="390">
        <v>0</v>
      </c>
    </row>
    <row r="38" spans="1:12" ht="18" customHeight="1">
      <c r="A38" s="53" t="s">
        <v>102</v>
      </c>
      <c r="B38" s="445">
        <v>0</v>
      </c>
      <c r="C38" s="445">
        <v>0</v>
      </c>
      <c r="D38" s="390">
        <v>0</v>
      </c>
      <c r="E38" s="390">
        <v>0</v>
      </c>
      <c r="F38" s="445">
        <v>0</v>
      </c>
      <c r="G38" s="390">
        <v>0</v>
      </c>
      <c r="H38" s="390">
        <v>0</v>
      </c>
      <c r="I38" s="445">
        <v>0</v>
      </c>
      <c r="J38" s="390">
        <v>0</v>
      </c>
      <c r="K38" s="390">
        <v>0</v>
      </c>
      <c r="L38" s="390">
        <v>0</v>
      </c>
    </row>
    <row r="39" spans="1:12" ht="18" customHeight="1">
      <c r="A39" s="53" t="s">
        <v>101</v>
      </c>
      <c r="B39" s="445">
        <v>0</v>
      </c>
      <c r="C39" s="445">
        <v>0</v>
      </c>
      <c r="D39" s="390">
        <v>0</v>
      </c>
      <c r="E39" s="390">
        <v>0</v>
      </c>
      <c r="F39" s="445">
        <v>0</v>
      </c>
      <c r="G39" s="390">
        <v>0</v>
      </c>
      <c r="H39" s="390">
        <v>0</v>
      </c>
      <c r="I39" s="445">
        <v>0</v>
      </c>
      <c r="J39" s="390">
        <v>0</v>
      </c>
      <c r="K39" s="390">
        <v>0</v>
      </c>
      <c r="L39" s="390">
        <v>0</v>
      </c>
    </row>
    <row r="40" spans="1:12" ht="18" customHeight="1">
      <c r="A40" s="53" t="s">
        <v>100</v>
      </c>
      <c r="B40" s="445">
        <v>0</v>
      </c>
      <c r="C40" s="445">
        <v>0</v>
      </c>
      <c r="D40" s="390">
        <v>0</v>
      </c>
      <c r="E40" s="390">
        <v>0</v>
      </c>
      <c r="F40" s="445">
        <v>0</v>
      </c>
      <c r="G40" s="390">
        <v>0</v>
      </c>
      <c r="H40" s="390">
        <v>0</v>
      </c>
      <c r="I40" s="445">
        <v>0</v>
      </c>
      <c r="J40" s="390">
        <v>0</v>
      </c>
      <c r="K40" s="390">
        <v>0</v>
      </c>
      <c r="L40" s="390">
        <v>0</v>
      </c>
    </row>
    <row r="41" spans="1:12" ht="18" customHeight="1">
      <c r="A41" s="53" t="s">
        <v>99</v>
      </c>
      <c r="B41" s="445">
        <v>0</v>
      </c>
      <c r="C41" s="445">
        <v>0</v>
      </c>
      <c r="D41" s="390">
        <v>0</v>
      </c>
      <c r="E41" s="390">
        <v>0</v>
      </c>
      <c r="F41" s="445">
        <v>0</v>
      </c>
      <c r="G41" s="390">
        <v>0</v>
      </c>
      <c r="H41" s="390">
        <v>0</v>
      </c>
      <c r="I41" s="445">
        <v>0</v>
      </c>
      <c r="J41" s="390">
        <v>0</v>
      </c>
      <c r="K41" s="390">
        <v>0</v>
      </c>
      <c r="L41" s="390">
        <v>0</v>
      </c>
    </row>
    <row r="42" spans="1:12" ht="18" customHeight="1">
      <c r="A42" s="53" t="s">
        <v>98</v>
      </c>
      <c r="B42" s="445">
        <v>0</v>
      </c>
      <c r="C42" s="445">
        <v>0</v>
      </c>
      <c r="D42" s="390">
        <v>0</v>
      </c>
      <c r="E42" s="390">
        <v>0</v>
      </c>
      <c r="F42" s="445">
        <v>0</v>
      </c>
      <c r="G42" s="390">
        <v>0</v>
      </c>
      <c r="H42" s="390">
        <v>0</v>
      </c>
      <c r="I42" s="445">
        <v>0</v>
      </c>
      <c r="J42" s="390">
        <v>0</v>
      </c>
      <c r="K42" s="390">
        <v>0</v>
      </c>
      <c r="L42" s="390">
        <v>0</v>
      </c>
    </row>
    <row r="43" spans="1:12" ht="18" customHeight="1">
      <c r="A43" s="53" t="s">
        <v>97</v>
      </c>
      <c r="B43" s="445">
        <v>0</v>
      </c>
      <c r="C43" s="445">
        <v>0</v>
      </c>
      <c r="D43" s="390">
        <v>0</v>
      </c>
      <c r="E43" s="390">
        <v>0</v>
      </c>
      <c r="F43" s="445">
        <v>0</v>
      </c>
      <c r="G43" s="390">
        <v>0</v>
      </c>
      <c r="H43" s="390">
        <v>0</v>
      </c>
      <c r="I43" s="445">
        <v>0</v>
      </c>
      <c r="J43" s="390">
        <v>0</v>
      </c>
      <c r="K43" s="390">
        <v>0</v>
      </c>
      <c r="L43" s="390">
        <v>0</v>
      </c>
    </row>
    <row r="44" spans="1:12" ht="18" customHeight="1">
      <c r="A44" s="53" t="s">
        <v>96</v>
      </c>
      <c r="B44" s="445">
        <v>0</v>
      </c>
      <c r="C44" s="445">
        <v>0</v>
      </c>
      <c r="D44" s="390">
        <v>0</v>
      </c>
      <c r="E44" s="390">
        <v>0</v>
      </c>
      <c r="F44" s="445">
        <v>0</v>
      </c>
      <c r="G44" s="390">
        <v>0</v>
      </c>
      <c r="H44" s="390">
        <v>0</v>
      </c>
      <c r="I44" s="445">
        <v>0</v>
      </c>
      <c r="J44" s="390">
        <v>0</v>
      </c>
      <c r="K44" s="390">
        <v>0</v>
      </c>
      <c r="L44" s="390">
        <v>0</v>
      </c>
    </row>
    <row r="45" spans="1:12" ht="18" customHeight="1">
      <c r="A45" s="55" t="s">
        <v>95</v>
      </c>
      <c r="B45" s="445">
        <v>0</v>
      </c>
      <c r="C45" s="445">
        <v>0</v>
      </c>
      <c r="D45" s="390">
        <v>0</v>
      </c>
      <c r="E45" s="390">
        <v>0</v>
      </c>
      <c r="F45" s="445">
        <v>0</v>
      </c>
      <c r="G45" s="390">
        <v>0</v>
      </c>
      <c r="H45" s="390">
        <v>0</v>
      </c>
      <c r="I45" s="445">
        <v>0</v>
      </c>
      <c r="J45" s="390">
        <v>0</v>
      </c>
      <c r="K45" s="390">
        <v>0</v>
      </c>
      <c r="L45" s="390">
        <v>0</v>
      </c>
    </row>
    <row r="46" spans="1:12" ht="18" customHeight="1">
      <c r="A46" s="53" t="s">
        <v>94</v>
      </c>
      <c r="B46" s="445">
        <v>0</v>
      </c>
      <c r="C46" s="445">
        <v>0</v>
      </c>
      <c r="D46" s="390">
        <v>0</v>
      </c>
      <c r="E46" s="390">
        <v>0</v>
      </c>
      <c r="F46" s="445">
        <v>0</v>
      </c>
      <c r="G46" s="390">
        <v>0</v>
      </c>
      <c r="H46" s="390">
        <v>0</v>
      </c>
      <c r="I46" s="445">
        <v>0</v>
      </c>
      <c r="J46" s="390">
        <v>0</v>
      </c>
      <c r="K46" s="390">
        <v>0</v>
      </c>
      <c r="L46" s="390">
        <v>0</v>
      </c>
    </row>
    <row r="47" spans="1:12" ht="18" customHeight="1">
      <c r="A47" s="53" t="s">
        <v>92</v>
      </c>
      <c r="B47" s="445">
        <v>0</v>
      </c>
      <c r="C47" s="445">
        <v>0</v>
      </c>
      <c r="D47" s="390">
        <v>0</v>
      </c>
      <c r="E47" s="390">
        <v>0</v>
      </c>
      <c r="F47" s="445">
        <v>0</v>
      </c>
      <c r="G47" s="390">
        <v>0</v>
      </c>
      <c r="H47" s="390">
        <v>0</v>
      </c>
      <c r="I47" s="445">
        <v>0</v>
      </c>
      <c r="J47" s="390">
        <v>0</v>
      </c>
      <c r="K47" s="390">
        <v>0</v>
      </c>
      <c r="L47" s="390">
        <v>0</v>
      </c>
    </row>
    <row r="48" spans="1:12" ht="18" customHeight="1">
      <c r="A48" s="53" t="s">
        <v>91</v>
      </c>
      <c r="B48" s="445">
        <v>0</v>
      </c>
      <c r="C48" s="445">
        <v>0</v>
      </c>
      <c r="D48" s="390">
        <v>0</v>
      </c>
      <c r="E48" s="390">
        <v>0</v>
      </c>
      <c r="F48" s="445">
        <v>0</v>
      </c>
      <c r="G48" s="390">
        <v>0</v>
      </c>
      <c r="H48" s="390">
        <v>0</v>
      </c>
      <c r="I48" s="445">
        <v>0</v>
      </c>
      <c r="J48" s="390">
        <v>0</v>
      </c>
      <c r="K48" s="390">
        <v>0</v>
      </c>
      <c r="L48" s="390">
        <v>0</v>
      </c>
    </row>
    <row r="49" spans="1:12" ht="18" customHeight="1">
      <c r="A49" s="53" t="s">
        <v>90</v>
      </c>
      <c r="B49" s="445">
        <v>0</v>
      </c>
      <c r="C49" s="445">
        <v>0</v>
      </c>
      <c r="D49" s="390">
        <v>0</v>
      </c>
      <c r="E49" s="390">
        <v>0</v>
      </c>
      <c r="F49" s="445">
        <v>0</v>
      </c>
      <c r="G49" s="390">
        <v>0</v>
      </c>
      <c r="H49" s="390">
        <v>0</v>
      </c>
      <c r="I49" s="445">
        <v>0</v>
      </c>
      <c r="J49" s="390">
        <v>0</v>
      </c>
      <c r="K49" s="390">
        <v>0</v>
      </c>
      <c r="L49" s="390">
        <v>0</v>
      </c>
    </row>
    <row r="50" spans="1:12" ht="18" customHeight="1">
      <c r="A50" s="53" t="s">
        <v>89</v>
      </c>
      <c r="B50" s="445">
        <v>0</v>
      </c>
      <c r="C50" s="445">
        <v>0</v>
      </c>
      <c r="D50" s="390">
        <v>0</v>
      </c>
      <c r="E50" s="390">
        <v>0</v>
      </c>
      <c r="F50" s="445">
        <v>0</v>
      </c>
      <c r="G50" s="390">
        <v>0</v>
      </c>
      <c r="H50" s="390">
        <v>0</v>
      </c>
      <c r="I50" s="445">
        <v>0</v>
      </c>
      <c r="J50" s="390">
        <v>0</v>
      </c>
      <c r="K50" s="390">
        <v>0</v>
      </c>
      <c r="L50" s="390">
        <v>0</v>
      </c>
    </row>
    <row r="51" spans="1:12" ht="18" customHeight="1">
      <c r="A51" s="53" t="s">
        <v>88</v>
      </c>
      <c r="B51" s="445">
        <v>0</v>
      </c>
      <c r="C51" s="445">
        <v>0</v>
      </c>
      <c r="D51" s="390">
        <v>0</v>
      </c>
      <c r="E51" s="390">
        <v>0</v>
      </c>
      <c r="F51" s="445">
        <v>0</v>
      </c>
      <c r="G51" s="390">
        <v>0</v>
      </c>
      <c r="H51" s="390">
        <v>0</v>
      </c>
      <c r="I51" s="445">
        <v>0</v>
      </c>
      <c r="J51" s="390">
        <v>0</v>
      </c>
      <c r="K51" s="390">
        <v>0</v>
      </c>
      <c r="L51" s="390">
        <v>0</v>
      </c>
    </row>
    <row r="52" spans="1:12" ht="18" customHeight="1">
      <c r="A52" s="53" t="s">
        <v>87</v>
      </c>
      <c r="B52" s="445">
        <v>0</v>
      </c>
      <c r="C52" s="445">
        <v>0</v>
      </c>
      <c r="D52" s="390">
        <v>0</v>
      </c>
      <c r="E52" s="390">
        <v>0</v>
      </c>
      <c r="F52" s="445">
        <v>0</v>
      </c>
      <c r="G52" s="390">
        <v>0</v>
      </c>
      <c r="H52" s="390">
        <v>0</v>
      </c>
      <c r="I52" s="445">
        <v>0</v>
      </c>
      <c r="J52" s="390">
        <v>0</v>
      </c>
      <c r="K52" s="390">
        <v>0</v>
      </c>
      <c r="L52" s="390">
        <v>0</v>
      </c>
    </row>
    <row r="53" spans="1:12" ht="18" customHeight="1">
      <c r="A53" s="53" t="s">
        <v>86</v>
      </c>
      <c r="B53" s="445">
        <v>0</v>
      </c>
      <c r="C53" s="445">
        <v>0</v>
      </c>
      <c r="D53" s="390">
        <v>0</v>
      </c>
      <c r="E53" s="390">
        <v>0</v>
      </c>
      <c r="F53" s="445">
        <v>0</v>
      </c>
      <c r="G53" s="390">
        <v>0</v>
      </c>
      <c r="H53" s="390">
        <v>0</v>
      </c>
      <c r="I53" s="445">
        <v>0</v>
      </c>
      <c r="J53" s="390">
        <v>0</v>
      </c>
      <c r="K53" s="390">
        <v>0</v>
      </c>
      <c r="L53" s="390">
        <v>0</v>
      </c>
    </row>
    <row r="54" spans="1:12" ht="18" customHeight="1">
      <c r="A54" s="53" t="s">
        <v>85</v>
      </c>
      <c r="B54" s="445">
        <v>2</v>
      </c>
      <c r="C54" s="445">
        <v>0</v>
      </c>
      <c r="D54" s="390">
        <v>0</v>
      </c>
      <c r="E54" s="390">
        <v>0</v>
      </c>
      <c r="F54" s="445">
        <v>0</v>
      </c>
      <c r="G54" s="390">
        <v>0</v>
      </c>
      <c r="H54" s="390">
        <v>0</v>
      </c>
      <c r="I54" s="445">
        <v>0</v>
      </c>
      <c r="J54" s="390">
        <v>0</v>
      </c>
      <c r="K54" s="390">
        <v>0</v>
      </c>
      <c r="L54" s="390">
        <v>0</v>
      </c>
    </row>
    <row r="55" spans="1:12" ht="18" customHeight="1">
      <c r="A55" s="53" t="s">
        <v>84</v>
      </c>
      <c r="B55" s="445">
        <v>0</v>
      </c>
      <c r="C55" s="445">
        <v>0</v>
      </c>
      <c r="D55" s="390">
        <v>0</v>
      </c>
      <c r="E55" s="390">
        <v>0</v>
      </c>
      <c r="F55" s="445">
        <v>0</v>
      </c>
      <c r="G55" s="390">
        <v>0</v>
      </c>
      <c r="H55" s="390">
        <v>0</v>
      </c>
      <c r="I55" s="445">
        <v>0</v>
      </c>
      <c r="J55" s="390">
        <v>0</v>
      </c>
      <c r="K55" s="390">
        <v>0</v>
      </c>
      <c r="L55" s="390">
        <v>0</v>
      </c>
    </row>
    <row r="56" spans="1:12" ht="18" customHeight="1">
      <c r="A56" s="53" t="s">
        <v>83</v>
      </c>
      <c r="B56" s="445">
        <v>0</v>
      </c>
      <c r="C56" s="445">
        <v>0</v>
      </c>
      <c r="D56" s="390">
        <v>0</v>
      </c>
      <c r="E56" s="390">
        <v>0</v>
      </c>
      <c r="F56" s="445">
        <v>0</v>
      </c>
      <c r="G56" s="390">
        <v>0</v>
      </c>
      <c r="H56" s="390">
        <v>0</v>
      </c>
      <c r="I56" s="445">
        <v>0</v>
      </c>
      <c r="J56" s="390">
        <v>0</v>
      </c>
      <c r="K56" s="390">
        <v>0</v>
      </c>
      <c r="L56" s="390">
        <v>0</v>
      </c>
    </row>
    <row r="57" spans="1:12" ht="18" customHeight="1">
      <c r="A57" s="53" t="s">
        <v>81</v>
      </c>
      <c r="B57" s="445">
        <v>0</v>
      </c>
      <c r="C57" s="445">
        <v>0</v>
      </c>
      <c r="D57" s="390">
        <v>0</v>
      </c>
      <c r="E57" s="390">
        <v>0</v>
      </c>
      <c r="F57" s="445">
        <v>0</v>
      </c>
      <c r="G57" s="390">
        <v>0</v>
      </c>
      <c r="H57" s="390">
        <v>0</v>
      </c>
      <c r="I57" s="445">
        <v>0</v>
      </c>
      <c r="J57" s="390">
        <v>0</v>
      </c>
      <c r="K57" s="390">
        <v>0</v>
      </c>
      <c r="L57" s="390">
        <v>0</v>
      </c>
    </row>
    <row r="58" spans="1:12" ht="18" customHeight="1">
      <c r="A58" s="53" t="s">
        <v>79</v>
      </c>
      <c r="B58" s="445">
        <v>0</v>
      </c>
      <c r="C58" s="445">
        <v>0</v>
      </c>
      <c r="D58" s="390">
        <v>0</v>
      </c>
      <c r="E58" s="390">
        <v>0</v>
      </c>
      <c r="F58" s="445">
        <v>0</v>
      </c>
      <c r="G58" s="390">
        <v>0</v>
      </c>
      <c r="H58" s="390">
        <v>0</v>
      </c>
      <c r="I58" s="445">
        <v>0</v>
      </c>
      <c r="J58" s="390">
        <v>0</v>
      </c>
      <c r="K58" s="390">
        <v>0</v>
      </c>
      <c r="L58" s="390">
        <v>0</v>
      </c>
    </row>
    <row r="59" spans="1:12" ht="18" customHeight="1">
      <c r="A59" s="53" t="s">
        <v>78</v>
      </c>
      <c r="B59" s="445">
        <v>1</v>
      </c>
      <c r="C59" s="445">
        <v>0</v>
      </c>
      <c r="D59" s="390">
        <v>0</v>
      </c>
      <c r="E59" s="390">
        <v>0</v>
      </c>
      <c r="F59" s="445">
        <v>0</v>
      </c>
      <c r="G59" s="390">
        <v>0</v>
      </c>
      <c r="H59" s="390">
        <v>0</v>
      </c>
      <c r="I59" s="445">
        <v>0</v>
      </c>
      <c r="J59" s="390">
        <v>0</v>
      </c>
      <c r="K59" s="390">
        <v>0</v>
      </c>
      <c r="L59" s="390">
        <v>0</v>
      </c>
    </row>
    <row r="60" spans="1:12" ht="18" customHeight="1">
      <c r="A60" s="53" t="s">
        <v>77</v>
      </c>
      <c r="B60" s="445">
        <v>0</v>
      </c>
      <c r="C60" s="445">
        <v>0</v>
      </c>
      <c r="D60" s="390">
        <v>0</v>
      </c>
      <c r="E60" s="390">
        <v>0</v>
      </c>
      <c r="F60" s="445">
        <v>0</v>
      </c>
      <c r="G60" s="390">
        <v>0</v>
      </c>
      <c r="H60" s="390">
        <v>0</v>
      </c>
      <c r="I60" s="445">
        <v>0</v>
      </c>
      <c r="J60" s="390">
        <v>0</v>
      </c>
      <c r="K60" s="390">
        <v>0</v>
      </c>
      <c r="L60" s="390">
        <v>0</v>
      </c>
    </row>
    <row r="61" spans="1:12" ht="18" customHeight="1">
      <c r="A61" s="53" t="s">
        <v>76</v>
      </c>
      <c r="B61" s="445">
        <v>0</v>
      </c>
      <c r="C61" s="445">
        <v>0</v>
      </c>
      <c r="D61" s="390">
        <v>0</v>
      </c>
      <c r="E61" s="390">
        <v>0</v>
      </c>
      <c r="F61" s="445">
        <v>0</v>
      </c>
      <c r="G61" s="390">
        <v>0</v>
      </c>
      <c r="H61" s="390">
        <v>0</v>
      </c>
      <c r="I61" s="445">
        <v>0</v>
      </c>
      <c r="J61" s="390">
        <v>0</v>
      </c>
      <c r="K61" s="390">
        <v>0</v>
      </c>
      <c r="L61" s="390">
        <v>0</v>
      </c>
    </row>
    <row r="62" spans="1:12" ht="18" customHeight="1">
      <c r="A62" s="53" t="s">
        <v>74</v>
      </c>
      <c r="B62" s="445">
        <v>0</v>
      </c>
      <c r="C62" s="445">
        <v>0</v>
      </c>
      <c r="D62" s="390">
        <v>0</v>
      </c>
      <c r="E62" s="390">
        <v>0</v>
      </c>
      <c r="F62" s="445">
        <v>0</v>
      </c>
      <c r="G62" s="390">
        <v>0</v>
      </c>
      <c r="H62" s="390">
        <v>0</v>
      </c>
      <c r="I62" s="445">
        <v>0</v>
      </c>
      <c r="J62" s="390">
        <v>0</v>
      </c>
      <c r="K62" s="390">
        <v>0</v>
      </c>
      <c r="L62" s="390">
        <v>0</v>
      </c>
    </row>
    <row r="63" spans="1:12" ht="18" customHeight="1">
      <c r="A63" s="53" t="s">
        <v>72</v>
      </c>
      <c r="B63" s="445">
        <v>0</v>
      </c>
      <c r="C63" s="445">
        <v>0</v>
      </c>
      <c r="D63" s="390">
        <v>0</v>
      </c>
      <c r="E63" s="390">
        <v>0</v>
      </c>
      <c r="F63" s="445">
        <v>0</v>
      </c>
      <c r="G63" s="390">
        <v>0</v>
      </c>
      <c r="H63" s="390">
        <v>0</v>
      </c>
      <c r="I63" s="445">
        <v>0</v>
      </c>
      <c r="J63" s="390">
        <v>0</v>
      </c>
      <c r="K63" s="390">
        <v>0</v>
      </c>
      <c r="L63" s="390">
        <v>0</v>
      </c>
    </row>
    <row r="64" spans="1:12" ht="18" customHeight="1">
      <c r="A64" s="53" t="s">
        <v>71</v>
      </c>
      <c r="B64" s="445">
        <v>0</v>
      </c>
      <c r="C64" s="445">
        <v>0</v>
      </c>
      <c r="D64" s="390">
        <v>0</v>
      </c>
      <c r="E64" s="390">
        <v>0</v>
      </c>
      <c r="F64" s="445">
        <v>0</v>
      </c>
      <c r="G64" s="390">
        <v>0</v>
      </c>
      <c r="H64" s="390">
        <v>0</v>
      </c>
      <c r="I64" s="445">
        <v>0</v>
      </c>
      <c r="J64" s="390">
        <v>0</v>
      </c>
      <c r="K64" s="390">
        <v>0</v>
      </c>
      <c r="L64" s="390">
        <v>0</v>
      </c>
    </row>
    <row r="65" spans="1:12" ht="18" customHeight="1">
      <c r="A65" s="53" t="s">
        <v>70</v>
      </c>
      <c r="B65" s="445">
        <v>0</v>
      </c>
      <c r="C65" s="445">
        <v>0</v>
      </c>
      <c r="D65" s="390">
        <v>0</v>
      </c>
      <c r="E65" s="390">
        <v>0</v>
      </c>
      <c r="F65" s="445">
        <v>0</v>
      </c>
      <c r="G65" s="390">
        <v>0</v>
      </c>
      <c r="H65" s="390">
        <v>0</v>
      </c>
      <c r="I65" s="445">
        <v>0</v>
      </c>
      <c r="J65" s="390">
        <v>0</v>
      </c>
      <c r="K65" s="390">
        <v>0</v>
      </c>
      <c r="L65" s="390">
        <v>0</v>
      </c>
    </row>
    <row r="66" spans="1:12" ht="18" customHeight="1">
      <c r="A66" s="53" t="s">
        <v>69</v>
      </c>
      <c r="B66" s="445">
        <v>0</v>
      </c>
      <c r="C66" s="445">
        <v>0</v>
      </c>
      <c r="D66" s="390">
        <v>0</v>
      </c>
      <c r="E66" s="390">
        <v>0</v>
      </c>
      <c r="F66" s="445">
        <v>0</v>
      </c>
      <c r="G66" s="390">
        <v>0</v>
      </c>
      <c r="H66" s="390">
        <v>0</v>
      </c>
      <c r="I66" s="445">
        <v>0</v>
      </c>
      <c r="J66" s="390">
        <v>0</v>
      </c>
      <c r="K66" s="390">
        <v>0</v>
      </c>
      <c r="L66" s="390">
        <v>0</v>
      </c>
    </row>
    <row r="67" spans="1:12" ht="18" customHeight="1">
      <c r="A67" s="53" t="s">
        <v>68</v>
      </c>
      <c r="B67" s="445">
        <v>0</v>
      </c>
      <c r="C67" s="445">
        <v>0</v>
      </c>
      <c r="D67" s="390">
        <v>0</v>
      </c>
      <c r="E67" s="390">
        <v>0</v>
      </c>
      <c r="F67" s="445">
        <v>0</v>
      </c>
      <c r="G67" s="390">
        <v>0</v>
      </c>
      <c r="H67" s="390">
        <v>0</v>
      </c>
      <c r="I67" s="445">
        <v>0</v>
      </c>
      <c r="J67" s="390">
        <v>0</v>
      </c>
      <c r="K67" s="390">
        <v>0</v>
      </c>
      <c r="L67" s="390">
        <v>0</v>
      </c>
    </row>
    <row r="68" spans="1:12" ht="18" customHeight="1">
      <c r="A68" s="53" t="s">
        <v>67</v>
      </c>
      <c r="B68" s="445">
        <v>0</v>
      </c>
      <c r="C68" s="445">
        <v>0</v>
      </c>
      <c r="D68" s="390">
        <v>0</v>
      </c>
      <c r="E68" s="390">
        <v>0</v>
      </c>
      <c r="F68" s="445">
        <v>0</v>
      </c>
      <c r="G68" s="390">
        <v>0</v>
      </c>
      <c r="H68" s="390">
        <v>0</v>
      </c>
      <c r="I68" s="445">
        <v>0</v>
      </c>
      <c r="J68" s="390">
        <v>0</v>
      </c>
      <c r="K68" s="390">
        <v>0</v>
      </c>
      <c r="L68" s="390">
        <v>0</v>
      </c>
    </row>
    <row r="69" spans="1:12" ht="18" customHeight="1">
      <c r="A69" s="53" t="s">
        <v>66</v>
      </c>
      <c r="B69" s="445">
        <v>0</v>
      </c>
      <c r="C69" s="445">
        <v>0</v>
      </c>
      <c r="D69" s="390">
        <v>0</v>
      </c>
      <c r="E69" s="390">
        <v>0</v>
      </c>
      <c r="F69" s="445">
        <v>0</v>
      </c>
      <c r="G69" s="390">
        <v>0</v>
      </c>
      <c r="H69" s="390">
        <v>0</v>
      </c>
      <c r="I69" s="445">
        <v>0</v>
      </c>
      <c r="J69" s="390">
        <v>0</v>
      </c>
      <c r="K69" s="390">
        <v>0</v>
      </c>
      <c r="L69" s="390">
        <v>0</v>
      </c>
    </row>
    <row r="70" spans="1:12" ht="18" customHeight="1">
      <c r="A70" s="53" t="s">
        <v>65</v>
      </c>
      <c r="B70" s="445">
        <v>0</v>
      </c>
      <c r="C70" s="445">
        <v>0</v>
      </c>
      <c r="D70" s="390">
        <v>0</v>
      </c>
      <c r="E70" s="390">
        <v>0</v>
      </c>
      <c r="F70" s="445">
        <v>0</v>
      </c>
      <c r="G70" s="390">
        <v>0</v>
      </c>
      <c r="H70" s="390">
        <v>0</v>
      </c>
      <c r="I70" s="445">
        <v>0</v>
      </c>
      <c r="J70" s="390">
        <v>0</v>
      </c>
      <c r="K70" s="390">
        <v>0</v>
      </c>
      <c r="L70" s="390">
        <v>0</v>
      </c>
    </row>
    <row r="71" spans="1:12" ht="18" customHeight="1">
      <c r="A71" s="53" t="s">
        <v>63</v>
      </c>
      <c r="B71" s="445">
        <v>0</v>
      </c>
      <c r="C71" s="445">
        <v>0</v>
      </c>
      <c r="D71" s="390">
        <v>0</v>
      </c>
      <c r="E71" s="390">
        <v>0</v>
      </c>
      <c r="F71" s="445">
        <v>0</v>
      </c>
      <c r="G71" s="390">
        <v>0</v>
      </c>
      <c r="H71" s="390">
        <v>0</v>
      </c>
      <c r="I71" s="445">
        <v>0</v>
      </c>
      <c r="J71" s="390">
        <v>0</v>
      </c>
      <c r="K71" s="390">
        <v>0</v>
      </c>
      <c r="L71" s="390">
        <v>0</v>
      </c>
    </row>
    <row r="72" spans="1:12" ht="18" customHeight="1">
      <c r="A72" s="53" t="s">
        <v>62</v>
      </c>
      <c r="B72" s="445">
        <v>0</v>
      </c>
      <c r="C72" s="445">
        <v>0</v>
      </c>
      <c r="D72" s="390">
        <v>0</v>
      </c>
      <c r="E72" s="390">
        <v>0</v>
      </c>
      <c r="F72" s="445">
        <v>0</v>
      </c>
      <c r="G72" s="390">
        <v>0</v>
      </c>
      <c r="H72" s="390">
        <v>0</v>
      </c>
      <c r="I72" s="445">
        <v>0</v>
      </c>
      <c r="J72" s="390">
        <v>0</v>
      </c>
      <c r="K72" s="390">
        <v>0</v>
      </c>
      <c r="L72" s="390">
        <v>0</v>
      </c>
    </row>
    <row r="73" spans="1:12" ht="18" customHeight="1">
      <c r="A73" s="53" t="s">
        <v>61</v>
      </c>
      <c r="B73" s="445">
        <v>0</v>
      </c>
      <c r="C73" s="445">
        <v>0</v>
      </c>
      <c r="D73" s="390">
        <v>0</v>
      </c>
      <c r="E73" s="390">
        <v>0</v>
      </c>
      <c r="F73" s="445">
        <v>0</v>
      </c>
      <c r="G73" s="390">
        <v>0</v>
      </c>
      <c r="H73" s="390">
        <v>0</v>
      </c>
      <c r="I73" s="445">
        <v>0</v>
      </c>
      <c r="J73" s="390">
        <v>0</v>
      </c>
      <c r="K73" s="390">
        <v>0</v>
      </c>
      <c r="L73" s="390">
        <v>0</v>
      </c>
    </row>
    <row r="74" spans="1:12" ht="18" customHeight="1">
      <c r="A74" s="53" t="s">
        <v>60</v>
      </c>
      <c r="B74" s="445">
        <v>0</v>
      </c>
      <c r="C74" s="445">
        <v>0</v>
      </c>
      <c r="D74" s="390">
        <v>0</v>
      </c>
      <c r="E74" s="390">
        <v>0</v>
      </c>
      <c r="F74" s="445">
        <v>0</v>
      </c>
      <c r="G74" s="390">
        <v>0</v>
      </c>
      <c r="H74" s="390">
        <v>0</v>
      </c>
      <c r="I74" s="445">
        <v>0</v>
      </c>
      <c r="J74" s="390">
        <v>0</v>
      </c>
      <c r="K74" s="390">
        <v>0</v>
      </c>
      <c r="L74" s="390">
        <v>0</v>
      </c>
    </row>
    <row r="75" spans="1:12" ht="18" customHeight="1">
      <c r="A75" s="53" t="s">
        <v>58</v>
      </c>
      <c r="B75" s="445">
        <v>0</v>
      </c>
      <c r="C75" s="445">
        <v>0</v>
      </c>
      <c r="D75" s="390">
        <v>0</v>
      </c>
      <c r="E75" s="390">
        <v>0</v>
      </c>
      <c r="F75" s="445">
        <v>0</v>
      </c>
      <c r="G75" s="390">
        <v>0</v>
      </c>
      <c r="H75" s="390">
        <v>0</v>
      </c>
      <c r="I75" s="445">
        <v>0</v>
      </c>
      <c r="J75" s="390">
        <v>0</v>
      </c>
      <c r="K75" s="390">
        <v>0</v>
      </c>
      <c r="L75" s="390">
        <v>0</v>
      </c>
    </row>
    <row r="76" spans="1:12" ht="18" customHeight="1">
      <c r="A76" s="53" t="s">
        <v>56</v>
      </c>
      <c r="B76" s="445">
        <v>0</v>
      </c>
      <c r="C76" s="445">
        <v>0</v>
      </c>
      <c r="D76" s="390">
        <v>0</v>
      </c>
      <c r="E76" s="390">
        <v>0</v>
      </c>
      <c r="F76" s="445">
        <v>0</v>
      </c>
      <c r="G76" s="390">
        <v>0</v>
      </c>
      <c r="H76" s="390">
        <v>0</v>
      </c>
      <c r="I76" s="445">
        <v>0</v>
      </c>
      <c r="J76" s="390">
        <v>0</v>
      </c>
      <c r="K76" s="390">
        <v>0</v>
      </c>
      <c r="L76" s="390">
        <v>0</v>
      </c>
    </row>
    <row r="77" spans="1:12" ht="18" customHeight="1">
      <c r="A77" s="53" t="s">
        <v>55</v>
      </c>
      <c r="B77" s="445">
        <v>0</v>
      </c>
      <c r="C77" s="445">
        <v>0</v>
      </c>
      <c r="D77" s="390">
        <v>0</v>
      </c>
      <c r="E77" s="390">
        <v>0</v>
      </c>
      <c r="F77" s="445">
        <v>0</v>
      </c>
      <c r="G77" s="390">
        <v>0</v>
      </c>
      <c r="H77" s="390">
        <v>0</v>
      </c>
      <c r="I77" s="445">
        <v>0</v>
      </c>
      <c r="J77" s="390">
        <v>0</v>
      </c>
      <c r="K77" s="390">
        <v>0</v>
      </c>
      <c r="L77" s="390">
        <v>0</v>
      </c>
    </row>
    <row r="78" spans="1:12" ht="18" customHeight="1">
      <c r="A78" s="55" t="s">
        <v>54</v>
      </c>
      <c r="B78" s="445">
        <v>0</v>
      </c>
      <c r="C78" s="445">
        <v>0</v>
      </c>
      <c r="D78" s="390">
        <v>0</v>
      </c>
      <c r="E78" s="390">
        <v>0</v>
      </c>
      <c r="F78" s="445">
        <v>0</v>
      </c>
      <c r="G78" s="390">
        <v>0</v>
      </c>
      <c r="H78" s="390">
        <v>0</v>
      </c>
      <c r="I78" s="445">
        <v>0</v>
      </c>
      <c r="J78" s="390">
        <v>0</v>
      </c>
      <c r="K78" s="390">
        <v>0</v>
      </c>
      <c r="L78" s="390">
        <v>0</v>
      </c>
    </row>
    <row r="79" spans="1:12" ht="18" customHeight="1">
      <c r="A79" s="53" t="s">
        <v>53</v>
      </c>
      <c r="B79" s="445">
        <v>0</v>
      </c>
      <c r="C79" s="445">
        <v>0</v>
      </c>
      <c r="D79" s="390">
        <v>0</v>
      </c>
      <c r="E79" s="390">
        <v>0</v>
      </c>
      <c r="F79" s="445">
        <v>0</v>
      </c>
      <c r="G79" s="390">
        <v>0</v>
      </c>
      <c r="H79" s="390">
        <v>0</v>
      </c>
      <c r="I79" s="445">
        <v>0</v>
      </c>
      <c r="J79" s="390">
        <v>0</v>
      </c>
      <c r="K79" s="390">
        <v>0</v>
      </c>
      <c r="L79" s="390">
        <v>0</v>
      </c>
    </row>
    <row r="80" spans="1:12" ht="18" customHeight="1">
      <c r="A80" s="53" t="s">
        <v>52</v>
      </c>
      <c r="B80" s="445">
        <v>0</v>
      </c>
      <c r="C80" s="445">
        <v>0</v>
      </c>
      <c r="D80" s="390">
        <v>0</v>
      </c>
      <c r="E80" s="390">
        <v>0</v>
      </c>
      <c r="F80" s="445">
        <v>0</v>
      </c>
      <c r="G80" s="390">
        <v>0</v>
      </c>
      <c r="H80" s="390">
        <v>0</v>
      </c>
      <c r="I80" s="445">
        <v>0</v>
      </c>
      <c r="J80" s="390">
        <v>0</v>
      </c>
      <c r="K80" s="390">
        <v>0</v>
      </c>
      <c r="L80" s="390">
        <v>0</v>
      </c>
    </row>
    <row r="81" spans="1:12" ht="18" customHeight="1">
      <c r="A81" s="53" t="s">
        <v>51</v>
      </c>
      <c r="B81" s="445">
        <v>0</v>
      </c>
      <c r="C81" s="445">
        <v>0</v>
      </c>
      <c r="D81" s="390">
        <v>0</v>
      </c>
      <c r="E81" s="390">
        <v>0</v>
      </c>
      <c r="F81" s="445">
        <v>0</v>
      </c>
      <c r="G81" s="390">
        <v>0</v>
      </c>
      <c r="H81" s="390">
        <v>0</v>
      </c>
      <c r="I81" s="445">
        <v>0</v>
      </c>
      <c r="J81" s="390">
        <v>0</v>
      </c>
      <c r="K81" s="390">
        <v>0</v>
      </c>
      <c r="L81" s="390">
        <v>0</v>
      </c>
    </row>
    <row r="82" spans="1:12" ht="18" customHeight="1">
      <c r="A82" s="53" t="s">
        <v>48</v>
      </c>
      <c r="B82" s="445">
        <v>0</v>
      </c>
      <c r="C82" s="445">
        <v>0</v>
      </c>
      <c r="D82" s="390">
        <v>0</v>
      </c>
      <c r="E82" s="390">
        <v>0</v>
      </c>
      <c r="F82" s="445">
        <v>0</v>
      </c>
      <c r="G82" s="390">
        <v>0</v>
      </c>
      <c r="H82" s="390">
        <v>0</v>
      </c>
      <c r="I82" s="445">
        <v>0</v>
      </c>
      <c r="J82" s="390">
        <v>0</v>
      </c>
      <c r="K82" s="390">
        <v>0</v>
      </c>
      <c r="L82" s="390">
        <v>0</v>
      </c>
    </row>
    <row r="83" spans="1:12" ht="18" customHeight="1">
      <c r="A83" s="53" t="s">
        <v>47</v>
      </c>
      <c r="B83" s="445">
        <v>0</v>
      </c>
      <c r="C83" s="445">
        <v>0</v>
      </c>
      <c r="D83" s="390">
        <v>0</v>
      </c>
      <c r="E83" s="390">
        <v>0</v>
      </c>
      <c r="F83" s="445">
        <v>0</v>
      </c>
      <c r="G83" s="390">
        <v>0</v>
      </c>
      <c r="H83" s="390">
        <v>0</v>
      </c>
      <c r="I83" s="445">
        <v>0</v>
      </c>
      <c r="J83" s="390">
        <v>0</v>
      </c>
      <c r="K83" s="390">
        <v>0</v>
      </c>
      <c r="L83" s="390">
        <v>0</v>
      </c>
    </row>
    <row r="84" spans="1:12" ht="18" customHeight="1">
      <c r="A84" s="53" t="s">
        <v>46</v>
      </c>
      <c r="B84" s="445">
        <v>0</v>
      </c>
      <c r="C84" s="445">
        <v>0</v>
      </c>
      <c r="D84" s="390">
        <v>0</v>
      </c>
      <c r="E84" s="390">
        <v>0</v>
      </c>
      <c r="F84" s="445">
        <v>0</v>
      </c>
      <c r="G84" s="390">
        <v>0</v>
      </c>
      <c r="H84" s="390">
        <v>0</v>
      </c>
      <c r="I84" s="445">
        <v>0</v>
      </c>
      <c r="J84" s="390">
        <v>0</v>
      </c>
      <c r="K84" s="390">
        <v>0</v>
      </c>
      <c r="L84" s="390">
        <v>0</v>
      </c>
    </row>
    <row r="85" spans="1:12" ht="18" customHeight="1">
      <c r="A85" s="53" t="s">
        <v>45</v>
      </c>
      <c r="B85" s="445">
        <v>0</v>
      </c>
      <c r="C85" s="445">
        <v>0</v>
      </c>
      <c r="D85" s="390">
        <v>0</v>
      </c>
      <c r="E85" s="390">
        <v>0</v>
      </c>
      <c r="F85" s="445">
        <v>0</v>
      </c>
      <c r="G85" s="390">
        <v>0</v>
      </c>
      <c r="H85" s="390">
        <v>0</v>
      </c>
      <c r="I85" s="445">
        <v>0</v>
      </c>
      <c r="J85" s="390">
        <v>0</v>
      </c>
      <c r="K85" s="390">
        <v>0</v>
      </c>
      <c r="L85" s="390">
        <v>0</v>
      </c>
    </row>
    <row r="86" spans="1:12" ht="18" customHeight="1">
      <c r="A86" s="53" t="s">
        <v>44</v>
      </c>
      <c r="B86" s="445">
        <v>0</v>
      </c>
      <c r="C86" s="445">
        <v>0</v>
      </c>
      <c r="D86" s="390">
        <v>0</v>
      </c>
      <c r="E86" s="390">
        <v>0</v>
      </c>
      <c r="F86" s="445">
        <v>0</v>
      </c>
      <c r="G86" s="390">
        <v>0</v>
      </c>
      <c r="H86" s="390">
        <v>0</v>
      </c>
      <c r="I86" s="445">
        <v>0</v>
      </c>
      <c r="J86" s="390">
        <v>0</v>
      </c>
      <c r="K86" s="390">
        <v>0</v>
      </c>
      <c r="L86" s="390">
        <v>0</v>
      </c>
    </row>
    <row r="87" spans="1:12" ht="18" customHeight="1">
      <c r="A87" s="52" t="s">
        <v>43</v>
      </c>
      <c r="B87" s="445">
        <v>0</v>
      </c>
      <c r="C87" s="445">
        <v>0</v>
      </c>
      <c r="D87" s="390">
        <v>0</v>
      </c>
      <c r="E87" s="390">
        <v>0</v>
      </c>
      <c r="F87" s="445">
        <v>0</v>
      </c>
      <c r="G87" s="390">
        <v>0</v>
      </c>
      <c r="H87" s="390">
        <v>0</v>
      </c>
      <c r="I87" s="445">
        <v>0</v>
      </c>
      <c r="J87" s="390">
        <v>0</v>
      </c>
      <c r="K87" s="390">
        <v>0</v>
      </c>
      <c r="L87" s="390">
        <v>0</v>
      </c>
    </row>
    <row r="88" spans="1:12" ht="18" customHeight="1">
      <c r="A88" s="53" t="s">
        <v>42</v>
      </c>
      <c r="B88" s="445">
        <v>0</v>
      </c>
      <c r="C88" s="445">
        <v>0</v>
      </c>
      <c r="D88" s="390">
        <v>0</v>
      </c>
      <c r="E88" s="390">
        <v>0</v>
      </c>
      <c r="F88" s="445">
        <v>0</v>
      </c>
      <c r="G88" s="390">
        <v>0</v>
      </c>
      <c r="H88" s="390">
        <v>0</v>
      </c>
      <c r="I88" s="445">
        <v>0</v>
      </c>
      <c r="J88" s="390">
        <v>0</v>
      </c>
      <c r="K88" s="390">
        <v>0</v>
      </c>
      <c r="L88" s="390">
        <v>0</v>
      </c>
    </row>
    <row r="89" spans="1:12" ht="18" customHeight="1">
      <c r="A89" s="53" t="s">
        <v>40</v>
      </c>
      <c r="B89" s="445">
        <v>0</v>
      </c>
      <c r="C89" s="445">
        <v>0</v>
      </c>
      <c r="D89" s="390">
        <v>0</v>
      </c>
      <c r="E89" s="390">
        <v>0</v>
      </c>
      <c r="F89" s="445">
        <v>0</v>
      </c>
      <c r="G89" s="390">
        <v>0</v>
      </c>
      <c r="H89" s="390">
        <v>0</v>
      </c>
      <c r="I89" s="445">
        <v>0</v>
      </c>
      <c r="J89" s="390">
        <v>0</v>
      </c>
      <c r="K89" s="390">
        <v>0</v>
      </c>
      <c r="L89" s="390">
        <v>0</v>
      </c>
    </row>
    <row r="90" spans="1:12" ht="18" customHeight="1">
      <c r="A90" s="53" t="s">
        <v>38</v>
      </c>
      <c r="B90" s="445">
        <v>0</v>
      </c>
      <c r="C90" s="445">
        <v>0</v>
      </c>
      <c r="D90" s="390">
        <v>0</v>
      </c>
      <c r="E90" s="390">
        <v>0</v>
      </c>
      <c r="F90" s="445">
        <v>0</v>
      </c>
      <c r="G90" s="390">
        <v>0</v>
      </c>
      <c r="H90" s="390">
        <v>0</v>
      </c>
      <c r="I90" s="445">
        <v>0</v>
      </c>
      <c r="J90" s="390">
        <v>0</v>
      </c>
      <c r="K90" s="390">
        <v>0</v>
      </c>
      <c r="L90" s="390">
        <v>0</v>
      </c>
    </row>
    <row r="91" spans="1:12" ht="18" customHeight="1">
      <c r="A91" s="53" t="s">
        <v>37</v>
      </c>
      <c r="B91" s="445">
        <v>0</v>
      </c>
      <c r="C91" s="445">
        <v>0</v>
      </c>
      <c r="D91" s="390">
        <v>0</v>
      </c>
      <c r="E91" s="390">
        <v>0</v>
      </c>
      <c r="F91" s="445">
        <v>0</v>
      </c>
      <c r="G91" s="390">
        <v>0</v>
      </c>
      <c r="H91" s="390">
        <v>0</v>
      </c>
      <c r="I91" s="445">
        <v>0</v>
      </c>
      <c r="J91" s="390">
        <v>0</v>
      </c>
      <c r="K91" s="390">
        <v>0</v>
      </c>
      <c r="L91" s="390">
        <v>0</v>
      </c>
    </row>
    <row r="92" spans="1:12" ht="18" customHeight="1">
      <c r="A92" s="53" t="s">
        <v>36</v>
      </c>
      <c r="B92" s="445">
        <v>0</v>
      </c>
      <c r="C92" s="445">
        <v>0</v>
      </c>
      <c r="D92" s="390">
        <v>0</v>
      </c>
      <c r="E92" s="390">
        <v>0</v>
      </c>
      <c r="F92" s="445">
        <v>0</v>
      </c>
      <c r="G92" s="390">
        <v>0</v>
      </c>
      <c r="H92" s="390">
        <v>0</v>
      </c>
      <c r="I92" s="445">
        <v>0</v>
      </c>
      <c r="J92" s="390">
        <v>0</v>
      </c>
      <c r="K92" s="390">
        <v>0</v>
      </c>
      <c r="L92" s="390">
        <v>0</v>
      </c>
    </row>
    <row r="93" spans="1:12" ht="18" customHeight="1">
      <c r="A93" s="53" t="s">
        <v>34</v>
      </c>
      <c r="B93" s="445">
        <v>0</v>
      </c>
      <c r="C93" s="445">
        <v>0</v>
      </c>
      <c r="D93" s="390">
        <v>0</v>
      </c>
      <c r="E93" s="390">
        <v>0</v>
      </c>
      <c r="F93" s="445">
        <v>0</v>
      </c>
      <c r="G93" s="390">
        <v>0</v>
      </c>
      <c r="H93" s="390">
        <v>0</v>
      </c>
      <c r="I93" s="445">
        <v>0</v>
      </c>
      <c r="J93" s="390">
        <v>0</v>
      </c>
      <c r="K93" s="390">
        <v>0</v>
      </c>
      <c r="L93" s="390">
        <v>0</v>
      </c>
    </row>
    <row r="94" spans="1:12" ht="18" customHeight="1">
      <c r="A94" s="53" t="s">
        <v>33</v>
      </c>
      <c r="B94" s="445">
        <v>0</v>
      </c>
      <c r="C94" s="445">
        <v>0</v>
      </c>
      <c r="D94" s="390">
        <v>0</v>
      </c>
      <c r="E94" s="390">
        <v>0</v>
      </c>
      <c r="F94" s="445">
        <v>0</v>
      </c>
      <c r="G94" s="390">
        <v>0</v>
      </c>
      <c r="H94" s="390">
        <v>0</v>
      </c>
      <c r="I94" s="445">
        <v>0</v>
      </c>
      <c r="J94" s="390">
        <v>0</v>
      </c>
      <c r="K94" s="390">
        <v>0</v>
      </c>
      <c r="L94" s="390">
        <v>0</v>
      </c>
    </row>
    <row r="95" spans="1:12" ht="18" customHeight="1">
      <c r="A95" s="53" t="s">
        <v>32</v>
      </c>
      <c r="B95" s="445">
        <v>0</v>
      </c>
      <c r="C95" s="445">
        <v>0</v>
      </c>
      <c r="D95" s="390">
        <v>0</v>
      </c>
      <c r="E95" s="390">
        <v>0</v>
      </c>
      <c r="F95" s="445">
        <v>0</v>
      </c>
      <c r="G95" s="390">
        <v>0</v>
      </c>
      <c r="H95" s="390">
        <v>0</v>
      </c>
      <c r="I95" s="445">
        <v>0</v>
      </c>
      <c r="J95" s="390">
        <v>0</v>
      </c>
      <c r="K95" s="390">
        <v>0</v>
      </c>
      <c r="L95" s="390">
        <v>0</v>
      </c>
    </row>
    <row r="96" spans="1:12" ht="18" customHeight="1">
      <c r="A96" s="53" t="s">
        <v>30</v>
      </c>
      <c r="B96" s="445">
        <v>0</v>
      </c>
      <c r="C96" s="445">
        <v>0</v>
      </c>
      <c r="D96" s="390">
        <v>0</v>
      </c>
      <c r="E96" s="390">
        <v>0</v>
      </c>
      <c r="F96" s="445">
        <v>0</v>
      </c>
      <c r="G96" s="390">
        <v>0</v>
      </c>
      <c r="H96" s="390">
        <v>0</v>
      </c>
      <c r="I96" s="445">
        <v>0</v>
      </c>
      <c r="J96" s="390">
        <v>0</v>
      </c>
      <c r="K96" s="390">
        <v>0</v>
      </c>
      <c r="L96" s="390">
        <v>0</v>
      </c>
    </row>
    <row r="97" spans="1:17" ht="18" customHeight="1">
      <c r="A97" s="53" t="s">
        <v>29</v>
      </c>
      <c r="B97" s="445">
        <v>0</v>
      </c>
      <c r="C97" s="445">
        <v>0</v>
      </c>
      <c r="D97" s="390">
        <v>0</v>
      </c>
      <c r="E97" s="390">
        <v>0</v>
      </c>
      <c r="F97" s="445">
        <v>0</v>
      </c>
      <c r="G97" s="390">
        <v>0</v>
      </c>
      <c r="H97" s="390">
        <v>0</v>
      </c>
      <c r="I97" s="445">
        <v>0</v>
      </c>
      <c r="J97" s="390">
        <v>0</v>
      </c>
      <c r="K97" s="390">
        <v>0</v>
      </c>
      <c r="L97" s="390">
        <v>0</v>
      </c>
    </row>
    <row r="98" spans="1:17" ht="18" customHeight="1">
      <c r="A98" s="53" t="s">
        <v>26</v>
      </c>
      <c r="B98" s="445">
        <v>0</v>
      </c>
      <c r="C98" s="445">
        <v>0</v>
      </c>
      <c r="D98" s="390">
        <v>0</v>
      </c>
      <c r="E98" s="390">
        <v>0</v>
      </c>
      <c r="F98" s="445">
        <v>0</v>
      </c>
      <c r="G98" s="390">
        <v>0</v>
      </c>
      <c r="H98" s="390">
        <v>0</v>
      </c>
      <c r="I98" s="445">
        <v>0</v>
      </c>
      <c r="J98" s="390">
        <v>0</v>
      </c>
      <c r="K98" s="390">
        <v>0</v>
      </c>
      <c r="L98" s="390">
        <v>0</v>
      </c>
    </row>
    <row r="99" spans="1:17" ht="18" customHeight="1">
      <c r="A99" s="53" t="s">
        <v>24</v>
      </c>
      <c r="B99" s="445">
        <v>0</v>
      </c>
      <c r="C99" s="445">
        <v>0</v>
      </c>
      <c r="D99" s="390">
        <v>0</v>
      </c>
      <c r="E99" s="390">
        <v>0</v>
      </c>
      <c r="F99" s="445">
        <v>0</v>
      </c>
      <c r="G99" s="390">
        <v>0</v>
      </c>
      <c r="H99" s="390">
        <v>0</v>
      </c>
      <c r="I99" s="445">
        <v>0</v>
      </c>
      <c r="J99" s="390">
        <v>0</v>
      </c>
      <c r="K99" s="390">
        <v>0</v>
      </c>
      <c r="L99" s="390">
        <v>0</v>
      </c>
    </row>
    <row r="100" spans="1:17" ht="18" customHeight="1">
      <c r="A100" s="53" t="s">
        <v>22</v>
      </c>
      <c r="B100" s="445">
        <v>0</v>
      </c>
      <c r="C100" s="445">
        <v>0</v>
      </c>
      <c r="D100" s="390">
        <v>0</v>
      </c>
      <c r="E100" s="390">
        <v>0</v>
      </c>
      <c r="F100" s="445">
        <v>0</v>
      </c>
      <c r="G100" s="390">
        <v>0</v>
      </c>
      <c r="H100" s="390">
        <v>0</v>
      </c>
      <c r="I100" s="445">
        <v>0</v>
      </c>
      <c r="J100" s="390">
        <v>0</v>
      </c>
      <c r="K100" s="390">
        <v>0</v>
      </c>
      <c r="L100" s="390">
        <v>0</v>
      </c>
    </row>
    <row r="101" spans="1:17" ht="18" customHeight="1">
      <c r="A101" s="53" t="s">
        <v>20</v>
      </c>
      <c r="B101" s="445">
        <v>0</v>
      </c>
      <c r="C101" s="445">
        <v>0</v>
      </c>
      <c r="D101" s="390">
        <v>0</v>
      </c>
      <c r="E101" s="390">
        <v>0</v>
      </c>
      <c r="F101" s="445">
        <v>0</v>
      </c>
      <c r="G101" s="390">
        <v>0</v>
      </c>
      <c r="H101" s="390">
        <v>0</v>
      </c>
      <c r="I101" s="445">
        <v>0</v>
      </c>
      <c r="J101" s="390">
        <v>0</v>
      </c>
      <c r="K101" s="390">
        <v>0</v>
      </c>
      <c r="L101" s="390">
        <v>0</v>
      </c>
    </row>
    <row r="102" spans="1:17" ht="18" customHeight="1">
      <c r="A102" s="53" t="s">
        <v>18</v>
      </c>
      <c r="B102" s="445">
        <v>0</v>
      </c>
      <c r="C102" s="445">
        <v>0</v>
      </c>
      <c r="D102" s="390">
        <v>0</v>
      </c>
      <c r="E102" s="390">
        <v>0</v>
      </c>
      <c r="F102" s="445">
        <v>0</v>
      </c>
      <c r="G102" s="390">
        <v>0</v>
      </c>
      <c r="H102" s="390">
        <v>0</v>
      </c>
      <c r="I102" s="445">
        <v>0</v>
      </c>
      <c r="J102" s="390">
        <v>0</v>
      </c>
      <c r="K102" s="390">
        <v>0</v>
      </c>
      <c r="L102" s="390">
        <v>0</v>
      </c>
    </row>
    <row r="103" spans="1:17" ht="18" customHeight="1">
      <c r="A103" s="53" t="s">
        <v>16</v>
      </c>
      <c r="B103" s="445">
        <v>0</v>
      </c>
      <c r="C103" s="445">
        <v>0</v>
      </c>
      <c r="D103" s="390">
        <v>0</v>
      </c>
      <c r="E103" s="390">
        <v>0</v>
      </c>
      <c r="F103" s="445">
        <v>0</v>
      </c>
      <c r="G103" s="390">
        <v>0</v>
      </c>
      <c r="H103" s="390">
        <v>0</v>
      </c>
      <c r="I103" s="445">
        <v>0</v>
      </c>
      <c r="J103" s="390">
        <v>0</v>
      </c>
      <c r="K103" s="390">
        <v>0</v>
      </c>
      <c r="L103" s="390">
        <v>0</v>
      </c>
    </row>
    <row r="104" spans="1:17" ht="18" customHeight="1">
      <c r="A104" s="53" t="s">
        <v>13</v>
      </c>
      <c r="B104" s="445">
        <v>0</v>
      </c>
      <c r="C104" s="445">
        <v>0</v>
      </c>
      <c r="D104" s="390">
        <v>0</v>
      </c>
      <c r="E104" s="390">
        <v>0</v>
      </c>
      <c r="F104" s="445">
        <v>0</v>
      </c>
      <c r="G104" s="390">
        <v>0</v>
      </c>
      <c r="H104" s="390">
        <v>0</v>
      </c>
      <c r="I104" s="445">
        <v>0</v>
      </c>
      <c r="J104" s="390">
        <v>0</v>
      </c>
      <c r="K104" s="390">
        <v>0</v>
      </c>
      <c r="L104" s="390">
        <v>0</v>
      </c>
    </row>
    <row r="105" spans="1:17" ht="18" customHeight="1">
      <c r="A105" s="53" t="s">
        <v>10</v>
      </c>
      <c r="B105" s="445">
        <v>0</v>
      </c>
      <c r="C105" s="445">
        <v>0</v>
      </c>
      <c r="D105" s="390">
        <v>0</v>
      </c>
      <c r="E105" s="390">
        <v>0</v>
      </c>
      <c r="F105" s="445">
        <v>0</v>
      </c>
      <c r="G105" s="390">
        <v>0</v>
      </c>
      <c r="H105" s="390">
        <v>0</v>
      </c>
      <c r="I105" s="445">
        <v>0</v>
      </c>
      <c r="J105" s="390">
        <v>0</v>
      </c>
      <c r="K105" s="390">
        <v>0</v>
      </c>
      <c r="L105" s="390">
        <v>0</v>
      </c>
    </row>
    <row r="106" spans="1:17" ht="18" customHeight="1">
      <c r="A106" s="53" t="s">
        <v>135</v>
      </c>
      <c r="B106" s="445">
        <v>0</v>
      </c>
      <c r="C106" s="445">
        <v>0</v>
      </c>
      <c r="D106" s="390">
        <v>0</v>
      </c>
      <c r="E106" s="390">
        <v>0</v>
      </c>
      <c r="F106" s="445">
        <v>0</v>
      </c>
      <c r="G106" s="390">
        <v>0</v>
      </c>
      <c r="H106" s="390">
        <v>0</v>
      </c>
      <c r="I106" s="445">
        <v>0</v>
      </c>
      <c r="J106" s="390">
        <v>0</v>
      </c>
      <c r="K106" s="390">
        <v>0</v>
      </c>
      <c r="L106" s="390">
        <v>0</v>
      </c>
    </row>
    <row r="107" spans="1:17" ht="18" customHeight="1">
      <c r="A107" s="53" t="s">
        <v>8</v>
      </c>
      <c r="B107" s="445">
        <v>0</v>
      </c>
      <c r="C107" s="445">
        <v>0</v>
      </c>
      <c r="D107" s="390">
        <v>0</v>
      </c>
      <c r="E107" s="390">
        <v>0</v>
      </c>
      <c r="F107" s="445">
        <v>0</v>
      </c>
      <c r="G107" s="390">
        <v>0</v>
      </c>
      <c r="H107" s="390">
        <v>0</v>
      </c>
      <c r="I107" s="445">
        <v>0</v>
      </c>
      <c r="J107" s="390">
        <v>0</v>
      </c>
      <c r="K107" s="390">
        <v>0</v>
      </c>
      <c r="L107" s="390">
        <v>0</v>
      </c>
    </row>
    <row r="108" spans="1:17" ht="18" customHeight="1">
      <c r="A108" s="53" t="s">
        <v>5</v>
      </c>
      <c r="B108" s="445">
        <v>0</v>
      </c>
      <c r="C108" s="445">
        <v>0</v>
      </c>
      <c r="D108" s="390">
        <v>0</v>
      </c>
      <c r="E108" s="390">
        <v>0</v>
      </c>
      <c r="F108" s="445">
        <v>0</v>
      </c>
      <c r="G108" s="390">
        <v>0</v>
      </c>
      <c r="H108" s="390">
        <v>0</v>
      </c>
      <c r="I108" s="445">
        <v>0</v>
      </c>
      <c r="J108" s="390">
        <v>0</v>
      </c>
      <c r="K108" s="390">
        <v>0</v>
      </c>
      <c r="L108" s="390">
        <v>0</v>
      </c>
    </row>
    <row r="109" spans="1:17" ht="18" customHeight="1">
      <c r="A109" s="69" t="s">
        <v>2</v>
      </c>
      <c r="B109" s="486">
        <v>0</v>
      </c>
      <c r="C109" s="486">
        <v>0</v>
      </c>
      <c r="D109" s="391">
        <v>0</v>
      </c>
      <c r="E109" s="391">
        <v>0</v>
      </c>
      <c r="F109" s="486">
        <v>0</v>
      </c>
      <c r="G109" s="391">
        <v>0</v>
      </c>
      <c r="H109" s="391">
        <v>0</v>
      </c>
      <c r="I109" s="486">
        <v>0</v>
      </c>
      <c r="J109" s="391">
        <v>0</v>
      </c>
      <c r="K109" s="391">
        <v>0</v>
      </c>
      <c r="L109" s="391">
        <v>0</v>
      </c>
    </row>
    <row r="110" spans="1:17" s="483" customFormat="1" ht="18" customHeight="1">
      <c r="A110" s="649" t="s">
        <v>2310</v>
      </c>
      <c r="B110" s="484"/>
      <c r="C110" s="485"/>
      <c r="D110" s="485"/>
      <c r="E110" s="485"/>
      <c r="F110" s="482"/>
      <c r="G110" s="482"/>
      <c r="H110" s="482"/>
      <c r="I110" s="482"/>
      <c r="J110" s="485"/>
      <c r="K110" s="485"/>
      <c r="L110" s="485"/>
    </row>
    <row r="111" spans="1:17" ht="18" customHeight="1">
      <c r="A111" s="1636" t="s">
        <v>2378</v>
      </c>
      <c r="B111" s="1636"/>
      <c r="C111" s="1636"/>
      <c r="D111" s="1636"/>
      <c r="E111" s="1636"/>
      <c r="F111" s="1636"/>
      <c r="G111" s="1636"/>
      <c r="H111" s="1636"/>
      <c r="I111" s="1636"/>
      <c r="J111" s="1636"/>
      <c r="K111" s="1636"/>
      <c r="L111" s="1636"/>
      <c r="M111" s="1636"/>
      <c r="N111" s="1636"/>
      <c r="O111" s="1636"/>
      <c r="P111" s="1636"/>
      <c r="Q111" s="1636"/>
    </row>
    <row r="112" spans="1:17" ht="18" customHeight="1">
      <c r="A112" s="1646" t="s">
        <v>2372</v>
      </c>
      <c r="B112" s="1646"/>
      <c r="C112" s="1646"/>
      <c r="D112" s="1646"/>
      <c r="E112" s="1646"/>
      <c r="F112" s="1646"/>
      <c r="G112" s="1646"/>
      <c r="H112" s="1646"/>
      <c r="I112" s="1646"/>
      <c r="J112" s="1646"/>
      <c r="K112" s="1646"/>
      <c r="L112" s="1646"/>
    </row>
    <row r="113" spans="1:19" ht="32.1" customHeight="1">
      <c r="A113" s="1646" t="s">
        <v>2388</v>
      </c>
      <c r="B113" s="1646"/>
      <c r="C113" s="1646"/>
      <c r="D113" s="1646"/>
      <c r="E113" s="1646"/>
      <c r="F113" s="1646"/>
      <c r="G113" s="1646"/>
      <c r="H113" s="1646"/>
      <c r="I113" s="1646"/>
      <c r="J113" s="1646"/>
      <c r="K113" s="1646"/>
      <c r="L113" s="1646"/>
    </row>
    <row r="114" spans="1:19" ht="32.1" customHeight="1">
      <c r="A114" s="1646" t="s">
        <v>2389</v>
      </c>
      <c r="B114" s="1646"/>
      <c r="C114" s="1646"/>
      <c r="D114" s="1646"/>
      <c r="E114" s="1646"/>
      <c r="F114" s="1646"/>
      <c r="G114" s="1646"/>
      <c r="H114" s="1646"/>
      <c r="I114" s="1646"/>
      <c r="J114" s="1646"/>
      <c r="K114" s="1646"/>
      <c r="L114" s="1646"/>
    </row>
    <row r="115" spans="1:19" ht="32.1" customHeight="1">
      <c r="A115" s="1646" t="s">
        <v>2390</v>
      </c>
      <c r="B115" s="1646"/>
      <c r="C115" s="1646"/>
      <c r="D115" s="1646"/>
      <c r="E115" s="1646"/>
      <c r="F115" s="1646"/>
      <c r="G115" s="1646"/>
      <c r="H115" s="1646"/>
      <c r="I115" s="1646"/>
      <c r="J115" s="1646"/>
      <c r="K115" s="1646"/>
      <c r="L115" s="1646"/>
    </row>
    <row r="116" spans="1:19" ht="32.1" customHeight="1">
      <c r="A116" s="1646" t="s">
        <v>2391</v>
      </c>
      <c r="B116" s="1646"/>
      <c r="C116" s="1646"/>
      <c r="D116" s="1646"/>
      <c r="E116" s="1646"/>
      <c r="F116" s="1646"/>
      <c r="G116" s="1646"/>
      <c r="H116" s="1646"/>
      <c r="I116" s="1646"/>
      <c r="J116" s="1646"/>
      <c r="K116" s="1646"/>
      <c r="L116" s="1646"/>
    </row>
    <row r="117" spans="1:19" ht="32.1" customHeight="1">
      <c r="A117" s="1646" t="s">
        <v>2392</v>
      </c>
      <c r="B117" s="1646"/>
      <c r="C117" s="1646"/>
      <c r="D117" s="1646"/>
      <c r="E117" s="1646"/>
      <c r="F117" s="1646"/>
      <c r="G117" s="1646"/>
      <c r="H117" s="1646"/>
      <c r="I117" s="1646"/>
      <c r="J117" s="1646"/>
      <c r="K117" s="1646"/>
      <c r="L117" s="1646"/>
    </row>
    <row r="118" spans="1:19" ht="32.1" customHeight="1">
      <c r="A118" s="1646" t="s">
        <v>2393</v>
      </c>
      <c r="B118" s="1646"/>
      <c r="C118" s="1646"/>
      <c r="D118" s="1646"/>
      <c r="E118" s="1646"/>
      <c r="F118" s="1646"/>
      <c r="G118" s="1646"/>
      <c r="H118" s="1646"/>
      <c r="I118" s="1646"/>
      <c r="J118" s="1646"/>
      <c r="K118" s="1646"/>
      <c r="L118" s="1646"/>
    </row>
    <row r="119" spans="1:19" ht="32.1" customHeight="1">
      <c r="A119" s="1646" t="s">
        <v>2394</v>
      </c>
      <c r="B119" s="1646"/>
      <c r="C119" s="1646"/>
      <c r="D119" s="1646"/>
      <c r="E119" s="1646"/>
      <c r="F119" s="1646"/>
      <c r="G119" s="1646"/>
      <c r="H119" s="1646"/>
      <c r="I119" s="1646"/>
      <c r="J119" s="1646"/>
      <c r="K119" s="1646"/>
      <c r="L119" s="1646"/>
    </row>
    <row r="120" spans="1:19" ht="32.1" customHeight="1">
      <c r="A120" s="1646" t="s">
        <v>2395</v>
      </c>
      <c r="B120" s="1646"/>
      <c r="C120" s="1646"/>
      <c r="D120" s="1646"/>
      <c r="E120" s="1646"/>
      <c r="F120" s="1646"/>
      <c r="G120" s="1646"/>
      <c r="H120" s="1646"/>
      <c r="I120" s="1646"/>
      <c r="J120" s="1646"/>
      <c r="K120" s="1646"/>
      <c r="L120" s="1646"/>
    </row>
    <row r="121" spans="1:19" ht="32.1" customHeight="1">
      <c r="A121" s="1646" t="s">
        <v>2396</v>
      </c>
      <c r="B121" s="1646"/>
      <c r="C121" s="1646"/>
      <c r="D121" s="1646"/>
      <c r="E121" s="1646"/>
      <c r="F121" s="1646"/>
      <c r="G121" s="1646"/>
      <c r="H121" s="1646"/>
      <c r="I121" s="1646"/>
      <c r="J121" s="1646"/>
      <c r="K121" s="1646"/>
      <c r="L121" s="1646"/>
    </row>
    <row r="122" spans="1:19" ht="45" customHeight="1">
      <c r="A122" s="1646" t="s">
        <v>2397</v>
      </c>
      <c r="B122" s="1646"/>
      <c r="C122" s="1646"/>
      <c r="D122" s="1646"/>
      <c r="E122" s="1646"/>
      <c r="F122" s="1646"/>
      <c r="G122" s="1646"/>
      <c r="H122" s="1646"/>
      <c r="I122" s="1646"/>
      <c r="J122" s="1646"/>
      <c r="K122" s="1646"/>
      <c r="L122" s="1646"/>
    </row>
    <row r="123" spans="1:19" ht="32.1" customHeight="1">
      <c r="A123" s="1646" t="s">
        <v>2398</v>
      </c>
      <c r="B123" s="1646"/>
      <c r="C123" s="1646"/>
      <c r="D123" s="1646"/>
      <c r="E123" s="1646"/>
      <c r="F123" s="1646"/>
      <c r="G123" s="1646"/>
      <c r="H123" s="1646"/>
      <c r="I123" s="1646"/>
      <c r="J123" s="1646"/>
      <c r="K123" s="1646"/>
      <c r="L123" s="1646"/>
    </row>
    <row r="124" spans="1:19" ht="32.1" customHeight="1">
      <c r="A124" s="1646" t="s">
        <v>2399</v>
      </c>
      <c r="B124" s="1646"/>
      <c r="C124" s="1646"/>
      <c r="D124" s="1646"/>
      <c r="E124" s="1646"/>
      <c r="F124" s="1646"/>
      <c r="G124" s="1646"/>
      <c r="H124" s="1646"/>
      <c r="I124" s="1646"/>
      <c r="J124" s="1646"/>
      <c r="K124" s="1646"/>
      <c r="L124" s="1646"/>
    </row>
    <row r="125" spans="1:19" ht="32.1" customHeight="1">
      <c r="A125" s="1646" t="s">
        <v>2400</v>
      </c>
      <c r="B125" s="1646"/>
      <c r="C125" s="1646"/>
      <c r="D125" s="1646"/>
      <c r="E125" s="1646"/>
      <c r="F125" s="1646"/>
      <c r="G125" s="1646"/>
      <c r="H125" s="1646"/>
      <c r="I125" s="1646"/>
      <c r="J125" s="1646"/>
      <c r="K125" s="1646"/>
      <c r="L125" s="1646"/>
    </row>
    <row r="127" spans="1:19" ht="18" customHeight="1">
      <c r="I127" s="248" t="s">
        <v>2238</v>
      </c>
    </row>
    <row r="128" spans="1:19" ht="21.95" customHeight="1">
      <c r="A128" s="1521" t="s">
        <v>684</v>
      </c>
      <c r="B128" s="1599" t="s">
        <v>2408</v>
      </c>
      <c r="C128" s="1599"/>
      <c r="D128" s="1599"/>
      <c r="E128" s="1599"/>
      <c r="F128" s="1599"/>
      <c r="G128" s="1599"/>
      <c r="H128" s="1599"/>
      <c r="I128" s="1600"/>
      <c r="J128" s="485"/>
      <c r="K128" s="485"/>
      <c r="L128" s="667"/>
      <c r="M128" s="667"/>
      <c r="N128" s="667"/>
      <c r="O128" s="667"/>
      <c r="P128" s="667"/>
      <c r="Q128" s="53"/>
      <c r="R128" s="53"/>
      <c r="S128" s="53"/>
    </row>
    <row r="129" spans="1:19" ht="21.95" customHeight="1">
      <c r="A129" s="1522"/>
      <c r="B129" s="1604" t="s">
        <v>2251</v>
      </c>
      <c r="C129" s="1604"/>
      <c r="D129" s="1604"/>
      <c r="E129" s="1604"/>
      <c r="F129" s="1604"/>
      <c r="G129" s="1604"/>
      <c r="H129" s="1604"/>
      <c r="I129" s="1601"/>
      <c r="J129" s="655"/>
      <c r="K129" s="668"/>
      <c r="L129" s="668"/>
      <c r="M129" s="668"/>
      <c r="N129" s="668"/>
      <c r="O129" s="667"/>
      <c r="P129" s="53"/>
      <c r="Q129" s="53"/>
      <c r="R129" s="53"/>
      <c r="S129" s="53"/>
    </row>
    <row r="130" spans="1:19" ht="21.95" customHeight="1">
      <c r="A130" s="1558"/>
      <c r="B130" s="1604" t="s">
        <v>2253</v>
      </c>
      <c r="C130" s="1604"/>
      <c r="D130" s="1604"/>
      <c r="E130" s="1604"/>
      <c r="F130" s="1604" t="s">
        <v>2254</v>
      </c>
      <c r="G130" s="1604"/>
      <c r="H130" s="1604"/>
      <c r="I130" s="1601"/>
      <c r="J130" s="669"/>
      <c r="K130" s="669"/>
      <c r="L130" s="669"/>
      <c r="M130" s="669"/>
      <c r="N130" s="668"/>
      <c r="O130" s="667"/>
      <c r="P130" s="667"/>
      <c r="Q130" s="667"/>
      <c r="R130" s="667"/>
      <c r="S130" s="53"/>
    </row>
    <row r="131" spans="1:19" ht="54.95" customHeight="1">
      <c r="A131" s="1558"/>
      <c r="B131" s="618" t="s">
        <v>2387</v>
      </c>
      <c r="C131" s="515" t="s">
        <v>2402</v>
      </c>
      <c r="D131" s="666" t="s">
        <v>2811</v>
      </c>
      <c r="E131" s="666" t="s">
        <v>2255</v>
      </c>
      <c r="F131" s="670" t="s">
        <v>2179</v>
      </c>
      <c r="G131" s="666" t="s">
        <v>2403</v>
      </c>
      <c r="H131" s="515" t="s">
        <v>2406</v>
      </c>
      <c r="I131" s="126" t="s">
        <v>2812</v>
      </c>
      <c r="J131" s="669"/>
      <c r="K131" s="669"/>
      <c r="L131" s="669"/>
      <c r="M131" s="669"/>
      <c r="N131" s="668"/>
      <c r="O131" s="667"/>
      <c r="P131" s="667"/>
      <c r="Q131" s="667"/>
      <c r="R131" s="667"/>
      <c r="S131" s="53"/>
    </row>
    <row r="132" spans="1:19" ht="21.95" customHeight="1">
      <c r="A132" s="114" t="s">
        <v>368</v>
      </c>
      <c r="B132" s="444">
        <v>2</v>
      </c>
      <c r="C132" s="444">
        <v>0</v>
      </c>
      <c r="D132" s="444">
        <v>2</v>
      </c>
      <c r="E132" s="444">
        <v>0</v>
      </c>
      <c r="F132" s="444">
        <v>1</v>
      </c>
      <c r="G132" s="444">
        <v>1</v>
      </c>
      <c r="H132" s="444">
        <v>0</v>
      </c>
      <c r="I132" s="493">
        <v>0</v>
      </c>
      <c r="J132" s="669"/>
      <c r="K132" s="669"/>
      <c r="L132" s="669"/>
      <c r="M132" s="669"/>
      <c r="N132" s="52"/>
      <c r="O132" s="53"/>
      <c r="P132" s="53"/>
      <c r="Q132" s="53"/>
      <c r="R132" s="53"/>
      <c r="S132" s="53"/>
    </row>
    <row r="133" spans="1:19" ht="18" customHeight="1">
      <c r="A133" s="53" t="s">
        <v>132</v>
      </c>
      <c r="B133" s="445">
        <v>0</v>
      </c>
      <c r="C133" s="390">
        <v>0</v>
      </c>
      <c r="D133" s="390">
        <v>0</v>
      </c>
      <c r="E133" s="390">
        <v>0</v>
      </c>
      <c r="F133" s="445">
        <v>0</v>
      </c>
      <c r="G133" s="390">
        <v>0</v>
      </c>
      <c r="H133" s="390">
        <v>0</v>
      </c>
      <c r="I133" s="390">
        <v>0</v>
      </c>
      <c r="J133" s="669"/>
      <c r="K133" s="669"/>
      <c r="L133" s="669"/>
      <c r="M133" s="669"/>
      <c r="N133" s="52"/>
      <c r="O133" s="53"/>
      <c r="P133" s="53"/>
      <c r="Q133" s="53"/>
      <c r="R133" s="53"/>
      <c r="S133" s="53"/>
    </row>
    <row r="134" spans="1:19" ht="18" customHeight="1">
      <c r="A134" s="53" t="s">
        <v>131</v>
      </c>
      <c r="B134" s="445">
        <v>0</v>
      </c>
      <c r="C134" s="390">
        <v>0</v>
      </c>
      <c r="D134" s="390">
        <v>0</v>
      </c>
      <c r="E134" s="390">
        <v>0</v>
      </c>
      <c r="F134" s="445">
        <v>0</v>
      </c>
      <c r="G134" s="390">
        <v>0</v>
      </c>
      <c r="H134" s="390">
        <v>0</v>
      </c>
      <c r="I134" s="390">
        <v>0</v>
      </c>
      <c r="J134" s="669"/>
      <c r="K134" s="669"/>
      <c r="L134" s="669"/>
      <c r="M134" s="669"/>
      <c r="N134" s="52"/>
      <c r="O134" s="53"/>
      <c r="P134" s="53"/>
      <c r="Q134" s="53"/>
      <c r="R134" s="53"/>
      <c r="S134" s="53"/>
    </row>
    <row r="135" spans="1:19" ht="18" customHeight="1">
      <c r="A135" s="53" t="s">
        <v>130</v>
      </c>
      <c r="B135" s="445">
        <v>0</v>
      </c>
      <c r="C135" s="390">
        <v>0</v>
      </c>
      <c r="D135" s="390">
        <v>0</v>
      </c>
      <c r="E135" s="390">
        <v>0</v>
      </c>
      <c r="F135" s="445">
        <v>0</v>
      </c>
      <c r="G135" s="390">
        <v>0</v>
      </c>
      <c r="H135" s="390">
        <v>0</v>
      </c>
      <c r="I135" s="390">
        <v>0</v>
      </c>
      <c r="J135" s="669"/>
      <c r="K135" s="669"/>
      <c r="L135" s="669"/>
      <c r="M135" s="669"/>
      <c r="N135" s="52"/>
      <c r="O135" s="53"/>
      <c r="P135" s="53"/>
      <c r="Q135" s="53"/>
      <c r="R135" s="53"/>
      <c r="S135" s="53"/>
    </row>
    <row r="136" spans="1:19" ht="18" customHeight="1">
      <c r="A136" s="53" t="s">
        <v>129</v>
      </c>
      <c r="B136" s="445">
        <v>0</v>
      </c>
      <c r="C136" s="390">
        <v>0</v>
      </c>
      <c r="D136" s="390">
        <v>0</v>
      </c>
      <c r="E136" s="390">
        <v>0</v>
      </c>
      <c r="F136" s="445">
        <v>0</v>
      </c>
      <c r="G136" s="390">
        <v>0</v>
      </c>
      <c r="H136" s="390">
        <v>0</v>
      </c>
      <c r="I136" s="390">
        <v>0</v>
      </c>
      <c r="J136" s="669"/>
      <c r="K136" s="669"/>
      <c r="L136" s="669"/>
      <c r="M136" s="669"/>
      <c r="N136" s="52"/>
      <c r="O136" s="53"/>
      <c r="P136" s="53"/>
      <c r="Q136" s="53"/>
      <c r="R136" s="53"/>
      <c r="S136" s="53"/>
    </row>
    <row r="137" spans="1:19" ht="18" customHeight="1">
      <c r="A137" s="53" t="s">
        <v>128</v>
      </c>
      <c r="B137" s="445">
        <v>0</v>
      </c>
      <c r="C137" s="390">
        <v>0</v>
      </c>
      <c r="D137" s="390">
        <v>0</v>
      </c>
      <c r="E137" s="390">
        <v>0</v>
      </c>
      <c r="F137" s="445">
        <v>0</v>
      </c>
      <c r="G137" s="390">
        <v>0</v>
      </c>
      <c r="H137" s="390">
        <v>0</v>
      </c>
      <c r="I137" s="390">
        <v>0</v>
      </c>
      <c r="J137" s="669"/>
      <c r="K137" s="669"/>
      <c r="L137" s="669"/>
      <c r="M137" s="669"/>
      <c r="N137" s="52"/>
      <c r="O137" s="53"/>
      <c r="P137" s="53"/>
      <c r="Q137" s="53"/>
      <c r="R137" s="53"/>
      <c r="S137" s="53"/>
    </row>
    <row r="138" spans="1:19" ht="18" customHeight="1">
      <c r="A138" s="53" t="s">
        <v>127</v>
      </c>
      <c r="B138" s="445">
        <v>0</v>
      </c>
      <c r="C138" s="390">
        <v>0</v>
      </c>
      <c r="D138" s="390">
        <v>0</v>
      </c>
      <c r="E138" s="390">
        <v>0</v>
      </c>
      <c r="F138" s="445">
        <v>0</v>
      </c>
      <c r="G138" s="390">
        <v>0</v>
      </c>
      <c r="H138" s="390">
        <v>0</v>
      </c>
      <c r="I138" s="390">
        <v>0</v>
      </c>
      <c r="J138" s="669"/>
      <c r="K138" s="669"/>
      <c r="L138" s="669"/>
      <c r="M138" s="669"/>
      <c r="N138" s="52"/>
      <c r="O138" s="53"/>
      <c r="P138" s="53"/>
      <c r="Q138" s="53"/>
      <c r="R138" s="53"/>
      <c r="S138" s="53"/>
    </row>
    <row r="139" spans="1:19" ht="18" customHeight="1">
      <c r="A139" s="53" t="s">
        <v>126</v>
      </c>
      <c r="B139" s="445">
        <v>0</v>
      </c>
      <c r="C139" s="390">
        <v>0</v>
      </c>
      <c r="D139" s="390">
        <v>0</v>
      </c>
      <c r="E139" s="390">
        <v>0</v>
      </c>
      <c r="F139" s="445">
        <v>0</v>
      </c>
      <c r="G139" s="390">
        <v>0</v>
      </c>
      <c r="H139" s="390">
        <v>0</v>
      </c>
      <c r="I139" s="390">
        <v>0</v>
      </c>
      <c r="J139" s="669"/>
      <c r="K139" s="669"/>
      <c r="L139" s="669"/>
      <c r="M139" s="669"/>
      <c r="N139" s="52"/>
      <c r="O139" s="53"/>
      <c r="P139" s="53"/>
      <c r="Q139" s="53"/>
      <c r="R139" s="53"/>
      <c r="S139" s="53"/>
    </row>
    <row r="140" spans="1:19" ht="18" customHeight="1">
      <c r="A140" s="53" t="s">
        <v>125</v>
      </c>
      <c r="B140" s="445">
        <v>0</v>
      </c>
      <c r="C140" s="390">
        <v>0</v>
      </c>
      <c r="D140" s="390">
        <v>0</v>
      </c>
      <c r="E140" s="390">
        <v>0</v>
      </c>
      <c r="F140" s="445">
        <v>0</v>
      </c>
      <c r="G140" s="390">
        <v>0</v>
      </c>
      <c r="H140" s="390">
        <v>0</v>
      </c>
      <c r="I140" s="390">
        <v>0</v>
      </c>
      <c r="J140" s="669"/>
      <c r="K140" s="669"/>
      <c r="L140" s="669"/>
      <c r="M140" s="669"/>
      <c r="N140" s="52"/>
      <c r="O140" s="53"/>
      <c r="P140" s="53"/>
      <c r="Q140" s="53"/>
      <c r="R140" s="53"/>
      <c r="S140" s="53"/>
    </row>
    <row r="141" spans="1:19" ht="18" customHeight="1">
      <c r="A141" s="53" t="s">
        <v>124</v>
      </c>
      <c r="B141" s="445">
        <v>0</v>
      </c>
      <c r="C141" s="390">
        <v>0</v>
      </c>
      <c r="D141" s="390">
        <v>0</v>
      </c>
      <c r="E141" s="390">
        <v>0</v>
      </c>
      <c r="F141" s="445">
        <v>0</v>
      </c>
      <c r="G141" s="390">
        <v>0</v>
      </c>
      <c r="H141" s="390">
        <v>0</v>
      </c>
      <c r="I141" s="390">
        <v>0</v>
      </c>
      <c r="J141" s="669"/>
      <c r="K141" s="669"/>
      <c r="L141" s="669"/>
      <c r="M141" s="669"/>
      <c r="N141" s="52"/>
      <c r="O141" s="53"/>
      <c r="P141" s="53"/>
      <c r="Q141" s="53"/>
      <c r="R141" s="53"/>
      <c r="S141" s="53"/>
    </row>
    <row r="142" spans="1:19" ht="18" customHeight="1">
      <c r="A142" s="53" t="s">
        <v>123</v>
      </c>
      <c r="B142" s="445">
        <v>0</v>
      </c>
      <c r="C142" s="390">
        <v>0</v>
      </c>
      <c r="D142" s="390">
        <v>0</v>
      </c>
      <c r="E142" s="390">
        <v>0</v>
      </c>
      <c r="F142" s="445">
        <v>0</v>
      </c>
      <c r="G142" s="390">
        <v>0</v>
      </c>
      <c r="H142" s="390">
        <v>0</v>
      </c>
      <c r="I142" s="390">
        <v>0</v>
      </c>
      <c r="J142" s="669"/>
      <c r="K142" s="669"/>
      <c r="L142" s="669"/>
      <c r="M142" s="669"/>
      <c r="N142" s="52"/>
      <c r="O142" s="53"/>
      <c r="P142" s="53"/>
      <c r="Q142" s="53"/>
      <c r="R142" s="53"/>
      <c r="S142" s="53"/>
    </row>
    <row r="143" spans="1:19" ht="18" customHeight="1">
      <c r="A143" s="53" t="s">
        <v>122</v>
      </c>
      <c r="B143" s="445">
        <v>0</v>
      </c>
      <c r="C143" s="390">
        <v>0</v>
      </c>
      <c r="D143" s="390">
        <v>0</v>
      </c>
      <c r="E143" s="390">
        <v>0</v>
      </c>
      <c r="F143" s="445">
        <v>0</v>
      </c>
      <c r="G143" s="390">
        <v>0</v>
      </c>
      <c r="H143" s="390">
        <v>0</v>
      </c>
      <c r="I143" s="390">
        <v>0</v>
      </c>
      <c r="J143" s="669"/>
      <c r="K143" s="669"/>
      <c r="L143" s="669"/>
      <c r="M143" s="669"/>
      <c r="N143" s="52"/>
      <c r="O143" s="53"/>
      <c r="P143" s="53"/>
      <c r="Q143" s="53"/>
      <c r="R143" s="53"/>
      <c r="S143" s="53"/>
    </row>
    <row r="144" spans="1:19" ht="18" customHeight="1">
      <c r="A144" s="53" t="s">
        <v>121</v>
      </c>
      <c r="B144" s="445">
        <v>0</v>
      </c>
      <c r="C144" s="390">
        <v>0</v>
      </c>
      <c r="D144" s="390">
        <v>0</v>
      </c>
      <c r="E144" s="390">
        <v>0</v>
      </c>
      <c r="F144" s="445">
        <v>0</v>
      </c>
      <c r="G144" s="390">
        <v>0</v>
      </c>
      <c r="H144" s="390">
        <v>0</v>
      </c>
      <c r="I144" s="390">
        <v>0</v>
      </c>
      <c r="J144" s="111"/>
      <c r="K144" s="52"/>
      <c r="L144" s="52"/>
      <c r="M144" s="52"/>
      <c r="N144" s="52"/>
      <c r="O144" s="53"/>
      <c r="P144" s="53"/>
      <c r="Q144" s="53"/>
      <c r="R144" s="53"/>
      <c r="S144" s="53"/>
    </row>
    <row r="145" spans="1:14" ht="18" customHeight="1">
      <c r="A145" s="53" t="s">
        <v>120</v>
      </c>
      <c r="B145" s="445">
        <v>0</v>
      </c>
      <c r="C145" s="390">
        <v>0</v>
      </c>
      <c r="D145" s="390">
        <v>0</v>
      </c>
      <c r="E145" s="390">
        <v>0</v>
      </c>
      <c r="F145" s="445">
        <v>0</v>
      </c>
      <c r="G145" s="390">
        <v>0</v>
      </c>
      <c r="H145" s="390">
        <v>0</v>
      </c>
      <c r="I145" s="390">
        <v>0</v>
      </c>
      <c r="J145" s="102"/>
      <c r="K145" s="68"/>
      <c r="L145" s="68"/>
      <c r="M145" s="68"/>
      <c r="N145" s="68"/>
    </row>
    <row r="146" spans="1:14" ht="18" customHeight="1">
      <c r="A146" s="53" t="s">
        <v>119</v>
      </c>
      <c r="B146" s="445">
        <v>0</v>
      </c>
      <c r="C146" s="390">
        <v>0</v>
      </c>
      <c r="D146" s="390">
        <v>0</v>
      </c>
      <c r="E146" s="390">
        <v>0</v>
      </c>
      <c r="F146" s="445">
        <v>0</v>
      </c>
      <c r="G146" s="390">
        <v>0</v>
      </c>
      <c r="H146" s="390">
        <v>0</v>
      </c>
      <c r="I146" s="390">
        <v>0</v>
      </c>
      <c r="J146" s="47"/>
    </row>
    <row r="147" spans="1:14" ht="18" customHeight="1">
      <c r="A147" s="53" t="s">
        <v>118</v>
      </c>
      <c r="B147" s="445">
        <v>0</v>
      </c>
      <c r="C147" s="390">
        <v>0</v>
      </c>
      <c r="D147" s="390">
        <v>0</v>
      </c>
      <c r="E147" s="390">
        <v>0</v>
      </c>
      <c r="F147" s="445">
        <v>0</v>
      </c>
      <c r="G147" s="390">
        <v>0</v>
      </c>
      <c r="H147" s="390">
        <v>0</v>
      </c>
      <c r="I147" s="390">
        <v>0</v>
      </c>
      <c r="J147" s="47"/>
    </row>
    <row r="148" spans="1:14" ht="18" customHeight="1">
      <c r="A148" s="53" t="s">
        <v>117</v>
      </c>
      <c r="B148" s="445">
        <v>0</v>
      </c>
      <c r="C148" s="390">
        <v>0</v>
      </c>
      <c r="D148" s="390">
        <v>0</v>
      </c>
      <c r="E148" s="390">
        <v>0</v>
      </c>
      <c r="F148" s="445">
        <v>0</v>
      </c>
      <c r="G148" s="390">
        <v>0</v>
      </c>
      <c r="H148" s="390">
        <v>0</v>
      </c>
      <c r="I148" s="390">
        <v>0</v>
      </c>
      <c r="J148" s="47"/>
    </row>
    <row r="149" spans="1:14" ht="18" customHeight="1">
      <c r="A149" s="53" t="s">
        <v>116</v>
      </c>
      <c r="B149" s="445">
        <v>0</v>
      </c>
      <c r="C149" s="390">
        <v>0</v>
      </c>
      <c r="D149" s="390">
        <v>0</v>
      </c>
      <c r="E149" s="390">
        <v>0</v>
      </c>
      <c r="F149" s="445">
        <v>0</v>
      </c>
      <c r="G149" s="390">
        <v>0</v>
      </c>
      <c r="H149" s="390">
        <v>0</v>
      </c>
      <c r="I149" s="390">
        <v>0</v>
      </c>
      <c r="J149" s="47"/>
    </row>
    <row r="150" spans="1:14" ht="18" customHeight="1">
      <c r="A150" s="53" t="s">
        <v>115</v>
      </c>
      <c r="B150" s="445">
        <v>0</v>
      </c>
      <c r="C150" s="390">
        <v>0</v>
      </c>
      <c r="D150" s="390">
        <v>0</v>
      </c>
      <c r="E150" s="390">
        <v>0</v>
      </c>
      <c r="F150" s="445">
        <v>0</v>
      </c>
      <c r="G150" s="390">
        <v>0</v>
      </c>
      <c r="H150" s="390">
        <v>0</v>
      </c>
      <c r="I150" s="390">
        <v>0</v>
      </c>
      <c r="J150" s="47"/>
    </row>
    <row r="151" spans="1:14" ht="18" customHeight="1">
      <c r="A151" s="53" t="s">
        <v>114</v>
      </c>
      <c r="B151" s="445">
        <v>0</v>
      </c>
      <c r="C151" s="390">
        <v>0</v>
      </c>
      <c r="D151" s="390">
        <v>0</v>
      </c>
      <c r="E151" s="390">
        <v>0</v>
      </c>
      <c r="F151" s="445">
        <v>0</v>
      </c>
      <c r="G151" s="390">
        <v>0</v>
      </c>
      <c r="H151" s="390">
        <v>0</v>
      </c>
      <c r="I151" s="390">
        <v>0</v>
      </c>
      <c r="J151" s="47"/>
    </row>
    <row r="152" spans="1:14" ht="18" customHeight="1">
      <c r="A152" s="53" t="s">
        <v>113</v>
      </c>
      <c r="B152" s="445">
        <v>0</v>
      </c>
      <c r="C152" s="390">
        <v>0</v>
      </c>
      <c r="D152" s="390">
        <v>0</v>
      </c>
      <c r="E152" s="390">
        <v>0</v>
      </c>
      <c r="F152" s="445">
        <v>0</v>
      </c>
      <c r="G152" s="390">
        <v>0</v>
      </c>
      <c r="H152" s="390">
        <v>0</v>
      </c>
      <c r="I152" s="390">
        <v>0</v>
      </c>
      <c r="J152" s="47"/>
    </row>
    <row r="153" spans="1:14" ht="18" customHeight="1">
      <c r="A153" s="53" t="s">
        <v>112</v>
      </c>
      <c r="B153" s="445">
        <v>0</v>
      </c>
      <c r="C153" s="390">
        <v>0</v>
      </c>
      <c r="D153" s="390">
        <v>0</v>
      </c>
      <c r="E153" s="390">
        <v>0</v>
      </c>
      <c r="F153" s="445">
        <v>0</v>
      </c>
      <c r="G153" s="390">
        <v>0</v>
      </c>
      <c r="H153" s="390">
        <v>0</v>
      </c>
      <c r="I153" s="390">
        <v>0</v>
      </c>
      <c r="J153" s="47"/>
    </row>
    <row r="154" spans="1:14" ht="18" customHeight="1">
      <c r="A154" s="53" t="s">
        <v>111</v>
      </c>
      <c r="B154" s="445">
        <v>0</v>
      </c>
      <c r="C154" s="390">
        <v>0</v>
      </c>
      <c r="D154" s="390">
        <v>0</v>
      </c>
      <c r="E154" s="390">
        <v>0</v>
      </c>
      <c r="F154" s="445">
        <v>0</v>
      </c>
      <c r="G154" s="390">
        <v>0</v>
      </c>
      <c r="H154" s="390">
        <v>0</v>
      </c>
      <c r="I154" s="390">
        <v>0</v>
      </c>
      <c r="J154" s="47"/>
    </row>
    <row r="155" spans="1:14" ht="18" customHeight="1">
      <c r="A155" s="53" t="s">
        <v>110</v>
      </c>
      <c r="B155" s="445">
        <v>0</v>
      </c>
      <c r="C155" s="390">
        <v>0</v>
      </c>
      <c r="D155" s="390">
        <v>0</v>
      </c>
      <c r="E155" s="390">
        <v>0</v>
      </c>
      <c r="F155" s="445">
        <v>0</v>
      </c>
      <c r="G155" s="390">
        <v>0</v>
      </c>
      <c r="H155" s="390">
        <v>0</v>
      </c>
      <c r="I155" s="390">
        <v>0</v>
      </c>
      <c r="J155" s="47"/>
    </row>
    <row r="156" spans="1:14" ht="18" customHeight="1">
      <c r="A156" s="53" t="s">
        <v>109</v>
      </c>
      <c r="B156" s="445">
        <v>0</v>
      </c>
      <c r="C156" s="390">
        <v>0</v>
      </c>
      <c r="D156" s="390">
        <v>0</v>
      </c>
      <c r="E156" s="390">
        <v>0</v>
      </c>
      <c r="F156" s="445">
        <v>0</v>
      </c>
      <c r="G156" s="390">
        <v>0</v>
      </c>
      <c r="H156" s="390">
        <v>0</v>
      </c>
      <c r="I156" s="390">
        <v>0</v>
      </c>
      <c r="J156" s="47"/>
    </row>
    <row r="157" spans="1:14" ht="18" customHeight="1">
      <c r="A157" s="53" t="s">
        <v>108</v>
      </c>
      <c r="B157" s="445">
        <v>0</v>
      </c>
      <c r="C157" s="390">
        <v>0</v>
      </c>
      <c r="D157" s="390">
        <v>0</v>
      </c>
      <c r="E157" s="390">
        <v>0</v>
      </c>
      <c r="F157" s="445">
        <v>0</v>
      </c>
      <c r="G157" s="390">
        <v>0</v>
      </c>
      <c r="H157" s="390">
        <v>0</v>
      </c>
      <c r="I157" s="390">
        <v>0</v>
      </c>
      <c r="J157" s="47"/>
    </row>
    <row r="158" spans="1:14" ht="18" customHeight="1">
      <c r="A158" s="53" t="s">
        <v>107</v>
      </c>
      <c r="B158" s="445">
        <v>0</v>
      </c>
      <c r="C158" s="390">
        <v>0</v>
      </c>
      <c r="D158" s="390">
        <v>0</v>
      </c>
      <c r="E158" s="390">
        <v>0</v>
      </c>
      <c r="F158" s="445">
        <v>0</v>
      </c>
      <c r="G158" s="390">
        <v>0</v>
      </c>
      <c r="H158" s="390">
        <v>0</v>
      </c>
      <c r="I158" s="390">
        <v>0</v>
      </c>
      <c r="J158" s="47"/>
    </row>
    <row r="159" spans="1:14" ht="18" customHeight="1">
      <c r="A159" s="53" t="s">
        <v>106</v>
      </c>
      <c r="B159" s="445">
        <v>0</v>
      </c>
      <c r="C159" s="390">
        <v>0</v>
      </c>
      <c r="D159" s="390">
        <v>0</v>
      </c>
      <c r="E159" s="390">
        <v>0</v>
      </c>
      <c r="F159" s="445">
        <v>0</v>
      </c>
      <c r="G159" s="390">
        <v>0</v>
      </c>
      <c r="H159" s="390">
        <v>0</v>
      </c>
      <c r="I159" s="390">
        <v>0</v>
      </c>
      <c r="J159" s="47"/>
    </row>
    <row r="160" spans="1:14" ht="18" customHeight="1">
      <c r="A160" s="53" t="s">
        <v>105</v>
      </c>
      <c r="B160" s="445">
        <v>0</v>
      </c>
      <c r="C160" s="390">
        <v>0</v>
      </c>
      <c r="D160" s="390">
        <v>0</v>
      </c>
      <c r="E160" s="390">
        <v>0</v>
      </c>
      <c r="F160" s="445">
        <v>0</v>
      </c>
      <c r="G160" s="390">
        <v>0</v>
      </c>
      <c r="H160" s="390">
        <v>0</v>
      </c>
      <c r="I160" s="390">
        <v>0</v>
      </c>
      <c r="J160" s="47"/>
    </row>
    <row r="161" spans="1:10" ht="18" customHeight="1">
      <c r="A161" s="53" t="s">
        <v>104</v>
      </c>
      <c r="B161" s="445">
        <v>0</v>
      </c>
      <c r="C161" s="390">
        <v>0</v>
      </c>
      <c r="D161" s="390">
        <v>0</v>
      </c>
      <c r="E161" s="390">
        <v>0</v>
      </c>
      <c r="F161" s="445">
        <v>0</v>
      </c>
      <c r="G161" s="390">
        <v>0</v>
      </c>
      <c r="H161" s="390">
        <v>0</v>
      </c>
      <c r="I161" s="390">
        <v>0</v>
      </c>
      <c r="J161" s="47"/>
    </row>
    <row r="162" spans="1:10" ht="18" customHeight="1">
      <c r="A162" s="53" t="s">
        <v>103</v>
      </c>
      <c r="B162" s="445">
        <v>0</v>
      </c>
      <c r="C162" s="390">
        <v>0</v>
      </c>
      <c r="D162" s="390">
        <v>0</v>
      </c>
      <c r="E162" s="390">
        <v>0</v>
      </c>
      <c r="F162" s="445">
        <v>0</v>
      </c>
      <c r="G162" s="390">
        <v>0</v>
      </c>
      <c r="H162" s="390">
        <v>0</v>
      </c>
      <c r="I162" s="390">
        <v>0</v>
      </c>
      <c r="J162" s="47"/>
    </row>
    <row r="163" spans="1:10" ht="18" customHeight="1">
      <c r="A163" s="53" t="s">
        <v>102</v>
      </c>
      <c r="B163" s="445">
        <v>0</v>
      </c>
      <c r="C163" s="390">
        <v>0</v>
      </c>
      <c r="D163" s="390">
        <v>0</v>
      </c>
      <c r="E163" s="390">
        <v>0</v>
      </c>
      <c r="F163" s="445">
        <v>0</v>
      </c>
      <c r="G163" s="390">
        <v>0</v>
      </c>
      <c r="H163" s="390">
        <v>0</v>
      </c>
      <c r="I163" s="390">
        <v>0</v>
      </c>
      <c r="J163" s="47"/>
    </row>
    <row r="164" spans="1:10" ht="18" customHeight="1">
      <c r="A164" s="53" t="s">
        <v>101</v>
      </c>
      <c r="B164" s="445">
        <v>0</v>
      </c>
      <c r="C164" s="390">
        <v>0</v>
      </c>
      <c r="D164" s="390">
        <v>0</v>
      </c>
      <c r="E164" s="390">
        <v>0</v>
      </c>
      <c r="F164" s="445">
        <v>0</v>
      </c>
      <c r="G164" s="390">
        <v>0</v>
      </c>
      <c r="H164" s="390">
        <v>0</v>
      </c>
      <c r="I164" s="390">
        <v>0</v>
      </c>
      <c r="J164" s="47"/>
    </row>
    <row r="165" spans="1:10" ht="18" customHeight="1">
      <c r="A165" s="53" t="s">
        <v>100</v>
      </c>
      <c r="B165" s="445">
        <v>0</v>
      </c>
      <c r="C165" s="390">
        <v>0</v>
      </c>
      <c r="D165" s="390">
        <v>0</v>
      </c>
      <c r="E165" s="390">
        <v>0</v>
      </c>
      <c r="F165" s="445">
        <v>0</v>
      </c>
      <c r="G165" s="390">
        <v>0</v>
      </c>
      <c r="H165" s="390">
        <v>0</v>
      </c>
      <c r="I165" s="390">
        <v>0</v>
      </c>
      <c r="J165" s="47"/>
    </row>
    <row r="166" spans="1:10" ht="18" customHeight="1">
      <c r="A166" s="53" t="s">
        <v>99</v>
      </c>
      <c r="B166" s="445">
        <v>0</v>
      </c>
      <c r="C166" s="390">
        <v>0</v>
      </c>
      <c r="D166" s="390">
        <v>0</v>
      </c>
      <c r="E166" s="390">
        <v>0</v>
      </c>
      <c r="F166" s="445">
        <v>0</v>
      </c>
      <c r="G166" s="390">
        <v>0</v>
      </c>
      <c r="H166" s="390">
        <v>0</v>
      </c>
      <c r="I166" s="390">
        <v>0</v>
      </c>
      <c r="J166" s="47"/>
    </row>
    <row r="167" spans="1:10" ht="18" customHeight="1">
      <c r="A167" s="53" t="s">
        <v>98</v>
      </c>
      <c r="B167" s="445">
        <v>0</v>
      </c>
      <c r="C167" s="390">
        <v>0</v>
      </c>
      <c r="D167" s="390">
        <v>0</v>
      </c>
      <c r="E167" s="390">
        <v>0</v>
      </c>
      <c r="F167" s="445">
        <v>0</v>
      </c>
      <c r="G167" s="390">
        <v>0</v>
      </c>
      <c r="H167" s="390">
        <v>0</v>
      </c>
      <c r="I167" s="390">
        <v>0</v>
      </c>
      <c r="J167" s="47"/>
    </row>
    <row r="168" spans="1:10" ht="18" customHeight="1">
      <c r="A168" s="53" t="s">
        <v>97</v>
      </c>
      <c r="B168" s="445">
        <v>0</v>
      </c>
      <c r="C168" s="390">
        <v>0</v>
      </c>
      <c r="D168" s="390">
        <v>0</v>
      </c>
      <c r="E168" s="390">
        <v>0</v>
      </c>
      <c r="F168" s="445">
        <v>0</v>
      </c>
      <c r="G168" s="390">
        <v>0</v>
      </c>
      <c r="H168" s="390">
        <v>0</v>
      </c>
      <c r="I168" s="390">
        <v>0</v>
      </c>
      <c r="J168" s="47"/>
    </row>
    <row r="169" spans="1:10" ht="18" customHeight="1">
      <c r="A169" s="53" t="s">
        <v>96</v>
      </c>
      <c r="B169" s="445">
        <v>0</v>
      </c>
      <c r="C169" s="390">
        <v>0</v>
      </c>
      <c r="D169" s="390">
        <v>0</v>
      </c>
      <c r="E169" s="390">
        <v>0</v>
      </c>
      <c r="F169" s="445">
        <v>0</v>
      </c>
      <c r="G169" s="390">
        <v>0</v>
      </c>
      <c r="H169" s="390">
        <v>0</v>
      </c>
      <c r="I169" s="390">
        <v>0</v>
      </c>
      <c r="J169" s="47"/>
    </row>
    <row r="170" spans="1:10" ht="18" customHeight="1">
      <c r="A170" s="55" t="s">
        <v>95</v>
      </c>
      <c r="B170" s="445">
        <v>0</v>
      </c>
      <c r="C170" s="390">
        <v>0</v>
      </c>
      <c r="D170" s="390">
        <v>0</v>
      </c>
      <c r="E170" s="390">
        <v>0</v>
      </c>
      <c r="F170" s="445">
        <v>0</v>
      </c>
      <c r="G170" s="390">
        <v>0</v>
      </c>
      <c r="H170" s="390">
        <v>0</v>
      </c>
      <c r="I170" s="390">
        <v>0</v>
      </c>
      <c r="J170" s="47"/>
    </row>
    <row r="171" spans="1:10" ht="18" customHeight="1">
      <c r="A171" s="53" t="s">
        <v>94</v>
      </c>
      <c r="B171" s="445">
        <v>0</v>
      </c>
      <c r="C171" s="390">
        <v>0</v>
      </c>
      <c r="D171" s="390">
        <v>0</v>
      </c>
      <c r="E171" s="390">
        <v>0</v>
      </c>
      <c r="F171" s="445">
        <v>0</v>
      </c>
      <c r="G171" s="390">
        <v>0</v>
      </c>
      <c r="H171" s="390">
        <v>0</v>
      </c>
      <c r="I171" s="390">
        <v>0</v>
      </c>
      <c r="J171" s="47"/>
    </row>
    <row r="172" spans="1:10" ht="18" customHeight="1">
      <c r="A172" s="53" t="s">
        <v>92</v>
      </c>
      <c r="B172" s="445">
        <v>0</v>
      </c>
      <c r="C172" s="390">
        <v>0</v>
      </c>
      <c r="D172" s="390">
        <v>0</v>
      </c>
      <c r="E172" s="390">
        <v>0</v>
      </c>
      <c r="F172" s="445">
        <v>0</v>
      </c>
      <c r="G172" s="390">
        <v>0</v>
      </c>
      <c r="H172" s="390">
        <v>0</v>
      </c>
      <c r="I172" s="390">
        <v>0</v>
      </c>
      <c r="J172" s="47"/>
    </row>
    <row r="173" spans="1:10" ht="18" customHeight="1">
      <c r="A173" s="53" t="s">
        <v>91</v>
      </c>
      <c r="B173" s="445">
        <v>0</v>
      </c>
      <c r="C173" s="390">
        <v>0</v>
      </c>
      <c r="D173" s="390">
        <v>0</v>
      </c>
      <c r="E173" s="390">
        <v>0</v>
      </c>
      <c r="F173" s="445">
        <v>0</v>
      </c>
      <c r="G173" s="390">
        <v>0</v>
      </c>
      <c r="H173" s="390">
        <v>0</v>
      </c>
      <c r="I173" s="390">
        <v>0</v>
      </c>
      <c r="J173" s="47"/>
    </row>
    <row r="174" spans="1:10" ht="18" customHeight="1">
      <c r="A174" s="53" t="s">
        <v>90</v>
      </c>
      <c r="B174" s="445">
        <v>0</v>
      </c>
      <c r="C174" s="390">
        <v>0</v>
      </c>
      <c r="D174" s="390">
        <v>0</v>
      </c>
      <c r="E174" s="390">
        <v>0</v>
      </c>
      <c r="F174" s="445">
        <v>0</v>
      </c>
      <c r="G174" s="390">
        <v>0</v>
      </c>
      <c r="H174" s="390">
        <v>0</v>
      </c>
      <c r="I174" s="390">
        <v>0</v>
      </c>
      <c r="J174" s="47"/>
    </row>
    <row r="175" spans="1:10" ht="18" customHeight="1">
      <c r="A175" s="53" t="s">
        <v>89</v>
      </c>
      <c r="B175" s="445">
        <v>0</v>
      </c>
      <c r="C175" s="390">
        <v>0</v>
      </c>
      <c r="D175" s="390">
        <v>0</v>
      </c>
      <c r="E175" s="390">
        <v>0</v>
      </c>
      <c r="F175" s="445">
        <v>0</v>
      </c>
      <c r="G175" s="390">
        <v>0</v>
      </c>
      <c r="H175" s="390">
        <v>0</v>
      </c>
      <c r="I175" s="390">
        <v>0</v>
      </c>
      <c r="J175" s="47"/>
    </row>
    <row r="176" spans="1:10" ht="18" customHeight="1">
      <c r="A176" s="53" t="s">
        <v>88</v>
      </c>
      <c r="B176" s="445">
        <v>0</v>
      </c>
      <c r="C176" s="390">
        <v>0</v>
      </c>
      <c r="D176" s="390">
        <v>0</v>
      </c>
      <c r="E176" s="390">
        <v>0</v>
      </c>
      <c r="F176" s="445">
        <v>0</v>
      </c>
      <c r="G176" s="390">
        <v>0</v>
      </c>
      <c r="H176" s="390">
        <v>0</v>
      </c>
      <c r="I176" s="390">
        <v>0</v>
      </c>
      <c r="J176" s="47"/>
    </row>
    <row r="177" spans="1:10" ht="18" customHeight="1">
      <c r="A177" s="53" t="s">
        <v>87</v>
      </c>
      <c r="B177" s="445">
        <v>0</v>
      </c>
      <c r="C177" s="390">
        <v>0</v>
      </c>
      <c r="D177" s="390">
        <v>0</v>
      </c>
      <c r="E177" s="390">
        <v>0</v>
      </c>
      <c r="F177" s="445">
        <v>0</v>
      </c>
      <c r="G177" s="390">
        <v>0</v>
      </c>
      <c r="H177" s="390">
        <v>0</v>
      </c>
      <c r="I177" s="390">
        <v>0</v>
      </c>
      <c r="J177" s="47"/>
    </row>
    <row r="178" spans="1:10" ht="18" customHeight="1">
      <c r="A178" s="53" t="s">
        <v>86</v>
      </c>
      <c r="B178" s="445">
        <v>0</v>
      </c>
      <c r="C178" s="390">
        <v>0</v>
      </c>
      <c r="D178" s="390">
        <v>0</v>
      </c>
      <c r="E178" s="390">
        <v>0</v>
      </c>
      <c r="F178" s="445">
        <v>0</v>
      </c>
      <c r="G178" s="390">
        <v>0</v>
      </c>
      <c r="H178" s="390">
        <v>0</v>
      </c>
      <c r="I178" s="390">
        <v>0</v>
      </c>
      <c r="J178" s="47"/>
    </row>
    <row r="179" spans="1:10" ht="18" customHeight="1">
      <c r="A179" s="53" t="s">
        <v>85</v>
      </c>
      <c r="B179" s="445">
        <v>2</v>
      </c>
      <c r="C179" s="390">
        <v>0</v>
      </c>
      <c r="D179" s="390">
        <v>2</v>
      </c>
      <c r="E179" s="390">
        <v>0</v>
      </c>
      <c r="F179" s="445">
        <v>0</v>
      </c>
      <c r="G179" s="390">
        <v>0</v>
      </c>
      <c r="H179" s="390">
        <v>0</v>
      </c>
      <c r="I179" s="390">
        <v>0</v>
      </c>
      <c r="J179" s="47"/>
    </row>
    <row r="180" spans="1:10" ht="18" customHeight="1">
      <c r="A180" s="53" t="s">
        <v>84</v>
      </c>
      <c r="B180" s="445">
        <v>0</v>
      </c>
      <c r="C180" s="390">
        <v>0</v>
      </c>
      <c r="D180" s="390">
        <v>0</v>
      </c>
      <c r="E180" s="390">
        <v>0</v>
      </c>
      <c r="F180" s="445">
        <v>0</v>
      </c>
      <c r="G180" s="390">
        <v>0</v>
      </c>
      <c r="H180" s="390">
        <v>0</v>
      </c>
      <c r="I180" s="390">
        <v>0</v>
      </c>
      <c r="J180" s="47"/>
    </row>
    <row r="181" spans="1:10" ht="18" customHeight="1">
      <c r="A181" s="53" t="s">
        <v>83</v>
      </c>
      <c r="B181" s="445">
        <v>0</v>
      </c>
      <c r="C181" s="390">
        <v>0</v>
      </c>
      <c r="D181" s="390">
        <v>0</v>
      </c>
      <c r="E181" s="390">
        <v>0</v>
      </c>
      <c r="F181" s="445">
        <v>0</v>
      </c>
      <c r="G181" s="390">
        <v>0</v>
      </c>
      <c r="H181" s="390">
        <v>0</v>
      </c>
      <c r="I181" s="390">
        <v>0</v>
      </c>
      <c r="J181" s="47"/>
    </row>
    <row r="182" spans="1:10" ht="18" customHeight="1">
      <c r="A182" s="53" t="s">
        <v>81</v>
      </c>
      <c r="B182" s="445">
        <v>0</v>
      </c>
      <c r="C182" s="390">
        <v>0</v>
      </c>
      <c r="D182" s="390">
        <v>0</v>
      </c>
      <c r="E182" s="390">
        <v>0</v>
      </c>
      <c r="F182" s="445">
        <v>0</v>
      </c>
      <c r="G182" s="390">
        <v>0</v>
      </c>
      <c r="H182" s="390">
        <v>0</v>
      </c>
      <c r="I182" s="390">
        <v>0</v>
      </c>
      <c r="J182" s="47"/>
    </row>
    <row r="183" spans="1:10" ht="18" customHeight="1">
      <c r="A183" s="53" t="s">
        <v>79</v>
      </c>
      <c r="B183" s="445">
        <v>0</v>
      </c>
      <c r="C183" s="390">
        <v>0</v>
      </c>
      <c r="D183" s="390">
        <v>0</v>
      </c>
      <c r="E183" s="390">
        <v>0</v>
      </c>
      <c r="F183" s="445">
        <v>0</v>
      </c>
      <c r="G183" s="390">
        <v>0</v>
      </c>
      <c r="H183" s="390">
        <v>0</v>
      </c>
      <c r="I183" s="390">
        <v>0</v>
      </c>
      <c r="J183" s="47"/>
    </row>
    <row r="184" spans="1:10" ht="18" customHeight="1">
      <c r="A184" s="53" t="s">
        <v>78</v>
      </c>
      <c r="B184" s="445">
        <v>0</v>
      </c>
      <c r="C184" s="390">
        <v>0</v>
      </c>
      <c r="D184" s="390">
        <v>0</v>
      </c>
      <c r="E184" s="390">
        <v>0</v>
      </c>
      <c r="F184" s="445">
        <v>1</v>
      </c>
      <c r="G184" s="390">
        <v>1</v>
      </c>
      <c r="H184" s="390">
        <v>0</v>
      </c>
      <c r="I184" s="390">
        <v>0</v>
      </c>
      <c r="J184" s="47"/>
    </row>
    <row r="185" spans="1:10" ht="18" customHeight="1">
      <c r="A185" s="53" t="s">
        <v>77</v>
      </c>
      <c r="B185" s="445">
        <v>0</v>
      </c>
      <c r="C185" s="390">
        <v>0</v>
      </c>
      <c r="D185" s="390">
        <v>0</v>
      </c>
      <c r="E185" s="390">
        <v>0</v>
      </c>
      <c r="F185" s="445">
        <v>0</v>
      </c>
      <c r="G185" s="390">
        <v>0</v>
      </c>
      <c r="H185" s="390">
        <v>0</v>
      </c>
      <c r="I185" s="390">
        <v>0</v>
      </c>
      <c r="J185" s="47"/>
    </row>
    <row r="186" spans="1:10" ht="18" customHeight="1">
      <c r="A186" s="53" t="s">
        <v>76</v>
      </c>
      <c r="B186" s="445">
        <v>0</v>
      </c>
      <c r="C186" s="390">
        <v>0</v>
      </c>
      <c r="D186" s="390">
        <v>0</v>
      </c>
      <c r="E186" s="390">
        <v>0</v>
      </c>
      <c r="F186" s="445">
        <v>0</v>
      </c>
      <c r="G186" s="390">
        <v>0</v>
      </c>
      <c r="H186" s="390">
        <v>0</v>
      </c>
      <c r="I186" s="390">
        <v>0</v>
      </c>
      <c r="J186" s="47"/>
    </row>
    <row r="187" spans="1:10" ht="18" customHeight="1">
      <c r="A187" s="53" t="s">
        <v>74</v>
      </c>
      <c r="B187" s="445">
        <v>0</v>
      </c>
      <c r="C187" s="390">
        <v>0</v>
      </c>
      <c r="D187" s="390">
        <v>0</v>
      </c>
      <c r="E187" s="390">
        <v>0</v>
      </c>
      <c r="F187" s="445">
        <v>0</v>
      </c>
      <c r="G187" s="390">
        <v>0</v>
      </c>
      <c r="H187" s="390">
        <v>0</v>
      </c>
      <c r="I187" s="390">
        <v>0</v>
      </c>
      <c r="J187" s="47"/>
    </row>
    <row r="188" spans="1:10" ht="18" customHeight="1">
      <c r="A188" s="53" t="s">
        <v>72</v>
      </c>
      <c r="B188" s="445">
        <v>0</v>
      </c>
      <c r="C188" s="390">
        <v>0</v>
      </c>
      <c r="D188" s="390">
        <v>0</v>
      </c>
      <c r="E188" s="390">
        <v>0</v>
      </c>
      <c r="F188" s="445">
        <v>0</v>
      </c>
      <c r="G188" s="390">
        <v>0</v>
      </c>
      <c r="H188" s="390">
        <v>0</v>
      </c>
      <c r="I188" s="390">
        <v>0</v>
      </c>
      <c r="J188" s="47"/>
    </row>
    <row r="189" spans="1:10" ht="18" customHeight="1">
      <c r="A189" s="53" t="s">
        <v>71</v>
      </c>
      <c r="B189" s="445">
        <v>0</v>
      </c>
      <c r="C189" s="390">
        <v>0</v>
      </c>
      <c r="D189" s="390">
        <v>0</v>
      </c>
      <c r="E189" s="390">
        <v>0</v>
      </c>
      <c r="F189" s="445">
        <v>0</v>
      </c>
      <c r="G189" s="390">
        <v>0</v>
      </c>
      <c r="H189" s="390">
        <v>0</v>
      </c>
      <c r="I189" s="390">
        <v>0</v>
      </c>
      <c r="J189" s="47"/>
    </row>
    <row r="190" spans="1:10" ht="18" customHeight="1">
      <c r="A190" s="53" t="s">
        <v>70</v>
      </c>
      <c r="B190" s="445">
        <v>0</v>
      </c>
      <c r="C190" s="390">
        <v>0</v>
      </c>
      <c r="D190" s="390">
        <v>0</v>
      </c>
      <c r="E190" s="390">
        <v>0</v>
      </c>
      <c r="F190" s="445">
        <v>0</v>
      </c>
      <c r="G190" s="390">
        <v>0</v>
      </c>
      <c r="H190" s="390">
        <v>0</v>
      </c>
      <c r="I190" s="390">
        <v>0</v>
      </c>
      <c r="J190" s="47"/>
    </row>
    <row r="191" spans="1:10" ht="18" customHeight="1">
      <c r="A191" s="53" t="s">
        <v>69</v>
      </c>
      <c r="B191" s="445">
        <v>0</v>
      </c>
      <c r="C191" s="390">
        <v>0</v>
      </c>
      <c r="D191" s="390">
        <v>0</v>
      </c>
      <c r="E191" s="390">
        <v>0</v>
      </c>
      <c r="F191" s="445">
        <v>0</v>
      </c>
      <c r="G191" s="390">
        <v>0</v>
      </c>
      <c r="H191" s="390">
        <v>0</v>
      </c>
      <c r="I191" s="390">
        <v>0</v>
      </c>
      <c r="J191" s="47"/>
    </row>
    <row r="192" spans="1:10" ht="18" customHeight="1">
      <c r="A192" s="53" t="s">
        <v>68</v>
      </c>
      <c r="B192" s="445">
        <v>0</v>
      </c>
      <c r="C192" s="390">
        <v>0</v>
      </c>
      <c r="D192" s="390">
        <v>0</v>
      </c>
      <c r="E192" s="390">
        <v>0</v>
      </c>
      <c r="F192" s="445">
        <v>0</v>
      </c>
      <c r="G192" s="390">
        <v>0</v>
      </c>
      <c r="H192" s="390">
        <v>0</v>
      </c>
      <c r="I192" s="390">
        <v>0</v>
      </c>
      <c r="J192" s="47"/>
    </row>
    <row r="193" spans="1:10" ht="18" customHeight="1">
      <c r="A193" s="53" t="s">
        <v>67</v>
      </c>
      <c r="B193" s="445">
        <v>0</v>
      </c>
      <c r="C193" s="390">
        <v>0</v>
      </c>
      <c r="D193" s="390">
        <v>0</v>
      </c>
      <c r="E193" s="390">
        <v>0</v>
      </c>
      <c r="F193" s="445">
        <v>0</v>
      </c>
      <c r="G193" s="390">
        <v>0</v>
      </c>
      <c r="H193" s="390">
        <v>0</v>
      </c>
      <c r="I193" s="390">
        <v>0</v>
      </c>
      <c r="J193" s="47"/>
    </row>
    <row r="194" spans="1:10" ht="18" customHeight="1">
      <c r="A194" s="53" t="s">
        <v>66</v>
      </c>
      <c r="B194" s="445">
        <v>0</v>
      </c>
      <c r="C194" s="390">
        <v>0</v>
      </c>
      <c r="D194" s="390">
        <v>0</v>
      </c>
      <c r="E194" s="390">
        <v>0</v>
      </c>
      <c r="F194" s="445">
        <v>0</v>
      </c>
      <c r="G194" s="390">
        <v>0</v>
      </c>
      <c r="H194" s="390">
        <v>0</v>
      </c>
      <c r="I194" s="390">
        <v>0</v>
      </c>
      <c r="J194" s="47"/>
    </row>
    <row r="195" spans="1:10" ht="18" customHeight="1">
      <c r="A195" s="53" t="s">
        <v>65</v>
      </c>
      <c r="B195" s="445">
        <v>0</v>
      </c>
      <c r="C195" s="390">
        <v>0</v>
      </c>
      <c r="D195" s="390">
        <v>0</v>
      </c>
      <c r="E195" s="390">
        <v>0</v>
      </c>
      <c r="F195" s="445">
        <v>0</v>
      </c>
      <c r="G195" s="390">
        <v>0</v>
      </c>
      <c r="H195" s="390">
        <v>0</v>
      </c>
      <c r="I195" s="390">
        <v>0</v>
      </c>
      <c r="J195" s="47"/>
    </row>
    <row r="196" spans="1:10" ht="18" customHeight="1">
      <c r="A196" s="53" t="s">
        <v>63</v>
      </c>
      <c r="B196" s="445">
        <v>0</v>
      </c>
      <c r="C196" s="390">
        <v>0</v>
      </c>
      <c r="D196" s="390">
        <v>0</v>
      </c>
      <c r="E196" s="390">
        <v>0</v>
      </c>
      <c r="F196" s="445">
        <v>0</v>
      </c>
      <c r="G196" s="390">
        <v>0</v>
      </c>
      <c r="H196" s="390">
        <v>0</v>
      </c>
      <c r="I196" s="390">
        <v>0</v>
      </c>
      <c r="J196" s="47"/>
    </row>
    <row r="197" spans="1:10" ht="18" customHeight="1">
      <c r="A197" s="53" t="s">
        <v>62</v>
      </c>
      <c r="B197" s="445">
        <v>0</v>
      </c>
      <c r="C197" s="390">
        <v>0</v>
      </c>
      <c r="D197" s="390">
        <v>0</v>
      </c>
      <c r="E197" s="390">
        <v>0</v>
      </c>
      <c r="F197" s="445">
        <v>0</v>
      </c>
      <c r="G197" s="390">
        <v>0</v>
      </c>
      <c r="H197" s="390">
        <v>0</v>
      </c>
      <c r="I197" s="390">
        <v>0</v>
      </c>
      <c r="J197" s="47"/>
    </row>
    <row r="198" spans="1:10" ht="18" customHeight="1">
      <c r="A198" s="53" t="s">
        <v>61</v>
      </c>
      <c r="B198" s="445">
        <v>0</v>
      </c>
      <c r="C198" s="390">
        <v>0</v>
      </c>
      <c r="D198" s="390">
        <v>0</v>
      </c>
      <c r="E198" s="390">
        <v>0</v>
      </c>
      <c r="F198" s="445">
        <v>0</v>
      </c>
      <c r="G198" s="390">
        <v>0</v>
      </c>
      <c r="H198" s="390">
        <v>0</v>
      </c>
      <c r="I198" s="390">
        <v>0</v>
      </c>
      <c r="J198" s="47"/>
    </row>
    <row r="199" spans="1:10" ht="18" customHeight="1">
      <c r="A199" s="53" t="s">
        <v>60</v>
      </c>
      <c r="B199" s="445">
        <v>0</v>
      </c>
      <c r="C199" s="390">
        <v>0</v>
      </c>
      <c r="D199" s="390">
        <v>0</v>
      </c>
      <c r="E199" s="390">
        <v>0</v>
      </c>
      <c r="F199" s="445">
        <v>0</v>
      </c>
      <c r="G199" s="390">
        <v>0</v>
      </c>
      <c r="H199" s="390">
        <v>0</v>
      </c>
      <c r="I199" s="390">
        <v>0</v>
      </c>
      <c r="J199" s="47"/>
    </row>
    <row r="200" spans="1:10" ht="18" customHeight="1">
      <c r="A200" s="53" t="s">
        <v>58</v>
      </c>
      <c r="B200" s="445">
        <v>0</v>
      </c>
      <c r="C200" s="390">
        <v>0</v>
      </c>
      <c r="D200" s="390">
        <v>0</v>
      </c>
      <c r="E200" s="390">
        <v>0</v>
      </c>
      <c r="F200" s="445">
        <v>0</v>
      </c>
      <c r="G200" s="390">
        <v>0</v>
      </c>
      <c r="H200" s="390">
        <v>0</v>
      </c>
      <c r="I200" s="390">
        <v>0</v>
      </c>
      <c r="J200" s="47"/>
    </row>
    <row r="201" spans="1:10" ht="18" customHeight="1">
      <c r="A201" s="53" t="s">
        <v>56</v>
      </c>
      <c r="B201" s="445">
        <v>0</v>
      </c>
      <c r="C201" s="390">
        <v>0</v>
      </c>
      <c r="D201" s="390">
        <v>0</v>
      </c>
      <c r="E201" s="390">
        <v>0</v>
      </c>
      <c r="F201" s="445">
        <v>0</v>
      </c>
      <c r="G201" s="390">
        <v>0</v>
      </c>
      <c r="H201" s="390">
        <v>0</v>
      </c>
      <c r="I201" s="390">
        <v>0</v>
      </c>
      <c r="J201" s="47"/>
    </row>
    <row r="202" spans="1:10" ht="18" customHeight="1">
      <c r="A202" s="53" t="s">
        <v>55</v>
      </c>
      <c r="B202" s="445">
        <v>0</v>
      </c>
      <c r="C202" s="390">
        <v>0</v>
      </c>
      <c r="D202" s="390">
        <v>0</v>
      </c>
      <c r="E202" s="390">
        <v>0</v>
      </c>
      <c r="F202" s="445">
        <v>0</v>
      </c>
      <c r="G202" s="390">
        <v>0</v>
      </c>
      <c r="H202" s="390">
        <v>0</v>
      </c>
      <c r="I202" s="390">
        <v>0</v>
      </c>
      <c r="J202" s="47"/>
    </row>
    <row r="203" spans="1:10" ht="18" customHeight="1">
      <c r="A203" s="55" t="s">
        <v>54</v>
      </c>
      <c r="B203" s="445">
        <v>0</v>
      </c>
      <c r="C203" s="390">
        <v>0</v>
      </c>
      <c r="D203" s="390">
        <v>0</v>
      </c>
      <c r="E203" s="390">
        <v>0</v>
      </c>
      <c r="F203" s="445">
        <v>0</v>
      </c>
      <c r="G203" s="390">
        <v>0</v>
      </c>
      <c r="H203" s="390">
        <v>0</v>
      </c>
      <c r="I203" s="390">
        <v>0</v>
      </c>
      <c r="J203" s="47"/>
    </row>
    <row r="204" spans="1:10" ht="18" customHeight="1">
      <c r="A204" s="53" t="s">
        <v>53</v>
      </c>
      <c r="B204" s="445">
        <v>0</v>
      </c>
      <c r="C204" s="390">
        <v>0</v>
      </c>
      <c r="D204" s="390">
        <v>0</v>
      </c>
      <c r="E204" s="390">
        <v>0</v>
      </c>
      <c r="F204" s="445">
        <v>0</v>
      </c>
      <c r="G204" s="390">
        <v>0</v>
      </c>
      <c r="H204" s="390">
        <v>0</v>
      </c>
      <c r="I204" s="390">
        <v>0</v>
      </c>
      <c r="J204" s="47"/>
    </row>
    <row r="205" spans="1:10" ht="18" customHeight="1">
      <c r="A205" s="53" t="s">
        <v>52</v>
      </c>
      <c r="B205" s="445">
        <v>0</v>
      </c>
      <c r="C205" s="390">
        <v>0</v>
      </c>
      <c r="D205" s="390">
        <v>0</v>
      </c>
      <c r="E205" s="390">
        <v>0</v>
      </c>
      <c r="F205" s="445">
        <v>0</v>
      </c>
      <c r="G205" s="390">
        <v>0</v>
      </c>
      <c r="H205" s="390">
        <v>0</v>
      </c>
      <c r="I205" s="390">
        <v>0</v>
      </c>
      <c r="J205" s="47"/>
    </row>
    <row r="206" spans="1:10" ht="18" customHeight="1">
      <c r="A206" s="53" t="s">
        <v>51</v>
      </c>
      <c r="B206" s="445">
        <v>0</v>
      </c>
      <c r="C206" s="390">
        <v>0</v>
      </c>
      <c r="D206" s="390">
        <v>0</v>
      </c>
      <c r="E206" s="390">
        <v>0</v>
      </c>
      <c r="F206" s="445">
        <v>0</v>
      </c>
      <c r="G206" s="390">
        <v>0</v>
      </c>
      <c r="H206" s="390">
        <v>0</v>
      </c>
      <c r="I206" s="390">
        <v>0</v>
      </c>
      <c r="J206" s="47"/>
    </row>
    <row r="207" spans="1:10" ht="18" customHeight="1">
      <c r="A207" s="53" t="s">
        <v>48</v>
      </c>
      <c r="B207" s="445">
        <v>0</v>
      </c>
      <c r="C207" s="390">
        <v>0</v>
      </c>
      <c r="D207" s="390">
        <v>0</v>
      </c>
      <c r="E207" s="390">
        <v>0</v>
      </c>
      <c r="F207" s="445">
        <v>0</v>
      </c>
      <c r="G207" s="390">
        <v>0</v>
      </c>
      <c r="H207" s="390">
        <v>0</v>
      </c>
      <c r="I207" s="390">
        <v>0</v>
      </c>
      <c r="J207" s="47"/>
    </row>
    <row r="208" spans="1:10" ht="18" customHeight="1">
      <c r="A208" s="53" t="s">
        <v>47</v>
      </c>
      <c r="B208" s="445">
        <v>0</v>
      </c>
      <c r="C208" s="390">
        <v>0</v>
      </c>
      <c r="D208" s="390">
        <v>0</v>
      </c>
      <c r="E208" s="390">
        <v>0</v>
      </c>
      <c r="F208" s="445">
        <v>0</v>
      </c>
      <c r="G208" s="390">
        <v>0</v>
      </c>
      <c r="H208" s="390">
        <v>0</v>
      </c>
      <c r="I208" s="390">
        <v>0</v>
      </c>
      <c r="J208" s="47"/>
    </row>
    <row r="209" spans="1:10" ht="18" customHeight="1">
      <c r="A209" s="53" t="s">
        <v>46</v>
      </c>
      <c r="B209" s="445">
        <v>0</v>
      </c>
      <c r="C209" s="390">
        <v>0</v>
      </c>
      <c r="D209" s="390">
        <v>0</v>
      </c>
      <c r="E209" s="390">
        <v>0</v>
      </c>
      <c r="F209" s="445">
        <v>0</v>
      </c>
      <c r="G209" s="390">
        <v>0</v>
      </c>
      <c r="H209" s="390">
        <v>0</v>
      </c>
      <c r="I209" s="390">
        <v>0</v>
      </c>
      <c r="J209" s="47"/>
    </row>
    <row r="210" spans="1:10" ht="18" customHeight="1">
      <c r="A210" s="53" t="s">
        <v>45</v>
      </c>
      <c r="B210" s="445">
        <v>0</v>
      </c>
      <c r="C210" s="390">
        <v>0</v>
      </c>
      <c r="D210" s="390">
        <v>0</v>
      </c>
      <c r="E210" s="390">
        <v>0</v>
      </c>
      <c r="F210" s="445">
        <v>0</v>
      </c>
      <c r="G210" s="390">
        <v>0</v>
      </c>
      <c r="H210" s="390">
        <v>0</v>
      </c>
      <c r="I210" s="390">
        <v>0</v>
      </c>
      <c r="J210" s="47"/>
    </row>
    <row r="211" spans="1:10" ht="18" customHeight="1">
      <c r="A211" s="53" t="s">
        <v>44</v>
      </c>
      <c r="B211" s="445">
        <v>0</v>
      </c>
      <c r="C211" s="390">
        <v>0</v>
      </c>
      <c r="D211" s="390">
        <v>0</v>
      </c>
      <c r="E211" s="390">
        <v>0</v>
      </c>
      <c r="F211" s="445">
        <v>0</v>
      </c>
      <c r="G211" s="390">
        <v>0</v>
      </c>
      <c r="H211" s="390">
        <v>0</v>
      </c>
      <c r="I211" s="390">
        <v>0</v>
      </c>
      <c r="J211" s="47"/>
    </row>
    <row r="212" spans="1:10" ht="18" customHeight="1">
      <c r="A212" s="52" t="s">
        <v>43</v>
      </c>
      <c r="B212" s="445">
        <v>0</v>
      </c>
      <c r="C212" s="390">
        <v>0</v>
      </c>
      <c r="D212" s="390">
        <v>0</v>
      </c>
      <c r="E212" s="390">
        <v>0</v>
      </c>
      <c r="F212" s="445">
        <v>0</v>
      </c>
      <c r="G212" s="390">
        <v>0</v>
      </c>
      <c r="H212" s="390">
        <v>0</v>
      </c>
      <c r="I212" s="390">
        <v>0</v>
      </c>
      <c r="J212" s="47"/>
    </row>
    <row r="213" spans="1:10" ht="18" customHeight="1">
      <c r="A213" s="53" t="s">
        <v>42</v>
      </c>
      <c r="B213" s="445">
        <v>0</v>
      </c>
      <c r="C213" s="390">
        <v>0</v>
      </c>
      <c r="D213" s="390">
        <v>0</v>
      </c>
      <c r="E213" s="390">
        <v>0</v>
      </c>
      <c r="F213" s="445">
        <v>0</v>
      </c>
      <c r="G213" s="390">
        <v>0</v>
      </c>
      <c r="H213" s="390">
        <v>0</v>
      </c>
      <c r="I213" s="390">
        <v>0</v>
      </c>
      <c r="J213" s="47"/>
    </row>
    <row r="214" spans="1:10" ht="18" customHeight="1">
      <c r="A214" s="53" t="s">
        <v>40</v>
      </c>
      <c r="B214" s="445">
        <v>0</v>
      </c>
      <c r="C214" s="390">
        <v>0</v>
      </c>
      <c r="D214" s="390">
        <v>0</v>
      </c>
      <c r="E214" s="390">
        <v>0</v>
      </c>
      <c r="F214" s="445">
        <v>0</v>
      </c>
      <c r="G214" s="390">
        <v>0</v>
      </c>
      <c r="H214" s="390">
        <v>0</v>
      </c>
      <c r="I214" s="390">
        <v>0</v>
      </c>
      <c r="J214" s="47"/>
    </row>
    <row r="215" spans="1:10" ht="18" customHeight="1">
      <c r="A215" s="53" t="s">
        <v>38</v>
      </c>
      <c r="B215" s="445">
        <v>0</v>
      </c>
      <c r="C215" s="390">
        <v>0</v>
      </c>
      <c r="D215" s="390">
        <v>0</v>
      </c>
      <c r="E215" s="390">
        <v>0</v>
      </c>
      <c r="F215" s="445">
        <v>0</v>
      </c>
      <c r="G215" s="390">
        <v>0</v>
      </c>
      <c r="H215" s="390">
        <v>0</v>
      </c>
      <c r="I215" s="390">
        <v>0</v>
      </c>
      <c r="J215" s="47"/>
    </row>
    <row r="216" spans="1:10" ht="18" customHeight="1">
      <c r="A216" s="53" t="s">
        <v>37</v>
      </c>
      <c r="B216" s="445">
        <v>0</v>
      </c>
      <c r="C216" s="390">
        <v>0</v>
      </c>
      <c r="D216" s="390">
        <v>0</v>
      </c>
      <c r="E216" s="390">
        <v>0</v>
      </c>
      <c r="F216" s="445">
        <v>0</v>
      </c>
      <c r="G216" s="390">
        <v>0</v>
      </c>
      <c r="H216" s="390">
        <v>0</v>
      </c>
      <c r="I216" s="390">
        <v>0</v>
      </c>
      <c r="J216" s="47"/>
    </row>
    <row r="217" spans="1:10" ht="18" customHeight="1">
      <c r="A217" s="53" t="s">
        <v>36</v>
      </c>
      <c r="B217" s="445">
        <v>0</v>
      </c>
      <c r="C217" s="390">
        <v>0</v>
      </c>
      <c r="D217" s="390">
        <v>0</v>
      </c>
      <c r="E217" s="390">
        <v>0</v>
      </c>
      <c r="F217" s="445">
        <v>0</v>
      </c>
      <c r="G217" s="390">
        <v>0</v>
      </c>
      <c r="H217" s="390">
        <v>0</v>
      </c>
      <c r="I217" s="390">
        <v>0</v>
      </c>
      <c r="J217" s="47"/>
    </row>
    <row r="218" spans="1:10" ht="18" customHeight="1">
      <c r="A218" s="53" t="s">
        <v>34</v>
      </c>
      <c r="B218" s="445">
        <v>0</v>
      </c>
      <c r="C218" s="390">
        <v>0</v>
      </c>
      <c r="D218" s="390">
        <v>0</v>
      </c>
      <c r="E218" s="390">
        <v>0</v>
      </c>
      <c r="F218" s="445">
        <v>0</v>
      </c>
      <c r="G218" s="390">
        <v>0</v>
      </c>
      <c r="H218" s="390">
        <v>0</v>
      </c>
      <c r="I218" s="390">
        <v>0</v>
      </c>
      <c r="J218" s="47"/>
    </row>
    <row r="219" spans="1:10" ht="18" customHeight="1">
      <c r="A219" s="53" t="s">
        <v>33</v>
      </c>
      <c r="B219" s="445">
        <v>0</v>
      </c>
      <c r="C219" s="390">
        <v>0</v>
      </c>
      <c r="D219" s="390">
        <v>0</v>
      </c>
      <c r="E219" s="390">
        <v>0</v>
      </c>
      <c r="F219" s="445">
        <v>0</v>
      </c>
      <c r="G219" s="390">
        <v>0</v>
      </c>
      <c r="H219" s="390">
        <v>0</v>
      </c>
      <c r="I219" s="390">
        <v>0</v>
      </c>
      <c r="J219" s="47"/>
    </row>
    <row r="220" spans="1:10" ht="18" customHeight="1">
      <c r="A220" s="53" t="s">
        <v>32</v>
      </c>
      <c r="B220" s="445">
        <v>0</v>
      </c>
      <c r="C220" s="390">
        <v>0</v>
      </c>
      <c r="D220" s="390">
        <v>0</v>
      </c>
      <c r="E220" s="390">
        <v>0</v>
      </c>
      <c r="F220" s="445">
        <v>0</v>
      </c>
      <c r="G220" s="390">
        <v>0</v>
      </c>
      <c r="H220" s="390">
        <v>0</v>
      </c>
      <c r="I220" s="390">
        <v>0</v>
      </c>
      <c r="J220" s="47"/>
    </row>
    <row r="221" spans="1:10" ht="18" customHeight="1">
      <c r="A221" s="53" t="s">
        <v>30</v>
      </c>
      <c r="B221" s="445">
        <v>0</v>
      </c>
      <c r="C221" s="390">
        <v>0</v>
      </c>
      <c r="D221" s="390">
        <v>0</v>
      </c>
      <c r="E221" s="390">
        <v>0</v>
      </c>
      <c r="F221" s="445">
        <v>0</v>
      </c>
      <c r="G221" s="390">
        <v>0</v>
      </c>
      <c r="H221" s="390">
        <v>0</v>
      </c>
      <c r="I221" s="390">
        <v>0</v>
      </c>
      <c r="J221" s="47"/>
    </row>
    <row r="222" spans="1:10" ht="18" customHeight="1">
      <c r="A222" s="53" t="s">
        <v>29</v>
      </c>
      <c r="B222" s="445">
        <v>0</v>
      </c>
      <c r="C222" s="390">
        <v>0</v>
      </c>
      <c r="D222" s="390">
        <v>0</v>
      </c>
      <c r="E222" s="390">
        <v>0</v>
      </c>
      <c r="F222" s="445">
        <v>0</v>
      </c>
      <c r="G222" s="390">
        <v>0</v>
      </c>
      <c r="H222" s="390">
        <v>0</v>
      </c>
      <c r="I222" s="390">
        <v>0</v>
      </c>
      <c r="J222" s="47"/>
    </row>
    <row r="223" spans="1:10" ht="18" customHeight="1">
      <c r="A223" s="53" t="s">
        <v>26</v>
      </c>
      <c r="B223" s="445">
        <v>0</v>
      </c>
      <c r="C223" s="390">
        <v>0</v>
      </c>
      <c r="D223" s="390">
        <v>0</v>
      </c>
      <c r="E223" s="390">
        <v>0</v>
      </c>
      <c r="F223" s="445">
        <v>0</v>
      </c>
      <c r="G223" s="390">
        <v>0</v>
      </c>
      <c r="H223" s="390">
        <v>0</v>
      </c>
      <c r="I223" s="390">
        <v>0</v>
      </c>
      <c r="J223" s="47"/>
    </row>
    <row r="224" spans="1:10" ht="18" customHeight="1">
      <c r="A224" s="53" t="s">
        <v>24</v>
      </c>
      <c r="B224" s="445">
        <v>0</v>
      </c>
      <c r="C224" s="390">
        <v>0</v>
      </c>
      <c r="D224" s="390">
        <v>0</v>
      </c>
      <c r="E224" s="390">
        <v>0</v>
      </c>
      <c r="F224" s="445">
        <v>0</v>
      </c>
      <c r="G224" s="390">
        <v>0</v>
      </c>
      <c r="H224" s="390">
        <v>0</v>
      </c>
      <c r="I224" s="390">
        <v>0</v>
      </c>
      <c r="J224" s="47"/>
    </row>
    <row r="225" spans="1:17" ht="18" customHeight="1">
      <c r="A225" s="53" t="s">
        <v>22</v>
      </c>
      <c r="B225" s="445">
        <v>0</v>
      </c>
      <c r="C225" s="390">
        <v>0</v>
      </c>
      <c r="D225" s="390">
        <v>0</v>
      </c>
      <c r="E225" s="390">
        <v>0</v>
      </c>
      <c r="F225" s="445">
        <v>0</v>
      </c>
      <c r="G225" s="390">
        <v>0</v>
      </c>
      <c r="H225" s="390">
        <v>0</v>
      </c>
      <c r="I225" s="390">
        <v>0</v>
      </c>
      <c r="J225" s="47"/>
    </row>
    <row r="226" spans="1:17" ht="18" customHeight="1">
      <c r="A226" s="53" t="s">
        <v>20</v>
      </c>
      <c r="B226" s="445">
        <v>0</v>
      </c>
      <c r="C226" s="390">
        <v>0</v>
      </c>
      <c r="D226" s="390">
        <v>0</v>
      </c>
      <c r="E226" s="390">
        <v>0</v>
      </c>
      <c r="F226" s="445">
        <v>0</v>
      </c>
      <c r="G226" s="390">
        <v>0</v>
      </c>
      <c r="H226" s="390">
        <v>0</v>
      </c>
      <c r="I226" s="390">
        <v>0</v>
      </c>
      <c r="J226" s="47"/>
    </row>
    <row r="227" spans="1:17" ht="18" customHeight="1">
      <c r="A227" s="53" t="s">
        <v>18</v>
      </c>
      <c r="B227" s="445">
        <v>0</v>
      </c>
      <c r="C227" s="390">
        <v>0</v>
      </c>
      <c r="D227" s="390">
        <v>0</v>
      </c>
      <c r="E227" s="390">
        <v>0</v>
      </c>
      <c r="F227" s="445">
        <v>0</v>
      </c>
      <c r="G227" s="390">
        <v>0</v>
      </c>
      <c r="H227" s="390">
        <v>0</v>
      </c>
      <c r="I227" s="390">
        <v>0</v>
      </c>
      <c r="J227" s="47"/>
    </row>
    <row r="228" spans="1:17" ht="18" customHeight="1">
      <c r="A228" s="53" t="s">
        <v>16</v>
      </c>
      <c r="B228" s="445">
        <v>0</v>
      </c>
      <c r="C228" s="390">
        <v>0</v>
      </c>
      <c r="D228" s="390">
        <v>0</v>
      </c>
      <c r="E228" s="390">
        <v>0</v>
      </c>
      <c r="F228" s="445">
        <v>0</v>
      </c>
      <c r="G228" s="390">
        <v>0</v>
      </c>
      <c r="H228" s="390">
        <v>0</v>
      </c>
      <c r="I228" s="390">
        <v>0</v>
      </c>
      <c r="J228" s="47"/>
    </row>
    <row r="229" spans="1:17" ht="18" customHeight="1">
      <c r="A229" s="53" t="s">
        <v>13</v>
      </c>
      <c r="B229" s="445">
        <v>0</v>
      </c>
      <c r="C229" s="390">
        <v>0</v>
      </c>
      <c r="D229" s="390">
        <v>0</v>
      </c>
      <c r="E229" s="390">
        <v>0</v>
      </c>
      <c r="F229" s="445">
        <v>0</v>
      </c>
      <c r="G229" s="390">
        <v>0</v>
      </c>
      <c r="H229" s="390">
        <v>0</v>
      </c>
      <c r="I229" s="390">
        <v>0</v>
      </c>
      <c r="J229" s="47"/>
    </row>
    <row r="230" spans="1:17" ht="18" customHeight="1">
      <c r="A230" s="53" t="s">
        <v>10</v>
      </c>
      <c r="B230" s="445">
        <v>0</v>
      </c>
      <c r="C230" s="390">
        <v>0</v>
      </c>
      <c r="D230" s="390">
        <v>0</v>
      </c>
      <c r="E230" s="390">
        <v>0</v>
      </c>
      <c r="F230" s="445">
        <v>0</v>
      </c>
      <c r="G230" s="390">
        <v>0</v>
      </c>
      <c r="H230" s="390">
        <v>0</v>
      </c>
      <c r="I230" s="390">
        <v>0</v>
      </c>
      <c r="J230" s="47"/>
    </row>
    <row r="231" spans="1:17" ht="18" customHeight="1">
      <c r="A231" s="53" t="s">
        <v>135</v>
      </c>
      <c r="B231" s="445">
        <v>0</v>
      </c>
      <c r="C231" s="390">
        <v>0</v>
      </c>
      <c r="D231" s="390">
        <v>0</v>
      </c>
      <c r="E231" s="390">
        <v>0</v>
      </c>
      <c r="F231" s="445">
        <v>0</v>
      </c>
      <c r="G231" s="390">
        <v>0</v>
      </c>
      <c r="H231" s="390">
        <v>0</v>
      </c>
      <c r="I231" s="390">
        <v>0</v>
      </c>
      <c r="J231" s="47"/>
    </row>
    <row r="232" spans="1:17" ht="18" customHeight="1">
      <c r="A232" s="53" t="s">
        <v>8</v>
      </c>
      <c r="B232" s="445">
        <v>0</v>
      </c>
      <c r="C232" s="390">
        <v>0</v>
      </c>
      <c r="D232" s="390">
        <v>0</v>
      </c>
      <c r="E232" s="390">
        <v>0</v>
      </c>
      <c r="F232" s="445">
        <v>0</v>
      </c>
      <c r="G232" s="390">
        <v>0</v>
      </c>
      <c r="H232" s="390">
        <v>0</v>
      </c>
      <c r="I232" s="390">
        <v>0</v>
      </c>
      <c r="J232" s="47"/>
    </row>
    <row r="233" spans="1:17" ht="18" customHeight="1">
      <c r="A233" s="53" t="s">
        <v>5</v>
      </c>
      <c r="B233" s="445">
        <v>0</v>
      </c>
      <c r="C233" s="390">
        <v>0</v>
      </c>
      <c r="D233" s="390">
        <v>0</v>
      </c>
      <c r="E233" s="390">
        <v>0</v>
      </c>
      <c r="F233" s="445">
        <v>0</v>
      </c>
      <c r="G233" s="390">
        <v>0</v>
      </c>
      <c r="H233" s="390">
        <v>0</v>
      </c>
      <c r="I233" s="390">
        <v>0</v>
      </c>
      <c r="J233" s="47"/>
    </row>
    <row r="234" spans="1:17" ht="18" customHeight="1">
      <c r="A234" s="69" t="s">
        <v>2</v>
      </c>
      <c r="B234" s="486">
        <v>0</v>
      </c>
      <c r="C234" s="391">
        <v>0</v>
      </c>
      <c r="D234" s="391">
        <v>0</v>
      </c>
      <c r="E234" s="391">
        <v>0</v>
      </c>
      <c r="F234" s="486">
        <v>0</v>
      </c>
      <c r="G234" s="391">
        <v>0</v>
      </c>
      <c r="H234" s="391">
        <v>0</v>
      </c>
      <c r="I234" s="391">
        <v>0</v>
      </c>
      <c r="J234" s="47"/>
    </row>
    <row r="235" spans="1:17" ht="18" customHeight="1">
      <c r="A235" s="649" t="s">
        <v>2310</v>
      </c>
      <c r="B235" s="484"/>
      <c r="C235" s="485"/>
      <c r="D235" s="485"/>
      <c r="E235" s="485"/>
      <c r="F235" s="482"/>
      <c r="G235" s="482"/>
      <c r="H235" s="482"/>
      <c r="M235" s="483"/>
      <c r="N235" s="483"/>
      <c r="O235" s="483"/>
      <c r="P235" s="483"/>
      <c r="Q235" s="483"/>
    </row>
    <row r="236" spans="1:17" ht="18" customHeight="1">
      <c r="A236" s="1648" t="s">
        <v>2378</v>
      </c>
      <c r="B236" s="1648"/>
      <c r="C236" s="1648"/>
      <c r="D236" s="1648"/>
      <c r="E236" s="1648"/>
      <c r="F236" s="1648"/>
      <c r="G236" s="1648"/>
      <c r="H236" s="1648"/>
      <c r="I236" s="1648"/>
      <c r="J236" s="1648"/>
      <c r="K236" s="1648"/>
      <c r="L236" s="1648"/>
      <c r="M236" s="657"/>
      <c r="N236" s="657"/>
      <c r="O236" s="657"/>
      <c r="P236" s="657"/>
      <c r="Q236" s="657"/>
    </row>
    <row r="237" spans="1:17" ht="18" customHeight="1">
      <c r="A237" s="1648" t="s">
        <v>2372</v>
      </c>
      <c r="B237" s="1648"/>
      <c r="C237" s="1648"/>
      <c r="D237" s="1648"/>
      <c r="E237" s="1648"/>
      <c r="F237" s="1648"/>
      <c r="G237" s="1648"/>
      <c r="H237" s="1648"/>
      <c r="I237" s="1648"/>
      <c r="J237" s="1648"/>
      <c r="K237" s="1648"/>
      <c r="L237" s="1648"/>
    </row>
    <row r="238" spans="1:17" ht="32.1" customHeight="1">
      <c r="A238" s="1648" t="s">
        <v>2388</v>
      </c>
      <c r="B238" s="1648"/>
      <c r="C238" s="1648"/>
      <c r="D238" s="1648"/>
      <c r="E238" s="1648"/>
      <c r="F238" s="1648"/>
      <c r="G238" s="1648"/>
      <c r="H238" s="1648"/>
      <c r="I238" s="1648"/>
      <c r="J238" s="1648"/>
      <c r="K238" s="1648"/>
      <c r="L238" s="1648"/>
    </row>
    <row r="239" spans="1:17" ht="32.1" customHeight="1">
      <c r="A239" s="1648" t="s">
        <v>2389</v>
      </c>
      <c r="B239" s="1648"/>
      <c r="C239" s="1648"/>
      <c r="D239" s="1648"/>
      <c r="E239" s="1648"/>
      <c r="F239" s="1648"/>
      <c r="G239" s="1648"/>
      <c r="H239" s="1648"/>
      <c r="I239" s="1648"/>
      <c r="J239" s="1648"/>
      <c r="K239" s="1648"/>
      <c r="L239" s="1648"/>
    </row>
    <row r="240" spans="1:17" ht="32.1" customHeight="1">
      <c r="A240" s="1648" t="s">
        <v>2390</v>
      </c>
      <c r="B240" s="1648"/>
      <c r="C240" s="1648"/>
      <c r="D240" s="1648"/>
      <c r="E240" s="1648"/>
      <c r="F240" s="1648"/>
      <c r="G240" s="1648"/>
      <c r="H240" s="1648"/>
      <c r="I240" s="1648"/>
      <c r="J240" s="1648"/>
      <c r="K240" s="1648"/>
      <c r="L240" s="1648"/>
    </row>
    <row r="241" spans="1:41" s="47" customFormat="1" ht="32.1" customHeight="1">
      <c r="A241" s="1648" t="s">
        <v>2391</v>
      </c>
      <c r="B241" s="1648"/>
      <c r="C241" s="1648"/>
      <c r="D241" s="1648"/>
      <c r="E241" s="1648"/>
      <c r="F241" s="1648"/>
      <c r="G241" s="1648"/>
      <c r="H241" s="1648"/>
      <c r="I241" s="1648"/>
      <c r="J241" s="1648"/>
      <c r="K241" s="1648"/>
      <c r="L241" s="16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</row>
    <row r="242" spans="1:41" s="47" customFormat="1" ht="32.1" customHeight="1">
      <c r="A242" s="1648" t="s">
        <v>2392</v>
      </c>
      <c r="B242" s="1648"/>
      <c r="C242" s="1648"/>
      <c r="D242" s="1648"/>
      <c r="E242" s="1648"/>
      <c r="F242" s="1648"/>
      <c r="G242" s="1648"/>
      <c r="H242" s="1648"/>
      <c r="I242" s="1648"/>
      <c r="J242" s="1648"/>
      <c r="K242" s="1648"/>
      <c r="L242" s="16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</row>
    <row r="243" spans="1:41" s="47" customFormat="1" ht="32.1" customHeight="1">
      <c r="A243" s="1648" t="s">
        <v>2393</v>
      </c>
      <c r="B243" s="1648"/>
      <c r="C243" s="1648"/>
      <c r="D243" s="1648"/>
      <c r="E243" s="1648"/>
      <c r="F243" s="1648"/>
      <c r="G243" s="1648"/>
      <c r="H243" s="1648"/>
      <c r="I243" s="1648"/>
      <c r="J243" s="1648"/>
      <c r="K243" s="1648"/>
      <c r="L243" s="16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</row>
    <row r="244" spans="1:41" s="47" customFormat="1" ht="32.1" customHeight="1">
      <c r="A244" s="1648" t="s">
        <v>2394</v>
      </c>
      <c r="B244" s="1648"/>
      <c r="C244" s="1648"/>
      <c r="D244" s="1648"/>
      <c r="E244" s="1648"/>
      <c r="F244" s="1648"/>
      <c r="G244" s="1648"/>
      <c r="H244" s="1648"/>
      <c r="I244" s="1648"/>
      <c r="J244" s="1648"/>
      <c r="K244" s="1648"/>
      <c r="L244" s="16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</row>
    <row r="245" spans="1:41" s="47" customFormat="1" ht="32.1" customHeight="1">
      <c r="A245" s="1648" t="s">
        <v>2395</v>
      </c>
      <c r="B245" s="1648"/>
      <c r="C245" s="1648"/>
      <c r="D245" s="1648"/>
      <c r="E245" s="1648"/>
      <c r="F245" s="1648"/>
      <c r="G245" s="1648"/>
      <c r="H245" s="1648"/>
      <c r="I245" s="1648"/>
      <c r="J245" s="1648"/>
      <c r="K245" s="1648"/>
      <c r="L245" s="16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</row>
    <row r="246" spans="1:41" s="47" customFormat="1" ht="32.1" customHeight="1">
      <c r="A246" s="1648" t="s">
        <v>2396</v>
      </c>
      <c r="B246" s="1648"/>
      <c r="C246" s="1648"/>
      <c r="D246" s="1648"/>
      <c r="E246" s="1648"/>
      <c r="F246" s="1648"/>
      <c r="G246" s="1648"/>
      <c r="H246" s="1648"/>
      <c r="I246" s="1648"/>
      <c r="J246" s="1648"/>
      <c r="K246" s="1648"/>
      <c r="L246" s="16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</row>
    <row r="247" spans="1:41" s="47" customFormat="1" ht="45" customHeight="1">
      <c r="A247" s="1648" t="s">
        <v>2397</v>
      </c>
      <c r="B247" s="1648"/>
      <c r="C247" s="1648"/>
      <c r="D247" s="1648"/>
      <c r="E247" s="1648"/>
      <c r="F247" s="1648"/>
      <c r="G247" s="1648"/>
      <c r="H247" s="1648"/>
      <c r="I247" s="1648"/>
      <c r="J247" s="1648"/>
      <c r="K247" s="1648"/>
      <c r="L247" s="16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</row>
    <row r="248" spans="1:41" s="47" customFormat="1" ht="32.1" customHeight="1">
      <c r="A248" s="1648" t="s">
        <v>2398</v>
      </c>
      <c r="B248" s="1648"/>
      <c r="C248" s="1648"/>
      <c r="D248" s="1648"/>
      <c r="E248" s="1648"/>
      <c r="F248" s="1648"/>
      <c r="G248" s="1648"/>
      <c r="H248" s="1648"/>
      <c r="I248" s="1648"/>
      <c r="J248" s="1648"/>
      <c r="K248" s="1648"/>
      <c r="L248" s="16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</row>
    <row r="249" spans="1:41" s="47" customFormat="1" ht="32.1" customHeight="1">
      <c r="A249" s="1648" t="s">
        <v>2399</v>
      </c>
      <c r="B249" s="1648"/>
      <c r="C249" s="1648"/>
      <c r="D249" s="1648"/>
      <c r="E249" s="1648"/>
      <c r="F249" s="1648"/>
      <c r="G249" s="1648"/>
      <c r="H249" s="1648"/>
      <c r="I249" s="1648"/>
      <c r="J249" s="1648"/>
      <c r="K249" s="1648"/>
      <c r="L249" s="16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</row>
    <row r="250" spans="1:41" s="47" customFormat="1" ht="32.1" customHeight="1">
      <c r="A250" s="1648" t="s">
        <v>2400</v>
      </c>
      <c r="B250" s="1648"/>
      <c r="C250" s="1648"/>
      <c r="D250" s="1648"/>
      <c r="E250" s="1648"/>
      <c r="F250" s="1648"/>
      <c r="G250" s="1648"/>
      <c r="H250" s="1648"/>
      <c r="I250" s="1648"/>
      <c r="J250" s="1648"/>
      <c r="K250" s="1648"/>
      <c r="L250" s="16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</row>
  </sheetData>
  <mergeCells count="43">
    <mergeCell ref="A1:L1"/>
    <mergeCell ref="A3:A6"/>
    <mergeCell ref="B3:L3"/>
    <mergeCell ref="B4:B6"/>
    <mergeCell ref="C4:L4"/>
    <mergeCell ref="C5:E5"/>
    <mergeCell ref="F5:H5"/>
    <mergeCell ref="I5:L5"/>
    <mergeCell ref="A122:L122"/>
    <mergeCell ref="A111:Q111"/>
    <mergeCell ref="A112:L112"/>
    <mergeCell ref="A113:L113"/>
    <mergeCell ref="A114:L114"/>
    <mergeCell ref="A115:L115"/>
    <mergeCell ref="A116:L116"/>
    <mergeCell ref="A117:L117"/>
    <mergeCell ref="A118:L118"/>
    <mergeCell ref="A119:L119"/>
    <mergeCell ref="A120:L120"/>
    <mergeCell ref="A121:L121"/>
    <mergeCell ref="A241:L241"/>
    <mergeCell ref="A242:L242"/>
    <mergeCell ref="A123:L123"/>
    <mergeCell ref="A124:L124"/>
    <mergeCell ref="A125:L125"/>
    <mergeCell ref="A128:A131"/>
    <mergeCell ref="B128:I128"/>
    <mergeCell ref="B129:I129"/>
    <mergeCell ref="B130:E130"/>
    <mergeCell ref="F130:I130"/>
    <mergeCell ref="A236:L236"/>
    <mergeCell ref="A237:L237"/>
    <mergeCell ref="A238:L238"/>
    <mergeCell ref="A239:L239"/>
    <mergeCell ref="A240:L240"/>
    <mergeCell ref="A249:L249"/>
    <mergeCell ref="A250:L250"/>
    <mergeCell ref="A243:L243"/>
    <mergeCell ref="A244:L244"/>
    <mergeCell ref="A245:L245"/>
    <mergeCell ref="A246:L246"/>
    <mergeCell ref="A247:L247"/>
    <mergeCell ref="A248:L248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1"/>
  <dimension ref="A1:AC25"/>
  <sheetViews>
    <sheetView zoomScaleNormal="100" workbookViewId="0">
      <selection activeCell="D32" sqref="D32"/>
    </sheetView>
  </sheetViews>
  <sheetFormatPr defaultRowHeight="18" customHeight="1"/>
  <cols>
    <col min="1" max="1" width="27.5703125" style="422" customWidth="1"/>
    <col min="2" max="2" width="11.85546875" style="438" customWidth="1"/>
    <col min="3" max="4" width="11.85546875" style="422" customWidth="1"/>
    <col min="5" max="5" width="11.85546875" style="438" customWidth="1"/>
    <col min="6" max="7" width="11.85546875" style="422" customWidth="1"/>
    <col min="8" max="8" width="11.85546875" style="438" customWidth="1"/>
    <col min="9" max="10" width="11.85546875" style="422" customWidth="1"/>
    <col min="11" max="11" width="11.85546875" style="438" customWidth="1"/>
    <col min="12" max="13" width="11.85546875" style="422" customWidth="1"/>
    <col min="14" max="14" width="9.85546875" style="438" customWidth="1"/>
    <col min="15" max="16" width="9.85546875" style="422" customWidth="1"/>
    <col min="17" max="19" width="9.140625" style="422"/>
    <col min="20" max="20" width="26.140625" style="693" customWidth="1"/>
    <col min="21" max="22" width="9.140625" style="422"/>
    <col min="23" max="23" width="9.140625" style="671"/>
    <col min="24" max="24" width="9.140625" style="422"/>
    <col min="25" max="25" width="9.140625" style="671"/>
    <col min="26" max="26" width="9.140625" style="422"/>
    <col min="27" max="27" width="9.140625" style="671"/>
    <col min="28" max="28" width="9.140625" style="422"/>
    <col min="29" max="29" width="9.140625" style="671"/>
    <col min="30" max="16384" width="9.140625" style="422"/>
  </cols>
  <sheetData>
    <row r="1" spans="1:29" ht="18" customHeight="1">
      <c r="A1" s="102" t="s">
        <v>2972</v>
      </c>
    </row>
    <row r="2" spans="1:29" ht="18" customHeight="1">
      <c r="A2" s="68" t="s">
        <v>2780</v>
      </c>
      <c r="T2" s="422"/>
      <c r="W2" s="422"/>
      <c r="Y2" s="422"/>
      <c r="AA2" s="422"/>
      <c r="AC2" s="422"/>
    </row>
    <row r="3" spans="1:29" s="671" customFormat="1" ht="18" customHeight="1">
      <c r="A3" s="68"/>
      <c r="B3" s="438"/>
      <c r="E3" s="438"/>
      <c r="H3" s="438"/>
      <c r="K3" s="438"/>
      <c r="N3" s="438"/>
    </row>
    <row r="4" spans="1:29" ht="21.95" customHeight="1">
      <c r="A4" s="1649" t="s">
        <v>2422</v>
      </c>
      <c r="B4" s="1651" t="s">
        <v>429</v>
      </c>
      <c r="C4" s="1651"/>
      <c r="D4" s="1651"/>
      <c r="E4" s="1651"/>
      <c r="F4" s="1651"/>
      <c r="G4" s="1651"/>
      <c r="H4" s="1651"/>
      <c r="I4" s="1651"/>
      <c r="J4" s="1651"/>
      <c r="K4" s="1651"/>
      <c r="L4" s="1651"/>
      <c r="M4" s="1652"/>
      <c r="O4" s="671"/>
      <c r="P4" s="671"/>
      <c r="T4" s="422"/>
      <c r="W4" s="422"/>
      <c r="Y4" s="422"/>
      <c r="AA4" s="422"/>
      <c r="AC4" s="422"/>
    </row>
    <row r="5" spans="1:29" s="671" customFormat="1" ht="21.95" customHeight="1">
      <c r="A5" s="1649"/>
      <c r="B5" s="1655" t="s">
        <v>163</v>
      </c>
      <c r="C5" s="1656"/>
      <c r="D5" s="1653" t="s">
        <v>428</v>
      </c>
      <c r="E5" s="1654"/>
      <c r="F5" s="1654"/>
      <c r="G5" s="1654"/>
      <c r="H5" s="1654"/>
      <c r="I5" s="1654"/>
      <c r="J5" s="1654"/>
      <c r="K5" s="1654"/>
      <c r="L5" s="1654"/>
      <c r="M5" s="1654"/>
      <c r="N5" s="438"/>
    </row>
    <row r="6" spans="1:29" s="438" customFormat="1" ht="21.95" customHeight="1">
      <c r="A6" s="1649"/>
      <c r="B6" s="1657"/>
      <c r="C6" s="1658"/>
      <c r="D6" s="1665" t="s">
        <v>436</v>
      </c>
      <c r="E6" s="1665"/>
      <c r="F6" s="1665"/>
      <c r="G6" s="1665"/>
      <c r="H6" s="1665"/>
      <c r="I6" s="1665"/>
      <c r="J6" s="1665"/>
      <c r="K6" s="1665"/>
      <c r="L6" s="1660" t="s">
        <v>423</v>
      </c>
      <c r="M6" s="1661"/>
      <c r="O6" s="671"/>
      <c r="P6" s="671"/>
    </row>
    <row r="7" spans="1:29" s="438" customFormat="1" ht="21.95" customHeight="1">
      <c r="A7" s="1649"/>
      <c r="B7" s="1652"/>
      <c r="C7" s="1659"/>
      <c r="D7" s="1666" t="s">
        <v>163</v>
      </c>
      <c r="E7" s="1666"/>
      <c r="F7" s="1664" t="s">
        <v>424</v>
      </c>
      <c r="G7" s="1664"/>
      <c r="H7" s="1664" t="s">
        <v>421</v>
      </c>
      <c r="I7" s="1664"/>
      <c r="J7" s="1664" t="s">
        <v>422</v>
      </c>
      <c r="K7" s="1664"/>
      <c r="L7" s="1662"/>
      <c r="M7" s="1663"/>
      <c r="O7" s="671"/>
      <c r="P7" s="671"/>
    </row>
    <row r="8" spans="1:29" s="438" customFormat="1" ht="21.95" customHeight="1">
      <c r="A8" s="1650"/>
      <c r="B8" s="435">
        <v>2014</v>
      </c>
      <c r="C8" s="435">
        <v>2015</v>
      </c>
      <c r="D8" s="435">
        <v>2014</v>
      </c>
      <c r="E8" s="435">
        <v>2015</v>
      </c>
      <c r="F8" s="435">
        <v>2014</v>
      </c>
      <c r="G8" s="435">
        <v>2015</v>
      </c>
      <c r="H8" s="435">
        <v>2014</v>
      </c>
      <c r="I8" s="435">
        <v>2015</v>
      </c>
      <c r="J8" s="435">
        <v>2014</v>
      </c>
      <c r="K8" s="435">
        <v>2015</v>
      </c>
      <c r="L8" s="435">
        <v>2014</v>
      </c>
      <c r="M8" s="436">
        <v>2015</v>
      </c>
      <c r="O8" s="671"/>
      <c r="P8" s="671"/>
    </row>
    <row r="9" spans="1:29" s="438" customFormat="1" ht="21.95" customHeight="1">
      <c r="A9" s="904" t="s">
        <v>368</v>
      </c>
      <c r="B9" s="905">
        <v>27</v>
      </c>
      <c r="C9" s="905">
        <v>28</v>
      </c>
      <c r="D9" s="905">
        <v>4</v>
      </c>
      <c r="E9" s="905">
        <v>4</v>
      </c>
      <c r="F9" s="905">
        <v>2</v>
      </c>
      <c r="G9" s="905">
        <v>2</v>
      </c>
      <c r="H9" s="905">
        <v>2</v>
      </c>
      <c r="I9" s="905">
        <v>2</v>
      </c>
      <c r="J9" s="905">
        <v>0</v>
      </c>
      <c r="K9" s="905">
        <v>0</v>
      </c>
      <c r="L9" s="906">
        <v>23</v>
      </c>
      <c r="M9" s="907">
        <v>24</v>
      </c>
      <c r="O9" s="671"/>
      <c r="P9" s="671"/>
    </row>
    <row r="10" spans="1:29" ht="18" customHeight="1">
      <c r="A10" s="699" t="s">
        <v>434</v>
      </c>
      <c r="B10" s="908">
        <v>18</v>
      </c>
      <c r="C10" s="908">
        <v>19</v>
      </c>
      <c r="D10" s="908">
        <v>3</v>
      </c>
      <c r="E10" s="908">
        <v>3</v>
      </c>
      <c r="F10" s="909">
        <v>2</v>
      </c>
      <c r="G10" s="909">
        <v>2</v>
      </c>
      <c r="H10" s="909">
        <v>1</v>
      </c>
      <c r="I10" s="909">
        <v>1</v>
      </c>
      <c r="J10" s="909">
        <v>0</v>
      </c>
      <c r="K10" s="909">
        <v>0</v>
      </c>
      <c r="L10" s="910">
        <v>15</v>
      </c>
      <c r="M10" s="910">
        <v>16</v>
      </c>
      <c r="O10" s="671"/>
      <c r="P10" s="671"/>
      <c r="T10" s="422"/>
      <c r="W10" s="422"/>
      <c r="Y10" s="422"/>
      <c r="AA10" s="422"/>
      <c r="AC10" s="422"/>
    </row>
    <row r="11" spans="1:29" ht="18" customHeight="1">
      <c r="A11" s="699" t="s">
        <v>435</v>
      </c>
      <c r="B11" s="908">
        <v>9</v>
      </c>
      <c r="C11" s="908">
        <v>9</v>
      </c>
      <c r="D11" s="908">
        <v>1</v>
      </c>
      <c r="E11" s="908">
        <v>1</v>
      </c>
      <c r="F11" s="909">
        <v>0</v>
      </c>
      <c r="G11" s="909">
        <v>0</v>
      </c>
      <c r="H11" s="909">
        <v>1</v>
      </c>
      <c r="I11" s="909">
        <v>1</v>
      </c>
      <c r="J11" s="909">
        <v>0</v>
      </c>
      <c r="K11" s="909">
        <v>0</v>
      </c>
      <c r="L11" s="910">
        <v>8</v>
      </c>
      <c r="M11" s="910">
        <v>8</v>
      </c>
      <c r="O11" s="671"/>
      <c r="P11" s="671"/>
      <c r="T11" s="422"/>
      <c r="W11" s="422"/>
      <c r="Y11" s="422"/>
      <c r="AA11" s="422"/>
      <c r="AC11" s="422"/>
    </row>
    <row r="12" spans="1:29" ht="18" customHeight="1">
      <c r="A12" s="694" t="s">
        <v>431</v>
      </c>
      <c r="B12" s="905">
        <v>3</v>
      </c>
      <c r="C12" s="905">
        <v>3</v>
      </c>
      <c r="D12" s="905">
        <v>3</v>
      </c>
      <c r="E12" s="905">
        <v>3</v>
      </c>
      <c r="F12" s="905">
        <v>1</v>
      </c>
      <c r="G12" s="905">
        <v>1</v>
      </c>
      <c r="H12" s="905">
        <v>2</v>
      </c>
      <c r="I12" s="905">
        <v>2</v>
      </c>
      <c r="J12" s="905">
        <v>0</v>
      </c>
      <c r="K12" s="905">
        <v>0</v>
      </c>
      <c r="L12" s="906">
        <v>0</v>
      </c>
      <c r="M12" s="907">
        <v>0</v>
      </c>
      <c r="O12" s="671"/>
      <c r="P12" s="671"/>
      <c r="T12" s="422"/>
      <c r="W12" s="422"/>
      <c r="Y12" s="422"/>
      <c r="AA12" s="422"/>
      <c r="AC12" s="422"/>
    </row>
    <row r="13" spans="1:29" ht="18" customHeight="1">
      <c r="A13" s="699" t="s">
        <v>434</v>
      </c>
      <c r="B13" s="908">
        <v>2</v>
      </c>
      <c r="C13" s="908">
        <v>2</v>
      </c>
      <c r="D13" s="908">
        <v>2</v>
      </c>
      <c r="E13" s="908">
        <v>2</v>
      </c>
      <c r="F13" s="909">
        <v>1</v>
      </c>
      <c r="G13" s="909">
        <v>1</v>
      </c>
      <c r="H13" s="909">
        <v>1</v>
      </c>
      <c r="I13" s="909">
        <v>1</v>
      </c>
      <c r="J13" s="909">
        <v>0</v>
      </c>
      <c r="K13" s="909">
        <v>0</v>
      </c>
      <c r="L13" s="910">
        <v>0</v>
      </c>
      <c r="M13" s="910">
        <v>0</v>
      </c>
      <c r="O13" s="671"/>
      <c r="P13" s="671"/>
      <c r="T13" s="422"/>
      <c r="W13" s="422"/>
      <c r="Y13" s="422"/>
      <c r="AA13" s="422"/>
      <c r="AC13" s="422"/>
    </row>
    <row r="14" spans="1:29" ht="18" customHeight="1">
      <c r="A14" s="699" t="s">
        <v>435</v>
      </c>
      <c r="B14" s="908">
        <v>1</v>
      </c>
      <c r="C14" s="908">
        <v>1</v>
      </c>
      <c r="D14" s="908">
        <v>1</v>
      </c>
      <c r="E14" s="908">
        <v>1</v>
      </c>
      <c r="F14" s="909">
        <v>0</v>
      </c>
      <c r="G14" s="909">
        <v>0</v>
      </c>
      <c r="H14" s="909">
        <v>1</v>
      </c>
      <c r="I14" s="909">
        <v>1</v>
      </c>
      <c r="J14" s="909">
        <v>0</v>
      </c>
      <c r="K14" s="909">
        <v>0</v>
      </c>
      <c r="L14" s="910">
        <v>0</v>
      </c>
      <c r="M14" s="910">
        <v>0</v>
      </c>
      <c r="O14" s="671"/>
      <c r="P14" s="671"/>
      <c r="T14" s="422"/>
      <c r="W14" s="422"/>
      <c r="Y14" s="422"/>
      <c r="AA14" s="422"/>
      <c r="AC14" s="422"/>
    </row>
    <row r="15" spans="1:29" ht="18" customHeight="1">
      <c r="A15" s="694" t="s">
        <v>432</v>
      </c>
      <c r="B15" s="905">
        <v>2</v>
      </c>
      <c r="C15" s="905">
        <v>2</v>
      </c>
      <c r="D15" s="905">
        <v>0</v>
      </c>
      <c r="E15" s="905">
        <v>0</v>
      </c>
      <c r="F15" s="905">
        <v>0</v>
      </c>
      <c r="G15" s="905">
        <v>0</v>
      </c>
      <c r="H15" s="905">
        <v>0</v>
      </c>
      <c r="I15" s="905">
        <v>0</v>
      </c>
      <c r="J15" s="905">
        <v>0</v>
      </c>
      <c r="K15" s="905">
        <v>0</v>
      </c>
      <c r="L15" s="906">
        <v>2</v>
      </c>
      <c r="M15" s="907">
        <v>2</v>
      </c>
      <c r="O15" s="671"/>
      <c r="P15" s="671"/>
      <c r="T15" s="422"/>
      <c r="W15" s="422"/>
      <c r="Y15" s="422"/>
      <c r="AA15" s="422"/>
      <c r="AC15" s="422"/>
    </row>
    <row r="16" spans="1:29" ht="18" customHeight="1">
      <c r="A16" s="699" t="s">
        <v>434</v>
      </c>
      <c r="B16" s="908">
        <v>2</v>
      </c>
      <c r="C16" s="908">
        <v>2</v>
      </c>
      <c r="D16" s="908">
        <v>0</v>
      </c>
      <c r="E16" s="908">
        <v>0</v>
      </c>
      <c r="F16" s="909">
        <v>0</v>
      </c>
      <c r="G16" s="909">
        <v>0</v>
      </c>
      <c r="H16" s="909">
        <v>0</v>
      </c>
      <c r="I16" s="909">
        <v>0</v>
      </c>
      <c r="J16" s="909">
        <v>0</v>
      </c>
      <c r="K16" s="909">
        <v>0</v>
      </c>
      <c r="L16" s="910">
        <v>2</v>
      </c>
      <c r="M16" s="910">
        <v>2</v>
      </c>
      <c r="O16" s="671"/>
      <c r="P16" s="671"/>
      <c r="T16" s="422"/>
      <c r="W16" s="422"/>
      <c r="Y16" s="422"/>
      <c r="AA16" s="422"/>
      <c r="AC16" s="422"/>
    </row>
    <row r="17" spans="1:29" ht="18" customHeight="1">
      <c r="A17" s="699" t="s">
        <v>435</v>
      </c>
      <c r="B17" s="908">
        <v>0</v>
      </c>
      <c r="C17" s="908">
        <v>0</v>
      </c>
      <c r="D17" s="908">
        <v>0</v>
      </c>
      <c r="E17" s="908">
        <v>0</v>
      </c>
      <c r="F17" s="909">
        <v>0</v>
      </c>
      <c r="G17" s="909">
        <v>0</v>
      </c>
      <c r="H17" s="909">
        <v>0</v>
      </c>
      <c r="I17" s="909">
        <v>0</v>
      </c>
      <c r="J17" s="909">
        <v>0</v>
      </c>
      <c r="K17" s="909">
        <v>0</v>
      </c>
      <c r="L17" s="910">
        <v>0</v>
      </c>
      <c r="M17" s="910">
        <v>0</v>
      </c>
      <c r="O17" s="671"/>
      <c r="P17" s="671"/>
      <c r="T17" s="422"/>
      <c r="W17" s="422"/>
      <c r="Y17" s="422"/>
      <c r="AA17" s="422"/>
      <c r="AC17" s="422"/>
    </row>
    <row r="18" spans="1:29" ht="18" customHeight="1">
      <c r="A18" s="694" t="s">
        <v>433</v>
      </c>
      <c r="B18" s="905">
        <v>21</v>
      </c>
      <c r="C18" s="905">
        <v>22</v>
      </c>
      <c r="D18" s="905">
        <v>0</v>
      </c>
      <c r="E18" s="905">
        <v>0</v>
      </c>
      <c r="F18" s="905">
        <v>0</v>
      </c>
      <c r="G18" s="905">
        <v>0</v>
      </c>
      <c r="H18" s="905">
        <v>0</v>
      </c>
      <c r="I18" s="905">
        <v>0</v>
      </c>
      <c r="J18" s="905">
        <v>0</v>
      </c>
      <c r="K18" s="905">
        <v>0</v>
      </c>
      <c r="L18" s="906">
        <v>21</v>
      </c>
      <c r="M18" s="907">
        <v>22</v>
      </c>
      <c r="O18" s="671"/>
      <c r="P18" s="671"/>
      <c r="T18" s="422"/>
      <c r="W18" s="422"/>
      <c r="Y18" s="422"/>
      <c r="AA18" s="422"/>
      <c r="AC18" s="422"/>
    </row>
    <row r="19" spans="1:29" ht="18" customHeight="1">
      <c r="A19" s="699" t="s">
        <v>434</v>
      </c>
      <c r="B19" s="908">
        <v>13</v>
      </c>
      <c r="C19" s="908">
        <v>14</v>
      </c>
      <c r="D19" s="908">
        <v>0</v>
      </c>
      <c r="E19" s="908">
        <v>0</v>
      </c>
      <c r="F19" s="909">
        <v>0</v>
      </c>
      <c r="G19" s="909">
        <v>0</v>
      </c>
      <c r="H19" s="909">
        <v>0</v>
      </c>
      <c r="I19" s="909">
        <v>0</v>
      </c>
      <c r="J19" s="909">
        <v>0</v>
      </c>
      <c r="K19" s="909">
        <v>0</v>
      </c>
      <c r="L19" s="910">
        <v>13</v>
      </c>
      <c r="M19" s="910">
        <v>14</v>
      </c>
      <c r="O19" s="671"/>
      <c r="P19" s="671"/>
      <c r="T19" s="422"/>
      <c r="W19" s="422"/>
      <c r="Y19" s="422"/>
      <c r="AA19" s="422"/>
      <c r="AC19" s="422"/>
    </row>
    <row r="20" spans="1:29" ht="18" customHeight="1">
      <c r="A20" s="699" t="s">
        <v>435</v>
      </c>
      <c r="B20" s="908">
        <v>8</v>
      </c>
      <c r="C20" s="908">
        <v>8</v>
      </c>
      <c r="D20" s="908">
        <v>0</v>
      </c>
      <c r="E20" s="908">
        <v>0</v>
      </c>
      <c r="F20" s="909">
        <v>0</v>
      </c>
      <c r="G20" s="909">
        <v>0</v>
      </c>
      <c r="H20" s="909">
        <v>0</v>
      </c>
      <c r="I20" s="909">
        <v>0</v>
      </c>
      <c r="J20" s="909">
        <v>0</v>
      </c>
      <c r="K20" s="909">
        <v>0</v>
      </c>
      <c r="L20" s="910">
        <v>8</v>
      </c>
      <c r="M20" s="910">
        <v>8</v>
      </c>
      <c r="O20" s="671"/>
      <c r="P20" s="671"/>
      <c r="T20" s="422"/>
      <c r="W20" s="422"/>
      <c r="Y20" s="422"/>
      <c r="AA20" s="422"/>
      <c r="AC20" s="422"/>
    </row>
    <row r="21" spans="1:29" ht="18" customHeight="1">
      <c r="A21" s="698" t="s">
        <v>2066</v>
      </c>
      <c r="B21" s="905">
        <v>1</v>
      </c>
      <c r="C21" s="905">
        <v>1</v>
      </c>
      <c r="D21" s="905">
        <v>1</v>
      </c>
      <c r="E21" s="905">
        <v>1</v>
      </c>
      <c r="F21" s="905">
        <v>1</v>
      </c>
      <c r="G21" s="905">
        <v>1</v>
      </c>
      <c r="H21" s="905">
        <v>0</v>
      </c>
      <c r="I21" s="905">
        <v>0</v>
      </c>
      <c r="J21" s="905">
        <v>0</v>
      </c>
      <c r="K21" s="905">
        <v>0</v>
      </c>
      <c r="L21" s="906">
        <v>0</v>
      </c>
      <c r="M21" s="907">
        <v>0</v>
      </c>
      <c r="O21" s="671"/>
      <c r="P21" s="671"/>
      <c r="T21" s="422"/>
      <c r="W21" s="422"/>
      <c r="Y21" s="422"/>
      <c r="AA21" s="422"/>
      <c r="AC21" s="422"/>
    </row>
    <row r="22" spans="1:29" ht="18" customHeight="1">
      <c r="A22" s="699" t="s">
        <v>434</v>
      </c>
      <c r="B22" s="908">
        <v>1</v>
      </c>
      <c r="C22" s="908">
        <v>1</v>
      </c>
      <c r="D22" s="908">
        <v>1</v>
      </c>
      <c r="E22" s="908">
        <v>1</v>
      </c>
      <c r="F22" s="909">
        <v>1</v>
      </c>
      <c r="G22" s="909">
        <v>1</v>
      </c>
      <c r="H22" s="909">
        <v>0</v>
      </c>
      <c r="I22" s="909">
        <v>0</v>
      </c>
      <c r="J22" s="909">
        <v>0</v>
      </c>
      <c r="K22" s="909">
        <v>0</v>
      </c>
      <c r="L22" s="910">
        <v>0</v>
      </c>
      <c r="M22" s="910">
        <v>0</v>
      </c>
      <c r="O22" s="671"/>
      <c r="P22" s="671"/>
    </row>
    <row r="23" spans="1:29" ht="18" customHeight="1">
      <c r="A23" s="700" t="s">
        <v>435</v>
      </c>
      <c r="B23" s="911">
        <v>0</v>
      </c>
      <c r="C23" s="911">
        <v>0</v>
      </c>
      <c r="D23" s="911">
        <v>0</v>
      </c>
      <c r="E23" s="911">
        <v>0</v>
      </c>
      <c r="F23" s="912">
        <v>0</v>
      </c>
      <c r="G23" s="912">
        <v>0</v>
      </c>
      <c r="H23" s="912">
        <v>0</v>
      </c>
      <c r="I23" s="912">
        <v>0</v>
      </c>
      <c r="J23" s="912">
        <v>0</v>
      </c>
      <c r="K23" s="912">
        <v>0</v>
      </c>
      <c r="L23" s="913">
        <v>0</v>
      </c>
      <c r="M23" s="913">
        <v>0</v>
      </c>
      <c r="O23" s="671"/>
      <c r="P23" s="671"/>
    </row>
    <row r="24" spans="1:29" ht="18" customHeight="1">
      <c r="A24" s="651" t="s">
        <v>2411</v>
      </c>
    </row>
    <row r="25" spans="1:29" ht="18" customHeight="1">
      <c r="A25" s="651" t="s">
        <v>2412</v>
      </c>
    </row>
  </sheetData>
  <mergeCells count="10">
    <mergeCell ref="A4:A8"/>
    <mergeCell ref="B4:M4"/>
    <mergeCell ref="D5:M5"/>
    <mergeCell ref="B5:C7"/>
    <mergeCell ref="L6:M7"/>
    <mergeCell ref="H7:I7"/>
    <mergeCell ref="J7:K7"/>
    <mergeCell ref="D6:K6"/>
    <mergeCell ref="D7:E7"/>
    <mergeCell ref="F7:G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6176" divId="Cópia de Cópia de Anuário 2017 teresa4_26176" sourceType="sheet" destinationFile="C:\xampp\htdocs\Anuario2017v2\2.8.2.1-Edu. sup.Insti.htm"/>
  </webPublishItem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4" width="9.85546875" style="438" customWidth="1"/>
    <col min="15" max="15" width="9.85546875" style="671" customWidth="1"/>
    <col min="16" max="16384" width="9.140625" style="671"/>
  </cols>
  <sheetData>
    <row r="1" spans="1:13" ht="18" customHeight="1">
      <c r="A1" s="671" t="s">
        <v>2781</v>
      </c>
    </row>
    <row r="3" spans="1:13" ht="21.95" customHeight="1">
      <c r="A3" s="1649" t="s">
        <v>2424</v>
      </c>
      <c r="B3" s="1651" t="s">
        <v>2414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905">
        <v>5120</v>
      </c>
      <c r="C8" s="905">
        <v>4934</v>
      </c>
      <c r="D8" s="905">
        <v>2665</v>
      </c>
      <c r="E8" s="905">
        <v>2562</v>
      </c>
      <c r="F8" s="905">
        <v>2099</v>
      </c>
      <c r="G8" s="905">
        <v>1974</v>
      </c>
      <c r="H8" s="905">
        <v>566</v>
      </c>
      <c r="I8" s="905">
        <v>588</v>
      </c>
      <c r="J8" s="905">
        <v>0</v>
      </c>
      <c r="K8" s="905">
        <v>0</v>
      </c>
      <c r="L8" s="906">
        <v>2455</v>
      </c>
      <c r="M8" s="907">
        <v>2372</v>
      </c>
    </row>
    <row r="9" spans="1:13" ht="18" customHeight="1">
      <c r="A9" s="699" t="s">
        <v>166</v>
      </c>
      <c r="B9" s="908">
        <v>2628</v>
      </c>
      <c r="C9" s="908">
        <v>2523</v>
      </c>
      <c r="D9" s="908">
        <v>1437</v>
      </c>
      <c r="E9" s="908">
        <v>1384</v>
      </c>
      <c r="F9" s="909">
        <v>1177</v>
      </c>
      <c r="G9" s="909">
        <v>1106</v>
      </c>
      <c r="H9" s="909">
        <v>260</v>
      </c>
      <c r="I9" s="909">
        <v>278</v>
      </c>
      <c r="J9" s="909">
        <v>0</v>
      </c>
      <c r="K9" s="909">
        <v>0</v>
      </c>
      <c r="L9" s="910">
        <v>1191</v>
      </c>
      <c r="M9" s="910">
        <v>1139</v>
      </c>
    </row>
    <row r="10" spans="1:13" ht="18" customHeight="1">
      <c r="A10" s="699" t="s">
        <v>167</v>
      </c>
      <c r="B10" s="908">
        <v>2492</v>
      </c>
      <c r="C10" s="908">
        <v>2411</v>
      </c>
      <c r="D10" s="908">
        <v>1228</v>
      </c>
      <c r="E10" s="908">
        <v>1178</v>
      </c>
      <c r="F10" s="909">
        <v>922</v>
      </c>
      <c r="G10" s="909">
        <v>868</v>
      </c>
      <c r="H10" s="909">
        <v>306</v>
      </c>
      <c r="I10" s="909">
        <v>310</v>
      </c>
      <c r="J10" s="909">
        <v>0</v>
      </c>
      <c r="K10" s="909">
        <v>0</v>
      </c>
      <c r="L10" s="910">
        <v>1264</v>
      </c>
      <c r="M10" s="910">
        <v>1233</v>
      </c>
    </row>
    <row r="11" spans="1:13" ht="18" customHeight="1">
      <c r="A11" s="694" t="s">
        <v>431</v>
      </c>
      <c r="B11" s="905">
        <v>2344</v>
      </c>
      <c r="C11" s="905">
        <v>2275</v>
      </c>
      <c r="D11" s="905">
        <v>2344</v>
      </c>
      <c r="E11" s="905">
        <v>2275</v>
      </c>
      <c r="F11" s="905">
        <v>1778</v>
      </c>
      <c r="G11" s="905">
        <v>1687</v>
      </c>
      <c r="H11" s="905">
        <v>566</v>
      </c>
      <c r="I11" s="905">
        <v>588</v>
      </c>
      <c r="J11" s="905">
        <v>0</v>
      </c>
      <c r="K11" s="905">
        <v>0</v>
      </c>
      <c r="L11" s="906">
        <v>0</v>
      </c>
      <c r="M11" s="907">
        <v>0</v>
      </c>
    </row>
    <row r="12" spans="1:13" ht="18" customHeight="1">
      <c r="A12" s="699" t="s">
        <v>166</v>
      </c>
      <c r="B12" s="908">
        <v>1242</v>
      </c>
      <c r="C12" s="908">
        <v>1211</v>
      </c>
      <c r="D12" s="908">
        <v>1242</v>
      </c>
      <c r="E12" s="908">
        <v>1211</v>
      </c>
      <c r="F12" s="909">
        <v>982</v>
      </c>
      <c r="G12" s="909">
        <v>933</v>
      </c>
      <c r="H12" s="909">
        <v>260</v>
      </c>
      <c r="I12" s="909">
        <v>278</v>
      </c>
      <c r="J12" s="909">
        <v>0</v>
      </c>
      <c r="K12" s="909">
        <v>0</v>
      </c>
      <c r="L12" s="910">
        <v>0</v>
      </c>
      <c r="M12" s="910">
        <v>0</v>
      </c>
    </row>
    <row r="13" spans="1:13" ht="18" customHeight="1">
      <c r="A13" s="699" t="s">
        <v>167</v>
      </c>
      <c r="B13" s="908">
        <v>1102</v>
      </c>
      <c r="C13" s="908">
        <v>1064</v>
      </c>
      <c r="D13" s="908">
        <v>1102</v>
      </c>
      <c r="E13" s="908">
        <v>1064</v>
      </c>
      <c r="F13" s="909">
        <v>796</v>
      </c>
      <c r="G13" s="909">
        <v>754</v>
      </c>
      <c r="H13" s="909">
        <v>306</v>
      </c>
      <c r="I13" s="909">
        <v>310</v>
      </c>
      <c r="J13" s="909">
        <v>0</v>
      </c>
      <c r="K13" s="909">
        <v>0</v>
      </c>
      <c r="L13" s="910">
        <v>0</v>
      </c>
      <c r="M13" s="910">
        <v>0</v>
      </c>
    </row>
    <row r="14" spans="1:13" ht="18" customHeight="1">
      <c r="A14" s="694" t="s">
        <v>432</v>
      </c>
      <c r="B14" s="905">
        <v>917</v>
      </c>
      <c r="C14" s="905">
        <v>926</v>
      </c>
      <c r="D14" s="905">
        <v>0</v>
      </c>
      <c r="E14" s="905">
        <v>0</v>
      </c>
      <c r="F14" s="905">
        <v>0</v>
      </c>
      <c r="G14" s="905">
        <v>0</v>
      </c>
      <c r="H14" s="905">
        <v>0</v>
      </c>
      <c r="I14" s="905">
        <v>0</v>
      </c>
      <c r="J14" s="905">
        <v>0</v>
      </c>
      <c r="K14" s="905">
        <v>0</v>
      </c>
      <c r="L14" s="906">
        <v>917</v>
      </c>
      <c r="M14" s="907">
        <v>926</v>
      </c>
    </row>
    <row r="15" spans="1:13" ht="18" customHeight="1">
      <c r="A15" s="699" t="s">
        <v>166</v>
      </c>
      <c r="B15" s="908">
        <v>415</v>
      </c>
      <c r="C15" s="908">
        <v>418</v>
      </c>
      <c r="D15" s="908">
        <v>0</v>
      </c>
      <c r="E15" s="908">
        <v>0</v>
      </c>
      <c r="F15" s="909">
        <v>0</v>
      </c>
      <c r="G15" s="909">
        <v>0</v>
      </c>
      <c r="H15" s="909">
        <v>0</v>
      </c>
      <c r="I15" s="909">
        <v>0</v>
      </c>
      <c r="J15" s="909">
        <v>0</v>
      </c>
      <c r="K15" s="909">
        <v>0</v>
      </c>
      <c r="L15" s="910">
        <v>415</v>
      </c>
      <c r="M15" s="910">
        <v>418</v>
      </c>
    </row>
    <row r="16" spans="1:13" ht="18" customHeight="1">
      <c r="A16" s="699" t="s">
        <v>167</v>
      </c>
      <c r="B16" s="908">
        <v>502</v>
      </c>
      <c r="C16" s="908">
        <v>508</v>
      </c>
      <c r="D16" s="908">
        <v>0</v>
      </c>
      <c r="E16" s="908">
        <v>0</v>
      </c>
      <c r="F16" s="909">
        <v>0</v>
      </c>
      <c r="G16" s="909">
        <v>0</v>
      </c>
      <c r="H16" s="909">
        <v>0</v>
      </c>
      <c r="I16" s="909">
        <v>0</v>
      </c>
      <c r="J16" s="909">
        <v>0</v>
      </c>
      <c r="K16" s="909">
        <v>0</v>
      </c>
      <c r="L16" s="910">
        <v>502</v>
      </c>
      <c r="M16" s="910">
        <v>508</v>
      </c>
    </row>
    <row r="17" spans="1:13" ht="18" customHeight="1">
      <c r="A17" s="694" t="s">
        <v>433</v>
      </c>
      <c r="B17" s="905">
        <v>1538</v>
      </c>
      <c r="C17" s="905">
        <v>1446</v>
      </c>
      <c r="D17" s="905">
        <v>0</v>
      </c>
      <c r="E17" s="905">
        <v>0</v>
      </c>
      <c r="F17" s="905">
        <v>0</v>
      </c>
      <c r="G17" s="905">
        <v>0</v>
      </c>
      <c r="H17" s="905">
        <v>0</v>
      </c>
      <c r="I17" s="905">
        <v>0</v>
      </c>
      <c r="J17" s="905">
        <v>0</v>
      </c>
      <c r="K17" s="905">
        <v>0</v>
      </c>
      <c r="L17" s="906">
        <v>1538</v>
      </c>
      <c r="M17" s="907">
        <v>1446</v>
      </c>
    </row>
    <row r="18" spans="1:13" ht="18" customHeight="1">
      <c r="A18" s="699" t="s">
        <v>166</v>
      </c>
      <c r="B18" s="908">
        <v>776</v>
      </c>
      <c r="C18" s="908">
        <v>721</v>
      </c>
      <c r="D18" s="908">
        <v>0</v>
      </c>
      <c r="E18" s="908">
        <v>0</v>
      </c>
      <c r="F18" s="909">
        <v>0</v>
      </c>
      <c r="G18" s="909">
        <v>0</v>
      </c>
      <c r="H18" s="909">
        <v>0</v>
      </c>
      <c r="I18" s="909">
        <v>0</v>
      </c>
      <c r="J18" s="909">
        <v>0</v>
      </c>
      <c r="K18" s="909">
        <v>0</v>
      </c>
      <c r="L18" s="910">
        <v>776</v>
      </c>
      <c r="M18" s="910">
        <v>721</v>
      </c>
    </row>
    <row r="19" spans="1:13" ht="18" customHeight="1">
      <c r="A19" s="699" t="s">
        <v>167</v>
      </c>
      <c r="B19" s="908">
        <v>462</v>
      </c>
      <c r="C19" s="908">
        <v>725</v>
      </c>
      <c r="D19" s="908">
        <v>0</v>
      </c>
      <c r="E19" s="908">
        <v>0</v>
      </c>
      <c r="F19" s="909">
        <v>0</v>
      </c>
      <c r="G19" s="909">
        <v>0</v>
      </c>
      <c r="H19" s="909">
        <v>0</v>
      </c>
      <c r="I19" s="909">
        <v>0</v>
      </c>
      <c r="J19" s="909">
        <v>0</v>
      </c>
      <c r="K19" s="909">
        <v>0</v>
      </c>
      <c r="L19" s="910">
        <v>462</v>
      </c>
      <c r="M19" s="910">
        <v>725</v>
      </c>
    </row>
    <row r="20" spans="1:13" ht="18" customHeight="1">
      <c r="A20" s="698" t="s">
        <v>2413</v>
      </c>
      <c r="B20" s="905">
        <v>321</v>
      </c>
      <c r="C20" s="905">
        <v>287</v>
      </c>
      <c r="D20" s="905">
        <v>321</v>
      </c>
      <c r="E20" s="905">
        <v>287</v>
      </c>
      <c r="F20" s="905">
        <v>321</v>
      </c>
      <c r="G20" s="905">
        <v>287</v>
      </c>
      <c r="H20" s="905">
        <v>0</v>
      </c>
      <c r="I20" s="905">
        <v>0</v>
      </c>
      <c r="J20" s="905">
        <v>0</v>
      </c>
      <c r="K20" s="905">
        <v>0</v>
      </c>
      <c r="L20" s="906">
        <v>0</v>
      </c>
      <c r="M20" s="907">
        <v>0</v>
      </c>
    </row>
    <row r="21" spans="1:13" ht="18" customHeight="1">
      <c r="A21" s="699" t="s">
        <v>166</v>
      </c>
      <c r="B21" s="908">
        <v>195</v>
      </c>
      <c r="C21" s="908">
        <v>173</v>
      </c>
      <c r="D21" s="908">
        <v>195</v>
      </c>
      <c r="E21" s="908">
        <v>173</v>
      </c>
      <c r="F21" s="909">
        <v>195</v>
      </c>
      <c r="G21" s="909">
        <v>173</v>
      </c>
      <c r="H21" s="909">
        <v>0</v>
      </c>
      <c r="I21" s="909">
        <v>0</v>
      </c>
      <c r="J21" s="909">
        <v>0</v>
      </c>
      <c r="K21" s="909">
        <v>0</v>
      </c>
      <c r="L21" s="910">
        <v>0</v>
      </c>
      <c r="M21" s="910">
        <v>0</v>
      </c>
    </row>
    <row r="22" spans="1:13" ht="18" customHeight="1">
      <c r="A22" s="699" t="s">
        <v>167</v>
      </c>
      <c r="B22" s="911">
        <v>126</v>
      </c>
      <c r="C22" s="911">
        <v>114</v>
      </c>
      <c r="D22" s="911">
        <v>126</v>
      </c>
      <c r="E22" s="911">
        <v>114</v>
      </c>
      <c r="F22" s="912">
        <v>126</v>
      </c>
      <c r="G22" s="912">
        <v>114</v>
      </c>
      <c r="H22" s="912">
        <v>0</v>
      </c>
      <c r="I22" s="912">
        <v>0</v>
      </c>
      <c r="J22" s="912">
        <v>0</v>
      </c>
      <c r="K22" s="912">
        <v>0</v>
      </c>
      <c r="L22" s="913">
        <v>0</v>
      </c>
      <c r="M22" s="913">
        <v>0</v>
      </c>
    </row>
    <row r="23" spans="1:13" ht="18" customHeight="1">
      <c r="A23" s="651" t="s">
        <v>2411</v>
      </c>
    </row>
    <row r="24" spans="1:13" ht="18" customHeight="1">
      <c r="A24" s="651" t="s">
        <v>2416</v>
      </c>
    </row>
    <row r="25" spans="1:13" ht="18" customHeight="1">
      <c r="A25" s="651" t="s">
        <v>2415</v>
      </c>
    </row>
  </sheetData>
  <mergeCells count="10">
    <mergeCell ref="F6:G6"/>
    <mergeCell ref="H6:I6"/>
    <mergeCell ref="J6:K6"/>
    <mergeCell ref="A3:A7"/>
    <mergeCell ref="B3:M3"/>
    <mergeCell ref="B4:C6"/>
    <mergeCell ref="D4:M4"/>
    <mergeCell ref="D5:K5"/>
    <mergeCell ref="L5:M6"/>
    <mergeCell ref="D6:E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4" width="9.85546875" style="438" customWidth="1"/>
    <col min="15" max="16384" width="9.140625" style="671"/>
  </cols>
  <sheetData>
    <row r="1" spans="1:13" ht="18" customHeight="1">
      <c r="A1" s="671" t="s">
        <v>2782</v>
      </c>
    </row>
    <row r="3" spans="1:13" ht="21.95" customHeight="1">
      <c r="A3" s="1649" t="s">
        <v>2424</v>
      </c>
      <c r="B3" s="1651" t="s">
        <v>2418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905">
        <v>4775</v>
      </c>
      <c r="C8" s="905">
        <v>4376</v>
      </c>
      <c r="D8" s="905">
        <v>3094</v>
      </c>
      <c r="E8" s="905">
        <v>3094</v>
      </c>
      <c r="F8" s="905">
        <v>2420</v>
      </c>
      <c r="G8" s="905">
        <v>2124</v>
      </c>
      <c r="H8" s="905">
        <v>674</v>
      </c>
      <c r="I8" s="905">
        <v>644</v>
      </c>
      <c r="J8" s="905">
        <v>0</v>
      </c>
      <c r="K8" s="905">
        <v>0</v>
      </c>
      <c r="L8" s="906">
        <v>1681</v>
      </c>
      <c r="M8" s="907">
        <v>1282</v>
      </c>
    </row>
    <row r="9" spans="1:13" ht="18" customHeight="1">
      <c r="A9" s="699" t="s">
        <v>166</v>
      </c>
      <c r="B9" s="908">
        <v>2179</v>
      </c>
      <c r="C9" s="908">
        <v>1977</v>
      </c>
      <c r="D9" s="908">
        <v>1310</v>
      </c>
      <c r="E9" s="908">
        <v>1325</v>
      </c>
      <c r="F9" s="909">
        <v>1047</v>
      </c>
      <c r="G9" s="909">
        <v>1061</v>
      </c>
      <c r="H9" s="909">
        <v>263</v>
      </c>
      <c r="I9" s="909">
        <v>264</v>
      </c>
      <c r="J9" s="909">
        <v>0</v>
      </c>
      <c r="K9" s="909">
        <v>0</v>
      </c>
      <c r="L9" s="910">
        <v>869</v>
      </c>
      <c r="M9" s="910">
        <v>652</v>
      </c>
    </row>
    <row r="10" spans="1:13" ht="18" customHeight="1">
      <c r="A10" s="699" t="s">
        <v>167</v>
      </c>
      <c r="B10" s="908">
        <v>2596</v>
      </c>
      <c r="C10" s="908">
        <v>2399</v>
      </c>
      <c r="D10" s="908">
        <v>1784</v>
      </c>
      <c r="E10" s="908">
        <v>1769</v>
      </c>
      <c r="F10" s="909">
        <v>1373</v>
      </c>
      <c r="G10" s="909">
        <v>1389</v>
      </c>
      <c r="H10" s="909">
        <v>411</v>
      </c>
      <c r="I10" s="909">
        <v>380</v>
      </c>
      <c r="J10" s="909">
        <v>0</v>
      </c>
      <c r="K10" s="909">
        <v>0</v>
      </c>
      <c r="L10" s="910">
        <v>812</v>
      </c>
      <c r="M10" s="910">
        <v>630</v>
      </c>
    </row>
    <row r="11" spans="1:13" ht="18" customHeight="1">
      <c r="A11" s="694" t="s">
        <v>431</v>
      </c>
      <c r="B11" s="905">
        <v>2401</v>
      </c>
      <c r="C11" s="905">
        <v>2429</v>
      </c>
      <c r="D11" s="905">
        <v>2401</v>
      </c>
      <c r="E11" s="905">
        <v>2429</v>
      </c>
      <c r="F11" s="905">
        <v>1727</v>
      </c>
      <c r="G11" s="905">
        <v>1785</v>
      </c>
      <c r="H11" s="905">
        <v>674</v>
      </c>
      <c r="I11" s="905">
        <v>644</v>
      </c>
      <c r="J11" s="905">
        <v>0</v>
      </c>
      <c r="K11" s="905">
        <v>0</v>
      </c>
      <c r="L11" s="906">
        <v>0</v>
      </c>
      <c r="M11" s="907">
        <v>0</v>
      </c>
    </row>
    <row r="12" spans="1:13" ht="18" customHeight="1">
      <c r="A12" s="699" t="s">
        <v>166</v>
      </c>
      <c r="B12" s="908">
        <v>965</v>
      </c>
      <c r="C12" s="908">
        <v>986</v>
      </c>
      <c r="D12" s="908">
        <v>965</v>
      </c>
      <c r="E12" s="908">
        <v>986</v>
      </c>
      <c r="F12" s="909">
        <v>702</v>
      </c>
      <c r="G12" s="909">
        <v>722</v>
      </c>
      <c r="H12" s="909">
        <v>263</v>
      </c>
      <c r="I12" s="909">
        <v>264</v>
      </c>
      <c r="J12" s="909">
        <v>0</v>
      </c>
      <c r="K12" s="909">
        <v>0</v>
      </c>
      <c r="L12" s="910">
        <v>0</v>
      </c>
      <c r="M12" s="910">
        <v>0</v>
      </c>
    </row>
    <row r="13" spans="1:13" ht="18" customHeight="1">
      <c r="A13" s="699" t="s">
        <v>167</v>
      </c>
      <c r="B13" s="908">
        <v>1436</v>
      </c>
      <c r="C13" s="908">
        <v>1443</v>
      </c>
      <c r="D13" s="908">
        <v>1436</v>
      </c>
      <c r="E13" s="908">
        <v>1443</v>
      </c>
      <c r="F13" s="909">
        <v>1025</v>
      </c>
      <c r="G13" s="909">
        <v>1063</v>
      </c>
      <c r="H13" s="909">
        <v>411</v>
      </c>
      <c r="I13" s="909">
        <v>380</v>
      </c>
      <c r="J13" s="909">
        <v>0</v>
      </c>
      <c r="K13" s="909">
        <v>0</v>
      </c>
      <c r="L13" s="910">
        <v>0</v>
      </c>
      <c r="M13" s="910">
        <v>0</v>
      </c>
    </row>
    <row r="14" spans="1:13" ht="18" customHeight="1">
      <c r="A14" s="694" t="s">
        <v>432</v>
      </c>
      <c r="B14" s="905">
        <v>693</v>
      </c>
      <c r="C14" s="905">
        <v>665</v>
      </c>
      <c r="D14" s="905">
        <v>0</v>
      </c>
      <c r="E14" s="905">
        <v>0</v>
      </c>
      <c r="F14" s="905">
        <v>0</v>
      </c>
      <c r="G14" s="905">
        <v>0</v>
      </c>
      <c r="H14" s="905">
        <v>0</v>
      </c>
      <c r="I14" s="905">
        <v>0</v>
      </c>
      <c r="J14" s="905">
        <v>0</v>
      </c>
      <c r="K14" s="905">
        <v>0</v>
      </c>
      <c r="L14" s="906">
        <v>693</v>
      </c>
      <c r="M14" s="907">
        <v>665</v>
      </c>
    </row>
    <row r="15" spans="1:13" ht="18" customHeight="1">
      <c r="A15" s="699" t="s">
        <v>166</v>
      </c>
      <c r="B15" s="908">
        <v>406</v>
      </c>
      <c r="C15" s="908">
        <v>370</v>
      </c>
      <c r="D15" s="908">
        <v>0</v>
      </c>
      <c r="E15" s="908">
        <v>0</v>
      </c>
      <c r="F15" s="909">
        <v>0</v>
      </c>
      <c r="G15" s="909">
        <v>0</v>
      </c>
      <c r="H15" s="909">
        <v>0</v>
      </c>
      <c r="I15" s="909">
        <v>0</v>
      </c>
      <c r="J15" s="909">
        <v>0</v>
      </c>
      <c r="K15" s="909">
        <v>0</v>
      </c>
      <c r="L15" s="910">
        <v>406</v>
      </c>
      <c r="M15" s="910">
        <v>370</v>
      </c>
    </row>
    <row r="16" spans="1:13" ht="18" customHeight="1">
      <c r="A16" s="699" t="s">
        <v>167</v>
      </c>
      <c r="B16" s="908">
        <v>287</v>
      </c>
      <c r="C16" s="908">
        <v>295</v>
      </c>
      <c r="D16" s="908">
        <v>0</v>
      </c>
      <c r="E16" s="908">
        <v>0</v>
      </c>
      <c r="F16" s="909">
        <v>0</v>
      </c>
      <c r="G16" s="909">
        <v>0</v>
      </c>
      <c r="H16" s="909">
        <v>0</v>
      </c>
      <c r="I16" s="909">
        <v>0</v>
      </c>
      <c r="J16" s="909">
        <v>0</v>
      </c>
      <c r="K16" s="909">
        <v>0</v>
      </c>
      <c r="L16" s="910">
        <v>287</v>
      </c>
      <c r="M16" s="910">
        <v>295</v>
      </c>
    </row>
    <row r="17" spans="1:13" ht="18" customHeight="1">
      <c r="A17" s="694" t="s">
        <v>433</v>
      </c>
      <c r="B17" s="905">
        <v>988</v>
      </c>
      <c r="C17" s="905">
        <v>617</v>
      </c>
      <c r="D17" s="905">
        <v>0</v>
      </c>
      <c r="E17" s="905">
        <v>0</v>
      </c>
      <c r="F17" s="905">
        <v>0</v>
      </c>
      <c r="G17" s="905">
        <v>0</v>
      </c>
      <c r="H17" s="905">
        <v>0</v>
      </c>
      <c r="I17" s="905">
        <v>0</v>
      </c>
      <c r="J17" s="905">
        <v>0</v>
      </c>
      <c r="K17" s="905">
        <v>0</v>
      </c>
      <c r="L17" s="906">
        <v>988</v>
      </c>
      <c r="M17" s="907">
        <v>617</v>
      </c>
    </row>
    <row r="18" spans="1:13" ht="18" customHeight="1">
      <c r="A18" s="699" t="s">
        <v>166</v>
      </c>
      <c r="B18" s="908">
        <v>463</v>
      </c>
      <c r="C18" s="908">
        <v>282</v>
      </c>
      <c r="D18" s="908">
        <v>0</v>
      </c>
      <c r="E18" s="908">
        <v>0</v>
      </c>
      <c r="F18" s="909">
        <v>0</v>
      </c>
      <c r="G18" s="909">
        <v>0</v>
      </c>
      <c r="H18" s="909">
        <v>0</v>
      </c>
      <c r="I18" s="909">
        <v>0</v>
      </c>
      <c r="J18" s="909">
        <v>0</v>
      </c>
      <c r="K18" s="909">
        <v>0</v>
      </c>
      <c r="L18" s="910">
        <v>463</v>
      </c>
      <c r="M18" s="910">
        <v>282</v>
      </c>
    </row>
    <row r="19" spans="1:13" ht="18" customHeight="1">
      <c r="A19" s="699" t="s">
        <v>167</v>
      </c>
      <c r="B19" s="908">
        <v>525</v>
      </c>
      <c r="C19" s="908">
        <v>335</v>
      </c>
      <c r="D19" s="908">
        <v>0</v>
      </c>
      <c r="E19" s="908">
        <v>0</v>
      </c>
      <c r="F19" s="909">
        <v>0</v>
      </c>
      <c r="G19" s="909">
        <v>0</v>
      </c>
      <c r="H19" s="909">
        <v>0</v>
      </c>
      <c r="I19" s="909">
        <v>0</v>
      </c>
      <c r="J19" s="909">
        <v>0</v>
      </c>
      <c r="K19" s="909">
        <v>0</v>
      </c>
      <c r="L19" s="910">
        <v>525</v>
      </c>
      <c r="M19" s="910">
        <v>335</v>
      </c>
    </row>
    <row r="20" spans="1:13" ht="18" customHeight="1">
      <c r="A20" s="698" t="s">
        <v>2413</v>
      </c>
      <c r="B20" s="905">
        <v>693</v>
      </c>
      <c r="C20" s="905">
        <v>665</v>
      </c>
      <c r="D20" s="905">
        <v>693</v>
      </c>
      <c r="E20" s="905">
        <v>665</v>
      </c>
      <c r="F20" s="905">
        <v>693</v>
      </c>
      <c r="G20" s="905">
        <v>339</v>
      </c>
      <c r="H20" s="905">
        <v>0</v>
      </c>
      <c r="I20" s="905">
        <v>0</v>
      </c>
      <c r="J20" s="905">
        <v>0</v>
      </c>
      <c r="K20" s="905">
        <v>0</v>
      </c>
      <c r="L20" s="906">
        <v>0</v>
      </c>
      <c r="M20" s="907">
        <v>0</v>
      </c>
    </row>
    <row r="21" spans="1:13" ht="18" customHeight="1">
      <c r="A21" s="699" t="s">
        <v>166</v>
      </c>
      <c r="B21" s="908">
        <v>345</v>
      </c>
      <c r="C21" s="908">
        <v>339</v>
      </c>
      <c r="D21" s="908">
        <v>345</v>
      </c>
      <c r="E21" s="908">
        <v>339</v>
      </c>
      <c r="F21" s="909">
        <v>345</v>
      </c>
      <c r="G21" s="909">
        <v>339</v>
      </c>
      <c r="H21" s="909">
        <v>0</v>
      </c>
      <c r="I21" s="909">
        <v>0</v>
      </c>
      <c r="J21" s="909">
        <v>0</v>
      </c>
      <c r="K21" s="909">
        <v>0</v>
      </c>
      <c r="L21" s="910">
        <v>0</v>
      </c>
      <c r="M21" s="910">
        <v>0</v>
      </c>
    </row>
    <row r="22" spans="1:13" ht="18" customHeight="1">
      <c r="A22" s="700" t="s">
        <v>167</v>
      </c>
      <c r="B22" s="911">
        <v>348</v>
      </c>
      <c r="C22" s="911">
        <v>326</v>
      </c>
      <c r="D22" s="911">
        <v>348</v>
      </c>
      <c r="E22" s="911">
        <v>326</v>
      </c>
      <c r="F22" s="912">
        <v>348</v>
      </c>
      <c r="G22" s="912">
        <v>326</v>
      </c>
      <c r="H22" s="912">
        <v>0</v>
      </c>
      <c r="I22" s="912">
        <v>0</v>
      </c>
      <c r="J22" s="912">
        <v>0</v>
      </c>
      <c r="K22" s="912">
        <v>0</v>
      </c>
      <c r="L22" s="913">
        <v>0</v>
      </c>
      <c r="M22" s="913">
        <v>0</v>
      </c>
    </row>
    <row r="23" spans="1:13" ht="18" customHeight="1">
      <c r="A23" s="651" t="s">
        <v>2417</v>
      </c>
    </row>
    <row r="24" spans="1:13" ht="18" customHeight="1">
      <c r="A24" s="651" t="s">
        <v>2412</v>
      </c>
    </row>
  </sheetData>
  <mergeCells count="10">
    <mergeCell ref="A3:A7"/>
    <mergeCell ref="B3:M3"/>
    <mergeCell ref="B4:C6"/>
    <mergeCell ref="D4:M4"/>
    <mergeCell ref="D5:K5"/>
    <mergeCell ref="L5:M6"/>
    <mergeCell ref="D6:E6"/>
    <mergeCell ref="F6:G6"/>
    <mergeCell ref="H6:I6"/>
    <mergeCell ref="J6:K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6384" width="9.140625" style="671"/>
  </cols>
  <sheetData>
    <row r="1" spans="1:13" ht="18" customHeight="1">
      <c r="A1" s="68" t="s">
        <v>2824</v>
      </c>
    </row>
    <row r="3" spans="1:13" ht="21.95" customHeight="1">
      <c r="A3" s="1649" t="s">
        <v>2422</v>
      </c>
      <c r="B3" s="1651" t="s">
        <v>2418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905">
        <v>345</v>
      </c>
      <c r="C8" s="905">
        <v>352</v>
      </c>
      <c r="D8" s="905">
        <v>175</v>
      </c>
      <c r="E8" s="905">
        <v>176</v>
      </c>
      <c r="F8" s="905">
        <v>104</v>
      </c>
      <c r="G8" s="905">
        <v>105</v>
      </c>
      <c r="H8" s="905">
        <v>71</v>
      </c>
      <c r="I8" s="905">
        <v>71</v>
      </c>
      <c r="J8" s="905">
        <v>0</v>
      </c>
      <c r="K8" s="905">
        <v>0</v>
      </c>
      <c r="L8" s="906">
        <v>170</v>
      </c>
      <c r="M8" s="907">
        <v>176</v>
      </c>
    </row>
    <row r="9" spans="1:13" ht="18" customHeight="1">
      <c r="A9" s="699" t="s">
        <v>434</v>
      </c>
      <c r="B9" s="908">
        <v>221</v>
      </c>
      <c r="C9" s="908">
        <v>227</v>
      </c>
      <c r="D9" s="908">
        <v>75</v>
      </c>
      <c r="E9" s="908">
        <v>75</v>
      </c>
      <c r="F9" s="909">
        <v>64</v>
      </c>
      <c r="G9" s="909">
        <v>63</v>
      </c>
      <c r="H9" s="909">
        <v>11</v>
      </c>
      <c r="I9" s="909">
        <v>12</v>
      </c>
      <c r="J9" s="909">
        <v>0</v>
      </c>
      <c r="K9" s="909">
        <v>0</v>
      </c>
      <c r="L9" s="910">
        <v>146</v>
      </c>
      <c r="M9" s="910">
        <v>152</v>
      </c>
    </row>
    <row r="10" spans="1:13" ht="18" customHeight="1">
      <c r="A10" s="699" t="s">
        <v>435</v>
      </c>
      <c r="B10" s="908">
        <v>124</v>
      </c>
      <c r="C10" s="908">
        <v>125</v>
      </c>
      <c r="D10" s="908">
        <v>100</v>
      </c>
      <c r="E10" s="908">
        <v>101</v>
      </c>
      <c r="F10" s="909">
        <v>40</v>
      </c>
      <c r="G10" s="909">
        <v>42</v>
      </c>
      <c r="H10" s="909">
        <v>60</v>
      </c>
      <c r="I10" s="909">
        <v>59</v>
      </c>
      <c r="J10" s="909">
        <v>0</v>
      </c>
      <c r="K10" s="909">
        <v>0</v>
      </c>
      <c r="L10" s="910">
        <v>24</v>
      </c>
      <c r="M10" s="910">
        <v>24</v>
      </c>
    </row>
    <row r="11" spans="1:13" ht="18" customHeight="1">
      <c r="A11" s="694" t="s">
        <v>431</v>
      </c>
      <c r="B11" s="905">
        <v>158</v>
      </c>
      <c r="C11" s="905">
        <v>160</v>
      </c>
      <c r="D11" s="905">
        <v>158</v>
      </c>
      <c r="E11" s="905">
        <v>160</v>
      </c>
      <c r="F11" s="905">
        <v>87</v>
      </c>
      <c r="G11" s="905">
        <v>89</v>
      </c>
      <c r="H11" s="905">
        <v>71</v>
      </c>
      <c r="I11" s="905">
        <v>71</v>
      </c>
      <c r="J11" s="905">
        <v>0</v>
      </c>
      <c r="K11" s="905">
        <v>0</v>
      </c>
      <c r="L11" s="906">
        <v>0</v>
      </c>
      <c r="M11" s="907">
        <v>0</v>
      </c>
    </row>
    <row r="12" spans="1:13" ht="18" customHeight="1">
      <c r="A12" s="699" t="s">
        <v>434</v>
      </c>
      <c r="B12" s="908">
        <v>63</v>
      </c>
      <c r="C12" s="908">
        <v>64</v>
      </c>
      <c r="D12" s="908">
        <v>63</v>
      </c>
      <c r="E12" s="908">
        <v>64</v>
      </c>
      <c r="F12" s="909">
        <v>52</v>
      </c>
      <c r="G12" s="909">
        <v>52</v>
      </c>
      <c r="H12" s="909">
        <v>11</v>
      </c>
      <c r="I12" s="909">
        <v>12</v>
      </c>
      <c r="J12" s="909">
        <v>0</v>
      </c>
      <c r="K12" s="909">
        <v>0</v>
      </c>
      <c r="L12" s="910">
        <v>0</v>
      </c>
      <c r="M12" s="910">
        <v>0</v>
      </c>
    </row>
    <row r="13" spans="1:13" ht="18" customHeight="1">
      <c r="A13" s="699" t="s">
        <v>435</v>
      </c>
      <c r="B13" s="908">
        <v>95</v>
      </c>
      <c r="C13" s="908">
        <v>96</v>
      </c>
      <c r="D13" s="908">
        <v>95</v>
      </c>
      <c r="E13" s="908">
        <v>96</v>
      </c>
      <c r="F13" s="909">
        <v>35</v>
      </c>
      <c r="G13" s="909">
        <v>37</v>
      </c>
      <c r="H13" s="909">
        <v>60</v>
      </c>
      <c r="I13" s="909">
        <v>59</v>
      </c>
      <c r="J13" s="909">
        <v>0</v>
      </c>
      <c r="K13" s="909">
        <v>0</v>
      </c>
      <c r="L13" s="910">
        <v>0</v>
      </c>
      <c r="M13" s="910">
        <v>0</v>
      </c>
    </row>
    <row r="14" spans="1:13" ht="18" customHeight="1">
      <c r="A14" s="694" t="s">
        <v>432</v>
      </c>
      <c r="B14" s="905">
        <v>50</v>
      </c>
      <c r="C14" s="905">
        <v>51</v>
      </c>
      <c r="D14" s="905">
        <v>0</v>
      </c>
      <c r="E14" s="905">
        <v>0</v>
      </c>
      <c r="F14" s="905">
        <v>0</v>
      </c>
      <c r="G14" s="905">
        <v>0</v>
      </c>
      <c r="H14" s="905">
        <v>0</v>
      </c>
      <c r="I14" s="905">
        <v>0</v>
      </c>
      <c r="J14" s="905">
        <v>0</v>
      </c>
      <c r="K14" s="905">
        <v>0</v>
      </c>
      <c r="L14" s="906">
        <v>50</v>
      </c>
      <c r="M14" s="907">
        <v>51</v>
      </c>
    </row>
    <row r="15" spans="1:13" ht="18" customHeight="1">
      <c r="A15" s="699" t="s">
        <v>434</v>
      </c>
      <c r="B15" s="908">
        <v>50</v>
      </c>
      <c r="C15" s="908">
        <v>51</v>
      </c>
      <c r="D15" s="908">
        <v>0</v>
      </c>
      <c r="E15" s="908">
        <v>0</v>
      </c>
      <c r="F15" s="909">
        <v>0</v>
      </c>
      <c r="G15" s="909">
        <v>0</v>
      </c>
      <c r="H15" s="909">
        <v>0</v>
      </c>
      <c r="I15" s="909">
        <v>0</v>
      </c>
      <c r="J15" s="909">
        <v>0</v>
      </c>
      <c r="K15" s="909">
        <v>0</v>
      </c>
      <c r="L15" s="910">
        <v>50</v>
      </c>
      <c r="M15" s="910">
        <v>51</v>
      </c>
    </row>
    <row r="16" spans="1:13" ht="18" customHeight="1">
      <c r="A16" s="699" t="s">
        <v>435</v>
      </c>
      <c r="B16" s="908">
        <v>0</v>
      </c>
      <c r="C16" s="908">
        <v>0</v>
      </c>
      <c r="D16" s="908">
        <v>0</v>
      </c>
      <c r="E16" s="908">
        <v>0</v>
      </c>
      <c r="F16" s="909">
        <v>0</v>
      </c>
      <c r="G16" s="909">
        <v>0</v>
      </c>
      <c r="H16" s="909">
        <v>0</v>
      </c>
      <c r="I16" s="909">
        <v>0</v>
      </c>
      <c r="J16" s="909">
        <v>0</v>
      </c>
      <c r="K16" s="909">
        <v>0</v>
      </c>
      <c r="L16" s="910">
        <v>0</v>
      </c>
      <c r="M16" s="910">
        <v>0</v>
      </c>
    </row>
    <row r="17" spans="1:13" ht="18" customHeight="1">
      <c r="A17" s="694" t="s">
        <v>433</v>
      </c>
      <c r="B17" s="905">
        <v>120</v>
      </c>
      <c r="C17" s="905">
        <v>125</v>
      </c>
      <c r="D17" s="905">
        <v>0</v>
      </c>
      <c r="E17" s="905">
        <v>0</v>
      </c>
      <c r="F17" s="905">
        <v>0</v>
      </c>
      <c r="G17" s="905">
        <v>0</v>
      </c>
      <c r="H17" s="905">
        <v>0</v>
      </c>
      <c r="I17" s="905">
        <v>0</v>
      </c>
      <c r="J17" s="905">
        <v>0</v>
      </c>
      <c r="K17" s="905">
        <v>0</v>
      </c>
      <c r="L17" s="906">
        <v>120</v>
      </c>
      <c r="M17" s="907">
        <v>125</v>
      </c>
    </row>
    <row r="18" spans="1:13" ht="18" customHeight="1">
      <c r="A18" s="699" t="s">
        <v>434</v>
      </c>
      <c r="B18" s="908">
        <v>96</v>
      </c>
      <c r="C18" s="908">
        <v>101</v>
      </c>
      <c r="D18" s="908">
        <v>0</v>
      </c>
      <c r="E18" s="908">
        <v>0</v>
      </c>
      <c r="F18" s="909">
        <v>0</v>
      </c>
      <c r="G18" s="909">
        <v>0</v>
      </c>
      <c r="H18" s="909">
        <v>0</v>
      </c>
      <c r="I18" s="909">
        <v>0</v>
      </c>
      <c r="J18" s="909">
        <v>0</v>
      </c>
      <c r="K18" s="909">
        <v>0</v>
      </c>
      <c r="L18" s="910">
        <v>96</v>
      </c>
      <c r="M18" s="910">
        <v>101</v>
      </c>
    </row>
    <row r="19" spans="1:13" ht="18" customHeight="1">
      <c r="A19" s="699" t="s">
        <v>435</v>
      </c>
      <c r="B19" s="908">
        <v>24</v>
      </c>
      <c r="C19" s="908">
        <v>24</v>
      </c>
      <c r="D19" s="908">
        <v>0</v>
      </c>
      <c r="E19" s="908">
        <v>0</v>
      </c>
      <c r="F19" s="909">
        <v>0</v>
      </c>
      <c r="G19" s="909">
        <v>0</v>
      </c>
      <c r="H19" s="909">
        <v>0</v>
      </c>
      <c r="I19" s="909">
        <v>0</v>
      </c>
      <c r="J19" s="909">
        <v>0</v>
      </c>
      <c r="K19" s="909">
        <v>0</v>
      </c>
      <c r="L19" s="910">
        <v>24</v>
      </c>
      <c r="M19" s="910">
        <v>24</v>
      </c>
    </row>
    <row r="20" spans="1:13" ht="18" customHeight="1">
      <c r="A20" s="698" t="s">
        <v>2066</v>
      </c>
      <c r="B20" s="905">
        <v>17</v>
      </c>
      <c r="C20" s="905">
        <v>16</v>
      </c>
      <c r="D20" s="905">
        <v>17</v>
      </c>
      <c r="E20" s="905">
        <v>16</v>
      </c>
      <c r="F20" s="905">
        <v>17</v>
      </c>
      <c r="G20" s="905">
        <v>16</v>
      </c>
      <c r="H20" s="905">
        <v>0</v>
      </c>
      <c r="I20" s="905">
        <v>0</v>
      </c>
      <c r="J20" s="905">
        <v>0</v>
      </c>
      <c r="K20" s="905">
        <v>0</v>
      </c>
      <c r="L20" s="906">
        <v>0</v>
      </c>
      <c r="M20" s="907">
        <v>0</v>
      </c>
    </row>
    <row r="21" spans="1:13" ht="18" customHeight="1">
      <c r="A21" s="699" t="s">
        <v>434</v>
      </c>
      <c r="B21" s="908">
        <v>12</v>
      </c>
      <c r="C21" s="908">
        <v>11</v>
      </c>
      <c r="D21" s="908">
        <v>12</v>
      </c>
      <c r="E21" s="908">
        <v>11</v>
      </c>
      <c r="F21" s="909">
        <v>12</v>
      </c>
      <c r="G21" s="909">
        <v>11</v>
      </c>
      <c r="H21" s="909">
        <v>0</v>
      </c>
      <c r="I21" s="909">
        <v>0</v>
      </c>
      <c r="J21" s="909">
        <v>0</v>
      </c>
      <c r="K21" s="909">
        <v>0</v>
      </c>
      <c r="L21" s="910">
        <v>0</v>
      </c>
      <c r="M21" s="910">
        <v>0</v>
      </c>
    </row>
    <row r="22" spans="1:13" ht="18" customHeight="1">
      <c r="A22" s="700" t="s">
        <v>435</v>
      </c>
      <c r="B22" s="911">
        <v>5</v>
      </c>
      <c r="C22" s="911">
        <v>5</v>
      </c>
      <c r="D22" s="911">
        <v>5</v>
      </c>
      <c r="E22" s="911">
        <v>5</v>
      </c>
      <c r="F22" s="912">
        <v>5</v>
      </c>
      <c r="G22" s="912">
        <v>5</v>
      </c>
      <c r="H22" s="912">
        <v>0</v>
      </c>
      <c r="I22" s="912">
        <v>0</v>
      </c>
      <c r="J22" s="912">
        <v>0</v>
      </c>
      <c r="K22" s="912">
        <v>0</v>
      </c>
      <c r="L22" s="913">
        <v>0</v>
      </c>
      <c r="M22" s="913">
        <v>0</v>
      </c>
    </row>
    <row r="23" spans="1:13" ht="18" customHeight="1">
      <c r="A23" s="651" t="s">
        <v>2417</v>
      </c>
    </row>
    <row r="24" spans="1:13" ht="18" customHeight="1">
      <c r="A24" s="651" t="s">
        <v>2412</v>
      </c>
    </row>
  </sheetData>
  <mergeCells count="10">
    <mergeCell ref="F6:G6"/>
    <mergeCell ref="H6:I6"/>
    <mergeCell ref="J6:K6"/>
    <mergeCell ref="A3:A7"/>
    <mergeCell ref="B3:M3"/>
    <mergeCell ref="B4:C6"/>
    <mergeCell ref="D4:M4"/>
    <mergeCell ref="D5:K5"/>
    <mergeCell ref="L5:M6"/>
    <mergeCell ref="D6:E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6384" width="9.140625" style="671"/>
  </cols>
  <sheetData>
    <row r="1" spans="1:13" ht="32.1" customHeight="1">
      <c r="A1" s="1559" t="s">
        <v>2783</v>
      </c>
      <c r="B1" s="1559"/>
      <c r="C1" s="1559"/>
      <c r="D1" s="1559"/>
      <c r="E1" s="1559"/>
      <c r="F1" s="1559"/>
      <c r="G1" s="1559"/>
      <c r="H1" s="1559"/>
      <c r="I1" s="1559"/>
      <c r="J1" s="1559"/>
      <c r="K1" s="1559"/>
      <c r="L1" s="1559"/>
      <c r="M1" s="1559"/>
    </row>
    <row r="3" spans="1:13" ht="21.95" customHeight="1">
      <c r="A3" s="1649" t="s">
        <v>2419</v>
      </c>
      <c r="B3" s="1651" t="s">
        <v>813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3" t="s">
        <v>368</v>
      </c>
      <c r="B8" s="707"/>
      <c r="C8" s="707"/>
      <c r="D8" s="707"/>
      <c r="E8" s="707"/>
      <c r="F8" s="707"/>
      <c r="G8" s="707"/>
      <c r="H8" s="707"/>
      <c r="I8" s="707"/>
      <c r="J8" s="707"/>
      <c r="K8" s="707"/>
      <c r="L8" s="707"/>
      <c r="M8" s="707"/>
    </row>
    <row r="9" spans="1:13" ht="18" customHeight="1">
      <c r="A9" s="708" t="s">
        <v>437</v>
      </c>
      <c r="B9" s="427">
        <v>33929</v>
      </c>
      <c r="C9" s="427">
        <v>34900</v>
      </c>
      <c r="D9" s="427">
        <v>7605</v>
      </c>
      <c r="E9" s="427">
        <v>7779</v>
      </c>
      <c r="F9" s="427">
        <v>6137</v>
      </c>
      <c r="G9" s="427">
        <v>6239</v>
      </c>
      <c r="H9" s="427">
        <v>1468</v>
      </c>
      <c r="I9" s="427">
        <v>1540</v>
      </c>
      <c r="J9" s="427">
        <v>0</v>
      </c>
      <c r="K9" s="427">
        <v>0</v>
      </c>
      <c r="L9" s="443">
        <v>26324</v>
      </c>
      <c r="M9" s="443">
        <v>27121</v>
      </c>
    </row>
    <row r="10" spans="1:13" ht="18" customHeight="1">
      <c r="A10" s="708" t="s">
        <v>438</v>
      </c>
      <c r="B10" s="427">
        <v>252058</v>
      </c>
      <c r="C10" s="427">
        <v>238623</v>
      </c>
      <c r="D10" s="427">
        <v>206058</v>
      </c>
      <c r="E10" s="427">
        <v>189467</v>
      </c>
      <c r="F10" s="427">
        <v>198582</v>
      </c>
      <c r="G10" s="427">
        <v>182869</v>
      </c>
      <c r="H10" s="427">
        <v>7476</v>
      </c>
      <c r="I10" s="427">
        <v>6598</v>
      </c>
      <c r="J10" s="427">
        <v>0</v>
      </c>
      <c r="K10" s="427">
        <v>0</v>
      </c>
      <c r="L10" s="443">
        <v>46000</v>
      </c>
      <c r="M10" s="443">
        <v>49156</v>
      </c>
    </row>
    <row r="11" spans="1:13" ht="18" customHeight="1">
      <c r="A11" s="708" t="s">
        <v>2420</v>
      </c>
      <c r="B11" s="427">
        <v>34339</v>
      </c>
      <c r="C11" s="427">
        <v>20340</v>
      </c>
      <c r="D11" s="427">
        <v>9151</v>
      </c>
      <c r="E11" s="427">
        <v>7131</v>
      </c>
      <c r="F11" s="427">
        <v>7750</v>
      </c>
      <c r="G11" s="427">
        <v>5801</v>
      </c>
      <c r="H11" s="427">
        <v>1401</v>
      </c>
      <c r="I11" s="427">
        <v>1330</v>
      </c>
      <c r="J11" s="427">
        <v>0</v>
      </c>
      <c r="K11" s="427">
        <v>0</v>
      </c>
      <c r="L11" s="443">
        <v>25188</v>
      </c>
      <c r="M11" s="443">
        <v>13209</v>
      </c>
    </row>
    <row r="12" spans="1:13" ht="18" customHeight="1">
      <c r="A12" s="903" t="s">
        <v>431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</row>
    <row r="13" spans="1:13" ht="18" customHeight="1">
      <c r="A13" s="708" t="s">
        <v>437</v>
      </c>
      <c r="B13" s="427">
        <v>6878</v>
      </c>
      <c r="C13" s="427">
        <v>7037</v>
      </c>
      <c r="D13" s="427">
        <v>6878</v>
      </c>
      <c r="E13" s="427">
        <v>7037</v>
      </c>
      <c r="F13" s="427">
        <v>4510</v>
      </c>
      <c r="G13" s="427">
        <v>5497</v>
      </c>
      <c r="H13" s="427">
        <v>1468</v>
      </c>
      <c r="I13" s="427">
        <v>1540</v>
      </c>
      <c r="J13" s="427">
        <v>0</v>
      </c>
      <c r="K13" s="427">
        <v>0</v>
      </c>
      <c r="L13" s="443">
        <v>0</v>
      </c>
      <c r="M13" s="443">
        <v>0</v>
      </c>
    </row>
    <row r="14" spans="1:13" ht="18" customHeight="1">
      <c r="A14" s="708" t="s">
        <v>438</v>
      </c>
      <c r="B14" s="427">
        <v>164044</v>
      </c>
      <c r="C14" s="427">
        <v>148360</v>
      </c>
      <c r="D14" s="427">
        <v>164044</v>
      </c>
      <c r="E14" s="427">
        <v>148360</v>
      </c>
      <c r="F14" s="427">
        <v>156568</v>
      </c>
      <c r="G14" s="427">
        <v>141762</v>
      </c>
      <c r="H14" s="427">
        <v>7476</v>
      </c>
      <c r="I14" s="427">
        <v>6598</v>
      </c>
      <c r="J14" s="427">
        <v>0</v>
      </c>
      <c r="K14" s="427">
        <v>0</v>
      </c>
      <c r="L14" s="443">
        <v>0</v>
      </c>
      <c r="M14" s="443">
        <v>0</v>
      </c>
    </row>
    <row r="15" spans="1:13" ht="18" customHeight="1">
      <c r="A15" s="708" t="s">
        <v>2420</v>
      </c>
      <c r="B15" s="427">
        <v>13761</v>
      </c>
      <c r="C15" s="427">
        <v>6602</v>
      </c>
      <c r="D15" s="427">
        <v>8068</v>
      </c>
      <c r="E15" s="427">
        <v>6602</v>
      </c>
      <c r="F15" s="427">
        <v>6667</v>
      </c>
      <c r="G15" s="427">
        <v>5272</v>
      </c>
      <c r="H15" s="427">
        <v>1401</v>
      </c>
      <c r="I15" s="427">
        <v>1330</v>
      </c>
      <c r="J15" s="427">
        <v>0</v>
      </c>
      <c r="K15" s="427">
        <v>0</v>
      </c>
      <c r="L15" s="443">
        <v>5693</v>
      </c>
      <c r="M15" s="443">
        <v>0</v>
      </c>
    </row>
    <row r="16" spans="1:13" ht="18" customHeight="1">
      <c r="A16" s="903" t="s">
        <v>432</v>
      </c>
      <c r="B16" s="703"/>
      <c r="C16" s="703"/>
      <c r="D16" s="703"/>
      <c r="E16" s="703"/>
      <c r="F16" s="703"/>
      <c r="G16" s="703"/>
      <c r="H16" s="703"/>
      <c r="I16" s="703"/>
      <c r="J16" s="703"/>
      <c r="K16" s="703"/>
      <c r="L16" s="706"/>
      <c r="M16" s="706"/>
    </row>
    <row r="17" spans="1:13" ht="18" customHeight="1">
      <c r="A17" s="708" t="s">
        <v>437</v>
      </c>
      <c r="B17" s="427">
        <v>8060</v>
      </c>
      <c r="C17" s="427">
        <v>7136</v>
      </c>
      <c r="D17" s="427">
        <v>0</v>
      </c>
      <c r="E17" s="427">
        <v>0</v>
      </c>
      <c r="F17" s="427">
        <v>0</v>
      </c>
      <c r="G17" s="427">
        <v>0</v>
      </c>
      <c r="H17" s="427">
        <v>0</v>
      </c>
      <c r="I17" s="427">
        <v>0</v>
      </c>
      <c r="J17" s="427">
        <v>0</v>
      </c>
      <c r="K17" s="427">
        <v>0</v>
      </c>
      <c r="L17" s="443">
        <v>8060</v>
      </c>
      <c r="M17" s="443">
        <v>7136</v>
      </c>
    </row>
    <row r="18" spans="1:13" ht="18" customHeight="1">
      <c r="A18" s="708" t="s">
        <v>438</v>
      </c>
      <c r="B18" s="427">
        <v>15011</v>
      </c>
      <c r="C18" s="427">
        <v>13171</v>
      </c>
      <c r="D18" s="427">
        <v>0</v>
      </c>
      <c r="E18" s="427">
        <v>0</v>
      </c>
      <c r="F18" s="427">
        <v>0</v>
      </c>
      <c r="G18" s="427">
        <v>0</v>
      </c>
      <c r="H18" s="427">
        <v>0</v>
      </c>
      <c r="I18" s="427">
        <v>0</v>
      </c>
      <c r="J18" s="427">
        <v>0</v>
      </c>
      <c r="K18" s="427">
        <v>0</v>
      </c>
      <c r="L18" s="443">
        <v>15011</v>
      </c>
      <c r="M18" s="443">
        <v>13171</v>
      </c>
    </row>
    <row r="19" spans="1:13" ht="18" customHeight="1">
      <c r="A19" s="708" t="s">
        <v>2420</v>
      </c>
      <c r="B19" s="427">
        <v>7951</v>
      </c>
      <c r="C19" s="427">
        <v>4029</v>
      </c>
      <c r="D19" s="427">
        <v>0</v>
      </c>
      <c r="E19" s="427">
        <v>0</v>
      </c>
      <c r="F19" s="427">
        <v>0</v>
      </c>
      <c r="G19" s="427">
        <v>0</v>
      </c>
      <c r="H19" s="427">
        <v>0</v>
      </c>
      <c r="I19" s="427">
        <v>0</v>
      </c>
      <c r="J19" s="427">
        <v>0</v>
      </c>
      <c r="K19" s="427">
        <v>0</v>
      </c>
      <c r="L19" s="443">
        <v>7951</v>
      </c>
      <c r="M19" s="443">
        <v>4029</v>
      </c>
    </row>
    <row r="20" spans="1:13" ht="18" customHeight="1">
      <c r="A20" s="903" t="s">
        <v>433</v>
      </c>
      <c r="B20" s="703"/>
      <c r="C20" s="703"/>
      <c r="D20" s="703"/>
      <c r="E20" s="703"/>
      <c r="F20" s="703"/>
      <c r="G20" s="703"/>
      <c r="H20" s="703"/>
      <c r="I20" s="703"/>
      <c r="J20" s="703"/>
      <c r="K20" s="703"/>
      <c r="L20" s="706"/>
      <c r="M20" s="706"/>
    </row>
    <row r="21" spans="1:13" ht="18" customHeight="1">
      <c r="A21" s="708" t="s">
        <v>437</v>
      </c>
      <c r="B21" s="427">
        <v>18264</v>
      </c>
      <c r="C21" s="427">
        <v>19985</v>
      </c>
      <c r="D21" s="427">
        <v>0</v>
      </c>
      <c r="E21" s="427">
        <v>0</v>
      </c>
      <c r="F21" s="427">
        <v>0</v>
      </c>
      <c r="G21" s="427">
        <v>0</v>
      </c>
      <c r="H21" s="427">
        <v>0</v>
      </c>
      <c r="I21" s="427">
        <v>0</v>
      </c>
      <c r="J21" s="427">
        <v>0</v>
      </c>
      <c r="K21" s="427">
        <v>0</v>
      </c>
      <c r="L21" s="443">
        <v>18264</v>
      </c>
      <c r="M21" s="443">
        <v>19985</v>
      </c>
    </row>
    <row r="22" spans="1:13" ht="18" customHeight="1">
      <c r="A22" s="708" t="s">
        <v>438</v>
      </c>
      <c r="B22" s="427">
        <v>30989</v>
      </c>
      <c r="C22" s="427">
        <v>35985</v>
      </c>
      <c r="D22" s="427">
        <v>0</v>
      </c>
      <c r="E22" s="427">
        <v>0</v>
      </c>
      <c r="F22" s="427">
        <v>0</v>
      </c>
      <c r="G22" s="427">
        <v>0</v>
      </c>
      <c r="H22" s="427">
        <v>0</v>
      </c>
      <c r="I22" s="427">
        <v>0</v>
      </c>
      <c r="J22" s="427">
        <v>0</v>
      </c>
      <c r="K22" s="427">
        <v>0</v>
      </c>
      <c r="L22" s="443">
        <v>30989</v>
      </c>
      <c r="M22" s="443">
        <v>35985</v>
      </c>
    </row>
    <row r="23" spans="1:13" ht="18" customHeight="1">
      <c r="A23" s="708" t="s">
        <v>2420</v>
      </c>
      <c r="B23" s="427">
        <v>11544</v>
      </c>
      <c r="C23" s="427">
        <v>9180</v>
      </c>
      <c r="D23" s="427">
        <v>0</v>
      </c>
      <c r="E23" s="427">
        <v>0</v>
      </c>
      <c r="F23" s="427">
        <v>0</v>
      </c>
      <c r="G23" s="427">
        <v>0</v>
      </c>
      <c r="H23" s="427">
        <v>0</v>
      </c>
      <c r="I23" s="427">
        <v>0</v>
      </c>
      <c r="J23" s="427">
        <v>0</v>
      </c>
      <c r="K23" s="427">
        <v>0</v>
      </c>
      <c r="L23" s="443">
        <v>11544</v>
      </c>
      <c r="M23" s="443">
        <v>9180</v>
      </c>
    </row>
    <row r="24" spans="1:13" ht="18" customHeight="1">
      <c r="A24" s="903" t="s">
        <v>2413</v>
      </c>
      <c r="B24" s="703"/>
      <c r="C24" s="703"/>
      <c r="D24" s="703"/>
      <c r="E24" s="703"/>
      <c r="F24" s="703"/>
      <c r="G24" s="703"/>
      <c r="H24" s="703"/>
      <c r="I24" s="703"/>
      <c r="J24" s="703"/>
      <c r="K24" s="703"/>
      <c r="L24" s="706"/>
      <c r="M24" s="706"/>
    </row>
    <row r="25" spans="1:13" ht="18" customHeight="1">
      <c r="A25" s="708" t="s">
        <v>437</v>
      </c>
      <c r="B25" s="427">
        <v>727</v>
      </c>
      <c r="C25" s="427">
        <v>742</v>
      </c>
      <c r="D25" s="427">
        <v>727</v>
      </c>
      <c r="E25" s="427">
        <v>742</v>
      </c>
      <c r="F25" s="427">
        <v>727</v>
      </c>
      <c r="G25" s="427">
        <v>742</v>
      </c>
      <c r="H25" s="427">
        <v>0</v>
      </c>
      <c r="I25" s="427">
        <v>0</v>
      </c>
      <c r="J25" s="427">
        <v>0</v>
      </c>
      <c r="K25" s="427">
        <v>0</v>
      </c>
      <c r="L25" s="443">
        <v>0</v>
      </c>
      <c r="M25" s="443">
        <v>0</v>
      </c>
    </row>
    <row r="26" spans="1:13" ht="18" customHeight="1">
      <c r="A26" s="708" t="s">
        <v>438</v>
      </c>
      <c r="B26" s="427">
        <v>42014</v>
      </c>
      <c r="C26" s="427">
        <v>41107</v>
      </c>
      <c r="D26" s="427">
        <v>42014</v>
      </c>
      <c r="E26" s="427">
        <v>41107</v>
      </c>
      <c r="F26" s="427">
        <v>42014</v>
      </c>
      <c r="G26" s="427">
        <v>41107</v>
      </c>
      <c r="H26" s="427">
        <v>0</v>
      </c>
      <c r="I26" s="427">
        <v>0</v>
      </c>
      <c r="J26" s="427">
        <v>0</v>
      </c>
      <c r="K26" s="427">
        <v>0</v>
      </c>
      <c r="L26" s="443">
        <v>0</v>
      </c>
      <c r="M26" s="443">
        <v>0</v>
      </c>
    </row>
    <row r="27" spans="1:13" ht="18" customHeight="1">
      <c r="A27" s="709" t="s">
        <v>2420</v>
      </c>
      <c r="B27" s="429">
        <v>1083</v>
      </c>
      <c r="C27" s="429">
        <v>529</v>
      </c>
      <c r="D27" s="429">
        <v>1083</v>
      </c>
      <c r="E27" s="429">
        <v>529</v>
      </c>
      <c r="F27" s="429">
        <v>1083</v>
      </c>
      <c r="G27" s="429">
        <v>529</v>
      </c>
      <c r="H27" s="429">
        <v>0</v>
      </c>
      <c r="I27" s="429">
        <v>0</v>
      </c>
      <c r="J27" s="429">
        <v>0</v>
      </c>
      <c r="K27" s="429">
        <v>0</v>
      </c>
      <c r="L27" s="704">
        <v>0</v>
      </c>
      <c r="M27" s="704">
        <v>0</v>
      </c>
    </row>
    <row r="28" spans="1:13" ht="18" customHeight="1">
      <c r="A28" s="651" t="s">
        <v>2411</v>
      </c>
    </row>
    <row r="29" spans="1:13" ht="18" customHeight="1">
      <c r="A29" s="651" t="s">
        <v>2421</v>
      </c>
    </row>
    <row r="30" spans="1:13" ht="18" customHeight="1">
      <c r="A30" s="651" t="s">
        <v>2415</v>
      </c>
    </row>
  </sheetData>
  <mergeCells count="11">
    <mergeCell ref="A1:M1"/>
    <mergeCell ref="A3:A7"/>
    <mergeCell ref="B3:M3"/>
    <mergeCell ref="B4:C6"/>
    <mergeCell ref="D4:M4"/>
    <mergeCell ref="D5:K5"/>
    <mergeCell ref="L5:M6"/>
    <mergeCell ref="D6:E6"/>
    <mergeCell ref="F6:G6"/>
    <mergeCell ref="H6:I6"/>
    <mergeCell ref="J6:K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6384" width="9.140625" style="671"/>
  </cols>
  <sheetData>
    <row r="1" spans="1:13" ht="18" customHeight="1">
      <c r="A1" s="68" t="s">
        <v>2784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3" spans="1:13" ht="21.95" customHeight="1">
      <c r="A3" s="1649" t="s">
        <v>2422</v>
      </c>
      <c r="B3" s="1651" t="s">
        <v>814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695">
        <v>82170</v>
      </c>
      <c r="C8" s="695">
        <v>82497</v>
      </c>
      <c r="D8" s="695">
        <v>36237</v>
      </c>
      <c r="E8" s="695">
        <v>33774</v>
      </c>
      <c r="F8" s="695">
        <v>27423</v>
      </c>
      <c r="G8" s="695">
        <v>25139</v>
      </c>
      <c r="H8" s="695">
        <v>8814</v>
      </c>
      <c r="I8" s="695">
        <v>8635</v>
      </c>
      <c r="J8" s="695">
        <v>0</v>
      </c>
      <c r="K8" s="695">
        <v>0</v>
      </c>
      <c r="L8" s="696">
        <v>45933</v>
      </c>
      <c r="M8" s="697">
        <v>48723</v>
      </c>
    </row>
    <row r="9" spans="1:13" ht="18" customHeight="1">
      <c r="A9" s="699" t="s">
        <v>434</v>
      </c>
      <c r="B9" s="428">
        <v>62068</v>
      </c>
      <c r="C9" s="428">
        <v>62706</v>
      </c>
      <c r="D9" s="428">
        <v>21199</v>
      </c>
      <c r="E9" s="428">
        <v>19048</v>
      </c>
      <c r="F9" s="427">
        <v>19154</v>
      </c>
      <c r="G9" s="427">
        <v>17011</v>
      </c>
      <c r="H9" s="427">
        <v>2045</v>
      </c>
      <c r="I9" s="427">
        <v>2037</v>
      </c>
      <c r="J9" s="427">
        <v>0</v>
      </c>
      <c r="K9" s="427">
        <v>0</v>
      </c>
      <c r="L9" s="439">
        <v>40869</v>
      </c>
      <c r="M9" s="439">
        <v>43658</v>
      </c>
    </row>
    <row r="10" spans="1:13" ht="18" customHeight="1">
      <c r="A10" s="699" t="s">
        <v>435</v>
      </c>
      <c r="B10" s="428">
        <v>20102</v>
      </c>
      <c r="C10" s="428">
        <v>19791</v>
      </c>
      <c r="D10" s="428">
        <v>15038</v>
      </c>
      <c r="E10" s="428">
        <v>14726</v>
      </c>
      <c r="F10" s="427">
        <v>8269</v>
      </c>
      <c r="G10" s="427">
        <v>8128</v>
      </c>
      <c r="H10" s="427">
        <v>6769</v>
      </c>
      <c r="I10" s="427">
        <v>6598</v>
      </c>
      <c r="J10" s="427">
        <v>0</v>
      </c>
      <c r="K10" s="427">
        <v>0</v>
      </c>
      <c r="L10" s="439">
        <v>5064</v>
      </c>
      <c r="M10" s="439">
        <v>5065</v>
      </c>
    </row>
    <row r="11" spans="1:13" ht="18" customHeight="1">
      <c r="A11" s="694" t="s">
        <v>431</v>
      </c>
      <c r="B11" s="695">
        <v>34066</v>
      </c>
      <c r="C11" s="695">
        <v>31672</v>
      </c>
      <c r="D11" s="695">
        <v>34066</v>
      </c>
      <c r="E11" s="695">
        <v>31672</v>
      </c>
      <c r="F11" s="695">
        <v>25252</v>
      </c>
      <c r="G11" s="695">
        <v>23037</v>
      </c>
      <c r="H11" s="695">
        <v>8814</v>
      </c>
      <c r="I11" s="695">
        <v>8635</v>
      </c>
      <c r="J11" s="695">
        <v>0</v>
      </c>
      <c r="K11" s="695">
        <v>0</v>
      </c>
      <c r="L11" s="696">
        <v>0</v>
      </c>
      <c r="M11" s="697">
        <v>0</v>
      </c>
    </row>
    <row r="12" spans="1:13" ht="18" customHeight="1">
      <c r="A12" s="699" t="s">
        <v>434</v>
      </c>
      <c r="B12" s="428">
        <v>19576</v>
      </c>
      <c r="C12" s="428">
        <v>17537</v>
      </c>
      <c r="D12" s="428">
        <v>19576</v>
      </c>
      <c r="E12" s="428">
        <v>17537</v>
      </c>
      <c r="F12" s="427">
        <v>17531</v>
      </c>
      <c r="G12" s="427">
        <v>15500</v>
      </c>
      <c r="H12" s="427">
        <v>2045</v>
      </c>
      <c r="I12" s="427">
        <v>2037</v>
      </c>
      <c r="J12" s="427">
        <v>0</v>
      </c>
      <c r="K12" s="427">
        <v>0</v>
      </c>
      <c r="L12" s="439">
        <v>0</v>
      </c>
      <c r="M12" s="439">
        <v>0</v>
      </c>
    </row>
    <row r="13" spans="1:13" ht="18" customHeight="1">
      <c r="A13" s="699" t="s">
        <v>435</v>
      </c>
      <c r="B13" s="428">
        <v>14490</v>
      </c>
      <c r="C13" s="428">
        <v>14135</v>
      </c>
      <c r="D13" s="428">
        <v>14490</v>
      </c>
      <c r="E13" s="428">
        <v>14135</v>
      </c>
      <c r="F13" s="427">
        <v>7721</v>
      </c>
      <c r="G13" s="427">
        <v>7537</v>
      </c>
      <c r="H13" s="427">
        <v>6769</v>
      </c>
      <c r="I13" s="427">
        <v>6598</v>
      </c>
      <c r="J13" s="427">
        <v>0</v>
      </c>
      <c r="K13" s="427">
        <v>0</v>
      </c>
      <c r="L13" s="439">
        <v>0</v>
      </c>
      <c r="M13" s="439">
        <v>0</v>
      </c>
    </row>
    <row r="14" spans="1:13" ht="18" customHeight="1">
      <c r="A14" s="694" t="s">
        <v>432</v>
      </c>
      <c r="B14" s="695">
        <v>17914</v>
      </c>
      <c r="C14" s="695">
        <v>19987</v>
      </c>
      <c r="D14" s="695">
        <v>0</v>
      </c>
      <c r="E14" s="695">
        <v>0</v>
      </c>
      <c r="F14" s="695">
        <v>0</v>
      </c>
      <c r="G14" s="695">
        <v>0</v>
      </c>
      <c r="H14" s="695">
        <v>0</v>
      </c>
      <c r="I14" s="695">
        <v>0</v>
      </c>
      <c r="J14" s="695">
        <v>0</v>
      </c>
      <c r="K14" s="695">
        <v>0</v>
      </c>
      <c r="L14" s="696">
        <v>17914</v>
      </c>
      <c r="M14" s="697">
        <v>19987</v>
      </c>
    </row>
    <row r="15" spans="1:13" ht="18" customHeight="1">
      <c r="A15" s="699" t="s">
        <v>434</v>
      </c>
      <c r="B15" s="428">
        <v>17914</v>
      </c>
      <c r="C15" s="428">
        <v>19987</v>
      </c>
      <c r="D15" s="428">
        <v>0</v>
      </c>
      <c r="E15" s="428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39">
        <v>17914</v>
      </c>
      <c r="M15" s="439">
        <v>19987</v>
      </c>
    </row>
    <row r="16" spans="1:13" ht="18" customHeight="1">
      <c r="A16" s="699" t="s">
        <v>435</v>
      </c>
      <c r="B16" s="428">
        <v>0</v>
      </c>
      <c r="C16" s="428">
        <v>0</v>
      </c>
      <c r="D16" s="428">
        <v>0</v>
      </c>
      <c r="E16" s="428">
        <v>0</v>
      </c>
      <c r="F16" s="427">
        <v>0</v>
      </c>
      <c r="G16" s="427">
        <v>0</v>
      </c>
      <c r="H16" s="427">
        <v>0</v>
      </c>
      <c r="I16" s="427">
        <v>0</v>
      </c>
      <c r="J16" s="427">
        <v>0</v>
      </c>
      <c r="K16" s="427">
        <v>0</v>
      </c>
      <c r="L16" s="439">
        <v>0</v>
      </c>
      <c r="M16" s="439">
        <v>0</v>
      </c>
    </row>
    <row r="17" spans="1:13" ht="18" customHeight="1">
      <c r="A17" s="694" t="s">
        <v>433</v>
      </c>
      <c r="B17" s="695">
        <v>28019</v>
      </c>
      <c r="C17" s="695">
        <v>28736</v>
      </c>
      <c r="D17" s="695">
        <v>0</v>
      </c>
      <c r="E17" s="695">
        <v>0</v>
      </c>
      <c r="F17" s="695">
        <v>0</v>
      </c>
      <c r="G17" s="695">
        <v>0</v>
      </c>
      <c r="H17" s="695">
        <v>0</v>
      </c>
      <c r="I17" s="695">
        <v>0</v>
      </c>
      <c r="J17" s="695">
        <v>0</v>
      </c>
      <c r="K17" s="695">
        <v>0</v>
      </c>
      <c r="L17" s="696">
        <v>28019</v>
      </c>
      <c r="M17" s="697">
        <v>28736</v>
      </c>
    </row>
    <row r="18" spans="1:13" ht="18" customHeight="1">
      <c r="A18" s="699" t="s">
        <v>434</v>
      </c>
      <c r="B18" s="428">
        <v>22955</v>
      </c>
      <c r="C18" s="428">
        <v>23671</v>
      </c>
      <c r="D18" s="428">
        <v>0</v>
      </c>
      <c r="E18" s="428">
        <v>0</v>
      </c>
      <c r="F18" s="427">
        <v>0</v>
      </c>
      <c r="G18" s="427">
        <v>0</v>
      </c>
      <c r="H18" s="427">
        <v>0</v>
      </c>
      <c r="I18" s="427">
        <v>0</v>
      </c>
      <c r="J18" s="427">
        <v>0</v>
      </c>
      <c r="K18" s="427">
        <v>0</v>
      </c>
      <c r="L18" s="439">
        <v>22955</v>
      </c>
      <c r="M18" s="439">
        <v>23671</v>
      </c>
    </row>
    <row r="19" spans="1:13" ht="18" customHeight="1">
      <c r="A19" s="699" t="s">
        <v>435</v>
      </c>
      <c r="B19" s="428">
        <v>5064</v>
      </c>
      <c r="C19" s="428">
        <v>5065</v>
      </c>
      <c r="D19" s="428">
        <v>0</v>
      </c>
      <c r="E19" s="428">
        <v>0</v>
      </c>
      <c r="F19" s="427">
        <v>0</v>
      </c>
      <c r="G19" s="427">
        <v>0</v>
      </c>
      <c r="H19" s="427">
        <v>0</v>
      </c>
      <c r="I19" s="427">
        <v>0</v>
      </c>
      <c r="J19" s="427">
        <v>0</v>
      </c>
      <c r="K19" s="427">
        <v>0</v>
      </c>
      <c r="L19" s="439">
        <v>5064</v>
      </c>
      <c r="M19" s="439">
        <v>5065</v>
      </c>
    </row>
    <row r="20" spans="1:13" ht="18" customHeight="1">
      <c r="A20" s="698" t="s">
        <v>2066</v>
      </c>
      <c r="B20" s="695">
        <v>2177</v>
      </c>
      <c r="C20" s="695">
        <v>2102</v>
      </c>
      <c r="D20" s="695">
        <v>2177</v>
      </c>
      <c r="E20" s="695">
        <v>2102</v>
      </c>
      <c r="F20" s="695">
        <v>2177</v>
      </c>
      <c r="G20" s="695">
        <v>2102</v>
      </c>
      <c r="H20" s="695">
        <v>0</v>
      </c>
      <c r="I20" s="695">
        <v>0</v>
      </c>
      <c r="J20" s="695">
        <v>0</v>
      </c>
      <c r="K20" s="695">
        <v>0</v>
      </c>
      <c r="L20" s="696">
        <v>0</v>
      </c>
      <c r="M20" s="697">
        <v>0</v>
      </c>
    </row>
    <row r="21" spans="1:13" ht="18" customHeight="1">
      <c r="A21" s="699" t="s">
        <v>434</v>
      </c>
      <c r="B21" s="428">
        <v>1623</v>
      </c>
      <c r="C21" s="428">
        <v>1511</v>
      </c>
      <c r="D21" s="428">
        <v>1623</v>
      </c>
      <c r="E21" s="428">
        <v>1511</v>
      </c>
      <c r="F21" s="427">
        <v>1623</v>
      </c>
      <c r="G21" s="427">
        <v>1511</v>
      </c>
      <c r="H21" s="427">
        <v>0</v>
      </c>
      <c r="I21" s="427">
        <v>0</v>
      </c>
      <c r="J21" s="427">
        <v>0</v>
      </c>
      <c r="K21" s="427">
        <v>0</v>
      </c>
      <c r="L21" s="439">
        <v>0</v>
      </c>
      <c r="M21" s="439">
        <v>0</v>
      </c>
    </row>
    <row r="22" spans="1:13" ht="18" customHeight="1">
      <c r="A22" s="700" t="s">
        <v>435</v>
      </c>
      <c r="B22" s="430">
        <v>548</v>
      </c>
      <c r="C22" s="430">
        <v>591</v>
      </c>
      <c r="D22" s="430">
        <v>548</v>
      </c>
      <c r="E22" s="430">
        <v>591</v>
      </c>
      <c r="F22" s="429">
        <v>548</v>
      </c>
      <c r="G22" s="429">
        <v>591</v>
      </c>
      <c r="H22" s="429">
        <v>0</v>
      </c>
      <c r="I22" s="429">
        <v>0</v>
      </c>
      <c r="J22" s="429">
        <v>0</v>
      </c>
      <c r="K22" s="429">
        <v>0</v>
      </c>
      <c r="L22" s="440">
        <v>0</v>
      </c>
      <c r="M22" s="440">
        <v>0</v>
      </c>
    </row>
    <row r="23" spans="1:13" ht="18" customHeight="1">
      <c r="A23" s="651" t="s">
        <v>2411</v>
      </c>
    </row>
    <row r="24" spans="1:13" ht="18" customHeight="1">
      <c r="A24" s="651" t="s">
        <v>2412</v>
      </c>
    </row>
  </sheetData>
  <mergeCells count="10">
    <mergeCell ref="J6:K6"/>
    <mergeCell ref="A3:A7"/>
    <mergeCell ref="B3:M3"/>
    <mergeCell ref="B4:C6"/>
    <mergeCell ref="D4:M4"/>
    <mergeCell ref="D5:K5"/>
    <mergeCell ref="L5:M6"/>
    <mergeCell ref="D6:E6"/>
    <mergeCell ref="F6:G6"/>
    <mergeCell ref="H6:I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Normal="100" workbookViewId="0">
      <selection activeCell="D32" sqref="D32"/>
    </sheetView>
  </sheetViews>
  <sheetFormatPr defaultRowHeight="15.75"/>
  <cols>
    <col min="1" max="1" width="22.7109375" style="65" customWidth="1"/>
    <col min="2" max="13" width="12.28515625" style="65" customWidth="1"/>
    <col min="14" max="256" width="14.42578125" style="65" customWidth="1"/>
    <col min="257" max="16384" width="9.140625" style="65"/>
  </cols>
  <sheetData>
    <row r="1" spans="1:13" s="62" customFormat="1" ht="18" customHeight="1">
      <c r="A1" s="71" t="s">
        <v>1990</v>
      </c>
      <c r="B1" s="63"/>
      <c r="C1" s="64"/>
    </row>
    <row r="2" spans="1:13" s="62" customFormat="1" ht="18" customHeight="1">
      <c r="A2" s="46" t="s">
        <v>1991</v>
      </c>
      <c r="B2" s="63"/>
      <c r="C2" s="64"/>
    </row>
    <row r="3" spans="1:13" ht="18" customHeight="1"/>
    <row r="4" spans="1:13" ht="21.95" customHeight="1">
      <c r="A4" s="1517" t="s">
        <v>1946</v>
      </c>
      <c r="B4" s="1515" t="s">
        <v>1959</v>
      </c>
      <c r="C4" s="1515"/>
      <c r="D4" s="1515"/>
      <c r="E4" s="1515"/>
      <c r="F4" s="1515"/>
      <c r="G4" s="1515"/>
      <c r="H4" s="1515"/>
      <c r="I4" s="1515"/>
      <c r="J4" s="1515"/>
      <c r="K4" s="1515"/>
      <c r="L4" s="1515"/>
      <c r="M4" s="1516"/>
    </row>
    <row r="5" spans="1:13" ht="35.1" customHeight="1">
      <c r="A5" s="1518"/>
      <c r="B5" s="522" t="s">
        <v>1947</v>
      </c>
      <c r="C5" s="522" t="s">
        <v>1948</v>
      </c>
      <c r="D5" s="522" t="s">
        <v>1949</v>
      </c>
      <c r="E5" s="522" t="s">
        <v>1951</v>
      </c>
      <c r="F5" s="522" t="s">
        <v>1950</v>
      </c>
      <c r="G5" s="522" t="s">
        <v>1952</v>
      </c>
      <c r="H5" s="522" t="s">
        <v>1953</v>
      </c>
      <c r="I5" s="522" t="s">
        <v>1954</v>
      </c>
      <c r="J5" s="522" t="s">
        <v>1956</v>
      </c>
      <c r="K5" s="522" t="s">
        <v>1955</v>
      </c>
      <c r="L5" s="522" t="s">
        <v>1957</v>
      </c>
      <c r="M5" s="523" t="s">
        <v>1958</v>
      </c>
    </row>
    <row r="6" spans="1:13" ht="21.95" customHeight="1">
      <c r="A6" s="66" t="s">
        <v>368</v>
      </c>
      <c r="B6" s="897">
        <f>SUM(B7:B108)</f>
        <v>1875428.2000000002</v>
      </c>
      <c r="C6" s="897">
        <f t="shared" ref="C6:M6" si="0">SUM(C7:C108)</f>
        <v>493.08</v>
      </c>
      <c r="D6" s="897">
        <f t="shared" si="0"/>
        <v>45287.33</v>
      </c>
      <c r="E6" s="897">
        <f>SUM(E7:E108)</f>
        <v>28222.57</v>
      </c>
      <c r="F6" s="897">
        <f t="shared" si="0"/>
        <v>126896.76</v>
      </c>
      <c r="G6" s="897">
        <f t="shared" si="0"/>
        <v>538251.49</v>
      </c>
      <c r="H6" s="897">
        <f t="shared" si="0"/>
        <v>51562.86</v>
      </c>
      <c r="I6" s="897">
        <f t="shared" si="0"/>
        <v>2677.26</v>
      </c>
      <c r="J6" s="897">
        <f>SUM(J7:J108)</f>
        <v>299535.26</v>
      </c>
      <c r="K6" s="897">
        <f>SUM(K7:K108)</f>
        <v>52160.05</v>
      </c>
      <c r="L6" s="897">
        <f t="shared" si="0"/>
        <v>22828.57</v>
      </c>
      <c r="M6" s="898">
        <f t="shared" si="0"/>
        <v>243128.72</v>
      </c>
    </row>
    <row r="7" spans="1:13" ht="18" customHeight="1">
      <c r="A7" s="53" t="s">
        <v>132</v>
      </c>
      <c r="B7" s="937">
        <v>0</v>
      </c>
      <c r="C7" s="937">
        <v>0</v>
      </c>
      <c r="D7" s="938">
        <v>191.63</v>
      </c>
      <c r="E7" s="937">
        <v>0</v>
      </c>
      <c r="F7" s="937">
        <v>0</v>
      </c>
      <c r="G7" s="937">
        <v>0</v>
      </c>
      <c r="H7" s="937">
        <v>0</v>
      </c>
      <c r="I7" s="937">
        <v>0</v>
      </c>
      <c r="J7" s="937">
        <v>0</v>
      </c>
      <c r="K7" s="937">
        <v>0</v>
      </c>
      <c r="L7" s="937">
        <v>0</v>
      </c>
      <c r="M7" s="937">
        <v>0</v>
      </c>
    </row>
    <row r="8" spans="1:13" ht="18" customHeight="1">
      <c r="A8" s="53" t="s">
        <v>131</v>
      </c>
      <c r="B8" s="938">
        <v>0</v>
      </c>
      <c r="C8" s="937">
        <v>0</v>
      </c>
      <c r="D8" s="937">
        <v>0</v>
      </c>
      <c r="E8" s="937">
        <v>0</v>
      </c>
      <c r="F8" s="937">
        <v>0</v>
      </c>
      <c r="G8" s="937">
        <v>0</v>
      </c>
      <c r="H8" s="937">
        <v>0</v>
      </c>
      <c r="I8" s="937">
        <v>0</v>
      </c>
      <c r="J8" s="937">
        <v>0</v>
      </c>
      <c r="K8" s="937">
        <v>0</v>
      </c>
      <c r="L8" s="937">
        <v>0</v>
      </c>
      <c r="M8" s="937">
        <v>0</v>
      </c>
    </row>
    <row r="9" spans="1:13" ht="18" customHeight="1">
      <c r="A9" s="48" t="s">
        <v>130</v>
      </c>
      <c r="B9" s="937">
        <v>0</v>
      </c>
      <c r="C9" s="937">
        <v>0</v>
      </c>
      <c r="D9" s="937">
        <v>0</v>
      </c>
      <c r="E9" s="938">
        <v>1048.02</v>
      </c>
      <c r="F9" s="937">
        <v>0</v>
      </c>
      <c r="G9" s="937">
        <v>0</v>
      </c>
      <c r="H9" s="937">
        <v>0</v>
      </c>
      <c r="I9" s="937">
        <v>0</v>
      </c>
      <c r="J9" s="937">
        <v>0</v>
      </c>
      <c r="K9" s="938">
        <v>52160.05</v>
      </c>
      <c r="L9" s="937">
        <v>0</v>
      </c>
      <c r="M9" s="937">
        <v>0</v>
      </c>
    </row>
    <row r="10" spans="1:13" ht="18" customHeight="1">
      <c r="A10" s="48" t="s">
        <v>129</v>
      </c>
      <c r="B10" s="937">
        <v>0</v>
      </c>
      <c r="C10" s="937">
        <v>0</v>
      </c>
      <c r="D10" s="938">
        <v>172.28</v>
      </c>
      <c r="E10" s="938">
        <v>769.16</v>
      </c>
      <c r="F10" s="937">
        <v>0</v>
      </c>
      <c r="G10" s="937">
        <v>0</v>
      </c>
      <c r="H10" s="937">
        <v>0</v>
      </c>
      <c r="I10" s="937">
        <v>0</v>
      </c>
      <c r="J10" s="938">
        <v>42509.89</v>
      </c>
      <c r="K10" s="937">
        <v>0</v>
      </c>
      <c r="L10" s="937">
        <v>0</v>
      </c>
      <c r="M10" s="937">
        <v>0</v>
      </c>
    </row>
    <row r="11" spans="1:13" ht="18" customHeight="1">
      <c r="A11" s="48" t="s">
        <v>128</v>
      </c>
      <c r="B11" s="937">
        <v>0</v>
      </c>
      <c r="C11" s="937">
        <v>0</v>
      </c>
      <c r="D11" s="937">
        <v>0</v>
      </c>
      <c r="E11" s="937">
        <v>0</v>
      </c>
      <c r="F11" s="937">
        <v>0</v>
      </c>
      <c r="G11" s="937">
        <v>0</v>
      </c>
      <c r="H11" s="937">
        <v>0</v>
      </c>
      <c r="I11" s="937">
        <v>0</v>
      </c>
      <c r="J11" s="937">
        <v>0</v>
      </c>
      <c r="K11" s="937">
        <v>0</v>
      </c>
      <c r="L11" s="937">
        <v>0</v>
      </c>
      <c r="M11" s="937">
        <v>0</v>
      </c>
    </row>
    <row r="12" spans="1:13" ht="18" customHeight="1">
      <c r="A12" s="48" t="s">
        <v>127</v>
      </c>
      <c r="B12" s="937">
        <v>0</v>
      </c>
      <c r="C12" s="937">
        <v>0</v>
      </c>
      <c r="D12" s="937">
        <v>0</v>
      </c>
      <c r="E12" s="937">
        <v>0</v>
      </c>
      <c r="F12" s="937">
        <v>0</v>
      </c>
      <c r="G12" s="937">
        <v>0</v>
      </c>
      <c r="H12" s="937">
        <v>0</v>
      </c>
      <c r="I12" s="937">
        <v>0</v>
      </c>
      <c r="J12" s="937">
        <v>0</v>
      </c>
      <c r="K12" s="937">
        <v>0</v>
      </c>
      <c r="L12" s="937">
        <v>0</v>
      </c>
      <c r="M12" s="937">
        <v>0</v>
      </c>
    </row>
    <row r="13" spans="1:13" ht="18" customHeight="1">
      <c r="A13" s="48" t="s">
        <v>126</v>
      </c>
      <c r="B13" s="937">
        <v>0</v>
      </c>
      <c r="C13" s="937">
        <v>0</v>
      </c>
      <c r="D13" s="937">
        <v>0</v>
      </c>
      <c r="E13" s="937">
        <v>0</v>
      </c>
      <c r="F13" s="937">
        <v>0</v>
      </c>
      <c r="G13" s="938">
        <v>361.32</v>
      </c>
      <c r="H13" s="937">
        <v>0</v>
      </c>
      <c r="I13" s="937">
        <v>0</v>
      </c>
      <c r="J13" s="937">
        <v>0</v>
      </c>
      <c r="K13" s="937">
        <v>0</v>
      </c>
      <c r="L13" s="937">
        <v>0</v>
      </c>
      <c r="M13" s="937">
        <v>0</v>
      </c>
    </row>
    <row r="14" spans="1:13" ht="18" customHeight="1">
      <c r="A14" s="48" t="s">
        <v>125</v>
      </c>
      <c r="B14" s="937">
        <v>0</v>
      </c>
      <c r="C14" s="937">
        <v>0</v>
      </c>
      <c r="D14" s="937">
        <v>0</v>
      </c>
      <c r="E14" s="937">
        <v>0</v>
      </c>
      <c r="F14" s="937">
        <v>0</v>
      </c>
      <c r="G14" s="937">
        <v>0</v>
      </c>
      <c r="H14" s="937">
        <v>0</v>
      </c>
      <c r="I14" s="937">
        <v>0</v>
      </c>
      <c r="J14" s="937">
        <v>0</v>
      </c>
      <c r="K14" s="937">
        <v>0</v>
      </c>
      <c r="L14" s="937">
        <v>0</v>
      </c>
      <c r="M14" s="937">
        <v>0</v>
      </c>
    </row>
    <row r="15" spans="1:13" ht="18" customHeight="1">
      <c r="A15" s="48" t="s">
        <v>124</v>
      </c>
      <c r="B15" s="937">
        <v>0</v>
      </c>
      <c r="C15" s="937">
        <v>0</v>
      </c>
      <c r="D15" s="937">
        <v>0</v>
      </c>
      <c r="E15" s="937">
        <v>0</v>
      </c>
      <c r="F15" s="937">
        <v>0</v>
      </c>
      <c r="G15" s="938">
        <v>405067.33</v>
      </c>
      <c r="H15" s="937">
        <v>0</v>
      </c>
      <c r="I15" s="937">
        <v>0</v>
      </c>
      <c r="J15" s="937">
        <v>0</v>
      </c>
      <c r="K15" s="937">
        <v>0</v>
      </c>
      <c r="L15" s="937">
        <v>0</v>
      </c>
      <c r="M15" s="937">
        <v>0</v>
      </c>
    </row>
    <row r="16" spans="1:13" ht="18" customHeight="1">
      <c r="A16" s="48" t="s">
        <v>123</v>
      </c>
      <c r="B16" s="937">
        <v>0</v>
      </c>
      <c r="C16" s="937">
        <v>0</v>
      </c>
      <c r="D16" s="937">
        <v>0</v>
      </c>
      <c r="E16" s="937">
        <v>0</v>
      </c>
      <c r="F16" s="937">
        <v>0</v>
      </c>
      <c r="G16" s="937">
        <v>0</v>
      </c>
      <c r="H16" s="937">
        <v>0</v>
      </c>
      <c r="I16" s="937">
        <v>0</v>
      </c>
      <c r="J16" s="937">
        <v>0</v>
      </c>
      <c r="K16" s="937">
        <v>0</v>
      </c>
      <c r="L16" s="937">
        <v>0</v>
      </c>
      <c r="M16" s="937">
        <v>0</v>
      </c>
    </row>
    <row r="17" spans="1:13" ht="18" customHeight="1">
      <c r="A17" s="48" t="s">
        <v>122</v>
      </c>
      <c r="B17" s="937">
        <v>0</v>
      </c>
      <c r="C17" s="937">
        <v>0</v>
      </c>
      <c r="D17" s="937">
        <v>0</v>
      </c>
      <c r="E17" s="937">
        <v>0</v>
      </c>
      <c r="F17" s="937">
        <v>0</v>
      </c>
      <c r="G17" s="937">
        <v>0</v>
      </c>
      <c r="H17" s="937">
        <v>0</v>
      </c>
      <c r="I17" s="937">
        <v>0</v>
      </c>
      <c r="J17" s="937">
        <v>0</v>
      </c>
      <c r="K17" s="937">
        <v>0</v>
      </c>
      <c r="L17" s="937">
        <v>0</v>
      </c>
      <c r="M17" s="937">
        <v>0</v>
      </c>
    </row>
    <row r="18" spans="1:13" ht="18" customHeight="1">
      <c r="A18" s="48" t="s">
        <v>121</v>
      </c>
      <c r="B18" s="937">
        <v>0</v>
      </c>
      <c r="C18" s="937">
        <v>0</v>
      </c>
      <c r="D18" s="937">
        <v>0</v>
      </c>
      <c r="E18" s="937">
        <v>0</v>
      </c>
      <c r="F18" s="937">
        <v>0</v>
      </c>
      <c r="G18" s="937">
        <v>0</v>
      </c>
      <c r="H18" s="937">
        <v>0</v>
      </c>
      <c r="I18" s="937">
        <v>0</v>
      </c>
      <c r="J18" s="937">
        <v>0</v>
      </c>
      <c r="K18" s="937">
        <v>0</v>
      </c>
      <c r="L18" s="937">
        <v>0</v>
      </c>
      <c r="M18" s="937">
        <v>0</v>
      </c>
    </row>
    <row r="19" spans="1:13" ht="18" customHeight="1">
      <c r="A19" s="48" t="s">
        <v>120</v>
      </c>
      <c r="B19" s="937">
        <v>0</v>
      </c>
      <c r="C19" s="937">
        <v>0</v>
      </c>
      <c r="D19" s="937">
        <v>0</v>
      </c>
      <c r="E19" s="938">
        <v>373.84</v>
      </c>
      <c r="F19" s="937">
        <v>0</v>
      </c>
      <c r="G19" s="937">
        <v>0</v>
      </c>
      <c r="H19" s="937">
        <v>0</v>
      </c>
      <c r="I19" s="937">
        <v>0</v>
      </c>
      <c r="J19" s="937">
        <v>0</v>
      </c>
      <c r="K19" s="937">
        <v>0</v>
      </c>
      <c r="L19" s="937">
        <v>0</v>
      </c>
      <c r="M19" s="937">
        <v>0</v>
      </c>
    </row>
    <row r="20" spans="1:13" ht="18" customHeight="1">
      <c r="A20" s="48" t="s">
        <v>119</v>
      </c>
      <c r="B20" s="937">
        <v>0</v>
      </c>
      <c r="C20" s="937">
        <v>0</v>
      </c>
      <c r="D20" s="937">
        <v>0</v>
      </c>
      <c r="E20" s="937">
        <v>0</v>
      </c>
      <c r="F20" s="937">
        <v>0</v>
      </c>
      <c r="G20" s="937">
        <v>0</v>
      </c>
      <c r="H20" s="937">
        <v>0</v>
      </c>
      <c r="I20" s="937">
        <v>0</v>
      </c>
      <c r="J20" s="937">
        <v>0</v>
      </c>
      <c r="K20" s="937">
        <v>0</v>
      </c>
      <c r="L20" s="937">
        <v>0</v>
      </c>
      <c r="M20" s="937">
        <v>0</v>
      </c>
    </row>
    <row r="21" spans="1:13" ht="18" customHeight="1">
      <c r="A21" s="48" t="s">
        <v>118</v>
      </c>
      <c r="B21" s="937">
        <v>0</v>
      </c>
      <c r="C21" s="937">
        <v>0</v>
      </c>
      <c r="D21" s="937">
        <v>0</v>
      </c>
      <c r="E21" s="937">
        <v>0</v>
      </c>
      <c r="F21" s="937">
        <v>0</v>
      </c>
      <c r="G21" s="937">
        <v>0</v>
      </c>
      <c r="H21" s="937">
        <v>0</v>
      </c>
      <c r="I21" s="937">
        <v>0</v>
      </c>
      <c r="J21" s="937">
        <v>0</v>
      </c>
      <c r="K21" s="937">
        <v>0</v>
      </c>
      <c r="L21" s="938">
        <v>21059.06</v>
      </c>
      <c r="M21" s="937">
        <v>0</v>
      </c>
    </row>
    <row r="22" spans="1:13" ht="18" customHeight="1">
      <c r="A22" s="48" t="s">
        <v>117</v>
      </c>
      <c r="B22" s="937">
        <v>0</v>
      </c>
      <c r="C22" s="937">
        <v>0</v>
      </c>
      <c r="D22" s="937">
        <v>0</v>
      </c>
      <c r="E22" s="937">
        <v>0</v>
      </c>
      <c r="F22" s="937">
        <v>0</v>
      </c>
      <c r="G22" s="937">
        <v>0</v>
      </c>
      <c r="H22" s="937">
        <v>0</v>
      </c>
      <c r="I22" s="937">
        <v>0</v>
      </c>
      <c r="J22" s="937">
        <v>0</v>
      </c>
      <c r="K22" s="937">
        <v>0</v>
      </c>
      <c r="L22" s="937">
        <v>0</v>
      </c>
      <c r="M22" s="937">
        <v>0</v>
      </c>
    </row>
    <row r="23" spans="1:13" ht="18" customHeight="1">
      <c r="A23" s="48" t="s">
        <v>116</v>
      </c>
      <c r="B23" s="937">
        <v>0</v>
      </c>
      <c r="C23" s="937">
        <v>0</v>
      </c>
      <c r="D23" s="937">
        <v>0</v>
      </c>
      <c r="E23" s="937">
        <v>0</v>
      </c>
      <c r="F23" s="937">
        <v>0</v>
      </c>
      <c r="G23" s="937">
        <v>0</v>
      </c>
      <c r="H23" s="937">
        <v>0</v>
      </c>
      <c r="I23" s="937">
        <v>0</v>
      </c>
      <c r="J23" s="937">
        <v>0</v>
      </c>
      <c r="K23" s="937">
        <v>0</v>
      </c>
      <c r="L23" s="937">
        <v>0</v>
      </c>
      <c r="M23" s="937">
        <v>0</v>
      </c>
    </row>
    <row r="24" spans="1:13" ht="18" customHeight="1">
      <c r="A24" s="48" t="s">
        <v>115</v>
      </c>
      <c r="B24" s="937">
        <v>0</v>
      </c>
      <c r="C24" s="937">
        <v>0</v>
      </c>
      <c r="D24" s="937">
        <v>0</v>
      </c>
      <c r="E24" s="937">
        <v>0</v>
      </c>
      <c r="F24" s="937">
        <v>0</v>
      </c>
      <c r="G24" s="937">
        <v>0</v>
      </c>
      <c r="H24" s="937">
        <v>0</v>
      </c>
      <c r="I24" s="937">
        <v>0</v>
      </c>
      <c r="J24" s="937">
        <v>0</v>
      </c>
      <c r="K24" s="937">
        <v>0</v>
      </c>
      <c r="L24" s="937">
        <v>0</v>
      </c>
      <c r="M24" s="937">
        <v>0</v>
      </c>
    </row>
    <row r="25" spans="1:13" ht="18" customHeight="1">
      <c r="A25" s="48" t="s">
        <v>114</v>
      </c>
      <c r="B25" s="937">
        <v>0</v>
      </c>
      <c r="C25" s="937">
        <v>0</v>
      </c>
      <c r="D25" s="937">
        <v>0</v>
      </c>
      <c r="E25" s="937">
        <v>0</v>
      </c>
      <c r="F25" s="937">
        <v>0</v>
      </c>
      <c r="G25" s="937">
        <v>0</v>
      </c>
      <c r="H25" s="937">
        <v>0</v>
      </c>
      <c r="I25" s="937">
        <v>0</v>
      </c>
      <c r="J25" s="937">
        <v>0</v>
      </c>
      <c r="K25" s="937">
        <v>0</v>
      </c>
      <c r="L25" s="937">
        <v>0</v>
      </c>
      <c r="M25" s="937">
        <v>0</v>
      </c>
    </row>
    <row r="26" spans="1:13" ht="18" customHeight="1">
      <c r="A26" s="48" t="s">
        <v>113</v>
      </c>
      <c r="B26" s="937">
        <v>0</v>
      </c>
      <c r="C26" s="937">
        <v>0</v>
      </c>
      <c r="D26" s="937">
        <v>0</v>
      </c>
      <c r="E26" s="937">
        <v>0</v>
      </c>
      <c r="F26" s="937">
        <v>0</v>
      </c>
      <c r="G26" s="937">
        <v>0</v>
      </c>
      <c r="H26" s="937">
        <v>0</v>
      </c>
      <c r="I26" s="937">
        <v>0</v>
      </c>
      <c r="J26" s="937">
        <v>0</v>
      </c>
      <c r="K26" s="937">
        <v>0</v>
      </c>
      <c r="L26" s="937">
        <v>0</v>
      </c>
      <c r="M26" s="937">
        <v>0</v>
      </c>
    </row>
    <row r="27" spans="1:13" ht="18" customHeight="1">
      <c r="A27" s="48" t="s">
        <v>112</v>
      </c>
      <c r="B27" s="937">
        <v>0</v>
      </c>
      <c r="C27" s="937">
        <v>0</v>
      </c>
      <c r="D27" s="937">
        <v>0</v>
      </c>
      <c r="E27" s="937">
        <v>0</v>
      </c>
      <c r="F27" s="937">
        <v>0</v>
      </c>
      <c r="G27" s="937">
        <v>0</v>
      </c>
      <c r="H27" s="937">
        <v>0</v>
      </c>
      <c r="I27" s="937">
        <v>0</v>
      </c>
      <c r="J27" s="937">
        <v>0</v>
      </c>
      <c r="K27" s="937">
        <v>0</v>
      </c>
      <c r="L27" s="937">
        <v>0</v>
      </c>
      <c r="M27" s="937">
        <v>0</v>
      </c>
    </row>
    <row r="28" spans="1:13" ht="18" customHeight="1">
      <c r="A28" s="48" t="s">
        <v>111</v>
      </c>
      <c r="B28" s="937">
        <v>0</v>
      </c>
      <c r="C28" s="937">
        <v>0</v>
      </c>
      <c r="D28" s="937">
        <v>0</v>
      </c>
      <c r="E28" s="937">
        <v>0</v>
      </c>
      <c r="F28" s="937">
        <v>0</v>
      </c>
      <c r="G28" s="937">
        <v>0</v>
      </c>
      <c r="H28" s="937">
        <v>0</v>
      </c>
      <c r="I28" s="937">
        <v>0</v>
      </c>
      <c r="J28" s="937">
        <v>0</v>
      </c>
      <c r="K28" s="937">
        <v>0</v>
      </c>
      <c r="L28" s="937">
        <v>0</v>
      </c>
      <c r="M28" s="937">
        <v>0</v>
      </c>
    </row>
    <row r="29" spans="1:13" ht="18" customHeight="1">
      <c r="A29" s="48" t="s">
        <v>110</v>
      </c>
      <c r="B29" s="937">
        <v>0</v>
      </c>
      <c r="C29" s="937">
        <v>0</v>
      </c>
      <c r="D29" s="937">
        <v>0</v>
      </c>
      <c r="E29" s="937">
        <v>0</v>
      </c>
      <c r="F29" s="937">
        <v>0</v>
      </c>
      <c r="G29" s="937">
        <v>0</v>
      </c>
      <c r="H29" s="937">
        <v>0</v>
      </c>
      <c r="I29" s="937">
        <v>0</v>
      </c>
      <c r="J29" s="937">
        <v>0</v>
      </c>
      <c r="K29" s="937">
        <v>0</v>
      </c>
      <c r="L29" s="937">
        <v>0</v>
      </c>
      <c r="M29" s="937">
        <v>0</v>
      </c>
    </row>
    <row r="30" spans="1:13" ht="18" customHeight="1">
      <c r="A30" s="48" t="s">
        <v>109</v>
      </c>
      <c r="B30" s="937">
        <v>0</v>
      </c>
      <c r="C30" s="937">
        <v>0</v>
      </c>
      <c r="D30" s="937">
        <v>0</v>
      </c>
      <c r="E30" s="937">
        <v>0</v>
      </c>
      <c r="F30" s="937">
        <v>0</v>
      </c>
      <c r="G30" s="937">
        <v>0</v>
      </c>
      <c r="H30" s="937">
        <v>0</v>
      </c>
      <c r="I30" s="937">
        <v>0</v>
      </c>
      <c r="J30" s="937">
        <v>0</v>
      </c>
      <c r="K30" s="937">
        <v>0</v>
      </c>
      <c r="L30" s="937">
        <v>0</v>
      </c>
      <c r="M30" s="937">
        <v>0</v>
      </c>
    </row>
    <row r="31" spans="1:13" ht="18" customHeight="1">
      <c r="A31" s="48" t="s">
        <v>108</v>
      </c>
      <c r="B31" s="937">
        <v>0</v>
      </c>
      <c r="C31" s="937">
        <v>0</v>
      </c>
      <c r="D31" s="937">
        <v>0</v>
      </c>
      <c r="E31" s="937">
        <v>0</v>
      </c>
      <c r="F31" s="937">
        <v>0</v>
      </c>
      <c r="G31" s="937">
        <v>0</v>
      </c>
      <c r="H31" s="937">
        <v>0</v>
      </c>
      <c r="I31" s="937">
        <v>0</v>
      </c>
      <c r="J31" s="937">
        <v>0</v>
      </c>
      <c r="K31" s="937">
        <v>0</v>
      </c>
      <c r="L31" s="937">
        <v>0</v>
      </c>
      <c r="M31" s="937">
        <v>0</v>
      </c>
    </row>
    <row r="32" spans="1:13" ht="18" customHeight="1">
      <c r="A32" s="48" t="s">
        <v>107</v>
      </c>
      <c r="B32" s="937">
        <v>0</v>
      </c>
      <c r="C32" s="937">
        <v>0</v>
      </c>
      <c r="D32" s="937">
        <v>0</v>
      </c>
      <c r="E32" s="937">
        <v>0</v>
      </c>
      <c r="F32" s="937">
        <v>0</v>
      </c>
      <c r="G32" s="937">
        <v>0</v>
      </c>
      <c r="H32" s="937">
        <v>0</v>
      </c>
      <c r="I32" s="937">
        <v>0</v>
      </c>
      <c r="J32" s="937">
        <v>0</v>
      </c>
      <c r="K32" s="937">
        <v>0</v>
      </c>
      <c r="L32" s="937">
        <v>0</v>
      </c>
      <c r="M32" s="937">
        <v>0</v>
      </c>
    </row>
    <row r="33" spans="1:13" ht="18" customHeight="1">
      <c r="A33" s="48" t="s">
        <v>106</v>
      </c>
      <c r="B33" s="937">
        <v>0</v>
      </c>
      <c r="C33" s="937">
        <v>0</v>
      </c>
      <c r="D33" s="937">
        <v>0</v>
      </c>
      <c r="E33" s="937">
        <v>0</v>
      </c>
      <c r="F33" s="937">
        <v>0</v>
      </c>
      <c r="G33" s="937">
        <v>0</v>
      </c>
      <c r="H33" s="937">
        <v>0</v>
      </c>
      <c r="I33" s="937">
        <v>0</v>
      </c>
      <c r="J33" s="937">
        <v>0</v>
      </c>
      <c r="K33" s="937">
        <v>0</v>
      </c>
      <c r="L33" s="937">
        <v>0</v>
      </c>
      <c r="M33" s="937">
        <v>0</v>
      </c>
    </row>
    <row r="34" spans="1:13" ht="18" customHeight="1">
      <c r="A34" s="48" t="s">
        <v>105</v>
      </c>
      <c r="B34" s="937">
        <v>0</v>
      </c>
      <c r="C34" s="937">
        <v>0</v>
      </c>
      <c r="D34" s="937">
        <v>0</v>
      </c>
      <c r="E34" s="937">
        <v>0</v>
      </c>
      <c r="F34" s="937">
        <v>0</v>
      </c>
      <c r="G34" s="937">
        <v>0</v>
      </c>
      <c r="H34" s="937">
        <v>0</v>
      </c>
      <c r="I34" s="937">
        <v>0</v>
      </c>
      <c r="J34" s="937">
        <v>0</v>
      </c>
      <c r="K34" s="937">
        <v>0</v>
      </c>
      <c r="L34" s="937">
        <v>0</v>
      </c>
      <c r="M34" s="937">
        <v>0</v>
      </c>
    </row>
    <row r="35" spans="1:13" ht="18" customHeight="1">
      <c r="A35" s="48" t="s">
        <v>104</v>
      </c>
      <c r="B35" s="937">
        <v>0</v>
      </c>
      <c r="C35" s="937">
        <v>0</v>
      </c>
      <c r="D35" s="937">
        <v>0</v>
      </c>
      <c r="E35" s="938">
        <v>164.56</v>
      </c>
      <c r="F35" s="937">
        <v>0</v>
      </c>
      <c r="G35" s="937">
        <v>0</v>
      </c>
      <c r="H35" s="937">
        <v>0</v>
      </c>
      <c r="I35" s="937">
        <v>0</v>
      </c>
      <c r="J35" s="937">
        <v>0</v>
      </c>
      <c r="K35" s="937">
        <v>0</v>
      </c>
      <c r="L35" s="937">
        <v>0</v>
      </c>
      <c r="M35" s="937">
        <v>0</v>
      </c>
    </row>
    <row r="36" spans="1:13" ht="18" customHeight="1">
      <c r="A36" s="48" t="s">
        <v>103</v>
      </c>
      <c r="B36" s="937">
        <v>0</v>
      </c>
      <c r="C36" s="937">
        <v>0</v>
      </c>
      <c r="D36" s="937">
        <v>0</v>
      </c>
      <c r="E36" s="937">
        <v>0</v>
      </c>
      <c r="F36" s="937">
        <v>0</v>
      </c>
      <c r="G36" s="937">
        <v>0</v>
      </c>
      <c r="H36" s="937">
        <v>0</v>
      </c>
      <c r="I36" s="937">
        <v>0</v>
      </c>
      <c r="J36" s="937">
        <v>0</v>
      </c>
      <c r="K36" s="937">
        <v>0</v>
      </c>
      <c r="L36" s="937">
        <v>0</v>
      </c>
      <c r="M36" s="937">
        <v>0</v>
      </c>
    </row>
    <row r="37" spans="1:13" ht="18" customHeight="1">
      <c r="A37" s="48" t="s">
        <v>102</v>
      </c>
      <c r="B37" s="937">
        <v>0</v>
      </c>
      <c r="C37" s="937">
        <v>0</v>
      </c>
      <c r="D37" s="938">
        <v>0</v>
      </c>
      <c r="E37" s="937">
        <v>0</v>
      </c>
      <c r="F37" s="937">
        <v>0</v>
      </c>
      <c r="G37" s="937">
        <v>0</v>
      </c>
      <c r="H37" s="937">
        <v>0</v>
      </c>
      <c r="I37" s="937">
        <v>0</v>
      </c>
      <c r="J37" s="937">
        <v>0</v>
      </c>
      <c r="K37" s="937">
        <v>0</v>
      </c>
      <c r="L37" s="937">
        <v>0</v>
      </c>
      <c r="M37" s="937">
        <v>0</v>
      </c>
    </row>
    <row r="38" spans="1:13" ht="18" customHeight="1">
      <c r="A38" s="48" t="s">
        <v>101</v>
      </c>
      <c r="B38" s="937">
        <v>0</v>
      </c>
      <c r="C38" s="937">
        <v>0</v>
      </c>
      <c r="D38" s="938">
        <v>1828.79</v>
      </c>
      <c r="E38" s="937">
        <v>0</v>
      </c>
      <c r="F38" s="937">
        <v>0</v>
      </c>
      <c r="G38" s="937">
        <v>0</v>
      </c>
      <c r="H38" s="937">
        <v>0</v>
      </c>
      <c r="I38" s="937">
        <v>0</v>
      </c>
      <c r="J38" s="937">
        <v>0</v>
      </c>
      <c r="K38" s="937">
        <v>0</v>
      </c>
      <c r="L38" s="937">
        <v>0</v>
      </c>
      <c r="M38" s="937">
        <v>0</v>
      </c>
    </row>
    <row r="39" spans="1:13" ht="18" customHeight="1">
      <c r="A39" s="48" t="s">
        <v>100</v>
      </c>
      <c r="B39" s="937">
        <v>0</v>
      </c>
      <c r="C39" s="937">
        <v>0</v>
      </c>
      <c r="D39" s="937">
        <v>0</v>
      </c>
      <c r="E39" s="937">
        <v>0</v>
      </c>
      <c r="F39" s="937">
        <v>0</v>
      </c>
      <c r="G39" s="937">
        <v>0</v>
      </c>
      <c r="H39" s="937">
        <v>0</v>
      </c>
      <c r="I39" s="937">
        <v>0</v>
      </c>
      <c r="J39" s="937">
        <v>0</v>
      </c>
      <c r="K39" s="937">
        <v>0</v>
      </c>
      <c r="L39" s="937">
        <v>0</v>
      </c>
      <c r="M39" s="937">
        <v>0</v>
      </c>
    </row>
    <row r="40" spans="1:13" ht="18" customHeight="1">
      <c r="A40" s="48" t="s">
        <v>99</v>
      </c>
      <c r="B40" s="937">
        <v>0</v>
      </c>
      <c r="C40" s="937">
        <v>0</v>
      </c>
      <c r="D40" s="937">
        <v>0</v>
      </c>
      <c r="E40" s="937">
        <v>0</v>
      </c>
      <c r="F40" s="937">
        <v>0</v>
      </c>
      <c r="G40" s="938">
        <v>2899.21</v>
      </c>
      <c r="H40" s="937">
        <v>0</v>
      </c>
      <c r="I40" s="937">
        <v>0</v>
      </c>
      <c r="J40" s="937">
        <v>0</v>
      </c>
      <c r="K40" s="937">
        <v>0</v>
      </c>
      <c r="L40" s="937">
        <v>0</v>
      </c>
      <c r="M40" s="937">
        <v>0</v>
      </c>
    </row>
    <row r="41" spans="1:13" ht="18" customHeight="1">
      <c r="A41" s="48" t="s">
        <v>98</v>
      </c>
      <c r="B41" s="937">
        <v>0</v>
      </c>
      <c r="C41" s="937">
        <v>0</v>
      </c>
      <c r="D41" s="938">
        <v>6451.95</v>
      </c>
      <c r="E41" s="937">
        <v>0</v>
      </c>
      <c r="F41" s="938">
        <v>126896.76</v>
      </c>
      <c r="G41" s="937">
        <v>0</v>
      </c>
      <c r="H41" s="937">
        <v>0</v>
      </c>
      <c r="I41" s="937">
        <v>0</v>
      </c>
      <c r="J41" s="937">
        <v>0</v>
      </c>
      <c r="K41" s="937">
        <v>0</v>
      </c>
      <c r="L41" s="937">
        <v>0</v>
      </c>
      <c r="M41" s="937">
        <v>0</v>
      </c>
    </row>
    <row r="42" spans="1:13" ht="18" customHeight="1">
      <c r="A42" s="48" t="s">
        <v>97</v>
      </c>
      <c r="B42" s="937">
        <v>0</v>
      </c>
      <c r="C42" s="937">
        <v>0</v>
      </c>
      <c r="D42" s="937">
        <v>0</v>
      </c>
      <c r="E42" s="937">
        <v>0</v>
      </c>
      <c r="F42" s="937">
        <v>0</v>
      </c>
      <c r="G42" s="937">
        <v>0</v>
      </c>
      <c r="H42" s="937">
        <v>0</v>
      </c>
      <c r="I42" s="937">
        <v>0</v>
      </c>
      <c r="J42" s="937">
        <v>0</v>
      </c>
      <c r="K42" s="937">
        <v>0</v>
      </c>
      <c r="L42" s="937">
        <v>0</v>
      </c>
      <c r="M42" s="937">
        <v>0</v>
      </c>
    </row>
    <row r="43" spans="1:13" ht="18" customHeight="1">
      <c r="A43" s="48" t="s">
        <v>96</v>
      </c>
      <c r="B43" s="937">
        <v>0</v>
      </c>
      <c r="C43" s="937">
        <v>0</v>
      </c>
      <c r="D43" s="937">
        <v>0</v>
      </c>
      <c r="E43" s="937">
        <v>0</v>
      </c>
      <c r="F43" s="937">
        <v>0</v>
      </c>
      <c r="G43" s="937">
        <v>0</v>
      </c>
      <c r="H43" s="937">
        <v>0</v>
      </c>
      <c r="I43" s="937">
        <v>0</v>
      </c>
      <c r="J43" s="937">
        <v>0</v>
      </c>
      <c r="K43" s="937">
        <v>0</v>
      </c>
      <c r="L43" s="937">
        <v>0</v>
      </c>
      <c r="M43" s="937">
        <v>0</v>
      </c>
    </row>
    <row r="44" spans="1:13" ht="18" customHeight="1">
      <c r="A44" s="67" t="s">
        <v>95</v>
      </c>
      <c r="B44" s="937">
        <v>0</v>
      </c>
      <c r="C44" s="937">
        <v>0</v>
      </c>
      <c r="D44" s="937">
        <v>0</v>
      </c>
      <c r="E44" s="937">
        <v>0</v>
      </c>
      <c r="F44" s="937">
        <v>0</v>
      </c>
      <c r="G44" s="937">
        <v>0</v>
      </c>
      <c r="H44" s="937">
        <v>0</v>
      </c>
      <c r="I44" s="937">
        <v>0</v>
      </c>
      <c r="J44" s="937">
        <v>0</v>
      </c>
      <c r="K44" s="937">
        <v>0</v>
      </c>
      <c r="L44" s="937">
        <v>0</v>
      </c>
      <c r="M44" s="937">
        <v>0</v>
      </c>
    </row>
    <row r="45" spans="1:13" ht="18" customHeight="1">
      <c r="A45" s="48" t="s">
        <v>94</v>
      </c>
      <c r="B45" s="937">
        <v>0</v>
      </c>
      <c r="C45" s="937">
        <v>0</v>
      </c>
      <c r="D45" s="937">
        <v>0</v>
      </c>
      <c r="E45" s="937">
        <v>0</v>
      </c>
      <c r="F45" s="937">
        <v>0</v>
      </c>
      <c r="G45" s="937">
        <v>0</v>
      </c>
      <c r="H45" s="937">
        <v>0</v>
      </c>
      <c r="I45" s="937">
        <v>0</v>
      </c>
      <c r="J45" s="937">
        <v>0</v>
      </c>
      <c r="K45" s="937">
        <v>0</v>
      </c>
      <c r="L45" s="937">
        <v>0</v>
      </c>
      <c r="M45" s="937">
        <v>0</v>
      </c>
    </row>
    <row r="46" spans="1:13" ht="18" customHeight="1">
      <c r="A46" s="48" t="s">
        <v>92</v>
      </c>
      <c r="B46" s="937">
        <v>0</v>
      </c>
      <c r="C46" s="937">
        <v>0</v>
      </c>
      <c r="D46" s="938">
        <v>159.59</v>
      </c>
      <c r="E46" s="937">
        <v>0</v>
      </c>
      <c r="F46" s="937">
        <v>0</v>
      </c>
      <c r="G46" s="937">
        <v>0</v>
      </c>
      <c r="H46" s="937">
        <v>0</v>
      </c>
      <c r="I46" s="937">
        <v>0</v>
      </c>
      <c r="J46" s="937">
        <v>0</v>
      </c>
      <c r="K46" s="937">
        <v>0</v>
      </c>
      <c r="L46" s="937">
        <v>0</v>
      </c>
      <c r="M46" s="937">
        <v>0</v>
      </c>
    </row>
    <row r="47" spans="1:13" ht="18" customHeight="1">
      <c r="A47" s="48" t="s">
        <v>91</v>
      </c>
      <c r="B47" s="937">
        <v>0</v>
      </c>
      <c r="C47" s="937">
        <v>0</v>
      </c>
      <c r="D47" s="937">
        <v>0</v>
      </c>
      <c r="E47" s="937">
        <v>0</v>
      </c>
      <c r="F47" s="937">
        <v>0</v>
      </c>
      <c r="G47" s="937">
        <v>0</v>
      </c>
      <c r="H47" s="937">
        <v>0</v>
      </c>
      <c r="I47" s="937">
        <v>0</v>
      </c>
      <c r="J47" s="937">
        <v>0</v>
      </c>
      <c r="K47" s="937">
        <v>0</v>
      </c>
      <c r="L47" s="937">
        <v>0</v>
      </c>
      <c r="M47" s="937">
        <v>0</v>
      </c>
    </row>
    <row r="48" spans="1:13" ht="18" customHeight="1">
      <c r="A48" s="48" t="s">
        <v>90</v>
      </c>
      <c r="B48" s="937">
        <v>0</v>
      </c>
      <c r="C48" s="937">
        <v>0</v>
      </c>
      <c r="D48" s="937">
        <v>0</v>
      </c>
      <c r="E48" s="937">
        <v>0</v>
      </c>
      <c r="F48" s="937">
        <v>0</v>
      </c>
      <c r="G48" s="937">
        <v>0</v>
      </c>
      <c r="H48" s="937">
        <v>0</v>
      </c>
      <c r="I48" s="937">
        <v>0</v>
      </c>
      <c r="J48" s="937">
        <v>0</v>
      </c>
      <c r="K48" s="937">
        <v>0</v>
      </c>
      <c r="L48" s="937">
        <v>0</v>
      </c>
      <c r="M48" s="937">
        <v>0</v>
      </c>
    </row>
    <row r="49" spans="1:13" ht="18" customHeight="1">
      <c r="A49" s="48" t="s">
        <v>89</v>
      </c>
      <c r="B49" s="937">
        <v>0</v>
      </c>
      <c r="C49" s="937">
        <v>0</v>
      </c>
      <c r="D49" s="937">
        <v>0</v>
      </c>
      <c r="E49" s="937">
        <v>0</v>
      </c>
      <c r="F49" s="937">
        <v>0</v>
      </c>
      <c r="G49" s="937">
        <v>0</v>
      </c>
      <c r="H49" s="937">
        <v>0</v>
      </c>
      <c r="I49" s="937">
        <v>0</v>
      </c>
      <c r="J49" s="937">
        <v>0</v>
      </c>
      <c r="K49" s="937">
        <v>0</v>
      </c>
      <c r="L49" s="937">
        <v>0</v>
      </c>
      <c r="M49" s="937">
        <v>0</v>
      </c>
    </row>
    <row r="50" spans="1:13" ht="18" customHeight="1">
      <c r="A50" s="48" t="s">
        <v>88</v>
      </c>
      <c r="B50" s="937">
        <v>0</v>
      </c>
      <c r="C50" s="937">
        <v>0</v>
      </c>
      <c r="D50" s="937">
        <v>0</v>
      </c>
      <c r="E50" s="937">
        <v>0</v>
      </c>
      <c r="F50" s="937">
        <v>0</v>
      </c>
      <c r="G50" s="937">
        <v>0</v>
      </c>
      <c r="H50" s="937">
        <v>0</v>
      </c>
      <c r="I50" s="937">
        <v>0</v>
      </c>
      <c r="J50" s="937">
        <v>0</v>
      </c>
      <c r="K50" s="937">
        <v>0</v>
      </c>
      <c r="L50" s="937">
        <v>0</v>
      </c>
      <c r="M50" s="937">
        <v>0</v>
      </c>
    </row>
    <row r="51" spans="1:13" ht="18" customHeight="1">
      <c r="A51" s="48" t="s">
        <v>87</v>
      </c>
      <c r="B51" s="937">
        <v>0</v>
      </c>
      <c r="C51" s="937">
        <v>0</v>
      </c>
      <c r="D51" s="937">
        <v>0</v>
      </c>
      <c r="E51" s="937">
        <v>0</v>
      </c>
      <c r="F51" s="937">
        <v>0</v>
      </c>
      <c r="G51" s="937">
        <v>0</v>
      </c>
      <c r="H51" s="937">
        <v>0</v>
      </c>
      <c r="I51" s="937">
        <v>0</v>
      </c>
      <c r="J51" s="937">
        <v>0</v>
      </c>
      <c r="K51" s="937">
        <v>0</v>
      </c>
      <c r="L51" s="937">
        <v>0</v>
      </c>
      <c r="M51" s="937">
        <v>0</v>
      </c>
    </row>
    <row r="52" spans="1:13" ht="18" customHeight="1">
      <c r="A52" s="48" t="s">
        <v>86</v>
      </c>
      <c r="B52" s="937">
        <v>0</v>
      </c>
      <c r="C52" s="937">
        <v>0</v>
      </c>
      <c r="D52" s="937">
        <v>0</v>
      </c>
      <c r="E52" s="937">
        <v>0</v>
      </c>
      <c r="F52" s="937">
        <v>0</v>
      </c>
      <c r="G52" s="937">
        <v>0</v>
      </c>
      <c r="H52" s="937">
        <v>0</v>
      </c>
      <c r="I52" s="937">
        <v>0</v>
      </c>
      <c r="J52" s="937">
        <v>0</v>
      </c>
      <c r="K52" s="937">
        <v>0</v>
      </c>
      <c r="L52" s="937">
        <v>0</v>
      </c>
      <c r="M52" s="937">
        <v>0</v>
      </c>
    </row>
    <row r="53" spans="1:13" ht="18" customHeight="1">
      <c r="A53" s="48" t="s">
        <v>85</v>
      </c>
      <c r="B53" s="938">
        <v>1811701.58</v>
      </c>
      <c r="C53" s="937">
        <v>0</v>
      </c>
      <c r="D53" s="937">
        <v>0</v>
      </c>
      <c r="E53" s="937">
        <v>0</v>
      </c>
      <c r="F53" s="937">
        <v>0</v>
      </c>
      <c r="G53" s="937">
        <v>0</v>
      </c>
      <c r="H53" s="937">
        <v>0</v>
      </c>
      <c r="I53" s="937">
        <v>0</v>
      </c>
      <c r="J53" s="938">
        <v>24364.63</v>
      </c>
      <c r="K53" s="937">
        <v>0</v>
      </c>
      <c r="L53" s="937">
        <v>0</v>
      </c>
      <c r="M53" s="938">
        <v>243128.72</v>
      </c>
    </row>
    <row r="54" spans="1:13" ht="18" customHeight="1">
      <c r="A54" s="48" t="s">
        <v>84</v>
      </c>
      <c r="B54" s="937">
        <v>0</v>
      </c>
      <c r="C54" s="937">
        <v>0</v>
      </c>
      <c r="D54" s="937">
        <v>0</v>
      </c>
      <c r="E54" s="937">
        <v>0</v>
      </c>
      <c r="F54" s="937">
        <v>0</v>
      </c>
      <c r="G54" s="937">
        <v>0</v>
      </c>
      <c r="H54" s="937">
        <v>0</v>
      </c>
      <c r="I54" s="937">
        <v>0</v>
      </c>
      <c r="J54" s="937">
        <v>0</v>
      </c>
      <c r="K54" s="937">
        <v>0</v>
      </c>
      <c r="L54" s="937">
        <v>0</v>
      </c>
      <c r="M54" s="937">
        <v>0</v>
      </c>
    </row>
    <row r="55" spans="1:13" ht="18" customHeight="1">
      <c r="A55" s="48" t="s">
        <v>83</v>
      </c>
      <c r="B55" s="937">
        <v>0</v>
      </c>
      <c r="C55" s="937">
        <v>0</v>
      </c>
      <c r="D55" s="937">
        <v>0</v>
      </c>
      <c r="E55" s="937">
        <v>0</v>
      </c>
      <c r="F55" s="937">
        <v>0</v>
      </c>
      <c r="G55" s="937">
        <v>0</v>
      </c>
      <c r="H55" s="937">
        <v>0</v>
      </c>
      <c r="I55" s="937">
        <v>0</v>
      </c>
      <c r="J55" s="937">
        <v>0</v>
      </c>
      <c r="K55" s="937">
        <v>0</v>
      </c>
      <c r="L55" s="937">
        <v>0</v>
      </c>
      <c r="M55" s="937">
        <v>0</v>
      </c>
    </row>
    <row r="56" spans="1:13" ht="18" customHeight="1">
      <c r="A56" s="48" t="s">
        <v>81</v>
      </c>
      <c r="B56" s="938">
        <v>6005.37</v>
      </c>
      <c r="C56" s="937">
        <v>0</v>
      </c>
      <c r="D56" s="937">
        <v>0</v>
      </c>
      <c r="E56" s="938">
        <v>263.35000000000002</v>
      </c>
      <c r="F56" s="937">
        <v>0</v>
      </c>
      <c r="G56" s="937">
        <v>0</v>
      </c>
      <c r="H56" s="937">
        <v>0</v>
      </c>
      <c r="I56" s="937">
        <v>0</v>
      </c>
      <c r="J56" s="937">
        <v>0</v>
      </c>
      <c r="K56" s="937">
        <v>0</v>
      </c>
      <c r="L56" s="937">
        <v>0</v>
      </c>
      <c r="M56" s="937">
        <v>0</v>
      </c>
    </row>
    <row r="57" spans="1:13" ht="18" customHeight="1">
      <c r="A57" s="48" t="s">
        <v>79</v>
      </c>
      <c r="B57" s="937">
        <v>0</v>
      </c>
      <c r="C57" s="937">
        <v>0</v>
      </c>
      <c r="D57" s="937">
        <v>0</v>
      </c>
      <c r="E57" s="937">
        <v>0</v>
      </c>
      <c r="F57" s="937">
        <v>0</v>
      </c>
      <c r="G57" s="937">
        <v>0</v>
      </c>
      <c r="H57" s="937">
        <v>0</v>
      </c>
      <c r="I57" s="937">
        <v>0</v>
      </c>
      <c r="J57" s="937">
        <v>0</v>
      </c>
      <c r="K57" s="937">
        <v>0</v>
      </c>
      <c r="L57" s="937">
        <v>0</v>
      </c>
      <c r="M57" s="937">
        <v>0</v>
      </c>
    </row>
    <row r="58" spans="1:13" ht="18" customHeight="1">
      <c r="A58" s="48" t="s">
        <v>78</v>
      </c>
      <c r="B58" s="937">
        <v>0</v>
      </c>
      <c r="C58" s="937">
        <v>0</v>
      </c>
      <c r="D58" s="938">
        <v>6526.64</v>
      </c>
      <c r="E58" s="937">
        <v>0</v>
      </c>
      <c r="F58" s="937">
        <v>0</v>
      </c>
      <c r="G58" s="937">
        <v>0</v>
      </c>
      <c r="H58" s="937">
        <v>0</v>
      </c>
      <c r="I58" s="937">
        <v>0</v>
      </c>
      <c r="J58" s="937">
        <v>0</v>
      </c>
      <c r="K58" s="937">
        <v>0</v>
      </c>
      <c r="L58" s="938">
        <v>1769.51</v>
      </c>
      <c r="M58" s="937">
        <v>0</v>
      </c>
    </row>
    <row r="59" spans="1:13" ht="18" customHeight="1">
      <c r="A59" s="48" t="s">
        <v>77</v>
      </c>
      <c r="B59" s="937">
        <v>0</v>
      </c>
      <c r="C59" s="937">
        <v>0</v>
      </c>
      <c r="D59" s="937">
        <v>0</v>
      </c>
      <c r="E59" s="937">
        <v>0</v>
      </c>
      <c r="F59" s="937">
        <v>0</v>
      </c>
      <c r="G59" s="937">
        <v>0</v>
      </c>
      <c r="H59" s="937">
        <v>0</v>
      </c>
      <c r="I59" s="937">
        <v>0</v>
      </c>
      <c r="J59" s="937">
        <v>0</v>
      </c>
      <c r="K59" s="937">
        <v>0</v>
      </c>
      <c r="L59" s="937">
        <v>0</v>
      </c>
      <c r="M59" s="937">
        <v>0</v>
      </c>
    </row>
    <row r="60" spans="1:13" ht="18" customHeight="1">
      <c r="A60" s="48" t="s">
        <v>76</v>
      </c>
      <c r="B60" s="937">
        <v>0</v>
      </c>
      <c r="C60" s="937">
        <v>0</v>
      </c>
      <c r="D60" s="937">
        <v>0</v>
      </c>
      <c r="E60" s="937">
        <v>0</v>
      </c>
      <c r="F60" s="937">
        <v>0</v>
      </c>
      <c r="G60" s="937">
        <v>0</v>
      </c>
      <c r="H60" s="937">
        <v>0</v>
      </c>
      <c r="I60" s="937">
        <v>0</v>
      </c>
      <c r="J60" s="937">
        <v>0</v>
      </c>
      <c r="K60" s="937">
        <v>0</v>
      </c>
      <c r="L60" s="937">
        <v>0</v>
      </c>
      <c r="M60" s="937">
        <v>0</v>
      </c>
    </row>
    <row r="61" spans="1:13" ht="18" customHeight="1">
      <c r="A61" s="48" t="s">
        <v>74</v>
      </c>
      <c r="B61" s="937">
        <v>0</v>
      </c>
      <c r="C61" s="937">
        <v>0</v>
      </c>
      <c r="D61" s="938">
        <v>769.45</v>
      </c>
      <c r="E61" s="938">
        <v>158.44999999999999</v>
      </c>
      <c r="F61" s="937">
        <v>0</v>
      </c>
      <c r="G61" s="937">
        <v>0</v>
      </c>
      <c r="H61" s="937">
        <v>0</v>
      </c>
      <c r="I61" s="937">
        <v>0</v>
      </c>
      <c r="J61" s="937">
        <v>0</v>
      </c>
      <c r="K61" s="937">
        <v>0</v>
      </c>
      <c r="L61" s="937">
        <v>0</v>
      </c>
      <c r="M61" s="937">
        <v>0</v>
      </c>
    </row>
    <row r="62" spans="1:13" ht="18" customHeight="1">
      <c r="A62" s="48" t="s">
        <v>72</v>
      </c>
      <c r="B62" s="937">
        <v>0</v>
      </c>
      <c r="C62" s="937">
        <v>0</v>
      </c>
      <c r="D62" s="937">
        <v>0</v>
      </c>
      <c r="E62" s="937">
        <v>0</v>
      </c>
      <c r="F62" s="937">
        <v>0</v>
      </c>
      <c r="G62" s="937">
        <v>0</v>
      </c>
      <c r="H62" s="937">
        <v>0</v>
      </c>
      <c r="I62" s="937">
        <v>0</v>
      </c>
      <c r="J62" s="937">
        <v>0</v>
      </c>
      <c r="K62" s="937">
        <v>0</v>
      </c>
      <c r="L62" s="937">
        <v>0</v>
      </c>
      <c r="M62" s="937">
        <v>0</v>
      </c>
    </row>
    <row r="63" spans="1:13" ht="18" customHeight="1">
      <c r="A63" s="48" t="s">
        <v>71</v>
      </c>
      <c r="B63" s="937">
        <v>0</v>
      </c>
      <c r="C63" s="937">
        <v>0</v>
      </c>
      <c r="D63" s="937">
        <v>0</v>
      </c>
      <c r="E63" s="937">
        <v>0</v>
      </c>
      <c r="F63" s="937">
        <v>0</v>
      </c>
      <c r="G63" s="937">
        <v>0</v>
      </c>
      <c r="H63" s="937">
        <v>0</v>
      </c>
      <c r="I63" s="937">
        <v>0</v>
      </c>
      <c r="J63" s="937">
        <v>0</v>
      </c>
      <c r="K63" s="937">
        <v>0</v>
      </c>
      <c r="L63" s="937">
        <v>0</v>
      </c>
      <c r="M63" s="937">
        <v>0</v>
      </c>
    </row>
    <row r="64" spans="1:13" ht="18" customHeight="1">
      <c r="A64" s="48" t="s">
        <v>70</v>
      </c>
      <c r="B64" s="937">
        <v>0</v>
      </c>
      <c r="C64" s="937">
        <v>0</v>
      </c>
      <c r="D64" s="937">
        <v>0</v>
      </c>
      <c r="E64" s="937">
        <v>0</v>
      </c>
      <c r="F64" s="937">
        <v>0</v>
      </c>
      <c r="G64" s="937">
        <v>0</v>
      </c>
      <c r="H64" s="937">
        <v>0</v>
      </c>
      <c r="I64" s="937">
        <v>0</v>
      </c>
      <c r="J64" s="937">
        <v>0</v>
      </c>
      <c r="K64" s="937">
        <v>0</v>
      </c>
      <c r="L64" s="937">
        <v>0</v>
      </c>
      <c r="M64" s="937">
        <v>0</v>
      </c>
    </row>
    <row r="65" spans="1:13" ht="18" customHeight="1">
      <c r="A65" s="48" t="s">
        <v>69</v>
      </c>
      <c r="B65" s="937">
        <v>0</v>
      </c>
      <c r="C65" s="937">
        <v>0</v>
      </c>
      <c r="D65" s="938">
        <v>0</v>
      </c>
      <c r="E65" s="937">
        <v>0</v>
      </c>
      <c r="F65" s="937">
        <v>0</v>
      </c>
      <c r="G65" s="937">
        <v>0</v>
      </c>
      <c r="H65" s="937">
        <v>0</v>
      </c>
      <c r="I65" s="938">
        <v>2677.26</v>
      </c>
      <c r="J65" s="937">
        <v>0</v>
      </c>
      <c r="K65" s="937">
        <v>0</v>
      </c>
      <c r="L65" s="937">
        <v>0</v>
      </c>
      <c r="M65" s="937">
        <v>0</v>
      </c>
    </row>
    <row r="66" spans="1:13" ht="18" customHeight="1">
      <c r="A66" s="48" t="s">
        <v>68</v>
      </c>
      <c r="B66" s="937">
        <v>0</v>
      </c>
      <c r="C66" s="937">
        <v>0</v>
      </c>
      <c r="D66" s="937">
        <v>0</v>
      </c>
      <c r="E66" s="937">
        <v>0</v>
      </c>
      <c r="F66" s="937">
        <v>0</v>
      </c>
      <c r="G66" s="937">
        <v>0</v>
      </c>
      <c r="H66" s="937">
        <v>0</v>
      </c>
      <c r="I66" s="937">
        <v>0</v>
      </c>
      <c r="J66" s="937">
        <v>0</v>
      </c>
      <c r="K66" s="937">
        <v>0</v>
      </c>
      <c r="L66" s="937">
        <v>0</v>
      </c>
      <c r="M66" s="937">
        <v>0</v>
      </c>
    </row>
    <row r="67" spans="1:13" ht="18" customHeight="1">
      <c r="A67" s="48" t="s">
        <v>67</v>
      </c>
      <c r="B67" s="937">
        <v>0</v>
      </c>
      <c r="C67" s="937">
        <v>0</v>
      </c>
      <c r="D67" s="937">
        <v>0</v>
      </c>
      <c r="E67" s="937">
        <v>0</v>
      </c>
      <c r="F67" s="937">
        <v>0</v>
      </c>
      <c r="G67" s="937">
        <v>0</v>
      </c>
      <c r="H67" s="937">
        <v>0</v>
      </c>
      <c r="I67" s="937">
        <v>0</v>
      </c>
      <c r="J67" s="937">
        <v>0</v>
      </c>
      <c r="K67" s="937">
        <v>0</v>
      </c>
      <c r="L67" s="937">
        <v>0</v>
      </c>
      <c r="M67" s="937">
        <v>0</v>
      </c>
    </row>
    <row r="68" spans="1:13" ht="18" customHeight="1">
      <c r="A68" s="48" t="s">
        <v>66</v>
      </c>
      <c r="B68" s="937">
        <v>0</v>
      </c>
      <c r="C68" s="937">
        <v>0</v>
      </c>
      <c r="D68" s="937">
        <v>0</v>
      </c>
      <c r="E68" s="937">
        <v>0</v>
      </c>
      <c r="F68" s="937">
        <v>0</v>
      </c>
      <c r="G68" s="937">
        <v>0</v>
      </c>
      <c r="H68" s="937">
        <v>0</v>
      </c>
      <c r="I68" s="937">
        <v>0</v>
      </c>
      <c r="J68" s="937">
        <v>0</v>
      </c>
      <c r="K68" s="937">
        <v>0</v>
      </c>
      <c r="L68" s="937">
        <v>0</v>
      </c>
      <c r="M68" s="937">
        <v>0</v>
      </c>
    </row>
    <row r="69" spans="1:13" ht="18" customHeight="1">
      <c r="A69" s="48" t="s">
        <v>65</v>
      </c>
      <c r="B69" s="937">
        <v>0</v>
      </c>
      <c r="C69" s="937">
        <v>0</v>
      </c>
      <c r="D69" s="937">
        <v>0</v>
      </c>
      <c r="E69" s="937">
        <v>0</v>
      </c>
      <c r="F69" s="937">
        <v>0</v>
      </c>
      <c r="G69" s="937">
        <v>0</v>
      </c>
      <c r="H69" s="937">
        <v>0</v>
      </c>
      <c r="I69" s="937">
        <v>0</v>
      </c>
      <c r="J69" s="937">
        <v>0</v>
      </c>
      <c r="K69" s="937">
        <v>0</v>
      </c>
      <c r="L69" s="937">
        <v>0</v>
      </c>
      <c r="M69" s="937">
        <v>0</v>
      </c>
    </row>
    <row r="70" spans="1:13" ht="18" customHeight="1">
      <c r="A70" s="48" t="s">
        <v>63</v>
      </c>
      <c r="B70" s="937">
        <v>0</v>
      </c>
      <c r="C70" s="937">
        <v>0</v>
      </c>
      <c r="D70" s="937">
        <v>0</v>
      </c>
      <c r="E70" s="937">
        <v>0</v>
      </c>
      <c r="F70" s="937">
        <v>0</v>
      </c>
      <c r="G70" s="937">
        <v>0</v>
      </c>
      <c r="H70" s="937">
        <v>0</v>
      </c>
      <c r="I70" s="937">
        <v>0</v>
      </c>
      <c r="J70" s="937">
        <v>0</v>
      </c>
      <c r="K70" s="937">
        <v>0</v>
      </c>
      <c r="L70" s="937">
        <v>0</v>
      </c>
      <c r="M70" s="937">
        <v>0</v>
      </c>
    </row>
    <row r="71" spans="1:13" ht="18" customHeight="1">
      <c r="A71" s="48" t="s">
        <v>62</v>
      </c>
      <c r="B71" s="937">
        <v>0</v>
      </c>
      <c r="C71" s="937">
        <v>0</v>
      </c>
      <c r="D71" s="937">
        <v>0</v>
      </c>
      <c r="E71" s="937">
        <v>0</v>
      </c>
      <c r="F71" s="937">
        <v>0</v>
      </c>
      <c r="G71" s="937">
        <v>0</v>
      </c>
      <c r="H71" s="937">
        <v>0</v>
      </c>
      <c r="I71" s="937">
        <v>0</v>
      </c>
      <c r="J71" s="938">
        <v>606.66</v>
      </c>
      <c r="K71" s="937">
        <v>0</v>
      </c>
      <c r="L71" s="937">
        <v>0</v>
      </c>
      <c r="M71" s="937">
        <v>0</v>
      </c>
    </row>
    <row r="72" spans="1:13" ht="18" customHeight="1">
      <c r="A72" s="48" t="s">
        <v>61</v>
      </c>
      <c r="B72" s="937">
        <v>0</v>
      </c>
      <c r="C72" s="937">
        <v>0</v>
      </c>
      <c r="D72" s="937">
        <v>0</v>
      </c>
      <c r="E72" s="937">
        <v>0</v>
      </c>
      <c r="F72" s="937">
        <v>0</v>
      </c>
      <c r="G72" s="937">
        <v>0</v>
      </c>
      <c r="H72" s="937">
        <v>0</v>
      </c>
      <c r="I72" s="937">
        <v>0</v>
      </c>
      <c r="J72" s="937">
        <v>0</v>
      </c>
      <c r="K72" s="937">
        <v>0</v>
      </c>
      <c r="L72" s="937">
        <v>0</v>
      </c>
      <c r="M72" s="937">
        <v>0</v>
      </c>
    </row>
    <row r="73" spans="1:13" ht="18" customHeight="1">
      <c r="A73" s="48" t="s">
        <v>60</v>
      </c>
      <c r="B73" s="937">
        <v>0</v>
      </c>
      <c r="C73" s="937">
        <v>0</v>
      </c>
      <c r="D73" s="937">
        <v>0</v>
      </c>
      <c r="E73" s="938">
        <v>156.09</v>
      </c>
      <c r="F73" s="937">
        <v>0</v>
      </c>
      <c r="G73" s="937">
        <v>0</v>
      </c>
      <c r="H73" s="937">
        <v>0</v>
      </c>
      <c r="I73" s="937">
        <v>0</v>
      </c>
      <c r="J73" s="937">
        <v>0</v>
      </c>
      <c r="K73" s="937">
        <v>0</v>
      </c>
      <c r="L73" s="937">
        <v>0</v>
      </c>
      <c r="M73" s="937">
        <v>0</v>
      </c>
    </row>
    <row r="74" spans="1:13" ht="18" customHeight="1">
      <c r="A74" s="48" t="s">
        <v>58</v>
      </c>
      <c r="B74" s="937">
        <v>0</v>
      </c>
      <c r="C74" s="937">
        <v>0</v>
      </c>
      <c r="D74" s="937">
        <v>0</v>
      </c>
      <c r="E74" s="937">
        <v>0</v>
      </c>
      <c r="F74" s="937">
        <v>0</v>
      </c>
      <c r="G74" s="937">
        <v>0</v>
      </c>
      <c r="H74" s="937">
        <v>0</v>
      </c>
      <c r="I74" s="937">
        <v>0</v>
      </c>
      <c r="J74" s="937">
        <v>0</v>
      </c>
      <c r="K74" s="937">
        <v>0</v>
      </c>
      <c r="L74" s="937">
        <v>0</v>
      </c>
      <c r="M74" s="937">
        <v>0</v>
      </c>
    </row>
    <row r="75" spans="1:13" ht="18" customHeight="1">
      <c r="A75" s="48" t="s">
        <v>56</v>
      </c>
      <c r="B75" s="937">
        <v>0</v>
      </c>
      <c r="C75" s="937">
        <v>0</v>
      </c>
      <c r="D75" s="937">
        <v>0</v>
      </c>
      <c r="E75" s="937">
        <v>0</v>
      </c>
      <c r="F75" s="937">
        <v>0</v>
      </c>
      <c r="G75" s="937">
        <v>0</v>
      </c>
      <c r="H75" s="937">
        <v>0</v>
      </c>
      <c r="I75" s="937">
        <v>0</v>
      </c>
      <c r="J75" s="937">
        <v>0</v>
      </c>
      <c r="K75" s="937">
        <v>0</v>
      </c>
      <c r="L75" s="937">
        <v>0</v>
      </c>
      <c r="M75" s="937">
        <v>0</v>
      </c>
    </row>
    <row r="76" spans="1:13" ht="18" customHeight="1">
      <c r="A76" s="48" t="s">
        <v>55</v>
      </c>
      <c r="B76" s="937">
        <v>0</v>
      </c>
      <c r="C76" s="937">
        <v>0</v>
      </c>
      <c r="D76" s="937">
        <v>0</v>
      </c>
      <c r="E76" s="937">
        <v>0</v>
      </c>
      <c r="F76" s="937">
        <v>0</v>
      </c>
      <c r="G76" s="937">
        <v>0</v>
      </c>
      <c r="H76" s="937">
        <v>0</v>
      </c>
      <c r="I76" s="937">
        <v>0</v>
      </c>
      <c r="J76" s="937">
        <v>0</v>
      </c>
      <c r="K76" s="937">
        <v>0</v>
      </c>
      <c r="L76" s="937">
        <v>0</v>
      </c>
      <c r="M76" s="937">
        <v>0</v>
      </c>
    </row>
    <row r="77" spans="1:13" ht="18" customHeight="1">
      <c r="A77" s="67" t="s">
        <v>54</v>
      </c>
      <c r="B77" s="937">
        <v>0</v>
      </c>
      <c r="C77" s="937">
        <v>0</v>
      </c>
      <c r="D77" s="938">
        <v>0</v>
      </c>
      <c r="E77" s="938">
        <v>1202.3499999999999</v>
      </c>
      <c r="F77" s="937">
        <v>0</v>
      </c>
      <c r="G77" s="937">
        <v>0</v>
      </c>
      <c r="H77" s="937">
        <v>0</v>
      </c>
      <c r="I77" s="937">
        <v>0</v>
      </c>
      <c r="J77" s="937">
        <v>0</v>
      </c>
      <c r="K77" s="937">
        <v>0</v>
      </c>
      <c r="L77" s="937">
        <v>0</v>
      </c>
      <c r="M77" s="937">
        <v>0</v>
      </c>
    </row>
    <row r="78" spans="1:13" ht="18" customHeight="1">
      <c r="A78" s="48" t="s">
        <v>53</v>
      </c>
      <c r="B78" s="937">
        <v>0</v>
      </c>
      <c r="C78" s="937">
        <v>0</v>
      </c>
      <c r="D78" s="937">
        <v>0</v>
      </c>
      <c r="E78" s="937">
        <v>0</v>
      </c>
      <c r="F78" s="937">
        <v>0</v>
      </c>
      <c r="G78" s="937">
        <v>0</v>
      </c>
      <c r="H78" s="937">
        <v>0</v>
      </c>
      <c r="I78" s="937">
        <v>0</v>
      </c>
      <c r="J78" s="937">
        <v>0</v>
      </c>
      <c r="K78" s="937">
        <v>0</v>
      </c>
      <c r="L78" s="937">
        <v>0</v>
      </c>
      <c r="M78" s="937">
        <v>0</v>
      </c>
    </row>
    <row r="79" spans="1:13" ht="18" customHeight="1">
      <c r="A79" s="48" t="s">
        <v>52</v>
      </c>
      <c r="B79" s="937">
        <v>0</v>
      </c>
      <c r="C79" s="937">
        <v>0</v>
      </c>
      <c r="D79" s="938">
        <v>7602.67</v>
      </c>
      <c r="E79" s="938">
        <v>1050.3900000000001</v>
      </c>
      <c r="F79" s="937">
        <v>0</v>
      </c>
      <c r="G79" s="937">
        <v>0</v>
      </c>
      <c r="H79" s="938">
        <v>51562.86</v>
      </c>
      <c r="I79" s="937">
        <v>0</v>
      </c>
      <c r="J79" s="937">
        <v>0</v>
      </c>
      <c r="K79" s="937">
        <v>0</v>
      </c>
      <c r="L79" s="937">
        <v>0</v>
      </c>
      <c r="M79" s="937">
        <v>0</v>
      </c>
    </row>
    <row r="80" spans="1:13" ht="18" customHeight="1">
      <c r="A80" s="48" t="s">
        <v>51</v>
      </c>
      <c r="B80" s="937">
        <v>0</v>
      </c>
      <c r="C80" s="937">
        <v>0</v>
      </c>
      <c r="D80" s="937">
        <v>0</v>
      </c>
      <c r="E80" s="937">
        <v>0</v>
      </c>
      <c r="F80" s="937">
        <v>0</v>
      </c>
      <c r="G80" s="937">
        <v>0</v>
      </c>
      <c r="H80" s="937">
        <v>0</v>
      </c>
      <c r="I80" s="937">
        <v>0</v>
      </c>
      <c r="J80" s="937">
        <v>0</v>
      </c>
      <c r="K80" s="937">
        <v>0</v>
      </c>
      <c r="L80" s="937">
        <v>0</v>
      </c>
      <c r="M80" s="937">
        <v>0</v>
      </c>
    </row>
    <row r="81" spans="1:13" ht="18" customHeight="1">
      <c r="A81" s="48" t="s">
        <v>48</v>
      </c>
      <c r="B81" s="938">
        <v>57721.25</v>
      </c>
      <c r="C81" s="937">
        <v>0</v>
      </c>
      <c r="D81" s="938">
        <v>727.42</v>
      </c>
      <c r="E81" s="937">
        <v>0</v>
      </c>
      <c r="F81" s="937">
        <v>0</v>
      </c>
      <c r="G81" s="937">
        <v>0</v>
      </c>
      <c r="H81" s="937">
        <v>0</v>
      </c>
      <c r="I81" s="937">
        <v>0</v>
      </c>
      <c r="J81" s="937">
        <v>0</v>
      </c>
      <c r="K81" s="937">
        <v>0</v>
      </c>
      <c r="L81" s="937">
        <v>0</v>
      </c>
      <c r="M81" s="937">
        <v>0</v>
      </c>
    </row>
    <row r="82" spans="1:13" ht="18" customHeight="1">
      <c r="A82" s="48" t="s">
        <v>47</v>
      </c>
      <c r="B82" s="937">
        <v>0</v>
      </c>
      <c r="C82" s="937">
        <v>0</v>
      </c>
      <c r="D82" s="937">
        <v>0</v>
      </c>
      <c r="E82" s="937">
        <v>0</v>
      </c>
      <c r="F82" s="937">
        <v>0</v>
      </c>
      <c r="G82" s="937">
        <v>0</v>
      </c>
      <c r="H82" s="937">
        <v>0</v>
      </c>
      <c r="I82" s="937">
        <v>0</v>
      </c>
      <c r="J82" s="937">
        <v>0</v>
      </c>
      <c r="K82" s="937">
        <v>0</v>
      </c>
      <c r="L82" s="937">
        <v>0</v>
      </c>
      <c r="M82" s="937">
        <v>0</v>
      </c>
    </row>
    <row r="83" spans="1:13" ht="18" customHeight="1">
      <c r="A83" s="48" t="s">
        <v>46</v>
      </c>
      <c r="B83" s="937">
        <v>0</v>
      </c>
      <c r="C83" s="937">
        <v>0</v>
      </c>
      <c r="D83" s="937">
        <v>0</v>
      </c>
      <c r="E83" s="937">
        <v>0</v>
      </c>
      <c r="F83" s="937">
        <v>0</v>
      </c>
      <c r="G83" s="937">
        <v>0</v>
      </c>
      <c r="H83" s="937">
        <v>0</v>
      </c>
      <c r="I83" s="937">
        <v>0</v>
      </c>
      <c r="J83" s="937">
        <v>0</v>
      </c>
      <c r="K83" s="937">
        <v>0</v>
      </c>
      <c r="L83" s="937">
        <v>0</v>
      </c>
      <c r="M83" s="937">
        <v>0</v>
      </c>
    </row>
    <row r="84" spans="1:13" ht="18" customHeight="1">
      <c r="A84" s="48" t="s">
        <v>45</v>
      </c>
      <c r="B84" s="937">
        <v>0</v>
      </c>
      <c r="C84" s="937">
        <v>0</v>
      </c>
      <c r="D84" s="937">
        <v>0</v>
      </c>
      <c r="E84" s="937">
        <v>0</v>
      </c>
      <c r="F84" s="937">
        <v>0</v>
      </c>
      <c r="G84" s="937">
        <v>0</v>
      </c>
      <c r="H84" s="937">
        <v>0</v>
      </c>
      <c r="I84" s="937">
        <v>0</v>
      </c>
      <c r="J84" s="937">
        <v>0</v>
      </c>
      <c r="K84" s="937">
        <v>0</v>
      </c>
      <c r="L84" s="937">
        <v>0</v>
      </c>
      <c r="M84" s="937">
        <v>0</v>
      </c>
    </row>
    <row r="85" spans="1:13" ht="18" customHeight="1">
      <c r="A85" s="48" t="s">
        <v>44</v>
      </c>
      <c r="B85" s="937">
        <v>0</v>
      </c>
      <c r="C85" s="937">
        <v>0</v>
      </c>
      <c r="D85" s="937">
        <v>0</v>
      </c>
      <c r="E85" s="938">
        <v>343.22</v>
      </c>
      <c r="F85" s="937">
        <v>0</v>
      </c>
      <c r="G85" s="937">
        <v>0</v>
      </c>
      <c r="H85" s="937">
        <v>0</v>
      </c>
      <c r="I85" s="937">
        <v>0</v>
      </c>
      <c r="J85" s="937">
        <v>0</v>
      </c>
      <c r="K85" s="937">
        <v>0</v>
      </c>
      <c r="L85" s="937">
        <v>0</v>
      </c>
      <c r="M85" s="937">
        <v>0</v>
      </c>
    </row>
    <row r="86" spans="1:13" ht="18" customHeight="1">
      <c r="A86" s="68" t="s">
        <v>43</v>
      </c>
      <c r="B86" s="937">
        <v>0</v>
      </c>
      <c r="C86" s="937">
        <v>0</v>
      </c>
      <c r="D86" s="937">
        <v>0</v>
      </c>
      <c r="E86" s="937">
        <v>0</v>
      </c>
      <c r="F86" s="937">
        <v>0</v>
      </c>
      <c r="G86" s="937">
        <v>0</v>
      </c>
      <c r="H86" s="937">
        <v>0</v>
      </c>
      <c r="I86" s="937">
        <v>0</v>
      </c>
      <c r="J86" s="937">
        <v>0</v>
      </c>
      <c r="K86" s="937">
        <v>0</v>
      </c>
      <c r="L86" s="937">
        <v>0</v>
      </c>
      <c r="M86" s="937">
        <v>0</v>
      </c>
    </row>
    <row r="87" spans="1:13" ht="18" customHeight="1">
      <c r="A87" s="48" t="s">
        <v>42</v>
      </c>
      <c r="B87" s="937">
        <v>0</v>
      </c>
      <c r="C87" s="937">
        <v>0</v>
      </c>
      <c r="D87" s="937">
        <v>0</v>
      </c>
      <c r="E87" s="937">
        <v>0</v>
      </c>
      <c r="F87" s="937">
        <v>0</v>
      </c>
      <c r="G87" s="937">
        <v>0</v>
      </c>
      <c r="H87" s="937">
        <v>0</v>
      </c>
      <c r="I87" s="937">
        <v>0</v>
      </c>
      <c r="J87" s="937">
        <v>0</v>
      </c>
      <c r="K87" s="937">
        <v>0</v>
      </c>
      <c r="L87" s="937">
        <v>0</v>
      </c>
      <c r="M87" s="937">
        <v>0</v>
      </c>
    </row>
    <row r="88" spans="1:13" ht="18" customHeight="1">
      <c r="A88" s="48" t="s">
        <v>40</v>
      </c>
      <c r="B88" s="937">
        <v>0</v>
      </c>
      <c r="C88" s="937">
        <v>0</v>
      </c>
      <c r="D88" s="938">
        <v>433.97</v>
      </c>
      <c r="E88" s="937">
        <v>0</v>
      </c>
      <c r="F88" s="937">
        <v>0</v>
      </c>
      <c r="G88" s="937">
        <v>0</v>
      </c>
      <c r="H88" s="937">
        <v>0</v>
      </c>
      <c r="I88" s="937">
        <v>0</v>
      </c>
      <c r="J88" s="937">
        <v>0</v>
      </c>
      <c r="K88" s="937">
        <v>0</v>
      </c>
      <c r="L88" s="937">
        <v>0</v>
      </c>
      <c r="M88" s="937">
        <v>0</v>
      </c>
    </row>
    <row r="89" spans="1:13" ht="18" customHeight="1">
      <c r="A89" s="48" t="s">
        <v>38</v>
      </c>
      <c r="B89" s="937">
        <v>0</v>
      </c>
      <c r="C89" s="938">
        <v>493.08</v>
      </c>
      <c r="D89" s="938">
        <v>2626.82</v>
      </c>
      <c r="E89" s="937">
        <v>0</v>
      </c>
      <c r="F89" s="937">
        <v>0</v>
      </c>
      <c r="G89" s="937">
        <v>0</v>
      </c>
      <c r="H89" s="937">
        <v>0</v>
      </c>
      <c r="I89" s="937">
        <v>0</v>
      </c>
      <c r="J89" s="938">
        <v>232054.08</v>
      </c>
      <c r="K89" s="937">
        <v>0</v>
      </c>
      <c r="L89" s="937">
        <v>0</v>
      </c>
      <c r="M89" s="937">
        <v>0</v>
      </c>
    </row>
    <row r="90" spans="1:13" ht="18" customHeight="1">
      <c r="A90" s="48" t="s">
        <v>37</v>
      </c>
      <c r="B90" s="937">
        <v>0</v>
      </c>
      <c r="C90" s="937">
        <v>0</v>
      </c>
      <c r="D90" s="937">
        <v>0</v>
      </c>
      <c r="E90" s="937">
        <v>0</v>
      </c>
      <c r="F90" s="937">
        <v>0</v>
      </c>
      <c r="G90" s="937">
        <v>0</v>
      </c>
      <c r="H90" s="937">
        <v>0</v>
      </c>
      <c r="I90" s="937">
        <v>0</v>
      </c>
      <c r="J90" s="937">
        <v>0</v>
      </c>
      <c r="K90" s="937">
        <v>0</v>
      </c>
      <c r="L90" s="937">
        <v>0</v>
      </c>
      <c r="M90" s="937">
        <v>0</v>
      </c>
    </row>
    <row r="91" spans="1:13" ht="18" customHeight="1">
      <c r="A91" s="48" t="s">
        <v>36</v>
      </c>
      <c r="B91" s="937">
        <v>0</v>
      </c>
      <c r="C91" s="937">
        <v>0</v>
      </c>
      <c r="D91" s="937">
        <v>0</v>
      </c>
      <c r="E91" s="937">
        <v>0</v>
      </c>
      <c r="F91" s="937">
        <v>0</v>
      </c>
      <c r="G91" s="937">
        <v>0</v>
      </c>
      <c r="H91" s="937">
        <v>0</v>
      </c>
      <c r="I91" s="937">
        <v>0</v>
      </c>
      <c r="J91" s="937">
        <v>0</v>
      </c>
      <c r="K91" s="937">
        <v>0</v>
      </c>
      <c r="L91" s="937">
        <v>0</v>
      </c>
      <c r="M91" s="937">
        <v>0</v>
      </c>
    </row>
    <row r="92" spans="1:13" ht="18" customHeight="1">
      <c r="A92" s="48" t="s">
        <v>34</v>
      </c>
      <c r="B92" s="937">
        <v>0</v>
      </c>
      <c r="C92" s="937">
        <v>0</v>
      </c>
      <c r="D92" s="937">
        <v>0</v>
      </c>
      <c r="E92" s="937">
        <v>0</v>
      </c>
      <c r="F92" s="937">
        <v>0</v>
      </c>
      <c r="G92" s="937">
        <v>0</v>
      </c>
      <c r="H92" s="937">
        <v>0</v>
      </c>
      <c r="I92" s="937">
        <v>0</v>
      </c>
      <c r="J92" s="937">
        <v>0</v>
      </c>
      <c r="K92" s="937">
        <v>0</v>
      </c>
      <c r="L92" s="937">
        <v>0</v>
      </c>
      <c r="M92" s="937">
        <v>0</v>
      </c>
    </row>
    <row r="93" spans="1:13" ht="18" customHeight="1">
      <c r="A93" s="48" t="s">
        <v>33</v>
      </c>
      <c r="B93" s="937">
        <v>0</v>
      </c>
      <c r="C93" s="937">
        <v>0</v>
      </c>
      <c r="D93" s="937">
        <v>0</v>
      </c>
      <c r="E93" s="937">
        <v>0</v>
      </c>
      <c r="F93" s="937">
        <v>0</v>
      </c>
      <c r="G93" s="937">
        <v>0</v>
      </c>
      <c r="H93" s="937">
        <v>0</v>
      </c>
      <c r="I93" s="937">
        <v>0</v>
      </c>
      <c r="J93" s="937">
        <v>0</v>
      </c>
      <c r="K93" s="937">
        <v>0</v>
      </c>
      <c r="L93" s="937">
        <v>0</v>
      </c>
      <c r="M93" s="937">
        <v>0</v>
      </c>
    </row>
    <row r="94" spans="1:13" ht="18" customHeight="1">
      <c r="A94" s="48" t="s">
        <v>32</v>
      </c>
      <c r="B94" s="937">
        <v>0</v>
      </c>
      <c r="C94" s="937">
        <v>0</v>
      </c>
      <c r="D94" s="937">
        <v>0</v>
      </c>
      <c r="E94" s="937">
        <v>0</v>
      </c>
      <c r="F94" s="937">
        <v>0</v>
      </c>
      <c r="G94" s="937">
        <v>0</v>
      </c>
      <c r="H94" s="937">
        <v>0</v>
      </c>
      <c r="I94" s="937">
        <v>0</v>
      </c>
      <c r="J94" s="937">
        <v>0</v>
      </c>
      <c r="K94" s="937">
        <v>0</v>
      </c>
      <c r="L94" s="937">
        <v>0</v>
      </c>
      <c r="M94" s="937">
        <v>0</v>
      </c>
    </row>
    <row r="95" spans="1:13" ht="18" customHeight="1">
      <c r="A95" s="48" t="s">
        <v>30</v>
      </c>
      <c r="B95" s="937">
        <v>0</v>
      </c>
      <c r="C95" s="937">
        <v>0</v>
      </c>
      <c r="D95" s="937">
        <v>0</v>
      </c>
      <c r="E95" s="937">
        <v>0</v>
      </c>
      <c r="F95" s="937">
        <v>0</v>
      </c>
      <c r="G95" s="937">
        <v>0</v>
      </c>
      <c r="H95" s="937">
        <v>0</v>
      </c>
      <c r="I95" s="937">
        <v>0</v>
      </c>
      <c r="J95" s="937">
        <v>0</v>
      </c>
      <c r="K95" s="938">
        <v>0</v>
      </c>
      <c r="L95" s="937">
        <v>0</v>
      </c>
      <c r="M95" s="937">
        <v>0</v>
      </c>
    </row>
    <row r="96" spans="1:13" ht="18" customHeight="1">
      <c r="A96" s="48" t="s">
        <v>29</v>
      </c>
      <c r="B96" s="937">
        <v>0</v>
      </c>
      <c r="C96" s="937">
        <v>0</v>
      </c>
      <c r="D96" s="937">
        <v>0</v>
      </c>
      <c r="E96" s="937">
        <v>0</v>
      </c>
      <c r="F96" s="937">
        <v>0</v>
      </c>
      <c r="G96" s="937">
        <v>0</v>
      </c>
      <c r="H96" s="937">
        <v>0</v>
      </c>
      <c r="I96" s="937">
        <v>0</v>
      </c>
      <c r="J96" s="937">
        <v>0</v>
      </c>
      <c r="K96" s="937">
        <v>0</v>
      </c>
      <c r="L96" s="937">
        <v>0</v>
      </c>
      <c r="M96" s="937">
        <v>0</v>
      </c>
    </row>
    <row r="97" spans="1:13" ht="18" customHeight="1">
      <c r="A97" s="48" t="s">
        <v>26</v>
      </c>
      <c r="B97" s="937">
        <v>0</v>
      </c>
      <c r="C97" s="937">
        <v>0</v>
      </c>
      <c r="D97" s="938">
        <v>348.31</v>
      </c>
      <c r="E97" s="937">
        <v>0</v>
      </c>
      <c r="F97" s="937">
        <v>0</v>
      </c>
      <c r="G97" s="937">
        <v>0</v>
      </c>
      <c r="H97" s="937">
        <v>0</v>
      </c>
      <c r="I97" s="937">
        <v>0</v>
      </c>
      <c r="J97" s="937">
        <v>0</v>
      </c>
      <c r="K97" s="937">
        <v>0</v>
      </c>
      <c r="L97" s="937">
        <v>0</v>
      </c>
      <c r="M97" s="937">
        <v>0</v>
      </c>
    </row>
    <row r="98" spans="1:13" ht="18" customHeight="1">
      <c r="A98" s="48" t="s">
        <v>24</v>
      </c>
      <c r="B98" s="937">
        <v>0</v>
      </c>
      <c r="C98" s="937">
        <v>0</v>
      </c>
      <c r="D98" s="938">
        <v>0</v>
      </c>
      <c r="E98" s="938">
        <v>3806.85</v>
      </c>
      <c r="F98" s="937">
        <v>0</v>
      </c>
      <c r="G98" s="938">
        <v>129923.63</v>
      </c>
      <c r="H98" s="937">
        <v>0</v>
      </c>
      <c r="I98" s="937">
        <v>0</v>
      </c>
      <c r="J98" s="937">
        <v>0</v>
      </c>
      <c r="K98" s="937">
        <v>0</v>
      </c>
      <c r="L98" s="937">
        <v>0</v>
      </c>
      <c r="M98" s="937">
        <v>0</v>
      </c>
    </row>
    <row r="99" spans="1:13" ht="18" customHeight="1">
      <c r="A99" s="48" t="s">
        <v>22</v>
      </c>
      <c r="B99" s="937">
        <v>0</v>
      </c>
      <c r="C99" s="937">
        <v>0</v>
      </c>
      <c r="D99" s="937">
        <v>0</v>
      </c>
      <c r="E99" s="937">
        <v>0</v>
      </c>
      <c r="F99" s="937">
        <v>0</v>
      </c>
      <c r="G99" s="937">
        <v>0</v>
      </c>
      <c r="H99" s="937">
        <v>0</v>
      </c>
      <c r="I99" s="937">
        <v>0</v>
      </c>
      <c r="J99" s="937">
        <v>0</v>
      </c>
      <c r="K99" s="937">
        <v>0</v>
      </c>
      <c r="L99" s="937">
        <v>0</v>
      </c>
      <c r="M99" s="937">
        <v>0</v>
      </c>
    </row>
    <row r="100" spans="1:13" ht="18" customHeight="1">
      <c r="A100" s="48" t="s">
        <v>20</v>
      </c>
      <c r="B100" s="937">
        <v>0</v>
      </c>
      <c r="C100" s="937">
        <v>0</v>
      </c>
      <c r="D100" s="937">
        <v>0</v>
      </c>
      <c r="E100" s="937">
        <v>0</v>
      </c>
      <c r="F100" s="937">
        <v>0</v>
      </c>
      <c r="G100" s="937">
        <v>0</v>
      </c>
      <c r="H100" s="937">
        <v>0</v>
      </c>
      <c r="I100" s="937">
        <v>0</v>
      </c>
      <c r="J100" s="937">
        <v>0</v>
      </c>
      <c r="K100" s="937">
        <v>0</v>
      </c>
      <c r="L100" s="937">
        <v>0</v>
      </c>
      <c r="M100" s="937">
        <v>0</v>
      </c>
    </row>
    <row r="101" spans="1:13" ht="18" customHeight="1">
      <c r="A101" s="48" t="s">
        <v>18</v>
      </c>
      <c r="B101" s="937">
        <v>0</v>
      </c>
      <c r="C101" s="937">
        <v>0</v>
      </c>
      <c r="D101" s="937">
        <v>0</v>
      </c>
      <c r="E101" s="937">
        <v>0</v>
      </c>
      <c r="F101" s="937">
        <v>0</v>
      </c>
      <c r="G101" s="937">
        <v>0</v>
      </c>
      <c r="H101" s="937">
        <v>0</v>
      </c>
      <c r="I101" s="937">
        <v>0</v>
      </c>
      <c r="J101" s="937">
        <v>0</v>
      </c>
      <c r="K101" s="937">
        <v>0</v>
      </c>
      <c r="L101" s="937">
        <v>0</v>
      </c>
      <c r="M101" s="937">
        <v>0</v>
      </c>
    </row>
    <row r="102" spans="1:13" ht="18" customHeight="1">
      <c r="A102" s="48" t="s">
        <v>16</v>
      </c>
      <c r="B102" s="937">
        <v>0</v>
      </c>
      <c r="C102" s="937">
        <v>0</v>
      </c>
      <c r="D102" s="937">
        <v>0</v>
      </c>
      <c r="E102" s="937">
        <v>0</v>
      </c>
      <c r="F102" s="937">
        <v>0</v>
      </c>
      <c r="G102" s="937">
        <v>0</v>
      </c>
      <c r="H102" s="937">
        <v>0</v>
      </c>
      <c r="I102" s="937">
        <v>0</v>
      </c>
      <c r="J102" s="937">
        <v>0</v>
      </c>
      <c r="K102" s="937">
        <v>0</v>
      </c>
      <c r="L102" s="937">
        <v>0</v>
      </c>
      <c r="M102" s="937">
        <v>0</v>
      </c>
    </row>
    <row r="103" spans="1:13" ht="18" customHeight="1">
      <c r="A103" s="48" t="s">
        <v>13</v>
      </c>
      <c r="B103" s="937">
        <v>0</v>
      </c>
      <c r="C103" s="937">
        <v>0</v>
      </c>
      <c r="D103" s="937">
        <v>0</v>
      </c>
      <c r="E103" s="937">
        <v>0</v>
      </c>
      <c r="F103" s="937">
        <v>0</v>
      </c>
      <c r="G103" s="937">
        <v>0</v>
      </c>
      <c r="H103" s="937">
        <v>0</v>
      </c>
      <c r="I103" s="937">
        <v>0</v>
      </c>
      <c r="J103" s="937">
        <v>0</v>
      </c>
      <c r="K103" s="937">
        <v>0</v>
      </c>
      <c r="L103" s="937">
        <v>0</v>
      </c>
      <c r="M103" s="937">
        <v>0</v>
      </c>
    </row>
    <row r="104" spans="1:13" ht="18" customHeight="1">
      <c r="A104" s="48" t="s">
        <v>10</v>
      </c>
      <c r="B104" s="937">
        <v>0</v>
      </c>
      <c r="C104" s="937">
        <v>0</v>
      </c>
      <c r="D104" s="937">
        <v>0</v>
      </c>
      <c r="E104" s="937">
        <v>0</v>
      </c>
      <c r="F104" s="937">
        <v>0</v>
      </c>
      <c r="G104" s="937">
        <v>0</v>
      </c>
      <c r="H104" s="937">
        <v>0</v>
      </c>
      <c r="I104" s="937">
        <v>0</v>
      </c>
      <c r="J104" s="937">
        <v>0</v>
      </c>
      <c r="K104" s="937">
        <v>0</v>
      </c>
      <c r="L104" s="937">
        <v>0</v>
      </c>
      <c r="M104" s="937">
        <v>0</v>
      </c>
    </row>
    <row r="105" spans="1:13" ht="18" customHeight="1">
      <c r="A105" s="48" t="s">
        <v>135</v>
      </c>
      <c r="B105" s="937">
        <v>0</v>
      </c>
      <c r="C105" s="937">
        <v>0</v>
      </c>
      <c r="D105" s="938">
        <v>15149.39</v>
      </c>
      <c r="E105" s="938">
        <v>18886.29</v>
      </c>
      <c r="F105" s="937">
        <v>0</v>
      </c>
      <c r="G105" s="937">
        <v>0</v>
      </c>
      <c r="H105" s="937">
        <v>0</v>
      </c>
      <c r="I105" s="937">
        <v>0</v>
      </c>
      <c r="J105" s="937">
        <v>0</v>
      </c>
      <c r="K105" s="937">
        <v>0</v>
      </c>
      <c r="L105" s="937">
        <v>0</v>
      </c>
      <c r="M105" s="937">
        <v>0</v>
      </c>
    </row>
    <row r="106" spans="1:13" ht="18" customHeight="1">
      <c r="A106" s="48" t="s">
        <v>8</v>
      </c>
      <c r="B106" s="937">
        <v>0</v>
      </c>
      <c r="C106" s="937">
        <v>0</v>
      </c>
      <c r="D106" s="937">
        <v>0</v>
      </c>
      <c r="E106" s="937">
        <v>0</v>
      </c>
      <c r="F106" s="937">
        <v>0</v>
      </c>
      <c r="G106" s="937">
        <v>0</v>
      </c>
      <c r="H106" s="937">
        <v>0</v>
      </c>
      <c r="I106" s="937">
        <v>0</v>
      </c>
      <c r="J106" s="937">
        <v>0</v>
      </c>
      <c r="K106" s="937">
        <v>0</v>
      </c>
      <c r="L106" s="937">
        <v>0</v>
      </c>
      <c r="M106" s="937">
        <v>0</v>
      </c>
    </row>
    <row r="107" spans="1:13" ht="18" customHeight="1">
      <c r="A107" s="48" t="s">
        <v>5</v>
      </c>
      <c r="B107" s="937">
        <v>0</v>
      </c>
      <c r="C107" s="937">
        <v>0</v>
      </c>
      <c r="D107" s="938">
        <v>2298.42</v>
      </c>
      <c r="E107" s="937">
        <v>0</v>
      </c>
      <c r="F107" s="937">
        <v>0</v>
      </c>
      <c r="G107" s="937">
        <v>0</v>
      </c>
      <c r="H107" s="937">
        <v>0</v>
      </c>
      <c r="I107" s="937">
        <v>0</v>
      </c>
      <c r="J107" s="937">
        <v>0</v>
      </c>
      <c r="K107" s="937">
        <v>0</v>
      </c>
      <c r="L107" s="937">
        <v>0</v>
      </c>
      <c r="M107" s="937">
        <v>0</v>
      </c>
    </row>
    <row r="108" spans="1:13" ht="18" customHeight="1">
      <c r="A108" s="69" t="s">
        <v>2</v>
      </c>
      <c r="B108" s="939">
        <v>0</v>
      </c>
      <c r="C108" s="939">
        <v>0</v>
      </c>
      <c r="D108" s="939">
        <v>0</v>
      </c>
      <c r="E108" s="939">
        <v>0</v>
      </c>
      <c r="F108" s="939">
        <v>0</v>
      </c>
      <c r="G108" s="939">
        <v>0</v>
      </c>
      <c r="H108" s="939">
        <v>0</v>
      </c>
      <c r="I108" s="939">
        <v>0</v>
      </c>
      <c r="J108" s="939">
        <v>0</v>
      </c>
      <c r="K108" s="939">
        <v>0</v>
      </c>
      <c r="L108" s="939">
        <v>0</v>
      </c>
      <c r="M108" s="939">
        <v>0</v>
      </c>
    </row>
    <row r="109" spans="1:13">
      <c r="A109" s="639" t="s">
        <v>2275</v>
      </c>
    </row>
  </sheetData>
  <mergeCells count="2">
    <mergeCell ref="B4:M4"/>
    <mergeCell ref="A4:A5"/>
  </mergeCells>
  <pageMargins left="0.511811024" right="0.511811024" top="0.78740157499999996" bottom="0.78740157499999996" header="0.31496062000000002" footer="0.3149606200000000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6384" width="9.140625" style="671"/>
  </cols>
  <sheetData>
    <row r="1" spans="1:13" ht="18" customHeight="1">
      <c r="A1" s="671" t="s">
        <v>2785</v>
      </c>
    </row>
    <row r="3" spans="1:13" ht="21.95" customHeight="1">
      <c r="A3" s="1649" t="s">
        <v>2424</v>
      </c>
      <c r="B3" s="1651" t="s">
        <v>814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695">
        <v>82170</v>
      </c>
      <c r="C8" s="695">
        <v>82497</v>
      </c>
      <c r="D8" s="695">
        <v>36237</v>
      </c>
      <c r="E8" s="695">
        <v>33774</v>
      </c>
      <c r="F8" s="695">
        <v>27423</v>
      </c>
      <c r="G8" s="695">
        <v>25139</v>
      </c>
      <c r="H8" s="695">
        <v>8814</v>
      </c>
      <c r="I8" s="695">
        <v>8635</v>
      </c>
      <c r="J8" s="695">
        <v>0</v>
      </c>
      <c r="K8" s="695">
        <v>0</v>
      </c>
      <c r="L8" s="696">
        <v>45933</v>
      </c>
      <c r="M8" s="697">
        <v>48723</v>
      </c>
    </row>
    <row r="9" spans="1:13" ht="18" customHeight="1">
      <c r="A9" s="699" t="s">
        <v>166</v>
      </c>
      <c r="B9" s="428">
        <v>35311</v>
      </c>
      <c r="C9" s="428">
        <v>35029</v>
      </c>
      <c r="D9" s="428">
        <v>15909</v>
      </c>
      <c r="E9" s="428">
        <v>14530</v>
      </c>
      <c r="F9" s="427">
        <v>12807</v>
      </c>
      <c r="G9" s="427">
        <v>11479</v>
      </c>
      <c r="H9" s="427">
        <v>3102</v>
      </c>
      <c r="I9" s="427">
        <v>3051</v>
      </c>
      <c r="J9" s="427">
        <v>0</v>
      </c>
      <c r="K9" s="427">
        <v>0</v>
      </c>
      <c r="L9" s="439">
        <v>19402</v>
      </c>
      <c r="M9" s="439">
        <v>20499</v>
      </c>
    </row>
    <row r="10" spans="1:13" ht="18" customHeight="1">
      <c r="A10" s="699" t="s">
        <v>167</v>
      </c>
      <c r="B10" s="428">
        <v>46859</v>
      </c>
      <c r="C10" s="428">
        <v>47468</v>
      </c>
      <c r="D10" s="428">
        <v>20328</v>
      </c>
      <c r="E10" s="428">
        <v>19244</v>
      </c>
      <c r="F10" s="427">
        <v>14616</v>
      </c>
      <c r="G10" s="427">
        <v>13660</v>
      </c>
      <c r="H10" s="427">
        <v>5712</v>
      </c>
      <c r="I10" s="427">
        <v>5584</v>
      </c>
      <c r="J10" s="427">
        <v>0</v>
      </c>
      <c r="K10" s="427">
        <v>0</v>
      </c>
      <c r="L10" s="439">
        <v>26531</v>
      </c>
      <c r="M10" s="439">
        <v>28224</v>
      </c>
    </row>
    <row r="11" spans="1:13" ht="18" customHeight="1">
      <c r="A11" s="694" t="s">
        <v>431</v>
      </c>
      <c r="B11" s="695">
        <v>34066</v>
      </c>
      <c r="C11" s="695">
        <v>31672</v>
      </c>
      <c r="D11" s="695">
        <v>34066</v>
      </c>
      <c r="E11" s="695">
        <v>31672</v>
      </c>
      <c r="F11" s="695">
        <v>25252</v>
      </c>
      <c r="G11" s="695">
        <v>23037</v>
      </c>
      <c r="H11" s="695">
        <v>8814</v>
      </c>
      <c r="I11" s="695">
        <v>8635</v>
      </c>
      <c r="J11" s="695">
        <v>0</v>
      </c>
      <c r="K11" s="695">
        <v>0</v>
      </c>
      <c r="L11" s="696">
        <v>0</v>
      </c>
      <c r="M11" s="697">
        <v>0</v>
      </c>
    </row>
    <row r="12" spans="1:13" ht="18" customHeight="1">
      <c r="A12" s="699" t="s">
        <v>166</v>
      </c>
      <c r="B12" s="428">
        <v>14738</v>
      </c>
      <c r="C12" s="428">
        <v>13402</v>
      </c>
      <c r="D12" s="428">
        <v>14738</v>
      </c>
      <c r="E12" s="428">
        <v>13402</v>
      </c>
      <c r="F12" s="427">
        <v>11636</v>
      </c>
      <c r="G12" s="427">
        <v>10351</v>
      </c>
      <c r="H12" s="427">
        <v>3102</v>
      </c>
      <c r="I12" s="427">
        <v>3051</v>
      </c>
      <c r="J12" s="427">
        <v>0</v>
      </c>
      <c r="K12" s="427">
        <v>0</v>
      </c>
      <c r="L12" s="439">
        <v>0</v>
      </c>
      <c r="M12" s="439">
        <v>0</v>
      </c>
    </row>
    <row r="13" spans="1:13" ht="18" customHeight="1">
      <c r="A13" s="699" t="s">
        <v>167</v>
      </c>
      <c r="B13" s="428">
        <v>19328</v>
      </c>
      <c r="C13" s="428">
        <v>18270</v>
      </c>
      <c r="D13" s="428">
        <v>19328</v>
      </c>
      <c r="E13" s="428">
        <v>18270</v>
      </c>
      <c r="F13" s="427">
        <v>13616</v>
      </c>
      <c r="G13" s="427">
        <v>12686</v>
      </c>
      <c r="H13" s="427">
        <v>5712</v>
      </c>
      <c r="I13" s="427">
        <v>5584</v>
      </c>
      <c r="J13" s="427">
        <v>0</v>
      </c>
      <c r="K13" s="427">
        <v>0</v>
      </c>
      <c r="L13" s="439">
        <v>0</v>
      </c>
      <c r="M13" s="439">
        <v>0</v>
      </c>
    </row>
    <row r="14" spans="1:13" ht="18" customHeight="1">
      <c r="A14" s="694" t="s">
        <v>432</v>
      </c>
      <c r="B14" s="695">
        <v>17419</v>
      </c>
      <c r="C14" s="695">
        <v>19987</v>
      </c>
      <c r="D14" s="695">
        <v>0</v>
      </c>
      <c r="E14" s="695">
        <v>0</v>
      </c>
      <c r="F14" s="695">
        <v>0</v>
      </c>
      <c r="G14" s="695">
        <v>0</v>
      </c>
      <c r="H14" s="695">
        <v>0</v>
      </c>
      <c r="I14" s="695">
        <v>0</v>
      </c>
      <c r="J14" s="695">
        <v>0</v>
      </c>
      <c r="K14" s="695">
        <v>0</v>
      </c>
      <c r="L14" s="696">
        <v>17419</v>
      </c>
      <c r="M14" s="697">
        <v>19987</v>
      </c>
    </row>
    <row r="15" spans="1:13" ht="18" customHeight="1">
      <c r="A15" s="699" t="s">
        <v>166</v>
      </c>
      <c r="B15" s="428">
        <v>7122</v>
      </c>
      <c r="C15" s="428">
        <v>7969</v>
      </c>
      <c r="D15" s="428">
        <v>0</v>
      </c>
      <c r="E15" s="428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39">
        <v>7122</v>
      </c>
      <c r="M15" s="439">
        <v>7969</v>
      </c>
    </row>
    <row r="16" spans="1:13" ht="18" customHeight="1">
      <c r="A16" s="699" t="s">
        <v>167</v>
      </c>
      <c r="B16" s="428">
        <v>10792</v>
      </c>
      <c r="C16" s="428">
        <v>12018</v>
      </c>
      <c r="D16" s="428">
        <v>0</v>
      </c>
      <c r="E16" s="428">
        <v>0</v>
      </c>
      <c r="F16" s="427">
        <v>0</v>
      </c>
      <c r="G16" s="427">
        <v>0</v>
      </c>
      <c r="H16" s="427">
        <v>0</v>
      </c>
      <c r="I16" s="427">
        <v>0</v>
      </c>
      <c r="J16" s="427">
        <v>0</v>
      </c>
      <c r="K16" s="427">
        <v>0</v>
      </c>
      <c r="L16" s="439">
        <v>10792</v>
      </c>
      <c r="M16" s="439">
        <v>12018</v>
      </c>
    </row>
    <row r="17" spans="1:13" ht="18" customHeight="1">
      <c r="A17" s="694" t="s">
        <v>433</v>
      </c>
      <c r="B17" s="695">
        <v>28019</v>
      </c>
      <c r="C17" s="695">
        <v>28736</v>
      </c>
      <c r="D17" s="695">
        <v>0</v>
      </c>
      <c r="E17" s="695">
        <v>0</v>
      </c>
      <c r="F17" s="695">
        <v>0</v>
      </c>
      <c r="G17" s="695">
        <v>0</v>
      </c>
      <c r="H17" s="695">
        <v>0</v>
      </c>
      <c r="I17" s="695">
        <v>0</v>
      </c>
      <c r="J17" s="695">
        <v>0</v>
      </c>
      <c r="K17" s="695">
        <v>0</v>
      </c>
      <c r="L17" s="696">
        <v>28019</v>
      </c>
      <c r="M17" s="697">
        <v>28736</v>
      </c>
    </row>
    <row r="18" spans="1:13" ht="18" customHeight="1">
      <c r="A18" s="699" t="s">
        <v>166</v>
      </c>
      <c r="B18" s="428">
        <v>12280</v>
      </c>
      <c r="C18" s="428">
        <v>12530</v>
      </c>
      <c r="D18" s="428">
        <v>0</v>
      </c>
      <c r="E18" s="428">
        <v>0</v>
      </c>
      <c r="F18" s="427">
        <v>0</v>
      </c>
      <c r="G18" s="427">
        <v>0</v>
      </c>
      <c r="H18" s="427">
        <v>0</v>
      </c>
      <c r="I18" s="427">
        <v>0</v>
      </c>
      <c r="J18" s="427">
        <v>0</v>
      </c>
      <c r="K18" s="427">
        <v>0</v>
      </c>
      <c r="L18" s="439">
        <v>12280</v>
      </c>
      <c r="M18" s="439">
        <v>12530</v>
      </c>
    </row>
    <row r="19" spans="1:13" ht="18" customHeight="1">
      <c r="A19" s="699" t="s">
        <v>167</v>
      </c>
      <c r="B19" s="428">
        <v>15739</v>
      </c>
      <c r="C19" s="428">
        <v>16206</v>
      </c>
      <c r="D19" s="428">
        <v>0</v>
      </c>
      <c r="E19" s="428">
        <v>0</v>
      </c>
      <c r="F19" s="427">
        <v>0</v>
      </c>
      <c r="G19" s="427">
        <v>0</v>
      </c>
      <c r="H19" s="427">
        <v>0</v>
      </c>
      <c r="I19" s="427">
        <v>0</v>
      </c>
      <c r="J19" s="427">
        <v>0</v>
      </c>
      <c r="K19" s="427">
        <v>0</v>
      </c>
      <c r="L19" s="439">
        <v>15739</v>
      </c>
      <c r="M19" s="439">
        <v>16206</v>
      </c>
    </row>
    <row r="20" spans="1:13" ht="18" customHeight="1">
      <c r="A20" s="698" t="s">
        <v>2413</v>
      </c>
      <c r="B20" s="695">
        <v>2171</v>
      </c>
      <c r="C20" s="695">
        <v>2102</v>
      </c>
      <c r="D20" s="695">
        <v>2171</v>
      </c>
      <c r="E20" s="695">
        <v>2102</v>
      </c>
      <c r="F20" s="695">
        <v>2171</v>
      </c>
      <c r="G20" s="695">
        <v>2102</v>
      </c>
      <c r="H20" s="695">
        <v>0</v>
      </c>
      <c r="I20" s="695">
        <v>0</v>
      </c>
      <c r="J20" s="695">
        <v>0</v>
      </c>
      <c r="K20" s="695">
        <v>0</v>
      </c>
      <c r="L20" s="696">
        <v>0</v>
      </c>
      <c r="M20" s="697">
        <v>0</v>
      </c>
    </row>
    <row r="21" spans="1:13" ht="18" customHeight="1">
      <c r="A21" s="699" t="s">
        <v>166</v>
      </c>
      <c r="B21" s="428">
        <v>1171</v>
      </c>
      <c r="C21" s="428">
        <v>1128</v>
      </c>
      <c r="D21" s="428">
        <v>1171</v>
      </c>
      <c r="E21" s="428">
        <v>1128</v>
      </c>
      <c r="F21" s="427">
        <v>1171</v>
      </c>
      <c r="G21" s="427">
        <v>1128</v>
      </c>
      <c r="H21" s="427">
        <v>0</v>
      </c>
      <c r="I21" s="427">
        <v>0</v>
      </c>
      <c r="J21" s="427">
        <v>0</v>
      </c>
      <c r="K21" s="427">
        <v>0</v>
      </c>
      <c r="L21" s="439">
        <v>0</v>
      </c>
      <c r="M21" s="439">
        <v>0</v>
      </c>
    </row>
    <row r="22" spans="1:13" ht="18" customHeight="1">
      <c r="A22" s="700" t="s">
        <v>167</v>
      </c>
      <c r="B22" s="430">
        <v>1000</v>
      </c>
      <c r="C22" s="430">
        <v>974</v>
      </c>
      <c r="D22" s="430">
        <v>1000</v>
      </c>
      <c r="E22" s="430">
        <v>974</v>
      </c>
      <c r="F22" s="429">
        <v>1000</v>
      </c>
      <c r="G22" s="429">
        <v>974</v>
      </c>
      <c r="H22" s="429">
        <v>0</v>
      </c>
      <c r="I22" s="429">
        <v>0</v>
      </c>
      <c r="J22" s="429">
        <v>0</v>
      </c>
      <c r="K22" s="429">
        <v>0</v>
      </c>
      <c r="L22" s="440">
        <v>0</v>
      </c>
      <c r="M22" s="440">
        <v>0</v>
      </c>
    </row>
    <row r="23" spans="1:13" ht="18" customHeight="1">
      <c r="A23" s="651" t="s">
        <v>2417</v>
      </c>
    </row>
    <row r="24" spans="1:13" ht="18" customHeight="1">
      <c r="A24" s="651" t="s">
        <v>2412</v>
      </c>
    </row>
  </sheetData>
  <mergeCells count="10">
    <mergeCell ref="F6:G6"/>
    <mergeCell ref="H6:I6"/>
    <mergeCell ref="J6:K6"/>
    <mergeCell ref="A3:A7"/>
    <mergeCell ref="B3:M3"/>
    <mergeCell ref="B4:C6"/>
    <mergeCell ref="D4:M4"/>
    <mergeCell ref="D5:K5"/>
    <mergeCell ref="L5:M6"/>
    <mergeCell ref="D6:E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6384" width="9.140625" style="671"/>
  </cols>
  <sheetData>
    <row r="1" spans="1:13" ht="18" customHeight="1">
      <c r="A1" s="68" t="s">
        <v>2786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3" spans="1:13" ht="21.95" customHeight="1">
      <c r="A3" s="1649" t="s">
        <v>2422</v>
      </c>
      <c r="B3" s="1651" t="s">
        <v>815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695">
        <v>6077</v>
      </c>
      <c r="C8" s="695">
        <v>10792</v>
      </c>
      <c r="D8" s="695">
        <v>2870</v>
      </c>
      <c r="E8" s="695">
        <v>3798</v>
      </c>
      <c r="F8" s="695">
        <v>2123</v>
      </c>
      <c r="G8" s="695">
        <v>2885</v>
      </c>
      <c r="H8" s="695">
        <v>747</v>
      </c>
      <c r="I8" s="695">
        <v>913</v>
      </c>
      <c r="J8" s="695">
        <v>0</v>
      </c>
      <c r="K8" s="695">
        <v>0</v>
      </c>
      <c r="L8" s="696">
        <v>3207</v>
      </c>
      <c r="M8" s="697">
        <v>6994</v>
      </c>
    </row>
    <row r="9" spans="1:13" ht="18" customHeight="1">
      <c r="A9" s="699" t="s">
        <v>434</v>
      </c>
      <c r="B9" s="428">
        <v>4639</v>
      </c>
      <c r="C9" s="428">
        <v>8317</v>
      </c>
      <c r="D9" s="428">
        <v>1874</v>
      </c>
      <c r="E9" s="428">
        <v>2425</v>
      </c>
      <c r="F9" s="427">
        <v>1602</v>
      </c>
      <c r="G9" s="427">
        <v>2116</v>
      </c>
      <c r="H9" s="427">
        <v>272</v>
      </c>
      <c r="I9" s="427">
        <v>309</v>
      </c>
      <c r="J9" s="427">
        <v>0</v>
      </c>
      <c r="K9" s="427">
        <v>0</v>
      </c>
      <c r="L9" s="439">
        <v>2765</v>
      </c>
      <c r="M9" s="439">
        <v>5892</v>
      </c>
    </row>
    <row r="10" spans="1:13" ht="18" customHeight="1">
      <c r="A10" s="699" t="s">
        <v>435</v>
      </c>
      <c r="B10" s="428">
        <v>1438</v>
      </c>
      <c r="C10" s="428">
        <v>2475</v>
      </c>
      <c r="D10" s="428">
        <v>996</v>
      </c>
      <c r="E10" s="428">
        <v>1373</v>
      </c>
      <c r="F10" s="427">
        <v>521</v>
      </c>
      <c r="G10" s="427">
        <v>769</v>
      </c>
      <c r="H10" s="427">
        <v>475</v>
      </c>
      <c r="I10" s="427">
        <v>604</v>
      </c>
      <c r="J10" s="427">
        <v>0</v>
      </c>
      <c r="K10" s="427">
        <v>0</v>
      </c>
      <c r="L10" s="439">
        <v>442</v>
      </c>
      <c r="M10" s="439">
        <v>1102</v>
      </c>
    </row>
    <row r="11" spans="1:13" ht="18" customHeight="1">
      <c r="A11" s="694" t="s">
        <v>431</v>
      </c>
      <c r="B11" s="695">
        <v>2773</v>
      </c>
      <c r="C11" s="695">
        <v>3673</v>
      </c>
      <c r="D11" s="695">
        <v>2773</v>
      </c>
      <c r="E11" s="695">
        <v>3673</v>
      </c>
      <c r="F11" s="695">
        <v>2026</v>
      </c>
      <c r="G11" s="695">
        <v>2760</v>
      </c>
      <c r="H11" s="695">
        <v>747</v>
      </c>
      <c r="I11" s="695">
        <v>913</v>
      </c>
      <c r="J11" s="695">
        <v>0</v>
      </c>
      <c r="K11" s="695">
        <v>0</v>
      </c>
      <c r="L11" s="696">
        <v>0</v>
      </c>
      <c r="M11" s="697">
        <v>0</v>
      </c>
    </row>
    <row r="12" spans="1:13" ht="18" customHeight="1">
      <c r="A12" s="699" t="s">
        <v>434</v>
      </c>
      <c r="B12" s="428">
        <v>1818</v>
      </c>
      <c r="C12" s="428">
        <v>2334</v>
      </c>
      <c r="D12" s="428">
        <v>1818</v>
      </c>
      <c r="E12" s="428">
        <v>2334</v>
      </c>
      <c r="F12" s="427">
        <v>1546</v>
      </c>
      <c r="G12" s="427">
        <v>2025</v>
      </c>
      <c r="H12" s="427">
        <v>272</v>
      </c>
      <c r="I12" s="427">
        <v>309</v>
      </c>
      <c r="J12" s="427">
        <v>0</v>
      </c>
      <c r="K12" s="427">
        <v>0</v>
      </c>
      <c r="L12" s="439">
        <v>0</v>
      </c>
      <c r="M12" s="439">
        <v>0</v>
      </c>
    </row>
    <row r="13" spans="1:13" ht="18" customHeight="1">
      <c r="A13" s="699" t="s">
        <v>435</v>
      </c>
      <c r="B13" s="428">
        <v>955</v>
      </c>
      <c r="C13" s="428">
        <v>1339</v>
      </c>
      <c r="D13" s="428">
        <v>955</v>
      </c>
      <c r="E13" s="428">
        <v>1339</v>
      </c>
      <c r="F13" s="427">
        <v>480</v>
      </c>
      <c r="G13" s="427">
        <v>735</v>
      </c>
      <c r="H13" s="427">
        <v>475</v>
      </c>
      <c r="I13" s="427">
        <v>604</v>
      </c>
      <c r="J13" s="427">
        <v>0</v>
      </c>
      <c r="K13" s="427">
        <v>0</v>
      </c>
      <c r="L13" s="439">
        <v>0</v>
      </c>
      <c r="M13" s="439">
        <v>0</v>
      </c>
    </row>
    <row r="14" spans="1:13" ht="18" customHeight="1">
      <c r="A14" s="694" t="s">
        <v>432</v>
      </c>
      <c r="B14" s="695">
        <v>984</v>
      </c>
      <c r="C14" s="695">
        <v>3330</v>
      </c>
      <c r="D14" s="695">
        <v>0</v>
      </c>
      <c r="E14" s="695">
        <v>0</v>
      </c>
      <c r="F14" s="695">
        <v>0</v>
      </c>
      <c r="G14" s="695">
        <v>0</v>
      </c>
      <c r="H14" s="695">
        <v>0</v>
      </c>
      <c r="I14" s="695">
        <v>0</v>
      </c>
      <c r="J14" s="695">
        <v>0</v>
      </c>
      <c r="K14" s="695">
        <v>0</v>
      </c>
      <c r="L14" s="696">
        <v>984</v>
      </c>
      <c r="M14" s="697">
        <v>3330</v>
      </c>
    </row>
    <row r="15" spans="1:13" ht="18" customHeight="1">
      <c r="A15" s="699" t="s">
        <v>434</v>
      </c>
      <c r="B15" s="428">
        <v>984</v>
      </c>
      <c r="C15" s="428">
        <v>3330</v>
      </c>
      <c r="D15" s="428">
        <v>0</v>
      </c>
      <c r="E15" s="428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39">
        <v>984</v>
      </c>
      <c r="M15" s="439">
        <v>3330</v>
      </c>
    </row>
    <row r="16" spans="1:13" ht="18" customHeight="1">
      <c r="A16" s="699" t="s">
        <v>435</v>
      </c>
      <c r="B16" s="428">
        <v>0</v>
      </c>
      <c r="C16" s="428">
        <v>0</v>
      </c>
      <c r="D16" s="428">
        <v>0</v>
      </c>
      <c r="E16" s="428">
        <v>0</v>
      </c>
      <c r="F16" s="427">
        <v>0</v>
      </c>
      <c r="G16" s="427">
        <v>0</v>
      </c>
      <c r="H16" s="427">
        <v>0</v>
      </c>
      <c r="I16" s="427">
        <v>0</v>
      </c>
      <c r="J16" s="427">
        <v>0</v>
      </c>
      <c r="K16" s="427">
        <v>0</v>
      </c>
      <c r="L16" s="439">
        <v>0</v>
      </c>
      <c r="M16" s="439">
        <v>0</v>
      </c>
    </row>
    <row r="17" spans="1:13" ht="18" customHeight="1">
      <c r="A17" s="694" t="s">
        <v>433</v>
      </c>
      <c r="B17" s="695">
        <v>2223</v>
      </c>
      <c r="C17" s="695">
        <v>3664</v>
      </c>
      <c r="D17" s="695">
        <v>0</v>
      </c>
      <c r="E17" s="695">
        <v>0</v>
      </c>
      <c r="F17" s="695">
        <v>0</v>
      </c>
      <c r="G17" s="695">
        <v>0</v>
      </c>
      <c r="H17" s="695">
        <v>0</v>
      </c>
      <c r="I17" s="695">
        <v>0</v>
      </c>
      <c r="J17" s="695">
        <v>0</v>
      </c>
      <c r="K17" s="695">
        <v>0</v>
      </c>
      <c r="L17" s="696">
        <v>2223</v>
      </c>
      <c r="M17" s="697">
        <v>3664</v>
      </c>
    </row>
    <row r="18" spans="1:13" ht="18" customHeight="1">
      <c r="A18" s="699" t="s">
        <v>434</v>
      </c>
      <c r="B18" s="428">
        <v>1781</v>
      </c>
      <c r="C18" s="428">
        <v>2562</v>
      </c>
      <c r="D18" s="428">
        <v>0</v>
      </c>
      <c r="E18" s="428">
        <v>0</v>
      </c>
      <c r="F18" s="427">
        <v>0</v>
      </c>
      <c r="G18" s="427">
        <v>0</v>
      </c>
      <c r="H18" s="427">
        <v>0</v>
      </c>
      <c r="I18" s="427">
        <v>0</v>
      </c>
      <c r="J18" s="427">
        <v>0</v>
      </c>
      <c r="K18" s="427">
        <v>0</v>
      </c>
      <c r="L18" s="439">
        <v>1781</v>
      </c>
      <c r="M18" s="439">
        <v>2562</v>
      </c>
    </row>
    <row r="19" spans="1:13" ht="18" customHeight="1">
      <c r="A19" s="699" t="s">
        <v>435</v>
      </c>
      <c r="B19" s="428">
        <v>442</v>
      </c>
      <c r="C19" s="428">
        <v>1102</v>
      </c>
      <c r="D19" s="428">
        <v>0</v>
      </c>
      <c r="E19" s="428">
        <v>0</v>
      </c>
      <c r="F19" s="427">
        <v>0</v>
      </c>
      <c r="G19" s="427">
        <v>0</v>
      </c>
      <c r="H19" s="427">
        <v>0</v>
      </c>
      <c r="I19" s="427">
        <v>0</v>
      </c>
      <c r="J19" s="427">
        <v>0</v>
      </c>
      <c r="K19" s="427">
        <v>0</v>
      </c>
      <c r="L19" s="439">
        <v>442</v>
      </c>
      <c r="M19" s="439">
        <v>1102</v>
      </c>
    </row>
    <row r="20" spans="1:13" ht="18" customHeight="1">
      <c r="A20" s="698" t="s">
        <v>2066</v>
      </c>
      <c r="B20" s="695">
        <v>97</v>
      </c>
      <c r="C20" s="695">
        <v>125</v>
      </c>
      <c r="D20" s="695">
        <v>97</v>
      </c>
      <c r="E20" s="695">
        <v>125</v>
      </c>
      <c r="F20" s="695">
        <v>97</v>
      </c>
      <c r="G20" s="695">
        <v>125</v>
      </c>
      <c r="H20" s="695">
        <v>0</v>
      </c>
      <c r="I20" s="695">
        <v>0</v>
      </c>
      <c r="J20" s="695">
        <v>0</v>
      </c>
      <c r="K20" s="695">
        <v>0</v>
      </c>
      <c r="L20" s="696">
        <v>0</v>
      </c>
      <c r="M20" s="697">
        <v>0</v>
      </c>
    </row>
    <row r="21" spans="1:13" ht="18" customHeight="1">
      <c r="A21" s="699" t="s">
        <v>434</v>
      </c>
      <c r="B21" s="428">
        <v>56</v>
      </c>
      <c r="C21" s="428">
        <v>91</v>
      </c>
      <c r="D21" s="428">
        <v>56</v>
      </c>
      <c r="E21" s="428">
        <v>91</v>
      </c>
      <c r="F21" s="427">
        <v>56</v>
      </c>
      <c r="G21" s="427">
        <v>91</v>
      </c>
      <c r="H21" s="427">
        <v>0</v>
      </c>
      <c r="I21" s="427">
        <v>0</v>
      </c>
      <c r="J21" s="427">
        <v>0</v>
      </c>
      <c r="K21" s="427">
        <v>0</v>
      </c>
      <c r="L21" s="439">
        <v>0</v>
      </c>
      <c r="M21" s="439">
        <v>0</v>
      </c>
    </row>
    <row r="22" spans="1:13" ht="18" customHeight="1">
      <c r="A22" s="700" t="s">
        <v>435</v>
      </c>
      <c r="B22" s="430">
        <v>41</v>
      </c>
      <c r="C22" s="430">
        <v>34</v>
      </c>
      <c r="D22" s="430">
        <v>41</v>
      </c>
      <c r="E22" s="430">
        <v>34</v>
      </c>
      <c r="F22" s="429">
        <v>41</v>
      </c>
      <c r="G22" s="429">
        <v>34</v>
      </c>
      <c r="H22" s="429">
        <v>0</v>
      </c>
      <c r="I22" s="429">
        <v>0</v>
      </c>
      <c r="J22" s="429">
        <v>0</v>
      </c>
      <c r="K22" s="429">
        <v>0</v>
      </c>
      <c r="L22" s="440">
        <v>0</v>
      </c>
      <c r="M22" s="440">
        <v>0</v>
      </c>
    </row>
    <row r="23" spans="1:13" ht="18" customHeight="1">
      <c r="A23" s="651" t="s">
        <v>2411</v>
      </c>
    </row>
    <row r="24" spans="1:13" ht="18" customHeight="1">
      <c r="A24" s="651" t="s">
        <v>2412</v>
      </c>
    </row>
  </sheetData>
  <mergeCells count="10">
    <mergeCell ref="A3:A7"/>
    <mergeCell ref="B3:M3"/>
    <mergeCell ref="B4:C6"/>
    <mergeCell ref="D4:M4"/>
    <mergeCell ref="D5:K5"/>
    <mergeCell ref="L5:M6"/>
    <mergeCell ref="D6:E6"/>
    <mergeCell ref="F6:G6"/>
    <mergeCell ref="H6:I6"/>
    <mergeCell ref="J6:K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11.85546875" style="438" customWidth="1"/>
    <col min="3" max="4" width="11.85546875" style="671" customWidth="1"/>
    <col min="5" max="5" width="11.85546875" style="438" customWidth="1"/>
    <col min="6" max="7" width="11.85546875" style="671" customWidth="1"/>
    <col min="8" max="8" width="11.85546875" style="438" customWidth="1"/>
    <col min="9" max="10" width="11.85546875" style="671" customWidth="1"/>
    <col min="11" max="11" width="11.85546875" style="438" customWidth="1"/>
    <col min="12" max="13" width="11.85546875" style="671" customWidth="1"/>
    <col min="14" max="16384" width="9.140625" style="671"/>
  </cols>
  <sheetData>
    <row r="1" spans="1:13" ht="18" customHeight="1">
      <c r="A1" s="671" t="s">
        <v>2787</v>
      </c>
    </row>
    <row r="3" spans="1:13" ht="21.95" customHeight="1">
      <c r="A3" s="1649" t="s">
        <v>2424</v>
      </c>
      <c r="B3" s="1651" t="s">
        <v>815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2"/>
    </row>
    <row r="4" spans="1:13" ht="21.95" customHeight="1">
      <c r="A4" s="1649"/>
      <c r="B4" s="1655" t="s">
        <v>163</v>
      </c>
      <c r="C4" s="1656"/>
      <c r="D4" s="1653" t="s">
        <v>428</v>
      </c>
      <c r="E4" s="1654"/>
      <c r="F4" s="1654"/>
      <c r="G4" s="1654"/>
      <c r="H4" s="1654"/>
      <c r="I4" s="1654"/>
      <c r="J4" s="1654"/>
      <c r="K4" s="1654"/>
      <c r="L4" s="1654"/>
      <c r="M4" s="1654"/>
    </row>
    <row r="5" spans="1:13" ht="21.95" customHeight="1">
      <c r="A5" s="1649"/>
      <c r="B5" s="1657"/>
      <c r="C5" s="1658"/>
      <c r="D5" s="1665" t="s">
        <v>436</v>
      </c>
      <c r="E5" s="1665"/>
      <c r="F5" s="1665"/>
      <c r="G5" s="1665"/>
      <c r="H5" s="1665"/>
      <c r="I5" s="1665"/>
      <c r="J5" s="1665"/>
      <c r="K5" s="1665"/>
      <c r="L5" s="1660" t="s">
        <v>423</v>
      </c>
      <c r="M5" s="1661"/>
    </row>
    <row r="6" spans="1:13" ht="21.95" customHeight="1">
      <c r="A6" s="1649"/>
      <c r="B6" s="1652"/>
      <c r="C6" s="1659"/>
      <c r="D6" s="1666" t="s">
        <v>163</v>
      </c>
      <c r="E6" s="1666"/>
      <c r="F6" s="1664" t="s">
        <v>424</v>
      </c>
      <c r="G6" s="1664"/>
      <c r="H6" s="1664" t="s">
        <v>421</v>
      </c>
      <c r="I6" s="1664"/>
      <c r="J6" s="1664" t="s">
        <v>422</v>
      </c>
      <c r="K6" s="1664"/>
      <c r="L6" s="1662"/>
      <c r="M6" s="1663"/>
    </row>
    <row r="7" spans="1:13" ht="21.95" customHeight="1">
      <c r="A7" s="1650"/>
      <c r="B7" s="435">
        <v>2014</v>
      </c>
      <c r="C7" s="435">
        <v>2015</v>
      </c>
      <c r="D7" s="435">
        <v>2014</v>
      </c>
      <c r="E7" s="435">
        <v>2015</v>
      </c>
      <c r="F7" s="435">
        <v>2014</v>
      </c>
      <c r="G7" s="435">
        <v>2015</v>
      </c>
      <c r="H7" s="435">
        <v>2014</v>
      </c>
      <c r="I7" s="435">
        <v>2015</v>
      </c>
      <c r="J7" s="435">
        <v>2014</v>
      </c>
      <c r="K7" s="435">
        <v>2015</v>
      </c>
      <c r="L7" s="435">
        <v>2014</v>
      </c>
      <c r="M7" s="436">
        <v>2015</v>
      </c>
    </row>
    <row r="8" spans="1:13" ht="21.95" customHeight="1">
      <c r="A8" s="904" t="s">
        <v>368</v>
      </c>
      <c r="B8" s="695">
        <v>6077</v>
      </c>
      <c r="C8" s="695">
        <v>10792</v>
      </c>
      <c r="D8" s="695">
        <v>2870</v>
      </c>
      <c r="E8" s="695">
        <v>3798</v>
      </c>
      <c r="F8" s="695">
        <v>2123</v>
      </c>
      <c r="G8" s="695">
        <v>2885</v>
      </c>
      <c r="H8" s="695">
        <v>747</v>
      </c>
      <c r="I8" s="695">
        <v>913</v>
      </c>
      <c r="J8" s="695">
        <v>0</v>
      </c>
      <c r="K8" s="695">
        <v>0</v>
      </c>
      <c r="L8" s="696">
        <v>3207</v>
      </c>
      <c r="M8" s="697">
        <v>6994</v>
      </c>
    </row>
    <row r="9" spans="1:13" ht="18" customHeight="1">
      <c r="A9" s="699" t="s">
        <v>166</v>
      </c>
      <c r="B9" s="428">
        <v>2341</v>
      </c>
      <c r="C9" s="428">
        <v>4120</v>
      </c>
      <c r="D9" s="428">
        <v>1055</v>
      </c>
      <c r="E9" s="428">
        <v>1489</v>
      </c>
      <c r="F9" s="427">
        <v>801</v>
      </c>
      <c r="G9" s="427">
        <v>1185</v>
      </c>
      <c r="H9" s="427">
        <v>254</v>
      </c>
      <c r="I9" s="427">
        <v>304</v>
      </c>
      <c r="J9" s="427">
        <v>0</v>
      </c>
      <c r="K9" s="427">
        <v>0</v>
      </c>
      <c r="L9" s="439">
        <v>1286</v>
      </c>
      <c r="M9" s="439">
        <v>2631</v>
      </c>
    </row>
    <row r="10" spans="1:13" ht="18" customHeight="1">
      <c r="A10" s="699" t="s">
        <v>167</v>
      </c>
      <c r="B10" s="428">
        <v>3736</v>
      </c>
      <c r="C10" s="428">
        <v>6672</v>
      </c>
      <c r="D10" s="428">
        <v>1815</v>
      </c>
      <c r="E10" s="428">
        <v>2309</v>
      </c>
      <c r="F10" s="427">
        <v>1322</v>
      </c>
      <c r="G10" s="427">
        <v>1700</v>
      </c>
      <c r="H10" s="427">
        <v>493</v>
      </c>
      <c r="I10" s="427">
        <v>609</v>
      </c>
      <c r="J10" s="427">
        <v>0</v>
      </c>
      <c r="K10" s="427">
        <v>0</v>
      </c>
      <c r="L10" s="439">
        <v>1921</v>
      </c>
      <c r="M10" s="439">
        <v>4363</v>
      </c>
    </row>
    <row r="11" spans="1:13" ht="18" customHeight="1">
      <c r="A11" s="694" t="s">
        <v>431</v>
      </c>
      <c r="B11" s="695">
        <v>2773</v>
      </c>
      <c r="C11" s="695">
        <v>3673</v>
      </c>
      <c r="D11" s="695">
        <v>2773</v>
      </c>
      <c r="E11" s="695">
        <v>3673</v>
      </c>
      <c r="F11" s="695">
        <v>2026</v>
      </c>
      <c r="G11" s="695">
        <v>2760</v>
      </c>
      <c r="H11" s="695">
        <v>747</v>
      </c>
      <c r="I11" s="695">
        <v>913</v>
      </c>
      <c r="J11" s="695">
        <v>0</v>
      </c>
      <c r="K11" s="695">
        <v>0</v>
      </c>
      <c r="L11" s="696">
        <v>0</v>
      </c>
      <c r="M11" s="697">
        <v>0</v>
      </c>
    </row>
    <row r="12" spans="1:13" ht="18" customHeight="1">
      <c r="A12" s="699" t="s">
        <v>166</v>
      </c>
      <c r="B12" s="428">
        <v>999</v>
      </c>
      <c r="C12" s="428">
        <v>1427</v>
      </c>
      <c r="D12" s="428">
        <v>999</v>
      </c>
      <c r="E12" s="428">
        <v>1427</v>
      </c>
      <c r="F12" s="427">
        <v>745</v>
      </c>
      <c r="G12" s="427">
        <v>1123</v>
      </c>
      <c r="H12" s="427">
        <v>254</v>
      </c>
      <c r="I12" s="427">
        <v>304</v>
      </c>
      <c r="J12" s="427">
        <v>0</v>
      </c>
      <c r="K12" s="427">
        <v>0</v>
      </c>
      <c r="L12" s="439">
        <v>0</v>
      </c>
      <c r="M12" s="439">
        <v>0</v>
      </c>
    </row>
    <row r="13" spans="1:13" ht="18" customHeight="1">
      <c r="A13" s="699" t="s">
        <v>167</v>
      </c>
      <c r="B13" s="428">
        <v>1774</v>
      </c>
      <c r="C13" s="428">
        <v>2246</v>
      </c>
      <c r="D13" s="428">
        <v>1774</v>
      </c>
      <c r="E13" s="428">
        <v>2246</v>
      </c>
      <c r="F13" s="427">
        <v>1281</v>
      </c>
      <c r="G13" s="427">
        <v>1637</v>
      </c>
      <c r="H13" s="427">
        <v>493</v>
      </c>
      <c r="I13" s="427">
        <v>609</v>
      </c>
      <c r="J13" s="427">
        <v>0</v>
      </c>
      <c r="K13" s="427">
        <v>0</v>
      </c>
      <c r="L13" s="439">
        <v>0</v>
      </c>
      <c r="M13" s="439">
        <v>0</v>
      </c>
    </row>
    <row r="14" spans="1:13" ht="18" customHeight="1">
      <c r="A14" s="694" t="s">
        <v>432</v>
      </c>
      <c r="B14" s="695">
        <v>984</v>
      </c>
      <c r="C14" s="695">
        <v>3330</v>
      </c>
      <c r="D14" s="695">
        <v>0</v>
      </c>
      <c r="E14" s="695">
        <v>0</v>
      </c>
      <c r="F14" s="695">
        <v>0</v>
      </c>
      <c r="G14" s="695">
        <v>0</v>
      </c>
      <c r="H14" s="695">
        <v>0</v>
      </c>
      <c r="I14" s="695">
        <v>0</v>
      </c>
      <c r="J14" s="695">
        <v>0</v>
      </c>
      <c r="K14" s="695">
        <v>0</v>
      </c>
      <c r="L14" s="696">
        <v>984</v>
      </c>
      <c r="M14" s="697">
        <v>3330</v>
      </c>
    </row>
    <row r="15" spans="1:13" ht="18" customHeight="1">
      <c r="A15" s="699" t="s">
        <v>166</v>
      </c>
      <c r="B15" s="428">
        <v>381</v>
      </c>
      <c r="C15" s="428">
        <v>1219</v>
      </c>
      <c r="D15" s="428">
        <v>0</v>
      </c>
      <c r="E15" s="428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39">
        <v>381</v>
      </c>
      <c r="M15" s="439">
        <v>1219</v>
      </c>
    </row>
    <row r="16" spans="1:13" ht="18" customHeight="1">
      <c r="A16" s="699" t="s">
        <v>167</v>
      </c>
      <c r="B16" s="428">
        <v>603</v>
      </c>
      <c r="C16" s="428">
        <v>2111</v>
      </c>
      <c r="D16" s="428">
        <v>0</v>
      </c>
      <c r="E16" s="428">
        <v>0</v>
      </c>
      <c r="F16" s="427">
        <v>0</v>
      </c>
      <c r="G16" s="427">
        <v>0</v>
      </c>
      <c r="H16" s="427">
        <v>0</v>
      </c>
      <c r="I16" s="427">
        <v>0</v>
      </c>
      <c r="J16" s="427">
        <v>0</v>
      </c>
      <c r="K16" s="427">
        <v>0</v>
      </c>
      <c r="L16" s="439">
        <v>603</v>
      </c>
      <c r="M16" s="439">
        <v>2111</v>
      </c>
    </row>
    <row r="17" spans="1:13" ht="18" customHeight="1">
      <c r="A17" s="694" t="s">
        <v>433</v>
      </c>
      <c r="B17" s="695">
        <v>2223</v>
      </c>
      <c r="C17" s="695">
        <v>3664</v>
      </c>
      <c r="D17" s="695">
        <v>0</v>
      </c>
      <c r="E17" s="695">
        <v>0</v>
      </c>
      <c r="F17" s="695">
        <v>0</v>
      </c>
      <c r="G17" s="695">
        <v>0</v>
      </c>
      <c r="H17" s="695">
        <v>0</v>
      </c>
      <c r="I17" s="695">
        <v>0</v>
      </c>
      <c r="J17" s="695">
        <v>0</v>
      </c>
      <c r="K17" s="695">
        <v>0</v>
      </c>
      <c r="L17" s="696">
        <v>2223</v>
      </c>
      <c r="M17" s="697">
        <v>3664</v>
      </c>
    </row>
    <row r="18" spans="1:13" ht="18" customHeight="1">
      <c r="A18" s="699" t="s">
        <v>166</v>
      </c>
      <c r="B18" s="428">
        <v>905</v>
      </c>
      <c r="C18" s="428">
        <v>1412</v>
      </c>
      <c r="D18" s="428">
        <v>0</v>
      </c>
      <c r="E18" s="428">
        <v>0</v>
      </c>
      <c r="F18" s="427">
        <v>0</v>
      </c>
      <c r="G18" s="427">
        <v>0</v>
      </c>
      <c r="H18" s="427">
        <v>0</v>
      </c>
      <c r="I18" s="427">
        <v>0</v>
      </c>
      <c r="J18" s="427">
        <v>0</v>
      </c>
      <c r="K18" s="427">
        <v>0</v>
      </c>
      <c r="L18" s="439">
        <v>905</v>
      </c>
      <c r="M18" s="439">
        <v>1412</v>
      </c>
    </row>
    <row r="19" spans="1:13" ht="18" customHeight="1">
      <c r="A19" s="699" t="s">
        <v>167</v>
      </c>
      <c r="B19" s="428">
        <v>1318</v>
      </c>
      <c r="C19" s="428">
        <v>2252</v>
      </c>
      <c r="D19" s="428">
        <v>0</v>
      </c>
      <c r="E19" s="428">
        <v>0</v>
      </c>
      <c r="F19" s="427">
        <v>0</v>
      </c>
      <c r="G19" s="427">
        <v>0</v>
      </c>
      <c r="H19" s="427">
        <v>0</v>
      </c>
      <c r="I19" s="427">
        <v>0</v>
      </c>
      <c r="J19" s="427">
        <v>0</v>
      </c>
      <c r="K19" s="427">
        <v>0</v>
      </c>
      <c r="L19" s="439">
        <v>1318</v>
      </c>
      <c r="M19" s="439">
        <v>2252</v>
      </c>
    </row>
    <row r="20" spans="1:13" ht="18" customHeight="1">
      <c r="A20" s="698" t="s">
        <v>2413</v>
      </c>
      <c r="B20" s="695">
        <v>97</v>
      </c>
      <c r="C20" s="695">
        <v>125</v>
      </c>
      <c r="D20" s="695">
        <v>97</v>
      </c>
      <c r="E20" s="695">
        <v>125</v>
      </c>
      <c r="F20" s="695">
        <v>97</v>
      </c>
      <c r="G20" s="695">
        <v>125</v>
      </c>
      <c r="H20" s="695">
        <v>0</v>
      </c>
      <c r="I20" s="695">
        <v>0</v>
      </c>
      <c r="J20" s="695">
        <v>0</v>
      </c>
      <c r="K20" s="695">
        <v>0</v>
      </c>
      <c r="L20" s="696">
        <v>0</v>
      </c>
      <c r="M20" s="697">
        <v>0</v>
      </c>
    </row>
    <row r="21" spans="1:13" ht="18" customHeight="1">
      <c r="A21" s="699" t="s">
        <v>166</v>
      </c>
      <c r="B21" s="428">
        <v>56</v>
      </c>
      <c r="C21" s="428">
        <v>62</v>
      </c>
      <c r="D21" s="428">
        <v>56</v>
      </c>
      <c r="E21" s="428">
        <v>62</v>
      </c>
      <c r="F21" s="427">
        <v>56</v>
      </c>
      <c r="G21" s="427">
        <v>62</v>
      </c>
      <c r="H21" s="427">
        <v>0</v>
      </c>
      <c r="I21" s="427">
        <v>0</v>
      </c>
      <c r="J21" s="427">
        <v>0</v>
      </c>
      <c r="K21" s="427">
        <v>0</v>
      </c>
      <c r="L21" s="439">
        <v>0</v>
      </c>
      <c r="M21" s="439">
        <v>0</v>
      </c>
    </row>
    <row r="22" spans="1:13" ht="18" customHeight="1">
      <c r="A22" s="700" t="s">
        <v>167</v>
      </c>
      <c r="B22" s="430">
        <v>41</v>
      </c>
      <c r="C22" s="430">
        <v>63</v>
      </c>
      <c r="D22" s="430">
        <v>41</v>
      </c>
      <c r="E22" s="430">
        <v>63</v>
      </c>
      <c r="F22" s="429">
        <v>41</v>
      </c>
      <c r="G22" s="429">
        <v>63</v>
      </c>
      <c r="H22" s="429">
        <v>0</v>
      </c>
      <c r="I22" s="429">
        <v>0</v>
      </c>
      <c r="J22" s="429">
        <v>0</v>
      </c>
      <c r="K22" s="429">
        <v>0</v>
      </c>
      <c r="L22" s="440">
        <v>0</v>
      </c>
      <c r="M22" s="440">
        <v>0</v>
      </c>
    </row>
    <row r="23" spans="1:13" ht="18" customHeight="1">
      <c r="A23" s="651" t="s">
        <v>2417</v>
      </c>
    </row>
    <row r="24" spans="1:13" ht="18" customHeight="1">
      <c r="A24" s="651" t="s">
        <v>2412</v>
      </c>
    </row>
  </sheetData>
  <mergeCells count="10">
    <mergeCell ref="A3:A7"/>
    <mergeCell ref="B3:M3"/>
    <mergeCell ref="B4:C6"/>
    <mergeCell ref="D4:M4"/>
    <mergeCell ref="D5:K5"/>
    <mergeCell ref="L5:M6"/>
    <mergeCell ref="D6:E6"/>
    <mergeCell ref="F6:G6"/>
    <mergeCell ref="H6:I6"/>
    <mergeCell ref="J6:K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zoomScaleNormal="100" workbookViewId="0">
      <selection activeCell="D32" sqref="D32"/>
    </sheetView>
  </sheetViews>
  <sheetFormatPr defaultRowHeight="18" customHeight="1"/>
  <cols>
    <col min="1" max="1" width="28.28515625" style="671" customWidth="1"/>
    <col min="2" max="2" width="17.7109375" style="438" customWidth="1"/>
    <col min="3" max="7" width="17.7109375" style="671" customWidth="1"/>
    <col min="8" max="9" width="17.7109375" style="438" customWidth="1"/>
    <col min="10" max="16384" width="9.140625" style="671"/>
  </cols>
  <sheetData>
    <row r="1" spans="1:9" ht="18" customHeight="1">
      <c r="A1" s="671" t="s">
        <v>2788</v>
      </c>
    </row>
    <row r="2" spans="1:9" s="423" customFormat="1" ht="18" customHeight="1">
      <c r="A2" s="671"/>
      <c r="B2" s="438"/>
      <c r="C2" s="671"/>
      <c r="D2" s="671"/>
      <c r="E2" s="671"/>
      <c r="F2" s="671"/>
      <c r="G2" s="671"/>
      <c r="H2" s="438"/>
      <c r="I2" s="438"/>
    </row>
    <row r="3" spans="1:9" s="423" customFormat="1" ht="21.95" customHeight="1">
      <c r="A3" s="1650" t="s">
        <v>2423</v>
      </c>
      <c r="B3" s="1652" t="s">
        <v>2431</v>
      </c>
      <c r="C3" s="1669"/>
      <c r="D3" s="1669"/>
      <c r="E3" s="1669"/>
      <c r="F3" s="1669"/>
      <c r="G3" s="1669"/>
      <c r="H3" s="1669"/>
      <c r="I3" s="1669"/>
    </row>
    <row r="4" spans="1:9" s="423" customFormat="1" ht="21.95" customHeight="1">
      <c r="A4" s="1668"/>
      <c r="B4" s="1610" t="s">
        <v>2430</v>
      </c>
      <c r="C4" s="1666" t="s">
        <v>2433</v>
      </c>
      <c r="D4" s="1666"/>
      <c r="E4" s="1666"/>
      <c r="F4" s="1666"/>
      <c r="G4" s="1666"/>
      <c r="H4" s="1670" t="s">
        <v>439</v>
      </c>
      <c r="I4" s="1673" t="s">
        <v>440</v>
      </c>
    </row>
    <row r="5" spans="1:9" s="423" customFormat="1" ht="21.95" customHeight="1">
      <c r="A5" s="1668"/>
      <c r="B5" s="1610"/>
      <c r="C5" s="1610" t="s">
        <v>163</v>
      </c>
      <c r="D5" s="1666" t="s">
        <v>2426</v>
      </c>
      <c r="E5" s="1666"/>
      <c r="F5" s="1666"/>
      <c r="G5" s="1610" t="s">
        <v>2434</v>
      </c>
      <c r="H5" s="1671"/>
      <c r="I5" s="1674"/>
    </row>
    <row r="6" spans="1:9" ht="32.1" customHeight="1">
      <c r="A6" s="1668"/>
      <c r="B6" s="1610"/>
      <c r="C6" s="1610"/>
      <c r="D6" s="672" t="s">
        <v>2427</v>
      </c>
      <c r="E6" s="672" t="s">
        <v>2428</v>
      </c>
      <c r="F6" s="672" t="s">
        <v>2429</v>
      </c>
      <c r="G6" s="1610"/>
      <c r="H6" s="1672"/>
      <c r="I6" s="1675"/>
    </row>
    <row r="7" spans="1:9" s="438" customFormat="1" ht="18" customHeight="1">
      <c r="A7" s="715" t="s">
        <v>1556</v>
      </c>
      <c r="B7" s="711">
        <v>56</v>
      </c>
      <c r="C7" s="424">
        <v>7673</v>
      </c>
      <c r="D7" s="424">
        <v>6934</v>
      </c>
      <c r="E7" s="424">
        <v>231</v>
      </c>
      <c r="F7" s="424">
        <v>501</v>
      </c>
      <c r="G7" s="424">
        <v>7</v>
      </c>
      <c r="H7" s="424">
        <v>18892</v>
      </c>
      <c r="I7" s="425">
        <v>2917</v>
      </c>
    </row>
    <row r="8" spans="1:9" ht="18" customHeight="1">
      <c r="A8" s="441" t="s">
        <v>436</v>
      </c>
      <c r="B8" s="428">
        <v>18</v>
      </c>
      <c r="C8" s="428">
        <v>327</v>
      </c>
      <c r="D8" s="428">
        <v>89</v>
      </c>
      <c r="E8" s="428">
        <v>231</v>
      </c>
      <c r="F8" s="428">
        <v>5</v>
      </c>
      <c r="G8" s="428">
        <v>2</v>
      </c>
      <c r="H8" s="428">
        <v>3967</v>
      </c>
      <c r="I8" s="428">
        <v>311</v>
      </c>
    </row>
    <row r="9" spans="1:9" ht="18" customHeight="1">
      <c r="A9" s="426" t="s">
        <v>424</v>
      </c>
      <c r="B9" s="428">
        <v>18</v>
      </c>
      <c r="C9" s="428">
        <v>327</v>
      </c>
      <c r="D9" s="427">
        <v>89</v>
      </c>
      <c r="E9" s="427">
        <v>231</v>
      </c>
      <c r="F9" s="427">
        <v>5</v>
      </c>
      <c r="G9" s="427">
        <v>2</v>
      </c>
      <c r="H9" s="428">
        <v>3967</v>
      </c>
      <c r="I9" s="428">
        <v>311</v>
      </c>
    </row>
    <row r="10" spans="1:9" ht="18" customHeight="1">
      <c r="A10" s="426" t="s">
        <v>421</v>
      </c>
      <c r="B10" s="428">
        <v>0</v>
      </c>
      <c r="C10" s="428">
        <v>0</v>
      </c>
      <c r="D10" s="427">
        <v>0</v>
      </c>
      <c r="E10" s="427">
        <v>0</v>
      </c>
      <c r="F10" s="427">
        <v>0</v>
      </c>
      <c r="G10" s="427">
        <v>0</v>
      </c>
      <c r="H10" s="428">
        <v>0</v>
      </c>
      <c r="I10" s="428">
        <v>0</v>
      </c>
    </row>
    <row r="11" spans="1:9" s="431" customFormat="1" ht="18" customHeight="1">
      <c r="A11" s="426" t="s">
        <v>422</v>
      </c>
      <c r="B11" s="428">
        <v>0</v>
      </c>
      <c r="C11" s="428">
        <v>0</v>
      </c>
      <c r="D11" s="427">
        <v>0</v>
      </c>
      <c r="E11" s="427">
        <v>0</v>
      </c>
      <c r="F11" s="427">
        <v>0</v>
      </c>
      <c r="G11" s="427">
        <v>0</v>
      </c>
      <c r="H11" s="428">
        <v>0</v>
      </c>
      <c r="I11" s="428">
        <v>0</v>
      </c>
    </row>
    <row r="12" spans="1:9" s="431" customFormat="1" ht="18" customHeight="1">
      <c r="A12" s="441" t="s">
        <v>423</v>
      </c>
      <c r="B12" s="428">
        <v>38</v>
      </c>
      <c r="C12" s="428">
        <v>7346</v>
      </c>
      <c r="D12" s="428">
        <v>6845</v>
      </c>
      <c r="E12" s="428">
        <v>0</v>
      </c>
      <c r="F12" s="428">
        <v>496</v>
      </c>
      <c r="G12" s="428">
        <v>5</v>
      </c>
      <c r="H12" s="428">
        <v>14925</v>
      </c>
      <c r="I12" s="428">
        <v>2606</v>
      </c>
    </row>
    <row r="13" spans="1:9" s="438" customFormat="1" ht="18" customHeight="1">
      <c r="A13" s="716" t="s">
        <v>431</v>
      </c>
      <c r="B13" s="695">
        <v>32</v>
      </c>
      <c r="C13" s="701">
        <v>5994</v>
      </c>
      <c r="D13" s="701">
        <v>5460</v>
      </c>
      <c r="E13" s="701">
        <v>231</v>
      </c>
      <c r="F13" s="701">
        <v>297</v>
      </c>
      <c r="G13" s="701">
        <v>6</v>
      </c>
      <c r="H13" s="701">
        <v>14678</v>
      </c>
      <c r="I13" s="702">
        <v>2580</v>
      </c>
    </row>
    <row r="14" spans="1:9" ht="18" customHeight="1">
      <c r="A14" s="441" t="s">
        <v>436</v>
      </c>
      <c r="B14" s="428">
        <v>10</v>
      </c>
      <c r="C14" s="428">
        <v>236</v>
      </c>
      <c r="D14" s="428">
        <v>0</v>
      </c>
      <c r="E14" s="428">
        <v>231</v>
      </c>
      <c r="F14" s="428">
        <v>4</v>
      </c>
      <c r="G14" s="428">
        <v>1</v>
      </c>
      <c r="H14" s="428">
        <v>2073</v>
      </c>
      <c r="I14" s="428">
        <v>247</v>
      </c>
    </row>
    <row r="15" spans="1:9" ht="18" customHeight="1">
      <c r="A15" s="426" t="s">
        <v>424</v>
      </c>
      <c r="B15" s="434">
        <v>10</v>
      </c>
      <c r="C15" s="434">
        <v>236</v>
      </c>
      <c r="D15" s="433">
        <v>0</v>
      </c>
      <c r="E15" s="433">
        <v>231</v>
      </c>
      <c r="F15" s="433">
        <v>4</v>
      </c>
      <c r="G15" s="433">
        <v>1</v>
      </c>
      <c r="H15" s="434">
        <v>2073</v>
      </c>
      <c r="I15" s="434">
        <v>247</v>
      </c>
    </row>
    <row r="16" spans="1:9" ht="18" customHeight="1">
      <c r="A16" s="426" t="s">
        <v>421</v>
      </c>
      <c r="B16" s="434">
        <v>0</v>
      </c>
      <c r="C16" s="434">
        <v>0</v>
      </c>
      <c r="D16" s="433">
        <v>0</v>
      </c>
      <c r="E16" s="433">
        <v>0</v>
      </c>
      <c r="F16" s="433">
        <v>0</v>
      </c>
      <c r="G16" s="433">
        <v>0</v>
      </c>
      <c r="H16" s="434">
        <v>0</v>
      </c>
      <c r="I16" s="434">
        <v>0</v>
      </c>
    </row>
    <row r="17" spans="1:9" ht="18" customHeight="1">
      <c r="A17" s="426" t="s">
        <v>422</v>
      </c>
      <c r="B17" s="434">
        <v>0</v>
      </c>
      <c r="C17" s="434">
        <v>0</v>
      </c>
      <c r="D17" s="433">
        <v>0</v>
      </c>
      <c r="E17" s="433">
        <v>0</v>
      </c>
      <c r="F17" s="433">
        <v>0</v>
      </c>
      <c r="G17" s="433">
        <v>0</v>
      </c>
      <c r="H17" s="434">
        <v>0</v>
      </c>
      <c r="I17" s="434">
        <v>0</v>
      </c>
    </row>
    <row r="18" spans="1:9" ht="18" customHeight="1">
      <c r="A18" s="441" t="s">
        <v>423</v>
      </c>
      <c r="B18" s="428">
        <v>22</v>
      </c>
      <c r="C18" s="428">
        <v>5758</v>
      </c>
      <c r="D18" s="428">
        <v>5460</v>
      </c>
      <c r="E18" s="428">
        <v>0</v>
      </c>
      <c r="F18" s="428">
        <v>293</v>
      </c>
      <c r="G18" s="428">
        <v>5</v>
      </c>
      <c r="H18" s="428">
        <v>12605</v>
      </c>
      <c r="I18" s="428">
        <v>2333</v>
      </c>
    </row>
    <row r="19" spans="1:9" s="438" customFormat="1" ht="18" customHeight="1">
      <c r="A19" s="716" t="s">
        <v>432</v>
      </c>
      <c r="B19" s="695">
        <v>16</v>
      </c>
      <c r="C19" s="701">
        <v>1588</v>
      </c>
      <c r="D19" s="701">
        <v>1385</v>
      </c>
      <c r="E19" s="701">
        <v>0</v>
      </c>
      <c r="F19" s="701">
        <v>203</v>
      </c>
      <c r="G19" s="701">
        <v>0</v>
      </c>
      <c r="H19" s="701">
        <v>2320</v>
      </c>
      <c r="I19" s="702">
        <v>273</v>
      </c>
    </row>
    <row r="20" spans="1:9" ht="18" customHeight="1">
      <c r="A20" s="441" t="s">
        <v>436</v>
      </c>
      <c r="B20" s="428">
        <v>0</v>
      </c>
      <c r="C20" s="428">
        <v>0</v>
      </c>
      <c r="D20" s="428">
        <v>0</v>
      </c>
      <c r="E20" s="428">
        <v>0</v>
      </c>
      <c r="F20" s="428">
        <v>0</v>
      </c>
      <c r="G20" s="428">
        <v>0</v>
      </c>
      <c r="H20" s="428">
        <v>0</v>
      </c>
      <c r="I20" s="713">
        <v>0</v>
      </c>
    </row>
    <row r="21" spans="1:9" ht="18" customHeight="1">
      <c r="A21" s="426" t="s">
        <v>424</v>
      </c>
      <c r="B21" s="434">
        <v>0</v>
      </c>
      <c r="C21" s="434">
        <v>0</v>
      </c>
      <c r="D21" s="433">
        <v>0</v>
      </c>
      <c r="E21" s="433">
        <v>0</v>
      </c>
      <c r="F21" s="433">
        <v>0</v>
      </c>
      <c r="G21" s="433">
        <v>0</v>
      </c>
      <c r="H21" s="434">
        <v>0</v>
      </c>
      <c r="I21" s="434">
        <v>0</v>
      </c>
    </row>
    <row r="22" spans="1:9" ht="18" customHeight="1">
      <c r="A22" s="426" t="s">
        <v>421</v>
      </c>
      <c r="B22" s="434">
        <v>0</v>
      </c>
      <c r="C22" s="434">
        <v>0</v>
      </c>
      <c r="D22" s="433">
        <v>0</v>
      </c>
      <c r="E22" s="433">
        <v>0</v>
      </c>
      <c r="F22" s="433">
        <v>0</v>
      </c>
      <c r="G22" s="433">
        <v>0</v>
      </c>
      <c r="H22" s="434">
        <v>0</v>
      </c>
      <c r="I22" s="434">
        <v>0</v>
      </c>
    </row>
    <row r="23" spans="1:9" ht="18" customHeight="1">
      <c r="A23" s="426" t="s">
        <v>422</v>
      </c>
      <c r="B23" s="434">
        <v>0</v>
      </c>
      <c r="C23" s="434">
        <v>0</v>
      </c>
      <c r="D23" s="433">
        <v>0</v>
      </c>
      <c r="E23" s="433">
        <v>0</v>
      </c>
      <c r="F23" s="433">
        <v>0</v>
      </c>
      <c r="G23" s="433">
        <v>0</v>
      </c>
      <c r="H23" s="434">
        <v>0</v>
      </c>
      <c r="I23" s="434">
        <v>0</v>
      </c>
    </row>
    <row r="24" spans="1:9" ht="18" customHeight="1">
      <c r="A24" s="441" t="s">
        <v>423</v>
      </c>
      <c r="B24" s="428">
        <v>16</v>
      </c>
      <c r="C24" s="428">
        <v>1588</v>
      </c>
      <c r="D24" s="428">
        <v>1385</v>
      </c>
      <c r="E24" s="428">
        <v>0</v>
      </c>
      <c r="F24" s="428">
        <v>203</v>
      </c>
      <c r="G24" s="428">
        <v>0</v>
      </c>
      <c r="H24" s="428">
        <v>2320</v>
      </c>
      <c r="I24" s="713">
        <v>273</v>
      </c>
    </row>
    <row r="25" spans="1:9" s="438" customFormat="1" ht="18" customHeight="1">
      <c r="A25" s="716" t="s">
        <v>433</v>
      </c>
      <c r="B25" s="695">
        <v>0</v>
      </c>
      <c r="C25" s="695">
        <v>0</v>
      </c>
      <c r="D25" s="695">
        <v>0</v>
      </c>
      <c r="E25" s="695">
        <v>0</v>
      </c>
      <c r="F25" s="695">
        <v>0</v>
      </c>
      <c r="G25" s="695">
        <v>0</v>
      </c>
      <c r="H25" s="695">
        <v>0</v>
      </c>
      <c r="I25" s="717">
        <v>0</v>
      </c>
    </row>
    <row r="26" spans="1:9" ht="18" customHeight="1">
      <c r="A26" s="441" t="s">
        <v>436</v>
      </c>
      <c r="B26" s="428">
        <v>0</v>
      </c>
      <c r="C26" s="428">
        <v>0</v>
      </c>
      <c r="D26" s="428">
        <v>0</v>
      </c>
      <c r="E26" s="428">
        <v>0</v>
      </c>
      <c r="F26" s="428">
        <v>0</v>
      </c>
      <c r="G26" s="428">
        <v>0</v>
      </c>
      <c r="H26" s="428">
        <v>0</v>
      </c>
      <c r="I26" s="713">
        <v>0</v>
      </c>
    </row>
    <row r="27" spans="1:9" ht="18" customHeight="1">
      <c r="A27" s="426" t="s">
        <v>424</v>
      </c>
      <c r="B27" s="434">
        <v>0</v>
      </c>
      <c r="C27" s="434">
        <v>0</v>
      </c>
      <c r="D27" s="433">
        <v>0</v>
      </c>
      <c r="E27" s="433">
        <v>0</v>
      </c>
      <c r="F27" s="433">
        <v>0</v>
      </c>
      <c r="G27" s="433">
        <v>0</v>
      </c>
      <c r="H27" s="434">
        <v>0</v>
      </c>
      <c r="I27" s="434">
        <v>0</v>
      </c>
    </row>
    <row r="28" spans="1:9" ht="18" customHeight="1">
      <c r="A28" s="426" t="s">
        <v>421</v>
      </c>
      <c r="B28" s="434">
        <v>0</v>
      </c>
      <c r="C28" s="434">
        <v>0</v>
      </c>
      <c r="D28" s="433">
        <v>0</v>
      </c>
      <c r="E28" s="433">
        <v>0</v>
      </c>
      <c r="F28" s="433">
        <v>0</v>
      </c>
      <c r="G28" s="433">
        <v>0</v>
      </c>
      <c r="H28" s="434">
        <v>0</v>
      </c>
      <c r="I28" s="434">
        <v>0</v>
      </c>
    </row>
    <row r="29" spans="1:9" ht="18" customHeight="1">
      <c r="A29" s="426" t="s">
        <v>422</v>
      </c>
      <c r="B29" s="434">
        <v>0</v>
      </c>
      <c r="C29" s="434">
        <v>0</v>
      </c>
      <c r="D29" s="433">
        <v>0</v>
      </c>
      <c r="E29" s="433">
        <v>0</v>
      </c>
      <c r="F29" s="433">
        <v>0</v>
      </c>
      <c r="G29" s="433">
        <v>0</v>
      </c>
      <c r="H29" s="434">
        <v>0</v>
      </c>
      <c r="I29" s="434">
        <v>0</v>
      </c>
    </row>
    <row r="30" spans="1:9" ht="18" customHeight="1">
      <c r="A30" s="441" t="s">
        <v>423</v>
      </c>
      <c r="B30" s="434">
        <v>0</v>
      </c>
      <c r="C30" s="434">
        <v>0</v>
      </c>
      <c r="D30" s="433">
        <v>0</v>
      </c>
      <c r="E30" s="433">
        <v>0</v>
      </c>
      <c r="F30" s="433">
        <v>0</v>
      </c>
      <c r="G30" s="433">
        <v>0</v>
      </c>
      <c r="H30" s="434">
        <v>0</v>
      </c>
      <c r="I30" s="434">
        <v>0</v>
      </c>
    </row>
    <row r="31" spans="1:9" s="438" customFormat="1" ht="18" customHeight="1">
      <c r="A31" s="716" t="s">
        <v>2435</v>
      </c>
      <c r="B31" s="695">
        <v>8</v>
      </c>
      <c r="C31" s="701">
        <v>91</v>
      </c>
      <c r="D31" s="701">
        <v>89</v>
      </c>
      <c r="E31" s="701">
        <v>0</v>
      </c>
      <c r="F31" s="701">
        <v>1</v>
      </c>
      <c r="G31" s="701">
        <v>1</v>
      </c>
      <c r="H31" s="701">
        <v>1894</v>
      </c>
      <c r="I31" s="702">
        <v>64</v>
      </c>
    </row>
    <row r="32" spans="1:9" ht="18" customHeight="1">
      <c r="A32" s="441" t="s">
        <v>436</v>
      </c>
      <c r="B32" s="428">
        <v>8</v>
      </c>
      <c r="C32" s="428">
        <v>91</v>
      </c>
      <c r="D32" s="428">
        <v>89</v>
      </c>
      <c r="E32" s="428">
        <v>0</v>
      </c>
      <c r="F32" s="428">
        <v>1</v>
      </c>
      <c r="G32" s="428">
        <v>1</v>
      </c>
      <c r="H32" s="428">
        <v>1894</v>
      </c>
      <c r="I32" s="428">
        <v>64</v>
      </c>
    </row>
    <row r="33" spans="1:9" ht="18" customHeight="1">
      <c r="A33" s="426" t="s">
        <v>424</v>
      </c>
      <c r="B33" s="718">
        <v>8</v>
      </c>
      <c r="C33" s="437">
        <v>91</v>
      </c>
      <c r="D33" s="437">
        <v>89</v>
      </c>
      <c r="E33" s="437">
        <v>0</v>
      </c>
      <c r="F33" s="437">
        <v>1</v>
      </c>
      <c r="G33" s="437">
        <v>1</v>
      </c>
      <c r="H33" s="718">
        <v>1894</v>
      </c>
      <c r="I33" s="718">
        <v>64</v>
      </c>
    </row>
    <row r="34" spans="1:9" ht="18" customHeight="1">
      <c r="A34" s="426" t="s">
        <v>421</v>
      </c>
      <c r="B34" s="718">
        <v>0</v>
      </c>
      <c r="C34" s="437">
        <v>0</v>
      </c>
      <c r="D34" s="437">
        <v>0</v>
      </c>
      <c r="E34" s="437">
        <v>0</v>
      </c>
      <c r="F34" s="437">
        <v>0</v>
      </c>
      <c r="G34" s="437">
        <v>0</v>
      </c>
      <c r="H34" s="718">
        <v>0</v>
      </c>
      <c r="I34" s="718">
        <v>0</v>
      </c>
    </row>
    <row r="35" spans="1:9" s="423" customFormat="1" ht="18" customHeight="1">
      <c r="A35" s="426" t="s">
        <v>422</v>
      </c>
      <c r="B35" s="718">
        <v>0</v>
      </c>
      <c r="C35" s="437">
        <v>0</v>
      </c>
      <c r="D35" s="437">
        <v>0</v>
      </c>
      <c r="E35" s="437">
        <v>0</v>
      </c>
      <c r="F35" s="437">
        <v>0</v>
      </c>
      <c r="G35" s="437">
        <v>0</v>
      </c>
      <c r="H35" s="718">
        <v>0</v>
      </c>
      <c r="I35" s="718">
        <v>0</v>
      </c>
    </row>
    <row r="36" spans="1:9" s="423" customFormat="1" ht="18" customHeight="1">
      <c r="A36" s="442" t="s">
        <v>423</v>
      </c>
      <c r="B36" s="430">
        <v>0</v>
      </c>
      <c r="C36" s="430">
        <v>0</v>
      </c>
      <c r="D36" s="430">
        <v>0</v>
      </c>
      <c r="E36" s="430">
        <v>0</v>
      </c>
      <c r="F36" s="430">
        <v>0</v>
      </c>
      <c r="G36" s="430">
        <v>0</v>
      </c>
      <c r="H36" s="430">
        <v>0</v>
      </c>
      <c r="I36" s="430">
        <v>0</v>
      </c>
    </row>
    <row r="37" spans="1:9" s="423" customFormat="1" ht="18" customHeight="1">
      <c r="A37" s="714" t="s">
        <v>2425</v>
      </c>
      <c r="B37" s="719"/>
      <c r="C37" s="651"/>
      <c r="D37" s="651"/>
      <c r="E37" s="651"/>
      <c r="F37" s="651"/>
      <c r="G37" s="651"/>
      <c r="H37" s="719"/>
      <c r="I37" s="719"/>
    </row>
    <row r="38" spans="1:9" s="432" customFormat="1" ht="32.1" customHeight="1">
      <c r="A38" s="1667" t="s">
        <v>2432</v>
      </c>
      <c r="B38" s="1667"/>
      <c r="C38" s="1667"/>
      <c r="D38" s="1667"/>
      <c r="E38" s="1667"/>
      <c r="F38" s="1667"/>
      <c r="G38" s="1667"/>
      <c r="H38" s="1667"/>
      <c r="I38" s="1667"/>
    </row>
    <row r="39" spans="1:9" s="432" customFormat="1" ht="18" customHeight="1">
      <c r="A39" s="1667" t="s">
        <v>2436</v>
      </c>
      <c r="B39" s="1667"/>
      <c r="C39" s="1667"/>
      <c r="D39" s="1667"/>
      <c r="E39" s="1667"/>
      <c r="F39" s="1667"/>
      <c r="G39" s="1667"/>
      <c r="H39" s="1667"/>
      <c r="I39" s="1667"/>
    </row>
    <row r="40" spans="1:9" s="432" customFormat="1" ht="18" customHeight="1">
      <c r="A40" s="721" t="s">
        <v>2437</v>
      </c>
    </row>
    <row r="41" spans="1:9" s="432" customFormat="1" ht="18" customHeight="1">
      <c r="A41" s="1667"/>
      <c r="B41" s="1667"/>
      <c r="C41" s="1667"/>
      <c r="D41" s="1667"/>
      <c r="E41" s="1667"/>
      <c r="F41" s="1667"/>
      <c r="G41" s="1667"/>
      <c r="H41" s="1667"/>
      <c r="I41" s="1667"/>
    </row>
    <row r="42" spans="1:9" ht="18" customHeight="1">
      <c r="A42" s="432"/>
      <c r="B42" s="712"/>
      <c r="C42" s="432"/>
      <c r="D42" s="432"/>
      <c r="E42" s="432"/>
      <c r="F42" s="432"/>
      <c r="G42" s="432"/>
      <c r="H42" s="712"/>
      <c r="I42" s="712"/>
    </row>
    <row r="43" spans="1:9" s="431" customFormat="1" ht="18" customHeight="1">
      <c r="A43" s="432"/>
      <c r="B43" s="712"/>
      <c r="C43" s="432"/>
      <c r="D43" s="432"/>
      <c r="E43" s="432"/>
      <c r="F43" s="432"/>
      <c r="G43" s="432"/>
      <c r="H43" s="712"/>
      <c r="I43" s="712"/>
    </row>
    <row r="44" spans="1:9" s="431" customFormat="1" ht="18" customHeight="1">
      <c r="A44" s="432"/>
      <c r="B44" s="712"/>
      <c r="C44" s="432"/>
      <c r="D44" s="432"/>
      <c r="E44" s="432"/>
      <c r="F44" s="432"/>
      <c r="G44" s="712"/>
      <c r="H44" s="712"/>
      <c r="I44" s="712"/>
    </row>
    <row r="45" spans="1:9" ht="18" customHeight="1">
      <c r="A45" s="432"/>
      <c r="B45" s="712"/>
      <c r="C45" s="432"/>
      <c r="D45" s="432"/>
      <c r="E45" s="432"/>
      <c r="F45" s="432"/>
      <c r="G45" s="432"/>
      <c r="H45" s="712"/>
      <c r="I45" s="712"/>
    </row>
    <row r="46" spans="1:9" ht="18" customHeight="1">
      <c r="A46" s="432"/>
      <c r="B46" s="712"/>
      <c r="C46" s="432"/>
      <c r="D46" s="432"/>
      <c r="E46" s="432"/>
      <c r="F46" s="432"/>
      <c r="G46" s="432"/>
      <c r="H46" s="712"/>
      <c r="I46" s="712"/>
    </row>
    <row r="48" spans="1:9" ht="18" customHeight="1">
      <c r="A48" s="431"/>
      <c r="B48" s="720"/>
      <c r="C48" s="431"/>
      <c r="D48" s="431"/>
      <c r="E48" s="431"/>
      <c r="F48" s="431"/>
      <c r="G48" s="431"/>
      <c r="H48" s="720"/>
      <c r="I48" s="720"/>
    </row>
    <row r="49" spans="1:9" ht="18" customHeight="1">
      <c r="A49" s="431"/>
      <c r="B49" s="720"/>
      <c r="C49" s="431"/>
      <c r="D49" s="431"/>
      <c r="E49" s="431"/>
      <c r="F49" s="431"/>
      <c r="G49" s="431"/>
      <c r="H49" s="720"/>
      <c r="I49" s="720"/>
    </row>
    <row r="67" spans="1:9" s="423" customFormat="1" ht="18" customHeight="1">
      <c r="A67" s="671"/>
      <c r="B67" s="438"/>
      <c r="C67" s="671"/>
      <c r="D67" s="671"/>
      <c r="E67" s="671"/>
      <c r="F67" s="671"/>
      <c r="G67" s="671"/>
      <c r="H67" s="438"/>
      <c r="I67" s="438"/>
    </row>
    <row r="68" spans="1:9" s="423" customFormat="1" ht="18" customHeight="1">
      <c r="A68" s="671"/>
      <c r="B68" s="438"/>
      <c r="C68" s="671"/>
      <c r="D68" s="671"/>
      <c r="E68" s="671"/>
      <c r="F68" s="671"/>
      <c r="G68" s="671"/>
      <c r="H68" s="438"/>
      <c r="I68" s="438"/>
    </row>
    <row r="69" spans="1:9" s="423" customFormat="1" ht="18" customHeight="1">
      <c r="A69" s="671"/>
      <c r="B69" s="438"/>
      <c r="C69" s="671"/>
      <c r="D69" s="671"/>
      <c r="E69" s="671"/>
      <c r="F69" s="671"/>
      <c r="G69" s="671"/>
      <c r="H69" s="438"/>
      <c r="I69" s="438"/>
    </row>
    <row r="72" spans="1:9" ht="18" customHeight="1">
      <c r="A72" s="423"/>
      <c r="B72" s="692"/>
      <c r="C72" s="423"/>
      <c r="D72" s="423"/>
      <c r="E72" s="423"/>
      <c r="F72" s="423"/>
      <c r="G72" s="423"/>
      <c r="H72" s="692"/>
      <c r="I72" s="692"/>
    </row>
    <row r="73" spans="1:9" s="431" customFormat="1" ht="18" customHeight="1">
      <c r="A73" s="423"/>
      <c r="B73" s="692"/>
      <c r="C73" s="423"/>
      <c r="D73" s="423"/>
      <c r="E73" s="423"/>
      <c r="F73" s="423"/>
      <c r="G73" s="423"/>
      <c r="H73" s="692"/>
      <c r="I73" s="692"/>
    </row>
    <row r="74" spans="1:9" s="431" customFormat="1" ht="18" customHeight="1">
      <c r="A74" s="423"/>
      <c r="B74" s="692"/>
      <c r="C74" s="423"/>
      <c r="D74" s="423"/>
      <c r="E74" s="423"/>
      <c r="F74" s="423"/>
      <c r="G74" s="423"/>
      <c r="H74" s="692"/>
      <c r="I74" s="692"/>
    </row>
    <row r="75" spans="1:9" s="431" customFormat="1" ht="18" customHeight="1">
      <c r="A75" s="671"/>
      <c r="B75" s="438"/>
      <c r="C75" s="671"/>
      <c r="D75" s="671"/>
      <c r="E75" s="671"/>
      <c r="F75" s="671"/>
      <c r="G75" s="671"/>
      <c r="H75" s="438"/>
      <c r="I75" s="438"/>
    </row>
    <row r="76" spans="1:9" s="431" customFormat="1" ht="18" customHeight="1">
      <c r="A76" s="671"/>
      <c r="B76" s="438"/>
      <c r="C76" s="671"/>
      <c r="D76" s="671"/>
      <c r="E76" s="671"/>
      <c r="F76" s="671"/>
      <c r="G76" s="671"/>
      <c r="H76" s="438"/>
      <c r="I76" s="438"/>
    </row>
    <row r="77" spans="1:9" s="431" customFormat="1" ht="18" customHeight="1">
      <c r="A77" s="671"/>
      <c r="B77" s="438"/>
      <c r="C77" s="671"/>
      <c r="D77" s="671"/>
      <c r="E77" s="671"/>
      <c r="F77" s="671"/>
      <c r="G77" s="671"/>
      <c r="H77" s="438"/>
      <c r="I77" s="438"/>
    </row>
    <row r="78" spans="1:9" ht="18" customHeight="1">
      <c r="A78" s="431"/>
      <c r="B78" s="720"/>
      <c r="C78" s="431"/>
      <c r="D78" s="431"/>
      <c r="E78" s="431"/>
      <c r="F78" s="431"/>
      <c r="G78" s="431"/>
      <c r="H78" s="720"/>
      <c r="I78" s="720"/>
    </row>
    <row r="79" spans="1:9" ht="18" customHeight="1">
      <c r="A79" s="431"/>
      <c r="B79" s="720"/>
      <c r="C79" s="431"/>
      <c r="D79" s="431"/>
      <c r="E79" s="431"/>
      <c r="F79" s="431"/>
      <c r="G79" s="431"/>
      <c r="H79" s="720"/>
      <c r="I79" s="720"/>
    </row>
    <row r="80" spans="1:9" ht="18" customHeight="1">
      <c r="A80" s="431"/>
      <c r="B80" s="720"/>
      <c r="C80" s="431"/>
      <c r="D80" s="431"/>
      <c r="E80" s="431"/>
      <c r="F80" s="431"/>
      <c r="G80" s="431"/>
      <c r="H80" s="720"/>
      <c r="I80" s="720"/>
    </row>
    <row r="81" spans="1:9" ht="18" customHeight="1">
      <c r="A81" s="431"/>
      <c r="B81" s="720"/>
      <c r="C81" s="431"/>
      <c r="D81" s="431"/>
      <c r="E81" s="431"/>
      <c r="F81" s="431"/>
      <c r="G81" s="431"/>
      <c r="H81" s="720"/>
      <c r="I81" s="720"/>
    </row>
    <row r="82" spans="1:9" ht="18" customHeight="1">
      <c r="A82" s="431"/>
      <c r="B82" s="720"/>
      <c r="C82" s="431"/>
      <c r="D82" s="431"/>
      <c r="E82" s="431"/>
      <c r="F82" s="431"/>
      <c r="G82" s="431"/>
      <c r="H82" s="720"/>
      <c r="I82" s="720"/>
    </row>
    <row r="100" spans="1:9" s="423" customFormat="1" ht="18" customHeight="1">
      <c r="A100" s="671"/>
      <c r="B100" s="438"/>
      <c r="C100" s="671"/>
      <c r="D100" s="671"/>
      <c r="E100" s="671"/>
      <c r="F100" s="671"/>
      <c r="G100" s="671"/>
      <c r="H100" s="438"/>
      <c r="I100" s="438"/>
    </row>
    <row r="101" spans="1:9" s="423" customFormat="1" ht="18" customHeight="1">
      <c r="A101" s="671"/>
      <c r="B101" s="438"/>
      <c r="C101" s="671"/>
      <c r="D101" s="671"/>
      <c r="E101" s="671"/>
      <c r="F101" s="671"/>
      <c r="G101" s="671"/>
      <c r="H101" s="438"/>
      <c r="I101" s="438"/>
    </row>
    <row r="102" spans="1:9" s="423" customFormat="1" ht="18" customHeight="1">
      <c r="A102" s="671"/>
      <c r="B102" s="438"/>
      <c r="C102" s="671"/>
      <c r="D102" s="671"/>
      <c r="E102" s="671"/>
      <c r="F102" s="671"/>
      <c r="G102" s="671"/>
      <c r="H102" s="438"/>
      <c r="I102" s="438"/>
    </row>
    <row r="105" spans="1:9" ht="18" customHeight="1">
      <c r="A105" s="423"/>
      <c r="B105" s="692"/>
      <c r="C105" s="423"/>
      <c r="D105" s="423"/>
      <c r="E105" s="423"/>
      <c r="F105" s="423"/>
      <c r="G105" s="423"/>
      <c r="H105" s="692"/>
      <c r="I105" s="692"/>
    </row>
    <row r="106" spans="1:9" ht="18" customHeight="1">
      <c r="A106" s="423"/>
      <c r="B106" s="692"/>
      <c r="C106" s="423"/>
      <c r="D106" s="423"/>
      <c r="E106" s="423"/>
      <c r="F106" s="423"/>
      <c r="G106" s="423"/>
      <c r="H106" s="692"/>
      <c r="I106" s="692"/>
    </row>
    <row r="107" spans="1:9" ht="18" customHeight="1">
      <c r="A107" s="423"/>
      <c r="B107" s="692"/>
      <c r="C107" s="423"/>
      <c r="D107" s="423"/>
      <c r="E107" s="423"/>
      <c r="F107" s="423"/>
      <c r="G107" s="423"/>
      <c r="H107" s="692"/>
      <c r="I107" s="692"/>
    </row>
    <row r="134" spans="1:9" s="423" customFormat="1" ht="18" customHeight="1">
      <c r="A134" s="671"/>
      <c r="B134" s="438"/>
      <c r="C134" s="671"/>
      <c r="D134" s="671"/>
      <c r="E134" s="671"/>
      <c r="F134" s="671"/>
      <c r="G134" s="671"/>
      <c r="H134" s="438"/>
      <c r="I134" s="438"/>
    </row>
    <row r="135" spans="1:9" s="423" customFormat="1" ht="18" customHeight="1">
      <c r="A135" s="671"/>
      <c r="B135" s="438"/>
      <c r="C135" s="671"/>
      <c r="D135" s="671"/>
      <c r="E135" s="671"/>
      <c r="F135" s="671"/>
      <c r="G135" s="671"/>
      <c r="H135" s="438"/>
      <c r="I135" s="438"/>
    </row>
    <row r="136" spans="1:9" s="423" customFormat="1" ht="18" customHeight="1">
      <c r="A136" s="671"/>
      <c r="B136" s="438"/>
      <c r="C136" s="671"/>
      <c r="D136" s="671"/>
      <c r="E136" s="671"/>
      <c r="F136" s="671"/>
      <c r="G136" s="671"/>
      <c r="H136" s="438"/>
      <c r="I136" s="438"/>
    </row>
    <row r="139" spans="1:9" ht="18" customHeight="1">
      <c r="A139" s="423"/>
      <c r="B139" s="692"/>
      <c r="C139" s="423"/>
      <c r="D139" s="423"/>
      <c r="E139" s="423"/>
      <c r="F139" s="423"/>
      <c r="G139" s="423"/>
      <c r="H139" s="692"/>
      <c r="I139" s="692"/>
    </row>
    <row r="140" spans="1:9" s="431" customFormat="1" ht="18" customHeight="1">
      <c r="A140" s="423"/>
      <c r="B140" s="692"/>
      <c r="C140" s="423"/>
      <c r="D140" s="423"/>
      <c r="E140" s="423"/>
      <c r="F140" s="423"/>
      <c r="G140" s="423"/>
      <c r="H140" s="692"/>
      <c r="I140" s="692"/>
    </row>
    <row r="141" spans="1:9" s="431" customFormat="1" ht="18" customHeight="1">
      <c r="A141" s="423"/>
      <c r="B141" s="692"/>
      <c r="C141" s="423"/>
      <c r="D141" s="423"/>
      <c r="E141" s="423"/>
      <c r="F141" s="423"/>
      <c r="G141" s="423"/>
      <c r="H141" s="692"/>
      <c r="I141" s="692"/>
    </row>
    <row r="142" spans="1:9" s="431" customFormat="1" ht="18" customHeight="1">
      <c r="A142" s="671"/>
      <c r="B142" s="438"/>
      <c r="C142" s="671"/>
      <c r="D142" s="671"/>
      <c r="E142" s="671"/>
      <c r="F142" s="671"/>
      <c r="G142" s="671"/>
      <c r="H142" s="438"/>
      <c r="I142" s="438"/>
    </row>
    <row r="143" spans="1:9" s="431" customFormat="1" ht="18" customHeight="1">
      <c r="A143" s="671"/>
      <c r="B143" s="438"/>
      <c r="C143" s="671"/>
      <c r="D143" s="671"/>
      <c r="E143" s="671"/>
      <c r="F143" s="671"/>
      <c r="G143" s="671"/>
      <c r="H143" s="438"/>
      <c r="I143" s="438"/>
    </row>
    <row r="144" spans="1:9" s="431" customFormat="1" ht="18" customHeight="1">
      <c r="A144" s="671"/>
      <c r="B144" s="438"/>
      <c r="C144" s="671"/>
      <c r="D144" s="671"/>
      <c r="E144" s="671"/>
      <c r="F144" s="671"/>
      <c r="G144" s="671"/>
      <c r="H144" s="438"/>
      <c r="I144" s="438"/>
    </row>
    <row r="145" spans="1:9" ht="18" customHeight="1">
      <c r="A145" s="431"/>
      <c r="B145" s="720"/>
      <c r="C145" s="431"/>
      <c r="D145" s="431"/>
      <c r="E145" s="431"/>
      <c r="F145" s="431"/>
      <c r="G145" s="431"/>
      <c r="H145" s="720"/>
      <c r="I145" s="720"/>
    </row>
    <row r="146" spans="1:9" ht="18" customHeight="1">
      <c r="A146" s="431"/>
      <c r="B146" s="720"/>
      <c r="C146" s="431"/>
      <c r="D146" s="431"/>
      <c r="E146" s="431"/>
      <c r="F146" s="431"/>
      <c r="G146" s="431"/>
      <c r="H146" s="720"/>
      <c r="I146" s="720"/>
    </row>
    <row r="147" spans="1:9" ht="18" customHeight="1">
      <c r="A147" s="431"/>
      <c r="B147" s="720"/>
      <c r="C147" s="431"/>
      <c r="D147" s="431"/>
      <c r="E147" s="431"/>
      <c r="F147" s="431"/>
      <c r="G147" s="431"/>
      <c r="H147" s="720"/>
      <c r="I147" s="720"/>
    </row>
    <row r="148" spans="1:9" ht="18" customHeight="1">
      <c r="A148" s="431"/>
      <c r="B148" s="720"/>
      <c r="C148" s="431"/>
      <c r="D148" s="431"/>
      <c r="E148" s="431"/>
      <c r="F148" s="431"/>
      <c r="G148" s="431"/>
      <c r="H148" s="720"/>
      <c r="I148" s="720"/>
    </row>
    <row r="149" spans="1:9" ht="18" customHeight="1">
      <c r="A149" s="431"/>
      <c r="B149" s="720"/>
      <c r="C149" s="431"/>
      <c r="D149" s="431"/>
      <c r="E149" s="431"/>
      <c r="F149" s="431"/>
      <c r="G149" s="431"/>
      <c r="H149" s="720"/>
      <c r="I149" s="720"/>
    </row>
  </sheetData>
  <mergeCells count="12">
    <mergeCell ref="A38:I38"/>
    <mergeCell ref="A39:I39"/>
    <mergeCell ref="A41:I41"/>
    <mergeCell ref="C5:C6"/>
    <mergeCell ref="A3:A6"/>
    <mergeCell ref="B3:I3"/>
    <mergeCell ref="B4:B6"/>
    <mergeCell ref="C4:G4"/>
    <mergeCell ref="D5:F5"/>
    <mergeCell ref="G5:G6"/>
    <mergeCell ref="H4:H6"/>
    <mergeCell ref="I4:I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zoomScaleNormal="100" workbookViewId="0">
      <selection activeCell="D32" sqref="D32"/>
    </sheetView>
  </sheetViews>
  <sheetFormatPr defaultRowHeight="18" customHeight="1"/>
  <cols>
    <col min="1" max="1" width="27.5703125" style="671" customWidth="1"/>
    <col min="2" max="2" width="47.7109375" style="438" customWidth="1"/>
    <col min="3" max="4" width="47.7109375" style="671" customWidth="1"/>
    <col min="5" max="5" width="9.85546875" style="438" customWidth="1"/>
    <col min="6" max="7" width="9.85546875" style="671" customWidth="1"/>
    <col min="8" max="10" width="9.140625" style="671"/>
    <col min="11" max="11" width="26.140625" style="693" customWidth="1"/>
    <col min="12" max="16384" width="9.140625" style="671"/>
  </cols>
  <sheetData>
    <row r="1" spans="1:11" ht="18" customHeight="1">
      <c r="A1" s="102" t="s">
        <v>2438</v>
      </c>
    </row>
    <row r="2" spans="1:11" ht="18" customHeight="1">
      <c r="A2" s="68" t="s">
        <v>2442</v>
      </c>
      <c r="K2" s="671"/>
    </row>
    <row r="3" spans="1:11" ht="18" customHeight="1">
      <c r="A3" s="68"/>
      <c r="K3" s="671"/>
    </row>
    <row r="4" spans="1:11" s="438" customFormat="1" ht="21.95" customHeight="1">
      <c r="A4" s="1650" t="s">
        <v>684</v>
      </c>
      <c r="B4" s="1651" t="s">
        <v>2443</v>
      </c>
      <c r="C4" s="1651"/>
      <c r="D4" s="1652"/>
      <c r="F4" s="671"/>
      <c r="G4" s="671"/>
    </row>
    <row r="5" spans="1:11" s="438" customFormat="1" ht="32.1" customHeight="1">
      <c r="A5" s="1668"/>
      <c r="B5" s="679" t="s">
        <v>2444</v>
      </c>
      <c r="C5" s="679" t="s">
        <v>2440</v>
      </c>
      <c r="D5" s="680" t="s">
        <v>2441</v>
      </c>
      <c r="F5" s="671"/>
      <c r="G5" s="671"/>
    </row>
    <row r="6" spans="1:11" s="438" customFormat="1" ht="21.95" customHeight="1">
      <c r="A6" s="114" t="s">
        <v>368</v>
      </c>
      <c r="B6" s="914">
        <f>SUM(B7:B108)</f>
        <v>108</v>
      </c>
      <c r="C6" s="914">
        <f t="shared" ref="C6:D6" si="0">SUM(C7:C108)</f>
        <v>53</v>
      </c>
      <c r="D6" s="915">
        <f t="shared" si="0"/>
        <v>44</v>
      </c>
      <c r="F6" s="671"/>
      <c r="G6" s="671"/>
    </row>
    <row r="7" spans="1:11" ht="18" customHeight="1">
      <c r="A7" s="53" t="s">
        <v>132</v>
      </c>
      <c r="B7" s="916">
        <v>1</v>
      </c>
      <c r="C7" s="916">
        <v>1</v>
      </c>
      <c r="D7" s="916">
        <v>2</v>
      </c>
      <c r="K7" s="671"/>
    </row>
    <row r="8" spans="1:11" ht="18" customHeight="1">
      <c r="A8" s="53" t="s">
        <v>131</v>
      </c>
      <c r="B8" s="916">
        <v>1</v>
      </c>
      <c r="C8" s="916">
        <v>0</v>
      </c>
      <c r="D8" s="916">
        <v>0</v>
      </c>
      <c r="K8" s="671"/>
    </row>
    <row r="9" spans="1:11" ht="18" customHeight="1">
      <c r="A9" s="53" t="s">
        <v>130</v>
      </c>
      <c r="B9" s="916">
        <v>7</v>
      </c>
      <c r="C9" s="916">
        <v>4</v>
      </c>
      <c r="D9" s="916">
        <v>2</v>
      </c>
      <c r="K9" s="671"/>
    </row>
    <row r="10" spans="1:11" ht="18" customHeight="1">
      <c r="A10" s="53" t="s">
        <v>129</v>
      </c>
      <c r="B10" s="916">
        <v>1</v>
      </c>
      <c r="C10" s="916">
        <v>0</v>
      </c>
      <c r="D10" s="916">
        <v>0</v>
      </c>
      <c r="K10" s="671"/>
    </row>
    <row r="11" spans="1:11" ht="18" customHeight="1">
      <c r="A11" s="53" t="s">
        <v>128</v>
      </c>
      <c r="B11" s="916">
        <v>1</v>
      </c>
      <c r="C11" s="916">
        <v>0</v>
      </c>
      <c r="D11" s="916">
        <v>0</v>
      </c>
      <c r="K11" s="671"/>
    </row>
    <row r="12" spans="1:11" ht="18" customHeight="1">
      <c r="A12" s="53" t="s">
        <v>127</v>
      </c>
      <c r="B12" s="916">
        <v>1</v>
      </c>
      <c r="C12" s="916">
        <v>0</v>
      </c>
      <c r="D12" s="916">
        <v>0</v>
      </c>
      <c r="K12" s="671"/>
    </row>
    <row r="13" spans="1:11" ht="18" customHeight="1">
      <c r="A13" s="53" t="s">
        <v>126</v>
      </c>
      <c r="B13" s="916">
        <v>1</v>
      </c>
      <c r="C13" s="916">
        <v>0</v>
      </c>
      <c r="D13" s="916">
        <v>0</v>
      </c>
      <c r="K13" s="671"/>
    </row>
    <row r="14" spans="1:11" ht="18" customHeight="1">
      <c r="A14" s="53" t="s">
        <v>125</v>
      </c>
      <c r="B14" s="916">
        <v>1</v>
      </c>
      <c r="C14" s="916">
        <v>0</v>
      </c>
      <c r="D14" s="916">
        <v>0</v>
      </c>
      <c r="K14" s="671"/>
    </row>
    <row r="15" spans="1:11" ht="18" customHeight="1">
      <c r="A15" s="53" t="s">
        <v>124</v>
      </c>
      <c r="B15" s="916">
        <v>1</v>
      </c>
      <c r="C15" s="916">
        <v>0</v>
      </c>
      <c r="D15" s="916">
        <v>0</v>
      </c>
      <c r="K15" s="671"/>
    </row>
    <row r="16" spans="1:11" ht="18" customHeight="1">
      <c r="A16" s="53" t="s">
        <v>123</v>
      </c>
      <c r="B16" s="916">
        <v>1</v>
      </c>
      <c r="C16" s="916">
        <v>2</v>
      </c>
      <c r="D16" s="916">
        <v>1</v>
      </c>
      <c r="K16" s="671"/>
    </row>
    <row r="17" spans="1:11" ht="18" customHeight="1">
      <c r="A17" s="53" t="s">
        <v>122</v>
      </c>
      <c r="B17" s="916">
        <v>1</v>
      </c>
      <c r="C17" s="916">
        <v>0</v>
      </c>
      <c r="D17" s="916">
        <v>0</v>
      </c>
      <c r="K17" s="671"/>
    </row>
    <row r="18" spans="1:11" ht="18" customHeight="1">
      <c r="A18" s="53" t="s">
        <v>121</v>
      </c>
      <c r="B18" s="916">
        <v>1</v>
      </c>
      <c r="C18" s="916">
        <v>0</v>
      </c>
      <c r="D18" s="916">
        <v>0</v>
      </c>
      <c r="K18" s="671"/>
    </row>
    <row r="19" spans="1:11" ht="18" customHeight="1">
      <c r="A19" s="53" t="s">
        <v>120</v>
      </c>
      <c r="B19" s="916">
        <v>1</v>
      </c>
      <c r="C19" s="916">
        <v>0</v>
      </c>
      <c r="D19" s="916">
        <v>0</v>
      </c>
    </row>
    <row r="20" spans="1:11" ht="18" customHeight="1">
      <c r="A20" s="53" t="s">
        <v>119</v>
      </c>
      <c r="B20" s="917">
        <v>1</v>
      </c>
      <c r="C20" s="917">
        <v>0</v>
      </c>
      <c r="D20" s="917">
        <v>1</v>
      </c>
    </row>
    <row r="21" spans="1:11" ht="18" customHeight="1">
      <c r="A21" s="53" t="s">
        <v>118</v>
      </c>
      <c r="B21" s="917">
        <v>1</v>
      </c>
      <c r="C21" s="917">
        <v>0</v>
      </c>
      <c r="D21" s="917">
        <v>0</v>
      </c>
    </row>
    <row r="22" spans="1:11" ht="18" customHeight="1">
      <c r="A22" s="53" t="s">
        <v>117</v>
      </c>
      <c r="B22" s="917">
        <v>1</v>
      </c>
      <c r="C22" s="917">
        <v>0</v>
      </c>
      <c r="D22" s="917">
        <v>0</v>
      </c>
    </row>
    <row r="23" spans="1:11" ht="18" customHeight="1">
      <c r="A23" s="53" t="s">
        <v>116</v>
      </c>
      <c r="B23" s="917">
        <v>1</v>
      </c>
      <c r="C23" s="917">
        <v>0</v>
      </c>
      <c r="D23" s="917">
        <v>0</v>
      </c>
    </row>
    <row r="24" spans="1:11" ht="18" customHeight="1">
      <c r="A24" s="53" t="s">
        <v>115</v>
      </c>
      <c r="B24" s="917">
        <v>1</v>
      </c>
      <c r="C24" s="917">
        <v>0</v>
      </c>
      <c r="D24" s="917">
        <v>0</v>
      </c>
    </row>
    <row r="25" spans="1:11" ht="18" customHeight="1">
      <c r="A25" s="53" t="s">
        <v>114</v>
      </c>
      <c r="B25" s="917">
        <v>1</v>
      </c>
      <c r="C25" s="917">
        <v>0</v>
      </c>
      <c r="D25" s="917">
        <v>0</v>
      </c>
    </row>
    <row r="26" spans="1:11" ht="18" customHeight="1">
      <c r="A26" s="53" t="s">
        <v>113</v>
      </c>
      <c r="B26" s="917">
        <v>1</v>
      </c>
      <c r="C26" s="917">
        <v>0</v>
      </c>
      <c r="D26" s="917">
        <v>1</v>
      </c>
    </row>
    <row r="27" spans="1:11" ht="18" customHeight="1">
      <c r="A27" s="53" t="s">
        <v>112</v>
      </c>
      <c r="B27" s="917">
        <v>1</v>
      </c>
      <c r="C27" s="917">
        <v>0</v>
      </c>
      <c r="D27" s="917">
        <v>0</v>
      </c>
    </row>
    <row r="28" spans="1:11" ht="18" customHeight="1">
      <c r="A28" s="53" t="s">
        <v>111</v>
      </c>
      <c r="B28" s="917">
        <v>1</v>
      </c>
      <c r="C28" s="917">
        <v>0</v>
      </c>
      <c r="D28" s="917">
        <v>0</v>
      </c>
    </row>
    <row r="29" spans="1:11" ht="18" customHeight="1">
      <c r="A29" s="53" t="s">
        <v>110</v>
      </c>
      <c r="B29" s="917">
        <v>1</v>
      </c>
      <c r="C29" s="917">
        <v>0</v>
      </c>
      <c r="D29" s="917">
        <v>1</v>
      </c>
    </row>
    <row r="30" spans="1:11" ht="18" customHeight="1">
      <c r="A30" s="53" t="s">
        <v>109</v>
      </c>
      <c r="B30" s="917">
        <v>1</v>
      </c>
      <c r="C30" s="917">
        <v>3</v>
      </c>
      <c r="D30" s="917">
        <v>2</v>
      </c>
    </row>
    <row r="31" spans="1:11" ht="18" customHeight="1">
      <c r="A31" s="53" t="s">
        <v>108</v>
      </c>
      <c r="B31" s="917">
        <v>1</v>
      </c>
      <c r="C31" s="917">
        <v>0</v>
      </c>
      <c r="D31" s="917">
        <v>0</v>
      </c>
    </row>
    <row r="32" spans="1:11" ht="18" customHeight="1">
      <c r="A32" s="53" t="s">
        <v>107</v>
      </c>
      <c r="B32" s="917">
        <v>1</v>
      </c>
      <c r="C32" s="917">
        <v>1</v>
      </c>
      <c r="D32" s="917">
        <v>1</v>
      </c>
    </row>
    <row r="33" spans="1:4" ht="18" customHeight="1">
      <c r="A33" s="53" t="s">
        <v>106</v>
      </c>
      <c r="B33" s="917">
        <v>1</v>
      </c>
      <c r="C33" s="917">
        <v>0</v>
      </c>
      <c r="D33" s="917">
        <v>0</v>
      </c>
    </row>
    <row r="34" spans="1:4" ht="18" customHeight="1">
      <c r="A34" s="53" t="s">
        <v>105</v>
      </c>
      <c r="B34" s="917">
        <v>1</v>
      </c>
      <c r="C34" s="917">
        <v>0</v>
      </c>
      <c r="D34" s="917">
        <v>1</v>
      </c>
    </row>
    <row r="35" spans="1:4" ht="18" customHeight="1">
      <c r="A35" s="53" t="s">
        <v>104</v>
      </c>
      <c r="B35" s="917">
        <v>1</v>
      </c>
      <c r="C35" s="917">
        <v>0</v>
      </c>
      <c r="D35" s="917">
        <v>0</v>
      </c>
    </row>
    <row r="36" spans="1:4" ht="18" customHeight="1">
      <c r="A36" s="53" t="s">
        <v>103</v>
      </c>
      <c r="B36" s="917">
        <v>1</v>
      </c>
      <c r="C36" s="917">
        <v>0</v>
      </c>
      <c r="D36" s="917">
        <v>0</v>
      </c>
    </row>
    <row r="37" spans="1:4" ht="18" customHeight="1">
      <c r="A37" s="53" t="s">
        <v>102</v>
      </c>
      <c r="B37" s="917">
        <v>1</v>
      </c>
      <c r="C37" s="917">
        <v>0</v>
      </c>
      <c r="D37" s="917">
        <v>0</v>
      </c>
    </row>
    <row r="38" spans="1:4" ht="18" customHeight="1">
      <c r="A38" s="53" t="s">
        <v>101</v>
      </c>
      <c r="B38" s="917">
        <v>1</v>
      </c>
      <c r="C38" s="917">
        <v>0</v>
      </c>
      <c r="D38" s="917">
        <v>0</v>
      </c>
    </row>
    <row r="39" spans="1:4" ht="18" customHeight="1">
      <c r="A39" s="53" t="s">
        <v>100</v>
      </c>
      <c r="B39" s="917">
        <v>1</v>
      </c>
      <c r="C39" s="917">
        <v>0</v>
      </c>
      <c r="D39" s="917">
        <v>1</v>
      </c>
    </row>
    <row r="40" spans="1:4" ht="18" customHeight="1">
      <c r="A40" s="53" t="s">
        <v>99</v>
      </c>
      <c r="B40" s="917">
        <v>1</v>
      </c>
      <c r="C40" s="917">
        <v>0</v>
      </c>
      <c r="D40" s="917">
        <v>1</v>
      </c>
    </row>
    <row r="41" spans="1:4" ht="18" customHeight="1">
      <c r="A41" s="53" t="s">
        <v>98</v>
      </c>
      <c r="B41" s="917">
        <v>1</v>
      </c>
      <c r="C41" s="917">
        <v>0</v>
      </c>
      <c r="D41" s="917">
        <v>0</v>
      </c>
    </row>
    <row r="42" spans="1:4" ht="18" customHeight="1">
      <c r="A42" s="53" t="s">
        <v>97</v>
      </c>
      <c r="B42" s="917">
        <v>1</v>
      </c>
      <c r="C42" s="917">
        <v>0</v>
      </c>
      <c r="D42" s="917">
        <v>0</v>
      </c>
    </row>
    <row r="43" spans="1:4" ht="18" customHeight="1">
      <c r="A43" s="53" t="s">
        <v>96</v>
      </c>
      <c r="B43" s="917">
        <v>1</v>
      </c>
      <c r="C43" s="917">
        <v>0</v>
      </c>
      <c r="D43" s="917">
        <v>0</v>
      </c>
    </row>
    <row r="44" spans="1:4" ht="18" customHeight="1">
      <c r="A44" s="55" t="s">
        <v>95</v>
      </c>
      <c r="B44" s="917">
        <v>1</v>
      </c>
      <c r="C44" s="917">
        <v>0</v>
      </c>
      <c r="D44" s="917">
        <v>0</v>
      </c>
    </row>
    <row r="45" spans="1:4" ht="18" customHeight="1">
      <c r="A45" s="53" t="s">
        <v>94</v>
      </c>
      <c r="B45" s="917">
        <v>1</v>
      </c>
      <c r="C45" s="917">
        <v>0</v>
      </c>
      <c r="D45" s="917">
        <v>0</v>
      </c>
    </row>
    <row r="46" spans="1:4" ht="18" customHeight="1">
      <c r="A46" s="53" t="s">
        <v>92</v>
      </c>
      <c r="B46" s="917">
        <v>1</v>
      </c>
      <c r="C46" s="917">
        <v>0</v>
      </c>
      <c r="D46" s="917">
        <v>0</v>
      </c>
    </row>
    <row r="47" spans="1:4" ht="18" customHeight="1">
      <c r="A47" s="53" t="s">
        <v>91</v>
      </c>
      <c r="B47" s="917">
        <v>1</v>
      </c>
      <c r="C47" s="917">
        <v>0</v>
      </c>
      <c r="D47" s="917">
        <v>0</v>
      </c>
    </row>
    <row r="48" spans="1:4" ht="18" customHeight="1">
      <c r="A48" s="53" t="s">
        <v>90</v>
      </c>
      <c r="B48" s="917">
        <v>1</v>
      </c>
      <c r="C48" s="917">
        <v>0</v>
      </c>
      <c r="D48" s="917">
        <v>0</v>
      </c>
    </row>
    <row r="49" spans="1:4" ht="18" customHeight="1">
      <c r="A49" s="53" t="s">
        <v>89</v>
      </c>
      <c r="B49" s="917">
        <v>1</v>
      </c>
      <c r="C49" s="917">
        <v>0</v>
      </c>
      <c r="D49" s="917">
        <v>0</v>
      </c>
    </row>
    <row r="50" spans="1:4" ht="18" customHeight="1">
      <c r="A50" s="53" t="s">
        <v>88</v>
      </c>
      <c r="B50" s="917">
        <v>1</v>
      </c>
      <c r="C50" s="917">
        <v>0</v>
      </c>
      <c r="D50" s="917">
        <v>1</v>
      </c>
    </row>
    <row r="51" spans="1:4" ht="18" customHeight="1">
      <c r="A51" s="53" t="s">
        <v>87</v>
      </c>
      <c r="B51" s="917">
        <v>1</v>
      </c>
      <c r="C51" s="917">
        <v>0</v>
      </c>
      <c r="D51" s="917">
        <v>1</v>
      </c>
    </row>
    <row r="52" spans="1:4" ht="18" customHeight="1">
      <c r="A52" s="53" t="s">
        <v>86</v>
      </c>
      <c r="B52" s="917">
        <v>1</v>
      </c>
      <c r="C52" s="917">
        <v>0</v>
      </c>
      <c r="D52" s="917">
        <v>0</v>
      </c>
    </row>
    <row r="53" spans="1:4" ht="18" customHeight="1">
      <c r="A53" s="53" t="s">
        <v>85</v>
      </c>
      <c r="B53" s="917">
        <v>2</v>
      </c>
      <c r="C53" s="917">
        <v>24</v>
      </c>
      <c r="D53" s="917">
        <v>17</v>
      </c>
    </row>
    <row r="54" spans="1:4" ht="18" customHeight="1">
      <c r="A54" s="53" t="s">
        <v>84</v>
      </c>
      <c r="B54" s="917">
        <v>1</v>
      </c>
      <c r="C54" s="917">
        <v>0</v>
      </c>
      <c r="D54" s="917">
        <v>0</v>
      </c>
    </row>
    <row r="55" spans="1:4" ht="18" customHeight="1">
      <c r="A55" s="53" t="s">
        <v>83</v>
      </c>
      <c r="B55" s="917">
        <v>1</v>
      </c>
      <c r="C55" s="917">
        <v>0</v>
      </c>
      <c r="D55" s="917">
        <v>0</v>
      </c>
    </row>
    <row r="56" spans="1:4" ht="18" customHeight="1">
      <c r="A56" s="53" t="s">
        <v>81</v>
      </c>
      <c r="B56" s="917">
        <v>1</v>
      </c>
      <c r="C56" s="917">
        <v>0</v>
      </c>
      <c r="D56" s="917">
        <v>0</v>
      </c>
    </row>
    <row r="57" spans="1:4" ht="18" customHeight="1">
      <c r="A57" s="53" t="s">
        <v>79</v>
      </c>
      <c r="B57" s="917">
        <v>1</v>
      </c>
      <c r="C57" s="917">
        <v>1</v>
      </c>
      <c r="D57" s="917">
        <v>0</v>
      </c>
    </row>
    <row r="58" spans="1:4" ht="18" customHeight="1">
      <c r="A58" s="53" t="s">
        <v>78</v>
      </c>
      <c r="B58" s="917">
        <v>1</v>
      </c>
      <c r="C58" s="917">
        <v>1</v>
      </c>
      <c r="D58" s="917">
        <v>0</v>
      </c>
    </row>
    <row r="59" spans="1:4" ht="18" customHeight="1">
      <c r="A59" s="53" t="s">
        <v>77</v>
      </c>
      <c r="B59" s="917">
        <v>1</v>
      </c>
      <c r="C59" s="917">
        <v>0</v>
      </c>
      <c r="D59" s="917">
        <v>0</v>
      </c>
    </row>
    <row r="60" spans="1:4" ht="18" customHeight="1">
      <c r="A60" s="53" t="s">
        <v>76</v>
      </c>
      <c r="B60" s="917">
        <v>1</v>
      </c>
      <c r="C60" s="917">
        <v>0</v>
      </c>
      <c r="D60" s="917">
        <v>0</v>
      </c>
    </row>
    <row r="61" spans="1:4" ht="18" customHeight="1">
      <c r="A61" s="53" t="s">
        <v>74</v>
      </c>
      <c r="B61" s="917">
        <v>1</v>
      </c>
      <c r="C61" s="917">
        <v>0</v>
      </c>
      <c r="D61" s="917">
        <v>0</v>
      </c>
    </row>
    <row r="62" spans="1:4" ht="18" customHeight="1">
      <c r="A62" s="53" t="s">
        <v>72</v>
      </c>
      <c r="B62" s="917">
        <v>0</v>
      </c>
      <c r="C62" s="917">
        <v>0</v>
      </c>
      <c r="D62" s="917">
        <v>0</v>
      </c>
    </row>
    <row r="63" spans="1:4" ht="18" customHeight="1">
      <c r="A63" s="53" t="s">
        <v>71</v>
      </c>
      <c r="B63" s="917">
        <v>1</v>
      </c>
      <c r="C63" s="917">
        <v>0</v>
      </c>
      <c r="D63" s="917">
        <v>0</v>
      </c>
    </row>
    <row r="64" spans="1:4" ht="18" customHeight="1">
      <c r="A64" s="53" t="s">
        <v>70</v>
      </c>
      <c r="B64" s="917">
        <v>1</v>
      </c>
      <c r="C64" s="917">
        <v>0</v>
      </c>
      <c r="D64" s="917">
        <v>0</v>
      </c>
    </row>
    <row r="65" spans="1:4" ht="18" customHeight="1">
      <c r="A65" s="53" t="s">
        <v>69</v>
      </c>
      <c r="B65" s="917">
        <v>1</v>
      </c>
      <c r="C65" s="917">
        <v>0</v>
      </c>
      <c r="D65" s="917">
        <v>0</v>
      </c>
    </row>
    <row r="66" spans="1:4" ht="18" customHeight="1">
      <c r="A66" s="53" t="s">
        <v>68</v>
      </c>
      <c r="B66" s="917">
        <v>1</v>
      </c>
      <c r="C66" s="917">
        <v>0</v>
      </c>
      <c r="D66" s="917">
        <v>0</v>
      </c>
    </row>
    <row r="67" spans="1:4" ht="18" customHeight="1">
      <c r="A67" s="53" t="s">
        <v>67</v>
      </c>
      <c r="B67" s="917">
        <v>1</v>
      </c>
      <c r="C67" s="917">
        <v>0</v>
      </c>
      <c r="D67" s="917">
        <v>0</v>
      </c>
    </row>
    <row r="68" spans="1:4" ht="18" customHeight="1">
      <c r="A68" s="53" t="s">
        <v>66</v>
      </c>
      <c r="B68" s="917">
        <v>1</v>
      </c>
      <c r="C68" s="917">
        <v>1</v>
      </c>
      <c r="D68" s="917">
        <v>0</v>
      </c>
    </row>
    <row r="69" spans="1:4" ht="18" customHeight="1">
      <c r="A69" s="53" t="s">
        <v>65</v>
      </c>
      <c r="B69" s="917">
        <v>1</v>
      </c>
      <c r="C69" s="917">
        <v>0</v>
      </c>
      <c r="D69" s="917">
        <v>0</v>
      </c>
    </row>
    <row r="70" spans="1:4" ht="18" customHeight="1">
      <c r="A70" s="53" t="s">
        <v>63</v>
      </c>
      <c r="B70" s="917">
        <v>1</v>
      </c>
      <c r="C70" s="917">
        <v>0</v>
      </c>
      <c r="D70" s="917">
        <v>0</v>
      </c>
    </row>
    <row r="71" spans="1:4" ht="18" customHeight="1">
      <c r="A71" s="53" t="s">
        <v>62</v>
      </c>
      <c r="B71" s="917">
        <v>1</v>
      </c>
      <c r="C71" s="917">
        <v>0</v>
      </c>
      <c r="D71" s="917">
        <v>0</v>
      </c>
    </row>
    <row r="72" spans="1:4" ht="18" customHeight="1">
      <c r="A72" s="53" t="s">
        <v>61</v>
      </c>
      <c r="B72" s="917">
        <v>1</v>
      </c>
      <c r="C72" s="917">
        <v>0</v>
      </c>
      <c r="D72" s="917">
        <v>0</v>
      </c>
    </row>
    <row r="73" spans="1:4" ht="18" customHeight="1">
      <c r="A73" s="53" t="s">
        <v>60</v>
      </c>
      <c r="B73" s="917">
        <v>1</v>
      </c>
      <c r="C73" s="917">
        <v>2</v>
      </c>
      <c r="D73" s="917">
        <v>2</v>
      </c>
    </row>
    <row r="74" spans="1:4" ht="18" customHeight="1">
      <c r="A74" s="53" t="s">
        <v>58</v>
      </c>
      <c r="B74" s="917">
        <v>1</v>
      </c>
      <c r="C74" s="917">
        <v>0</v>
      </c>
      <c r="D74" s="917">
        <v>0</v>
      </c>
    </row>
    <row r="75" spans="1:4" ht="18" customHeight="1">
      <c r="A75" s="53" t="s">
        <v>56</v>
      </c>
      <c r="B75" s="917">
        <v>1</v>
      </c>
      <c r="C75" s="917">
        <v>0</v>
      </c>
      <c r="D75" s="917">
        <v>0</v>
      </c>
    </row>
    <row r="76" spans="1:4" ht="18" customHeight="1">
      <c r="A76" s="53" t="s">
        <v>55</v>
      </c>
      <c r="B76" s="917">
        <v>1</v>
      </c>
      <c r="C76" s="917">
        <v>0</v>
      </c>
      <c r="D76" s="917">
        <v>1</v>
      </c>
    </row>
    <row r="77" spans="1:4" ht="18" customHeight="1">
      <c r="A77" s="55" t="s">
        <v>54</v>
      </c>
      <c r="B77" s="917">
        <v>1</v>
      </c>
      <c r="C77" s="917">
        <v>0</v>
      </c>
      <c r="D77" s="917">
        <v>0</v>
      </c>
    </row>
    <row r="78" spans="1:4" ht="18" customHeight="1">
      <c r="A78" s="53" t="s">
        <v>53</v>
      </c>
      <c r="B78" s="917">
        <v>1</v>
      </c>
      <c r="C78" s="917">
        <v>0</v>
      </c>
      <c r="D78" s="917">
        <v>0</v>
      </c>
    </row>
    <row r="79" spans="1:4" ht="18" customHeight="1">
      <c r="A79" s="53" t="s">
        <v>52</v>
      </c>
      <c r="B79" s="917">
        <v>1</v>
      </c>
      <c r="C79" s="917">
        <v>3</v>
      </c>
      <c r="D79" s="917">
        <v>1</v>
      </c>
    </row>
    <row r="80" spans="1:4" ht="18" customHeight="1">
      <c r="A80" s="53" t="s">
        <v>51</v>
      </c>
      <c r="B80" s="917">
        <v>1</v>
      </c>
      <c r="C80" s="917">
        <v>0</v>
      </c>
      <c r="D80" s="917">
        <v>2</v>
      </c>
    </row>
    <row r="81" spans="1:4" ht="18" customHeight="1">
      <c r="A81" s="53" t="s">
        <v>48</v>
      </c>
      <c r="B81" s="917">
        <v>1</v>
      </c>
      <c r="C81" s="917">
        <v>1</v>
      </c>
      <c r="D81" s="917">
        <v>0</v>
      </c>
    </row>
    <row r="82" spans="1:4" ht="18" customHeight="1">
      <c r="A82" s="53" t="s">
        <v>47</v>
      </c>
      <c r="B82" s="917">
        <v>1</v>
      </c>
      <c r="C82" s="917">
        <v>0</v>
      </c>
      <c r="D82" s="917">
        <v>0</v>
      </c>
    </row>
    <row r="83" spans="1:4" ht="18" customHeight="1">
      <c r="A83" s="53" t="s">
        <v>46</v>
      </c>
      <c r="B83" s="917">
        <v>1</v>
      </c>
      <c r="C83" s="917">
        <v>1</v>
      </c>
      <c r="D83" s="917">
        <v>0</v>
      </c>
    </row>
    <row r="84" spans="1:4" ht="18" customHeight="1">
      <c r="A84" s="53" t="s">
        <v>45</v>
      </c>
      <c r="B84" s="917">
        <v>1</v>
      </c>
      <c r="C84" s="917">
        <v>0</v>
      </c>
      <c r="D84" s="917">
        <v>0</v>
      </c>
    </row>
    <row r="85" spans="1:4" ht="18" customHeight="1">
      <c r="A85" s="53" t="s">
        <v>44</v>
      </c>
      <c r="B85" s="917">
        <v>1</v>
      </c>
      <c r="C85" s="917">
        <v>0</v>
      </c>
      <c r="D85" s="917">
        <v>0</v>
      </c>
    </row>
    <row r="86" spans="1:4" ht="18" customHeight="1">
      <c r="A86" s="52" t="s">
        <v>43</v>
      </c>
      <c r="B86" s="917">
        <v>1</v>
      </c>
      <c r="C86" s="917">
        <v>0</v>
      </c>
      <c r="D86" s="917">
        <v>0</v>
      </c>
    </row>
    <row r="87" spans="1:4" ht="18" customHeight="1">
      <c r="A87" s="53" t="s">
        <v>42</v>
      </c>
      <c r="B87" s="917">
        <v>1</v>
      </c>
      <c r="C87" s="917">
        <v>1</v>
      </c>
      <c r="D87" s="917">
        <v>3</v>
      </c>
    </row>
    <row r="88" spans="1:4" ht="18" customHeight="1">
      <c r="A88" s="53" t="s">
        <v>40</v>
      </c>
      <c r="B88" s="917">
        <v>1</v>
      </c>
      <c r="C88" s="917">
        <v>0</v>
      </c>
      <c r="D88" s="917">
        <v>0</v>
      </c>
    </row>
    <row r="89" spans="1:4" ht="18" customHeight="1">
      <c r="A89" s="53" t="s">
        <v>38</v>
      </c>
      <c r="B89" s="917">
        <v>1</v>
      </c>
      <c r="C89" s="917">
        <v>0</v>
      </c>
      <c r="D89" s="917">
        <v>0</v>
      </c>
    </row>
    <row r="90" spans="1:4" ht="18" customHeight="1">
      <c r="A90" s="53" t="s">
        <v>37</v>
      </c>
      <c r="B90" s="917">
        <v>0</v>
      </c>
      <c r="C90" s="917">
        <v>0</v>
      </c>
      <c r="D90" s="917">
        <v>0</v>
      </c>
    </row>
    <row r="91" spans="1:4" ht="18" customHeight="1">
      <c r="A91" s="53" t="s">
        <v>36</v>
      </c>
      <c r="B91" s="917">
        <v>1</v>
      </c>
      <c r="C91" s="917">
        <v>0</v>
      </c>
      <c r="D91" s="917">
        <v>1</v>
      </c>
    </row>
    <row r="92" spans="1:4" ht="18" customHeight="1">
      <c r="A92" s="53" t="s">
        <v>34</v>
      </c>
      <c r="B92" s="917">
        <v>1</v>
      </c>
      <c r="C92" s="917">
        <v>1</v>
      </c>
      <c r="D92" s="917">
        <v>0</v>
      </c>
    </row>
    <row r="93" spans="1:4" ht="18" customHeight="1">
      <c r="A93" s="53" t="s">
        <v>33</v>
      </c>
      <c r="B93" s="917">
        <v>1</v>
      </c>
      <c r="C93" s="917">
        <v>0</v>
      </c>
      <c r="D93" s="917">
        <v>0</v>
      </c>
    </row>
    <row r="94" spans="1:4" ht="18" customHeight="1">
      <c r="A94" s="53" t="s">
        <v>32</v>
      </c>
      <c r="B94" s="917">
        <v>1</v>
      </c>
      <c r="C94" s="917">
        <v>0</v>
      </c>
      <c r="D94" s="917">
        <v>0</v>
      </c>
    </row>
    <row r="95" spans="1:4" ht="18" customHeight="1">
      <c r="A95" s="53" t="s">
        <v>30</v>
      </c>
      <c r="B95" s="917">
        <v>1</v>
      </c>
      <c r="C95" s="917">
        <v>1</v>
      </c>
      <c r="D95" s="917">
        <v>0</v>
      </c>
    </row>
    <row r="96" spans="1:4" ht="18" customHeight="1">
      <c r="A96" s="53" t="s">
        <v>29</v>
      </c>
      <c r="B96" s="917">
        <v>1</v>
      </c>
      <c r="C96" s="917">
        <v>0</v>
      </c>
      <c r="D96" s="917">
        <v>0</v>
      </c>
    </row>
    <row r="97" spans="1:4" ht="18" customHeight="1">
      <c r="A97" s="53" t="s">
        <v>26</v>
      </c>
      <c r="B97" s="917">
        <v>1</v>
      </c>
      <c r="C97" s="917">
        <v>0</v>
      </c>
      <c r="D97" s="917">
        <v>0</v>
      </c>
    </row>
    <row r="98" spans="1:4" ht="18" customHeight="1">
      <c r="A98" s="53" t="s">
        <v>24</v>
      </c>
      <c r="B98" s="917">
        <v>2</v>
      </c>
      <c r="C98" s="917">
        <v>1</v>
      </c>
      <c r="D98" s="917">
        <v>0</v>
      </c>
    </row>
    <row r="99" spans="1:4" ht="18" customHeight="1">
      <c r="A99" s="53" t="s">
        <v>22</v>
      </c>
      <c r="B99" s="917">
        <v>1</v>
      </c>
      <c r="C99" s="917">
        <v>0</v>
      </c>
      <c r="D99" s="917">
        <v>0</v>
      </c>
    </row>
    <row r="100" spans="1:4" ht="18" customHeight="1">
      <c r="A100" s="53" t="s">
        <v>20</v>
      </c>
      <c r="B100" s="917">
        <v>1</v>
      </c>
      <c r="C100" s="917">
        <v>0</v>
      </c>
      <c r="D100" s="917">
        <v>0</v>
      </c>
    </row>
    <row r="101" spans="1:4" ht="18" customHeight="1">
      <c r="A101" s="53" t="s">
        <v>18</v>
      </c>
      <c r="B101" s="917">
        <v>1</v>
      </c>
      <c r="C101" s="917">
        <v>0</v>
      </c>
      <c r="D101" s="917">
        <v>0</v>
      </c>
    </row>
    <row r="102" spans="1:4" ht="18" customHeight="1">
      <c r="A102" s="53" t="s">
        <v>16</v>
      </c>
      <c r="B102" s="917">
        <v>1</v>
      </c>
      <c r="C102" s="917">
        <v>0</v>
      </c>
      <c r="D102" s="917">
        <v>0</v>
      </c>
    </row>
    <row r="103" spans="1:4" ht="18" customHeight="1">
      <c r="A103" s="53" t="s">
        <v>13</v>
      </c>
      <c r="B103" s="917">
        <v>1</v>
      </c>
      <c r="C103" s="917">
        <v>0</v>
      </c>
      <c r="D103" s="917">
        <v>0</v>
      </c>
    </row>
    <row r="104" spans="1:4" ht="18" customHeight="1">
      <c r="A104" s="53" t="s">
        <v>10</v>
      </c>
      <c r="B104" s="917">
        <v>1</v>
      </c>
      <c r="C104" s="917">
        <v>0</v>
      </c>
      <c r="D104" s="917">
        <v>0</v>
      </c>
    </row>
    <row r="105" spans="1:4" ht="18" customHeight="1">
      <c r="A105" s="53" t="s">
        <v>135</v>
      </c>
      <c r="B105" s="917">
        <v>1</v>
      </c>
      <c r="C105" s="917">
        <v>0</v>
      </c>
      <c r="D105" s="917">
        <v>1</v>
      </c>
    </row>
    <row r="106" spans="1:4" ht="18" customHeight="1">
      <c r="A106" s="53" t="s">
        <v>8</v>
      </c>
      <c r="B106" s="917">
        <v>1</v>
      </c>
      <c r="C106" s="917">
        <v>0</v>
      </c>
      <c r="D106" s="917">
        <v>0</v>
      </c>
    </row>
    <row r="107" spans="1:4" ht="18" customHeight="1">
      <c r="A107" s="53" t="s">
        <v>5</v>
      </c>
      <c r="B107" s="917">
        <v>1</v>
      </c>
      <c r="C107" s="917">
        <v>2</v>
      </c>
      <c r="D107" s="917">
        <v>0</v>
      </c>
    </row>
    <row r="108" spans="1:4" ht="18" customHeight="1">
      <c r="A108" s="69" t="s">
        <v>2</v>
      </c>
      <c r="B108" s="918">
        <v>1</v>
      </c>
      <c r="C108" s="918">
        <v>2</v>
      </c>
      <c r="D108" s="918">
        <v>0</v>
      </c>
    </row>
    <row r="109" spans="1:4" ht="18" customHeight="1">
      <c r="A109" s="649" t="s">
        <v>2439</v>
      </c>
    </row>
  </sheetData>
  <mergeCells count="2">
    <mergeCell ref="B4:D4"/>
    <mergeCell ref="A4:A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zoomScaleNormal="100" workbookViewId="0">
      <selection activeCell="D32" sqref="D32"/>
    </sheetView>
  </sheetViews>
  <sheetFormatPr defaultRowHeight="18" customHeight="1"/>
  <cols>
    <col min="1" max="1" width="29" style="48" customWidth="1"/>
    <col min="2" max="2" width="70.7109375" style="48" customWidth="1"/>
    <col min="3" max="3" width="9.5703125" style="48" customWidth="1"/>
    <col min="4" max="16384" width="9.140625" style="48"/>
  </cols>
  <sheetData>
    <row r="1" spans="1:2" ht="18" customHeight="1">
      <c r="A1" s="47" t="s">
        <v>2492</v>
      </c>
    </row>
    <row r="2" spans="1:2" s="68" customFormat="1" ht="18" customHeight="1">
      <c r="A2" s="102" t="s">
        <v>2973</v>
      </c>
      <c r="B2" s="307"/>
    </row>
    <row r="3" spans="1:2" s="102" customFormat="1" ht="18" customHeight="1">
      <c r="A3" s="52" t="s">
        <v>2554</v>
      </c>
    </row>
    <row r="4" spans="1:2" s="68" customFormat="1" ht="18" customHeight="1">
      <c r="B4" s="307"/>
    </row>
    <row r="5" spans="1:2" s="47" customFormat="1" ht="21.95" customHeight="1">
      <c r="A5" s="727" t="s">
        <v>684</v>
      </c>
      <c r="B5" s="85" t="s">
        <v>546</v>
      </c>
    </row>
    <row r="6" spans="1:2" s="47" customFormat="1" ht="21.95" customHeight="1">
      <c r="A6" s="114" t="s">
        <v>368</v>
      </c>
      <c r="B6" s="393">
        <v>2142014</v>
      </c>
    </row>
    <row r="7" spans="1:2" s="47" customFormat="1" ht="18" customHeight="1">
      <c r="A7" s="309" t="s">
        <v>132</v>
      </c>
      <c r="B7" s="394">
        <v>14502</v>
      </c>
    </row>
    <row r="8" spans="1:2" s="47" customFormat="1" ht="18" customHeight="1">
      <c r="A8" s="309" t="s">
        <v>131</v>
      </c>
      <c r="B8" s="394">
        <v>12530</v>
      </c>
    </row>
    <row r="9" spans="1:2" ht="18" customHeight="1">
      <c r="A9" s="309" t="s">
        <v>130</v>
      </c>
      <c r="B9" s="394">
        <v>135665</v>
      </c>
    </row>
    <row r="10" spans="1:2" ht="18" customHeight="1">
      <c r="A10" s="309" t="s">
        <v>129</v>
      </c>
      <c r="B10" s="394">
        <v>30130</v>
      </c>
    </row>
    <row r="11" spans="1:2" ht="18" customHeight="1">
      <c r="A11" s="309" t="s">
        <v>128</v>
      </c>
      <c r="B11" s="394">
        <v>11657</v>
      </c>
    </row>
    <row r="12" spans="1:2" ht="18" customHeight="1">
      <c r="A12" s="309" t="s">
        <v>127</v>
      </c>
      <c r="B12" s="394">
        <v>6501</v>
      </c>
    </row>
    <row r="13" spans="1:2" ht="18" customHeight="1">
      <c r="A13" s="309" t="s">
        <v>126</v>
      </c>
      <c r="B13" s="394">
        <v>12003</v>
      </c>
    </row>
    <row r="14" spans="1:2" s="47" customFormat="1" ht="18" customHeight="1">
      <c r="A14" s="309" t="s">
        <v>125</v>
      </c>
      <c r="B14" s="394">
        <v>4753</v>
      </c>
    </row>
    <row r="15" spans="1:2" ht="18" customHeight="1">
      <c r="A15" s="309" t="s">
        <v>124</v>
      </c>
      <c r="B15" s="394">
        <v>5133</v>
      </c>
    </row>
    <row r="16" spans="1:2" ht="18" customHeight="1">
      <c r="A16" s="309" t="s">
        <v>123</v>
      </c>
      <c r="B16" s="394">
        <v>19590</v>
      </c>
    </row>
    <row r="17" spans="1:2" ht="18" customHeight="1">
      <c r="A17" s="309" t="s">
        <v>122</v>
      </c>
      <c r="B17" s="394">
        <v>8135</v>
      </c>
    </row>
    <row r="18" spans="1:2" s="47" customFormat="1" ht="18" customHeight="1">
      <c r="A18" s="309" t="s">
        <v>121</v>
      </c>
      <c r="B18" s="394">
        <v>7937</v>
      </c>
    </row>
    <row r="19" spans="1:2" ht="18" customHeight="1">
      <c r="A19" s="309" t="s">
        <v>120</v>
      </c>
      <c r="B19" s="394">
        <v>14394</v>
      </c>
    </row>
    <row r="20" spans="1:2" ht="18" customHeight="1">
      <c r="A20" s="309" t="s">
        <v>119</v>
      </c>
      <c r="B20" s="394">
        <v>5408</v>
      </c>
    </row>
    <row r="21" spans="1:2" s="68" customFormat="1" ht="18" customHeight="1">
      <c r="A21" s="309" t="s">
        <v>118</v>
      </c>
      <c r="B21" s="394">
        <v>23299</v>
      </c>
    </row>
    <row r="22" spans="1:2" ht="18" customHeight="1">
      <c r="A22" s="309" t="s">
        <v>117</v>
      </c>
      <c r="B22" s="394">
        <v>8068</v>
      </c>
    </row>
    <row r="23" spans="1:2" ht="18" customHeight="1">
      <c r="A23" s="309" t="s">
        <v>116</v>
      </c>
      <c r="B23" s="394">
        <v>13004</v>
      </c>
    </row>
    <row r="24" spans="1:2" ht="18" customHeight="1">
      <c r="A24" s="309" t="s">
        <v>115</v>
      </c>
      <c r="B24" s="394">
        <v>12709</v>
      </c>
    </row>
    <row r="25" spans="1:2" s="68" customFormat="1" ht="18" customHeight="1">
      <c r="A25" s="309" t="s">
        <v>114</v>
      </c>
      <c r="B25" s="394">
        <v>6372</v>
      </c>
    </row>
    <row r="26" spans="1:2" ht="18" customHeight="1">
      <c r="A26" s="309" t="s">
        <v>113</v>
      </c>
      <c r="B26" s="394">
        <v>5864</v>
      </c>
    </row>
    <row r="27" spans="1:2" ht="18" customHeight="1">
      <c r="A27" s="309" t="s">
        <v>112</v>
      </c>
      <c r="B27" s="394">
        <v>8316</v>
      </c>
    </row>
    <row r="28" spans="1:2" ht="18" customHeight="1">
      <c r="A28" s="309" t="s">
        <v>111</v>
      </c>
      <c r="B28" s="394">
        <v>14502</v>
      </c>
    </row>
    <row r="29" spans="1:2" s="47" customFormat="1" ht="18" customHeight="1">
      <c r="A29" s="309" t="s">
        <v>110</v>
      </c>
      <c r="B29" s="394">
        <v>4508</v>
      </c>
    </row>
    <row r="30" spans="1:2" s="52" customFormat="1" ht="18" customHeight="1">
      <c r="A30" s="309" t="s">
        <v>109</v>
      </c>
      <c r="B30" s="394">
        <v>38533</v>
      </c>
    </row>
    <row r="31" spans="1:2" ht="18" customHeight="1">
      <c r="A31" s="309" t="s">
        <v>108</v>
      </c>
      <c r="B31" s="394">
        <v>17333</v>
      </c>
    </row>
    <row r="32" spans="1:2" ht="18" customHeight="1">
      <c r="A32" s="309" t="s">
        <v>107</v>
      </c>
      <c r="B32" s="394">
        <v>36043</v>
      </c>
    </row>
    <row r="33" spans="1:2" ht="18" customHeight="1">
      <c r="A33" s="309" t="s">
        <v>106</v>
      </c>
      <c r="B33" s="394">
        <v>8515</v>
      </c>
    </row>
    <row r="34" spans="1:2" s="68" customFormat="1" ht="18" customHeight="1">
      <c r="A34" s="310" t="s">
        <v>105</v>
      </c>
      <c r="B34" s="919">
        <v>11606</v>
      </c>
    </row>
    <row r="35" spans="1:2" ht="18" customHeight="1">
      <c r="A35" s="310" t="s">
        <v>104</v>
      </c>
      <c r="B35" s="919">
        <v>16586</v>
      </c>
    </row>
    <row r="36" spans="1:2" ht="18" customHeight="1">
      <c r="A36" s="309" t="s">
        <v>103</v>
      </c>
      <c r="B36" s="394">
        <v>3497</v>
      </c>
    </row>
    <row r="37" spans="1:2" ht="18" customHeight="1">
      <c r="A37" s="309" t="s">
        <v>102</v>
      </c>
      <c r="B37" s="394">
        <v>8517</v>
      </c>
    </row>
    <row r="38" spans="1:2" s="47" customFormat="1" ht="18" customHeight="1">
      <c r="A38" s="309" t="s">
        <v>101</v>
      </c>
      <c r="B38" s="394">
        <v>25095</v>
      </c>
    </row>
    <row r="39" spans="1:2" s="47" customFormat="1" ht="18" customHeight="1">
      <c r="A39" s="309" t="s">
        <v>100</v>
      </c>
      <c r="B39" s="394">
        <v>10771</v>
      </c>
    </row>
    <row r="40" spans="1:2" ht="18" customHeight="1">
      <c r="A40" s="309" t="s">
        <v>99</v>
      </c>
      <c r="B40" s="394">
        <v>19120</v>
      </c>
    </row>
    <row r="41" spans="1:2" ht="18" customHeight="1">
      <c r="A41" s="309" t="s">
        <v>98</v>
      </c>
      <c r="B41" s="394">
        <v>16707</v>
      </c>
    </row>
    <row r="42" spans="1:2" ht="18" customHeight="1">
      <c r="A42" s="309" t="s">
        <v>97</v>
      </c>
      <c r="B42" s="394">
        <v>12197</v>
      </c>
    </row>
    <row r="43" spans="1:2" ht="18" customHeight="1">
      <c r="A43" s="309" t="s">
        <v>96</v>
      </c>
      <c r="B43" s="394">
        <v>4743</v>
      </c>
    </row>
    <row r="44" spans="1:2" ht="18" customHeight="1">
      <c r="A44" s="309" t="s">
        <v>95</v>
      </c>
      <c r="B44" s="394">
        <v>5405</v>
      </c>
    </row>
    <row r="45" spans="1:2" ht="18" customHeight="1">
      <c r="A45" s="309" t="s">
        <v>94</v>
      </c>
      <c r="B45" s="394">
        <v>6303</v>
      </c>
    </row>
    <row r="46" spans="1:2" ht="18" customHeight="1">
      <c r="A46" s="309" t="s">
        <v>92</v>
      </c>
      <c r="B46" s="394">
        <v>4541</v>
      </c>
    </row>
    <row r="47" spans="1:2" ht="18" customHeight="1">
      <c r="A47" s="309" t="s">
        <v>91</v>
      </c>
      <c r="B47" s="394">
        <v>7325</v>
      </c>
    </row>
    <row r="48" spans="1:2" ht="18" customHeight="1">
      <c r="A48" s="309" t="s">
        <v>90</v>
      </c>
      <c r="B48" s="394">
        <v>12824</v>
      </c>
    </row>
    <row r="49" spans="1:2" ht="18" customHeight="1">
      <c r="A49" s="309" t="s">
        <v>89</v>
      </c>
      <c r="B49" s="394">
        <v>4182</v>
      </c>
    </row>
    <row r="50" spans="1:2" ht="18" customHeight="1">
      <c r="A50" s="309" t="s">
        <v>88</v>
      </c>
      <c r="B50" s="394">
        <v>18412</v>
      </c>
    </row>
    <row r="51" spans="1:2" s="47" customFormat="1" ht="18" customHeight="1">
      <c r="A51" s="309" t="s">
        <v>87</v>
      </c>
      <c r="B51" s="394">
        <v>13563</v>
      </c>
    </row>
    <row r="52" spans="1:2" ht="18" customHeight="1">
      <c r="A52" s="309" t="s">
        <v>86</v>
      </c>
      <c r="B52" s="394">
        <v>17172</v>
      </c>
    </row>
    <row r="53" spans="1:2" ht="18" customHeight="1">
      <c r="A53" s="309" t="s">
        <v>85</v>
      </c>
      <c r="B53" s="394">
        <v>578793</v>
      </c>
    </row>
    <row r="54" spans="1:2" ht="18" customHeight="1">
      <c r="A54" s="309" t="s">
        <v>84</v>
      </c>
      <c r="B54" s="394">
        <v>14286</v>
      </c>
    </row>
    <row r="55" spans="1:2" ht="18" customHeight="1">
      <c r="A55" s="309" t="s">
        <v>83</v>
      </c>
      <c r="B55" s="394">
        <v>3257</v>
      </c>
    </row>
    <row r="56" spans="1:2" ht="18" customHeight="1">
      <c r="A56" s="309" t="s">
        <v>81</v>
      </c>
      <c r="B56" s="394">
        <v>18845</v>
      </c>
    </row>
    <row r="57" spans="1:2" ht="18" customHeight="1">
      <c r="A57" s="309" t="s">
        <v>79</v>
      </c>
      <c r="B57" s="394">
        <v>7677</v>
      </c>
    </row>
    <row r="58" spans="1:2" ht="18" customHeight="1">
      <c r="A58" s="48" t="s">
        <v>78</v>
      </c>
      <c r="B58" s="181">
        <v>34772</v>
      </c>
    </row>
    <row r="59" spans="1:2" ht="18" customHeight="1">
      <c r="A59" s="48" t="s">
        <v>77</v>
      </c>
      <c r="B59" s="181">
        <v>10170</v>
      </c>
    </row>
    <row r="60" spans="1:2" ht="18" customHeight="1">
      <c r="A60" s="48" t="s">
        <v>76</v>
      </c>
      <c r="B60" s="181">
        <v>16505</v>
      </c>
    </row>
    <row r="61" spans="1:2" ht="18" customHeight="1">
      <c r="A61" s="48" t="s">
        <v>833</v>
      </c>
      <c r="B61" s="181">
        <v>17890</v>
      </c>
    </row>
    <row r="62" spans="1:2" ht="18" customHeight="1">
      <c r="A62" s="48" t="s">
        <v>72</v>
      </c>
      <c r="B62" s="181">
        <v>12524</v>
      </c>
    </row>
    <row r="63" spans="1:2" ht="18" customHeight="1">
      <c r="A63" s="48" t="s">
        <v>71</v>
      </c>
      <c r="B63" s="181">
        <v>4425</v>
      </c>
    </row>
    <row r="64" spans="1:2" ht="18" customHeight="1">
      <c r="A64" s="48" t="s">
        <v>70</v>
      </c>
      <c r="B64" s="181">
        <v>5684</v>
      </c>
    </row>
    <row r="65" spans="1:2" ht="18" customHeight="1">
      <c r="A65" s="48" t="s">
        <v>69</v>
      </c>
      <c r="B65" s="181">
        <v>18647</v>
      </c>
    </row>
    <row r="66" spans="1:2" ht="18" customHeight="1">
      <c r="A66" s="48" t="s">
        <v>68</v>
      </c>
      <c r="B66" s="181">
        <v>9779</v>
      </c>
    </row>
    <row r="67" spans="1:2" ht="18" customHeight="1">
      <c r="A67" s="48" t="s">
        <v>67</v>
      </c>
      <c r="B67" s="181">
        <v>14412</v>
      </c>
    </row>
    <row r="68" spans="1:2" ht="18" customHeight="1">
      <c r="A68" s="48" t="s">
        <v>66</v>
      </c>
      <c r="B68" s="181">
        <v>6800</v>
      </c>
    </row>
    <row r="69" spans="1:2" ht="18" customHeight="1">
      <c r="A69" s="48" t="s">
        <v>65</v>
      </c>
      <c r="B69" s="181">
        <v>4352</v>
      </c>
    </row>
    <row r="70" spans="1:2" ht="18" customHeight="1">
      <c r="A70" s="48" t="s">
        <v>63</v>
      </c>
      <c r="B70" s="181">
        <v>8687</v>
      </c>
    </row>
    <row r="71" spans="1:2" ht="18" customHeight="1">
      <c r="A71" s="48" t="s">
        <v>62</v>
      </c>
      <c r="B71" s="181">
        <v>7732</v>
      </c>
    </row>
    <row r="72" spans="1:2" ht="18" customHeight="1">
      <c r="A72" s="48" t="s">
        <v>61</v>
      </c>
      <c r="B72" s="181">
        <v>4243</v>
      </c>
    </row>
    <row r="73" spans="1:2" ht="18" customHeight="1">
      <c r="A73" s="48" t="s">
        <v>60</v>
      </c>
      <c r="B73" s="181">
        <v>49181</v>
      </c>
    </row>
    <row r="74" spans="1:2" ht="18" customHeight="1">
      <c r="A74" s="48" t="s">
        <v>58</v>
      </c>
      <c r="B74" s="181">
        <v>17868</v>
      </c>
    </row>
    <row r="75" spans="1:2" ht="18" customHeight="1">
      <c r="A75" s="48" t="s">
        <v>56</v>
      </c>
      <c r="B75" s="181">
        <v>7931</v>
      </c>
    </row>
    <row r="76" spans="1:2" ht="18" customHeight="1">
      <c r="A76" s="48" t="s">
        <v>55</v>
      </c>
      <c r="B76" s="181">
        <v>9423</v>
      </c>
    </row>
    <row r="77" spans="1:2" ht="18" customHeight="1">
      <c r="A77" s="48" t="s">
        <v>54</v>
      </c>
      <c r="B77" s="181">
        <v>11121</v>
      </c>
    </row>
    <row r="78" spans="1:2" ht="18" customHeight="1">
      <c r="A78" s="48" t="s">
        <v>53</v>
      </c>
      <c r="B78" s="181">
        <v>6115</v>
      </c>
    </row>
    <row r="79" spans="1:2" ht="18" customHeight="1">
      <c r="A79" s="48" t="s">
        <v>52</v>
      </c>
      <c r="B79" s="181">
        <v>40883</v>
      </c>
    </row>
    <row r="80" spans="1:2" ht="18" customHeight="1">
      <c r="A80" s="48" t="s">
        <v>143</v>
      </c>
      <c r="B80" s="181">
        <v>12879</v>
      </c>
    </row>
    <row r="81" spans="1:2" ht="18" customHeight="1">
      <c r="A81" s="48" t="s">
        <v>48</v>
      </c>
      <c r="B81" s="181">
        <v>25092</v>
      </c>
    </row>
    <row r="82" spans="1:2" ht="18" customHeight="1">
      <c r="A82" s="48" t="s">
        <v>47</v>
      </c>
      <c r="B82" s="181">
        <v>2476</v>
      </c>
    </row>
    <row r="83" spans="1:2" ht="18" customHeight="1">
      <c r="A83" s="48" t="s">
        <v>46</v>
      </c>
      <c r="B83" s="181">
        <v>17201</v>
      </c>
    </row>
    <row r="84" spans="1:2" ht="18" customHeight="1">
      <c r="A84" s="48" t="s">
        <v>45</v>
      </c>
      <c r="B84" s="181">
        <v>9669</v>
      </c>
    </row>
    <row r="85" spans="1:2" ht="18" customHeight="1">
      <c r="A85" s="48" t="s">
        <v>44</v>
      </c>
      <c r="B85" s="181">
        <v>19873</v>
      </c>
    </row>
    <row r="86" spans="1:2" ht="18" customHeight="1">
      <c r="A86" s="48" t="s">
        <v>43</v>
      </c>
      <c r="B86" s="181">
        <v>6637</v>
      </c>
    </row>
    <row r="87" spans="1:2" ht="18" customHeight="1">
      <c r="A87" s="48" t="s">
        <v>42</v>
      </c>
      <c r="B87" s="181">
        <v>14656</v>
      </c>
    </row>
    <row r="88" spans="1:2" ht="18" customHeight="1">
      <c r="A88" s="48" t="s">
        <v>40</v>
      </c>
      <c r="B88" s="181">
        <v>9579</v>
      </c>
    </row>
    <row r="89" spans="1:2" ht="18" customHeight="1">
      <c r="A89" s="48" t="s">
        <v>38</v>
      </c>
      <c r="B89" s="181">
        <v>52149</v>
      </c>
    </row>
    <row r="90" spans="1:2" ht="18" customHeight="1">
      <c r="A90" s="48" t="s">
        <v>37</v>
      </c>
      <c r="B90" s="181">
        <v>4976</v>
      </c>
    </row>
    <row r="91" spans="1:2" ht="18" customHeight="1">
      <c r="A91" s="48" t="s">
        <v>36</v>
      </c>
      <c r="B91" s="181">
        <v>5656</v>
      </c>
    </row>
    <row r="92" spans="1:2" ht="18" customHeight="1">
      <c r="A92" s="48" t="s">
        <v>34</v>
      </c>
      <c r="B92" s="181">
        <v>29994</v>
      </c>
    </row>
    <row r="93" spans="1:2" ht="18" customHeight="1">
      <c r="A93" s="48" t="s">
        <v>33</v>
      </c>
      <c r="B93" s="181">
        <v>8227</v>
      </c>
    </row>
    <row r="94" spans="1:2" ht="18" customHeight="1">
      <c r="A94" s="48" t="s">
        <v>32</v>
      </c>
      <c r="B94" s="181">
        <v>5842</v>
      </c>
    </row>
    <row r="95" spans="1:2" ht="18" customHeight="1">
      <c r="A95" s="48" t="s">
        <v>30</v>
      </c>
      <c r="B95" s="181">
        <v>16384</v>
      </c>
    </row>
    <row r="96" spans="1:2" ht="18" customHeight="1">
      <c r="A96" s="48" t="s">
        <v>29</v>
      </c>
      <c r="B96" s="181">
        <v>20042</v>
      </c>
    </row>
    <row r="97" spans="1:2" ht="18" customHeight="1">
      <c r="A97" s="48" t="s">
        <v>26</v>
      </c>
      <c r="B97" s="181">
        <v>21688</v>
      </c>
    </row>
    <row r="98" spans="1:2" ht="18" customHeight="1">
      <c r="A98" s="48" t="s">
        <v>24</v>
      </c>
      <c r="B98" s="181">
        <v>38235</v>
      </c>
    </row>
    <row r="99" spans="1:2" ht="18" customHeight="1">
      <c r="A99" s="48" t="s">
        <v>22</v>
      </c>
      <c r="B99" s="181">
        <v>6546</v>
      </c>
    </row>
    <row r="100" spans="1:2" ht="18" customHeight="1">
      <c r="A100" s="48" t="s">
        <v>20</v>
      </c>
      <c r="B100" s="181">
        <v>24080</v>
      </c>
    </row>
    <row r="101" spans="1:2" ht="18" customHeight="1">
      <c r="A101" s="48" t="s">
        <v>18</v>
      </c>
      <c r="B101" s="181">
        <v>9912</v>
      </c>
    </row>
    <row r="102" spans="1:2" ht="18" customHeight="1">
      <c r="A102" s="48" t="s">
        <v>16</v>
      </c>
      <c r="B102" s="181">
        <v>8721</v>
      </c>
    </row>
    <row r="103" spans="1:2" ht="18" customHeight="1">
      <c r="A103" s="48" t="s">
        <v>13</v>
      </c>
      <c r="B103" s="181">
        <v>5126</v>
      </c>
    </row>
    <row r="104" spans="1:2" ht="18" customHeight="1">
      <c r="A104" s="48" t="s">
        <v>10</v>
      </c>
      <c r="B104" s="181">
        <v>13287</v>
      </c>
    </row>
    <row r="105" spans="1:2" ht="18" customHeight="1">
      <c r="A105" s="48" t="s">
        <v>135</v>
      </c>
      <c r="B105" s="181">
        <v>27709</v>
      </c>
    </row>
    <row r="106" spans="1:2" ht="18" customHeight="1">
      <c r="A106" s="48" t="s">
        <v>8</v>
      </c>
      <c r="B106" s="181">
        <v>17184</v>
      </c>
    </row>
    <row r="107" spans="1:2" ht="18" customHeight="1">
      <c r="A107" s="48" t="s">
        <v>5</v>
      </c>
      <c r="B107" s="181">
        <v>42945</v>
      </c>
    </row>
    <row r="108" spans="1:2" ht="18" customHeight="1">
      <c r="A108" s="69" t="s">
        <v>2</v>
      </c>
      <c r="B108" s="189">
        <v>19277</v>
      </c>
    </row>
    <row r="109" spans="1:2" ht="18" customHeight="1">
      <c r="A109" s="804" t="s">
        <v>2491</v>
      </c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5369" divId="Cópia de Cópia de Anuário 2017 teresa4_5369" sourceType="sheet" destinationFile="C:\xampp\htdocs\Anuario2017v2\2.10.1.1-N eleitores.htm"/>
  </webPublishItem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>
      <selection activeCell="D32" sqref="D32"/>
    </sheetView>
  </sheetViews>
  <sheetFormatPr defaultRowHeight="18" customHeight="1"/>
  <cols>
    <col min="1" max="1" width="22.7109375" style="732" customWidth="1"/>
    <col min="2" max="7" width="24.7109375" style="731" customWidth="1"/>
    <col min="8" max="234" width="9.140625" style="732"/>
    <col min="235" max="235" width="22.28515625" style="732" customWidth="1"/>
    <col min="236" max="16384" width="9.140625" style="732"/>
  </cols>
  <sheetData>
    <row r="1" spans="1:7" ht="18" customHeight="1">
      <c r="A1" s="102" t="s">
        <v>2974</v>
      </c>
    </row>
    <row r="2" spans="1:7" ht="18" customHeight="1">
      <c r="A2" s="68" t="s">
        <v>2445</v>
      </c>
    </row>
    <row r="4" spans="1:7" ht="21.95" customHeight="1">
      <c r="A4" s="1521" t="s">
        <v>684</v>
      </c>
      <c r="B4" s="1536" t="s">
        <v>502</v>
      </c>
      <c r="C4" s="1536"/>
      <c r="D4" s="1536" t="s">
        <v>820</v>
      </c>
      <c r="E4" s="1536"/>
      <c r="F4" s="1536" t="s">
        <v>834</v>
      </c>
      <c r="G4" s="1537"/>
    </row>
    <row r="5" spans="1:7" ht="21.95" customHeight="1">
      <c r="A5" s="1590"/>
      <c r="B5" s="673">
        <v>2011</v>
      </c>
      <c r="C5" s="673">
        <v>2012</v>
      </c>
      <c r="D5" s="673">
        <v>2011</v>
      </c>
      <c r="E5" s="673">
        <v>2012</v>
      </c>
      <c r="F5" s="673">
        <v>2011</v>
      </c>
      <c r="G5" s="308">
        <v>2012</v>
      </c>
    </row>
    <row r="6" spans="1:7" ht="21.95" customHeight="1">
      <c r="A6" s="114" t="s">
        <v>368</v>
      </c>
      <c r="B6" s="146">
        <f t="shared" ref="B6:G6" si="0">SUM(B7:B108)</f>
        <v>2268</v>
      </c>
      <c r="C6" s="146">
        <f t="shared" si="0"/>
        <v>2046</v>
      </c>
      <c r="D6" s="146">
        <f t="shared" si="0"/>
        <v>859</v>
      </c>
      <c r="E6" s="146">
        <f t="shared" si="0"/>
        <v>846</v>
      </c>
      <c r="F6" s="146">
        <f t="shared" si="0"/>
        <v>102</v>
      </c>
      <c r="G6" s="147">
        <f t="shared" si="0"/>
        <v>107</v>
      </c>
    </row>
    <row r="7" spans="1:7" ht="18" customHeight="1">
      <c r="A7" s="310" t="s">
        <v>132</v>
      </c>
      <c r="B7" s="920">
        <v>5</v>
      </c>
      <c r="C7" s="920">
        <v>4</v>
      </c>
      <c r="D7" s="921">
        <v>5</v>
      </c>
      <c r="E7" s="920">
        <v>9</v>
      </c>
      <c r="F7" s="920">
        <v>1</v>
      </c>
      <c r="G7" s="920">
        <v>0</v>
      </c>
    </row>
    <row r="8" spans="1:7" ht="18" customHeight="1">
      <c r="A8" s="310" t="s">
        <v>131</v>
      </c>
      <c r="B8" s="920">
        <v>3</v>
      </c>
      <c r="C8" s="920">
        <v>8</v>
      </c>
      <c r="D8" s="921">
        <v>2</v>
      </c>
      <c r="E8" s="920">
        <v>6</v>
      </c>
      <c r="F8" s="920">
        <v>0</v>
      </c>
      <c r="G8" s="920">
        <v>2</v>
      </c>
    </row>
    <row r="9" spans="1:7" ht="18" customHeight="1">
      <c r="A9" s="310" t="s">
        <v>130</v>
      </c>
      <c r="B9" s="920">
        <v>243</v>
      </c>
      <c r="C9" s="920">
        <v>215</v>
      </c>
      <c r="D9" s="921">
        <v>177</v>
      </c>
      <c r="E9" s="920">
        <v>197</v>
      </c>
      <c r="F9" s="920">
        <v>16</v>
      </c>
      <c r="G9" s="920">
        <v>14</v>
      </c>
    </row>
    <row r="10" spans="1:7" ht="18" customHeight="1">
      <c r="A10" s="310" t="s">
        <v>129</v>
      </c>
      <c r="B10" s="920">
        <v>20</v>
      </c>
      <c r="C10" s="920">
        <v>30</v>
      </c>
      <c r="D10" s="921">
        <v>10</v>
      </c>
      <c r="E10" s="920">
        <v>10</v>
      </c>
      <c r="F10" s="920">
        <v>0</v>
      </c>
      <c r="G10" s="920">
        <v>0</v>
      </c>
    </row>
    <row r="11" spans="1:7" ht="18" customHeight="1">
      <c r="A11" s="310" t="s">
        <v>128</v>
      </c>
      <c r="B11" s="920">
        <v>1</v>
      </c>
      <c r="C11" s="920">
        <v>7</v>
      </c>
      <c r="D11" s="921">
        <v>4</v>
      </c>
      <c r="E11" s="920">
        <v>3</v>
      </c>
      <c r="F11" s="920">
        <v>1</v>
      </c>
      <c r="G11" s="920">
        <v>1</v>
      </c>
    </row>
    <row r="12" spans="1:7" ht="18" customHeight="1">
      <c r="A12" s="310" t="s">
        <v>127</v>
      </c>
      <c r="B12" s="920">
        <v>7</v>
      </c>
      <c r="C12" s="920">
        <v>5</v>
      </c>
      <c r="D12" s="921">
        <v>2</v>
      </c>
      <c r="E12" s="920">
        <v>1</v>
      </c>
      <c r="F12" s="920">
        <v>0</v>
      </c>
      <c r="G12" s="920">
        <v>0</v>
      </c>
    </row>
    <row r="13" spans="1:7" ht="18" customHeight="1">
      <c r="A13" s="310" t="s">
        <v>126</v>
      </c>
      <c r="B13" s="920">
        <v>4</v>
      </c>
      <c r="C13" s="920">
        <v>3</v>
      </c>
      <c r="D13" s="921">
        <v>4</v>
      </c>
      <c r="E13" s="920">
        <v>0</v>
      </c>
      <c r="F13" s="920">
        <v>0</v>
      </c>
      <c r="G13" s="920">
        <v>0</v>
      </c>
    </row>
    <row r="14" spans="1:7" ht="18" customHeight="1">
      <c r="A14" s="310" t="s">
        <v>125</v>
      </c>
      <c r="B14" s="920">
        <v>1</v>
      </c>
      <c r="C14" s="920">
        <v>1</v>
      </c>
      <c r="D14" s="921">
        <v>0</v>
      </c>
      <c r="E14" s="920">
        <v>4</v>
      </c>
      <c r="F14" s="920">
        <v>0</v>
      </c>
      <c r="G14" s="920">
        <v>0</v>
      </c>
    </row>
    <row r="15" spans="1:7" ht="18" customHeight="1">
      <c r="A15" s="310" t="s">
        <v>124</v>
      </c>
      <c r="B15" s="920">
        <v>0</v>
      </c>
      <c r="C15" s="920">
        <v>0</v>
      </c>
      <c r="D15" s="921">
        <v>0</v>
      </c>
      <c r="E15" s="920">
        <v>1</v>
      </c>
      <c r="F15" s="920">
        <v>0</v>
      </c>
      <c r="G15" s="920">
        <v>0</v>
      </c>
    </row>
    <row r="16" spans="1:7" ht="18" customHeight="1">
      <c r="A16" s="310" t="s">
        <v>123</v>
      </c>
      <c r="B16" s="920">
        <v>13</v>
      </c>
      <c r="C16" s="920">
        <v>12</v>
      </c>
      <c r="D16" s="921">
        <v>3</v>
      </c>
      <c r="E16" s="920">
        <v>8</v>
      </c>
      <c r="F16" s="920">
        <v>0</v>
      </c>
      <c r="G16" s="920">
        <v>0</v>
      </c>
    </row>
    <row r="17" spans="1:7" ht="18" customHeight="1">
      <c r="A17" s="310" t="s">
        <v>122</v>
      </c>
      <c r="B17" s="920">
        <v>7</v>
      </c>
      <c r="C17" s="920">
        <v>9</v>
      </c>
      <c r="D17" s="921">
        <v>2</v>
      </c>
      <c r="E17" s="920">
        <v>10</v>
      </c>
      <c r="F17" s="920">
        <v>0</v>
      </c>
      <c r="G17" s="920">
        <v>1</v>
      </c>
    </row>
    <row r="18" spans="1:7" ht="18" customHeight="1">
      <c r="A18" s="310" t="s">
        <v>121</v>
      </c>
      <c r="B18" s="920">
        <v>4</v>
      </c>
      <c r="C18" s="920">
        <v>2</v>
      </c>
      <c r="D18" s="921">
        <v>5</v>
      </c>
      <c r="E18" s="920">
        <v>4</v>
      </c>
      <c r="F18" s="920">
        <v>0</v>
      </c>
      <c r="G18" s="920">
        <v>0</v>
      </c>
    </row>
    <row r="19" spans="1:7" ht="18" customHeight="1">
      <c r="A19" s="310" t="s">
        <v>120</v>
      </c>
      <c r="B19" s="920">
        <v>4</v>
      </c>
      <c r="C19" s="920">
        <v>12</v>
      </c>
      <c r="D19" s="921">
        <v>1</v>
      </c>
      <c r="E19" s="920">
        <v>2</v>
      </c>
      <c r="F19" s="920">
        <v>1</v>
      </c>
      <c r="G19" s="920">
        <v>0</v>
      </c>
    </row>
    <row r="20" spans="1:7" ht="18" customHeight="1">
      <c r="A20" s="310" t="s">
        <v>119</v>
      </c>
      <c r="B20" s="920">
        <v>0</v>
      </c>
      <c r="C20" s="920">
        <v>1</v>
      </c>
      <c r="D20" s="921">
        <v>5</v>
      </c>
      <c r="E20" s="920">
        <v>2</v>
      </c>
      <c r="F20" s="920">
        <v>0</v>
      </c>
      <c r="G20" s="920">
        <v>0</v>
      </c>
    </row>
    <row r="21" spans="1:7" ht="18" customHeight="1">
      <c r="A21" s="310" t="s">
        <v>118</v>
      </c>
      <c r="B21" s="920">
        <v>14</v>
      </c>
      <c r="C21" s="920">
        <v>13</v>
      </c>
      <c r="D21" s="921">
        <v>12</v>
      </c>
      <c r="E21" s="920">
        <v>6</v>
      </c>
      <c r="F21" s="920">
        <v>0</v>
      </c>
      <c r="G21" s="920">
        <v>0</v>
      </c>
    </row>
    <row r="22" spans="1:7" ht="18" customHeight="1">
      <c r="A22" s="310" t="s">
        <v>117</v>
      </c>
      <c r="B22" s="920">
        <v>4</v>
      </c>
      <c r="C22" s="920">
        <v>2</v>
      </c>
      <c r="D22" s="921">
        <v>0</v>
      </c>
      <c r="E22" s="920">
        <v>2</v>
      </c>
      <c r="F22" s="920">
        <v>0</v>
      </c>
      <c r="G22" s="920">
        <v>1</v>
      </c>
    </row>
    <row r="23" spans="1:7" ht="18" customHeight="1">
      <c r="A23" s="310" t="s">
        <v>116</v>
      </c>
      <c r="B23" s="920">
        <v>5</v>
      </c>
      <c r="C23" s="920">
        <v>8</v>
      </c>
      <c r="D23" s="921">
        <v>2</v>
      </c>
      <c r="E23" s="920">
        <v>2</v>
      </c>
      <c r="F23" s="920">
        <v>2</v>
      </c>
      <c r="G23" s="920">
        <v>1</v>
      </c>
    </row>
    <row r="24" spans="1:7" ht="18" customHeight="1">
      <c r="A24" s="310" t="s">
        <v>115</v>
      </c>
      <c r="B24" s="920">
        <v>5</v>
      </c>
      <c r="C24" s="920">
        <v>10</v>
      </c>
      <c r="D24" s="921">
        <v>1</v>
      </c>
      <c r="E24" s="920">
        <v>3</v>
      </c>
      <c r="F24" s="920">
        <v>0</v>
      </c>
      <c r="G24" s="920">
        <v>0</v>
      </c>
    </row>
    <row r="25" spans="1:7" ht="18" customHeight="1">
      <c r="A25" s="310" t="s">
        <v>114</v>
      </c>
      <c r="B25" s="920">
        <v>0</v>
      </c>
      <c r="C25" s="920">
        <v>2</v>
      </c>
      <c r="D25" s="921">
        <v>1</v>
      </c>
      <c r="E25" s="920">
        <v>2</v>
      </c>
      <c r="F25" s="920">
        <v>1</v>
      </c>
      <c r="G25" s="920">
        <v>0</v>
      </c>
    </row>
    <row r="26" spans="1:7" ht="18" customHeight="1">
      <c r="A26" s="310" t="s">
        <v>113</v>
      </c>
      <c r="B26" s="920">
        <v>1</v>
      </c>
      <c r="C26" s="920">
        <v>2</v>
      </c>
      <c r="D26" s="921">
        <v>1</v>
      </c>
      <c r="E26" s="920">
        <v>1</v>
      </c>
      <c r="F26" s="920">
        <v>0</v>
      </c>
      <c r="G26" s="920">
        <v>0</v>
      </c>
    </row>
    <row r="27" spans="1:7" ht="18" customHeight="1">
      <c r="A27" s="310" t="s">
        <v>112</v>
      </c>
      <c r="B27" s="920">
        <v>2</v>
      </c>
      <c r="C27" s="920">
        <v>2</v>
      </c>
      <c r="D27" s="921">
        <v>1</v>
      </c>
      <c r="E27" s="920">
        <v>1</v>
      </c>
      <c r="F27" s="920">
        <v>1</v>
      </c>
      <c r="G27" s="920">
        <v>0</v>
      </c>
    </row>
    <row r="28" spans="1:7" ht="18" customHeight="1">
      <c r="A28" s="310" t="s">
        <v>111</v>
      </c>
      <c r="B28" s="920">
        <v>9</v>
      </c>
      <c r="C28" s="920">
        <v>7</v>
      </c>
      <c r="D28" s="921">
        <v>4</v>
      </c>
      <c r="E28" s="920">
        <v>2</v>
      </c>
      <c r="F28" s="920">
        <v>0</v>
      </c>
      <c r="G28" s="920">
        <v>1</v>
      </c>
    </row>
    <row r="29" spans="1:7" ht="18" customHeight="1">
      <c r="A29" s="310" t="s">
        <v>110</v>
      </c>
      <c r="B29" s="920">
        <v>3</v>
      </c>
      <c r="C29" s="920">
        <v>0</v>
      </c>
      <c r="D29" s="921">
        <v>0</v>
      </c>
      <c r="E29" s="920">
        <v>0</v>
      </c>
      <c r="F29" s="920">
        <v>0</v>
      </c>
      <c r="G29" s="920">
        <v>0</v>
      </c>
    </row>
    <row r="30" spans="1:7" ht="18" customHeight="1">
      <c r="A30" s="310" t="s">
        <v>109</v>
      </c>
      <c r="B30" s="920">
        <v>43</v>
      </c>
      <c r="C30" s="920">
        <v>48</v>
      </c>
      <c r="D30" s="921">
        <v>13</v>
      </c>
      <c r="E30" s="920">
        <v>13</v>
      </c>
      <c r="F30" s="920">
        <v>1</v>
      </c>
      <c r="G30" s="920">
        <v>1</v>
      </c>
    </row>
    <row r="31" spans="1:7" ht="18" customHeight="1">
      <c r="A31" s="310" t="s">
        <v>108</v>
      </c>
      <c r="B31" s="920">
        <v>8</v>
      </c>
      <c r="C31" s="920">
        <v>5</v>
      </c>
      <c r="D31" s="921">
        <v>5</v>
      </c>
      <c r="E31" s="920">
        <v>4</v>
      </c>
      <c r="F31" s="920">
        <v>0</v>
      </c>
      <c r="G31" s="920">
        <v>0</v>
      </c>
    </row>
    <row r="32" spans="1:7" ht="18" customHeight="1">
      <c r="A32" s="310" t="s">
        <v>107</v>
      </c>
      <c r="B32" s="920">
        <v>17</v>
      </c>
      <c r="C32" s="920">
        <v>25</v>
      </c>
      <c r="D32" s="921">
        <v>11</v>
      </c>
      <c r="E32" s="920">
        <v>11</v>
      </c>
      <c r="F32" s="920">
        <v>1</v>
      </c>
      <c r="G32" s="920">
        <v>2</v>
      </c>
    </row>
    <row r="33" spans="1:7" ht="18" customHeight="1">
      <c r="A33" s="310" t="s">
        <v>106</v>
      </c>
      <c r="B33" s="920">
        <v>2</v>
      </c>
      <c r="C33" s="920">
        <v>7</v>
      </c>
      <c r="D33" s="921">
        <v>1</v>
      </c>
      <c r="E33" s="920">
        <v>2</v>
      </c>
      <c r="F33" s="920">
        <v>2</v>
      </c>
      <c r="G33" s="920">
        <v>1</v>
      </c>
    </row>
    <row r="34" spans="1:7" ht="18" customHeight="1">
      <c r="A34" s="310" t="s">
        <v>105</v>
      </c>
      <c r="B34" s="920">
        <v>4</v>
      </c>
      <c r="C34" s="920">
        <v>5</v>
      </c>
      <c r="D34" s="921">
        <v>6</v>
      </c>
      <c r="E34" s="920">
        <v>6</v>
      </c>
      <c r="F34" s="920">
        <v>2</v>
      </c>
      <c r="G34" s="920">
        <v>4</v>
      </c>
    </row>
    <row r="35" spans="1:7" ht="18" customHeight="1">
      <c r="A35" s="310" t="s">
        <v>104</v>
      </c>
      <c r="B35" s="920">
        <v>8</v>
      </c>
      <c r="C35" s="920">
        <v>6</v>
      </c>
      <c r="D35" s="921">
        <v>16</v>
      </c>
      <c r="E35" s="920">
        <v>1</v>
      </c>
      <c r="F35" s="920">
        <v>0</v>
      </c>
      <c r="G35" s="920">
        <v>2</v>
      </c>
    </row>
    <row r="36" spans="1:7" ht="18" customHeight="1">
      <c r="A36" s="310" t="s">
        <v>103</v>
      </c>
      <c r="B36" s="920">
        <v>0</v>
      </c>
      <c r="C36" s="920">
        <v>2</v>
      </c>
      <c r="D36" s="921">
        <v>0</v>
      </c>
      <c r="E36" s="920">
        <v>0</v>
      </c>
      <c r="F36" s="920">
        <v>0</v>
      </c>
      <c r="G36" s="920">
        <v>0</v>
      </c>
    </row>
    <row r="37" spans="1:7" ht="18" customHeight="1">
      <c r="A37" s="310" t="s">
        <v>102</v>
      </c>
      <c r="B37" s="920">
        <v>7</v>
      </c>
      <c r="C37" s="920">
        <v>3</v>
      </c>
      <c r="D37" s="921">
        <v>2</v>
      </c>
      <c r="E37" s="920">
        <v>5</v>
      </c>
      <c r="F37" s="920">
        <v>0</v>
      </c>
      <c r="G37" s="920">
        <v>0</v>
      </c>
    </row>
    <row r="38" spans="1:7" ht="18" customHeight="1">
      <c r="A38" s="310" t="s">
        <v>101</v>
      </c>
      <c r="B38" s="920">
        <v>21</v>
      </c>
      <c r="C38" s="920">
        <v>3</v>
      </c>
      <c r="D38" s="921">
        <v>8</v>
      </c>
      <c r="E38" s="920">
        <v>4</v>
      </c>
      <c r="F38" s="920">
        <v>0</v>
      </c>
      <c r="G38" s="920">
        <v>1</v>
      </c>
    </row>
    <row r="39" spans="1:7" ht="18" customHeight="1">
      <c r="A39" s="310" t="s">
        <v>100</v>
      </c>
      <c r="B39" s="920">
        <v>3</v>
      </c>
      <c r="C39" s="920">
        <v>10</v>
      </c>
      <c r="D39" s="921">
        <v>0</v>
      </c>
      <c r="E39" s="920">
        <v>1</v>
      </c>
      <c r="F39" s="920">
        <v>1</v>
      </c>
      <c r="G39" s="920">
        <v>0</v>
      </c>
    </row>
    <row r="40" spans="1:7" ht="18" customHeight="1">
      <c r="A40" s="310" t="s">
        <v>99</v>
      </c>
      <c r="B40" s="920">
        <v>6</v>
      </c>
      <c r="C40" s="920">
        <v>4</v>
      </c>
      <c r="D40" s="921">
        <v>5</v>
      </c>
      <c r="E40" s="920">
        <v>8</v>
      </c>
      <c r="F40" s="920">
        <v>1</v>
      </c>
      <c r="G40" s="920">
        <v>3</v>
      </c>
    </row>
    <row r="41" spans="1:7" ht="18" customHeight="1">
      <c r="A41" s="310" t="s">
        <v>98</v>
      </c>
      <c r="B41" s="920">
        <v>8</v>
      </c>
      <c r="C41" s="920">
        <v>3</v>
      </c>
      <c r="D41" s="921">
        <v>3</v>
      </c>
      <c r="E41" s="920">
        <v>2</v>
      </c>
      <c r="F41" s="920">
        <v>1</v>
      </c>
      <c r="G41" s="920">
        <v>0</v>
      </c>
    </row>
    <row r="42" spans="1:7" ht="18" customHeight="1">
      <c r="A42" s="310" t="s">
        <v>97</v>
      </c>
      <c r="B42" s="920">
        <v>4</v>
      </c>
      <c r="C42" s="920">
        <v>9</v>
      </c>
      <c r="D42" s="921">
        <v>3</v>
      </c>
      <c r="E42" s="920">
        <v>5</v>
      </c>
      <c r="F42" s="920">
        <v>1</v>
      </c>
      <c r="G42" s="920">
        <v>0</v>
      </c>
    </row>
    <row r="43" spans="1:7" ht="18" customHeight="1">
      <c r="A43" s="310" t="s">
        <v>96</v>
      </c>
      <c r="B43" s="920">
        <v>1</v>
      </c>
      <c r="C43" s="920">
        <v>0</v>
      </c>
      <c r="D43" s="921">
        <v>1</v>
      </c>
      <c r="E43" s="920">
        <v>3</v>
      </c>
      <c r="F43" s="920">
        <v>0</v>
      </c>
      <c r="G43" s="920">
        <v>0</v>
      </c>
    </row>
    <row r="44" spans="1:7" ht="18" customHeight="1">
      <c r="A44" s="310" t="s">
        <v>95</v>
      </c>
      <c r="B44" s="920">
        <v>5</v>
      </c>
      <c r="C44" s="920">
        <v>1</v>
      </c>
      <c r="D44" s="921">
        <v>2</v>
      </c>
      <c r="E44" s="920">
        <v>0</v>
      </c>
      <c r="F44" s="920">
        <v>0</v>
      </c>
      <c r="G44" s="920">
        <v>1</v>
      </c>
    </row>
    <row r="45" spans="1:7" ht="18" customHeight="1">
      <c r="A45" s="310" t="s">
        <v>94</v>
      </c>
      <c r="B45" s="920">
        <v>2</v>
      </c>
      <c r="C45" s="920">
        <v>0</v>
      </c>
      <c r="D45" s="921">
        <v>1</v>
      </c>
      <c r="E45" s="920">
        <v>0</v>
      </c>
      <c r="F45" s="920">
        <v>0</v>
      </c>
      <c r="G45" s="920">
        <v>1</v>
      </c>
    </row>
    <row r="46" spans="1:7" ht="18" customHeight="1">
      <c r="A46" s="310" t="s">
        <v>92</v>
      </c>
      <c r="B46" s="920">
        <v>1</v>
      </c>
      <c r="C46" s="920">
        <v>4</v>
      </c>
      <c r="D46" s="921">
        <v>0</v>
      </c>
      <c r="E46" s="920">
        <v>5</v>
      </c>
      <c r="F46" s="920">
        <v>0</v>
      </c>
      <c r="G46" s="920">
        <v>0</v>
      </c>
    </row>
    <row r="47" spans="1:7" ht="18" customHeight="1">
      <c r="A47" s="310" t="s">
        <v>91</v>
      </c>
      <c r="B47" s="920">
        <v>3</v>
      </c>
      <c r="C47" s="920">
        <v>0</v>
      </c>
      <c r="D47" s="921">
        <v>1</v>
      </c>
      <c r="E47" s="920">
        <v>1</v>
      </c>
      <c r="F47" s="920">
        <v>0</v>
      </c>
      <c r="G47" s="920">
        <v>0</v>
      </c>
    </row>
    <row r="48" spans="1:7" ht="18" customHeight="1">
      <c r="A48" s="310" t="s">
        <v>90</v>
      </c>
      <c r="B48" s="920">
        <v>14</v>
      </c>
      <c r="C48" s="920">
        <v>19</v>
      </c>
      <c r="D48" s="921">
        <v>6</v>
      </c>
      <c r="E48" s="920">
        <v>2</v>
      </c>
      <c r="F48" s="920">
        <v>0</v>
      </c>
      <c r="G48" s="920">
        <v>0</v>
      </c>
    </row>
    <row r="49" spans="1:7" ht="18" customHeight="1">
      <c r="A49" s="310" t="s">
        <v>89</v>
      </c>
      <c r="B49" s="920">
        <v>1</v>
      </c>
      <c r="C49" s="920">
        <v>3</v>
      </c>
      <c r="D49" s="921">
        <v>0</v>
      </c>
      <c r="E49" s="920">
        <v>0</v>
      </c>
      <c r="F49" s="920">
        <v>0</v>
      </c>
      <c r="G49" s="920">
        <v>0</v>
      </c>
    </row>
    <row r="50" spans="1:7" ht="18" customHeight="1">
      <c r="A50" s="310" t="s">
        <v>88</v>
      </c>
      <c r="B50" s="920">
        <v>6</v>
      </c>
      <c r="C50" s="920">
        <v>4</v>
      </c>
      <c r="D50" s="921">
        <v>10</v>
      </c>
      <c r="E50" s="920">
        <v>13</v>
      </c>
      <c r="F50" s="920">
        <v>3</v>
      </c>
      <c r="G50" s="920">
        <v>1</v>
      </c>
    </row>
    <row r="51" spans="1:7" ht="18" customHeight="1">
      <c r="A51" s="310" t="s">
        <v>87</v>
      </c>
      <c r="B51" s="920">
        <v>9</v>
      </c>
      <c r="C51" s="920">
        <v>12</v>
      </c>
      <c r="D51" s="921">
        <v>1</v>
      </c>
      <c r="E51" s="920">
        <v>6</v>
      </c>
      <c r="F51" s="920">
        <v>0</v>
      </c>
      <c r="G51" s="920">
        <v>0</v>
      </c>
    </row>
    <row r="52" spans="1:7" ht="18" customHeight="1">
      <c r="A52" s="310" t="s">
        <v>86</v>
      </c>
      <c r="B52" s="920">
        <v>3</v>
      </c>
      <c r="C52" s="920">
        <v>4</v>
      </c>
      <c r="D52" s="921">
        <v>4</v>
      </c>
      <c r="E52" s="920">
        <v>9</v>
      </c>
      <c r="F52" s="920">
        <v>0</v>
      </c>
      <c r="G52" s="920">
        <v>0</v>
      </c>
    </row>
    <row r="53" spans="1:7" ht="18" customHeight="1">
      <c r="A53" s="310" t="s">
        <v>85</v>
      </c>
      <c r="B53" s="920">
        <v>1048</v>
      </c>
      <c r="C53" s="920">
        <v>858</v>
      </c>
      <c r="D53" s="921">
        <v>266</v>
      </c>
      <c r="E53" s="920">
        <v>247</v>
      </c>
      <c r="F53" s="920">
        <v>35</v>
      </c>
      <c r="G53" s="920">
        <v>36</v>
      </c>
    </row>
    <row r="54" spans="1:7" ht="18" customHeight="1">
      <c r="A54" s="310" t="s">
        <v>84</v>
      </c>
      <c r="B54" s="920">
        <v>3</v>
      </c>
      <c r="C54" s="920">
        <v>12</v>
      </c>
      <c r="D54" s="921">
        <v>1</v>
      </c>
      <c r="E54" s="920">
        <v>5</v>
      </c>
      <c r="F54" s="920">
        <v>0</v>
      </c>
      <c r="G54" s="920">
        <v>0</v>
      </c>
    </row>
    <row r="55" spans="1:7" ht="18" customHeight="1">
      <c r="A55" s="310" t="s">
        <v>83</v>
      </c>
      <c r="B55" s="920">
        <v>1</v>
      </c>
      <c r="C55" s="920">
        <v>0</v>
      </c>
      <c r="D55" s="921">
        <v>0</v>
      </c>
      <c r="E55" s="920">
        <v>1</v>
      </c>
      <c r="F55" s="920">
        <v>0</v>
      </c>
      <c r="G55" s="920">
        <v>0</v>
      </c>
    </row>
    <row r="56" spans="1:7" ht="18" customHeight="1">
      <c r="A56" s="310" t="s">
        <v>81</v>
      </c>
      <c r="B56" s="920">
        <v>10</v>
      </c>
      <c r="C56" s="920">
        <v>7</v>
      </c>
      <c r="D56" s="921">
        <v>7</v>
      </c>
      <c r="E56" s="920">
        <v>4</v>
      </c>
      <c r="F56" s="920">
        <v>0</v>
      </c>
      <c r="G56" s="920">
        <v>0</v>
      </c>
    </row>
    <row r="57" spans="1:7" ht="18" customHeight="1">
      <c r="A57" s="310" t="s">
        <v>79</v>
      </c>
      <c r="B57" s="920">
        <v>5</v>
      </c>
      <c r="C57" s="920">
        <v>2</v>
      </c>
      <c r="D57" s="921">
        <v>2</v>
      </c>
      <c r="E57" s="920">
        <v>2</v>
      </c>
      <c r="F57" s="920">
        <v>1</v>
      </c>
      <c r="G57" s="920">
        <v>1</v>
      </c>
    </row>
    <row r="58" spans="1:7" ht="18" customHeight="1">
      <c r="A58" s="310" t="s">
        <v>78</v>
      </c>
      <c r="B58" s="922">
        <v>48</v>
      </c>
      <c r="C58" s="923">
        <v>46</v>
      </c>
      <c r="D58" s="923">
        <v>12</v>
      </c>
      <c r="E58" s="923">
        <v>8</v>
      </c>
      <c r="F58" s="923">
        <v>1</v>
      </c>
      <c r="G58" s="923">
        <v>3</v>
      </c>
    </row>
    <row r="59" spans="1:7" ht="18" customHeight="1">
      <c r="A59" s="310" t="s">
        <v>77</v>
      </c>
      <c r="B59" s="922">
        <v>7</v>
      </c>
      <c r="C59" s="923">
        <v>9</v>
      </c>
      <c r="D59" s="923">
        <v>0</v>
      </c>
      <c r="E59" s="923">
        <v>0</v>
      </c>
      <c r="F59" s="923">
        <v>0</v>
      </c>
      <c r="G59" s="923">
        <v>0</v>
      </c>
    </row>
    <row r="60" spans="1:7" ht="18" customHeight="1">
      <c r="A60" s="310" t="s">
        <v>76</v>
      </c>
      <c r="B60" s="922">
        <v>7</v>
      </c>
      <c r="C60" s="923">
        <v>11</v>
      </c>
      <c r="D60" s="923">
        <v>4</v>
      </c>
      <c r="E60" s="923">
        <v>1</v>
      </c>
      <c r="F60" s="923">
        <v>1</v>
      </c>
      <c r="G60" s="923">
        <v>0</v>
      </c>
    </row>
    <row r="61" spans="1:7" ht="18" customHeight="1">
      <c r="A61" s="310" t="s">
        <v>833</v>
      </c>
      <c r="B61" s="922">
        <v>8</v>
      </c>
      <c r="C61" s="923">
        <v>11</v>
      </c>
      <c r="D61" s="923">
        <v>4</v>
      </c>
      <c r="E61" s="923">
        <v>3</v>
      </c>
      <c r="F61" s="923">
        <v>0</v>
      </c>
      <c r="G61" s="923">
        <v>0</v>
      </c>
    </row>
    <row r="62" spans="1:7" ht="18" customHeight="1">
      <c r="A62" s="310" t="s">
        <v>72</v>
      </c>
      <c r="B62" s="922">
        <v>17</v>
      </c>
      <c r="C62" s="923">
        <v>8</v>
      </c>
      <c r="D62" s="923">
        <v>7</v>
      </c>
      <c r="E62" s="923">
        <v>10</v>
      </c>
      <c r="F62" s="923">
        <v>0</v>
      </c>
      <c r="G62" s="923">
        <v>0</v>
      </c>
    </row>
    <row r="63" spans="1:7" ht="18" customHeight="1">
      <c r="A63" s="310" t="s">
        <v>71</v>
      </c>
      <c r="B63" s="922">
        <v>2</v>
      </c>
      <c r="C63" s="923">
        <v>0</v>
      </c>
      <c r="D63" s="923">
        <v>1</v>
      </c>
      <c r="E63" s="923">
        <v>0</v>
      </c>
      <c r="F63" s="923">
        <v>0</v>
      </c>
      <c r="G63" s="923">
        <v>0</v>
      </c>
    </row>
    <row r="64" spans="1:7" ht="18" customHeight="1">
      <c r="A64" s="310" t="s">
        <v>70</v>
      </c>
      <c r="B64" s="922">
        <v>1</v>
      </c>
      <c r="C64" s="923">
        <v>1</v>
      </c>
      <c r="D64" s="923">
        <v>0</v>
      </c>
      <c r="E64" s="923">
        <v>1</v>
      </c>
      <c r="F64" s="923">
        <v>0</v>
      </c>
      <c r="G64" s="923">
        <v>0</v>
      </c>
    </row>
    <row r="65" spans="1:7" ht="18" customHeight="1">
      <c r="A65" s="310" t="s">
        <v>69</v>
      </c>
      <c r="B65" s="922">
        <v>21</v>
      </c>
      <c r="C65" s="923">
        <v>25</v>
      </c>
      <c r="D65" s="923">
        <v>4</v>
      </c>
      <c r="E65" s="923">
        <v>4</v>
      </c>
      <c r="F65" s="923">
        <v>0</v>
      </c>
      <c r="G65" s="923">
        <v>0</v>
      </c>
    </row>
    <row r="66" spans="1:7" ht="18" customHeight="1">
      <c r="A66" s="310" t="s">
        <v>68</v>
      </c>
      <c r="B66" s="922">
        <v>1</v>
      </c>
      <c r="C66" s="923">
        <v>2</v>
      </c>
      <c r="D66" s="923">
        <v>6</v>
      </c>
      <c r="E66" s="923">
        <v>6</v>
      </c>
      <c r="F66" s="923">
        <v>0</v>
      </c>
      <c r="G66" s="923">
        <v>0</v>
      </c>
    </row>
    <row r="67" spans="1:7" ht="18" customHeight="1">
      <c r="A67" s="310" t="s">
        <v>67</v>
      </c>
      <c r="B67" s="922">
        <v>16</v>
      </c>
      <c r="C67" s="922">
        <v>9</v>
      </c>
      <c r="D67" s="922">
        <v>4</v>
      </c>
      <c r="E67" s="922">
        <v>2</v>
      </c>
      <c r="F67" s="922">
        <v>0</v>
      </c>
      <c r="G67" s="922">
        <v>1</v>
      </c>
    </row>
    <row r="68" spans="1:7" ht="18" customHeight="1">
      <c r="A68" s="310" t="s">
        <v>66</v>
      </c>
      <c r="B68" s="922">
        <v>3</v>
      </c>
      <c r="C68" s="922">
        <v>1</v>
      </c>
      <c r="D68" s="922">
        <v>2</v>
      </c>
      <c r="E68" s="922">
        <v>4</v>
      </c>
      <c r="F68" s="922">
        <v>1</v>
      </c>
      <c r="G68" s="922">
        <v>0</v>
      </c>
    </row>
    <row r="69" spans="1:7" ht="18" customHeight="1">
      <c r="A69" s="310" t="s">
        <v>65</v>
      </c>
      <c r="B69" s="922">
        <v>0</v>
      </c>
      <c r="C69" s="922">
        <v>1</v>
      </c>
      <c r="D69" s="922">
        <v>0</v>
      </c>
      <c r="E69" s="922">
        <v>0</v>
      </c>
      <c r="F69" s="922">
        <v>0</v>
      </c>
      <c r="G69" s="922">
        <v>0</v>
      </c>
    </row>
    <row r="70" spans="1:7" ht="18" customHeight="1">
      <c r="A70" s="310" t="s">
        <v>63</v>
      </c>
      <c r="B70" s="922">
        <v>4</v>
      </c>
      <c r="C70" s="922">
        <v>4</v>
      </c>
      <c r="D70" s="922">
        <v>5</v>
      </c>
      <c r="E70" s="922">
        <v>0</v>
      </c>
      <c r="F70" s="922">
        <v>0</v>
      </c>
      <c r="G70" s="922">
        <v>0</v>
      </c>
    </row>
    <row r="71" spans="1:7" ht="18" customHeight="1">
      <c r="A71" s="310" t="s">
        <v>62</v>
      </c>
      <c r="B71" s="922">
        <v>0</v>
      </c>
      <c r="C71" s="922">
        <v>3</v>
      </c>
      <c r="D71" s="922">
        <v>4</v>
      </c>
      <c r="E71" s="922">
        <v>3</v>
      </c>
      <c r="F71" s="922">
        <v>0</v>
      </c>
      <c r="G71" s="922">
        <v>0</v>
      </c>
    </row>
    <row r="72" spans="1:7" ht="18" customHeight="1">
      <c r="A72" s="310" t="s">
        <v>61</v>
      </c>
      <c r="B72" s="922">
        <v>1</v>
      </c>
      <c r="C72" s="922">
        <v>1</v>
      </c>
      <c r="D72" s="922">
        <v>0</v>
      </c>
      <c r="E72" s="922">
        <v>0</v>
      </c>
      <c r="F72" s="922">
        <v>0</v>
      </c>
      <c r="G72" s="922">
        <v>0</v>
      </c>
    </row>
    <row r="73" spans="1:7" ht="18" customHeight="1">
      <c r="A73" s="310" t="s">
        <v>60</v>
      </c>
      <c r="B73" s="922">
        <v>49</v>
      </c>
      <c r="C73" s="922">
        <v>48</v>
      </c>
      <c r="D73" s="922">
        <v>14</v>
      </c>
      <c r="E73" s="922">
        <v>8</v>
      </c>
      <c r="F73" s="922">
        <v>4</v>
      </c>
      <c r="G73" s="922">
        <v>6</v>
      </c>
    </row>
    <row r="74" spans="1:7" ht="18" customHeight="1">
      <c r="A74" s="310" t="s">
        <v>58</v>
      </c>
      <c r="B74" s="922">
        <v>7</v>
      </c>
      <c r="C74" s="922">
        <v>3</v>
      </c>
      <c r="D74" s="922">
        <v>1</v>
      </c>
      <c r="E74" s="922">
        <v>2</v>
      </c>
      <c r="F74" s="922">
        <v>1</v>
      </c>
      <c r="G74" s="922">
        <v>1</v>
      </c>
    </row>
    <row r="75" spans="1:7" ht="18" customHeight="1">
      <c r="A75" s="310" t="s">
        <v>56</v>
      </c>
      <c r="B75" s="922">
        <v>3</v>
      </c>
      <c r="C75" s="922">
        <v>1</v>
      </c>
      <c r="D75" s="922">
        <v>1</v>
      </c>
      <c r="E75" s="922">
        <v>4</v>
      </c>
      <c r="F75" s="922">
        <v>0</v>
      </c>
      <c r="G75" s="922">
        <v>1</v>
      </c>
    </row>
    <row r="76" spans="1:7" ht="18" customHeight="1">
      <c r="A76" s="310" t="s">
        <v>55</v>
      </c>
      <c r="B76" s="922">
        <v>5</v>
      </c>
      <c r="C76" s="922">
        <v>7</v>
      </c>
      <c r="D76" s="922">
        <v>2</v>
      </c>
      <c r="E76" s="922">
        <v>0</v>
      </c>
      <c r="F76" s="922">
        <v>0</v>
      </c>
      <c r="G76" s="922">
        <v>0</v>
      </c>
    </row>
    <row r="77" spans="1:7" ht="18" customHeight="1">
      <c r="A77" s="310" t="s">
        <v>54</v>
      </c>
      <c r="B77" s="922">
        <v>3</v>
      </c>
      <c r="C77" s="922">
        <v>5</v>
      </c>
      <c r="D77" s="922">
        <v>1</v>
      </c>
      <c r="E77" s="922">
        <v>1</v>
      </c>
      <c r="F77" s="922">
        <v>0</v>
      </c>
      <c r="G77" s="922">
        <v>0</v>
      </c>
    </row>
    <row r="78" spans="1:7" ht="18" customHeight="1">
      <c r="A78" s="310" t="s">
        <v>53</v>
      </c>
      <c r="B78" s="922">
        <v>7</v>
      </c>
      <c r="C78" s="922">
        <v>6</v>
      </c>
      <c r="D78" s="922">
        <v>1</v>
      </c>
      <c r="E78" s="922">
        <v>0</v>
      </c>
      <c r="F78" s="922">
        <v>0</v>
      </c>
      <c r="G78" s="922">
        <v>1</v>
      </c>
    </row>
    <row r="79" spans="1:7" ht="18" customHeight="1">
      <c r="A79" s="310" t="s">
        <v>52</v>
      </c>
      <c r="B79" s="922">
        <v>42</v>
      </c>
      <c r="C79" s="922">
        <v>25</v>
      </c>
      <c r="D79" s="922">
        <v>8</v>
      </c>
      <c r="E79" s="922">
        <v>12</v>
      </c>
      <c r="F79" s="922">
        <v>0</v>
      </c>
      <c r="G79" s="922">
        <v>1</v>
      </c>
    </row>
    <row r="80" spans="1:7" ht="18" customHeight="1">
      <c r="A80" s="310" t="s">
        <v>143</v>
      </c>
      <c r="B80" s="922">
        <v>10</v>
      </c>
      <c r="C80" s="922">
        <v>6</v>
      </c>
      <c r="D80" s="922">
        <v>3</v>
      </c>
      <c r="E80" s="922">
        <v>4</v>
      </c>
      <c r="F80" s="922">
        <v>0</v>
      </c>
      <c r="G80" s="922">
        <v>0</v>
      </c>
    </row>
    <row r="81" spans="1:7" ht="18" customHeight="1">
      <c r="A81" s="310" t="s">
        <v>48</v>
      </c>
      <c r="B81" s="922">
        <v>35</v>
      </c>
      <c r="C81" s="922">
        <v>43</v>
      </c>
      <c r="D81" s="922">
        <v>10</v>
      </c>
      <c r="E81" s="922">
        <v>11</v>
      </c>
      <c r="F81" s="922">
        <v>3</v>
      </c>
      <c r="G81" s="922">
        <v>0</v>
      </c>
    </row>
    <row r="82" spans="1:7" ht="18" customHeight="1">
      <c r="A82" s="310" t="s">
        <v>47</v>
      </c>
      <c r="B82" s="922">
        <v>0</v>
      </c>
      <c r="C82" s="922">
        <v>0</v>
      </c>
      <c r="D82" s="922">
        <v>0</v>
      </c>
      <c r="E82" s="922">
        <v>0</v>
      </c>
      <c r="F82" s="922">
        <v>0</v>
      </c>
      <c r="G82" s="922">
        <v>0</v>
      </c>
    </row>
    <row r="83" spans="1:7" ht="18" customHeight="1">
      <c r="A83" s="310" t="s">
        <v>46</v>
      </c>
      <c r="B83" s="922">
        <v>7</v>
      </c>
      <c r="C83" s="922">
        <v>8</v>
      </c>
      <c r="D83" s="922">
        <v>2</v>
      </c>
      <c r="E83" s="922">
        <v>9</v>
      </c>
      <c r="F83" s="922">
        <v>0</v>
      </c>
      <c r="G83" s="922">
        <v>0</v>
      </c>
    </row>
    <row r="84" spans="1:7" ht="18" customHeight="1">
      <c r="A84" s="310" t="s">
        <v>45</v>
      </c>
      <c r="B84" s="922">
        <v>3</v>
      </c>
      <c r="C84" s="922">
        <v>2</v>
      </c>
      <c r="D84" s="922">
        <v>1</v>
      </c>
      <c r="E84" s="922">
        <v>4</v>
      </c>
      <c r="F84" s="922">
        <v>1</v>
      </c>
      <c r="G84" s="922">
        <v>0</v>
      </c>
    </row>
    <row r="85" spans="1:7" ht="18" customHeight="1">
      <c r="A85" s="310" t="s">
        <v>44</v>
      </c>
      <c r="B85" s="922">
        <v>8</v>
      </c>
      <c r="C85" s="922">
        <v>13</v>
      </c>
      <c r="D85" s="922">
        <v>5</v>
      </c>
      <c r="E85" s="922">
        <v>2</v>
      </c>
      <c r="F85" s="922">
        <v>0</v>
      </c>
      <c r="G85" s="922">
        <v>1</v>
      </c>
    </row>
    <row r="86" spans="1:7" ht="18" customHeight="1">
      <c r="A86" s="310" t="s">
        <v>43</v>
      </c>
      <c r="B86" s="922">
        <v>1</v>
      </c>
      <c r="C86" s="922">
        <v>2</v>
      </c>
      <c r="D86" s="922">
        <v>2</v>
      </c>
      <c r="E86" s="922">
        <v>0</v>
      </c>
      <c r="F86" s="922">
        <v>0</v>
      </c>
      <c r="G86" s="922">
        <v>0</v>
      </c>
    </row>
    <row r="87" spans="1:7" ht="18" customHeight="1">
      <c r="A87" s="310" t="s">
        <v>42</v>
      </c>
      <c r="B87" s="922">
        <v>7</v>
      </c>
      <c r="C87" s="922">
        <v>5</v>
      </c>
      <c r="D87" s="922">
        <v>10</v>
      </c>
      <c r="E87" s="922">
        <v>11</v>
      </c>
      <c r="F87" s="922">
        <v>0</v>
      </c>
      <c r="G87" s="922">
        <v>0</v>
      </c>
    </row>
    <row r="88" spans="1:7" ht="18" customHeight="1">
      <c r="A88" s="310" t="s">
        <v>40</v>
      </c>
      <c r="B88" s="922">
        <v>4</v>
      </c>
      <c r="C88" s="922">
        <v>1</v>
      </c>
      <c r="D88" s="922">
        <v>0</v>
      </c>
      <c r="E88" s="922">
        <v>0</v>
      </c>
      <c r="F88" s="922">
        <v>0</v>
      </c>
      <c r="G88" s="922">
        <v>0</v>
      </c>
    </row>
    <row r="89" spans="1:7" ht="18" customHeight="1">
      <c r="A89" s="310" t="s">
        <v>38</v>
      </c>
      <c r="B89" s="922">
        <v>75</v>
      </c>
      <c r="C89" s="922">
        <v>74</v>
      </c>
      <c r="D89" s="922">
        <v>14</v>
      </c>
      <c r="E89" s="922">
        <v>10</v>
      </c>
      <c r="F89" s="922">
        <v>3</v>
      </c>
      <c r="G89" s="922">
        <v>0</v>
      </c>
    </row>
    <row r="90" spans="1:7" ht="18" customHeight="1">
      <c r="A90" s="310" t="s">
        <v>37</v>
      </c>
      <c r="B90" s="922">
        <v>1</v>
      </c>
      <c r="C90" s="922">
        <v>2</v>
      </c>
      <c r="D90" s="922">
        <v>0</v>
      </c>
      <c r="E90" s="922">
        <v>0</v>
      </c>
      <c r="F90" s="922">
        <v>0</v>
      </c>
      <c r="G90" s="922">
        <v>0</v>
      </c>
    </row>
    <row r="91" spans="1:7" ht="18" customHeight="1">
      <c r="A91" s="310" t="s">
        <v>36</v>
      </c>
      <c r="B91" s="922">
        <v>1</v>
      </c>
      <c r="C91" s="922">
        <v>2</v>
      </c>
      <c r="D91" s="922">
        <v>1</v>
      </c>
      <c r="E91" s="922">
        <v>0</v>
      </c>
      <c r="F91" s="922">
        <v>0</v>
      </c>
      <c r="G91" s="922">
        <v>0</v>
      </c>
    </row>
    <row r="92" spans="1:7" ht="18" customHeight="1">
      <c r="A92" s="310" t="s">
        <v>34</v>
      </c>
      <c r="B92" s="922">
        <v>32</v>
      </c>
      <c r="C92" s="922">
        <v>33</v>
      </c>
      <c r="D92" s="922">
        <v>18</v>
      </c>
      <c r="E92" s="922">
        <v>19</v>
      </c>
      <c r="F92" s="922">
        <v>3</v>
      </c>
      <c r="G92" s="922">
        <v>5</v>
      </c>
    </row>
    <row r="93" spans="1:7" ht="18" customHeight="1">
      <c r="A93" s="310" t="s">
        <v>33</v>
      </c>
      <c r="B93" s="922">
        <v>2</v>
      </c>
      <c r="C93" s="922">
        <v>3</v>
      </c>
      <c r="D93" s="922">
        <v>1</v>
      </c>
      <c r="E93" s="922">
        <v>3</v>
      </c>
      <c r="F93" s="922">
        <v>0</v>
      </c>
      <c r="G93" s="922">
        <v>0</v>
      </c>
    </row>
    <row r="94" spans="1:7" ht="18" customHeight="1">
      <c r="A94" s="310" t="s">
        <v>32</v>
      </c>
      <c r="B94" s="922">
        <v>2</v>
      </c>
      <c r="C94" s="922">
        <v>0</v>
      </c>
      <c r="D94" s="922">
        <v>1</v>
      </c>
      <c r="E94" s="922">
        <v>0</v>
      </c>
      <c r="F94" s="922">
        <v>0</v>
      </c>
      <c r="G94" s="922">
        <v>0</v>
      </c>
    </row>
    <row r="95" spans="1:7" ht="18" customHeight="1">
      <c r="A95" s="310" t="s">
        <v>30</v>
      </c>
      <c r="B95" s="922">
        <v>17</v>
      </c>
      <c r="C95" s="922">
        <v>14</v>
      </c>
      <c r="D95" s="922">
        <v>7</v>
      </c>
      <c r="E95" s="922">
        <v>6</v>
      </c>
      <c r="F95" s="922">
        <v>1</v>
      </c>
      <c r="G95" s="922">
        <v>1</v>
      </c>
    </row>
    <row r="96" spans="1:7" ht="18" customHeight="1">
      <c r="A96" s="310" t="s">
        <v>29</v>
      </c>
      <c r="B96" s="922">
        <v>5</v>
      </c>
      <c r="C96" s="923">
        <v>10</v>
      </c>
      <c r="D96" s="923">
        <v>8</v>
      </c>
      <c r="E96" s="923">
        <v>9</v>
      </c>
      <c r="F96" s="923">
        <v>0</v>
      </c>
      <c r="G96" s="923">
        <v>1</v>
      </c>
    </row>
    <row r="97" spans="1:7" ht="18" customHeight="1">
      <c r="A97" s="310" t="s">
        <v>26</v>
      </c>
      <c r="B97" s="922">
        <v>12</v>
      </c>
      <c r="C97" s="923">
        <v>15</v>
      </c>
      <c r="D97" s="923">
        <v>0</v>
      </c>
      <c r="E97" s="923">
        <v>1</v>
      </c>
      <c r="F97" s="923">
        <v>0</v>
      </c>
      <c r="G97" s="923">
        <v>2</v>
      </c>
    </row>
    <row r="98" spans="1:7" ht="18" customHeight="1">
      <c r="A98" s="310" t="s">
        <v>24</v>
      </c>
      <c r="B98" s="922">
        <v>60</v>
      </c>
      <c r="C98" s="923">
        <v>45</v>
      </c>
      <c r="D98" s="923">
        <v>14</v>
      </c>
      <c r="E98" s="923">
        <v>9</v>
      </c>
      <c r="F98" s="923">
        <v>5</v>
      </c>
      <c r="G98" s="923">
        <v>2</v>
      </c>
    </row>
    <row r="99" spans="1:7" ht="18" customHeight="1">
      <c r="A99" s="310" t="s">
        <v>22</v>
      </c>
      <c r="B99" s="922">
        <v>4</v>
      </c>
      <c r="C99" s="923">
        <v>2</v>
      </c>
      <c r="D99" s="923">
        <v>0</v>
      </c>
      <c r="E99" s="923">
        <v>0</v>
      </c>
      <c r="F99" s="923">
        <v>0</v>
      </c>
      <c r="G99" s="923">
        <v>0</v>
      </c>
    </row>
    <row r="100" spans="1:7" ht="18" customHeight="1">
      <c r="A100" s="310" t="s">
        <v>20</v>
      </c>
      <c r="B100" s="922">
        <v>19</v>
      </c>
      <c r="C100" s="923">
        <v>18</v>
      </c>
      <c r="D100" s="923">
        <v>11</v>
      </c>
      <c r="E100" s="923">
        <v>12</v>
      </c>
      <c r="F100" s="923">
        <v>1</v>
      </c>
      <c r="G100" s="923">
        <v>1</v>
      </c>
    </row>
    <row r="101" spans="1:7" ht="18" customHeight="1">
      <c r="A101" s="310" t="s">
        <v>18</v>
      </c>
      <c r="B101" s="922">
        <v>14</v>
      </c>
      <c r="C101" s="923">
        <v>18</v>
      </c>
      <c r="D101" s="923">
        <v>4</v>
      </c>
      <c r="E101" s="923">
        <v>5</v>
      </c>
      <c r="F101" s="923">
        <v>0</v>
      </c>
      <c r="G101" s="923">
        <v>0</v>
      </c>
    </row>
    <row r="102" spans="1:7" ht="18" customHeight="1">
      <c r="A102" s="310" t="s">
        <v>16</v>
      </c>
      <c r="B102" s="922">
        <v>1</v>
      </c>
      <c r="C102" s="923">
        <v>3</v>
      </c>
      <c r="D102" s="923">
        <v>2</v>
      </c>
      <c r="E102" s="923">
        <v>1</v>
      </c>
      <c r="F102" s="923">
        <v>1</v>
      </c>
      <c r="G102" s="923">
        <v>1</v>
      </c>
    </row>
    <row r="103" spans="1:7" ht="18" customHeight="1">
      <c r="A103" s="310" t="s">
        <v>13</v>
      </c>
      <c r="B103" s="922">
        <v>3</v>
      </c>
      <c r="C103" s="923">
        <v>0</v>
      </c>
      <c r="D103" s="923">
        <v>4</v>
      </c>
      <c r="E103" s="923">
        <v>3</v>
      </c>
      <c r="F103" s="923">
        <v>1</v>
      </c>
      <c r="G103" s="923">
        <v>1</v>
      </c>
    </row>
    <row r="104" spans="1:7" ht="18" customHeight="1">
      <c r="A104" s="310" t="s">
        <v>10</v>
      </c>
      <c r="B104" s="922">
        <v>10</v>
      </c>
      <c r="C104" s="923">
        <v>5</v>
      </c>
      <c r="D104" s="923">
        <v>3</v>
      </c>
      <c r="E104" s="923">
        <v>3</v>
      </c>
      <c r="F104" s="923">
        <v>0</v>
      </c>
      <c r="G104" s="923">
        <v>0</v>
      </c>
    </row>
    <row r="105" spans="1:7" ht="18" customHeight="1">
      <c r="A105" s="310" t="s">
        <v>135</v>
      </c>
      <c r="B105" s="922">
        <v>27</v>
      </c>
      <c r="C105" s="923">
        <v>22</v>
      </c>
      <c r="D105" s="923">
        <v>11</v>
      </c>
      <c r="E105" s="923">
        <v>7</v>
      </c>
      <c r="F105" s="923">
        <v>2</v>
      </c>
      <c r="G105" s="923">
        <v>0</v>
      </c>
    </row>
    <row r="106" spans="1:7" ht="18" customHeight="1">
      <c r="A106" s="310" t="s">
        <v>8</v>
      </c>
      <c r="B106" s="922">
        <v>8</v>
      </c>
      <c r="C106" s="923">
        <v>8</v>
      </c>
      <c r="D106" s="923">
        <v>1</v>
      </c>
      <c r="E106" s="923">
        <v>2</v>
      </c>
      <c r="F106" s="923">
        <v>0</v>
      </c>
      <c r="G106" s="923">
        <v>2</v>
      </c>
    </row>
    <row r="107" spans="1:7" ht="18" customHeight="1">
      <c r="A107" s="310" t="s">
        <v>5</v>
      </c>
      <c r="B107" s="922">
        <v>41</v>
      </c>
      <c r="C107" s="923">
        <v>36</v>
      </c>
      <c r="D107" s="923">
        <v>21</v>
      </c>
      <c r="E107" s="923">
        <v>8</v>
      </c>
      <c r="F107" s="923">
        <v>1</v>
      </c>
      <c r="G107" s="923">
        <v>1</v>
      </c>
    </row>
    <row r="108" spans="1:7" ht="18" customHeight="1">
      <c r="A108" s="311" t="s">
        <v>2</v>
      </c>
      <c r="B108" s="924">
        <v>9</v>
      </c>
      <c r="C108" s="924">
        <v>18</v>
      </c>
      <c r="D108" s="924">
        <v>7</v>
      </c>
      <c r="E108" s="924">
        <v>2</v>
      </c>
      <c r="F108" s="924">
        <v>0</v>
      </c>
      <c r="G108" s="924">
        <v>0</v>
      </c>
    </row>
    <row r="109" spans="1:7" s="733" customFormat="1" ht="18" customHeight="1">
      <c r="A109" s="415" t="s">
        <v>2180</v>
      </c>
      <c r="B109" s="732"/>
      <c r="C109" s="731"/>
      <c r="D109" s="731"/>
      <c r="E109" s="731"/>
      <c r="F109" s="731"/>
      <c r="G109" s="731"/>
    </row>
    <row r="110" spans="1:7" ht="18" customHeight="1">
      <c r="B110" s="732"/>
    </row>
    <row r="111" spans="1:7" ht="18" customHeight="1">
      <c r="B111" s="732"/>
    </row>
  </sheetData>
  <mergeCells count="4">
    <mergeCell ref="A4:A5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webPublishItems count="1">
    <webPublishItem id="2442" divId="Cópia de Cópia de Anuário 2017 teresa4_2442" sourceType="sheet" destinationFile="C:\xampp\htdocs\Anuario2017v2\2.10.2.1-Homic.obt.sui.htm"/>
  </webPublishItem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9" width="16.42578125" style="65" customWidth="1"/>
    <col min="10" max="10" width="16.42578125" style="452" customWidth="1"/>
    <col min="11" max="16384" width="9.140625" style="65"/>
  </cols>
  <sheetData>
    <row r="1" spans="1:10" s="68" customFormat="1" ht="18" customHeight="1">
      <c r="A1" s="102" t="s">
        <v>2484</v>
      </c>
      <c r="H1" s="52"/>
    </row>
    <row r="2" spans="1:10" s="68" customFormat="1" ht="18" customHeight="1">
      <c r="A2" s="102" t="s">
        <v>2485</v>
      </c>
      <c r="H2" s="52"/>
    </row>
    <row r="3" spans="1:10" ht="18" customHeight="1">
      <c r="A3" s="52" t="s">
        <v>2486</v>
      </c>
      <c r="B3" s="177"/>
      <c r="C3" s="177"/>
      <c r="D3" s="177"/>
      <c r="E3" s="177"/>
      <c r="F3" s="177"/>
      <c r="G3" s="177"/>
      <c r="H3" s="177"/>
      <c r="I3" s="177"/>
      <c r="J3" s="177"/>
    </row>
    <row r="4" spans="1:10" ht="18" customHeight="1">
      <c r="A4" s="52"/>
      <c r="B4" s="177"/>
      <c r="C4" s="177"/>
      <c r="D4" s="177"/>
      <c r="E4" s="177"/>
      <c r="F4" s="177"/>
      <c r="G4" s="177"/>
      <c r="H4" s="177"/>
      <c r="I4" s="177"/>
      <c r="J4" s="177"/>
    </row>
    <row r="5" spans="1:10" ht="21.95" customHeight="1">
      <c r="A5" s="1521" t="s">
        <v>684</v>
      </c>
      <c r="B5" s="1536" t="s">
        <v>591</v>
      </c>
      <c r="C5" s="1536"/>
      <c r="D5" s="1536"/>
      <c r="E5" s="1536"/>
      <c r="F5" s="1536"/>
      <c r="G5" s="1536"/>
      <c r="H5" s="1536"/>
      <c r="I5" s="1536"/>
      <c r="J5" s="1537"/>
    </row>
    <row r="6" spans="1:10" ht="35.1" customHeight="1">
      <c r="A6" s="1590"/>
      <c r="B6" s="728" t="s">
        <v>588</v>
      </c>
      <c r="C6" s="728" t="s">
        <v>589</v>
      </c>
      <c r="D6" s="728" t="s">
        <v>590</v>
      </c>
      <c r="E6" s="728" t="s">
        <v>165</v>
      </c>
      <c r="F6" s="728" t="s">
        <v>1178</v>
      </c>
      <c r="G6" s="728" t="s">
        <v>1179</v>
      </c>
      <c r="H6" s="728" t="s">
        <v>1180</v>
      </c>
      <c r="I6" s="728" t="s">
        <v>1181</v>
      </c>
      <c r="J6" s="729" t="s">
        <v>163</v>
      </c>
    </row>
    <row r="7" spans="1:10" ht="21.95" customHeight="1">
      <c r="A7" s="114" t="s">
        <v>368</v>
      </c>
      <c r="B7" s="249">
        <f>SUM(B8:B109)</f>
        <v>1026861</v>
      </c>
      <c r="C7" s="249">
        <f t="shared" ref="C7:I7" si="0">SUM(C8:C109)</f>
        <v>2603</v>
      </c>
      <c r="D7" s="249">
        <f t="shared" si="0"/>
        <v>64779</v>
      </c>
      <c r="E7" s="249">
        <f t="shared" si="0"/>
        <v>12418</v>
      </c>
      <c r="F7" s="249">
        <f t="shared" si="0"/>
        <v>8792</v>
      </c>
      <c r="G7" s="249">
        <f t="shared" si="0"/>
        <v>204</v>
      </c>
      <c r="H7" s="249">
        <f t="shared" si="0"/>
        <v>1338</v>
      </c>
      <c r="I7" s="249">
        <f t="shared" si="0"/>
        <v>113</v>
      </c>
      <c r="J7" s="250">
        <f t="shared" ref="J7" si="1">SUM(J8:J109)</f>
        <v>1117108</v>
      </c>
    </row>
    <row r="8" spans="1:10" ht="18" customHeight="1">
      <c r="A8" s="48" t="s">
        <v>132</v>
      </c>
      <c r="B8" s="925">
        <v>5754</v>
      </c>
      <c r="C8" s="926">
        <v>18</v>
      </c>
      <c r="D8" s="926">
        <v>277</v>
      </c>
      <c r="E8" s="926">
        <v>49</v>
      </c>
      <c r="F8" s="926">
        <v>76</v>
      </c>
      <c r="G8" s="926">
        <v>4</v>
      </c>
      <c r="H8" s="926">
        <v>14</v>
      </c>
      <c r="I8" s="926">
        <v>1</v>
      </c>
      <c r="J8" s="927">
        <f>SUM(B8:I8)</f>
        <v>6193</v>
      </c>
    </row>
    <row r="9" spans="1:10" ht="18" customHeight="1">
      <c r="A9" s="48" t="s">
        <v>131</v>
      </c>
      <c r="B9" s="926">
        <v>5373</v>
      </c>
      <c r="C9" s="926">
        <v>12</v>
      </c>
      <c r="D9" s="926">
        <v>164</v>
      </c>
      <c r="E9" s="926">
        <v>86</v>
      </c>
      <c r="F9" s="926">
        <v>60</v>
      </c>
      <c r="G9" s="926">
        <v>1</v>
      </c>
      <c r="H9" s="926">
        <v>12</v>
      </c>
      <c r="I9" s="926">
        <v>0</v>
      </c>
      <c r="J9" s="927">
        <f t="shared" ref="J9:J72" si="2">SUM(B9:I9)</f>
        <v>5708</v>
      </c>
    </row>
    <row r="10" spans="1:10" ht="18" customHeight="1">
      <c r="A10" s="48" t="s">
        <v>130</v>
      </c>
      <c r="B10" s="926">
        <v>78981</v>
      </c>
      <c r="C10" s="926">
        <v>250</v>
      </c>
      <c r="D10" s="926">
        <v>5800</v>
      </c>
      <c r="E10" s="926">
        <v>507</v>
      </c>
      <c r="F10" s="926">
        <v>383</v>
      </c>
      <c r="G10" s="926">
        <v>3</v>
      </c>
      <c r="H10" s="926">
        <v>29</v>
      </c>
      <c r="I10" s="926">
        <v>6</v>
      </c>
      <c r="J10" s="927">
        <f t="shared" si="2"/>
        <v>85959</v>
      </c>
    </row>
    <row r="11" spans="1:10" ht="18" customHeight="1">
      <c r="A11" s="48" t="s">
        <v>129</v>
      </c>
      <c r="B11" s="926">
        <v>10827</v>
      </c>
      <c r="C11" s="926">
        <v>19</v>
      </c>
      <c r="D11" s="926">
        <v>594</v>
      </c>
      <c r="E11" s="926">
        <v>337</v>
      </c>
      <c r="F11" s="926">
        <v>98</v>
      </c>
      <c r="G11" s="926">
        <v>2</v>
      </c>
      <c r="H11" s="926">
        <v>32</v>
      </c>
      <c r="I11" s="926">
        <v>1</v>
      </c>
      <c r="J11" s="927">
        <f t="shared" si="2"/>
        <v>11910</v>
      </c>
    </row>
    <row r="12" spans="1:10" ht="18" customHeight="1">
      <c r="A12" s="48" t="s">
        <v>128</v>
      </c>
      <c r="B12" s="926">
        <v>4905</v>
      </c>
      <c r="C12" s="926">
        <v>14</v>
      </c>
      <c r="D12" s="926">
        <v>211</v>
      </c>
      <c r="E12" s="926">
        <v>106</v>
      </c>
      <c r="F12" s="926">
        <v>47</v>
      </c>
      <c r="G12" s="926">
        <v>1</v>
      </c>
      <c r="H12" s="926">
        <v>15</v>
      </c>
      <c r="I12" s="926">
        <v>0</v>
      </c>
      <c r="J12" s="927">
        <f t="shared" si="2"/>
        <v>5299</v>
      </c>
    </row>
    <row r="13" spans="1:10" ht="18" customHeight="1">
      <c r="A13" s="48" t="s">
        <v>127</v>
      </c>
      <c r="B13" s="926">
        <v>5230</v>
      </c>
      <c r="C13" s="926">
        <v>7</v>
      </c>
      <c r="D13" s="926">
        <v>364</v>
      </c>
      <c r="E13" s="926">
        <v>24</v>
      </c>
      <c r="F13" s="926">
        <v>51</v>
      </c>
      <c r="G13" s="926">
        <v>2</v>
      </c>
      <c r="H13" s="926">
        <v>5</v>
      </c>
      <c r="I13" s="926">
        <v>0</v>
      </c>
      <c r="J13" s="927">
        <f t="shared" si="2"/>
        <v>5683</v>
      </c>
    </row>
    <row r="14" spans="1:10" ht="18" customHeight="1">
      <c r="A14" s="48" t="s">
        <v>126</v>
      </c>
      <c r="B14" s="926">
        <v>4829</v>
      </c>
      <c r="C14" s="926">
        <v>8</v>
      </c>
      <c r="D14" s="926">
        <v>229</v>
      </c>
      <c r="E14" s="926">
        <v>96</v>
      </c>
      <c r="F14" s="926">
        <v>93</v>
      </c>
      <c r="G14" s="926">
        <v>1</v>
      </c>
      <c r="H14" s="926">
        <v>8</v>
      </c>
      <c r="I14" s="926">
        <v>0</v>
      </c>
      <c r="J14" s="927">
        <f t="shared" si="2"/>
        <v>5264</v>
      </c>
    </row>
    <row r="15" spans="1:10" ht="18" customHeight="1">
      <c r="A15" s="48" t="s">
        <v>125</v>
      </c>
      <c r="B15" s="926">
        <v>1836</v>
      </c>
      <c r="C15" s="926">
        <v>3</v>
      </c>
      <c r="D15" s="926">
        <v>62</v>
      </c>
      <c r="E15" s="926">
        <v>41</v>
      </c>
      <c r="F15" s="926">
        <v>35</v>
      </c>
      <c r="G15" s="926">
        <v>1</v>
      </c>
      <c r="H15" s="926">
        <v>10</v>
      </c>
      <c r="I15" s="926">
        <v>0</v>
      </c>
      <c r="J15" s="927">
        <f t="shared" si="2"/>
        <v>1988</v>
      </c>
    </row>
    <row r="16" spans="1:10" ht="18" customHeight="1">
      <c r="A16" s="48" t="s">
        <v>124</v>
      </c>
      <c r="B16" s="926">
        <v>1869</v>
      </c>
      <c r="C16" s="926">
        <v>2</v>
      </c>
      <c r="D16" s="926">
        <v>60</v>
      </c>
      <c r="E16" s="926">
        <v>55</v>
      </c>
      <c r="F16" s="926">
        <v>35</v>
      </c>
      <c r="G16" s="926">
        <v>1</v>
      </c>
      <c r="H16" s="926">
        <v>5</v>
      </c>
      <c r="I16" s="926">
        <v>0</v>
      </c>
      <c r="J16" s="927">
        <f t="shared" si="2"/>
        <v>2027</v>
      </c>
    </row>
    <row r="17" spans="1:10" ht="18" customHeight="1">
      <c r="A17" s="48" t="s">
        <v>123</v>
      </c>
      <c r="B17" s="926">
        <v>7803</v>
      </c>
      <c r="C17" s="926">
        <v>14</v>
      </c>
      <c r="D17" s="926">
        <v>490</v>
      </c>
      <c r="E17" s="926">
        <v>146</v>
      </c>
      <c r="F17" s="926">
        <v>69</v>
      </c>
      <c r="G17" s="926">
        <v>1</v>
      </c>
      <c r="H17" s="926">
        <v>11</v>
      </c>
      <c r="I17" s="926">
        <v>1</v>
      </c>
      <c r="J17" s="927">
        <f t="shared" si="2"/>
        <v>8535</v>
      </c>
    </row>
    <row r="18" spans="1:10" ht="18" customHeight="1">
      <c r="A18" s="48" t="s">
        <v>122</v>
      </c>
      <c r="B18" s="926">
        <v>2748</v>
      </c>
      <c r="C18" s="926">
        <v>1</v>
      </c>
      <c r="D18" s="926">
        <v>72</v>
      </c>
      <c r="E18" s="926">
        <v>607</v>
      </c>
      <c r="F18" s="926">
        <v>57</v>
      </c>
      <c r="G18" s="926">
        <v>1</v>
      </c>
      <c r="H18" s="926">
        <v>9</v>
      </c>
      <c r="I18" s="926">
        <v>0</v>
      </c>
      <c r="J18" s="927">
        <f t="shared" si="2"/>
        <v>3495</v>
      </c>
    </row>
    <row r="19" spans="1:10" ht="18" customHeight="1">
      <c r="A19" s="48" t="s">
        <v>121</v>
      </c>
      <c r="B19" s="926">
        <v>3349</v>
      </c>
      <c r="C19" s="926">
        <v>7</v>
      </c>
      <c r="D19" s="926">
        <v>165</v>
      </c>
      <c r="E19" s="926">
        <v>60</v>
      </c>
      <c r="F19" s="926">
        <v>56</v>
      </c>
      <c r="G19" s="926">
        <v>2</v>
      </c>
      <c r="H19" s="926">
        <v>4</v>
      </c>
      <c r="I19" s="926">
        <v>0</v>
      </c>
      <c r="J19" s="927">
        <f t="shared" si="2"/>
        <v>3643</v>
      </c>
    </row>
    <row r="20" spans="1:10" ht="18" customHeight="1">
      <c r="A20" s="48" t="s">
        <v>120</v>
      </c>
      <c r="B20" s="926">
        <v>5511</v>
      </c>
      <c r="C20" s="926">
        <v>21</v>
      </c>
      <c r="D20" s="926">
        <v>268</v>
      </c>
      <c r="E20" s="926">
        <v>102</v>
      </c>
      <c r="F20" s="926">
        <v>52</v>
      </c>
      <c r="G20" s="926">
        <v>1</v>
      </c>
      <c r="H20" s="926">
        <v>12</v>
      </c>
      <c r="I20" s="926">
        <v>0</v>
      </c>
      <c r="J20" s="927">
        <f t="shared" si="2"/>
        <v>5967</v>
      </c>
    </row>
    <row r="21" spans="1:10" ht="18" customHeight="1">
      <c r="A21" s="48" t="s">
        <v>119</v>
      </c>
      <c r="B21" s="926">
        <v>2127</v>
      </c>
      <c r="C21" s="926">
        <v>9</v>
      </c>
      <c r="D21" s="926">
        <v>124</v>
      </c>
      <c r="E21" s="926">
        <v>5</v>
      </c>
      <c r="F21" s="926">
        <v>26</v>
      </c>
      <c r="G21" s="926">
        <v>2</v>
      </c>
      <c r="H21" s="926">
        <v>7</v>
      </c>
      <c r="I21" s="926">
        <v>1</v>
      </c>
      <c r="J21" s="927">
        <f t="shared" si="2"/>
        <v>2301</v>
      </c>
    </row>
    <row r="22" spans="1:10" ht="18" customHeight="1">
      <c r="A22" s="48" t="s">
        <v>118</v>
      </c>
      <c r="B22" s="926">
        <v>10375</v>
      </c>
      <c r="C22" s="926">
        <v>20</v>
      </c>
      <c r="D22" s="926">
        <v>416</v>
      </c>
      <c r="E22" s="926">
        <v>79</v>
      </c>
      <c r="F22" s="926">
        <v>84</v>
      </c>
      <c r="G22" s="926">
        <v>1</v>
      </c>
      <c r="H22" s="926">
        <v>26</v>
      </c>
      <c r="I22" s="926">
        <v>1</v>
      </c>
      <c r="J22" s="927">
        <f t="shared" si="2"/>
        <v>11002</v>
      </c>
    </row>
    <row r="23" spans="1:10" ht="18" customHeight="1">
      <c r="A23" s="48" t="s">
        <v>117</v>
      </c>
      <c r="B23" s="926">
        <v>3048</v>
      </c>
      <c r="C23" s="926">
        <v>2</v>
      </c>
      <c r="D23" s="926">
        <v>75</v>
      </c>
      <c r="E23" s="926">
        <v>75</v>
      </c>
      <c r="F23" s="926">
        <v>47</v>
      </c>
      <c r="G23" s="926">
        <v>1</v>
      </c>
      <c r="H23" s="926">
        <v>1</v>
      </c>
      <c r="I23" s="926">
        <v>1</v>
      </c>
      <c r="J23" s="927">
        <f t="shared" si="2"/>
        <v>3250</v>
      </c>
    </row>
    <row r="24" spans="1:10" ht="18" customHeight="1">
      <c r="A24" s="48" t="s">
        <v>116</v>
      </c>
      <c r="B24" s="926">
        <v>5278</v>
      </c>
      <c r="C24" s="926">
        <v>13</v>
      </c>
      <c r="D24" s="926">
        <v>171</v>
      </c>
      <c r="E24" s="926">
        <v>137</v>
      </c>
      <c r="F24" s="926">
        <v>69</v>
      </c>
      <c r="G24" s="926">
        <v>1</v>
      </c>
      <c r="H24" s="926">
        <v>7</v>
      </c>
      <c r="I24" s="926">
        <v>0</v>
      </c>
      <c r="J24" s="927">
        <f t="shared" si="2"/>
        <v>5676</v>
      </c>
    </row>
    <row r="25" spans="1:10" ht="18" customHeight="1">
      <c r="A25" s="48" t="s">
        <v>115</v>
      </c>
      <c r="B25" s="926">
        <v>4517</v>
      </c>
      <c r="C25" s="926">
        <v>14</v>
      </c>
      <c r="D25" s="926">
        <v>229</v>
      </c>
      <c r="E25" s="926">
        <v>138</v>
      </c>
      <c r="F25" s="926">
        <v>71</v>
      </c>
      <c r="G25" s="926">
        <v>1</v>
      </c>
      <c r="H25" s="926">
        <v>9</v>
      </c>
      <c r="I25" s="926">
        <v>1</v>
      </c>
      <c r="J25" s="927">
        <f t="shared" si="2"/>
        <v>4980</v>
      </c>
    </row>
    <row r="26" spans="1:10" ht="18" customHeight="1">
      <c r="A26" s="48" t="s">
        <v>114</v>
      </c>
      <c r="B26" s="926">
        <v>2652</v>
      </c>
      <c r="C26" s="926">
        <v>1</v>
      </c>
      <c r="D26" s="926">
        <v>83</v>
      </c>
      <c r="E26" s="926">
        <v>40</v>
      </c>
      <c r="F26" s="926">
        <v>39</v>
      </c>
      <c r="G26" s="926">
        <v>1</v>
      </c>
      <c r="H26" s="926">
        <v>3</v>
      </c>
      <c r="I26" s="926">
        <v>0</v>
      </c>
      <c r="J26" s="927">
        <f t="shared" si="2"/>
        <v>2819</v>
      </c>
    </row>
    <row r="27" spans="1:10" ht="18" customHeight="1">
      <c r="A27" s="48" t="s">
        <v>113</v>
      </c>
      <c r="B27" s="926">
        <v>2175</v>
      </c>
      <c r="C27" s="926">
        <v>3</v>
      </c>
      <c r="D27" s="926">
        <v>84</v>
      </c>
      <c r="E27" s="926">
        <v>109</v>
      </c>
      <c r="F27" s="926">
        <v>49</v>
      </c>
      <c r="G27" s="926">
        <v>2</v>
      </c>
      <c r="H27" s="926">
        <v>4</v>
      </c>
      <c r="I27" s="926">
        <v>0</v>
      </c>
      <c r="J27" s="927">
        <f t="shared" si="2"/>
        <v>2426</v>
      </c>
    </row>
    <row r="28" spans="1:10" ht="18" customHeight="1">
      <c r="A28" s="48" t="s">
        <v>112</v>
      </c>
      <c r="B28" s="926">
        <v>3673</v>
      </c>
      <c r="C28" s="926">
        <v>4</v>
      </c>
      <c r="D28" s="926">
        <v>127</v>
      </c>
      <c r="E28" s="926">
        <v>33</v>
      </c>
      <c r="F28" s="926">
        <v>51</v>
      </c>
      <c r="G28" s="926">
        <v>1</v>
      </c>
      <c r="H28" s="926">
        <v>7</v>
      </c>
      <c r="I28" s="926">
        <v>0</v>
      </c>
      <c r="J28" s="927">
        <f t="shared" si="2"/>
        <v>3896</v>
      </c>
    </row>
    <row r="29" spans="1:10" ht="18" customHeight="1">
      <c r="A29" s="48" t="s">
        <v>111</v>
      </c>
      <c r="B29" s="926">
        <v>5518</v>
      </c>
      <c r="C29" s="926">
        <v>15</v>
      </c>
      <c r="D29" s="926">
        <v>348</v>
      </c>
      <c r="E29" s="926">
        <v>183</v>
      </c>
      <c r="F29" s="926">
        <v>55</v>
      </c>
      <c r="G29" s="926">
        <v>1</v>
      </c>
      <c r="H29" s="926">
        <v>4</v>
      </c>
      <c r="I29" s="926">
        <v>0</v>
      </c>
      <c r="J29" s="927">
        <f t="shared" si="2"/>
        <v>6124</v>
      </c>
    </row>
    <row r="30" spans="1:10" ht="18" customHeight="1">
      <c r="A30" s="48" t="s">
        <v>110</v>
      </c>
      <c r="B30" s="926">
        <v>1816</v>
      </c>
      <c r="C30" s="926">
        <v>6</v>
      </c>
      <c r="D30" s="926">
        <v>75</v>
      </c>
      <c r="E30" s="926">
        <v>13</v>
      </c>
      <c r="F30" s="926">
        <v>27</v>
      </c>
      <c r="G30" s="926">
        <v>1</v>
      </c>
      <c r="H30" s="926">
        <v>9</v>
      </c>
      <c r="I30" s="926">
        <v>0</v>
      </c>
      <c r="J30" s="927">
        <f t="shared" si="2"/>
        <v>1947</v>
      </c>
    </row>
    <row r="31" spans="1:10" ht="18" customHeight="1">
      <c r="A31" s="48" t="s">
        <v>109</v>
      </c>
      <c r="B31" s="926">
        <v>16594</v>
      </c>
      <c r="C31" s="926">
        <v>39</v>
      </c>
      <c r="D31" s="926">
        <v>964</v>
      </c>
      <c r="E31" s="926">
        <v>279</v>
      </c>
      <c r="F31" s="926">
        <v>146</v>
      </c>
      <c r="G31" s="926">
        <v>4</v>
      </c>
      <c r="H31" s="926">
        <v>42</v>
      </c>
      <c r="I31" s="926">
        <v>3</v>
      </c>
      <c r="J31" s="927">
        <f t="shared" si="2"/>
        <v>18071</v>
      </c>
    </row>
    <row r="32" spans="1:10" ht="18" customHeight="1">
      <c r="A32" s="48" t="s">
        <v>108</v>
      </c>
      <c r="B32" s="926">
        <v>7125</v>
      </c>
      <c r="C32" s="926">
        <v>10</v>
      </c>
      <c r="D32" s="926">
        <v>273</v>
      </c>
      <c r="E32" s="926">
        <v>119</v>
      </c>
      <c r="F32" s="926">
        <v>87</v>
      </c>
      <c r="G32" s="926">
        <v>1</v>
      </c>
      <c r="H32" s="926">
        <v>1</v>
      </c>
      <c r="I32" s="926">
        <v>0</v>
      </c>
      <c r="J32" s="927">
        <f t="shared" si="2"/>
        <v>7616</v>
      </c>
    </row>
    <row r="33" spans="1:10" ht="18" customHeight="1">
      <c r="A33" s="48" t="s">
        <v>107</v>
      </c>
      <c r="B33" s="926">
        <v>16319</v>
      </c>
      <c r="C33" s="926">
        <v>42</v>
      </c>
      <c r="D33" s="926">
        <v>879</v>
      </c>
      <c r="E33" s="926">
        <v>97</v>
      </c>
      <c r="F33" s="926">
        <v>156</v>
      </c>
      <c r="G33" s="926">
        <v>2</v>
      </c>
      <c r="H33" s="926">
        <v>22</v>
      </c>
      <c r="I33" s="926">
        <v>3</v>
      </c>
      <c r="J33" s="927">
        <f t="shared" si="2"/>
        <v>17520</v>
      </c>
    </row>
    <row r="34" spans="1:10" ht="18" customHeight="1">
      <c r="A34" s="48" t="s">
        <v>106</v>
      </c>
      <c r="B34" s="926">
        <v>3340</v>
      </c>
      <c r="C34" s="926">
        <v>6</v>
      </c>
      <c r="D34" s="926">
        <v>145</v>
      </c>
      <c r="E34" s="926">
        <v>46</v>
      </c>
      <c r="F34" s="926">
        <v>63</v>
      </c>
      <c r="G34" s="926">
        <v>1</v>
      </c>
      <c r="H34" s="926">
        <v>0</v>
      </c>
      <c r="I34" s="926">
        <v>1</v>
      </c>
      <c r="J34" s="927">
        <f t="shared" si="2"/>
        <v>3602</v>
      </c>
    </row>
    <row r="35" spans="1:10" ht="18" customHeight="1">
      <c r="A35" s="48" t="s">
        <v>105</v>
      </c>
      <c r="B35" s="926">
        <v>5967</v>
      </c>
      <c r="C35" s="926">
        <v>15</v>
      </c>
      <c r="D35" s="926">
        <v>206</v>
      </c>
      <c r="E35" s="926">
        <v>72</v>
      </c>
      <c r="F35" s="926">
        <v>51</v>
      </c>
      <c r="G35" s="926">
        <v>1</v>
      </c>
      <c r="H35" s="926">
        <v>16</v>
      </c>
      <c r="I35" s="926">
        <v>0</v>
      </c>
      <c r="J35" s="927">
        <f t="shared" si="2"/>
        <v>6328</v>
      </c>
    </row>
    <row r="36" spans="1:10" ht="18" customHeight="1">
      <c r="A36" s="48" t="s">
        <v>104</v>
      </c>
      <c r="B36" s="926">
        <v>6520</v>
      </c>
      <c r="C36" s="926">
        <v>12</v>
      </c>
      <c r="D36" s="926">
        <v>147</v>
      </c>
      <c r="E36" s="926">
        <v>590</v>
      </c>
      <c r="F36" s="926">
        <v>77</v>
      </c>
      <c r="G36" s="926">
        <v>1</v>
      </c>
      <c r="H36" s="926">
        <v>13</v>
      </c>
      <c r="I36" s="926">
        <v>0</v>
      </c>
      <c r="J36" s="927">
        <f t="shared" si="2"/>
        <v>7360</v>
      </c>
    </row>
    <row r="37" spans="1:10" ht="18" customHeight="1">
      <c r="A37" s="48" t="s">
        <v>103</v>
      </c>
      <c r="B37" s="926">
        <v>1571</v>
      </c>
      <c r="C37" s="926">
        <v>6</v>
      </c>
      <c r="D37" s="926">
        <v>60</v>
      </c>
      <c r="E37" s="926">
        <v>28</v>
      </c>
      <c r="F37" s="926">
        <v>38</v>
      </c>
      <c r="G37" s="926">
        <v>1</v>
      </c>
      <c r="H37" s="926">
        <v>7</v>
      </c>
      <c r="I37" s="926">
        <v>0</v>
      </c>
      <c r="J37" s="927">
        <f t="shared" si="2"/>
        <v>1711</v>
      </c>
    </row>
    <row r="38" spans="1:10" ht="18" customHeight="1">
      <c r="A38" s="48" t="s">
        <v>102</v>
      </c>
      <c r="B38" s="926">
        <v>3108</v>
      </c>
      <c r="C38" s="926">
        <v>4</v>
      </c>
      <c r="D38" s="926">
        <v>120</v>
      </c>
      <c r="E38" s="926">
        <v>145</v>
      </c>
      <c r="F38" s="926">
        <v>46</v>
      </c>
      <c r="G38" s="926">
        <v>1</v>
      </c>
      <c r="H38" s="926">
        <v>3</v>
      </c>
      <c r="I38" s="926">
        <v>0</v>
      </c>
      <c r="J38" s="927">
        <f t="shared" si="2"/>
        <v>3427</v>
      </c>
    </row>
    <row r="39" spans="1:10" ht="18" customHeight="1">
      <c r="A39" s="48" t="s">
        <v>101</v>
      </c>
      <c r="B39" s="926">
        <v>10229</v>
      </c>
      <c r="C39" s="926">
        <v>31</v>
      </c>
      <c r="D39" s="926">
        <v>369</v>
      </c>
      <c r="E39" s="926">
        <v>94</v>
      </c>
      <c r="F39" s="926">
        <v>120</v>
      </c>
      <c r="G39" s="926">
        <v>1</v>
      </c>
      <c r="H39" s="926">
        <v>5</v>
      </c>
      <c r="I39" s="926">
        <v>1</v>
      </c>
      <c r="J39" s="927">
        <f t="shared" si="2"/>
        <v>10850</v>
      </c>
    </row>
    <row r="40" spans="1:10" ht="18" customHeight="1">
      <c r="A40" s="48" t="s">
        <v>100</v>
      </c>
      <c r="B40" s="926">
        <v>4918</v>
      </c>
      <c r="C40" s="926">
        <v>9</v>
      </c>
      <c r="D40" s="926">
        <v>199</v>
      </c>
      <c r="E40" s="926">
        <v>86</v>
      </c>
      <c r="F40" s="926">
        <v>58</v>
      </c>
      <c r="G40" s="926">
        <v>2</v>
      </c>
      <c r="H40" s="926">
        <v>4</v>
      </c>
      <c r="I40" s="926">
        <v>0</v>
      </c>
      <c r="J40" s="927">
        <f t="shared" si="2"/>
        <v>5276</v>
      </c>
    </row>
    <row r="41" spans="1:10" ht="18" customHeight="1">
      <c r="A41" s="48" t="s">
        <v>99</v>
      </c>
      <c r="B41" s="926">
        <v>8503</v>
      </c>
      <c r="C41" s="926">
        <v>11</v>
      </c>
      <c r="D41" s="926">
        <v>307</v>
      </c>
      <c r="E41" s="926">
        <v>109</v>
      </c>
      <c r="F41" s="926">
        <v>95</v>
      </c>
      <c r="G41" s="926">
        <v>1</v>
      </c>
      <c r="H41" s="926">
        <v>12</v>
      </c>
      <c r="I41" s="926">
        <v>2</v>
      </c>
      <c r="J41" s="927">
        <f t="shared" si="2"/>
        <v>9040</v>
      </c>
    </row>
    <row r="42" spans="1:10" ht="18" customHeight="1">
      <c r="A42" s="48" t="s">
        <v>98</v>
      </c>
      <c r="B42" s="926">
        <v>7316</v>
      </c>
      <c r="C42" s="926">
        <v>15</v>
      </c>
      <c r="D42" s="926">
        <v>218</v>
      </c>
      <c r="E42" s="926">
        <v>73</v>
      </c>
      <c r="F42" s="926">
        <v>123</v>
      </c>
      <c r="G42" s="926">
        <v>1</v>
      </c>
      <c r="H42" s="926">
        <v>37</v>
      </c>
      <c r="I42" s="926">
        <v>1</v>
      </c>
      <c r="J42" s="927">
        <f t="shared" si="2"/>
        <v>7784</v>
      </c>
    </row>
    <row r="43" spans="1:10" ht="18" customHeight="1">
      <c r="A43" s="48" t="s">
        <v>97</v>
      </c>
      <c r="B43" s="926">
        <v>5162</v>
      </c>
      <c r="C43" s="926">
        <v>7</v>
      </c>
      <c r="D43" s="926">
        <v>160</v>
      </c>
      <c r="E43" s="926">
        <v>33</v>
      </c>
      <c r="F43" s="926">
        <v>56</v>
      </c>
      <c r="G43" s="926">
        <v>1</v>
      </c>
      <c r="H43" s="926">
        <v>1</v>
      </c>
      <c r="I43" s="926">
        <v>0</v>
      </c>
      <c r="J43" s="927">
        <f t="shared" si="2"/>
        <v>5420</v>
      </c>
    </row>
    <row r="44" spans="1:10" ht="18" customHeight="1">
      <c r="A44" s="48" t="s">
        <v>96</v>
      </c>
      <c r="B44" s="926">
        <v>1764</v>
      </c>
      <c r="C44" s="926">
        <v>3</v>
      </c>
      <c r="D44" s="926">
        <v>73</v>
      </c>
      <c r="E44" s="926">
        <v>23</v>
      </c>
      <c r="F44" s="926">
        <v>51</v>
      </c>
      <c r="G44" s="926">
        <v>1</v>
      </c>
      <c r="H44" s="926">
        <v>2</v>
      </c>
      <c r="I44" s="926">
        <v>0</v>
      </c>
      <c r="J44" s="927">
        <f t="shared" si="2"/>
        <v>1917</v>
      </c>
    </row>
    <row r="45" spans="1:10" ht="18" customHeight="1">
      <c r="A45" s="67" t="s">
        <v>95</v>
      </c>
      <c r="B45" s="926">
        <v>1836</v>
      </c>
      <c r="C45" s="926">
        <v>4</v>
      </c>
      <c r="D45" s="926">
        <v>72</v>
      </c>
      <c r="E45" s="926">
        <v>102</v>
      </c>
      <c r="F45" s="926">
        <v>31</v>
      </c>
      <c r="G45" s="926">
        <v>1</v>
      </c>
      <c r="H45" s="926">
        <v>6</v>
      </c>
      <c r="I45" s="926">
        <v>0</v>
      </c>
      <c r="J45" s="927">
        <f t="shared" si="2"/>
        <v>2052</v>
      </c>
    </row>
    <row r="46" spans="1:10" ht="18" customHeight="1">
      <c r="A46" s="48" t="s">
        <v>94</v>
      </c>
      <c r="B46" s="926">
        <v>2941</v>
      </c>
      <c r="C46" s="926">
        <v>7</v>
      </c>
      <c r="D46" s="926">
        <v>120</v>
      </c>
      <c r="E46" s="926">
        <v>37</v>
      </c>
      <c r="F46" s="926">
        <v>27</v>
      </c>
      <c r="G46" s="926">
        <v>1</v>
      </c>
      <c r="H46" s="926">
        <v>7</v>
      </c>
      <c r="I46" s="926">
        <v>0</v>
      </c>
      <c r="J46" s="927">
        <f t="shared" si="2"/>
        <v>3140</v>
      </c>
    </row>
    <row r="47" spans="1:10" ht="18" customHeight="1">
      <c r="A47" s="48" t="s">
        <v>92</v>
      </c>
      <c r="B47" s="926">
        <v>1664</v>
      </c>
      <c r="C47" s="926">
        <v>2</v>
      </c>
      <c r="D47" s="926">
        <v>53</v>
      </c>
      <c r="E47" s="926">
        <v>27</v>
      </c>
      <c r="F47" s="926">
        <v>50</v>
      </c>
      <c r="G47" s="926">
        <v>1</v>
      </c>
      <c r="H47" s="926">
        <v>4</v>
      </c>
      <c r="I47" s="926">
        <v>0</v>
      </c>
      <c r="J47" s="927">
        <f t="shared" si="2"/>
        <v>1801</v>
      </c>
    </row>
    <row r="48" spans="1:10" ht="18" customHeight="1">
      <c r="A48" s="48" t="s">
        <v>91</v>
      </c>
      <c r="B48" s="926">
        <v>2705</v>
      </c>
      <c r="C48" s="926">
        <v>2</v>
      </c>
      <c r="D48" s="926">
        <v>122</v>
      </c>
      <c r="E48" s="926">
        <v>38</v>
      </c>
      <c r="F48" s="926">
        <v>43</v>
      </c>
      <c r="G48" s="926">
        <v>2</v>
      </c>
      <c r="H48" s="926">
        <v>3</v>
      </c>
      <c r="I48" s="926">
        <v>0</v>
      </c>
      <c r="J48" s="927">
        <f t="shared" si="2"/>
        <v>2915</v>
      </c>
    </row>
    <row r="49" spans="1:10" ht="18" customHeight="1">
      <c r="A49" s="48" t="s">
        <v>90</v>
      </c>
      <c r="B49" s="926">
        <v>5616</v>
      </c>
      <c r="C49" s="926">
        <v>14</v>
      </c>
      <c r="D49" s="926">
        <v>200</v>
      </c>
      <c r="E49" s="926">
        <v>162</v>
      </c>
      <c r="F49" s="926">
        <v>61</v>
      </c>
      <c r="G49" s="926">
        <v>1</v>
      </c>
      <c r="H49" s="926">
        <v>7</v>
      </c>
      <c r="I49" s="926">
        <v>1</v>
      </c>
      <c r="J49" s="927">
        <f t="shared" si="2"/>
        <v>6062</v>
      </c>
    </row>
    <row r="50" spans="1:10" ht="18" customHeight="1">
      <c r="A50" s="48" t="s">
        <v>89</v>
      </c>
      <c r="B50" s="926">
        <v>1437</v>
      </c>
      <c r="C50" s="926">
        <v>3</v>
      </c>
      <c r="D50" s="926">
        <v>72</v>
      </c>
      <c r="E50" s="926">
        <v>29</v>
      </c>
      <c r="F50" s="926">
        <v>33</v>
      </c>
      <c r="G50" s="926">
        <v>1</v>
      </c>
      <c r="H50" s="926">
        <v>4</v>
      </c>
      <c r="I50" s="926">
        <v>0</v>
      </c>
      <c r="J50" s="927">
        <f t="shared" si="2"/>
        <v>1579</v>
      </c>
    </row>
    <row r="51" spans="1:10" ht="18" customHeight="1">
      <c r="A51" s="48" t="s">
        <v>88</v>
      </c>
      <c r="B51" s="926">
        <v>8116</v>
      </c>
      <c r="C51" s="926">
        <v>38</v>
      </c>
      <c r="D51" s="926">
        <v>239</v>
      </c>
      <c r="E51" s="926">
        <v>159</v>
      </c>
      <c r="F51" s="926">
        <v>121</v>
      </c>
      <c r="G51" s="926">
        <v>1</v>
      </c>
      <c r="H51" s="926">
        <v>33</v>
      </c>
      <c r="I51" s="926">
        <v>1</v>
      </c>
      <c r="J51" s="927">
        <f t="shared" si="2"/>
        <v>8708</v>
      </c>
    </row>
    <row r="52" spans="1:10" ht="18" customHeight="1">
      <c r="A52" s="48" t="s">
        <v>87</v>
      </c>
      <c r="B52" s="926">
        <v>5578</v>
      </c>
      <c r="C52" s="926">
        <v>22</v>
      </c>
      <c r="D52" s="926">
        <v>141</v>
      </c>
      <c r="E52" s="926">
        <v>232</v>
      </c>
      <c r="F52" s="926">
        <v>81</v>
      </c>
      <c r="G52" s="926">
        <v>1</v>
      </c>
      <c r="H52" s="926">
        <v>8</v>
      </c>
      <c r="I52" s="926">
        <v>1</v>
      </c>
      <c r="J52" s="927">
        <f t="shared" si="2"/>
        <v>6064</v>
      </c>
    </row>
    <row r="53" spans="1:10" ht="18" customHeight="1">
      <c r="A53" s="48" t="s">
        <v>86</v>
      </c>
      <c r="B53" s="926">
        <v>7005</v>
      </c>
      <c r="C53" s="926">
        <v>22</v>
      </c>
      <c r="D53" s="926">
        <v>214</v>
      </c>
      <c r="E53" s="926">
        <v>271</v>
      </c>
      <c r="F53" s="926">
        <v>110</v>
      </c>
      <c r="G53" s="926">
        <v>1</v>
      </c>
      <c r="H53" s="926">
        <v>17</v>
      </c>
      <c r="I53" s="926">
        <v>0</v>
      </c>
      <c r="J53" s="927">
        <f t="shared" si="2"/>
        <v>7640</v>
      </c>
    </row>
    <row r="54" spans="1:10" ht="18" customHeight="1">
      <c r="A54" s="48" t="s">
        <v>85</v>
      </c>
      <c r="B54" s="926">
        <v>317145</v>
      </c>
      <c r="C54" s="926">
        <v>907</v>
      </c>
      <c r="D54" s="926">
        <v>28870</v>
      </c>
      <c r="E54" s="926">
        <v>159</v>
      </c>
      <c r="F54" s="926">
        <v>1169</v>
      </c>
      <c r="G54" s="926">
        <v>59</v>
      </c>
      <c r="H54" s="926">
        <v>228</v>
      </c>
      <c r="I54" s="926">
        <v>19</v>
      </c>
      <c r="J54" s="927">
        <f t="shared" si="2"/>
        <v>348556</v>
      </c>
    </row>
    <row r="55" spans="1:10" ht="18" customHeight="1">
      <c r="A55" s="48" t="s">
        <v>84</v>
      </c>
      <c r="B55" s="926">
        <v>6075</v>
      </c>
      <c r="C55" s="926">
        <v>25</v>
      </c>
      <c r="D55" s="926">
        <v>306</v>
      </c>
      <c r="E55" s="926">
        <v>122</v>
      </c>
      <c r="F55" s="926">
        <v>76</v>
      </c>
      <c r="G55" s="926">
        <v>1</v>
      </c>
      <c r="H55" s="926">
        <v>7</v>
      </c>
      <c r="I55" s="926">
        <v>1</v>
      </c>
      <c r="J55" s="927">
        <f t="shared" si="2"/>
        <v>6613</v>
      </c>
    </row>
    <row r="56" spans="1:10" ht="18" customHeight="1">
      <c r="A56" s="48" t="s">
        <v>83</v>
      </c>
      <c r="B56" s="926">
        <v>1088</v>
      </c>
      <c r="C56" s="926">
        <v>2</v>
      </c>
      <c r="D56" s="926">
        <v>56</v>
      </c>
      <c r="E56" s="926">
        <v>79</v>
      </c>
      <c r="F56" s="926">
        <v>41</v>
      </c>
      <c r="G56" s="926">
        <v>1</v>
      </c>
      <c r="H56" s="926">
        <v>4</v>
      </c>
      <c r="I56" s="926">
        <v>0</v>
      </c>
      <c r="J56" s="927">
        <f t="shared" si="2"/>
        <v>1271</v>
      </c>
    </row>
    <row r="57" spans="1:10" ht="18" customHeight="1">
      <c r="A57" s="48" t="s">
        <v>81</v>
      </c>
      <c r="B57" s="926">
        <v>11604</v>
      </c>
      <c r="C57" s="926">
        <v>23</v>
      </c>
      <c r="D57" s="926">
        <v>514</v>
      </c>
      <c r="E57" s="926">
        <v>49</v>
      </c>
      <c r="F57" s="926">
        <v>109</v>
      </c>
      <c r="G57" s="926">
        <v>4</v>
      </c>
      <c r="H57" s="926">
        <v>20</v>
      </c>
      <c r="I57" s="926">
        <v>2</v>
      </c>
      <c r="J57" s="927">
        <f t="shared" si="2"/>
        <v>12325</v>
      </c>
    </row>
    <row r="58" spans="1:10" ht="18" customHeight="1">
      <c r="A58" s="48" t="s">
        <v>79</v>
      </c>
      <c r="B58" s="926">
        <v>3533</v>
      </c>
      <c r="C58" s="926">
        <v>1</v>
      </c>
      <c r="D58" s="926">
        <v>137</v>
      </c>
      <c r="E58" s="926">
        <v>80</v>
      </c>
      <c r="F58" s="926">
        <v>40</v>
      </c>
      <c r="G58" s="926">
        <v>1</v>
      </c>
      <c r="H58" s="926">
        <v>2</v>
      </c>
      <c r="I58" s="926">
        <v>0</v>
      </c>
      <c r="J58" s="927">
        <f t="shared" si="2"/>
        <v>3794</v>
      </c>
    </row>
    <row r="59" spans="1:10" ht="18" customHeight="1">
      <c r="A59" s="48" t="s">
        <v>78</v>
      </c>
      <c r="B59" s="926">
        <v>17867</v>
      </c>
      <c r="C59" s="926">
        <v>54</v>
      </c>
      <c r="D59" s="926">
        <v>937</v>
      </c>
      <c r="E59" s="926">
        <v>272</v>
      </c>
      <c r="F59" s="926">
        <v>115</v>
      </c>
      <c r="G59" s="926">
        <v>1</v>
      </c>
      <c r="H59" s="926">
        <v>28</v>
      </c>
      <c r="I59" s="926">
        <v>5</v>
      </c>
      <c r="J59" s="927">
        <f t="shared" si="2"/>
        <v>19279</v>
      </c>
    </row>
    <row r="60" spans="1:10" ht="18" customHeight="1">
      <c r="A60" s="48" t="s">
        <v>77</v>
      </c>
      <c r="B60" s="926">
        <v>4400</v>
      </c>
      <c r="C60" s="926">
        <v>21</v>
      </c>
      <c r="D60" s="926">
        <v>324</v>
      </c>
      <c r="E60" s="926">
        <v>135</v>
      </c>
      <c r="F60" s="926">
        <v>76</v>
      </c>
      <c r="G60" s="926">
        <v>1</v>
      </c>
      <c r="H60" s="926">
        <v>2</v>
      </c>
      <c r="I60" s="926">
        <v>2</v>
      </c>
      <c r="J60" s="927">
        <f t="shared" si="2"/>
        <v>4961</v>
      </c>
    </row>
    <row r="61" spans="1:10" ht="18" customHeight="1">
      <c r="A61" s="48" t="s">
        <v>76</v>
      </c>
      <c r="B61" s="926">
        <v>6744</v>
      </c>
      <c r="C61" s="926">
        <v>8</v>
      </c>
      <c r="D61" s="926">
        <v>229</v>
      </c>
      <c r="E61" s="926">
        <v>86</v>
      </c>
      <c r="F61" s="926">
        <v>92</v>
      </c>
      <c r="G61" s="926">
        <v>3</v>
      </c>
      <c r="H61" s="926">
        <v>14</v>
      </c>
      <c r="I61" s="926">
        <v>0</v>
      </c>
      <c r="J61" s="927">
        <f t="shared" si="2"/>
        <v>7176</v>
      </c>
    </row>
    <row r="62" spans="1:10" ht="18" customHeight="1">
      <c r="A62" s="48" t="s">
        <v>74</v>
      </c>
      <c r="B62" s="926">
        <v>7263</v>
      </c>
      <c r="C62" s="926">
        <v>20</v>
      </c>
      <c r="D62" s="926">
        <v>368</v>
      </c>
      <c r="E62" s="926">
        <v>48</v>
      </c>
      <c r="F62" s="926">
        <v>83</v>
      </c>
      <c r="G62" s="926">
        <v>3</v>
      </c>
      <c r="H62" s="926">
        <v>7</v>
      </c>
      <c r="I62" s="926">
        <v>3</v>
      </c>
      <c r="J62" s="927">
        <f t="shared" si="2"/>
        <v>7795</v>
      </c>
    </row>
    <row r="63" spans="1:10" ht="18" customHeight="1">
      <c r="A63" s="48" t="s">
        <v>72</v>
      </c>
      <c r="B63" s="926">
        <v>4122</v>
      </c>
      <c r="C63" s="926">
        <v>4</v>
      </c>
      <c r="D63" s="926">
        <v>295</v>
      </c>
      <c r="E63" s="926">
        <v>16</v>
      </c>
      <c r="F63" s="926">
        <v>46</v>
      </c>
      <c r="G63" s="926">
        <v>1</v>
      </c>
      <c r="H63" s="926">
        <v>8</v>
      </c>
      <c r="I63" s="926">
        <v>0</v>
      </c>
      <c r="J63" s="927">
        <f t="shared" si="2"/>
        <v>4492</v>
      </c>
    </row>
    <row r="64" spans="1:10" ht="18" customHeight="1">
      <c r="A64" s="48" t="s">
        <v>71</v>
      </c>
      <c r="B64" s="926">
        <v>1565</v>
      </c>
      <c r="C64" s="926">
        <v>4</v>
      </c>
      <c r="D64" s="926">
        <v>77</v>
      </c>
      <c r="E64" s="926">
        <v>92</v>
      </c>
      <c r="F64" s="926">
        <v>38</v>
      </c>
      <c r="G64" s="926">
        <v>1</v>
      </c>
      <c r="H64" s="926">
        <v>7</v>
      </c>
      <c r="I64" s="926">
        <v>0</v>
      </c>
      <c r="J64" s="927">
        <f t="shared" si="2"/>
        <v>1784</v>
      </c>
    </row>
    <row r="65" spans="1:10" ht="18" customHeight="1">
      <c r="A65" s="48" t="s">
        <v>70</v>
      </c>
      <c r="B65" s="926">
        <v>2464</v>
      </c>
      <c r="C65" s="926">
        <v>0</v>
      </c>
      <c r="D65" s="926">
        <v>72</v>
      </c>
      <c r="E65" s="926">
        <v>30</v>
      </c>
      <c r="F65" s="926">
        <v>42</v>
      </c>
      <c r="G65" s="926">
        <v>1</v>
      </c>
      <c r="H65" s="926">
        <v>0</v>
      </c>
      <c r="I65" s="926">
        <v>0</v>
      </c>
      <c r="J65" s="927">
        <f t="shared" si="2"/>
        <v>2609</v>
      </c>
    </row>
    <row r="66" spans="1:10" ht="18" customHeight="1">
      <c r="A66" s="48" t="s">
        <v>69</v>
      </c>
      <c r="B66" s="926">
        <v>8025</v>
      </c>
      <c r="C66" s="926">
        <v>36</v>
      </c>
      <c r="D66" s="926">
        <v>450</v>
      </c>
      <c r="E66" s="926">
        <v>227</v>
      </c>
      <c r="F66" s="926">
        <v>79</v>
      </c>
      <c r="G66" s="926">
        <v>3</v>
      </c>
      <c r="H66" s="926">
        <v>13</v>
      </c>
      <c r="I66" s="926">
        <v>2</v>
      </c>
      <c r="J66" s="927">
        <f t="shared" si="2"/>
        <v>8835</v>
      </c>
    </row>
    <row r="67" spans="1:10" ht="18" customHeight="1">
      <c r="A67" s="48" t="s">
        <v>68</v>
      </c>
      <c r="B67" s="926">
        <v>3371</v>
      </c>
      <c r="C67" s="926">
        <v>2</v>
      </c>
      <c r="D67" s="926">
        <v>159</v>
      </c>
      <c r="E67" s="926">
        <v>74</v>
      </c>
      <c r="F67" s="926">
        <v>49</v>
      </c>
      <c r="G67" s="926">
        <v>1</v>
      </c>
      <c r="H67" s="926">
        <v>6</v>
      </c>
      <c r="I67" s="926">
        <v>0</v>
      </c>
      <c r="J67" s="927">
        <f t="shared" si="2"/>
        <v>3662</v>
      </c>
    </row>
    <row r="68" spans="1:10" ht="18" customHeight="1">
      <c r="A68" s="48" t="s">
        <v>67</v>
      </c>
      <c r="B68" s="926">
        <v>6803</v>
      </c>
      <c r="C68" s="926">
        <v>24</v>
      </c>
      <c r="D68" s="926">
        <v>523</v>
      </c>
      <c r="E68" s="926">
        <v>69</v>
      </c>
      <c r="F68" s="926">
        <v>54</v>
      </c>
      <c r="G68" s="926">
        <v>1</v>
      </c>
      <c r="H68" s="926">
        <v>6</v>
      </c>
      <c r="I68" s="926">
        <v>2</v>
      </c>
      <c r="J68" s="927">
        <f t="shared" si="2"/>
        <v>7482</v>
      </c>
    </row>
    <row r="69" spans="1:10" ht="18" customHeight="1">
      <c r="A69" s="48" t="s">
        <v>66</v>
      </c>
      <c r="B69" s="926">
        <v>2535</v>
      </c>
      <c r="C69" s="926">
        <v>6</v>
      </c>
      <c r="D69" s="926">
        <v>68</v>
      </c>
      <c r="E69" s="926">
        <v>42</v>
      </c>
      <c r="F69" s="926">
        <v>40</v>
      </c>
      <c r="G69" s="926">
        <v>1</v>
      </c>
      <c r="H69" s="926">
        <v>2</v>
      </c>
      <c r="I69" s="926">
        <v>0</v>
      </c>
      <c r="J69" s="927">
        <f t="shared" si="2"/>
        <v>2694</v>
      </c>
    </row>
    <row r="70" spans="1:10" ht="18" customHeight="1">
      <c r="A70" s="48" t="s">
        <v>65</v>
      </c>
      <c r="B70" s="926">
        <v>1599</v>
      </c>
      <c r="C70" s="926">
        <v>2</v>
      </c>
      <c r="D70" s="926">
        <v>39</v>
      </c>
      <c r="E70" s="926">
        <v>21</v>
      </c>
      <c r="F70" s="926">
        <v>38</v>
      </c>
      <c r="G70" s="926">
        <v>1</v>
      </c>
      <c r="H70" s="926">
        <v>3</v>
      </c>
      <c r="I70" s="926">
        <v>0</v>
      </c>
      <c r="J70" s="927">
        <f t="shared" si="2"/>
        <v>1703</v>
      </c>
    </row>
    <row r="71" spans="1:10" ht="18" customHeight="1">
      <c r="A71" s="48" t="s">
        <v>63</v>
      </c>
      <c r="B71" s="926">
        <v>3355</v>
      </c>
      <c r="C71" s="926">
        <v>2</v>
      </c>
      <c r="D71" s="926">
        <v>89</v>
      </c>
      <c r="E71" s="926">
        <v>81</v>
      </c>
      <c r="F71" s="926">
        <v>60</v>
      </c>
      <c r="G71" s="926">
        <v>1</v>
      </c>
      <c r="H71" s="926">
        <v>6</v>
      </c>
      <c r="I71" s="926">
        <v>1</v>
      </c>
      <c r="J71" s="927">
        <f t="shared" si="2"/>
        <v>3595</v>
      </c>
    </row>
    <row r="72" spans="1:10" ht="18" customHeight="1">
      <c r="A72" s="48" t="s">
        <v>62</v>
      </c>
      <c r="B72" s="926">
        <v>4055</v>
      </c>
      <c r="C72" s="926">
        <v>1</v>
      </c>
      <c r="D72" s="926">
        <v>160</v>
      </c>
      <c r="E72" s="926">
        <v>31</v>
      </c>
      <c r="F72" s="926">
        <v>59</v>
      </c>
      <c r="G72" s="926">
        <v>2</v>
      </c>
      <c r="H72" s="926">
        <v>3</v>
      </c>
      <c r="I72" s="926">
        <v>1</v>
      </c>
      <c r="J72" s="927">
        <f t="shared" si="2"/>
        <v>4312</v>
      </c>
    </row>
    <row r="73" spans="1:10" ht="18" customHeight="1">
      <c r="A73" s="48" t="s">
        <v>61</v>
      </c>
      <c r="B73" s="926">
        <v>1528</v>
      </c>
      <c r="C73" s="926">
        <v>3</v>
      </c>
      <c r="D73" s="926">
        <v>36</v>
      </c>
      <c r="E73" s="926">
        <v>7</v>
      </c>
      <c r="F73" s="926">
        <v>24</v>
      </c>
      <c r="G73" s="926">
        <v>1</v>
      </c>
      <c r="H73" s="926">
        <v>0</v>
      </c>
      <c r="I73" s="926">
        <v>0</v>
      </c>
      <c r="J73" s="927">
        <f t="shared" ref="J73:J109" si="3">SUM(B73:I73)</f>
        <v>1599</v>
      </c>
    </row>
    <row r="74" spans="1:10" ht="18" customHeight="1">
      <c r="A74" s="48" t="s">
        <v>60</v>
      </c>
      <c r="B74" s="926">
        <v>24176</v>
      </c>
      <c r="C74" s="926">
        <v>72</v>
      </c>
      <c r="D74" s="926">
        <v>1950</v>
      </c>
      <c r="E74" s="926">
        <v>334</v>
      </c>
      <c r="F74" s="926">
        <v>226</v>
      </c>
      <c r="G74" s="926">
        <v>3</v>
      </c>
      <c r="H74" s="926">
        <v>33</v>
      </c>
      <c r="I74" s="926">
        <v>4</v>
      </c>
      <c r="J74" s="927">
        <f t="shared" si="3"/>
        <v>26798</v>
      </c>
    </row>
    <row r="75" spans="1:10" ht="18" customHeight="1">
      <c r="A75" s="48" t="s">
        <v>58</v>
      </c>
      <c r="B75" s="926">
        <v>7533</v>
      </c>
      <c r="C75" s="926">
        <v>6</v>
      </c>
      <c r="D75" s="926">
        <v>341</v>
      </c>
      <c r="E75" s="926">
        <v>116</v>
      </c>
      <c r="F75" s="926">
        <v>142</v>
      </c>
      <c r="G75" s="926">
        <v>2</v>
      </c>
      <c r="H75" s="926">
        <v>22</v>
      </c>
      <c r="I75" s="926">
        <v>2</v>
      </c>
      <c r="J75" s="927">
        <f t="shared" si="3"/>
        <v>8164</v>
      </c>
    </row>
    <row r="76" spans="1:10" ht="18" customHeight="1">
      <c r="A76" s="48" t="s">
        <v>56</v>
      </c>
      <c r="B76" s="926">
        <v>3310</v>
      </c>
      <c r="C76" s="926">
        <v>1</v>
      </c>
      <c r="D76" s="926">
        <v>160</v>
      </c>
      <c r="E76" s="926">
        <v>31</v>
      </c>
      <c r="F76" s="926">
        <v>63</v>
      </c>
      <c r="G76" s="926">
        <v>1</v>
      </c>
      <c r="H76" s="926">
        <v>9</v>
      </c>
      <c r="I76" s="926">
        <v>0</v>
      </c>
      <c r="J76" s="927">
        <f t="shared" si="3"/>
        <v>3575</v>
      </c>
    </row>
    <row r="77" spans="1:10" ht="18" customHeight="1">
      <c r="A77" s="48" t="s">
        <v>55</v>
      </c>
      <c r="B77" s="926">
        <v>4756</v>
      </c>
      <c r="C77" s="926">
        <v>7</v>
      </c>
      <c r="D77" s="926">
        <v>248</v>
      </c>
      <c r="E77" s="926">
        <v>26</v>
      </c>
      <c r="F77" s="926">
        <v>17</v>
      </c>
      <c r="G77" s="926">
        <v>1</v>
      </c>
      <c r="H77" s="926">
        <v>9</v>
      </c>
      <c r="I77" s="926">
        <v>0</v>
      </c>
      <c r="J77" s="927">
        <f t="shared" si="3"/>
        <v>5064</v>
      </c>
    </row>
    <row r="78" spans="1:10" ht="18" customHeight="1">
      <c r="A78" s="67" t="s">
        <v>54</v>
      </c>
      <c r="B78" s="926">
        <v>4365</v>
      </c>
      <c r="C78" s="926">
        <v>12</v>
      </c>
      <c r="D78" s="926">
        <v>166</v>
      </c>
      <c r="E78" s="926">
        <v>114</v>
      </c>
      <c r="F78" s="926">
        <v>75</v>
      </c>
      <c r="G78" s="926">
        <v>3</v>
      </c>
      <c r="H78" s="926">
        <v>10</v>
      </c>
      <c r="I78" s="926">
        <v>0</v>
      </c>
      <c r="J78" s="927">
        <f t="shared" si="3"/>
        <v>4745</v>
      </c>
    </row>
    <row r="79" spans="1:10" ht="18" customHeight="1">
      <c r="A79" s="48" t="s">
        <v>53</v>
      </c>
      <c r="B79" s="926">
        <v>2416</v>
      </c>
      <c r="C79" s="926">
        <v>8</v>
      </c>
      <c r="D79" s="926">
        <v>99</v>
      </c>
      <c r="E79" s="926">
        <v>85</v>
      </c>
      <c r="F79" s="926">
        <v>41</v>
      </c>
      <c r="G79" s="926">
        <v>2</v>
      </c>
      <c r="H79" s="926">
        <v>7</v>
      </c>
      <c r="I79" s="926">
        <v>0</v>
      </c>
      <c r="J79" s="927">
        <f t="shared" si="3"/>
        <v>2658</v>
      </c>
    </row>
    <row r="80" spans="1:10" ht="18" customHeight="1">
      <c r="A80" s="48" t="s">
        <v>52</v>
      </c>
      <c r="B80" s="926">
        <v>20745</v>
      </c>
      <c r="C80" s="926">
        <v>66</v>
      </c>
      <c r="D80" s="926">
        <v>1108</v>
      </c>
      <c r="E80" s="926">
        <v>186</v>
      </c>
      <c r="F80" s="926">
        <v>159</v>
      </c>
      <c r="G80" s="926">
        <v>1</v>
      </c>
      <c r="H80" s="926">
        <v>39</v>
      </c>
      <c r="I80" s="926">
        <v>6</v>
      </c>
      <c r="J80" s="927">
        <f t="shared" si="3"/>
        <v>22310</v>
      </c>
    </row>
    <row r="81" spans="1:10" ht="18" customHeight="1">
      <c r="A81" s="48" t="s">
        <v>51</v>
      </c>
      <c r="B81" s="926">
        <v>6093</v>
      </c>
      <c r="C81" s="926">
        <v>23</v>
      </c>
      <c r="D81" s="926">
        <v>291</v>
      </c>
      <c r="E81" s="926">
        <v>59</v>
      </c>
      <c r="F81" s="926">
        <v>52</v>
      </c>
      <c r="G81" s="926">
        <v>1</v>
      </c>
      <c r="H81" s="926">
        <v>4</v>
      </c>
      <c r="I81" s="926">
        <v>0</v>
      </c>
      <c r="J81" s="927">
        <f t="shared" si="3"/>
        <v>6523</v>
      </c>
    </row>
    <row r="82" spans="1:10" ht="18" customHeight="1">
      <c r="A82" s="48" t="s">
        <v>48</v>
      </c>
      <c r="B82" s="926">
        <v>11009</v>
      </c>
      <c r="C82" s="926">
        <v>34</v>
      </c>
      <c r="D82" s="926">
        <v>474</v>
      </c>
      <c r="E82" s="926">
        <v>90</v>
      </c>
      <c r="F82" s="926">
        <v>81</v>
      </c>
      <c r="G82" s="926">
        <v>2</v>
      </c>
      <c r="H82" s="926">
        <v>22</v>
      </c>
      <c r="I82" s="926">
        <v>2</v>
      </c>
      <c r="J82" s="927">
        <f t="shared" si="3"/>
        <v>11714</v>
      </c>
    </row>
    <row r="83" spans="1:10" ht="18" customHeight="1">
      <c r="A83" s="48" t="s">
        <v>47</v>
      </c>
      <c r="B83" s="926">
        <v>717</v>
      </c>
      <c r="C83" s="926">
        <v>2</v>
      </c>
      <c r="D83" s="926">
        <v>22</v>
      </c>
      <c r="E83" s="926">
        <v>67</v>
      </c>
      <c r="F83" s="926">
        <v>40</v>
      </c>
      <c r="G83" s="926">
        <v>1</v>
      </c>
      <c r="H83" s="926">
        <v>2</v>
      </c>
      <c r="I83" s="926">
        <v>0</v>
      </c>
      <c r="J83" s="927">
        <f t="shared" si="3"/>
        <v>851</v>
      </c>
    </row>
    <row r="84" spans="1:10" ht="18" customHeight="1">
      <c r="A84" s="48" t="s">
        <v>46</v>
      </c>
      <c r="B84" s="926">
        <v>7000</v>
      </c>
      <c r="C84" s="926">
        <v>7</v>
      </c>
      <c r="D84" s="926">
        <v>368</v>
      </c>
      <c r="E84" s="926">
        <v>102</v>
      </c>
      <c r="F84" s="926">
        <v>83</v>
      </c>
      <c r="G84" s="926">
        <v>1</v>
      </c>
      <c r="H84" s="926">
        <v>5</v>
      </c>
      <c r="I84" s="926">
        <v>1</v>
      </c>
      <c r="J84" s="927">
        <f t="shared" si="3"/>
        <v>7567</v>
      </c>
    </row>
    <row r="85" spans="1:10" ht="18" customHeight="1">
      <c r="A85" s="48" t="s">
        <v>45</v>
      </c>
      <c r="B85" s="926">
        <v>3902</v>
      </c>
      <c r="C85" s="926">
        <v>5</v>
      </c>
      <c r="D85" s="926">
        <v>106</v>
      </c>
      <c r="E85" s="926">
        <v>92</v>
      </c>
      <c r="F85" s="926">
        <v>72</v>
      </c>
      <c r="G85" s="926">
        <v>2</v>
      </c>
      <c r="H85" s="926">
        <v>6</v>
      </c>
      <c r="I85" s="926">
        <v>1</v>
      </c>
      <c r="J85" s="927">
        <f t="shared" si="3"/>
        <v>4186</v>
      </c>
    </row>
    <row r="86" spans="1:10" ht="18" customHeight="1">
      <c r="A86" s="48" t="s">
        <v>44</v>
      </c>
      <c r="B86" s="926">
        <v>7831</v>
      </c>
      <c r="C86" s="926">
        <v>35</v>
      </c>
      <c r="D86" s="926">
        <v>502</v>
      </c>
      <c r="E86" s="926">
        <v>81</v>
      </c>
      <c r="F86" s="926">
        <v>72</v>
      </c>
      <c r="G86" s="926">
        <v>1</v>
      </c>
      <c r="H86" s="926">
        <v>4</v>
      </c>
      <c r="I86" s="926">
        <v>2</v>
      </c>
      <c r="J86" s="927">
        <f t="shared" si="3"/>
        <v>8528</v>
      </c>
    </row>
    <row r="87" spans="1:10" ht="18" customHeight="1">
      <c r="A87" s="68" t="s">
        <v>43</v>
      </c>
      <c r="B87" s="926">
        <v>2879</v>
      </c>
      <c r="C87" s="926">
        <v>6</v>
      </c>
      <c r="D87" s="926">
        <v>109</v>
      </c>
      <c r="E87" s="926">
        <v>58</v>
      </c>
      <c r="F87" s="926">
        <v>60</v>
      </c>
      <c r="G87" s="926">
        <v>4</v>
      </c>
      <c r="H87" s="926">
        <v>6</v>
      </c>
      <c r="I87" s="926">
        <v>0</v>
      </c>
      <c r="J87" s="927">
        <f t="shared" si="3"/>
        <v>3122</v>
      </c>
    </row>
    <row r="88" spans="1:10" ht="18" customHeight="1">
      <c r="A88" s="48" t="s">
        <v>42</v>
      </c>
      <c r="B88" s="926">
        <v>6387</v>
      </c>
      <c r="C88" s="926">
        <v>9</v>
      </c>
      <c r="D88" s="926">
        <v>211</v>
      </c>
      <c r="E88" s="926">
        <v>70</v>
      </c>
      <c r="F88" s="926">
        <v>51</v>
      </c>
      <c r="G88" s="926">
        <v>1</v>
      </c>
      <c r="H88" s="926">
        <v>13</v>
      </c>
      <c r="I88" s="926">
        <v>1</v>
      </c>
      <c r="J88" s="927">
        <f t="shared" si="3"/>
        <v>6743</v>
      </c>
    </row>
    <row r="89" spans="1:10" ht="18" customHeight="1">
      <c r="A89" s="48" t="s">
        <v>40</v>
      </c>
      <c r="B89" s="926">
        <v>3777</v>
      </c>
      <c r="C89" s="926">
        <v>8</v>
      </c>
      <c r="D89" s="926">
        <v>153</v>
      </c>
      <c r="E89" s="926">
        <v>138</v>
      </c>
      <c r="F89" s="926">
        <v>95</v>
      </c>
      <c r="G89" s="926">
        <v>1</v>
      </c>
      <c r="H89" s="926">
        <v>11</v>
      </c>
      <c r="I89" s="926">
        <v>0</v>
      </c>
      <c r="J89" s="927">
        <f t="shared" si="3"/>
        <v>4183</v>
      </c>
    </row>
    <row r="90" spans="1:10" ht="18" customHeight="1">
      <c r="A90" s="48" t="s">
        <v>38</v>
      </c>
      <c r="B90" s="926">
        <v>29157</v>
      </c>
      <c r="C90" s="926">
        <v>72</v>
      </c>
      <c r="D90" s="926">
        <v>1412</v>
      </c>
      <c r="E90" s="926">
        <v>37</v>
      </c>
      <c r="F90" s="926">
        <v>150</v>
      </c>
      <c r="G90" s="926">
        <v>2</v>
      </c>
      <c r="H90" s="926">
        <v>39</v>
      </c>
      <c r="I90" s="926">
        <v>3</v>
      </c>
      <c r="J90" s="927">
        <f t="shared" si="3"/>
        <v>30872</v>
      </c>
    </row>
    <row r="91" spans="1:10" ht="18" customHeight="1">
      <c r="A91" s="48" t="s">
        <v>37</v>
      </c>
      <c r="B91" s="926">
        <v>2018</v>
      </c>
      <c r="C91" s="926">
        <v>2</v>
      </c>
      <c r="D91" s="926">
        <v>68</v>
      </c>
      <c r="E91" s="926">
        <v>11</v>
      </c>
      <c r="F91" s="926">
        <v>29</v>
      </c>
      <c r="G91" s="926">
        <v>1</v>
      </c>
      <c r="H91" s="926">
        <v>8</v>
      </c>
      <c r="I91" s="926">
        <v>0</v>
      </c>
      <c r="J91" s="927">
        <f t="shared" si="3"/>
        <v>2137</v>
      </c>
    </row>
    <row r="92" spans="1:10" ht="18" customHeight="1">
      <c r="A92" s="48" t="s">
        <v>36</v>
      </c>
      <c r="B92" s="926">
        <v>2129</v>
      </c>
      <c r="C92" s="926">
        <v>6</v>
      </c>
      <c r="D92" s="926">
        <v>105</v>
      </c>
      <c r="E92" s="926">
        <v>50</v>
      </c>
      <c r="F92" s="926">
        <v>31</v>
      </c>
      <c r="G92" s="926">
        <v>2</v>
      </c>
      <c r="H92" s="926">
        <v>9</v>
      </c>
      <c r="I92" s="926">
        <v>0</v>
      </c>
      <c r="J92" s="927">
        <f t="shared" si="3"/>
        <v>2332</v>
      </c>
    </row>
    <row r="93" spans="1:10" ht="18" customHeight="1">
      <c r="A93" s="48" t="s">
        <v>34</v>
      </c>
      <c r="B93" s="926">
        <v>15332</v>
      </c>
      <c r="C93" s="926">
        <v>22</v>
      </c>
      <c r="D93" s="926">
        <v>889</v>
      </c>
      <c r="E93" s="926">
        <v>273</v>
      </c>
      <c r="F93" s="926">
        <v>144</v>
      </c>
      <c r="G93" s="926">
        <v>4</v>
      </c>
      <c r="H93" s="926">
        <v>20</v>
      </c>
      <c r="I93" s="926">
        <v>6</v>
      </c>
      <c r="J93" s="927">
        <f t="shared" si="3"/>
        <v>16690</v>
      </c>
    </row>
    <row r="94" spans="1:10" ht="18" customHeight="1">
      <c r="A94" s="48" t="s">
        <v>33</v>
      </c>
      <c r="B94" s="926">
        <v>3968</v>
      </c>
      <c r="C94" s="926">
        <v>7</v>
      </c>
      <c r="D94" s="926">
        <v>147</v>
      </c>
      <c r="E94" s="926">
        <v>172</v>
      </c>
      <c r="F94" s="926">
        <v>65</v>
      </c>
      <c r="G94" s="926">
        <v>2</v>
      </c>
      <c r="H94" s="926">
        <v>6</v>
      </c>
      <c r="I94" s="926">
        <v>0</v>
      </c>
      <c r="J94" s="927">
        <f t="shared" si="3"/>
        <v>4367</v>
      </c>
    </row>
    <row r="95" spans="1:10" ht="18" customHeight="1">
      <c r="A95" s="48" t="s">
        <v>32</v>
      </c>
      <c r="B95" s="926">
        <v>2561</v>
      </c>
      <c r="C95" s="926">
        <v>5</v>
      </c>
      <c r="D95" s="926">
        <v>77</v>
      </c>
      <c r="E95" s="926">
        <v>43</v>
      </c>
      <c r="F95" s="926">
        <v>27</v>
      </c>
      <c r="G95" s="926">
        <v>1</v>
      </c>
      <c r="H95" s="926">
        <v>8</v>
      </c>
      <c r="I95" s="926">
        <v>2</v>
      </c>
      <c r="J95" s="927">
        <f t="shared" si="3"/>
        <v>2724</v>
      </c>
    </row>
    <row r="96" spans="1:10" ht="18" customHeight="1">
      <c r="A96" s="48" t="s">
        <v>30</v>
      </c>
      <c r="B96" s="926">
        <v>7015</v>
      </c>
      <c r="C96" s="926">
        <v>15</v>
      </c>
      <c r="D96" s="926">
        <v>369</v>
      </c>
      <c r="E96" s="926">
        <v>133</v>
      </c>
      <c r="F96" s="926">
        <v>77</v>
      </c>
      <c r="G96" s="926">
        <v>1</v>
      </c>
      <c r="H96" s="926">
        <v>7</v>
      </c>
      <c r="I96" s="926">
        <v>0</v>
      </c>
      <c r="J96" s="927">
        <f t="shared" si="3"/>
        <v>7617</v>
      </c>
    </row>
    <row r="97" spans="1:10" ht="18" customHeight="1">
      <c r="A97" s="48" t="s">
        <v>29</v>
      </c>
      <c r="B97" s="926">
        <v>9187</v>
      </c>
      <c r="C97" s="926">
        <v>11</v>
      </c>
      <c r="D97" s="926">
        <v>351</v>
      </c>
      <c r="E97" s="926">
        <v>40</v>
      </c>
      <c r="F97" s="926">
        <v>106</v>
      </c>
      <c r="G97" s="926">
        <v>1</v>
      </c>
      <c r="H97" s="926">
        <v>7</v>
      </c>
      <c r="I97" s="926">
        <v>1</v>
      </c>
      <c r="J97" s="927">
        <f t="shared" si="3"/>
        <v>9704</v>
      </c>
    </row>
    <row r="98" spans="1:10" ht="18" customHeight="1">
      <c r="A98" s="48" t="s">
        <v>26</v>
      </c>
      <c r="B98" s="926">
        <v>9016</v>
      </c>
      <c r="C98" s="926">
        <v>18</v>
      </c>
      <c r="D98" s="926">
        <v>466</v>
      </c>
      <c r="E98" s="926">
        <v>201</v>
      </c>
      <c r="F98" s="926">
        <v>77</v>
      </c>
      <c r="G98" s="926">
        <v>1</v>
      </c>
      <c r="H98" s="926">
        <v>17</v>
      </c>
      <c r="I98" s="926">
        <v>2</v>
      </c>
      <c r="J98" s="927">
        <f t="shared" si="3"/>
        <v>9798</v>
      </c>
    </row>
    <row r="99" spans="1:10" ht="18" customHeight="1">
      <c r="A99" s="48" t="s">
        <v>24</v>
      </c>
      <c r="B99" s="926">
        <v>17391</v>
      </c>
      <c r="C99" s="926">
        <v>39</v>
      </c>
      <c r="D99" s="926">
        <v>1086</v>
      </c>
      <c r="E99" s="926">
        <v>107</v>
      </c>
      <c r="F99" s="926">
        <v>139</v>
      </c>
      <c r="G99" s="926">
        <v>1</v>
      </c>
      <c r="H99" s="926">
        <v>31</v>
      </c>
      <c r="I99" s="926">
        <v>2</v>
      </c>
      <c r="J99" s="927">
        <f t="shared" si="3"/>
        <v>18796</v>
      </c>
    </row>
    <row r="100" spans="1:10" ht="18" customHeight="1">
      <c r="A100" s="48" t="s">
        <v>22</v>
      </c>
      <c r="B100" s="926">
        <v>3155</v>
      </c>
      <c r="C100" s="926">
        <v>9</v>
      </c>
      <c r="D100" s="926">
        <v>155</v>
      </c>
      <c r="E100" s="926">
        <v>50</v>
      </c>
      <c r="F100" s="926">
        <v>39</v>
      </c>
      <c r="G100" s="926">
        <v>1</v>
      </c>
      <c r="H100" s="926">
        <v>1</v>
      </c>
      <c r="I100" s="926">
        <v>0</v>
      </c>
      <c r="J100" s="927">
        <f t="shared" si="3"/>
        <v>3410</v>
      </c>
    </row>
    <row r="101" spans="1:10" ht="18" customHeight="1">
      <c r="A101" s="48" t="s">
        <v>20</v>
      </c>
      <c r="B101" s="926">
        <v>10482</v>
      </c>
      <c r="C101" s="926">
        <v>24</v>
      </c>
      <c r="D101" s="926">
        <v>506</v>
      </c>
      <c r="E101" s="926">
        <v>178</v>
      </c>
      <c r="F101" s="926">
        <v>115</v>
      </c>
      <c r="G101" s="926">
        <v>1</v>
      </c>
      <c r="H101" s="926">
        <v>12</v>
      </c>
      <c r="I101" s="926">
        <v>2</v>
      </c>
      <c r="J101" s="927">
        <f t="shared" si="3"/>
        <v>11320</v>
      </c>
    </row>
    <row r="102" spans="1:10" ht="18" customHeight="1">
      <c r="A102" s="48" t="s">
        <v>18</v>
      </c>
      <c r="B102" s="926">
        <v>8011</v>
      </c>
      <c r="C102" s="926">
        <v>6</v>
      </c>
      <c r="D102" s="926">
        <v>272</v>
      </c>
      <c r="E102" s="926">
        <v>49</v>
      </c>
      <c r="F102" s="926">
        <v>29</v>
      </c>
      <c r="G102" s="926">
        <v>2</v>
      </c>
      <c r="H102" s="926">
        <v>4</v>
      </c>
      <c r="I102" s="926">
        <v>0</v>
      </c>
      <c r="J102" s="927">
        <f t="shared" si="3"/>
        <v>8373</v>
      </c>
    </row>
    <row r="103" spans="1:10" ht="18" customHeight="1">
      <c r="A103" s="48" t="s">
        <v>16</v>
      </c>
      <c r="B103" s="926">
        <v>3697</v>
      </c>
      <c r="C103" s="926">
        <v>1</v>
      </c>
      <c r="D103" s="926">
        <v>101</v>
      </c>
      <c r="E103" s="926">
        <v>57</v>
      </c>
      <c r="F103" s="926">
        <v>72</v>
      </c>
      <c r="G103" s="926">
        <v>1</v>
      </c>
      <c r="H103" s="926">
        <v>6</v>
      </c>
      <c r="I103" s="926">
        <v>1</v>
      </c>
      <c r="J103" s="927">
        <f t="shared" si="3"/>
        <v>3936</v>
      </c>
    </row>
    <row r="104" spans="1:10" ht="18" customHeight="1">
      <c r="A104" s="48" t="s">
        <v>13</v>
      </c>
      <c r="B104" s="926">
        <v>2148</v>
      </c>
      <c r="C104" s="926">
        <v>7</v>
      </c>
      <c r="D104" s="926">
        <v>47</v>
      </c>
      <c r="E104" s="926">
        <v>99</v>
      </c>
      <c r="F104" s="926">
        <v>43</v>
      </c>
      <c r="G104" s="926">
        <v>1</v>
      </c>
      <c r="H104" s="926">
        <v>10</v>
      </c>
      <c r="I104" s="926">
        <v>1</v>
      </c>
      <c r="J104" s="927">
        <f t="shared" si="3"/>
        <v>2356</v>
      </c>
    </row>
    <row r="105" spans="1:10" ht="18" customHeight="1">
      <c r="A105" s="48" t="s">
        <v>10</v>
      </c>
      <c r="B105" s="926">
        <v>6507</v>
      </c>
      <c r="C105" s="926">
        <v>19</v>
      </c>
      <c r="D105" s="926">
        <v>259</v>
      </c>
      <c r="E105" s="926">
        <v>142</v>
      </c>
      <c r="F105" s="926">
        <v>76</v>
      </c>
      <c r="G105" s="926">
        <v>1</v>
      </c>
      <c r="H105" s="926">
        <v>8</v>
      </c>
      <c r="I105" s="926">
        <v>1</v>
      </c>
      <c r="J105" s="927">
        <f t="shared" si="3"/>
        <v>7013</v>
      </c>
    </row>
    <row r="106" spans="1:10" ht="18" customHeight="1">
      <c r="A106" s="48" t="s">
        <v>135</v>
      </c>
      <c r="B106" s="926">
        <v>12164</v>
      </c>
      <c r="C106" s="926">
        <v>21</v>
      </c>
      <c r="D106" s="926">
        <v>605</v>
      </c>
      <c r="E106" s="926">
        <v>82</v>
      </c>
      <c r="F106" s="926">
        <v>130</v>
      </c>
      <c r="G106" s="926">
        <v>1</v>
      </c>
      <c r="H106" s="926">
        <v>22</v>
      </c>
      <c r="I106" s="926">
        <v>1</v>
      </c>
      <c r="J106" s="927">
        <f t="shared" si="3"/>
        <v>13026</v>
      </c>
    </row>
    <row r="107" spans="1:10" ht="18" customHeight="1">
      <c r="A107" s="48" t="s">
        <v>8</v>
      </c>
      <c r="B107" s="926">
        <v>6866</v>
      </c>
      <c r="C107" s="926">
        <v>24</v>
      </c>
      <c r="D107" s="926">
        <v>238</v>
      </c>
      <c r="E107" s="926">
        <v>139</v>
      </c>
      <c r="F107" s="926">
        <v>105</v>
      </c>
      <c r="G107" s="926">
        <v>1</v>
      </c>
      <c r="H107" s="926">
        <v>19</v>
      </c>
      <c r="I107" s="926">
        <v>1</v>
      </c>
      <c r="J107" s="927">
        <f t="shared" si="3"/>
        <v>7393</v>
      </c>
    </row>
    <row r="108" spans="1:10" ht="18" customHeight="1">
      <c r="A108" s="48" t="s">
        <v>5</v>
      </c>
      <c r="B108" s="926">
        <v>20666</v>
      </c>
      <c r="C108" s="926">
        <v>42</v>
      </c>
      <c r="D108" s="926">
        <v>1269</v>
      </c>
      <c r="E108" s="926">
        <v>849</v>
      </c>
      <c r="F108" s="926">
        <v>166</v>
      </c>
      <c r="G108" s="926">
        <v>1</v>
      </c>
      <c r="H108" s="926">
        <v>14</v>
      </c>
      <c r="I108" s="926">
        <v>4</v>
      </c>
      <c r="J108" s="927">
        <f t="shared" si="3"/>
        <v>23011</v>
      </c>
    </row>
    <row r="109" spans="1:10" ht="18" customHeight="1">
      <c r="A109" s="69" t="s">
        <v>2</v>
      </c>
      <c r="B109" s="928">
        <v>7826</v>
      </c>
      <c r="C109" s="928">
        <v>20</v>
      </c>
      <c r="D109" s="928">
        <v>499</v>
      </c>
      <c r="E109" s="928">
        <v>458</v>
      </c>
      <c r="F109" s="928">
        <v>159</v>
      </c>
      <c r="G109" s="928">
        <v>1</v>
      </c>
      <c r="H109" s="928">
        <v>25</v>
      </c>
      <c r="I109" s="928">
        <v>2</v>
      </c>
      <c r="J109" s="929">
        <f t="shared" si="3"/>
        <v>8990</v>
      </c>
    </row>
    <row r="110" spans="1:10" ht="18" customHeight="1">
      <c r="A110" s="11" t="s">
        <v>2483</v>
      </c>
      <c r="B110" s="48"/>
      <c r="C110" s="48"/>
      <c r="D110" s="48"/>
      <c r="E110" s="48"/>
      <c r="F110" s="48"/>
      <c r="G110" s="48"/>
      <c r="H110" s="48"/>
      <c r="I110" s="48"/>
      <c r="J110" s="47"/>
    </row>
    <row r="111" spans="1:10" ht="18" customHeight="1">
      <c r="A111" s="47"/>
      <c r="B111" s="48"/>
      <c r="C111" s="48"/>
      <c r="D111" s="48"/>
      <c r="E111" s="48"/>
      <c r="F111" s="48"/>
      <c r="G111" s="48"/>
      <c r="H111" s="48"/>
      <c r="I111" s="48"/>
      <c r="J111" s="47"/>
    </row>
    <row r="112" spans="1:10" ht="18" customHeight="1">
      <c r="A112" s="47"/>
      <c r="B112" s="48"/>
      <c r="C112" s="48"/>
      <c r="D112" s="48"/>
      <c r="E112" s="48"/>
      <c r="F112" s="48"/>
      <c r="G112" s="48"/>
      <c r="H112" s="48"/>
      <c r="I112" s="48"/>
      <c r="J112" s="47"/>
    </row>
    <row r="113" spans="1:10" ht="18" customHeight="1">
      <c r="A113" s="1676" t="s">
        <v>2487</v>
      </c>
      <c r="B113" s="1676"/>
      <c r="C113" s="1676"/>
      <c r="D113" s="1676"/>
      <c r="E113" s="1676"/>
      <c r="F113" s="1676"/>
      <c r="G113" s="1676"/>
      <c r="H113" s="1676"/>
      <c r="I113" s="1676"/>
      <c r="J113" s="1676"/>
    </row>
    <row r="135" spans="3:3" ht="18" customHeight="1">
      <c r="C135" s="730" t="s">
        <v>2483</v>
      </c>
    </row>
  </sheetData>
  <mergeCells count="3">
    <mergeCell ref="A5:A6"/>
    <mergeCell ref="B5:J5"/>
    <mergeCell ref="A113:J11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9" width="16.42578125" style="65" customWidth="1"/>
    <col min="10" max="10" width="16.42578125" style="452" customWidth="1"/>
    <col min="11" max="16384" width="9.140625" style="65"/>
  </cols>
  <sheetData>
    <row r="1" spans="1:10" ht="18" customHeight="1">
      <c r="A1" s="52" t="s">
        <v>2555</v>
      </c>
      <c r="B1" s="102"/>
      <c r="C1" s="47"/>
      <c r="D1" s="47"/>
      <c r="E1" s="47"/>
      <c r="F1" s="47"/>
      <c r="G1" s="47"/>
      <c r="H1" s="47"/>
      <c r="I1" s="47"/>
      <c r="J1" s="51"/>
    </row>
    <row r="2" spans="1:10" ht="18" customHeight="1">
      <c r="A2" s="52"/>
      <c r="B2" s="52"/>
      <c r="C2" s="53"/>
      <c r="D2" s="52"/>
      <c r="E2" s="53"/>
      <c r="F2" s="52"/>
      <c r="G2" s="53"/>
      <c r="H2" s="52"/>
      <c r="I2" s="53"/>
      <c r="J2" s="418"/>
    </row>
    <row r="3" spans="1:10" ht="21.95" customHeight="1">
      <c r="A3" s="1521" t="s">
        <v>684</v>
      </c>
      <c r="B3" s="1536" t="s">
        <v>850</v>
      </c>
      <c r="C3" s="1677"/>
      <c r="D3" s="1677"/>
      <c r="E3" s="1677"/>
      <c r="F3" s="1677"/>
      <c r="G3" s="1677"/>
      <c r="H3" s="1677"/>
      <c r="I3" s="1677"/>
      <c r="J3" s="1678"/>
    </row>
    <row r="4" spans="1:10" ht="35.1" customHeight="1">
      <c r="A4" s="1590"/>
      <c r="B4" s="728" t="s">
        <v>588</v>
      </c>
      <c r="C4" s="728" t="s">
        <v>589</v>
      </c>
      <c r="D4" s="728" t="s">
        <v>590</v>
      </c>
      <c r="E4" s="728" t="s">
        <v>165</v>
      </c>
      <c r="F4" s="728" t="s">
        <v>1178</v>
      </c>
      <c r="G4" s="728" t="s">
        <v>1179</v>
      </c>
      <c r="H4" s="728" t="s">
        <v>1180</v>
      </c>
      <c r="I4" s="728" t="s">
        <v>1181</v>
      </c>
      <c r="J4" s="729" t="s">
        <v>163</v>
      </c>
    </row>
    <row r="5" spans="1:10" ht="21.95" customHeight="1">
      <c r="A5" s="114" t="s">
        <v>368</v>
      </c>
      <c r="B5" s="249">
        <f>SUM(B6:B107)</f>
        <v>1305041</v>
      </c>
      <c r="C5" s="249">
        <f t="shared" ref="C5:I5" si="0">SUM(C6:C107)</f>
        <v>535002</v>
      </c>
      <c r="D5" s="249">
        <f>SUM(D6:D107)</f>
        <v>730449</v>
      </c>
      <c r="E5" s="249">
        <f t="shared" si="0"/>
        <v>164833</v>
      </c>
      <c r="F5" s="249">
        <f t="shared" si="0"/>
        <v>161109</v>
      </c>
      <c r="G5" s="249">
        <f t="shared" si="0"/>
        <v>215344</v>
      </c>
      <c r="H5" s="249">
        <f t="shared" si="0"/>
        <v>205854</v>
      </c>
      <c r="I5" s="249">
        <f t="shared" si="0"/>
        <v>3182</v>
      </c>
      <c r="J5" s="250">
        <f>SUM(J6:J107)</f>
        <v>3320814</v>
      </c>
    </row>
    <row r="6" spans="1:10" ht="18" customHeight="1">
      <c r="A6" s="48" t="s">
        <v>132</v>
      </c>
      <c r="B6" s="926">
        <v>4430</v>
      </c>
      <c r="C6" s="926">
        <v>26</v>
      </c>
      <c r="D6" s="926">
        <v>803</v>
      </c>
      <c r="E6" s="926">
        <v>190</v>
      </c>
      <c r="F6" s="926">
        <v>320</v>
      </c>
      <c r="G6" s="926">
        <v>1340</v>
      </c>
      <c r="H6" s="926">
        <v>6588</v>
      </c>
      <c r="I6" s="926">
        <v>0</v>
      </c>
      <c r="J6" s="927">
        <f>SUM(B6:I6)</f>
        <v>13697</v>
      </c>
    </row>
    <row r="7" spans="1:10" ht="18" customHeight="1">
      <c r="A7" s="48" t="s">
        <v>131</v>
      </c>
      <c r="B7" s="926">
        <v>4491</v>
      </c>
      <c r="C7" s="926">
        <v>504</v>
      </c>
      <c r="D7" s="926">
        <v>635</v>
      </c>
      <c r="E7" s="926">
        <v>254</v>
      </c>
      <c r="F7" s="926">
        <v>284</v>
      </c>
      <c r="G7" s="926">
        <v>985</v>
      </c>
      <c r="H7" s="926">
        <v>582</v>
      </c>
      <c r="I7" s="926">
        <v>0</v>
      </c>
      <c r="J7" s="927">
        <f t="shared" ref="J7:J70" si="1">SUM(B7:I7)</f>
        <v>7735</v>
      </c>
    </row>
    <row r="8" spans="1:10" ht="18" customHeight="1">
      <c r="A8" s="48" t="s">
        <v>130</v>
      </c>
      <c r="B8" s="926">
        <v>104471</v>
      </c>
      <c r="C8" s="926">
        <v>43585</v>
      </c>
      <c r="D8" s="926">
        <v>73877</v>
      </c>
      <c r="E8" s="926">
        <v>4819</v>
      </c>
      <c r="F8" s="926">
        <v>9676</v>
      </c>
      <c r="G8" s="926">
        <v>18427</v>
      </c>
      <c r="H8" s="926">
        <v>2492</v>
      </c>
      <c r="I8" s="926">
        <v>212</v>
      </c>
      <c r="J8" s="927">
        <f t="shared" si="1"/>
        <v>257559</v>
      </c>
    </row>
    <row r="9" spans="1:10" ht="18" customHeight="1">
      <c r="A9" s="48" t="s">
        <v>129</v>
      </c>
      <c r="B9" s="926">
        <v>10729</v>
      </c>
      <c r="C9" s="926">
        <v>1727</v>
      </c>
      <c r="D9" s="926">
        <v>3430</v>
      </c>
      <c r="E9" s="926">
        <v>1261</v>
      </c>
      <c r="F9" s="926">
        <v>928</v>
      </c>
      <c r="G9" s="926">
        <v>1994</v>
      </c>
      <c r="H9" s="926">
        <v>665</v>
      </c>
      <c r="I9" s="926">
        <v>9</v>
      </c>
      <c r="J9" s="927">
        <f t="shared" si="1"/>
        <v>20743</v>
      </c>
    </row>
    <row r="10" spans="1:10" ht="18" customHeight="1">
      <c r="A10" s="48" t="s">
        <v>128</v>
      </c>
      <c r="B10" s="926">
        <v>4985</v>
      </c>
      <c r="C10" s="926">
        <v>177</v>
      </c>
      <c r="D10" s="926">
        <v>836</v>
      </c>
      <c r="E10" s="926">
        <v>1178</v>
      </c>
      <c r="F10" s="926">
        <v>316</v>
      </c>
      <c r="G10" s="926">
        <v>1285</v>
      </c>
      <c r="H10" s="926">
        <v>549</v>
      </c>
      <c r="I10" s="926">
        <v>0</v>
      </c>
      <c r="J10" s="927">
        <f t="shared" si="1"/>
        <v>9326</v>
      </c>
    </row>
    <row r="11" spans="1:10" ht="18" customHeight="1">
      <c r="A11" s="48" t="s">
        <v>127</v>
      </c>
      <c r="B11" s="926">
        <v>9258</v>
      </c>
      <c r="C11" s="926">
        <v>247</v>
      </c>
      <c r="D11" s="926">
        <v>5142</v>
      </c>
      <c r="E11" s="926">
        <v>104</v>
      </c>
      <c r="F11" s="926">
        <v>436</v>
      </c>
      <c r="G11" s="926">
        <v>1981</v>
      </c>
      <c r="H11" s="926">
        <v>667</v>
      </c>
      <c r="I11" s="926">
        <v>0</v>
      </c>
      <c r="J11" s="927">
        <f t="shared" si="1"/>
        <v>17835</v>
      </c>
    </row>
    <row r="12" spans="1:10" ht="18" customHeight="1">
      <c r="A12" s="48" t="s">
        <v>126</v>
      </c>
      <c r="B12" s="926">
        <v>4466</v>
      </c>
      <c r="C12" s="926">
        <v>44</v>
      </c>
      <c r="D12" s="926">
        <v>1285</v>
      </c>
      <c r="E12" s="926">
        <v>848</v>
      </c>
      <c r="F12" s="926">
        <v>635</v>
      </c>
      <c r="G12" s="926">
        <v>1166</v>
      </c>
      <c r="H12" s="926">
        <v>1072</v>
      </c>
      <c r="I12" s="926">
        <v>0</v>
      </c>
      <c r="J12" s="927">
        <f t="shared" si="1"/>
        <v>9516</v>
      </c>
    </row>
    <row r="13" spans="1:10" ht="18" customHeight="1">
      <c r="A13" s="48" t="s">
        <v>125</v>
      </c>
      <c r="B13" s="926">
        <v>1537</v>
      </c>
      <c r="C13" s="926">
        <v>8</v>
      </c>
      <c r="D13" s="926">
        <v>226</v>
      </c>
      <c r="E13" s="926">
        <v>148</v>
      </c>
      <c r="F13" s="926">
        <v>115</v>
      </c>
      <c r="G13" s="926">
        <v>595</v>
      </c>
      <c r="H13" s="926">
        <v>43</v>
      </c>
      <c r="I13" s="926">
        <v>0</v>
      </c>
      <c r="J13" s="927">
        <f t="shared" si="1"/>
        <v>2672</v>
      </c>
    </row>
    <row r="14" spans="1:10" ht="18" customHeight="1">
      <c r="A14" s="48" t="s">
        <v>124</v>
      </c>
      <c r="B14" s="926">
        <v>1254</v>
      </c>
      <c r="C14" s="926">
        <v>1316</v>
      </c>
      <c r="D14" s="926">
        <v>120</v>
      </c>
      <c r="E14" s="926">
        <v>839</v>
      </c>
      <c r="F14" s="926">
        <v>75</v>
      </c>
      <c r="G14" s="926">
        <v>387</v>
      </c>
      <c r="H14" s="926">
        <v>206</v>
      </c>
      <c r="I14" s="926">
        <v>0</v>
      </c>
      <c r="J14" s="927">
        <f t="shared" si="1"/>
        <v>4197</v>
      </c>
    </row>
    <row r="15" spans="1:10" ht="18" customHeight="1">
      <c r="A15" s="48" t="s">
        <v>123</v>
      </c>
      <c r="B15" s="926">
        <v>7982</v>
      </c>
      <c r="C15" s="926">
        <v>856</v>
      </c>
      <c r="D15" s="926">
        <v>2069</v>
      </c>
      <c r="E15" s="926">
        <v>2700</v>
      </c>
      <c r="F15" s="926">
        <v>794</v>
      </c>
      <c r="G15" s="926">
        <v>1507</v>
      </c>
      <c r="H15" s="926">
        <v>1183</v>
      </c>
      <c r="I15" s="926">
        <v>4</v>
      </c>
      <c r="J15" s="927">
        <f t="shared" si="1"/>
        <v>17095</v>
      </c>
    </row>
    <row r="16" spans="1:10" ht="18" customHeight="1">
      <c r="A16" s="48" t="s">
        <v>122</v>
      </c>
      <c r="B16" s="926">
        <v>2208</v>
      </c>
      <c r="C16" s="926">
        <v>0</v>
      </c>
      <c r="D16" s="926">
        <v>159</v>
      </c>
      <c r="E16" s="926">
        <v>808</v>
      </c>
      <c r="F16" s="926">
        <v>261</v>
      </c>
      <c r="G16" s="926">
        <v>682</v>
      </c>
      <c r="H16" s="926">
        <v>598</v>
      </c>
      <c r="I16" s="926">
        <v>0</v>
      </c>
      <c r="J16" s="927">
        <f t="shared" si="1"/>
        <v>4716</v>
      </c>
    </row>
    <row r="17" spans="1:10" ht="18" customHeight="1">
      <c r="A17" s="48" t="s">
        <v>121</v>
      </c>
      <c r="B17" s="926">
        <v>2717</v>
      </c>
      <c r="C17" s="926">
        <v>247</v>
      </c>
      <c r="D17" s="926">
        <v>375</v>
      </c>
      <c r="E17" s="926">
        <v>229</v>
      </c>
      <c r="F17" s="926">
        <v>169</v>
      </c>
      <c r="G17" s="926">
        <v>958</v>
      </c>
      <c r="H17" s="926">
        <v>0</v>
      </c>
      <c r="I17" s="926">
        <v>0</v>
      </c>
      <c r="J17" s="927">
        <f t="shared" si="1"/>
        <v>4695</v>
      </c>
    </row>
    <row r="18" spans="1:10" ht="18" customHeight="1">
      <c r="A18" s="48" t="s">
        <v>120</v>
      </c>
      <c r="B18" s="926">
        <v>5730</v>
      </c>
      <c r="C18" s="926">
        <v>365</v>
      </c>
      <c r="D18" s="926">
        <v>824</v>
      </c>
      <c r="E18" s="926">
        <v>452</v>
      </c>
      <c r="F18" s="926">
        <v>537</v>
      </c>
      <c r="G18" s="926">
        <v>1048</v>
      </c>
      <c r="H18" s="926">
        <v>389</v>
      </c>
      <c r="I18" s="926">
        <v>0</v>
      </c>
      <c r="J18" s="927">
        <f t="shared" si="1"/>
        <v>9345</v>
      </c>
    </row>
    <row r="19" spans="1:10" ht="18" customHeight="1">
      <c r="A19" s="48" t="s">
        <v>119</v>
      </c>
      <c r="B19" s="926">
        <v>1725</v>
      </c>
      <c r="C19" s="926">
        <v>19</v>
      </c>
      <c r="D19" s="926">
        <v>280</v>
      </c>
      <c r="E19" s="926">
        <v>19</v>
      </c>
      <c r="F19" s="926">
        <v>161</v>
      </c>
      <c r="G19" s="926">
        <v>247</v>
      </c>
      <c r="H19" s="926">
        <v>225</v>
      </c>
      <c r="I19" s="926">
        <v>7</v>
      </c>
      <c r="J19" s="927">
        <f t="shared" si="1"/>
        <v>2683</v>
      </c>
    </row>
    <row r="20" spans="1:10" ht="18" customHeight="1">
      <c r="A20" s="48" t="s">
        <v>118</v>
      </c>
      <c r="B20" s="926">
        <v>9937</v>
      </c>
      <c r="C20" s="926">
        <v>878</v>
      </c>
      <c r="D20" s="926">
        <v>1540</v>
      </c>
      <c r="E20" s="926">
        <v>7230</v>
      </c>
      <c r="F20" s="926">
        <v>1291</v>
      </c>
      <c r="G20" s="926">
        <v>1531</v>
      </c>
      <c r="H20" s="926">
        <v>1553</v>
      </c>
      <c r="I20" s="926">
        <v>1</v>
      </c>
      <c r="J20" s="927">
        <f t="shared" si="1"/>
        <v>23961</v>
      </c>
    </row>
    <row r="21" spans="1:10" ht="18" customHeight="1">
      <c r="A21" s="48" t="s">
        <v>117</v>
      </c>
      <c r="B21" s="926">
        <v>2392</v>
      </c>
      <c r="C21" s="926">
        <v>8</v>
      </c>
      <c r="D21" s="926">
        <v>249</v>
      </c>
      <c r="E21" s="926">
        <v>115</v>
      </c>
      <c r="F21" s="926">
        <v>116</v>
      </c>
      <c r="G21" s="926">
        <v>687</v>
      </c>
      <c r="H21" s="926">
        <v>7569</v>
      </c>
      <c r="I21" s="926">
        <v>0</v>
      </c>
      <c r="J21" s="927">
        <f t="shared" si="1"/>
        <v>11136</v>
      </c>
    </row>
    <row r="22" spans="1:10" ht="18" customHeight="1">
      <c r="A22" s="48" t="s">
        <v>116</v>
      </c>
      <c r="B22" s="926">
        <v>3836</v>
      </c>
      <c r="C22" s="926">
        <v>25</v>
      </c>
      <c r="D22" s="926">
        <v>493</v>
      </c>
      <c r="E22" s="926">
        <v>208</v>
      </c>
      <c r="F22" s="926">
        <v>274</v>
      </c>
      <c r="G22" s="926">
        <v>794</v>
      </c>
      <c r="H22" s="926">
        <v>34</v>
      </c>
      <c r="I22" s="926">
        <v>0</v>
      </c>
      <c r="J22" s="927">
        <f t="shared" si="1"/>
        <v>5664</v>
      </c>
    </row>
    <row r="23" spans="1:10" ht="18" customHeight="1">
      <c r="A23" s="48" t="s">
        <v>115</v>
      </c>
      <c r="B23" s="926">
        <v>4680</v>
      </c>
      <c r="C23" s="926">
        <v>1080</v>
      </c>
      <c r="D23" s="926">
        <v>748</v>
      </c>
      <c r="E23" s="926">
        <v>536</v>
      </c>
      <c r="F23" s="926">
        <v>741</v>
      </c>
      <c r="G23" s="926">
        <v>1138</v>
      </c>
      <c r="H23" s="926">
        <v>510</v>
      </c>
      <c r="I23" s="926">
        <v>3</v>
      </c>
      <c r="J23" s="927">
        <f t="shared" si="1"/>
        <v>9436</v>
      </c>
    </row>
    <row r="24" spans="1:10" ht="18" customHeight="1">
      <c r="A24" s="48" t="s">
        <v>114</v>
      </c>
      <c r="B24" s="926">
        <v>1995</v>
      </c>
      <c r="C24" s="926">
        <v>6</v>
      </c>
      <c r="D24" s="926">
        <v>207</v>
      </c>
      <c r="E24" s="926">
        <v>50</v>
      </c>
      <c r="F24" s="926">
        <v>112</v>
      </c>
      <c r="G24" s="926">
        <v>953</v>
      </c>
      <c r="H24" s="926">
        <v>1</v>
      </c>
      <c r="I24" s="926">
        <v>0</v>
      </c>
      <c r="J24" s="927">
        <f t="shared" si="1"/>
        <v>3324</v>
      </c>
    </row>
    <row r="25" spans="1:10" ht="18" customHeight="1">
      <c r="A25" s="48" t="s">
        <v>113</v>
      </c>
      <c r="B25" s="926">
        <v>1737</v>
      </c>
      <c r="C25" s="926">
        <v>2</v>
      </c>
      <c r="D25" s="926">
        <v>188</v>
      </c>
      <c r="E25" s="926">
        <v>878</v>
      </c>
      <c r="F25" s="926">
        <v>136</v>
      </c>
      <c r="G25" s="926">
        <v>367</v>
      </c>
      <c r="H25" s="926">
        <v>145</v>
      </c>
      <c r="I25" s="926">
        <v>0</v>
      </c>
      <c r="J25" s="927">
        <f t="shared" si="1"/>
        <v>3453</v>
      </c>
    </row>
    <row r="26" spans="1:10" ht="18" customHeight="1">
      <c r="A26" s="48" t="s">
        <v>112</v>
      </c>
      <c r="B26" s="926">
        <v>3070</v>
      </c>
      <c r="C26" s="926">
        <v>11</v>
      </c>
      <c r="D26" s="926">
        <v>275</v>
      </c>
      <c r="E26" s="926">
        <v>136</v>
      </c>
      <c r="F26" s="926">
        <v>149</v>
      </c>
      <c r="G26" s="926">
        <v>1243</v>
      </c>
      <c r="H26" s="926">
        <v>50</v>
      </c>
      <c r="I26" s="926">
        <v>0</v>
      </c>
      <c r="J26" s="927">
        <f t="shared" si="1"/>
        <v>4934</v>
      </c>
    </row>
    <row r="27" spans="1:10" ht="18" customHeight="1">
      <c r="A27" s="48" t="s">
        <v>111</v>
      </c>
      <c r="B27" s="926">
        <v>5096</v>
      </c>
      <c r="C27" s="926">
        <v>634</v>
      </c>
      <c r="D27" s="926">
        <v>870</v>
      </c>
      <c r="E27" s="926">
        <v>217</v>
      </c>
      <c r="F27" s="926">
        <v>341</v>
      </c>
      <c r="G27" s="926">
        <v>772</v>
      </c>
      <c r="H27" s="926">
        <v>51</v>
      </c>
      <c r="I27" s="926">
        <v>0</v>
      </c>
      <c r="J27" s="927">
        <f t="shared" si="1"/>
        <v>7981</v>
      </c>
    </row>
    <row r="28" spans="1:10" ht="18" customHeight="1">
      <c r="A28" s="48" t="s">
        <v>110</v>
      </c>
      <c r="B28" s="926">
        <v>2072</v>
      </c>
      <c r="C28" s="926">
        <v>41</v>
      </c>
      <c r="D28" s="926">
        <v>588</v>
      </c>
      <c r="E28" s="926">
        <v>82</v>
      </c>
      <c r="F28" s="926">
        <v>146</v>
      </c>
      <c r="G28" s="926">
        <v>347</v>
      </c>
      <c r="H28" s="926">
        <v>157</v>
      </c>
      <c r="I28" s="926">
        <v>0</v>
      </c>
      <c r="J28" s="927">
        <f t="shared" si="1"/>
        <v>3433</v>
      </c>
    </row>
    <row r="29" spans="1:10" ht="18" customHeight="1">
      <c r="A29" s="48" t="s">
        <v>109</v>
      </c>
      <c r="B29" s="926">
        <v>16695</v>
      </c>
      <c r="C29" s="926">
        <v>3251</v>
      </c>
      <c r="D29" s="926">
        <v>5742</v>
      </c>
      <c r="E29" s="926">
        <v>63855</v>
      </c>
      <c r="F29" s="926">
        <v>1631</v>
      </c>
      <c r="G29" s="926">
        <v>2309</v>
      </c>
      <c r="H29" s="926">
        <v>2403</v>
      </c>
      <c r="I29" s="926">
        <v>11</v>
      </c>
      <c r="J29" s="927">
        <f t="shared" si="1"/>
        <v>95897</v>
      </c>
    </row>
    <row r="30" spans="1:10" ht="18" customHeight="1">
      <c r="A30" s="48" t="s">
        <v>108</v>
      </c>
      <c r="B30" s="926">
        <v>6000</v>
      </c>
      <c r="C30" s="926">
        <v>101</v>
      </c>
      <c r="D30" s="926">
        <v>743</v>
      </c>
      <c r="E30" s="926">
        <v>328</v>
      </c>
      <c r="F30" s="926">
        <v>612</v>
      </c>
      <c r="G30" s="926">
        <v>1578</v>
      </c>
      <c r="H30" s="926">
        <v>168</v>
      </c>
      <c r="I30" s="926">
        <v>0</v>
      </c>
      <c r="J30" s="927">
        <f t="shared" si="1"/>
        <v>9530</v>
      </c>
    </row>
    <row r="31" spans="1:10" ht="18" customHeight="1">
      <c r="A31" s="48" t="s">
        <v>107</v>
      </c>
      <c r="B31" s="926">
        <v>19294</v>
      </c>
      <c r="C31" s="926">
        <v>6813</v>
      </c>
      <c r="D31" s="926">
        <v>6045</v>
      </c>
      <c r="E31" s="926">
        <v>509</v>
      </c>
      <c r="F31" s="926">
        <v>2135</v>
      </c>
      <c r="G31" s="926">
        <v>5749</v>
      </c>
      <c r="H31" s="926">
        <v>12121</v>
      </c>
      <c r="I31" s="926">
        <v>63</v>
      </c>
      <c r="J31" s="927">
        <f t="shared" si="1"/>
        <v>52729</v>
      </c>
    </row>
    <row r="32" spans="1:10" ht="18" customHeight="1">
      <c r="A32" s="48" t="s">
        <v>106</v>
      </c>
      <c r="B32" s="926">
        <v>2517</v>
      </c>
      <c r="C32" s="926">
        <v>7</v>
      </c>
      <c r="D32" s="926">
        <v>306</v>
      </c>
      <c r="E32" s="926">
        <v>74</v>
      </c>
      <c r="F32" s="926">
        <v>252</v>
      </c>
      <c r="G32" s="926">
        <v>883</v>
      </c>
      <c r="H32" s="926">
        <v>0</v>
      </c>
      <c r="I32" s="926">
        <v>0</v>
      </c>
      <c r="J32" s="927">
        <f t="shared" si="1"/>
        <v>4039</v>
      </c>
    </row>
    <row r="33" spans="1:10" ht="18" customHeight="1">
      <c r="A33" s="48" t="s">
        <v>105</v>
      </c>
      <c r="B33" s="926">
        <v>4572</v>
      </c>
      <c r="C33" s="926">
        <v>49</v>
      </c>
      <c r="D33" s="926">
        <v>464</v>
      </c>
      <c r="E33" s="926">
        <v>99</v>
      </c>
      <c r="F33" s="926">
        <v>194</v>
      </c>
      <c r="G33" s="926">
        <v>1768</v>
      </c>
      <c r="H33" s="926">
        <v>61</v>
      </c>
      <c r="I33" s="926">
        <v>0</v>
      </c>
      <c r="J33" s="927">
        <f t="shared" si="1"/>
        <v>7207</v>
      </c>
    </row>
    <row r="34" spans="1:10" ht="18" customHeight="1">
      <c r="A34" s="48" t="s">
        <v>104</v>
      </c>
      <c r="B34" s="926">
        <v>5840</v>
      </c>
      <c r="C34" s="926">
        <v>58</v>
      </c>
      <c r="D34" s="926">
        <v>384</v>
      </c>
      <c r="E34" s="926">
        <v>932</v>
      </c>
      <c r="F34" s="926">
        <v>252</v>
      </c>
      <c r="G34" s="926">
        <v>1576</v>
      </c>
      <c r="H34" s="926">
        <v>508</v>
      </c>
      <c r="I34" s="926">
        <v>0</v>
      </c>
      <c r="J34" s="927">
        <f t="shared" si="1"/>
        <v>9550</v>
      </c>
    </row>
    <row r="35" spans="1:10" ht="18" customHeight="1">
      <c r="A35" s="48" t="s">
        <v>103</v>
      </c>
      <c r="B35" s="926">
        <v>1299</v>
      </c>
      <c r="C35" s="926">
        <v>267</v>
      </c>
      <c r="D35" s="926">
        <v>207</v>
      </c>
      <c r="E35" s="926">
        <v>113</v>
      </c>
      <c r="F35" s="926">
        <v>133</v>
      </c>
      <c r="G35" s="926">
        <v>410</v>
      </c>
      <c r="H35" s="926">
        <v>201</v>
      </c>
      <c r="I35" s="926">
        <v>0</v>
      </c>
      <c r="J35" s="927">
        <f t="shared" si="1"/>
        <v>2630</v>
      </c>
    </row>
    <row r="36" spans="1:10" ht="18" customHeight="1">
      <c r="A36" s="48" t="s">
        <v>102</v>
      </c>
      <c r="B36" s="926">
        <v>2296</v>
      </c>
      <c r="C36" s="926">
        <v>12</v>
      </c>
      <c r="D36" s="926">
        <v>546</v>
      </c>
      <c r="E36" s="926">
        <v>399</v>
      </c>
      <c r="F36" s="926">
        <v>228</v>
      </c>
      <c r="G36" s="926">
        <v>798</v>
      </c>
      <c r="H36" s="926">
        <v>16</v>
      </c>
      <c r="I36" s="926">
        <v>0</v>
      </c>
      <c r="J36" s="927">
        <f t="shared" si="1"/>
        <v>4295</v>
      </c>
    </row>
    <row r="37" spans="1:10" ht="18" customHeight="1">
      <c r="A37" s="48" t="s">
        <v>101</v>
      </c>
      <c r="B37" s="926">
        <v>8632</v>
      </c>
      <c r="C37" s="926">
        <v>86</v>
      </c>
      <c r="D37" s="926">
        <v>1158</v>
      </c>
      <c r="E37" s="926">
        <v>379</v>
      </c>
      <c r="F37" s="926">
        <v>1449</v>
      </c>
      <c r="G37" s="926">
        <v>1946</v>
      </c>
      <c r="H37" s="926">
        <v>108</v>
      </c>
      <c r="I37" s="926">
        <v>2</v>
      </c>
      <c r="J37" s="927">
        <f t="shared" si="1"/>
        <v>13760</v>
      </c>
    </row>
    <row r="38" spans="1:10" ht="18" customHeight="1">
      <c r="A38" s="48" t="s">
        <v>100</v>
      </c>
      <c r="B38" s="926">
        <v>3655</v>
      </c>
      <c r="C38" s="926">
        <v>24</v>
      </c>
      <c r="D38" s="926">
        <v>394</v>
      </c>
      <c r="E38" s="926">
        <v>747</v>
      </c>
      <c r="F38" s="926">
        <v>296</v>
      </c>
      <c r="G38" s="926">
        <v>504</v>
      </c>
      <c r="H38" s="926">
        <v>687</v>
      </c>
      <c r="I38" s="926">
        <v>0</v>
      </c>
      <c r="J38" s="927">
        <f t="shared" si="1"/>
        <v>6307</v>
      </c>
    </row>
    <row r="39" spans="1:10" ht="18" customHeight="1">
      <c r="A39" s="48" t="s">
        <v>99</v>
      </c>
      <c r="B39" s="926">
        <v>7363</v>
      </c>
      <c r="C39" s="926">
        <v>721</v>
      </c>
      <c r="D39" s="926">
        <v>905</v>
      </c>
      <c r="E39" s="926">
        <v>375</v>
      </c>
      <c r="F39" s="926">
        <v>461</v>
      </c>
      <c r="G39" s="926">
        <v>1830</v>
      </c>
      <c r="H39" s="926">
        <v>120</v>
      </c>
      <c r="I39" s="926">
        <v>4</v>
      </c>
      <c r="J39" s="927">
        <f t="shared" si="1"/>
        <v>11779</v>
      </c>
    </row>
    <row r="40" spans="1:10" ht="18" customHeight="1">
      <c r="A40" s="48" t="s">
        <v>98</v>
      </c>
      <c r="B40" s="926">
        <v>6528</v>
      </c>
      <c r="C40" s="926">
        <v>916</v>
      </c>
      <c r="D40" s="926">
        <v>671</v>
      </c>
      <c r="E40" s="926">
        <v>10155</v>
      </c>
      <c r="F40" s="926">
        <v>697</v>
      </c>
      <c r="G40" s="926">
        <v>1479</v>
      </c>
      <c r="H40" s="926">
        <v>1676</v>
      </c>
      <c r="I40" s="926">
        <v>0</v>
      </c>
      <c r="J40" s="927">
        <f t="shared" si="1"/>
        <v>22122</v>
      </c>
    </row>
    <row r="41" spans="1:10" ht="18" customHeight="1">
      <c r="A41" s="48" t="s">
        <v>97</v>
      </c>
      <c r="B41" s="926">
        <v>3676</v>
      </c>
      <c r="C41" s="926">
        <v>28</v>
      </c>
      <c r="D41" s="926">
        <v>747</v>
      </c>
      <c r="E41" s="926">
        <v>79</v>
      </c>
      <c r="F41" s="926">
        <v>148</v>
      </c>
      <c r="G41" s="926">
        <v>888</v>
      </c>
      <c r="H41" s="926">
        <v>1</v>
      </c>
      <c r="I41" s="926">
        <v>0</v>
      </c>
      <c r="J41" s="927">
        <f t="shared" si="1"/>
        <v>5567</v>
      </c>
    </row>
    <row r="42" spans="1:10" ht="18" customHeight="1">
      <c r="A42" s="48" t="s">
        <v>96</v>
      </c>
      <c r="B42" s="926">
        <v>1430</v>
      </c>
      <c r="C42" s="926">
        <v>10</v>
      </c>
      <c r="D42" s="926">
        <v>142</v>
      </c>
      <c r="E42" s="926">
        <v>254</v>
      </c>
      <c r="F42" s="926">
        <v>129</v>
      </c>
      <c r="G42" s="926">
        <v>581</v>
      </c>
      <c r="H42" s="926">
        <v>135</v>
      </c>
      <c r="I42" s="926">
        <v>0</v>
      </c>
      <c r="J42" s="927">
        <f t="shared" si="1"/>
        <v>2681</v>
      </c>
    </row>
    <row r="43" spans="1:10" ht="18" customHeight="1">
      <c r="A43" s="67" t="s">
        <v>95</v>
      </c>
      <c r="B43" s="926">
        <v>1481</v>
      </c>
      <c r="C43" s="926">
        <v>17</v>
      </c>
      <c r="D43" s="926">
        <v>207</v>
      </c>
      <c r="E43" s="926">
        <v>275</v>
      </c>
      <c r="F43" s="926">
        <v>96</v>
      </c>
      <c r="G43" s="926">
        <v>409</v>
      </c>
      <c r="H43" s="926">
        <v>79</v>
      </c>
      <c r="I43" s="926">
        <v>0</v>
      </c>
      <c r="J43" s="927">
        <f t="shared" si="1"/>
        <v>2564</v>
      </c>
    </row>
    <row r="44" spans="1:10" ht="18" customHeight="1">
      <c r="A44" s="48" t="s">
        <v>94</v>
      </c>
      <c r="B44" s="926">
        <v>2962</v>
      </c>
      <c r="C44" s="926">
        <v>30</v>
      </c>
      <c r="D44" s="926">
        <v>1392</v>
      </c>
      <c r="E44" s="926">
        <v>153</v>
      </c>
      <c r="F44" s="926">
        <v>121</v>
      </c>
      <c r="G44" s="926">
        <v>788</v>
      </c>
      <c r="H44" s="926">
        <v>216</v>
      </c>
      <c r="I44" s="926">
        <v>0</v>
      </c>
      <c r="J44" s="927">
        <f t="shared" si="1"/>
        <v>5662</v>
      </c>
    </row>
    <row r="45" spans="1:10" ht="18" customHeight="1">
      <c r="A45" s="48" t="s">
        <v>92</v>
      </c>
      <c r="B45" s="926">
        <v>1201</v>
      </c>
      <c r="C45" s="926">
        <v>2</v>
      </c>
      <c r="D45" s="926">
        <v>164</v>
      </c>
      <c r="E45" s="926">
        <v>177</v>
      </c>
      <c r="F45" s="926">
        <v>134</v>
      </c>
      <c r="G45" s="926">
        <v>611</v>
      </c>
      <c r="H45" s="926">
        <v>2</v>
      </c>
      <c r="I45" s="926">
        <v>0</v>
      </c>
      <c r="J45" s="927">
        <f t="shared" si="1"/>
        <v>2291</v>
      </c>
    </row>
    <row r="46" spans="1:10" ht="18" customHeight="1">
      <c r="A46" s="48" t="s">
        <v>91</v>
      </c>
      <c r="B46" s="926">
        <v>2385</v>
      </c>
      <c r="C46" s="926">
        <v>23</v>
      </c>
      <c r="D46" s="926">
        <v>381</v>
      </c>
      <c r="E46" s="926">
        <v>3736</v>
      </c>
      <c r="F46" s="926">
        <v>260</v>
      </c>
      <c r="G46" s="926">
        <v>778</v>
      </c>
      <c r="H46" s="926">
        <v>108</v>
      </c>
      <c r="I46" s="926">
        <v>0</v>
      </c>
      <c r="J46" s="927">
        <f t="shared" si="1"/>
        <v>7671</v>
      </c>
    </row>
    <row r="47" spans="1:10" ht="18" customHeight="1">
      <c r="A47" s="48" t="s">
        <v>90</v>
      </c>
      <c r="B47" s="926">
        <v>4433</v>
      </c>
      <c r="C47" s="926">
        <v>48</v>
      </c>
      <c r="D47" s="926">
        <v>744</v>
      </c>
      <c r="E47" s="926">
        <v>353</v>
      </c>
      <c r="F47" s="926">
        <v>593</v>
      </c>
      <c r="G47" s="926">
        <v>712</v>
      </c>
      <c r="H47" s="926">
        <v>201</v>
      </c>
      <c r="I47" s="926">
        <v>2</v>
      </c>
      <c r="J47" s="927">
        <f t="shared" si="1"/>
        <v>7086</v>
      </c>
    </row>
    <row r="48" spans="1:10" ht="18" customHeight="1">
      <c r="A48" s="48" t="s">
        <v>89</v>
      </c>
      <c r="B48" s="926">
        <v>1153</v>
      </c>
      <c r="C48" s="926">
        <v>204</v>
      </c>
      <c r="D48" s="926">
        <v>152</v>
      </c>
      <c r="E48" s="926">
        <v>56</v>
      </c>
      <c r="F48" s="926">
        <v>90</v>
      </c>
      <c r="G48" s="926">
        <v>289</v>
      </c>
      <c r="H48" s="926">
        <v>67</v>
      </c>
      <c r="I48" s="926">
        <v>0</v>
      </c>
      <c r="J48" s="927">
        <f t="shared" si="1"/>
        <v>2011</v>
      </c>
    </row>
    <row r="49" spans="1:10" ht="18" customHeight="1">
      <c r="A49" s="48" t="s">
        <v>88</v>
      </c>
      <c r="B49" s="926">
        <v>6885</v>
      </c>
      <c r="C49" s="926">
        <v>140</v>
      </c>
      <c r="D49" s="926">
        <v>1148</v>
      </c>
      <c r="E49" s="926">
        <v>905</v>
      </c>
      <c r="F49" s="926">
        <v>1010</v>
      </c>
      <c r="G49" s="926">
        <v>2077</v>
      </c>
      <c r="H49" s="926">
        <v>2869</v>
      </c>
      <c r="I49" s="926">
        <v>0</v>
      </c>
      <c r="J49" s="927">
        <f t="shared" si="1"/>
        <v>15034</v>
      </c>
    </row>
    <row r="50" spans="1:10" ht="18" customHeight="1">
      <c r="A50" s="48" t="s">
        <v>87</v>
      </c>
      <c r="B50" s="926">
        <v>5215</v>
      </c>
      <c r="C50" s="926">
        <v>157</v>
      </c>
      <c r="D50" s="926">
        <v>445</v>
      </c>
      <c r="E50" s="926">
        <v>319</v>
      </c>
      <c r="F50" s="926">
        <v>331</v>
      </c>
      <c r="G50" s="926">
        <v>1741</v>
      </c>
      <c r="H50" s="926">
        <v>10</v>
      </c>
      <c r="I50" s="926">
        <v>0</v>
      </c>
      <c r="J50" s="927">
        <f t="shared" si="1"/>
        <v>8218</v>
      </c>
    </row>
    <row r="51" spans="1:10" ht="18" customHeight="1">
      <c r="A51" s="48" t="s">
        <v>86</v>
      </c>
      <c r="B51" s="926">
        <v>6446</v>
      </c>
      <c r="C51" s="926">
        <v>1314</v>
      </c>
      <c r="D51" s="926">
        <v>658</v>
      </c>
      <c r="E51" s="926">
        <v>1061</v>
      </c>
      <c r="F51" s="926">
        <v>765</v>
      </c>
      <c r="G51" s="926">
        <v>2247</v>
      </c>
      <c r="H51" s="926">
        <v>634</v>
      </c>
      <c r="I51" s="926">
        <v>0</v>
      </c>
      <c r="J51" s="927">
        <f t="shared" si="1"/>
        <v>13125</v>
      </c>
    </row>
    <row r="52" spans="1:10" ht="18" customHeight="1">
      <c r="A52" s="48" t="s">
        <v>85</v>
      </c>
      <c r="B52" s="926">
        <v>589322</v>
      </c>
      <c r="C52" s="926">
        <v>141903</v>
      </c>
      <c r="D52" s="926">
        <v>492535</v>
      </c>
      <c r="E52" s="926">
        <v>3877</v>
      </c>
      <c r="F52" s="926">
        <v>86163</v>
      </c>
      <c r="G52" s="926">
        <v>55618</v>
      </c>
      <c r="H52" s="926">
        <v>47045</v>
      </c>
      <c r="I52" s="926">
        <v>2108</v>
      </c>
      <c r="J52" s="927">
        <f t="shared" si="1"/>
        <v>1418571</v>
      </c>
    </row>
    <row r="53" spans="1:10" ht="18" customHeight="1">
      <c r="A53" s="48" t="s">
        <v>84</v>
      </c>
      <c r="B53" s="926">
        <v>5289</v>
      </c>
      <c r="C53" s="926">
        <v>57</v>
      </c>
      <c r="D53" s="926">
        <v>1104</v>
      </c>
      <c r="E53" s="926">
        <v>1316</v>
      </c>
      <c r="F53" s="926">
        <v>390</v>
      </c>
      <c r="G53" s="926">
        <v>1250</v>
      </c>
      <c r="H53" s="926">
        <v>384</v>
      </c>
      <c r="I53" s="926">
        <v>4</v>
      </c>
      <c r="J53" s="927">
        <f t="shared" si="1"/>
        <v>9794</v>
      </c>
    </row>
    <row r="54" spans="1:10" ht="18" customHeight="1">
      <c r="A54" s="48" t="s">
        <v>83</v>
      </c>
      <c r="B54" s="926">
        <v>900</v>
      </c>
      <c r="C54" s="926">
        <v>9</v>
      </c>
      <c r="D54" s="926">
        <v>201</v>
      </c>
      <c r="E54" s="926">
        <v>279</v>
      </c>
      <c r="F54" s="926">
        <v>98</v>
      </c>
      <c r="G54" s="926">
        <v>386</v>
      </c>
      <c r="H54" s="926">
        <v>93</v>
      </c>
      <c r="I54" s="926">
        <v>0</v>
      </c>
      <c r="J54" s="927">
        <f t="shared" si="1"/>
        <v>1966</v>
      </c>
    </row>
    <row r="55" spans="1:10" ht="18" customHeight="1">
      <c r="A55" s="48" t="s">
        <v>81</v>
      </c>
      <c r="B55" s="926">
        <v>13719</v>
      </c>
      <c r="C55" s="926">
        <v>1471</v>
      </c>
      <c r="D55" s="926">
        <v>13041</v>
      </c>
      <c r="E55" s="926">
        <v>501</v>
      </c>
      <c r="F55" s="926">
        <v>542</v>
      </c>
      <c r="G55" s="926">
        <v>2369</v>
      </c>
      <c r="H55" s="926">
        <v>1232</v>
      </c>
      <c r="I55" s="926">
        <v>8</v>
      </c>
      <c r="J55" s="927">
        <f t="shared" si="1"/>
        <v>32883</v>
      </c>
    </row>
    <row r="56" spans="1:10" ht="18" customHeight="1">
      <c r="A56" s="48" t="s">
        <v>79</v>
      </c>
      <c r="B56" s="926">
        <v>2621</v>
      </c>
      <c r="C56" s="926">
        <v>1</v>
      </c>
      <c r="D56" s="926">
        <v>433</v>
      </c>
      <c r="E56" s="926">
        <v>109</v>
      </c>
      <c r="F56" s="926">
        <v>232</v>
      </c>
      <c r="G56" s="926">
        <v>818</v>
      </c>
      <c r="H56" s="926">
        <v>1</v>
      </c>
      <c r="I56" s="926">
        <v>0</v>
      </c>
      <c r="J56" s="927">
        <f t="shared" si="1"/>
        <v>4215</v>
      </c>
    </row>
    <row r="57" spans="1:10" ht="18" customHeight="1">
      <c r="A57" s="48" t="s">
        <v>78</v>
      </c>
      <c r="B57" s="926">
        <v>25401</v>
      </c>
      <c r="C57" s="926">
        <v>280820</v>
      </c>
      <c r="D57" s="926">
        <v>8588</v>
      </c>
      <c r="E57" s="926">
        <v>1363</v>
      </c>
      <c r="F57" s="926">
        <v>1800</v>
      </c>
      <c r="G57" s="926">
        <v>4700</v>
      </c>
      <c r="H57" s="926">
        <v>2626</v>
      </c>
      <c r="I57" s="926">
        <v>255</v>
      </c>
      <c r="J57" s="927">
        <f t="shared" si="1"/>
        <v>325553</v>
      </c>
    </row>
    <row r="58" spans="1:10" ht="18" customHeight="1">
      <c r="A58" s="48" t="s">
        <v>77</v>
      </c>
      <c r="B58" s="926">
        <v>4347</v>
      </c>
      <c r="C58" s="926">
        <v>219</v>
      </c>
      <c r="D58" s="926">
        <v>1194</v>
      </c>
      <c r="E58" s="926">
        <v>396</v>
      </c>
      <c r="F58" s="926">
        <v>408</v>
      </c>
      <c r="G58" s="926">
        <v>1084</v>
      </c>
      <c r="H58" s="926">
        <v>41</v>
      </c>
      <c r="I58" s="926">
        <v>40</v>
      </c>
      <c r="J58" s="927">
        <f t="shared" si="1"/>
        <v>7729</v>
      </c>
    </row>
    <row r="59" spans="1:10" ht="18" customHeight="1">
      <c r="A59" s="48" t="s">
        <v>76</v>
      </c>
      <c r="B59" s="926">
        <v>4699</v>
      </c>
      <c r="C59" s="926">
        <v>36</v>
      </c>
      <c r="D59" s="926">
        <v>685</v>
      </c>
      <c r="E59" s="926">
        <v>121</v>
      </c>
      <c r="F59" s="926">
        <v>251</v>
      </c>
      <c r="G59" s="926">
        <v>1174</v>
      </c>
      <c r="H59" s="926">
        <v>1821</v>
      </c>
      <c r="I59" s="926">
        <v>0</v>
      </c>
      <c r="J59" s="927">
        <f t="shared" si="1"/>
        <v>8787</v>
      </c>
    </row>
    <row r="60" spans="1:10" ht="18" customHeight="1">
      <c r="A60" s="48" t="s">
        <v>74</v>
      </c>
      <c r="B60" s="926">
        <v>7461</v>
      </c>
      <c r="C60" s="926">
        <v>1242</v>
      </c>
      <c r="D60" s="926">
        <v>1543</v>
      </c>
      <c r="E60" s="926">
        <v>282</v>
      </c>
      <c r="F60" s="926">
        <v>651</v>
      </c>
      <c r="G60" s="926">
        <v>1531</v>
      </c>
      <c r="H60" s="926">
        <v>331</v>
      </c>
      <c r="I60" s="926">
        <v>53</v>
      </c>
      <c r="J60" s="927">
        <f t="shared" si="1"/>
        <v>13094</v>
      </c>
    </row>
    <row r="61" spans="1:10" ht="18" customHeight="1">
      <c r="A61" s="48" t="s">
        <v>72</v>
      </c>
      <c r="B61" s="926">
        <v>4192</v>
      </c>
      <c r="C61" s="926">
        <v>19</v>
      </c>
      <c r="D61" s="926">
        <v>2004</v>
      </c>
      <c r="E61" s="926">
        <v>109</v>
      </c>
      <c r="F61" s="926">
        <v>374</v>
      </c>
      <c r="G61" s="926">
        <v>604</v>
      </c>
      <c r="H61" s="926">
        <v>636</v>
      </c>
      <c r="I61" s="926">
        <v>0</v>
      </c>
      <c r="J61" s="927">
        <f t="shared" si="1"/>
        <v>7938</v>
      </c>
    </row>
    <row r="62" spans="1:10" ht="18" customHeight="1">
      <c r="A62" s="48" t="s">
        <v>71</v>
      </c>
      <c r="B62" s="926">
        <v>1481</v>
      </c>
      <c r="C62" s="926">
        <v>14</v>
      </c>
      <c r="D62" s="926">
        <v>209</v>
      </c>
      <c r="E62" s="926">
        <v>517</v>
      </c>
      <c r="F62" s="926">
        <v>102</v>
      </c>
      <c r="G62" s="926">
        <v>283</v>
      </c>
      <c r="H62" s="926">
        <v>4</v>
      </c>
      <c r="I62" s="926">
        <v>0</v>
      </c>
      <c r="J62" s="927">
        <f t="shared" si="1"/>
        <v>2610</v>
      </c>
    </row>
    <row r="63" spans="1:10" ht="18" customHeight="1">
      <c r="A63" s="48" t="s">
        <v>70</v>
      </c>
      <c r="B63" s="926">
        <v>1762</v>
      </c>
      <c r="C63" s="926">
        <v>3</v>
      </c>
      <c r="D63" s="926">
        <v>159</v>
      </c>
      <c r="E63" s="926">
        <v>148</v>
      </c>
      <c r="F63" s="926">
        <v>96</v>
      </c>
      <c r="G63" s="926">
        <v>795</v>
      </c>
      <c r="H63" s="926">
        <v>0</v>
      </c>
      <c r="I63" s="926">
        <v>0</v>
      </c>
      <c r="J63" s="927">
        <f t="shared" si="1"/>
        <v>2963</v>
      </c>
    </row>
    <row r="64" spans="1:10" ht="18" customHeight="1">
      <c r="A64" s="48" t="s">
        <v>69</v>
      </c>
      <c r="B64" s="926">
        <v>7913</v>
      </c>
      <c r="C64" s="926">
        <v>418</v>
      </c>
      <c r="D64" s="926">
        <v>1642</v>
      </c>
      <c r="E64" s="926">
        <v>874</v>
      </c>
      <c r="F64" s="926">
        <v>1219</v>
      </c>
      <c r="G64" s="926">
        <v>2329</v>
      </c>
      <c r="H64" s="926">
        <v>393</v>
      </c>
      <c r="I64" s="926">
        <v>10</v>
      </c>
      <c r="J64" s="927">
        <f t="shared" si="1"/>
        <v>14798</v>
      </c>
    </row>
    <row r="65" spans="1:10" ht="18" customHeight="1">
      <c r="A65" s="48" t="s">
        <v>68</v>
      </c>
      <c r="B65" s="926">
        <v>2811</v>
      </c>
      <c r="C65" s="926">
        <v>6</v>
      </c>
      <c r="D65" s="926">
        <v>671</v>
      </c>
      <c r="E65" s="926">
        <v>158</v>
      </c>
      <c r="F65" s="926">
        <v>353</v>
      </c>
      <c r="G65" s="926">
        <v>690</v>
      </c>
      <c r="H65" s="926">
        <v>384</v>
      </c>
      <c r="I65" s="926">
        <v>0</v>
      </c>
      <c r="J65" s="927">
        <f t="shared" si="1"/>
        <v>5073</v>
      </c>
    </row>
    <row r="66" spans="1:10" ht="18" customHeight="1">
      <c r="A66" s="48" t="s">
        <v>67</v>
      </c>
      <c r="B66" s="926">
        <v>6134</v>
      </c>
      <c r="C66" s="926">
        <v>112</v>
      </c>
      <c r="D66" s="926">
        <v>1911</v>
      </c>
      <c r="E66" s="926">
        <v>191</v>
      </c>
      <c r="F66" s="926">
        <v>607</v>
      </c>
      <c r="G66" s="926">
        <v>1760</v>
      </c>
      <c r="H66" s="926">
        <v>12237</v>
      </c>
      <c r="I66" s="926">
        <v>4</v>
      </c>
      <c r="J66" s="927">
        <f t="shared" si="1"/>
        <v>22956</v>
      </c>
    </row>
    <row r="67" spans="1:10" ht="18" customHeight="1">
      <c r="A67" s="48" t="s">
        <v>66</v>
      </c>
      <c r="B67" s="926">
        <v>1984</v>
      </c>
      <c r="C67" s="926">
        <v>14</v>
      </c>
      <c r="D67" s="926">
        <v>242</v>
      </c>
      <c r="E67" s="926">
        <v>77</v>
      </c>
      <c r="F67" s="926">
        <v>618</v>
      </c>
      <c r="G67" s="926">
        <v>602</v>
      </c>
      <c r="H67" s="926">
        <v>35</v>
      </c>
      <c r="I67" s="926">
        <v>0</v>
      </c>
      <c r="J67" s="927">
        <f t="shared" si="1"/>
        <v>3572</v>
      </c>
    </row>
    <row r="68" spans="1:10" ht="18" customHeight="1">
      <c r="A68" s="48" t="s">
        <v>65</v>
      </c>
      <c r="B68" s="926">
        <v>1279</v>
      </c>
      <c r="C68" s="926">
        <v>2</v>
      </c>
      <c r="D68" s="926">
        <v>72</v>
      </c>
      <c r="E68" s="926">
        <v>56</v>
      </c>
      <c r="F68" s="926">
        <v>119</v>
      </c>
      <c r="G68" s="926">
        <v>629</v>
      </c>
      <c r="H68" s="926">
        <v>82</v>
      </c>
      <c r="I68" s="926">
        <v>0</v>
      </c>
      <c r="J68" s="927">
        <f t="shared" si="1"/>
        <v>2239</v>
      </c>
    </row>
    <row r="69" spans="1:10" ht="18" customHeight="1">
      <c r="A69" s="48" t="s">
        <v>63</v>
      </c>
      <c r="B69" s="926">
        <v>2426</v>
      </c>
      <c r="C69" s="926">
        <v>22</v>
      </c>
      <c r="D69" s="926">
        <v>283</v>
      </c>
      <c r="E69" s="926">
        <v>101</v>
      </c>
      <c r="F69" s="926">
        <v>141</v>
      </c>
      <c r="G69" s="926">
        <v>880</v>
      </c>
      <c r="H69" s="926">
        <v>2</v>
      </c>
      <c r="I69" s="926">
        <v>0</v>
      </c>
      <c r="J69" s="927">
        <f t="shared" si="1"/>
        <v>3855</v>
      </c>
    </row>
    <row r="70" spans="1:10" ht="18" customHeight="1">
      <c r="A70" s="48" t="s">
        <v>62</v>
      </c>
      <c r="B70" s="926">
        <v>3020</v>
      </c>
      <c r="C70" s="926">
        <v>1</v>
      </c>
      <c r="D70" s="926">
        <v>338</v>
      </c>
      <c r="E70" s="926">
        <v>32</v>
      </c>
      <c r="F70" s="926">
        <v>199</v>
      </c>
      <c r="G70" s="926">
        <v>557</v>
      </c>
      <c r="H70" s="926">
        <v>1</v>
      </c>
      <c r="I70" s="926">
        <v>0</v>
      </c>
      <c r="J70" s="927">
        <f t="shared" si="1"/>
        <v>4148</v>
      </c>
    </row>
    <row r="71" spans="1:10" ht="18" customHeight="1">
      <c r="A71" s="48" t="s">
        <v>61</v>
      </c>
      <c r="B71" s="926">
        <v>1345</v>
      </c>
      <c r="C71" s="926">
        <v>11</v>
      </c>
      <c r="D71" s="926">
        <v>70</v>
      </c>
      <c r="E71" s="926">
        <v>64</v>
      </c>
      <c r="F71" s="926">
        <v>86</v>
      </c>
      <c r="G71" s="926">
        <v>604</v>
      </c>
      <c r="H71" s="926">
        <v>0</v>
      </c>
      <c r="I71" s="926">
        <v>0</v>
      </c>
      <c r="J71" s="927">
        <f t="shared" ref="J71:J107" si="2">SUM(B71:I71)</f>
        <v>2180</v>
      </c>
    </row>
    <row r="72" spans="1:10" ht="18" customHeight="1">
      <c r="A72" s="48" t="s">
        <v>60</v>
      </c>
      <c r="B72" s="926">
        <v>27946</v>
      </c>
      <c r="C72" s="926">
        <v>4568</v>
      </c>
      <c r="D72" s="926">
        <v>11674</v>
      </c>
      <c r="E72" s="926">
        <v>1108</v>
      </c>
      <c r="F72" s="926">
        <v>2669</v>
      </c>
      <c r="G72" s="926">
        <v>5121</v>
      </c>
      <c r="H72" s="926">
        <v>489</v>
      </c>
      <c r="I72" s="926">
        <v>63</v>
      </c>
      <c r="J72" s="927">
        <f t="shared" si="2"/>
        <v>53638</v>
      </c>
    </row>
    <row r="73" spans="1:10" ht="18" customHeight="1">
      <c r="A73" s="48" t="s">
        <v>58</v>
      </c>
      <c r="B73" s="926">
        <v>7394</v>
      </c>
      <c r="C73" s="926">
        <v>128</v>
      </c>
      <c r="D73" s="926">
        <v>1503</v>
      </c>
      <c r="E73" s="926">
        <v>1242</v>
      </c>
      <c r="F73" s="926">
        <v>745</v>
      </c>
      <c r="G73" s="926">
        <v>1511</v>
      </c>
      <c r="H73" s="926">
        <v>27342</v>
      </c>
      <c r="I73" s="926">
        <v>5</v>
      </c>
      <c r="J73" s="927">
        <f t="shared" si="2"/>
        <v>39870</v>
      </c>
    </row>
    <row r="74" spans="1:10" ht="18" customHeight="1">
      <c r="A74" s="48" t="s">
        <v>56</v>
      </c>
      <c r="B74" s="926">
        <v>2577</v>
      </c>
      <c r="C74" s="926">
        <v>1</v>
      </c>
      <c r="D74" s="926">
        <v>294</v>
      </c>
      <c r="E74" s="926">
        <v>32</v>
      </c>
      <c r="F74" s="926">
        <v>281</v>
      </c>
      <c r="G74" s="926">
        <v>507</v>
      </c>
      <c r="H74" s="926">
        <v>919</v>
      </c>
      <c r="I74" s="926">
        <v>0</v>
      </c>
      <c r="J74" s="927">
        <f t="shared" si="2"/>
        <v>4611</v>
      </c>
    </row>
    <row r="75" spans="1:10" ht="18" customHeight="1">
      <c r="A75" s="48" t="s">
        <v>55</v>
      </c>
      <c r="B75" s="926">
        <v>6401</v>
      </c>
      <c r="C75" s="926">
        <v>101</v>
      </c>
      <c r="D75" s="926">
        <v>1315</v>
      </c>
      <c r="E75" s="926">
        <v>326</v>
      </c>
      <c r="F75" s="926">
        <v>295</v>
      </c>
      <c r="G75" s="926">
        <v>1685</v>
      </c>
      <c r="H75" s="926">
        <v>549</v>
      </c>
      <c r="I75" s="926">
        <v>0</v>
      </c>
      <c r="J75" s="927">
        <f t="shared" si="2"/>
        <v>10672</v>
      </c>
    </row>
    <row r="76" spans="1:10" ht="18" customHeight="1">
      <c r="A76" s="67" t="s">
        <v>54</v>
      </c>
      <c r="B76" s="926">
        <v>4085</v>
      </c>
      <c r="C76" s="926">
        <v>677</v>
      </c>
      <c r="D76" s="926">
        <v>646</v>
      </c>
      <c r="E76" s="926">
        <v>321</v>
      </c>
      <c r="F76" s="926">
        <v>359</v>
      </c>
      <c r="G76" s="926">
        <v>889</v>
      </c>
      <c r="H76" s="926">
        <v>261</v>
      </c>
      <c r="I76" s="926">
        <v>0</v>
      </c>
      <c r="J76" s="927">
        <f t="shared" si="2"/>
        <v>7238</v>
      </c>
    </row>
    <row r="77" spans="1:10" ht="18" customHeight="1">
      <c r="A77" s="48" t="s">
        <v>53</v>
      </c>
      <c r="B77" s="926">
        <v>2106</v>
      </c>
      <c r="C77" s="926">
        <v>23</v>
      </c>
      <c r="D77" s="926">
        <v>344</v>
      </c>
      <c r="E77" s="926">
        <v>196</v>
      </c>
      <c r="F77" s="926">
        <v>162</v>
      </c>
      <c r="G77" s="926">
        <v>410</v>
      </c>
      <c r="H77" s="926">
        <v>129</v>
      </c>
      <c r="I77" s="926">
        <v>0</v>
      </c>
      <c r="J77" s="927">
        <f t="shared" si="2"/>
        <v>3370</v>
      </c>
    </row>
    <row r="78" spans="1:10" ht="18" customHeight="1">
      <c r="A78" s="48" t="s">
        <v>52</v>
      </c>
      <c r="B78" s="926">
        <v>23218</v>
      </c>
      <c r="C78" s="926">
        <v>1576</v>
      </c>
      <c r="D78" s="926">
        <v>8591</v>
      </c>
      <c r="E78" s="926">
        <v>1262</v>
      </c>
      <c r="F78" s="926">
        <v>2428</v>
      </c>
      <c r="G78" s="926">
        <v>4152</v>
      </c>
      <c r="H78" s="926">
        <v>2562</v>
      </c>
      <c r="I78" s="926">
        <v>43</v>
      </c>
      <c r="J78" s="927">
        <f t="shared" si="2"/>
        <v>43832</v>
      </c>
    </row>
    <row r="79" spans="1:10" ht="18" customHeight="1">
      <c r="A79" s="48" t="s">
        <v>51</v>
      </c>
      <c r="B79" s="926">
        <v>6069</v>
      </c>
      <c r="C79" s="926">
        <v>1096</v>
      </c>
      <c r="D79" s="926">
        <v>1295</v>
      </c>
      <c r="E79" s="926">
        <v>216</v>
      </c>
      <c r="F79" s="926">
        <v>327</v>
      </c>
      <c r="G79" s="926">
        <v>870</v>
      </c>
      <c r="H79" s="926">
        <v>568</v>
      </c>
      <c r="I79" s="926">
        <v>0</v>
      </c>
      <c r="J79" s="927">
        <f t="shared" si="2"/>
        <v>10441</v>
      </c>
    </row>
    <row r="80" spans="1:10" ht="18" customHeight="1">
      <c r="A80" s="48" t="s">
        <v>48</v>
      </c>
      <c r="B80" s="926">
        <v>11796</v>
      </c>
      <c r="C80" s="926">
        <v>2862</v>
      </c>
      <c r="D80" s="926">
        <v>3665</v>
      </c>
      <c r="E80" s="926">
        <v>2837</v>
      </c>
      <c r="F80" s="926">
        <v>785</v>
      </c>
      <c r="G80" s="926">
        <v>2486</v>
      </c>
      <c r="H80" s="926">
        <v>1266</v>
      </c>
      <c r="I80" s="926">
        <v>24</v>
      </c>
      <c r="J80" s="927">
        <f t="shared" si="2"/>
        <v>25721</v>
      </c>
    </row>
    <row r="81" spans="1:10" ht="18" customHeight="1">
      <c r="A81" s="48" t="s">
        <v>47</v>
      </c>
      <c r="B81" s="926">
        <v>510</v>
      </c>
      <c r="C81" s="926">
        <v>8</v>
      </c>
      <c r="D81" s="926">
        <v>45</v>
      </c>
      <c r="E81" s="926">
        <v>137</v>
      </c>
      <c r="F81" s="926">
        <v>103</v>
      </c>
      <c r="G81" s="926">
        <v>221</v>
      </c>
      <c r="H81" s="926">
        <v>48</v>
      </c>
      <c r="I81" s="926">
        <v>0</v>
      </c>
      <c r="J81" s="927">
        <f t="shared" si="2"/>
        <v>1072</v>
      </c>
    </row>
    <row r="82" spans="1:10" ht="18" customHeight="1">
      <c r="A82" s="48" t="s">
        <v>46</v>
      </c>
      <c r="B82" s="926">
        <v>5975</v>
      </c>
      <c r="C82" s="926">
        <v>35</v>
      </c>
      <c r="D82" s="926">
        <v>2124</v>
      </c>
      <c r="E82" s="926">
        <v>339</v>
      </c>
      <c r="F82" s="926">
        <v>1360</v>
      </c>
      <c r="G82" s="926">
        <v>2929</v>
      </c>
      <c r="H82" s="926">
        <v>1770</v>
      </c>
      <c r="I82" s="926">
        <v>6</v>
      </c>
      <c r="J82" s="927">
        <f t="shared" si="2"/>
        <v>14538</v>
      </c>
    </row>
    <row r="83" spans="1:10" ht="18" customHeight="1">
      <c r="A83" s="48" t="s">
        <v>45</v>
      </c>
      <c r="B83" s="926">
        <v>2765</v>
      </c>
      <c r="C83" s="926">
        <v>8</v>
      </c>
      <c r="D83" s="926">
        <v>274</v>
      </c>
      <c r="E83" s="926">
        <v>106</v>
      </c>
      <c r="F83" s="926">
        <v>256</v>
      </c>
      <c r="G83" s="926">
        <v>1527</v>
      </c>
      <c r="H83" s="926">
        <v>406</v>
      </c>
      <c r="I83" s="926">
        <v>0</v>
      </c>
      <c r="J83" s="927">
        <f t="shared" si="2"/>
        <v>5342</v>
      </c>
    </row>
    <row r="84" spans="1:10" ht="18" customHeight="1">
      <c r="A84" s="48" t="s">
        <v>44</v>
      </c>
      <c r="B84" s="926">
        <v>8051</v>
      </c>
      <c r="C84" s="926">
        <v>811</v>
      </c>
      <c r="D84" s="926">
        <v>1877</v>
      </c>
      <c r="E84" s="926">
        <v>193</v>
      </c>
      <c r="F84" s="926">
        <v>739</v>
      </c>
      <c r="G84" s="926">
        <v>1186</v>
      </c>
      <c r="H84" s="926">
        <v>783</v>
      </c>
      <c r="I84" s="926">
        <v>7</v>
      </c>
      <c r="J84" s="927">
        <f t="shared" si="2"/>
        <v>13647</v>
      </c>
    </row>
    <row r="85" spans="1:10" ht="18" customHeight="1">
      <c r="A85" s="68" t="s">
        <v>43</v>
      </c>
      <c r="B85" s="926">
        <v>3162</v>
      </c>
      <c r="C85" s="926">
        <v>116</v>
      </c>
      <c r="D85" s="926">
        <v>656</v>
      </c>
      <c r="E85" s="926">
        <v>396</v>
      </c>
      <c r="F85" s="926">
        <v>296</v>
      </c>
      <c r="G85" s="926">
        <v>630</v>
      </c>
      <c r="H85" s="926">
        <v>110</v>
      </c>
      <c r="I85" s="926">
        <v>0</v>
      </c>
      <c r="J85" s="927">
        <f t="shared" si="2"/>
        <v>5366</v>
      </c>
    </row>
    <row r="86" spans="1:10" ht="18" customHeight="1">
      <c r="A86" s="48" t="s">
        <v>42</v>
      </c>
      <c r="B86" s="926">
        <v>5916</v>
      </c>
      <c r="C86" s="926">
        <v>129</v>
      </c>
      <c r="D86" s="926">
        <v>1126</v>
      </c>
      <c r="E86" s="926">
        <v>2941</v>
      </c>
      <c r="F86" s="926">
        <v>592</v>
      </c>
      <c r="G86" s="926">
        <v>1145</v>
      </c>
      <c r="H86" s="926">
        <v>617</v>
      </c>
      <c r="I86" s="926">
        <v>1</v>
      </c>
      <c r="J86" s="927">
        <f t="shared" si="2"/>
        <v>12467</v>
      </c>
    </row>
    <row r="87" spans="1:10" ht="18" customHeight="1">
      <c r="A87" s="48" t="s">
        <v>40</v>
      </c>
      <c r="B87" s="926">
        <v>3162</v>
      </c>
      <c r="C87" s="926">
        <v>44</v>
      </c>
      <c r="D87" s="926">
        <v>406</v>
      </c>
      <c r="E87" s="926">
        <v>619</v>
      </c>
      <c r="F87" s="926">
        <v>381</v>
      </c>
      <c r="G87" s="926">
        <v>1097</v>
      </c>
      <c r="H87" s="926">
        <v>6820</v>
      </c>
      <c r="I87" s="926">
        <v>0</v>
      </c>
      <c r="J87" s="927">
        <f t="shared" si="2"/>
        <v>12529</v>
      </c>
    </row>
    <row r="88" spans="1:10" ht="18" customHeight="1">
      <c r="A88" s="48" t="s">
        <v>38</v>
      </c>
      <c r="B88" s="926">
        <v>31425</v>
      </c>
      <c r="C88" s="926">
        <v>10111</v>
      </c>
      <c r="D88" s="926">
        <v>10202</v>
      </c>
      <c r="E88" s="926">
        <v>2120</v>
      </c>
      <c r="F88" s="926">
        <v>10224</v>
      </c>
      <c r="G88" s="926">
        <v>5224</v>
      </c>
      <c r="H88" s="926">
        <v>3039</v>
      </c>
      <c r="I88" s="926">
        <v>20</v>
      </c>
      <c r="J88" s="927">
        <f t="shared" si="2"/>
        <v>72365</v>
      </c>
    </row>
    <row r="89" spans="1:10" ht="18" customHeight="1">
      <c r="A89" s="48" t="s">
        <v>37</v>
      </c>
      <c r="B89" s="926">
        <v>1910</v>
      </c>
      <c r="C89" s="926">
        <v>22</v>
      </c>
      <c r="D89" s="926">
        <v>518</v>
      </c>
      <c r="E89" s="926">
        <v>80</v>
      </c>
      <c r="F89" s="926">
        <v>221</v>
      </c>
      <c r="G89" s="926">
        <v>277</v>
      </c>
      <c r="H89" s="926">
        <v>404</v>
      </c>
      <c r="I89" s="926">
        <v>0</v>
      </c>
      <c r="J89" s="927">
        <f t="shared" si="2"/>
        <v>3432</v>
      </c>
    </row>
    <row r="90" spans="1:10" ht="18" customHeight="1">
      <c r="A90" s="48" t="s">
        <v>36</v>
      </c>
      <c r="B90" s="926">
        <v>2562</v>
      </c>
      <c r="C90" s="926">
        <v>1</v>
      </c>
      <c r="D90" s="926">
        <v>274</v>
      </c>
      <c r="E90" s="926">
        <v>64</v>
      </c>
      <c r="F90" s="926">
        <v>279</v>
      </c>
      <c r="G90" s="926">
        <v>459</v>
      </c>
      <c r="H90" s="926">
        <v>26</v>
      </c>
      <c r="I90" s="926">
        <v>2</v>
      </c>
      <c r="J90" s="927">
        <f t="shared" si="2"/>
        <v>3667</v>
      </c>
    </row>
    <row r="91" spans="1:10" ht="18" customHeight="1">
      <c r="A91" s="48" t="s">
        <v>34</v>
      </c>
      <c r="B91" s="926">
        <v>2398</v>
      </c>
      <c r="C91" s="926">
        <v>5180</v>
      </c>
      <c r="D91" s="926">
        <v>348</v>
      </c>
      <c r="E91" s="926">
        <v>1278</v>
      </c>
      <c r="F91" s="926">
        <v>268</v>
      </c>
      <c r="G91" s="926">
        <v>515</v>
      </c>
      <c r="H91" s="926">
        <v>263</v>
      </c>
      <c r="I91" s="926">
        <v>0</v>
      </c>
      <c r="J91" s="927">
        <f t="shared" si="2"/>
        <v>10250</v>
      </c>
    </row>
    <row r="92" spans="1:10" ht="18" customHeight="1">
      <c r="A92" s="48" t="s">
        <v>33</v>
      </c>
      <c r="B92" s="926">
        <v>14926</v>
      </c>
      <c r="C92" s="926">
        <v>152</v>
      </c>
      <c r="D92" s="926">
        <v>7428</v>
      </c>
      <c r="E92" s="926">
        <v>340</v>
      </c>
      <c r="F92" s="926">
        <v>1549</v>
      </c>
      <c r="G92" s="926">
        <v>4131</v>
      </c>
      <c r="H92" s="926">
        <v>896</v>
      </c>
      <c r="I92" s="926">
        <v>44</v>
      </c>
      <c r="J92" s="927">
        <f t="shared" si="2"/>
        <v>29466</v>
      </c>
    </row>
    <row r="93" spans="1:10" ht="18" customHeight="1">
      <c r="A93" s="48" t="s">
        <v>32</v>
      </c>
      <c r="B93" s="926">
        <v>2977</v>
      </c>
      <c r="C93" s="926">
        <v>73</v>
      </c>
      <c r="D93" s="926">
        <v>303</v>
      </c>
      <c r="E93" s="926">
        <v>320</v>
      </c>
      <c r="F93" s="926">
        <v>189</v>
      </c>
      <c r="G93" s="926">
        <v>401</v>
      </c>
      <c r="H93" s="926">
        <v>179</v>
      </c>
      <c r="I93" s="926">
        <v>0</v>
      </c>
      <c r="J93" s="927">
        <f t="shared" si="2"/>
        <v>4442</v>
      </c>
    </row>
    <row r="94" spans="1:10" ht="18" customHeight="1">
      <c r="A94" s="48" t="s">
        <v>30</v>
      </c>
      <c r="B94" s="926">
        <v>2058</v>
      </c>
      <c r="C94" s="926">
        <v>6</v>
      </c>
      <c r="D94" s="926">
        <v>166</v>
      </c>
      <c r="E94" s="926">
        <v>238</v>
      </c>
      <c r="F94" s="926">
        <v>177</v>
      </c>
      <c r="G94" s="926">
        <v>848</v>
      </c>
      <c r="H94" s="926">
        <v>15778</v>
      </c>
      <c r="I94" s="926">
        <v>2</v>
      </c>
      <c r="J94" s="927">
        <f t="shared" si="2"/>
        <v>19273</v>
      </c>
    </row>
    <row r="95" spans="1:10" ht="18" customHeight="1">
      <c r="A95" s="48" t="s">
        <v>29</v>
      </c>
      <c r="B95" s="926">
        <v>6139</v>
      </c>
      <c r="C95" s="926">
        <v>564</v>
      </c>
      <c r="D95" s="926">
        <v>1074</v>
      </c>
      <c r="E95" s="926">
        <v>863</v>
      </c>
      <c r="F95" s="926">
        <v>726</v>
      </c>
      <c r="G95" s="926">
        <v>1378</v>
      </c>
      <c r="H95" s="926">
        <v>672</v>
      </c>
      <c r="I95" s="926">
        <v>0</v>
      </c>
      <c r="J95" s="927">
        <f t="shared" si="2"/>
        <v>11416</v>
      </c>
    </row>
    <row r="96" spans="1:10" ht="18" customHeight="1">
      <c r="A96" s="48" t="s">
        <v>26</v>
      </c>
      <c r="B96" s="926">
        <v>6626</v>
      </c>
      <c r="C96" s="926">
        <v>49</v>
      </c>
      <c r="D96" s="926">
        <v>1064</v>
      </c>
      <c r="E96" s="926">
        <v>88</v>
      </c>
      <c r="F96" s="926">
        <v>499</v>
      </c>
      <c r="G96" s="926">
        <v>1326</v>
      </c>
      <c r="H96" s="926">
        <v>9</v>
      </c>
      <c r="I96" s="926">
        <v>1</v>
      </c>
      <c r="J96" s="927">
        <f t="shared" si="2"/>
        <v>9662</v>
      </c>
    </row>
    <row r="97" spans="1:10" ht="18" customHeight="1">
      <c r="A97" s="48" t="s">
        <v>24</v>
      </c>
      <c r="B97" s="926">
        <v>9060</v>
      </c>
      <c r="C97" s="926">
        <v>962</v>
      </c>
      <c r="D97" s="926">
        <v>1915</v>
      </c>
      <c r="E97" s="926">
        <v>1028</v>
      </c>
      <c r="F97" s="926">
        <v>601</v>
      </c>
      <c r="G97" s="926">
        <v>1822</v>
      </c>
      <c r="H97" s="926">
        <v>708</v>
      </c>
      <c r="I97" s="926">
        <v>50</v>
      </c>
      <c r="J97" s="927">
        <f t="shared" si="2"/>
        <v>16146</v>
      </c>
    </row>
    <row r="98" spans="1:10" ht="18" customHeight="1">
      <c r="A98" s="48" t="s">
        <v>22</v>
      </c>
      <c r="B98" s="926">
        <v>19590</v>
      </c>
      <c r="C98" s="926">
        <v>7918</v>
      </c>
      <c r="D98" s="926">
        <v>8638</v>
      </c>
      <c r="E98" s="926">
        <v>15751</v>
      </c>
      <c r="F98" s="926">
        <v>2955</v>
      </c>
      <c r="G98" s="926">
        <v>4446</v>
      </c>
      <c r="H98" s="926">
        <v>1737</v>
      </c>
      <c r="I98" s="926">
        <v>15</v>
      </c>
      <c r="J98" s="927">
        <f t="shared" si="2"/>
        <v>61050</v>
      </c>
    </row>
    <row r="99" spans="1:10" ht="18" customHeight="1">
      <c r="A99" s="48" t="s">
        <v>20</v>
      </c>
      <c r="B99" s="926">
        <v>3695</v>
      </c>
      <c r="C99" s="926">
        <v>105</v>
      </c>
      <c r="D99" s="926">
        <v>1223</v>
      </c>
      <c r="E99" s="926">
        <v>330</v>
      </c>
      <c r="F99" s="926">
        <v>164</v>
      </c>
      <c r="G99" s="926">
        <v>578</v>
      </c>
      <c r="H99" s="926">
        <v>241</v>
      </c>
      <c r="I99" s="926">
        <v>0</v>
      </c>
      <c r="J99" s="927">
        <f t="shared" si="2"/>
        <v>6336</v>
      </c>
    </row>
    <row r="100" spans="1:10" ht="18" customHeight="1">
      <c r="A100" s="48" t="s">
        <v>18</v>
      </c>
      <c r="B100" s="926">
        <v>9439</v>
      </c>
      <c r="C100" s="926">
        <v>89</v>
      </c>
      <c r="D100" s="926">
        <v>1771</v>
      </c>
      <c r="E100" s="926">
        <v>2669</v>
      </c>
      <c r="F100" s="926">
        <v>1045</v>
      </c>
      <c r="G100" s="926">
        <v>2186</v>
      </c>
      <c r="H100" s="926">
        <v>42</v>
      </c>
      <c r="I100" s="926">
        <v>4</v>
      </c>
      <c r="J100" s="927">
        <f t="shared" si="2"/>
        <v>17245</v>
      </c>
    </row>
    <row r="101" spans="1:10" ht="18" customHeight="1">
      <c r="A101" s="48" t="s">
        <v>16</v>
      </c>
      <c r="B101" s="926">
        <v>8708</v>
      </c>
      <c r="C101" s="926">
        <v>15</v>
      </c>
      <c r="D101" s="926">
        <v>1901</v>
      </c>
      <c r="E101" s="926">
        <v>373</v>
      </c>
      <c r="F101" s="926">
        <v>278</v>
      </c>
      <c r="G101" s="926">
        <v>985</v>
      </c>
      <c r="H101" s="926">
        <v>35</v>
      </c>
      <c r="I101" s="926">
        <v>0</v>
      </c>
      <c r="J101" s="927">
        <f t="shared" si="2"/>
        <v>12295</v>
      </c>
    </row>
    <row r="102" spans="1:10" ht="18" customHeight="1">
      <c r="A102" s="48" t="s">
        <v>13</v>
      </c>
      <c r="B102" s="926">
        <v>1703</v>
      </c>
      <c r="C102" s="926">
        <v>14</v>
      </c>
      <c r="D102" s="926">
        <v>107</v>
      </c>
      <c r="E102" s="926">
        <v>304</v>
      </c>
      <c r="F102" s="926">
        <v>180</v>
      </c>
      <c r="G102" s="926">
        <v>577</v>
      </c>
      <c r="H102" s="926">
        <v>48</v>
      </c>
      <c r="I102" s="926">
        <v>0</v>
      </c>
      <c r="J102" s="927">
        <f t="shared" si="2"/>
        <v>2933</v>
      </c>
    </row>
    <row r="103" spans="1:10" ht="18" customHeight="1">
      <c r="A103" s="48" t="s">
        <v>10</v>
      </c>
      <c r="B103" s="926">
        <v>5780</v>
      </c>
      <c r="C103" s="926">
        <v>77</v>
      </c>
      <c r="D103" s="926">
        <v>711</v>
      </c>
      <c r="E103" s="926">
        <v>839</v>
      </c>
      <c r="F103" s="926">
        <v>372</v>
      </c>
      <c r="G103" s="926">
        <v>2361</v>
      </c>
      <c r="H103" s="926">
        <v>504</v>
      </c>
      <c r="I103" s="926">
        <v>0</v>
      </c>
      <c r="J103" s="927">
        <f t="shared" si="2"/>
        <v>10644</v>
      </c>
    </row>
    <row r="104" spans="1:10" ht="18" customHeight="1">
      <c r="A104" s="48" t="s">
        <v>135</v>
      </c>
      <c r="B104" s="926">
        <v>11586</v>
      </c>
      <c r="C104" s="926">
        <v>1744</v>
      </c>
      <c r="D104" s="926">
        <v>2975</v>
      </c>
      <c r="E104" s="926">
        <v>1682</v>
      </c>
      <c r="F104" s="926">
        <v>1912</v>
      </c>
      <c r="G104" s="926">
        <v>3181</v>
      </c>
      <c r="H104" s="926">
        <v>2481</v>
      </c>
      <c r="I104" s="926">
        <v>4</v>
      </c>
      <c r="J104" s="927">
        <f t="shared" si="2"/>
        <v>25565</v>
      </c>
    </row>
    <row r="105" spans="1:10" ht="18" customHeight="1">
      <c r="A105" s="48" t="s">
        <v>8</v>
      </c>
      <c r="B105" s="926">
        <v>4723</v>
      </c>
      <c r="C105" s="926">
        <v>30</v>
      </c>
      <c r="D105" s="926">
        <v>624</v>
      </c>
      <c r="E105" s="926">
        <v>356</v>
      </c>
      <c r="F105" s="926">
        <v>545</v>
      </c>
      <c r="G105" s="926">
        <v>1560</v>
      </c>
      <c r="H105" s="926">
        <v>16058</v>
      </c>
      <c r="I105" s="926">
        <v>1</v>
      </c>
      <c r="J105" s="927">
        <f t="shared" si="2"/>
        <v>23897</v>
      </c>
    </row>
    <row r="106" spans="1:10" ht="18" customHeight="1">
      <c r="A106" s="48" t="s">
        <v>5</v>
      </c>
      <c r="B106" s="926">
        <v>19863</v>
      </c>
      <c r="C106" s="926">
        <v>2982</v>
      </c>
      <c r="D106" s="926">
        <v>5720</v>
      </c>
      <c r="E106" s="926">
        <v>1896</v>
      </c>
      <c r="F106" s="926">
        <v>1682</v>
      </c>
      <c r="G106" s="926">
        <v>3733</v>
      </c>
      <c r="H106" s="926">
        <v>2009</v>
      </c>
      <c r="I106" s="926">
        <v>50</v>
      </c>
      <c r="J106" s="927">
        <f t="shared" si="2"/>
        <v>37935</v>
      </c>
    </row>
    <row r="107" spans="1:10" ht="18" customHeight="1">
      <c r="A107" s="69" t="s">
        <v>2</v>
      </c>
      <c r="B107" s="928">
        <v>7878</v>
      </c>
      <c r="C107" s="928">
        <v>261</v>
      </c>
      <c r="D107" s="928">
        <v>1763</v>
      </c>
      <c r="E107" s="928">
        <v>2738</v>
      </c>
      <c r="F107" s="928">
        <v>986</v>
      </c>
      <c r="G107" s="928">
        <v>1942</v>
      </c>
      <c r="H107" s="928">
        <v>1018</v>
      </c>
      <c r="I107" s="928">
        <v>40</v>
      </c>
      <c r="J107" s="929">
        <f t="shared" si="2"/>
        <v>16626</v>
      </c>
    </row>
    <row r="108" spans="1:10" ht="18" customHeight="1">
      <c r="A108" s="11" t="s">
        <v>2483</v>
      </c>
      <c r="B108" s="48"/>
      <c r="C108" s="48"/>
      <c r="D108" s="48"/>
      <c r="E108" s="48"/>
      <c r="F108" s="48"/>
      <c r="G108" s="48"/>
      <c r="H108" s="48"/>
      <c r="I108" s="48"/>
      <c r="J108" s="51"/>
    </row>
    <row r="111" spans="1:10" ht="18" customHeight="1">
      <c r="A111" s="1676" t="s">
        <v>2488</v>
      </c>
      <c r="B111" s="1676"/>
      <c r="C111" s="1676"/>
      <c r="D111" s="1676"/>
      <c r="E111" s="1676"/>
      <c r="F111" s="1676"/>
      <c r="G111" s="1676"/>
      <c r="H111" s="1676"/>
      <c r="I111" s="1676"/>
      <c r="J111" s="1676"/>
    </row>
    <row r="133" spans="3:3" ht="18" customHeight="1">
      <c r="C133" s="730" t="s">
        <v>2483</v>
      </c>
    </row>
  </sheetData>
  <mergeCells count="3">
    <mergeCell ref="A3:A4"/>
    <mergeCell ref="B3:J3"/>
    <mergeCell ref="A111:J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7" width="21" style="48" customWidth="1"/>
    <col min="8" max="8" width="21" style="53" customWidth="1"/>
    <col min="9" max="16384" width="9.140625" style="48"/>
  </cols>
  <sheetData>
    <row r="1" spans="1:8" s="68" customFormat="1" ht="18" customHeight="1">
      <c r="A1" s="102" t="s">
        <v>2446</v>
      </c>
      <c r="H1" s="52"/>
    </row>
    <row r="2" spans="1:8" s="68" customFormat="1" ht="18" customHeight="1">
      <c r="A2" s="68" t="s">
        <v>2449</v>
      </c>
      <c r="H2" s="52"/>
    </row>
    <row r="3" spans="1:8" ht="18" customHeight="1">
      <c r="A3" s="52"/>
      <c r="B3" s="734"/>
      <c r="C3" s="734"/>
      <c r="D3" s="734"/>
      <c r="E3" s="734"/>
      <c r="F3" s="734"/>
      <c r="G3" s="734"/>
      <c r="H3" s="735"/>
    </row>
    <row r="4" spans="1:8" ht="21.95" customHeight="1">
      <c r="A4" s="1521" t="s">
        <v>684</v>
      </c>
      <c r="B4" s="1536" t="s">
        <v>503</v>
      </c>
      <c r="C4" s="1536"/>
      <c r="D4" s="1536"/>
      <c r="E4" s="1536"/>
      <c r="F4" s="1536"/>
      <c r="G4" s="1536"/>
      <c r="H4" s="1537"/>
    </row>
    <row r="5" spans="1:8" ht="21.95" customHeight="1">
      <c r="A5" s="1522"/>
      <c r="B5" s="1538" t="s">
        <v>504</v>
      </c>
      <c r="C5" s="1538" t="s">
        <v>462</v>
      </c>
      <c r="D5" s="1538"/>
      <c r="E5" s="1538" t="s">
        <v>505</v>
      </c>
      <c r="F5" s="1538" t="s">
        <v>506</v>
      </c>
      <c r="G5" s="1538"/>
      <c r="H5" s="1539"/>
    </row>
    <row r="6" spans="1:8" ht="21.95" customHeight="1">
      <c r="A6" s="1590"/>
      <c r="B6" s="1584"/>
      <c r="C6" s="112" t="s">
        <v>507</v>
      </c>
      <c r="D6" s="112" t="s">
        <v>508</v>
      </c>
      <c r="E6" s="1584"/>
      <c r="F6" s="112" t="s">
        <v>509</v>
      </c>
      <c r="G6" s="112" t="s">
        <v>510</v>
      </c>
      <c r="H6" s="113" t="s">
        <v>511</v>
      </c>
    </row>
    <row r="7" spans="1:8" ht="21.95" customHeight="1">
      <c r="A7" s="114" t="s">
        <v>368</v>
      </c>
      <c r="B7" s="736">
        <f t="shared" ref="B7:H7" si="0">SUM(B8:B109)</f>
        <v>2373094</v>
      </c>
      <c r="C7" s="736">
        <f t="shared" si="0"/>
        <v>517089</v>
      </c>
      <c r="D7" s="736">
        <f t="shared" si="0"/>
        <v>583324</v>
      </c>
      <c r="E7" s="737">
        <f t="shared" si="0"/>
        <v>6305.920000000001</v>
      </c>
      <c r="F7" s="737">
        <f t="shared" si="0"/>
        <v>194683.94000000003</v>
      </c>
      <c r="G7" s="737">
        <f t="shared" si="0"/>
        <v>132799.66000000006</v>
      </c>
      <c r="H7" s="738">
        <f t="shared" si="0"/>
        <v>85026.119999999981</v>
      </c>
    </row>
    <row r="8" spans="1:8" s="68" customFormat="1" ht="18" customHeight="1">
      <c r="A8" s="310" t="s">
        <v>132</v>
      </c>
      <c r="B8" s="739">
        <v>13178</v>
      </c>
      <c r="C8" s="740">
        <v>3280</v>
      </c>
      <c r="D8" s="740">
        <v>3382</v>
      </c>
      <c r="E8" s="741">
        <v>25</v>
      </c>
      <c r="F8" s="741">
        <v>156.87</v>
      </c>
      <c r="G8" s="741">
        <v>442.8</v>
      </c>
      <c r="H8" s="741">
        <v>436.28</v>
      </c>
    </row>
    <row r="9" spans="1:8" s="68" customFormat="1" ht="18" customHeight="1">
      <c r="A9" s="310" t="s">
        <v>131</v>
      </c>
      <c r="B9" s="739">
        <v>8347</v>
      </c>
      <c r="C9" s="740">
        <v>2237</v>
      </c>
      <c r="D9" s="740">
        <v>2284</v>
      </c>
      <c r="E9" s="741">
        <v>19.7</v>
      </c>
      <c r="F9" s="741">
        <v>1346.31</v>
      </c>
      <c r="G9" s="741">
        <v>672.26</v>
      </c>
      <c r="H9" s="741">
        <v>306.89</v>
      </c>
    </row>
    <row r="10" spans="1:8" s="68" customFormat="1" ht="18" customHeight="1">
      <c r="A10" s="310" t="s">
        <v>130</v>
      </c>
      <c r="B10" s="739">
        <v>221212</v>
      </c>
      <c r="C10" s="740">
        <v>57575</v>
      </c>
      <c r="D10" s="740">
        <v>58765</v>
      </c>
      <c r="E10" s="741">
        <v>622.94000000000005</v>
      </c>
      <c r="F10" s="741">
        <v>258.29000000000002</v>
      </c>
      <c r="G10" s="741">
        <v>8223.24</v>
      </c>
      <c r="H10" s="741">
        <v>8305.52</v>
      </c>
    </row>
    <row r="11" spans="1:8" s="68" customFormat="1" ht="18" customHeight="1">
      <c r="A11" s="310" t="s">
        <v>129</v>
      </c>
      <c r="B11" s="739">
        <v>0</v>
      </c>
      <c r="C11" s="740">
        <v>0</v>
      </c>
      <c r="D11" s="740">
        <v>0</v>
      </c>
      <c r="E11" s="741">
        <v>0</v>
      </c>
      <c r="F11" s="741">
        <v>0</v>
      </c>
      <c r="G11" s="741">
        <v>0</v>
      </c>
      <c r="H11" s="741">
        <v>0</v>
      </c>
    </row>
    <row r="12" spans="1:8" s="68" customFormat="1" ht="18" customHeight="1">
      <c r="A12" s="310" t="s">
        <v>128</v>
      </c>
      <c r="B12" s="739">
        <v>0</v>
      </c>
      <c r="C12" s="740">
        <v>0</v>
      </c>
      <c r="D12" s="740">
        <v>0</v>
      </c>
      <c r="E12" s="741">
        <v>0</v>
      </c>
      <c r="F12" s="741">
        <v>0</v>
      </c>
      <c r="G12" s="741">
        <v>0</v>
      </c>
      <c r="H12" s="741">
        <v>0</v>
      </c>
    </row>
    <row r="13" spans="1:8" s="68" customFormat="1" ht="18" customHeight="1">
      <c r="A13" s="310" t="s">
        <v>127</v>
      </c>
      <c r="B13" s="739">
        <v>7031</v>
      </c>
      <c r="C13" s="740">
        <v>3381</v>
      </c>
      <c r="D13" s="740">
        <v>3888</v>
      </c>
      <c r="E13" s="741">
        <v>51</v>
      </c>
      <c r="F13" s="741">
        <v>1961.22</v>
      </c>
      <c r="G13" s="741">
        <v>690.75</v>
      </c>
      <c r="H13" s="741">
        <v>699.91</v>
      </c>
    </row>
    <row r="14" spans="1:8" s="68" customFormat="1" ht="18" customHeight="1">
      <c r="A14" s="310" t="s">
        <v>126</v>
      </c>
      <c r="B14" s="739">
        <v>13757</v>
      </c>
      <c r="C14" s="740">
        <v>2989</v>
      </c>
      <c r="D14" s="740">
        <v>3071</v>
      </c>
      <c r="E14" s="741">
        <v>75</v>
      </c>
      <c r="F14" s="741">
        <v>0</v>
      </c>
      <c r="G14" s="741">
        <v>410.03</v>
      </c>
      <c r="H14" s="741">
        <v>409.63</v>
      </c>
    </row>
    <row r="15" spans="1:8" s="68" customFormat="1" ht="18" customHeight="1">
      <c r="A15" s="310" t="s">
        <v>125</v>
      </c>
      <c r="B15" s="739">
        <v>0</v>
      </c>
      <c r="C15" s="740">
        <v>0</v>
      </c>
      <c r="D15" s="740">
        <v>0</v>
      </c>
      <c r="E15" s="741">
        <v>0</v>
      </c>
      <c r="F15" s="741">
        <v>0</v>
      </c>
      <c r="G15" s="741">
        <v>0</v>
      </c>
      <c r="H15" s="741">
        <v>0</v>
      </c>
    </row>
    <row r="16" spans="1:8" s="68" customFormat="1" ht="18" customHeight="1">
      <c r="A16" s="310" t="s">
        <v>124</v>
      </c>
      <c r="B16" s="739">
        <v>1854</v>
      </c>
      <c r="C16" s="740">
        <v>579</v>
      </c>
      <c r="D16" s="740">
        <v>581</v>
      </c>
      <c r="E16" s="741">
        <v>32.299999999999997</v>
      </c>
      <c r="F16" s="741">
        <v>0</v>
      </c>
      <c r="G16" s="741">
        <v>77.34</v>
      </c>
      <c r="H16" s="741">
        <v>76.98</v>
      </c>
    </row>
    <row r="17" spans="1:8" s="68" customFormat="1" ht="18" customHeight="1">
      <c r="A17" s="310" t="s">
        <v>123</v>
      </c>
      <c r="B17" s="739">
        <v>18549</v>
      </c>
      <c r="C17" s="740">
        <v>5050</v>
      </c>
      <c r="D17" s="740">
        <v>5050</v>
      </c>
      <c r="E17" s="741">
        <v>76</v>
      </c>
      <c r="F17" s="741">
        <v>1209</v>
      </c>
      <c r="G17" s="741">
        <v>491.1</v>
      </c>
      <c r="H17" s="741">
        <v>491.1</v>
      </c>
    </row>
    <row r="18" spans="1:8" s="68" customFormat="1" ht="18" customHeight="1">
      <c r="A18" s="310" t="s">
        <v>122</v>
      </c>
      <c r="B18" s="739">
        <v>0</v>
      </c>
      <c r="C18" s="740">
        <v>0</v>
      </c>
      <c r="D18" s="740">
        <v>0</v>
      </c>
      <c r="E18" s="741">
        <v>0</v>
      </c>
      <c r="F18" s="741">
        <v>0</v>
      </c>
      <c r="G18" s="741">
        <v>0</v>
      </c>
      <c r="H18" s="741">
        <v>0</v>
      </c>
    </row>
    <row r="19" spans="1:8" s="68" customFormat="1" ht="18" customHeight="1">
      <c r="A19" s="310" t="s">
        <v>121</v>
      </c>
      <c r="B19" s="739">
        <v>1935</v>
      </c>
      <c r="C19" s="740">
        <v>558</v>
      </c>
      <c r="D19" s="740">
        <v>564</v>
      </c>
      <c r="E19" s="741">
        <v>34.1</v>
      </c>
      <c r="F19" s="741">
        <v>0</v>
      </c>
      <c r="G19" s="741">
        <v>74.28</v>
      </c>
      <c r="H19" s="741">
        <v>74.2</v>
      </c>
    </row>
    <row r="20" spans="1:8" s="68" customFormat="1" ht="18" customHeight="1">
      <c r="A20" s="310" t="s">
        <v>120</v>
      </c>
      <c r="B20" s="739">
        <v>17230</v>
      </c>
      <c r="C20" s="740">
        <v>4876</v>
      </c>
      <c r="D20" s="740">
        <v>4876</v>
      </c>
      <c r="E20" s="741">
        <v>50</v>
      </c>
      <c r="F20" s="741">
        <v>590.69000000000005</v>
      </c>
      <c r="G20" s="741">
        <v>580.69000000000005</v>
      </c>
      <c r="H20" s="741">
        <v>580.69000000000005</v>
      </c>
    </row>
    <row r="21" spans="1:8" s="68" customFormat="1" ht="18" customHeight="1">
      <c r="A21" s="310" t="s">
        <v>119</v>
      </c>
      <c r="B21" s="739">
        <v>0</v>
      </c>
      <c r="C21" s="740">
        <v>0</v>
      </c>
      <c r="D21" s="740">
        <v>0</v>
      </c>
      <c r="E21" s="741">
        <v>0</v>
      </c>
      <c r="F21" s="741">
        <v>0</v>
      </c>
      <c r="G21" s="741">
        <v>0</v>
      </c>
      <c r="H21" s="741">
        <v>0</v>
      </c>
    </row>
    <row r="22" spans="1:8" s="68" customFormat="1" ht="18" customHeight="1">
      <c r="A22" s="310" t="s">
        <v>118</v>
      </c>
      <c r="B22" s="739">
        <v>5205</v>
      </c>
      <c r="C22" s="740">
        <v>1175</v>
      </c>
      <c r="D22" s="740">
        <v>1211</v>
      </c>
      <c r="E22" s="741">
        <v>9.7799999999999994</v>
      </c>
      <c r="F22" s="741">
        <v>378.31</v>
      </c>
      <c r="G22" s="741">
        <v>159.15</v>
      </c>
      <c r="H22" s="741">
        <v>159.13</v>
      </c>
    </row>
    <row r="23" spans="1:8" s="68" customFormat="1" ht="18" customHeight="1">
      <c r="A23" s="310" t="s">
        <v>117</v>
      </c>
      <c r="B23" s="739">
        <v>8661</v>
      </c>
      <c r="C23" s="740">
        <v>2404</v>
      </c>
      <c r="D23" s="740">
        <v>2449</v>
      </c>
      <c r="E23" s="741">
        <v>21.89</v>
      </c>
      <c r="F23" s="741">
        <v>0</v>
      </c>
      <c r="G23" s="741">
        <v>323.08999999999997</v>
      </c>
      <c r="H23" s="741">
        <v>325.99</v>
      </c>
    </row>
    <row r="24" spans="1:8" s="68" customFormat="1" ht="18" customHeight="1">
      <c r="A24" s="310" t="s">
        <v>116</v>
      </c>
      <c r="B24" s="739">
        <v>5634</v>
      </c>
      <c r="C24" s="740">
        <v>1739</v>
      </c>
      <c r="D24" s="740">
        <v>1755</v>
      </c>
      <c r="E24" s="741">
        <v>17</v>
      </c>
      <c r="F24" s="741">
        <v>0</v>
      </c>
      <c r="G24" s="741">
        <v>200.69</v>
      </c>
      <c r="H24" s="741">
        <v>200.59</v>
      </c>
    </row>
    <row r="25" spans="1:8" s="68" customFormat="1" ht="18" customHeight="1">
      <c r="A25" s="310" t="s">
        <v>115</v>
      </c>
      <c r="B25" s="739">
        <v>10023</v>
      </c>
      <c r="C25" s="740">
        <v>2562</v>
      </c>
      <c r="D25" s="740">
        <v>2733</v>
      </c>
      <c r="E25" s="741">
        <v>23.23</v>
      </c>
      <c r="F25" s="741">
        <v>703.46</v>
      </c>
      <c r="G25" s="741">
        <v>366.91</v>
      </c>
      <c r="H25" s="741">
        <v>381.82</v>
      </c>
    </row>
    <row r="26" spans="1:8" s="68" customFormat="1" ht="18" customHeight="1">
      <c r="A26" s="310" t="s">
        <v>114</v>
      </c>
      <c r="B26" s="739">
        <v>5674</v>
      </c>
      <c r="C26" s="740">
        <v>1593</v>
      </c>
      <c r="D26" s="740">
        <v>1616</v>
      </c>
      <c r="E26" s="741">
        <v>28.8</v>
      </c>
      <c r="F26" s="741">
        <v>0</v>
      </c>
      <c r="G26" s="741">
        <v>203.9</v>
      </c>
      <c r="H26" s="741">
        <v>202.25</v>
      </c>
    </row>
    <row r="27" spans="1:8" s="68" customFormat="1" ht="18" customHeight="1">
      <c r="A27" s="310" t="s">
        <v>113</v>
      </c>
      <c r="B27" s="739">
        <v>0</v>
      </c>
      <c r="C27" s="740">
        <v>0</v>
      </c>
      <c r="D27" s="740">
        <v>0</v>
      </c>
      <c r="E27" s="741">
        <v>0</v>
      </c>
      <c r="F27" s="741">
        <v>0</v>
      </c>
      <c r="G27" s="741">
        <v>0</v>
      </c>
      <c r="H27" s="741">
        <v>0</v>
      </c>
    </row>
    <row r="28" spans="1:8" s="68" customFormat="1" ht="18" customHeight="1">
      <c r="A28" s="310" t="s">
        <v>112</v>
      </c>
      <c r="B28" s="739">
        <v>3417</v>
      </c>
      <c r="C28" s="740">
        <v>836</v>
      </c>
      <c r="D28" s="740">
        <v>844</v>
      </c>
      <c r="E28" s="741">
        <v>10.25</v>
      </c>
      <c r="F28" s="741">
        <v>0</v>
      </c>
      <c r="G28" s="741">
        <v>106.92</v>
      </c>
      <c r="H28" s="741">
        <v>113.6</v>
      </c>
    </row>
    <row r="29" spans="1:8" s="68" customFormat="1" ht="18" customHeight="1">
      <c r="A29" s="310" t="s">
        <v>111</v>
      </c>
      <c r="B29" s="739">
        <v>12433</v>
      </c>
      <c r="C29" s="740">
        <v>3117</v>
      </c>
      <c r="D29" s="740">
        <v>3177</v>
      </c>
      <c r="E29" s="741">
        <v>23.4</v>
      </c>
      <c r="F29" s="741">
        <v>1270.51</v>
      </c>
      <c r="G29" s="741">
        <v>449.9</v>
      </c>
      <c r="H29" s="741">
        <v>453.97</v>
      </c>
    </row>
    <row r="30" spans="1:8" s="68" customFormat="1" ht="18" customHeight="1">
      <c r="A30" s="310" t="s">
        <v>110</v>
      </c>
      <c r="B30" s="739">
        <v>3757</v>
      </c>
      <c r="C30" s="740">
        <v>1026</v>
      </c>
      <c r="D30" s="740">
        <v>1044</v>
      </c>
      <c r="E30" s="741">
        <v>9.6</v>
      </c>
      <c r="F30" s="741">
        <v>291.52</v>
      </c>
      <c r="G30" s="741">
        <v>138.47</v>
      </c>
      <c r="H30" s="741">
        <v>142.16999999999999</v>
      </c>
    </row>
    <row r="31" spans="1:8" s="68" customFormat="1" ht="18" customHeight="1">
      <c r="A31" s="310" t="s">
        <v>109</v>
      </c>
      <c r="B31" s="739">
        <v>56631</v>
      </c>
      <c r="C31" s="740">
        <v>10586</v>
      </c>
      <c r="D31" s="740">
        <v>13586</v>
      </c>
      <c r="E31" s="741">
        <v>213</v>
      </c>
      <c r="F31" s="741">
        <v>5056</v>
      </c>
      <c r="G31" s="741">
        <v>2899</v>
      </c>
      <c r="H31" s="741">
        <v>2899</v>
      </c>
    </row>
    <row r="32" spans="1:8" s="68" customFormat="1" ht="18" customHeight="1">
      <c r="A32" s="310" t="s">
        <v>108</v>
      </c>
      <c r="B32" s="739">
        <v>15009</v>
      </c>
      <c r="C32" s="740">
        <v>4084</v>
      </c>
      <c r="D32" s="740">
        <v>4138</v>
      </c>
      <c r="E32" s="741">
        <v>152.1</v>
      </c>
      <c r="F32" s="741">
        <v>0</v>
      </c>
      <c r="G32" s="741">
        <v>538.11</v>
      </c>
      <c r="H32" s="741">
        <v>554.6</v>
      </c>
    </row>
    <row r="33" spans="1:8" s="68" customFormat="1" ht="18" customHeight="1">
      <c r="A33" s="310" t="s">
        <v>107</v>
      </c>
      <c r="B33" s="739">
        <v>50940</v>
      </c>
      <c r="C33" s="740">
        <v>14522</v>
      </c>
      <c r="D33" s="740">
        <v>15312</v>
      </c>
      <c r="E33" s="741">
        <v>208</v>
      </c>
      <c r="F33" s="741">
        <v>9811.65</v>
      </c>
      <c r="G33" s="741">
        <v>3143.78</v>
      </c>
      <c r="H33" s="741">
        <v>2100.84</v>
      </c>
    </row>
    <row r="34" spans="1:8" s="68" customFormat="1" ht="18" customHeight="1">
      <c r="A34" s="310" t="s">
        <v>106</v>
      </c>
      <c r="B34" s="739">
        <v>3829</v>
      </c>
      <c r="C34" s="740">
        <v>1107</v>
      </c>
      <c r="D34" s="740">
        <v>1114</v>
      </c>
      <c r="E34" s="741">
        <v>26.4</v>
      </c>
      <c r="F34" s="741">
        <v>0</v>
      </c>
      <c r="G34" s="741">
        <v>152.97999999999999</v>
      </c>
      <c r="H34" s="741">
        <v>149.66999999999999</v>
      </c>
    </row>
    <row r="35" spans="1:8" s="68" customFormat="1" ht="18" customHeight="1">
      <c r="A35" s="310" t="s">
        <v>105</v>
      </c>
      <c r="B35" s="739">
        <v>6313</v>
      </c>
      <c r="C35" s="740">
        <v>1724</v>
      </c>
      <c r="D35" s="740">
        <v>1746</v>
      </c>
      <c r="E35" s="741">
        <v>17.07</v>
      </c>
      <c r="F35" s="741">
        <v>188.42</v>
      </c>
      <c r="G35" s="741">
        <v>182.61</v>
      </c>
      <c r="H35" s="741">
        <v>174.15</v>
      </c>
    </row>
    <row r="36" spans="1:8" s="68" customFormat="1" ht="18" customHeight="1">
      <c r="A36" s="310" t="s">
        <v>104</v>
      </c>
      <c r="B36" s="739">
        <v>8066</v>
      </c>
      <c r="C36" s="740">
        <v>2103</v>
      </c>
      <c r="D36" s="740">
        <v>2144</v>
      </c>
      <c r="E36" s="741">
        <v>8.3000000000000007</v>
      </c>
      <c r="F36" s="741">
        <v>0</v>
      </c>
      <c r="G36" s="741">
        <v>197.8</v>
      </c>
      <c r="H36" s="741">
        <v>287.83999999999997</v>
      </c>
    </row>
    <row r="37" spans="1:8" s="68" customFormat="1" ht="18" customHeight="1">
      <c r="A37" s="310" t="s">
        <v>103</v>
      </c>
      <c r="B37" s="739">
        <v>0</v>
      </c>
      <c r="C37" s="740">
        <v>0</v>
      </c>
      <c r="D37" s="740">
        <v>0</v>
      </c>
      <c r="E37" s="741">
        <v>0</v>
      </c>
      <c r="F37" s="741">
        <v>0</v>
      </c>
      <c r="G37" s="741">
        <v>0</v>
      </c>
      <c r="H37" s="741">
        <v>0</v>
      </c>
    </row>
    <row r="38" spans="1:8" s="68" customFormat="1" ht="18" customHeight="1">
      <c r="A38" s="310" t="s">
        <v>102</v>
      </c>
      <c r="B38" s="739">
        <v>6852</v>
      </c>
      <c r="C38" s="740">
        <v>1641</v>
      </c>
      <c r="D38" s="740">
        <v>1655</v>
      </c>
      <c r="E38" s="741">
        <v>13.16</v>
      </c>
      <c r="F38" s="741">
        <v>427.54</v>
      </c>
      <c r="G38" s="741">
        <v>225.32</v>
      </c>
      <c r="H38" s="741">
        <v>231.96</v>
      </c>
    </row>
    <row r="39" spans="1:8" s="68" customFormat="1" ht="18" customHeight="1">
      <c r="A39" s="310" t="s">
        <v>101</v>
      </c>
      <c r="B39" s="739">
        <v>16387</v>
      </c>
      <c r="C39" s="740">
        <v>4382</v>
      </c>
      <c r="D39" s="740">
        <v>4458</v>
      </c>
      <c r="E39" s="741">
        <v>56.93</v>
      </c>
      <c r="F39" s="741">
        <v>0</v>
      </c>
      <c r="G39" s="741">
        <v>631.69000000000005</v>
      </c>
      <c r="H39" s="741">
        <v>635.17999999999995</v>
      </c>
    </row>
    <row r="40" spans="1:8" s="68" customFormat="1" ht="18" customHeight="1">
      <c r="A40" s="310" t="s">
        <v>100</v>
      </c>
      <c r="B40" s="739">
        <v>6244</v>
      </c>
      <c r="C40" s="740">
        <v>1743</v>
      </c>
      <c r="D40" s="740">
        <v>1746</v>
      </c>
      <c r="E40" s="741">
        <v>15.9</v>
      </c>
      <c r="F40" s="741">
        <v>404.42</v>
      </c>
      <c r="G40" s="741">
        <v>230.93</v>
      </c>
      <c r="H40" s="741">
        <v>231.58</v>
      </c>
    </row>
    <row r="41" spans="1:8" s="68" customFormat="1" ht="18" customHeight="1">
      <c r="A41" s="310" t="s">
        <v>99</v>
      </c>
      <c r="B41" s="739">
        <v>13758</v>
      </c>
      <c r="C41" s="740">
        <v>3202</v>
      </c>
      <c r="D41" s="740">
        <v>3233</v>
      </c>
      <c r="E41" s="741">
        <v>150.52000000000001</v>
      </c>
      <c r="F41" s="741">
        <v>0</v>
      </c>
      <c r="G41" s="741">
        <v>417.02</v>
      </c>
      <c r="H41" s="741">
        <v>422.81</v>
      </c>
    </row>
    <row r="42" spans="1:8" s="68" customFormat="1" ht="18" customHeight="1">
      <c r="A42" s="310" t="s">
        <v>98</v>
      </c>
      <c r="B42" s="739">
        <v>6528</v>
      </c>
      <c r="C42" s="740">
        <v>2002</v>
      </c>
      <c r="D42" s="740">
        <v>2082</v>
      </c>
      <c r="E42" s="741">
        <v>20.03</v>
      </c>
      <c r="F42" s="741">
        <v>568.38</v>
      </c>
      <c r="G42" s="741">
        <v>283.45999999999998</v>
      </c>
      <c r="H42" s="741">
        <v>283.61</v>
      </c>
    </row>
    <row r="43" spans="1:8" s="68" customFormat="1" ht="18" customHeight="1">
      <c r="A43" s="310" t="s">
        <v>97</v>
      </c>
      <c r="B43" s="739">
        <v>8346</v>
      </c>
      <c r="C43" s="740">
        <v>2219</v>
      </c>
      <c r="D43" s="740">
        <v>2264</v>
      </c>
      <c r="E43" s="741">
        <v>16</v>
      </c>
      <c r="F43" s="741">
        <v>0</v>
      </c>
      <c r="G43" s="741">
        <v>271.52</v>
      </c>
      <c r="H43" s="741">
        <v>271.42</v>
      </c>
    </row>
    <row r="44" spans="1:8" s="68" customFormat="1" ht="18" customHeight="1">
      <c r="A44" s="310" t="s">
        <v>96</v>
      </c>
      <c r="B44" s="739">
        <v>3622</v>
      </c>
      <c r="C44" s="740">
        <v>1291</v>
      </c>
      <c r="D44" s="740">
        <v>1420</v>
      </c>
      <c r="E44" s="741">
        <v>40.6</v>
      </c>
      <c r="F44" s="741">
        <v>0</v>
      </c>
      <c r="G44" s="741">
        <v>212.77</v>
      </c>
      <c r="H44" s="741">
        <v>254.61</v>
      </c>
    </row>
    <row r="45" spans="1:8" s="68" customFormat="1" ht="18" customHeight="1">
      <c r="A45" s="310" t="s">
        <v>95</v>
      </c>
      <c r="B45" s="739">
        <v>4384</v>
      </c>
      <c r="C45" s="740">
        <v>1074</v>
      </c>
      <c r="D45" s="740">
        <v>1084</v>
      </c>
      <c r="E45" s="741">
        <v>12</v>
      </c>
      <c r="F45" s="741">
        <v>324.98</v>
      </c>
      <c r="G45" s="741">
        <v>147.78</v>
      </c>
      <c r="H45" s="741">
        <v>151.34</v>
      </c>
    </row>
    <row r="46" spans="1:8" s="68" customFormat="1" ht="18" customHeight="1">
      <c r="A46" s="310" t="s">
        <v>94</v>
      </c>
      <c r="B46" s="739">
        <v>3484</v>
      </c>
      <c r="C46" s="740">
        <v>1028</v>
      </c>
      <c r="D46" s="740">
        <v>1064</v>
      </c>
      <c r="E46" s="741">
        <v>11.6</v>
      </c>
      <c r="F46" s="741">
        <v>279.31</v>
      </c>
      <c r="G46" s="741">
        <v>149.35</v>
      </c>
      <c r="H46" s="741">
        <v>151.80000000000001</v>
      </c>
    </row>
    <row r="47" spans="1:8" s="68" customFormat="1" ht="18" customHeight="1">
      <c r="A47" s="310" t="s">
        <v>92</v>
      </c>
      <c r="B47" s="739">
        <v>3356</v>
      </c>
      <c r="C47" s="740">
        <v>805</v>
      </c>
      <c r="D47" s="740">
        <v>810</v>
      </c>
      <c r="E47" s="741">
        <v>52.5</v>
      </c>
      <c r="F47" s="741">
        <v>0</v>
      </c>
      <c r="G47" s="741">
        <v>81.650000000000006</v>
      </c>
      <c r="H47" s="741">
        <v>81.819999999999993</v>
      </c>
    </row>
    <row r="48" spans="1:8" s="68" customFormat="1" ht="18" customHeight="1">
      <c r="A48" s="310" t="s">
        <v>91</v>
      </c>
      <c r="B48" s="739">
        <v>0</v>
      </c>
      <c r="C48" s="740">
        <v>0</v>
      </c>
      <c r="D48" s="740">
        <v>0</v>
      </c>
      <c r="E48" s="741">
        <v>0</v>
      </c>
      <c r="F48" s="741">
        <v>0</v>
      </c>
      <c r="G48" s="741">
        <v>0</v>
      </c>
      <c r="H48" s="741">
        <v>0</v>
      </c>
    </row>
    <row r="49" spans="1:8" s="68" customFormat="1" ht="18" customHeight="1">
      <c r="A49" s="310" t="s">
        <v>90</v>
      </c>
      <c r="B49" s="739">
        <v>14012</v>
      </c>
      <c r="C49" s="740">
        <v>3252</v>
      </c>
      <c r="D49" s="740">
        <v>3292</v>
      </c>
      <c r="E49" s="741">
        <v>23.2</v>
      </c>
      <c r="F49" s="741">
        <v>707.97</v>
      </c>
      <c r="G49" s="741">
        <v>464.6</v>
      </c>
      <c r="H49" s="741">
        <v>467.74</v>
      </c>
    </row>
    <row r="50" spans="1:8" s="68" customFormat="1" ht="18" customHeight="1">
      <c r="A50" s="310" t="s">
        <v>89</v>
      </c>
      <c r="B50" s="739">
        <v>2801</v>
      </c>
      <c r="C50" s="740">
        <v>792</v>
      </c>
      <c r="D50" s="740">
        <v>795</v>
      </c>
      <c r="E50" s="741">
        <v>4.5</v>
      </c>
      <c r="F50" s="741">
        <v>226.29</v>
      </c>
      <c r="G50" s="741">
        <v>108.25</v>
      </c>
      <c r="H50" s="741">
        <v>108.93</v>
      </c>
    </row>
    <row r="51" spans="1:8" s="68" customFormat="1" ht="18" customHeight="1">
      <c r="A51" s="310" t="s">
        <v>88</v>
      </c>
      <c r="B51" s="739">
        <v>7888</v>
      </c>
      <c r="C51" s="740">
        <v>2149</v>
      </c>
      <c r="D51" s="740">
        <v>2165</v>
      </c>
      <c r="E51" s="741">
        <v>14.97</v>
      </c>
      <c r="F51" s="741">
        <v>1488.02</v>
      </c>
      <c r="G51" s="741">
        <v>493.98</v>
      </c>
      <c r="H51" s="741">
        <v>342.21</v>
      </c>
    </row>
    <row r="52" spans="1:8" s="68" customFormat="1" ht="18" customHeight="1">
      <c r="A52" s="310" t="s">
        <v>87</v>
      </c>
      <c r="B52" s="739">
        <v>13187</v>
      </c>
      <c r="C52" s="740">
        <v>3164</v>
      </c>
      <c r="D52" s="740">
        <v>3177</v>
      </c>
      <c r="E52" s="741">
        <v>30.08</v>
      </c>
      <c r="F52" s="741">
        <v>0</v>
      </c>
      <c r="G52" s="741">
        <v>424.21</v>
      </c>
      <c r="H52" s="741">
        <v>431.58</v>
      </c>
    </row>
    <row r="53" spans="1:8" s="68" customFormat="1" ht="18" customHeight="1">
      <c r="A53" s="310" t="s">
        <v>86</v>
      </c>
      <c r="B53" s="739">
        <v>6495</v>
      </c>
      <c r="C53" s="740">
        <v>2150</v>
      </c>
      <c r="D53" s="740">
        <v>2165</v>
      </c>
      <c r="E53" s="741">
        <v>56</v>
      </c>
      <c r="F53" s="741">
        <v>203</v>
      </c>
      <c r="G53" s="741">
        <v>233</v>
      </c>
      <c r="H53" s="741">
        <v>23</v>
      </c>
    </row>
    <row r="54" spans="1:8" s="68" customFormat="1" ht="18" customHeight="1">
      <c r="A54" s="310" t="s">
        <v>85</v>
      </c>
      <c r="B54" s="739">
        <v>979479</v>
      </c>
      <c r="C54" s="740">
        <v>137699</v>
      </c>
      <c r="D54" s="740">
        <v>193327</v>
      </c>
      <c r="E54" s="741">
        <v>1444</v>
      </c>
      <c r="F54" s="741">
        <v>71647.399999999994</v>
      </c>
      <c r="G54" s="741">
        <v>29635.75</v>
      </c>
      <c r="H54" s="741">
        <v>29768.33</v>
      </c>
    </row>
    <row r="55" spans="1:8" s="68" customFormat="1" ht="18" customHeight="1">
      <c r="A55" s="310" t="s">
        <v>84</v>
      </c>
      <c r="B55" s="739">
        <v>9790</v>
      </c>
      <c r="C55" s="740">
        <v>2060</v>
      </c>
      <c r="D55" s="740">
        <v>2109</v>
      </c>
      <c r="E55" s="741">
        <v>101.4</v>
      </c>
      <c r="F55" s="741">
        <v>0</v>
      </c>
      <c r="G55" s="741">
        <v>310.89</v>
      </c>
      <c r="H55" s="741">
        <v>310.85000000000002</v>
      </c>
    </row>
    <row r="56" spans="1:8" s="68" customFormat="1" ht="18" customHeight="1">
      <c r="A56" s="310" t="s">
        <v>83</v>
      </c>
      <c r="B56" s="739">
        <v>1587</v>
      </c>
      <c r="C56" s="740">
        <v>580</v>
      </c>
      <c r="D56" s="740">
        <v>594</v>
      </c>
      <c r="E56" s="741">
        <v>3.99</v>
      </c>
      <c r="F56" s="741">
        <v>101.22</v>
      </c>
      <c r="G56" s="741">
        <v>79.47</v>
      </c>
      <c r="H56" s="741">
        <v>79.69</v>
      </c>
    </row>
    <row r="57" spans="1:8" s="68" customFormat="1" ht="18" customHeight="1">
      <c r="A57" s="310" t="s">
        <v>81</v>
      </c>
      <c r="B57" s="739">
        <v>15792</v>
      </c>
      <c r="C57" s="740">
        <v>4085</v>
      </c>
      <c r="D57" s="740">
        <v>4248</v>
      </c>
      <c r="E57" s="741">
        <v>27.4</v>
      </c>
      <c r="F57" s="741">
        <v>1709.28</v>
      </c>
      <c r="G57" s="741">
        <v>613.61</v>
      </c>
      <c r="H57" s="741">
        <v>665.89</v>
      </c>
    </row>
    <row r="58" spans="1:8" s="68" customFormat="1" ht="18" customHeight="1">
      <c r="A58" s="310" t="s">
        <v>79</v>
      </c>
      <c r="B58" s="739">
        <v>5690</v>
      </c>
      <c r="C58" s="740">
        <v>1607</v>
      </c>
      <c r="D58" s="740">
        <v>1633</v>
      </c>
      <c r="E58" s="741">
        <v>32.6</v>
      </c>
      <c r="F58" s="741">
        <v>0</v>
      </c>
      <c r="G58" s="741">
        <v>199.1</v>
      </c>
      <c r="H58" s="741">
        <v>204.94</v>
      </c>
    </row>
    <row r="59" spans="1:8" s="68" customFormat="1" ht="18" customHeight="1">
      <c r="A59" s="310" t="s">
        <v>78</v>
      </c>
      <c r="B59" s="739">
        <v>50792</v>
      </c>
      <c r="C59" s="740">
        <v>17426</v>
      </c>
      <c r="D59" s="740">
        <v>17426</v>
      </c>
      <c r="E59" s="741">
        <v>135</v>
      </c>
      <c r="F59" s="741">
        <v>8287.59</v>
      </c>
      <c r="G59" s="741">
        <v>2398.31</v>
      </c>
      <c r="H59" s="741">
        <v>2504.61</v>
      </c>
    </row>
    <row r="60" spans="1:8" s="68" customFormat="1" ht="18" customHeight="1">
      <c r="A60" s="310" t="s">
        <v>77</v>
      </c>
      <c r="B60" s="739">
        <v>8610</v>
      </c>
      <c r="C60" s="740">
        <v>2450</v>
      </c>
      <c r="D60" s="740">
        <v>2474</v>
      </c>
      <c r="E60" s="741">
        <v>23.15</v>
      </c>
      <c r="F60" s="741">
        <v>0</v>
      </c>
      <c r="G60" s="741">
        <v>332.58</v>
      </c>
      <c r="H60" s="741">
        <v>333.06</v>
      </c>
    </row>
    <row r="61" spans="1:8" s="68" customFormat="1" ht="18" customHeight="1">
      <c r="A61" s="310" t="s">
        <v>76</v>
      </c>
      <c r="B61" s="739">
        <v>9833</v>
      </c>
      <c r="C61" s="740">
        <v>2332</v>
      </c>
      <c r="D61" s="740">
        <v>2496</v>
      </c>
      <c r="E61" s="741">
        <v>33</v>
      </c>
      <c r="F61" s="741">
        <v>0</v>
      </c>
      <c r="G61" s="741">
        <v>323.94</v>
      </c>
      <c r="H61" s="741">
        <v>322.48</v>
      </c>
    </row>
    <row r="62" spans="1:8" s="68" customFormat="1" ht="18" customHeight="1">
      <c r="A62" s="310" t="s">
        <v>833</v>
      </c>
      <c r="B62" s="739">
        <v>10556</v>
      </c>
      <c r="C62" s="740">
        <v>2535</v>
      </c>
      <c r="D62" s="740">
        <v>2569</v>
      </c>
      <c r="E62" s="741">
        <v>22</v>
      </c>
      <c r="F62" s="741">
        <v>395.47</v>
      </c>
      <c r="G62" s="741">
        <v>356.47</v>
      </c>
      <c r="H62" s="741">
        <v>350.75</v>
      </c>
    </row>
    <row r="63" spans="1:8" s="68" customFormat="1" ht="18" customHeight="1">
      <c r="A63" s="310" t="s">
        <v>72</v>
      </c>
      <c r="B63" s="739">
        <v>12373</v>
      </c>
      <c r="C63" s="740">
        <v>3053</v>
      </c>
      <c r="D63" s="740">
        <v>3062</v>
      </c>
      <c r="E63" s="741">
        <v>19.100000000000001</v>
      </c>
      <c r="F63" s="741">
        <v>922.69</v>
      </c>
      <c r="G63" s="741">
        <v>417.12</v>
      </c>
      <c r="H63" s="741">
        <v>422.4</v>
      </c>
    </row>
    <row r="64" spans="1:8" s="68" customFormat="1" ht="18" customHeight="1">
      <c r="A64" s="310" t="s">
        <v>71</v>
      </c>
      <c r="B64" s="739">
        <v>1804</v>
      </c>
      <c r="C64" s="740">
        <v>480</v>
      </c>
      <c r="D64" s="740">
        <v>484</v>
      </c>
      <c r="E64" s="741">
        <v>5.56</v>
      </c>
      <c r="F64" s="741">
        <v>0</v>
      </c>
      <c r="G64" s="741">
        <v>37.29</v>
      </c>
      <c r="H64" s="741">
        <v>37.89</v>
      </c>
    </row>
    <row r="65" spans="1:8" s="68" customFormat="1" ht="18" customHeight="1">
      <c r="A65" s="310" t="s">
        <v>70</v>
      </c>
      <c r="B65" s="739">
        <v>4111</v>
      </c>
      <c r="C65" s="740">
        <v>1244</v>
      </c>
      <c r="D65" s="740">
        <v>1323</v>
      </c>
      <c r="E65" s="741">
        <v>28.2</v>
      </c>
      <c r="F65" s="741">
        <v>0</v>
      </c>
      <c r="G65" s="741">
        <v>176.02</v>
      </c>
      <c r="H65" s="741">
        <v>178.72</v>
      </c>
    </row>
    <row r="66" spans="1:8" s="68" customFormat="1" ht="18" customHeight="1">
      <c r="A66" s="310" t="s">
        <v>69</v>
      </c>
      <c r="B66" s="739">
        <v>13282</v>
      </c>
      <c r="C66" s="740">
        <v>3047</v>
      </c>
      <c r="D66" s="740">
        <v>3081</v>
      </c>
      <c r="E66" s="741">
        <v>32.1</v>
      </c>
      <c r="F66" s="741">
        <v>1636.33</v>
      </c>
      <c r="G66" s="741">
        <v>399.27</v>
      </c>
      <c r="H66" s="741">
        <v>410.73</v>
      </c>
    </row>
    <row r="67" spans="1:8" s="68" customFormat="1" ht="18" customHeight="1">
      <c r="A67" s="310" t="s">
        <v>68</v>
      </c>
      <c r="B67" s="739">
        <v>5512</v>
      </c>
      <c r="C67" s="740">
        <v>1415</v>
      </c>
      <c r="D67" s="740">
        <v>1428</v>
      </c>
      <c r="E67" s="741">
        <v>8.66</v>
      </c>
      <c r="F67" s="741">
        <v>471.57</v>
      </c>
      <c r="G67" s="741">
        <v>196.53</v>
      </c>
      <c r="H67" s="741">
        <v>198.86</v>
      </c>
    </row>
    <row r="68" spans="1:8" s="68" customFormat="1" ht="18" customHeight="1">
      <c r="A68" s="310" t="s">
        <v>67</v>
      </c>
      <c r="B68" s="739">
        <v>18226</v>
      </c>
      <c r="C68" s="740">
        <v>5767</v>
      </c>
      <c r="D68" s="740">
        <v>5854</v>
      </c>
      <c r="E68" s="741">
        <v>89</v>
      </c>
      <c r="F68" s="741">
        <v>0</v>
      </c>
      <c r="G68" s="741">
        <v>793.11</v>
      </c>
      <c r="H68" s="741">
        <v>802.94</v>
      </c>
    </row>
    <row r="69" spans="1:8" s="68" customFormat="1" ht="18" customHeight="1">
      <c r="A69" s="310" t="s">
        <v>66</v>
      </c>
      <c r="B69" s="739">
        <v>5656</v>
      </c>
      <c r="C69" s="740">
        <v>1303</v>
      </c>
      <c r="D69" s="740">
        <v>1349</v>
      </c>
      <c r="E69" s="741">
        <v>12</v>
      </c>
      <c r="F69" s="741">
        <v>797.07</v>
      </c>
      <c r="G69" s="741">
        <v>620.21</v>
      </c>
      <c r="H69" s="741">
        <v>184.72</v>
      </c>
    </row>
    <row r="70" spans="1:8" s="68" customFormat="1" ht="18" customHeight="1">
      <c r="A70" s="310" t="s">
        <v>65</v>
      </c>
      <c r="B70" s="739">
        <v>2032</v>
      </c>
      <c r="C70" s="740">
        <v>602</v>
      </c>
      <c r="D70" s="740">
        <v>620</v>
      </c>
      <c r="E70" s="741">
        <v>7.46</v>
      </c>
      <c r="F70" s="741">
        <v>0</v>
      </c>
      <c r="G70" s="741">
        <v>72.63</v>
      </c>
      <c r="H70" s="741">
        <v>85.28</v>
      </c>
    </row>
    <row r="71" spans="1:8" s="68" customFormat="1" ht="18" customHeight="1">
      <c r="A71" s="310" t="s">
        <v>63</v>
      </c>
      <c r="B71" s="739">
        <v>5429</v>
      </c>
      <c r="C71" s="740">
        <v>1649</v>
      </c>
      <c r="D71" s="740">
        <v>1662</v>
      </c>
      <c r="E71" s="741">
        <v>24.5</v>
      </c>
      <c r="F71" s="741">
        <v>0</v>
      </c>
      <c r="G71" s="741">
        <v>213.04</v>
      </c>
      <c r="H71" s="741">
        <v>212.74</v>
      </c>
    </row>
    <row r="72" spans="1:8" s="68" customFormat="1" ht="18" customHeight="1">
      <c r="A72" s="310" t="s">
        <v>62</v>
      </c>
      <c r="B72" s="739">
        <v>5058</v>
      </c>
      <c r="C72" s="740">
        <v>1330</v>
      </c>
      <c r="D72" s="740">
        <v>1338</v>
      </c>
      <c r="E72" s="741">
        <v>28</v>
      </c>
      <c r="F72" s="741">
        <v>0</v>
      </c>
      <c r="G72" s="741">
        <v>105.18</v>
      </c>
      <c r="H72" s="741">
        <v>104.51</v>
      </c>
    </row>
    <row r="73" spans="1:8" s="68" customFormat="1" ht="18" customHeight="1">
      <c r="A73" s="310" t="s">
        <v>61</v>
      </c>
      <c r="B73" s="739">
        <v>3922</v>
      </c>
      <c r="C73" s="740">
        <v>1091</v>
      </c>
      <c r="D73" s="740">
        <v>1097</v>
      </c>
      <c r="E73" s="741">
        <v>25.5</v>
      </c>
      <c r="F73" s="741">
        <v>0</v>
      </c>
      <c r="G73" s="741">
        <v>147.75</v>
      </c>
      <c r="H73" s="741">
        <v>148.19</v>
      </c>
    </row>
    <row r="74" spans="1:8" s="68" customFormat="1" ht="18" customHeight="1">
      <c r="A74" s="310" t="s">
        <v>60</v>
      </c>
      <c r="B74" s="739">
        <v>64202</v>
      </c>
      <c r="C74" s="740">
        <v>18456</v>
      </c>
      <c r="D74" s="740">
        <v>19039</v>
      </c>
      <c r="E74" s="741">
        <v>284.14</v>
      </c>
      <c r="F74" s="741">
        <v>0</v>
      </c>
      <c r="G74" s="741">
        <v>2708.16</v>
      </c>
      <c r="H74" s="741">
        <v>2740.93</v>
      </c>
    </row>
    <row r="75" spans="1:8" s="68" customFormat="1" ht="18" customHeight="1">
      <c r="A75" s="310" t="s">
        <v>58</v>
      </c>
      <c r="B75" s="739">
        <v>24878</v>
      </c>
      <c r="C75" s="740">
        <v>6498</v>
      </c>
      <c r="D75" s="740">
        <v>6606</v>
      </c>
      <c r="E75" s="741">
        <v>87.5</v>
      </c>
      <c r="F75" s="741">
        <v>18799.599999999999</v>
      </c>
      <c r="G75" s="741">
        <v>18729.240000000002</v>
      </c>
      <c r="H75" s="741">
        <v>2009.01</v>
      </c>
    </row>
    <row r="76" spans="1:8" s="68" customFormat="1" ht="18" customHeight="1">
      <c r="A76" s="310" t="s">
        <v>56</v>
      </c>
      <c r="B76" s="739">
        <v>7580</v>
      </c>
      <c r="C76" s="740">
        <v>2087</v>
      </c>
      <c r="D76" s="740">
        <v>2107</v>
      </c>
      <c r="E76" s="741">
        <v>20</v>
      </c>
      <c r="F76" s="741">
        <v>0</v>
      </c>
      <c r="G76" s="741">
        <v>281.52999999999997</v>
      </c>
      <c r="H76" s="741">
        <v>280.88</v>
      </c>
    </row>
    <row r="77" spans="1:8" s="68" customFormat="1" ht="18" customHeight="1">
      <c r="A77" s="310" t="s">
        <v>55</v>
      </c>
      <c r="B77" s="739">
        <v>10299</v>
      </c>
      <c r="C77" s="740">
        <v>2459</v>
      </c>
      <c r="D77" s="740">
        <v>2515</v>
      </c>
      <c r="E77" s="741">
        <v>26.6</v>
      </c>
      <c r="F77" s="741">
        <v>946.1</v>
      </c>
      <c r="G77" s="741">
        <v>380.43</v>
      </c>
      <c r="H77" s="741">
        <v>389.5</v>
      </c>
    </row>
    <row r="78" spans="1:8" s="68" customFormat="1" ht="18" customHeight="1">
      <c r="A78" s="310" t="s">
        <v>54</v>
      </c>
      <c r="B78" s="739">
        <v>4973</v>
      </c>
      <c r="C78" s="740">
        <v>1307</v>
      </c>
      <c r="D78" s="740">
        <v>1317</v>
      </c>
      <c r="E78" s="741">
        <v>12.5</v>
      </c>
      <c r="F78" s="741">
        <v>314.02999999999997</v>
      </c>
      <c r="G78" s="741">
        <v>181.32</v>
      </c>
      <c r="H78" s="741">
        <v>184.38</v>
      </c>
    </row>
    <row r="79" spans="1:8" s="68" customFormat="1" ht="18" customHeight="1">
      <c r="A79" s="310" t="s">
        <v>53</v>
      </c>
      <c r="B79" s="739">
        <v>5069</v>
      </c>
      <c r="C79" s="740">
        <v>2021</v>
      </c>
      <c r="D79" s="740">
        <v>2082</v>
      </c>
      <c r="E79" s="741">
        <v>17.45</v>
      </c>
      <c r="F79" s="741">
        <v>532.92999999999995</v>
      </c>
      <c r="G79" s="741">
        <v>282.92</v>
      </c>
      <c r="H79" s="741">
        <v>288.75</v>
      </c>
    </row>
    <row r="80" spans="1:8" s="68" customFormat="1" ht="18" customHeight="1">
      <c r="A80" s="310" t="s">
        <v>52</v>
      </c>
      <c r="B80" s="739">
        <v>61818</v>
      </c>
      <c r="C80" s="740">
        <v>16673</v>
      </c>
      <c r="D80" s="740">
        <v>16673</v>
      </c>
      <c r="E80" s="741">
        <v>150</v>
      </c>
      <c r="F80" s="741">
        <v>4125.09</v>
      </c>
      <c r="G80" s="741">
        <v>3964.45</v>
      </c>
      <c r="H80" s="741">
        <v>2617.42</v>
      </c>
    </row>
    <row r="81" spans="1:8" s="68" customFormat="1" ht="18" customHeight="1">
      <c r="A81" s="310" t="s">
        <v>143</v>
      </c>
      <c r="B81" s="739">
        <v>11038</v>
      </c>
      <c r="C81" s="740">
        <v>3028</v>
      </c>
      <c r="D81" s="740">
        <v>3069</v>
      </c>
      <c r="E81" s="741">
        <v>13.62</v>
      </c>
      <c r="F81" s="741">
        <v>1197.77</v>
      </c>
      <c r="G81" s="741">
        <v>415.71</v>
      </c>
      <c r="H81" s="741">
        <v>420.53</v>
      </c>
    </row>
    <row r="82" spans="1:8" s="68" customFormat="1" ht="18" customHeight="1">
      <c r="A82" s="310" t="s">
        <v>48</v>
      </c>
      <c r="B82" s="739">
        <v>34441</v>
      </c>
      <c r="C82" s="740">
        <v>10176</v>
      </c>
      <c r="D82" s="740">
        <v>10290</v>
      </c>
      <c r="E82" s="741">
        <v>93</v>
      </c>
      <c r="F82" s="741">
        <v>2738.5699999999997</v>
      </c>
      <c r="G82" s="741">
        <v>1660.1100000000001</v>
      </c>
      <c r="H82" s="741">
        <v>1639.06</v>
      </c>
    </row>
    <row r="83" spans="1:8" s="68" customFormat="1" ht="18" customHeight="1">
      <c r="A83" s="310" t="s">
        <v>47</v>
      </c>
      <c r="B83" s="739">
        <v>1541</v>
      </c>
      <c r="C83" s="740">
        <v>425</v>
      </c>
      <c r="D83" s="740">
        <v>426</v>
      </c>
      <c r="E83" s="741">
        <v>3.57</v>
      </c>
      <c r="F83" s="741">
        <v>68.47</v>
      </c>
      <c r="G83" s="741">
        <v>26.69</v>
      </c>
      <c r="H83" s="741">
        <v>26.93</v>
      </c>
    </row>
    <row r="84" spans="1:8" s="68" customFormat="1" ht="18" customHeight="1">
      <c r="A84" s="310" t="s">
        <v>46</v>
      </c>
      <c r="B84" s="739">
        <v>22243</v>
      </c>
      <c r="C84" s="740">
        <v>4769</v>
      </c>
      <c r="D84" s="740">
        <v>5040</v>
      </c>
      <c r="E84" s="741">
        <v>44</v>
      </c>
      <c r="F84" s="741">
        <v>3480.7</v>
      </c>
      <c r="G84" s="741">
        <v>701.05</v>
      </c>
      <c r="H84" s="741">
        <v>685.55</v>
      </c>
    </row>
    <row r="85" spans="1:8" s="68" customFormat="1" ht="18" customHeight="1">
      <c r="A85" s="310" t="s">
        <v>45</v>
      </c>
      <c r="B85" s="739">
        <v>3295</v>
      </c>
      <c r="C85" s="740">
        <v>989</v>
      </c>
      <c r="D85" s="740">
        <v>1022</v>
      </c>
      <c r="E85" s="741">
        <v>26.2</v>
      </c>
      <c r="F85" s="741">
        <v>0</v>
      </c>
      <c r="G85" s="741">
        <v>133.44999999999999</v>
      </c>
      <c r="H85" s="741">
        <v>137.79</v>
      </c>
    </row>
    <row r="86" spans="1:8" s="68" customFormat="1" ht="18" customHeight="1">
      <c r="A86" s="310" t="s">
        <v>44</v>
      </c>
      <c r="B86" s="739">
        <v>0</v>
      </c>
      <c r="C86" s="740">
        <v>0</v>
      </c>
      <c r="D86" s="740">
        <v>0</v>
      </c>
      <c r="E86" s="741">
        <v>0</v>
      </c>
      <c r="F86" s="741">
        <v>0</v>
      </c>
      <c r="G86" s="741">
        <v>0</v>
      </c>
      <c r="H86" s="741">
        <v>0</v>
      </c>
    </row>
    <row r="87" spans="1:8" s="68" customFormat="1" ht="18" customHeight="1">
      <c r="A87" s="310" t="s">
        <v>43</v>
      </c>
      <c r="B87" s="739">
        <v>3321</v>
      </c>
      <c r="C87" s="740">
        <v>903</v>
      </c>
      <c r="D87" s="740">
        <v>915</v>
      </c>
      <c r="E87" s="741">
        <v>6.3</v>
      </c>
      <c r="F87" s="741">
        <v>200.04</v>
      </c>
      <c r="G87" s="741">
        <v>125.27</v>
      </c>
      <c r="H87" s="741">
        <v>123.15</v>
      </c>
    </row>
    <row r="88" spans="1:8" s="68" customFormat="1" ht="18" customHeight="1">
      <c r="A88" s="310" t="s">
        <v>42</v>
      </c>
      <c r="B88" s="739">
        <v>0</v>
      </c>
      <c r="C88" s="740">
        <v>0</v>
      </c>
      <c r="D88" s="740">
        <v>0</v>
      </c>
      <c r="E88" s="741">
        <v>0</v>
      </c>
      <c r="F88" s="741">
        <v>0</v>
      </c>
      <c r="G88" s="741">
        <v>0</v>
      </c>
      <c r="H88" s="741">
        <v>0</v>
      </c>
    </row>
    <row r="89" spans="1:8" s="68" customFormat="1" ht="18" customHeight="1">
      <c r="A89" s="310" t="s">
        <v>40</v>
      </c>
      <c r="B89" s="739">
        <v>6555</v>
      </c>
      <c r="C89" s="740">
        <v>2527</v>
      </c>
      <c r="D89" s="740">
        <v>2603</v>
      </c>
      <c r="E89" s="741">
        <v>20.85</v>
      </c>
      <c r="F89" s="741">
        <v>7613.35</v>
      </c>
      <c r="G89" s="741">
        <v>5228.93</v>
      </c>
      <c r="H89" s="741">
        <v>350.45</v>
      </c>
    </row>
    <row r="90" spans="1:8" s="68" customFormat="1" ht="18" customHeight="1">
      <c r="A90" s="310" t="s">
        <v>38</v>
      </c>
      <c r="B90" s="739">
        <v>48681</v>
      </c>
      <c r="C90" s="740">
        <v>12420</v>
      </c>
      <c r="D90" s="740">
        <v>12684</v>
      </c>
      <c r="E90" s="741">
        <v>190</v>
      </c>
      <c r="F90" s="741">
        <v>3746.86</v>
      </c>
      <c r="G90" s="741">
        <v>1675.39</v>
      </c>
      <c r="H90" s="741">
        <v>1712.62</v>
      </c>
    </row>
    <row r="91" spans="1:8" s="68" customFormat="1" ht="18" customHeight="1">
      <c r="A91" s="310" t="s">
        <v>37</v>
      </c>
      <c r="B91" s="739">
        <v>0</v>
      </c>
      <c r="C91" s="740">
        <v>0</v>
      </c>
      <c r="D91" s="740">
        <v>0</v>
      </c>
      <c r="E91" s="741">
        <v>0</v>
      </c>
      <c r="F91" s="741">
        <v>0</v>
      </c>
      <c r="G91" s="741">
        <v>0</v>
      </c>
      <c r="H91" s="741">
        <v>0</v>
      </c>
    </row>
    <row r="92" spans="1:8" s="68" customFormat="1" ht="18" customHeight="1">
      <c r="A92" s="310" t="s">
        <v>36</v>
      </c>
      <c r="B92" s="739">
        <v>5381</v>
      </c>
      <c r="C92" s="740">
        <v>1447</v>
      </c>
      <c r="D92" s="740">
        <v>1496</v>
      </c>
      <c r="E92" s="741">
        <v>13</v>
      </c>
      <c r="F92" s="741">
        <v>230.03</v>
      </c>
      <c r="G92" s="741">
        <v>205.77</v>
      </c>
      <c r="H92" s="741">
        <v>206.37</v>
      </c>
    </row>
    <row r="93" spans="1:8" s="68" customFormat="1" ht="18" customHeight="1">
      <c r="A93" s="310" t="s">
        <v>34</v>
      </c>
      <c r="B93" s="739">
        <v>34652</v>
      </c>
      <c r="C93" s="740">
        <v>10696</v>
      </c>
      <c r="D93" s="740">
        <v>11034</v>
      </c>
      <c r="E93" s="741">
        <v>203.3</v>
      </c>
      <c r="F93" s="741">
        <v>0</v>
      </c>
      <c r="G93" s="741">
        <v>1518.13</v>
      </c>
      <c r="H93" s="741">
        <v>1526.31</v>
      </c>
    </row>
    <row r="94" spans="1:8" s="68" customFormat="1" ht="18" customHeight="1">
      <c r="A94" s="310" t="s">
        <v>33</v>
      </c>
      <c r="B94" s="739">
        <v>5714</v>
      </c>
      <c r="C94" s="740">
        <v>3361</v>
      </c>
      <c r="D94" s="740">
        <v>3361</v>
      </c>
      <c r="E94" s="741">
        <v>39</v>
      </c>
      <c r="F94" s="741">
        <v>670.14</v>
      </c>
      <c r="G94" s="741">
        <v>523</v>
      </c>
      <c r="H94" s="741">
        <v>400</v>
      </c>
    </row>
    <row r="95" spans="1:8" s="68" customFormat="1" ht="18" customHeight="1">
      <c r="A95" s="310" t="s">
        <v>32</v>
      </c>
      <c r="B95" s="739">
        <v>3652</v>
      </c>
      <c r="C95" s="740">
        <v>1249</v>
      </c>
      <c r="D95" s="740">
        <v>1278</v>
      </c>
      <c r="E95" s="741">
        <v>10.38</v>
      </c>
      <c r="F95" s="741">
        <v>14056.3</v>
      </c>
      <c r="G95" s="741">
        <v>13314.66</v>
      </c>
      <c r="H95" s="741">
        <v>179.43</v>
      </c>
    </row>
    <row r="96" spans="1:8" s="68" customFormat="1" ht="18" customHeight="1">
      <c r="A96" s="310" t="s">
        <v>30</v>
      </c>
      <c r="B96" s="739">
        <v>0</v>
      </c>
      <c r="C96" s="740">
        <v>0</v>
      </c>
      <c r="D96" s="740">
        <v>0</v>
      </c>
      <c r="E96" s="741">
        <v>0</v>
      </c>
      <c r="F96" s="741">
        <v>0</v>
      </c>
      <c r="G96" s="741">
        <v>0</v>
      </c>
      <c r="H96" s="741">
        <v>0</v>
      </c>
    </row>
    <row r="97" spans="1:8" s="68" customFormat="1" ht="18" customHeight="1">
      <c r="A97" s="310" t="s">
        <v>29</v>
      </c>
      <c r="B97" s="739">
        <v>15568</v>
      </c>
      <c r="C97" s="740">
        <v>3938</v>
      </c>
      <c r="D97" s="740">
        <v>4079</v>
      </c>
      <c r="E97" s="741">
        <v>137</v>
      </c>
      <c r="F97" s="741">
        <v>0</v>
      </c>
      <c r="G97" s="741">
        <v>566.11</v>
      </c>
      <c r="H97" s="741">
        <v>568.52</v>
      </c>
    </row>
    <row r="98" spans="1:8" s="68" customFormat="1" ht="18" customHeight="1">
      <c r="A98" s="310" t="s">
        <v>26</v>
      </c>
      <c r="B98" s="739">
        <v>0</v>
      </c>
      <c r="C98" s="740">
        <v>0</v>
      </c>
      <c r="D98" s="740">
        <v>0</v>
      </c>
      <c r="E98" s="741">
        <v>0</v>
      </c>
      <c r="F98" s="741">
        <v>0</v>
      </c>
      <c r="G98" s="741">
        <v>0</v>
      </c>
      <c r="H98" s="741">
        <v>0</v>
      </c>
    </row>
    <row r="99" spans="1:8" s="68" customFormat="1" ht="18" customHeight="1">
      <c r="A99" s="310" t="s">
        <v>24</v>
      </c>
      <c r="B99" s="739">
        <v>60539</v>
      </c>
      <c r="C99" s="740">
        <v>16936</v>
      </c>
      <c r="D99" s="740">
        <v>16936</v>
      </c>
      <c r="E99" s="741">
        <v>165</v>
      </c>
      <c r="F99" s="741">
        <v>3550</v>
      </c>
      <c r="G99" s="741">
        <v>2010.35</v>
      </c>
      <c r="H99" s="741">
        <v>2010.35</v>
      </c>
    </row>
    <row r="100" spans="1:8" s="68" customFormat="1" ht="18" customHeight="1">
      <c r="A100" s="310" t="s">
        <v>22</v>
      </c>
      <c r="B100" s="739">
        <v>0</v>
      </c>
      <c r="C100" s="740">
        <v>0</v>
      </c>
      <c r="D100" s="740">
        <v>0</v>
      </c>
      <c r="E100" s="741">
        <v>0</v>
      </c>
      <c r="F100" s="741">
        <v>0</v>
      </c>
      <c r="G100" s="741">
        <v>0</v>
      </c>
      <c r="H100" s="741">
        <v>0</v>
      </c>
    </row>
    <row r="101" spans="1:8" s="68" customFormat="1" ht="18" customHeight="1">
      <c r="A101" s="310" t="s">
        <v>20</v>
      </c>
      <c r="B101" s="739">
        <v>10484</v>
      </c>
      <c r="C101" s="740">
        <v>2481</v>
      </c>
      <c r="D101" s="740">
        <v>2516</v>
      </c>
      <c r="E101" s="741">
        <v>23.89</v>
      </c>
      <c r="F101" s="741">
        <v>0</v>
      </c>
      <c r="G101" s="741">
        <v>332.23</v>
      </c>
      <c r="H101" s="741">
        <v>334.76</v>
      </c>
    </row>
    <row r="102" spans="1:8" s="68" customFormat="1" ht="18" customHeight="1">
      <c r="A102" s="310" t="s">
        <v>18</v>
      </c>
      <c r="B102" s="739">
        <v>7804</v>
      </c>
      <c r="C102" s="740">
        <v>2008</v>
      </c>
      <c r="D102" s="740">
        <v>2036</v>
      </c>
      <c r="E102" s="741">
        <v>18.45</v>
      </c>
      <c r="F102" s="741">
        <v>446.85</v>
      </c>
      <c r="G102" s="741">
        <v>281.55</v>
      </c>
      <c r="H102" s="741">
        <v>286.62</v>
      </c>
    </row>
    <row r="103" spans="1:8" s="68" customFormat="1" ht="18" customHeight="1">
      <c r="A103" s="310" t="s">
        <v>16</v>
      </c>
      <c r="B103" s="739">
        <v>4190</v>
      </c>
      <c r="C103" s="740">
        <v>1084</v>
      </c>
      <c r="D103" s="740">
        <v>1087</v>
      </c>
      <c r="E103" s="741">
        <v>15.5</v>
      </c>
      <c r="F103" s="741">
        <v>0</v>
      </c>
      <c r="G103" s="741">
        <v>126.82</v>
      </c>
      <c r="H103" s="741">
        <v>126.27</v>
      </c>
    </row>
    <row r="104" spans="1:8" s="68" customFormat="1" ht="18" customHeight="1">
      <c r="A104" s="310" t="s">
        <v>13</v>
      </c>
      <c r="B104" s="739">
        <v>0</v>
      </c>
      <c r="C104" s="740">
        <v>0</v>
      </c>
      <c r="D104" s="740">
        <v>0</v>
      </c>
      <c r="E104" s="741">
        <v>0</v>
      </c>
      <c r="F104" s="741">
        <v>0</v>
      </c>
      <c r="G104" s="741">
        <v>0</v>
      </c>
      <c r="H104" s="741">
        <v>0</v>
      </c>
    </row>
    <row r="105" spans="1:8" s="68" customFormat="1" ht="18" customHeight="1">
      <c r="A105" s="310" t="s">
        <v>10</v>
      </c>
      <c r="B105" s="739">
        <v>8394</v>
      </c>
      <c r="C105" s="740">
        <v>2472</v>
      </c>
      <c r="D105" s="740">
        <v>2532</v>
      </c>
      <c r="E105" s="741">
        <v>21.32</v>
      </c>
      <c r="F105" s="741">
        <v>341.32</v>
      </c>
      <c r="G105" s="741">
        <v>341.32</v>
      </c>
      <c r="H105" s="741">
        <v>349.31</v>
      </c>
    </row>
    <row r="106" spans="1:8" s="68" customFormat="1" ht="18" customHeight="1">
      <c r="A106" s="310" t="s">
        <v>135</v>
      </c>
      <c r="B106" s="739">
        <v>36960</v>
      </c>
      <c r="C106" s="740">
        <v>8379</v>
      </c>
      <c r="D106" s="740">
        <v>8379</v>
      </c>
      <c r="E106" s="741">
        <v>63</v>
      </c>
      <c r="F106" s="741">
        <v>1630</v>
      </c>
      <c r="G106" s="741">
        <v>1630</v>
      </c>
      <c r="H106" s="741">
        <v>1060</v>
      </c>
    </row>
    <row r="107" spans="1:8" s="68" customFormat="1" ht="18" customHeight="1">
      <c r="A107" s="310" t="s">
        <v>8</v>
      </c>
      <c r="B107" s="739">
        <v>10026</v>
      </c>
      <c r="C107" s="740">
        <v>2286</v>
      </c>
      <c r="D107" s="740">
        <v>2331</v>
      </c>
      <c r="E107" s="741">
        <v>19.88</v>
      </c>
      <c r="F107" s="741">
        <v>10224.42</v>
      </c>
      <c r="G107" s="741">
        <v>9901.6200000000008</v>
      </c>
      <c r="H107" s="741">
        <v>318.29000000000002</v>
      </c>
    </row>
    <row r="108" spans="1:8" s="68" customFormat="1" ht="18" customHeight="1">
      <c r="A108" s="310" t="s">
        <v>5</v>
      </c>
      <c r="B108" s="739">
        <v>51483</v>
      </c>
      <c r="C108" s="740">
        <v>18382</v>
      </c>
      <c r="D108" s="740">
        <v>18382</v>
      </c>
      <c r="E108" s="741">
        <v>132.5</v>
      </c>
      <c r="F108" s="741">
        <v>3850.59</v>
      </c>
      <c r="G108" s="741">
        <v>2208.65</v>
      </c>
      <c r="H108" s="741">
        <v>2208.65</v>
      </c>
    </row>
    <row r="109" spans="1:8" s="68" customFormat="1" ht="18" customHeight="1">
      <c r="A109" s="311" t="s">
        <v>2</v>
      </c>
      <c r="B109" s="742">
        <v>22750</v>
      </c>
      <c r="C109" s="743">
        <v>5880</v>
      </c>
      <c r="D109" s="743">
        <v>6575</v>
      </c>
      <c r="E109" s="744">
        <v>72.5</v>
      </c>
      <c r="F109" s="744">
        <v>2100</v>
      </c>
      <c r="G109" s="744">
        <v>815.2</v>
      </c>
      <c r="H109" s="744">
        <v>900.3</v>
      </c>
    </row>
    <row r="110" spans="1:8" ht="18" customHeight="1">
      <c r="A110" s="11" t="s">
        <v>2447</v>
      </c>
    </row>
    <row r="111" spans="1:8" ht="18" customHeight="1">
      <c r="A111" s="11" t="s">
        <v>2448</v>
      </c>
    </row>
  </sheetData>
  <mergeCells count="6">
    <mergeCell ref="A4:A6"/>
    <mergeCell ref="B4:H4"/>
    <mergeCell ref="B5:B6"/>
    <mergeCell ref="C5:D5"/>
    <mergeCell ref="E5:E6"/>
    <mergeCell ref="F5:H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O134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4" width="16.28515625" style="47" customWidth="1"/>
    <col min="5" max="10" width="16.28515625" style="48" customWidth="1"/>
    <col min="11" max="256" width="21.42578125" style="48" customWidth="1"/>
    <col min="257" max="16384" width="9.140625" style="48"/>
  </cols>
  <sheetData>
    <row r="1" spans="1:10" ht="18" customHeight="1">
      <c r="A1" s="102" t="s">
        <v>809</v>
      </c>
      <c r="B1" s="102"/>
      <c r="C1" s="102"/>
      <c r="D1" s="102"/>
    </row>
    <row r="2" spans="1:10" ht="18" customHeight="1">
      <c r="A2" s="47" t="s">
        <v>1960</v>
      </c>
      <c r="B2" s="102" t="s">
        <v>161</v>
      </c>
      <c r="C2" s="102"/>
      <c r="D2" s="102"/>
    </row>
    <row r="3" spans="1:10" s="47" customFormat="1" ht="18" customHeight="1">
      <c r="A3" s="52" t="s">
        <v>2563</v>
      </c>
      <c r="B3" s="102"/>
      <c r="C3" s="102"/>
      <c r="D3" s="102"/>
    </row>
    <row r="4" spans="1:10" s="47" customFormat="1" ht="18" customHeight="1">
      <c r="A4" s="103"/>
      <c r="B4" s="102"/>
      <c r="C4" s="102"/>
      <c r="D4" s="102"/>
      <c r="E4" s="104"/>
      <c r="F4" s="104"/>
      <c r="G4" s="104"/>
    </row>
    <row r="5" spans="1:10" ht="21.95" customHeight="1">
      <c r="A5" s="1521" t="s">
        <v>684</v>
      </c>
      <c r="B5" s="1484" t="s">
        <v>162</v>
      </c>
      <c r="C5" s="1484"/>
      <c r="D5" s="1484"/>
      <c r="E5" s="1484"/>
      <c r="F5" s="1484"/>
      <c r="G5" s="1484"/>
      <c r="H5" s="1484"/>
      <c r="I5" s="1484"/>
      <c r="J5" s="1485"/>
    </row>
    <row r="6" spans="1:10" s="47" customFormat="1" ht="21.95" customHeight="1">
      <c r="A6" s="1522"/>
      <c r="B6" s="1525" t="s">
        <v>271</v>
      </c>
      <c r="C6" s="1525"/>
      <c r="D6" s="1525"/>
      <c r="E6" s="1523" t="s">
        <v>164</v>
      </c>
      <c r="F6" s="1523"/>
      <c r="G6" s="1523"/>
      <c r="H6" s="1523" t="s">
        <v>165</v>
      </c>
      <c r="I6" s="1523"/>
      <c r="J6" s="1524"/>
    </row>
    <row r="7" spans="1:10" s="47" customFormat="1" ht="21.95" customHeight="1">
      <c r="A7" s="1522"/>
      <c r="B7" s="105" t="s">
        <v>163</v>
      </c>
      <c r="C7" s="105" t="s">
        <v>166</v>
      </c>
      <c r="D7" s="105" t="s">
        <v>167</v>
      </c>
      <c r="E7" s="105" t="s">
        <v>163</v>
      </c>
      <c r="F7" s="106" t="s">
        <v>166</v>
      </c>
      <c r="G7" s="106" t="s">
        <v>167</v>
      </c>
      <c r="H7" s="105" t="s">
        <v>163</v>
      </c>
      <c r="I7" s="106" t="s">
        <v>166</v>
      </c>
      <c r="J7" s="107" t="s">
        <v>167</v>
      </c>
    </row>
    <row r="8" spans="1:10" s="47" customFormat="1" ht="21.95" customHeight="1">
      <c r="A8" s="66" t="s">
        <v>368</v>
      </c>
      <c r="B8" s="940">
        <v>3120494</v>
      </c>
      <c r="C8" s="940">
        <v>1511767</v>
      </c>
      <c r="D8" s="940">
        <v>1608727</v>
      </c>
      <c r="E8" s="940">
        <v>2297860</v>
      </c>
      <c r="F8" s="940">
        <v>1093652</v>
      </c>
      <c r="G8" s="940">
        <v>1204208</v>
      </c>
      <c r="H8" s="940">
        <v>822634</v>
      </c>
      <c r="I8" s="940">
        <v>418115</v>
      </c>
      <c r="J8" s="941">
        <v>404519</v>
      </c>
    </row>
    <row r="9" spans="1:10" s="68" customFormat="1" ht="18" customHeight="1">
      <c r="A9" s="53" t="s">
        <v>132</v>
      </c>
      <c r="B9" s="942">
        <v>19377</v>
      </c>
      <c r="C9" s="942">
        <v>9655</v>
      </c>
      <c r="D9" s="942">
        <v>9722</v>
      </c>
      <c r="E9" s="942">
        <v>5101</v>
      </c>
      <c r="F9" s="943">
        <v>2446</v>
      </c>
      <c r="G9" s="943">
        <v>2655</v>
      </c>
      <c r="H9" s="942">
        <v>14276</v>
      </c>
      <c r="I9" s="944">
        <v>7209</v>
      </c>
      <c r="J9" s="944">
        <v>7067</v>
      </c>
    </row>
    <row r="10" spans="1:10" s="68" customFormat="1" ht="18" customHeight="1">
      <c r="A10" s="53" t="s">
        <v>131</v>
      </c>
      <c r="B10" s="942">
        <v>17424</v>
      </c>
      <c r="C10" s="942">
        <v>8569</v>
      </c>
      <c r="D10" s="942">
        <v>8855</v>
      </c>
      <c r="E10" s="942">
        <v>8949</v>
      </c>
      <c r="F10" s="943">
        <v>4244</v>
      </c>
      <c r="G10" s="943">
        <v>4705</v>
      </c>
      <c r="H10" s="942">
        <v>8475</v>
      </c>
      <c r="I10" s="944">
        <v>4325</v>
      </c>
      <c r="J10" s="944">
        <v>4150</v>
      </c>
    </row>
    <row r="11" spans="1:10" s="68" customFormat="1" ht="18" customHeight="1">
      <c r="A11" s="48" t="s">
        <v>130</v>
      </c>
      <c r="B11" s="942">
        <v>214006</v>
      </c>
      <c r="C11" s="942">
        <v>101884</v>
      </c>
      <c r="D11" s="942">
        <v>112122</v>
      </c>
      <c r="E11" s="942">
        <v>181481</v>
      </c>
      <c r="F11" s="945">
        <v>85682</v>
      </c>
      <c r="G11" s="945">
        <v>95799</v>
      </c>
      <c r="H11" s="942">
        <v>32525</v>
      </c>
      <c r="I11" s="944">
        <v>16202</v>
      </c>
      <c r="J11" s="944">
        <v>16323</v>
      </c>
    </row>
    <row r="12" spans="1:10" s="68" customFormat="1" ht="18" customHeight="1">
      <c r="A12" s="48" t="s">
        <v>129</v>
      </c>
      <c r="B12" s="942">
        <v>44322</v>
      </c>
      <c r="C12" s="942">
        <v>22209</v>
      </c>
      <c r="D12" s="942">
        <v>22113</v>
      </c>
      <c r="E12" s="942">
        <v>22457</v>
      </c>
      <c r="F12" s="945">
        <v>11043</v>
      </c>
      <c r="G12" s="945">
        <v>11414</v>
      </c>
      <c r="H12" s="942">
        <v>21865</v>
      </c>
      <c r="I12" s="944">
        <v>11166</v>
      </c>
      <c r="J12" s="944">
        <v>10699</v>
      </c>
    </row>
    <row r="13" spans="1:10" s="68" customFormat="1" ht="18" customHeight="1">
      <c r="A13" s="48" t="s">
        <v>128</v>
      </c>
      <c r="B13" s="942">
        <v>14230</v>
      </c>
      <c r="C13" s="942">
        <v>7077</v>
      </c>
      <c r="D13" s="942">
        <v>7153</v>
      </c>
      <c r="E13" s="942">
        <v>13242</v>
      </c>
      <c r="F13" s="945">
        <v>6547</v>
      </c>
      <c r="G13" s="945">
        <v>6695</v>
      </c>
      <c r="H13" s="942">
        <v>988</v>
      </c>
      <c r="I13" s="944">
        <v>530</v>
      </c>
      <c r="J13" s="944">
        <v>458</v>
      </c>
    </row>
    <row r="14" spans="1:10" s="68" customFormat="1" ht="18" customHeight="1">
      <c r="A14" s="48" t="s">
        <v>127</v>
      </c>
      <c r="B14" s="942">
        <v>7574</v>
      </c>
      <c r="C14" s="942">
        <v>3763</v>
      </c>
      <c r="D14" s="942">
        <v>3811</v>
      </c>
      <c r="E14" s="942">
        <v>6521</v>
      </c>
      <c r="F14" s="945">
        <v>3220</v>
      </c>
      <c r="G14" s="945">
        <v>3301</v>
      </c>
      <c r="H14" s="942">
        <v>1053</v>
      </c>
      <c r="I14" s="944">
        <v>543</v>
      </c>
      <c r="J14" s="944">
        <v>510</v>
      </c>
    </row>
    <row r="15" spans="1:10" s="68" customFormat="1" ht="18" customHeight="1">
      <c r="A15" s="48" t="s">
        <v>126</v>
      </c>
      <c r="B15" s="942">
        <v>17076</v>
      </c>
      <c r="C15" s="942">
        <v>8386</v>
      </c>
      <c r="D15" s="942">
        <v>8690</v>
      </c>
      <c r="E15" s="942">
        <v>12042</v>
      </c>
      <c r="F15" s="945">
        <v>5803</v>
      </c>
      <c r="G15" s="945">
        <v>6239</v>
      </c>
      <c r="H15" s="942">
        <v>5034</v>
      </c>
      <c r="I15" s="944">
        <v>2583</v>
      </c>
      <c r="J15" s="944">
        <v>2451</v>
      </c>
    </row>
    <row r="16" spans="1:10" s="68" customFormat="1" ht="18" customHeight="1">
      <c r="A16" s="48" t="s">
        <v>125</v>
      </c>
      <c r="B16" s="942">
        <v>4551</v>
      </c>
      <c r="C16" s="942">
        <v>2222</v>
      </c>
      <c r="D16" s="942">
        <v>2329</v>
      </c>
      <c r="E16" s="942">
        <v>1872</v>
      </c>
      <c r="F16" s="945">
        <v>887</v>
      </c>
      <c r="G16" s="945">
        <v>985</v>
      </c>
      <c r="H16" s="942">
        <v>2679</v>
      </c>
      <c r="I16" s="944">
        <v>1335</v>
      </c>
      <c r="J16" s="944">
        <v>1344</v>
      </c>
    </row>
    <row r="17" spans="1:10" s="68" customFormat="1" ht="18" customHeight="1">
      <c r="A17" s="48" t="s">
        <v>124</v>
      </c>
      <c r="B17" s="942">
        <v>7030</v>
      </c>
      <c r="C17" s="942">
        <v>3550</v>
      </c>
      <c r="D17" s="942">
        <v>3480</v>
      </c>
      <c r="E17" s="942">
        <v>1171</v>
      </c>
      <c r="F17" s="945">
        <v>595</v>
      </c>
      <c r="G17" s="945">
        <v>576</v>
      </c>
      <c r="H17" s="942">
        <v>5859</v>
      </c>
      <c r="I17" s="944">
        <v>2955</v>
      </c>
      <c r="J17" s="944">
        <v>2904</v>
      </c>
    </row>
    <row r="18" spans="1:10" s="68" customFormat="1" ht="18" customHeight="1">
      <c r="A18" s="48" t="s">
        <v>123</v>
      </c>
      <c r="B18" s="942">
        <v>25776</v>
      </c>
      <c r="C18" s="942">
        <v>12769</v>
      </c>
      <c r="D18" s="942">
        <v>13007</v>
      </c>
      <c r="E18" s="942">
        <v>17450</v>
      </c>
      <c r="F18" s="945">
        <v>8494</v>
      </c>
      <c r="G18" s="945">
        <v>8956</v>
      </c>
      <c r="H18" s="942">
        <v>8326</v>
      </c>
      <c r="I18" s="944">
        <v>4275</v>
      </c>
      <c r="J18" s="944">
        <v>4051</v>
      </c>
    </row>
    <row r="19" spans="1:10" s="68" customFormat="1" ht="18" customHeight="1">
      <c r="A19" s="48" t="s">
        <v>122</v>
      </c>
      <c r="B19" s="942">
        <v>10583</v>
      </c>
      <c r="C19" s="942">
        <v>5379</v>
      </c>
      <c r="D19" s="942">
        <v>5204</v>
      </c>
      <c r="E19" s="942">
        <v>6673</v>
      </c>
      <c r="F19" s="945">
        <v>3290</v>
      </c>
      <c r="G19" s="945">
        <v>3383</v>
      </c>
      <c r="H19" s="942">
        <v>3910</v>
      </c>
      <c r="I19" s="944">
        <v>2089</v>
      </c>
      <c r="J19" s="944">
        <v>1821</v>
      </c>
    </row>
    <row r="20" spans="1:10" s="68" customFormat="1" ht="18" customHeight="1">
      <c r="A20" s="48" t="s">
        <v>121</v>
      </c>
      <c r="B20" s="942">
        <v>10195</v>
      </c>
      <c r="C20" s="942">
        <v>5048</v>
      </c>
      <c r="D20" s="942">
        <v>5147</v>
      </c>
      <c r="E20" s="942">
        <v>5402</v>
      </c>
      <c r="F20" s="945">
        <v>2625</v>
      </c>
      <c r="G20" s="945">
        <v>2777</v>
      </c>
      <c r="H20" s="942">
        <v>4793</v>
      </c>
      <c r="I20" s="944">
        <v>2423</v>
      </c>
      <c r="J20" s="944">
        <v>2370</v>
      </c>
    </row>
    <row r="21" spans="1:10" s="68" customFormat="1" ht="18" customHeight="1">
      <c r="A21" s="48" t="s">
        <v>120</v>
      </c>
      <c r="B21" s="942">
        <v>20409</v>
      </c>
      <c r="C21" s="942">
        <v>10078</v>
      </c>
      <c r="D21" s="942">
        <v>10331</v>
      </c>
      <c r="E21" s="942">
        <v>16484</v>
      </c>
      <c r="F21" s="945">
        <v>8035</v>
      </c>
      <c r="G21" s="945">
        <v>8449</v>
      </c>
      <c r="H21" s="942">
        <v>3925</v>
      </c>
      <c r="I21" s="944">
        <v>2043</v>
      </c>
      <c r="J21" s="944">
        <v>1882</v>
      </c>
    </row>
    <row r="22" spans="1:10" s="68" customFormat="1" ht="18" customHeight="1">
      <c r="A22" s="48" t="s">
        <v>119</v>
      </c>
      <c r="B22" s="942">
        <v>6598</v>
      </c>
      <c r="C22" s="942">
        <v>3288</v>
      </c>
      <c r="D22" s="942">
        <v>3310</v>
      </c>
      <c r="E22" s="942">
        <v>5540</v>
      </c>
      <c r="F22" s="945">
        <v>2721</v>
      </c>
      <c r="G22" s="945">
        <v>2819</v>
      </c>
      <c r="H22" s="942">
        <v>1058</v>
      </c>
      <c r="I22" s="944">
        <v>567</v>
      </c>
      <c r="J22" s="944">
        <v>491</v>
      </c>
    </row>
    <row r="23" spans="1:10" s="68" customFormat="1" ht="18" customHeight="1">
      <c r="A23" s="48" t="s">
        <v>118</v>
      </c>
      <c r="B23" s="942">
        <v>50816</v>
      </c>
      <c r="C23" s="942">
        <v>25025</v>
      </c>
      <c r="D23" s="942">
        <v>25791</v>
      </c>
      <c r="E23" s="942">
        <v>22161</v>
      </c>
      <c r="F23" s="945">
        <v>10729</v>
      </c>
      <c r="G23" s="945">
        <v>11432</v>
      </c>
      <c r="H23" s="942">
        <v>28655</v>
      </c>
      <c r="I23" s="944">
        <v>14296</v>
      </c>
      <c r="J23" s="944">
        <v>14359</v>
      </c>
    </row>
    <row r="24" spans="1:10" s="68" customFormat="1" ht="18" customHeight="1">
      <c r="A24" s="48" t="s">
        <v>117</v>
      </c>
      <c r="B24" s="942">
        <v>9032</v>
      </c>
      <c r="C24" s="942">
        <v>4437</v>
      </c>
      <c r="D24" s="942">
        <v>4595</v>
      </c>
      <c r="E24" s="942">
        <v>4185</v>
      </c>
      <c r="F24" s="945">
        <v>1989</v>
      </c>
      <c r="G24" s="945">
        <v>2196</v>
      </c>
      <c r="H24" s="942">
        <v>4847</v>
      </c>
      <c r="I24" s="944">
        <v>2448</v>
      </c>
      <c r="J24" s="944">
        <v>2399</v>
      </c>
    </row>
    <row r="25" spans="1:10" s="68" customFormat="1" ht="18" customHeight="1">
      <c r="A25" s="48" t="s">
        <v>116</v>
      </c>
      <c r="B25" s="942">
        <v>17250</v>
      </c>
      <c r="C25" s="942">
        <v>8662</v>
      </c>
      <c r="D25" s="942">
        <v>8588</v>
      </c>
      <c r="E25" s="942">
        <v>5538</v>
      </c>
      <c r="F25" s="945">
        <v>2669</v>
      </c>
      <c r="G25" s="945">
        <v>2869</v>
      </c>
      <c r="H25" s="942">
        <v>11712</v>
      </c>
      <c r="I25" s="944">
        <v>5993</v>
      </c>
      <c r="J25" s="944">
        <v>5719</v>
      </c>
    </row>
    <row r="26" spans="1:10" s="68" customFormat="1" ht="18" customHeight="1">
      <c r="A26" s="48" t="s">
        <v>115</v>
      </c>
      <c r="B26" s="942">
        <v>17077</v>
      </c>
      <c r="C26" s="942">
        <v>8430</v>
      </c>
      <c r="D26" s="942">
        <v>8647</v>
      </c>
      <c r="E26" s="942">
        <v>12650</v>
      </c>
      <c r="F26" s="945">
        <v>6099</v>
      </c>
      <c r="G26" s="945">
        <v>6551</v>
      </c>
      <c r="H26" s="942">
        <v>4427</v>
      </c>
      <c r="I26" s="944">
        <v>2331</v>
      </c>
      <c r="J26" s="944">
        <v>2096</v>
      </c>
    </row>
    <row r="27" spans="1:10" ht="18" customHeight="1">
      <c r="A27" s="48" t="s">
        <v>114</v>
      </c>
      <c r="B27" s="942">
        <v>8290</v>
      </c>
      <c r="C27" s="942">
        <v>4058</v>
      </c>
      <c r="D27" s="942">
        <v>4232</v>
      </c>
      <c r="E27" s="942">
        <v>4702</v>
      </c>
      <c r="F27" s="945">
        <v>2227</v>
      </c>
      <c r="G27" s="945">
        <v>2475</v>
      </c>
      <c r="H27" s="942">
        <v>3588</v>
      </c>
      <c r="I27" s="944">
        <v>1831</v>
      </c>
      <c r="J27" s="944">
        <v>1757</v>
      </c>
    </row>
    <row r="28" spans="1:10" ht="18" customHeight="1">
      <c r="A28" s="48" t="s">
        <v>113</v>
      </c>
      <c r="B28" s="942">
        <v>7146</v>
      </c>
      <c r="C28" s="942">
        <v>3644</v>
      </c>
      <c r="D28" s="942">
        <v>3502</v>
      </c>
      <c r="E28" s="942">
        <v>4488</v>
      </c>
      <c r="F28" s="945">
        <v>2209</v>
      </c>
      <c r="G28" s="945">
        <v>2279</v>
      </c>
      <c r="H28" s="942">
        <v>2658</v>
      </c>
      <c r="I28" s="944">
        <v>1435</v>
      </c>
      <c r="J28" s="944">
        <v>1223</v>
      </c>
    </row>
    <row r="29" spans="1:10" ht="18" customHeight="1">
      <c r="A29" s="48" t="s">
        <v>112</v>
      </c>
      <c r="B29" s="942">
        <v>10926</v>
      </c>
      <c r="C29" s="942">
        <v>5422</v>
      </c>
      <c r="D29" s="942">
        <v>5504</v>
      </c>
      <c r="E29" s="942">
        <v>3737</v>
      </c>
      <c r="F29" s="945">
        <v>1790</v>
      </c>
      <c r="G29" s="945">
        <v>1947</v>
      </c>
      <c r="H29" s="942">
        <v>7189</v>
      </c>
      <c r="I29" s="944">
        <v>3632</v>
      </c>
      <c r="J29" s="944">
        <v>3557</v>
      </c>
    </row>
    <row r="30" spans="1:10" ht="18" customHeight="1">
      <c r="A30" s="48" t="s">
        <v>111</v>
      </c>
      <c r="B30" s="942">
        <v>20019</v>
      </c>
      <c r="C30" s="942">
        <v>10073</v>
      </c>
      <c r="D30" s="942">
        <v>9946</v>
      </c>
      <c r="E30" s="942">
        <v>15319</v>
      </c>
      <c r="F30" s="945">
        <v>7542</v>
      </c>
      <c r="G30" s="945">
        <v>7777</v>
      </c>
      <c r="H30" s="942">
        <v>4700</v>
      </c>
      <c r="I30" s="944">
        <v>2531</v>
      </c>
      <c r="J30" s="944">
        <v>2169</v>
      </c>
    </row>
    <row r="31" spans="1:10" s="68" customFormat="1" ht="18" customHeight="1">
      <c r="A31" s="48" t="s">
        <v>110</v>
      </c>
      <c r="B31" s="942">
        <v>5526</v>
      </c>
      <c r="C31" s="942">
        <v>2756</v>
      </c>
      <c r="D31" s="942">
        <v>2770</v>
      </c>
      <c r="E31" s="942">
        <v>4973</v>
      </c>
      <c r="F31" s="945">
        <v>2467</v>
      </c>
      <c r="G31" s="945">
        <v>2506</v>
      </c>
      <c r="H31" s="942">
        <v>553</v>
      </c>
      <c r="I31" s="944">
        <v>289</v>
      </c>
      <c r="J31" s="944">
        <v>264</v>
      </c>
    </row>
    <row r="32" spans="1:10" s="68" customFormat="1" ht="18" customHeight="1">
      <c r="A32" s="48" t="s">
        <v>109</v>
      </c>
      <c r="B32" s="942">
        <v>52130</v>
      </c>
      <c r="C32" s="942">
        <v>25748</v>
      </c>
      <c r="D32" s="942">
        <v>26382</v>
      </c>
      <c r="E32" s="942">
        <v>46043</v>
      </c>
      <c r="F32" s="945">
        <v>22563</v>
      </c>
      <c r="G32" s="945">
        <v>23480</v>
      </c>
      <c r="H32" s="942">
        <v>6087</v>
      </c>
      <c r="I32" s="944">
        <v>3185</v>
      </c>
      <c r="J32" s="944">
        <v>2902</v>
      </c>
    </row>
    <row r="33" spans="1:10" s="68" customFormat="1" ht="18" customHeight="1">
      <c r="A33" s="48" t="s">
        <v>108</v>
      </c>
      <c r="B33" s="942">
        <v>22641</v>
      </c>
      <c r="C33" s="942">
        <v>11157</v>
      </c>
      <c r="D33" s="942">
        <v>11484</v>
      </c>
      <c r="E33" s="942">
        <v>7328</v>
      </c>
      <c r="F33" s="945">
        <v>3544</v>
      </c>
      <c r="G33" s="945">
        <v>3784</v>
      </c>
      <c r="H33" s="942">
        <v>15313</v>
      </c>
      <c r="I33" s="944">
        <v>7613</v>
      </c>
      <c r="J33" s="944">
        <v>7700</v>
      </c>
    </row>
    <row r="34" spans="1:10" ht="18" customHeight="1">
      <c r="A34" s="48" t="s">
        <v>107</v>
      </c>
      <c r="B34" s="942">
        <v>48096</v>
      </c>
      <c r="C34" s="942">
        <v>23052</v>
      </c>
      <c r="D34" s="942">
        <v>25044</v>
      </c>
      <c r="E34" s="942">
        <v>34854</v>
      </c>
      <c r="F34" s="945">
        <v>16482</v>
      </c>
      <c r="G34" s="945">
        <v>18372</v>
      </c>
      <c r="H34" s="942">
        <v>13242</v>
      </c>
      <c r="I34" s="944">
        <v>6570</v>
      </c>
      <c r="J34" s="944">
        <v>6672</v>
      </c>
    </row>
    <row r="35" spans="1:10" ht="18" customHeight="1">
      <c r="A35" s="48" t="s">
        <v>106</v>
      </c>
      <c r="B35" s="942">
        <v>10880</v>
      </c>
      <c r="C35" s="942">
        <v>5454</v>
      </c>
      <c r="D35" s="942">
        <v>5426</v>
      </c>
      <c r="E35" s="942">
        <v>5085</v>
      </c>
      <c r="F35" s="945">
        <v>2448</v>
      </c>
      <c r="G35" s="945">
        <v>2637</v>
      </c>
      <c r="H35" s="942">
        <v>5795</v>
      </c>
      <c r="I35" s="944">
        <v>3006</v>
      </c>
      <c r="J35" s="944">
        <v>2789</v>
      </c>
    </row>
    <row r="36" spans="1:10" s="68" customFormat="1" ht="18" customHeight="1">
      <c r="A36" s="48" t="s">
        <v>105</v>
      </c>
      <c r="B36" s="942">
        <v>17251</v>
      </c>
      <c r="C36" s="942">
        <v>8404</v>
      </c>
      <c r="D36" s="942">
        <v>8847</v>
      </c>
      <c r="E36" s="942">
        <v>4029</v>
      </c>
      <c r="F36" s="945">
        <v>1918</v>
      </c>
      <c r="G36" s="945">
        <v>2111</v>
      </c>
      <c r="H36" s="942">
        <v>13222</v>
      </c>
      <c r="I36" s="944">
        <v>6486</v>
      </c>
      <c r="J36" s="944">
        <v>6736</v>
      </c>
    </row>
    <row r="37" spans="1:10" s="68" customFormat="1" ht="18" customHeight="1">
      <c r="A37" s="48" t="s">
        <v>104</v>
      </c>
      <c r="B37" s="942">
        <v>21321</v>
      </c>
      <c r="C37" s="942">
        <v>10561</v>
      </c>
      <c r="D37" s="942">
        <v>10760</v>
      </c>
      <c r="E37" s="942">
        <v>3421</v>
      </c>
      <c r="F37" s="945">
        <v>1615</v>
      </c>
      <c r="G37" s="945">
        <v>1806</v>
      </c>
      <c r="H37" s="942">
        <v>17900</v>
      </c>
      <c r="I37" s="944">
        <v>8946</v>
      </c>
      <c r="J37" s="944">
        <v>8954</v>
      </c>
    </row>
    <row r="38" spans="1:10" s="68" customFormat="1" ht="18" customHeight="1">
      <c r="A38" s="48" t="s">
        <v>103</v>
      </c>
      <c r="B38" s="942">
        <v>4345</v>
      </c>
      <c r="C38" s="942">
        <v>2131</v>
      </c>
      <c r="D38" s="942">
        <v>2214</v>
      </c>
      <c r="E38" s="942">
        <v>3481</v>
      </c>
      <c r="F38" s="945">
        <v>1695</v>
      </c>
      <c r="G38" s="945">
        <v>1786</v>
      </c>
      <c r="H38" s="942">
        <v>864</v>
      </c>
      <c r="I38" s="944">
        <v>436</v>
      </c>
      <c r="J38" s="944">
        <v>428</v>
      </c>
    </row>
    <row r="39" spans="1:10" s="68" customFormat="1" ht="18" customHeight="1">
      <c r="A39" s="48" t="s">
        <v>102</v>
      </c>
      <c r="B39" s="942">
        <v>12325</v>
      </c>
      <c r="C39" s="942">
        <v>6232</v>
      </c>
      <c r="D39" s="942">
        <v>6093</v>
      </c>
      <c r="E39" s="942">
        <v>8017</v>
      </c>
      <c r="F39" s="945">
        <v>3911</v>
      </c>
      <c r="G39" s="945">
        <v>4106</v>
      </c>
      <c r="H39" s="942">
        <v>4308</v>
      </c>
      <c r="I39" s="944">
        <v>2321</v>
      </c>
      <c r="J39" s="944">
        <v>1987</v>
      </c>
    </row>
    <row r="40" spans="1:10" s="68" customFormat="1" ht="18" customHeight="1">
      <c r="A40" s="48" t="s">
        <v>101</v>
      </c>
      <c r="B40" s="942">
        <v>36600</v>
      </c>
      <c r="C40" s="942">
        <v>18165</v>
      </c>
      <c r="D40" s="942">
        <v>18435</v>
      </c>
      <c r="E40" s="942">
        <v>11298</v>
      </c>
      <c r="F40" s="945">
        <v>5423</v>
      </c>
      <c r="G40" s="945">
        <v>5875</v>
      </c>
      <c r="H40" s="942">
        <v>25302</v>
      </c>
      <c r="I40" s="944">
        <v>12742</v>
      </c>
      <c r="J40" s="944">
        <v>12560</v>
      </c>
    </row>
    <row r="41" spans="1:10" s="68" customFormat="1" ht="18" customHeight="1">
      <c r="A41" s="48" t="s">
        <v>100</v>
      </c>
      <c r="B41" s="942">
        <v>15149</v>
      </c>
      <c r="C41" s="942">
        <v>7573</v>
      </c>
      <c r="D41" s="942">
        <v>7576</v>
      </c>
      <c r="E41" s="942">
        <v>9335</v>
      </c>
      <c r="F41" s="945">
        <v>4518</v>
      </c>
      <c r="G41" s="945">
        <v>4817</v>
      </c>
      <c r="H41" s="942">
        <v>5814</v>
      </c>
      <c r="I41" s="944">
        <v>3055</v>
      </c>
      <c r="J41" s="944">
        <v>2759</v>
      </c>
    </row>
    <row r="42" spans="1:10" s="68" customFormat="1" ht="18" customHeight="1">
      <c r="A42" s="48" t="s">
        <v>99</v>
      </c>
      <c r="B42" s="942">
        <v>25188</v>
      </c>
      <c r="C42" s="942">
        <v>12270</v>
      </c>
      <c r="D42" s="942">
        <v>12918</v>
      </c>
      <c r="E42" s="942">
        <v>6184</v>
      </c>
      <c r="F42" s="945">
        <v>2863</v>
      </c>
      <c r="G42" s="945">
        <v>3321</v>
      </c>
      <c r="H42" s="942">
        <v>19004</v>
      </c>
      <c r="I42" s="944">
        <v>9407</v>
      </c>
      <c r="J42" s="944">
        <v>9597</v>
      </c>
    </row>
    <row r="43" spans="1:10" s="68" customFormat="1" ht="18" customHeight="1">
      <c r="A43" s="48" t="s">
        <v>98</v>
      </c>
      <c r="B43" s="942">
        <v>23292</v>
      </c>
      <c r="C43" s="942">
        <v>11747</v>
      </c>
      <c r="D43" s="942">
        <v>11545</v>
      </c>
      <c r="E43" s="942">
        <v>4775</v>
      </c>
      <c r="F43" s="945">
        <v>2359</v>
      </c>
      <c r="G43" s="945">
        <v>2416</v>
      </c>
      <c r="H43" s="942">
        <v>18517</v>
      </c>
      <c r="I43" s="944">
        <v>9388</v>
      </c>
      <c r="J43" s="944">
        <v>9129</v>
      </c>
    </row>
    <row r="44" spans="1:10" ht="18" customHeight="1">
      <c r="A44" s="48" t="s">
        <v>97</v>
      </c>
      <c r="B44" s="942">
        <v>17898</v>
      </c>
      <c r="C44" s="942">
        <v>8811</v>
      </c>
      <c r="D44" s="942">
        <v>9087</v>
      </c>
      <c r="E44" s="942">
        <v>6699</v>
      </c>
      <c r="F44" s="945">
        <v>3112</v>
      </c>
      <c r="G44" s="945">
        <v>3587</v>
      </c>
      <c r="H44" s="942">
        <v>11199</v>
      </c>
      <c r="I44" s="944">
        <v>5699</v>
      </c>
      <c r="J44" s="944">
        <v>5500</v>
      </c>
    </row>
    <row r="45" spans="1:10" ht="18" customHeight="1">
      <c r="A45" s="48" t="s">
        <v>96</v>
      </c>
      <c r="B45" s="942">
        <v>5413</v>
      </c>
      <c r="C45" s="942">
        <v>2671</v>
      </c>
      <c r="D45" s="942">
        <v>2742</v>
      </c>
      <c r="E45" s="942">
        <v>3032</v>
      </c>
      <c r="F45" s="945">
        <v>1461</v>
      </c>
      <c r="G45" s="945">
        <v>1571</v>
      </c>
      <c r="H45" s="942">
        <v>2381</v>
      </c>
      <c r="I45" s="944">
        <v>1210</v>
      </c>
      <c r="J45" s="944">
        <v>1171</v>
      </c>
    </row>
    <row r="46" spans="1:10" s="68" customFormat="1" ht="18" customHeight="1">
      <c r="A46" s="67" t="s">
        <v>95</v>
      </c>
      <c r="B46" s="942">
        <v>6997</v>
      </c>
      <c r="C46" s="942">
        <v>3587</v>
      </c>
      <c r="D46" s="942">
        <v>3410</v>
      </c>
      <c r="E46" s="942">
        <v>4355</v>
      </c>
      <c r="F46" s="945">
        <v>2182</v>
      </c>
      <c r="G46" s="945">
        <v>2173</v>
      </c>
      <c r="H46" s="942">
        <v>2642</v>
      </c>
      <c r="I46" s="944">
        <v>1405</v>
      </c>
      <c r="J46" s="944">
        <v>1237</v>
      </c>
    </row>
    <row r="47" spans="1:10" s="68" customFormat="1" ht="18" customHeight="1">
      <c r="A47" s="48" t="s">
        <v>94</v>
      </c>
      <c r="B47" s="942">
        <v>7754</v>
      </c>
      <c r="C47" s="942">
        <v>3874</v>
      </c>
      <c r="D47" s="942">
        <v>3880</v>
      </c>
      <c r="E47" s="942">
        <v>3308</v>
      </c>
      <c r="F47" s="945">
        <v>1603</v>
      </c>
      <c r="G47" s="945">
        <v>1705</v>
      </c>
      <c r="H47" s="942">
        <v>4446</v>
      </c>
      <c r="I47" s="944">
        <v>2271</v>
      </c>
      <c r="J47" s="944">
        <v>2175</v>
      </c>
    </row>
    <row r="48" spans="1:10" s="68" customFormat="1" ht="18" customHeight="1">
      <c r="A48" s="48" t="s">
        <v>92</v>
      </c>
      <c r="B48" s="942">
        <v>5558</v>
      </c>
      <c r="C48" s="942">
        <v>2805</v>
      </c>
      <c r="D48" s="942">
        <v>2753</v>
      </c>
      <c r="E48" s="942">
        <v>2913</v>
      </c>
      <c r="F48" s="945">
        <v>1432</v>
      </c>
      <c r="G48" s="945">
        <v>1481</v>
      </c>
      <c r="H48" s="942">
        <v>2645</v>
      </c>
      <c r="I48" s="944">
        <v>1373</v>
      </c>
      <c r="J48" s="944">
        <v>1272</v>
      </c>
    </row>
    <row r="49" spans="1:10" s="68" customFormat="1" ht="18" customHeight="1">
      <c r="A49" s="48" t="s">
        <v>91</v>
      </c>
      <c r="B49" s="942">
        <v>12029</v>
      </c>
      <c r="C49" s="942">
        <v>6128</v>
      </c>
      <c r="D49" s="942">
        <v>5901</v>
      </c>
      <c r="E49" s="942">
        <v>2879</v>
      </c>
      <c r="F49" s="945">
        <v>1432</v>
      </c>
      <c r="G49" s="945">
        <v>1447</v>
      </c>
      <c r="H49" s="942">
        <v>9150</v>
      </c>
      <c r="I49" s="944">
        <v>4696</v>
      </c>
      <c r="J49" s="944">
        <v>4454</v>
      </c>
    </row>
    <row r="50" spans="1:10" ht="18" customHeight="1">
      <c r="A50" s="48" t="s">
        <v>90</v>
      </c>
      <c r="B50" s="942">
        <v>22575</v>
      </c>
      <c r="C50" s="942">
        <v>11520</v>
      </c>
      <c r="D50" s="942">
        <v>11055</v>
      </c>
      <c r="E50" s="942">
        <v>14477</v>
      </c>
      <c r="F50" s="945">
        <v>7171</v>
      </c>
      <c r="G50" s="945">
        <v>7306</v>
      </c>
      <c r="H50" s="942">
        <v>8098</v>
      </c>
      <c r="I50" s="944">
        <v>4349</v>
      </c>
      <c r="J50" s="944">
        <v>3749</v>
      </c>
    </row>
    <row r="51" spans="1:10" ht="18" customHeight="1">
      <c r="A51" s="48" t="s">
        <v>89</v>
      </c>
      <c r="B51" s="942">
        <v>4202</v>
      </c>
      <c r="C51" s="942">
        <v>2126</v>
      </c>
      <c r="D51" s="942">
        <v>2076</v>
      </c>
      <c r="E51" s="942">
        <v>2827</v>
      </c>
      <c r="F51" s="945">
        <v>1382</v>
      </c>
      <c r="G51" s="945">
        <v>1445</v>
      </c>
      <c r="H51" s="942">
        <v>1375</v>
      </c>
      <c r="I51" s="944">
        <v>744</v>
      </c>
      <c r="J51" s="944">
        <v>631</v>
      </c>
    </row>
    <row r="52" spans="1:10" ht="18" customHeight="1">
      <c r="A52" s="48" t="s">
        <v>88</v>
      </c>
      <c r="B52" s="942">
        <v>23836</v>
      </c>
      <c r="C52" s="942">
        <v>11743</v>
      </c>
      <c r="D52" s="942">
        <v>12093</v>
      </c>
      <c r="E52" s="942">
        <v>7803</v>
      </c>
      <c r="F52" s="945">
        <v>3732</v>
      </c>
      <c r="G52" s="945">
        <v>4071</v>
      </c>
      <c r="H52" s="942">
        <v>16033</v>
      </c>
      <c r="I52" s="944">
        <v>8011</v>
      </c>
      <c r="J52" s="944">
        <v>8022</v>
      </c>
    </row>
    <row r="53" spans="1:10" ht="18" customHeight="1">
      <c r="A53" s="48" t="s">
        <v>87</v>
      </c>
      <c r="B53" s="942">
        <v>18250</v>
      </c>
      <c r="C53" s="942">
        <v>8971</v>
      </c>
      <c r="D53" s="942">
        <v>9279</v>
      </c>
      <c r="E53" s="942">
        <v>9165</v>
      </c>
      <c r="F53" s="945">
        <v>4404</v>
      </c>
      <c r="G53" s="945">
        <v>4761</v>
      </c>
      <c r="H53" s="942">
        <v>9085</v>
      </c>
      <c r="I53" s="944">
        <v>4567</v>
      </c>
      <c r="J53" s="944">
        <v>4518</v>
      </c>
    </row>
    <row r="54" spans="1:10" s="68" customFormat="1" ht="18" customHeight="1">
      <c r="A54" s="48" t="s">
        <v>86</v>
      </c>
      <c r="B54" s="942">
        <v>26992</v>
      </c>
      <c r="C54" s="942">
        <v>13424</v>
      </c>
      <c r="D54" s="942">
        <v>13568</v>
      </c>
      <c r="E54" s="942">
        <v>2246</v>
      </c>
      <c r="F54" s="945">
        <v>1066</v>
      </c>
      <c r="G54" s="945">
        <v>1180</v>
      </c>
      <c r="H54" s="942">
        <v>24746</v>
      </c>
      <c r="I54" s="944">
        <v>12358</v>
      </c>
      <c r="J54" s="944">
        <v>12388</v>
      </c>
    </row>
    <row r="55" spans="1:10" s="68" customFormat="1" ht="18" customHeight="1">
      <c r="A55" s="48" t="s">
        <v>85</v>
      </c>
      <c r="B55" s="942">
        <v>932748</v>
      </c>
      <c r="C55" s="942">
        <v>436492</v>
      </c>
      <c r="D55" s="942">
        <v>496256</v>
      </c>
      <c r="E55" s="942">
        <v>932129</v>
      </c>
      <c r="F55" s="945">
        <v>436142</v>
      </c>
      <c r="G55" s="945">
        <v>495987</v>
      </c>
      <c r="H55" s="942">
        <v>619</v>
      </c>
      <c r="I55" s="944">
        <v>350</v>
      </c>
      <c r="J55" s="944">
        <v>269</v>
      </c>
    </row>
    <row r="56" spans="1:10" ht="18" customHeight="1">
      <c r="A56" s="48" t="s">
        <v>84</v>
      </c>
      <c r="B56" s="942">
        <v>18897</v>
      </c>
      <c r="C56" s="942">
        <v>9268</v>
      </c>
      <c r="D56" s="942">
        <v>9629</v>
      </c>
      <c r="E56" s="942">
        <v>9306</v>
      </c>
      <c r="F56" s="945">
        <v>4398</v>
      </c>
      <c r="G56" s="945">
        <v>4908</v>
      </c>
      <c r="H56" s="942">
        <v>9591</v>
      </c>
      <c r="I56" s="944">
        <v>4870</v>
      </c>
      <c r="J56" s="944">
        <v>4721</v>
      </c>
    </row>
    <row r="57" spans="1:10" s="68" customFormat="1" ht="18" customHeight="1">
      <c r="A57" s="48" t="s">
        <v>83</v>
      </c>
      <c r="B57" s="942">
        <v>13619</v>
      </c>
      <c r="C57" s="942">
        <v>6537</v>
      </c>
      <c r="D57" s="942">
        <v>7082</v>
      </c>
      <c r="E57" s="942">
        <v>9978</v>
      </c>
      <c r="F57" s="945">
        <v>797</v>
      </c>
      <c r="G57" s="945">
        <v>841</v>
      </c>
      <c r="H57" s="942">
        <v>3641</v>
      </c>
      <c r="I57" s="944">
        <v>1024</v>
      </c>
      <c r="J57" s="944">
        <v>990</v>
      </c>
    </row>
    <row r="58" spans="1:10" ht="18" customHeight="1">
      <c r="A58" s="48" t="s">
        <v>81</v>
      </c>
      <c r="B58" s="942">
        <v>28749</v>
      </c>
      <c r="C58" s="942">
        <v>14516</v>
      </c>
      <c r="D58" s="942">
        <v>14233</v>
      </c>
      <c r="E58" s="942">
        <v>18625</v>
      </c>
      <c r="F58" s="945">
        <v>9122</v>
      </c>
      <c r="G58" s="945">
        <v>9503</v>
      </c>
      <c r="H58" s="942">
        <v>10124</v>
      </c>
      <c r="I58" s="944">
        <v>5394</v>
      </c>
      <c r="J58" s="944">
        <v>4730</v>
      </c>
    </row>
    <row r="59" spans="1:10" ht="18" customHeight="1">
      <c r="A59" s="48" t="s">
        <v>79</v>
      </c>
      <c r="B59" s="942">
        <v>10284</v>
      </c>
      <c r="C59" s="942">
        <v>5197</v>
      </c>
      <c r="D59" s="942">
        <v>5087</v>
      </c>
      <c r="E59" s="942">
        <v>5137</v>
      </c>
      <c r="F59" s="945">
        <v>2529</v>
      </c>
      <c r="G59" s="945">
        <v>2608</v>
      </c>
      <c r="H59" s="942">
        <v>5147</v>
      </c>
      <c r="I59" s="944">
        <v>2668</v>
      </c>
      <c r="J59" s="944">
        <v>2479</v>
      </c>
    </row>
    <row r="60" spans="1:10" ht="18" customHeight="1">
      <c r="A60" s="48" t="s">
        <v>78</v>
      </c>
      <c r="B60" s="942">
        <v>45977</v>
      </c>
      <c r="C60" s="942">
        <v>22709</v>
      </c>
      <c r="D60" s="942">
        <v>23268</v>
      </c>
      <c r="E60" s="942">
        <v>43392</v>
      </c>
      <c r="F60" s="945">
        <v>21359</v>
      </c>
      <c r="G60" s="945">
        <v>22033</v>
      </c>
      <c r="H60" s="942">
        <v>2585</v>
      </c>
      <c r="I60" s="944">
        <v>1350</v>
      </c>
      <c r="J60" s="944">
        <v>1235</v>
      </c>
    </row>
    <row r="61" spans="1:10" s="68" customFormat="1" ht="18" customHeight="1">
      <c r="A61" s="48" t="s">
        <v>77</v>
      </c>
      <c r="B61" s="942">
        <v>3652</v>
      </c>
      <c r="C61" s="942">
        <v>1821</v>
      </c>
      <c r="D61" s="942">
        <v>1831</v>
      </c>
      <c r="E61" s="942">
        <v>1638</v>
      </c>
      <c r="F61" s="945">
        <v>4704</v>
      </c>
      <c r="G61" s="945">
        <v>5274</v>
      </c>
      <c r="H61" s="942">
        <v>2014</v>
      </c>
      <c r="I61" s="944">
        <v>1833</v>
      </c>
      <c r="J61" s="944">
        <v>1808</v>
      </c>
    </row>
    <row r="62" spans="1:10" s="68" customFormat="1" ht="18" customHeight="1">
      <c r="A62" s="48" t="s">
        <v>76</v>
      </c>
      <c r="B62" s="942">
        <v>24698</v>
      </c>
      <c r="C62" s="942">
        <v>12332</v>
      </c>
      <c r="D62" s="942">
        <v>12366</v>
      </c>
      <c r="E62" s="942">
        <v>5674</v>
      </c>
      <c r="F62" s="945">
        <v>2694</v>
      </c>
      <c r="G62" s="945">
        <v>2980</v>
      </c>
      <c r="H62" s="942">
        <v>19024</v>
      </c>
      <c r="I62" s="944">
        <v>9638</v>
      </c>
      <c r="J62" s="944">
        <v>9386</v>
      </c>
    </row>
    <row r="63" spans="1:10" s="68" customFormat="1" ht="18" customHeight="1">
      <c r="A63" s="48" t="s">
        <v>74</v>
      </c>
      <c r="B63" s="942">
        <v>23785</v>
      </c>
      <c r="C63" s="942">
        <v>11597</v>
      </c>
      <c r="D63" s="942">
        <v>12188</v>
      </c>
      <c r="E63" s="942">
        <v>22096</v>
      </c>
      <c r="F63" s="945">
        <v>10686</v>
      </c>
      <c r="G63" s="945">
        <v>11410</v>
      </c>
      <c r="H63" s="942">
        <v>1689</v>
      </c>
      <c r="I63" s="944">
        <v>911</v>
      </c>
      <c r="J63" s="944">
        <v>778</v>
      </c>
    </row>
    <row r="64" spans="1:10" ht="18" customHeight="1">
      <c r="A64" s="48" t="s">
        <v>72</v>
      </c>
      <c r="B64" s="942">
        <v>15682</v>
      </c>
      <c r="C64" s="942">
        <v>7703</v>
      </c>
      <c r="D64" s="942">
        <v>7979</v>
      </c>
      <c r="E64" s="942">
        <v>14263</v>
      </c>
      <c r="F64" s="945">
        <v>6955</v>
      </c>
      <c r="G64" s="945">
        <v>7308</v>
      </c>
      <c r="H64" s="942">
        <v>1419</v>
      </c>
      <c r="I64" s="944">
        <v>748</v>
      </c>
      <c r="J64" s="944">
        <v>671</v>
      </c>
    </row>
    <row r="65" spans="1:10" ht="18" customHeight="1">
      <c r="A65" s="48" t="s">
        <v>71</v>
      </c>
      <c r="B65" s="942">
        <v>5275</v>
      </c>
      <c r="C65" s="942">
        <v>2616</v>
      </c>
      <c r="D65" s="942">
        <v>2659</v>
      </c>
      <c r="E65" s="942">
        <v>2252</v>
      </c>
      <c r="F65" s="945">
        <v>1097</v>
      </c>
      <c r="G65" s="945">
        <v>1155</v>
      </c>
      <c r="H65" s="942">
        <v>3023</v>
      </c>
      <c r="I65" s="944">
        <v>1519</v>
      </c>
      <c r="J65" s="944">
        <v>1504</v>
      </c>
    </row>
    <row r="66" spans="1:10" s="68" customFormat="1" ht="18" customHeight="1">
      <c r="A66" s="48" t="s">
        <v>70</v>
      </c>
      <c r="B66" s="942">
        <v>6935</v>
      </c>
      <c r="C66" s="942">
        <v>3358</v>
      </c>
      <c r="D66" s="942">
        <v>3577</v>
      </c>
      <c r="E66" s="942">
        <v>2515</v>
      </c>
      <c r="F66" s="945">
        <v>1191</v>
      </c>
      <c r="G66" s="945">
        <v>1324</v>
      </c>
      <c r="H66" s="942">
        <v>4420</v>
      </c>
      <c r="I66" s="944">
        <v>2167</v>
      </c>
      <c r="J66" s="944">
        <v>2253</v>
      </c>
    </row>
    <row r="67" spans="1:10" s="68" customFormat="1" ht="18" customHeight="1">
      <c r="A67" s="48" t="s">
        <v>69</v>
      </c>
      <c r="B67" s="942">
        <v>26710</v>
      </c>
      <c r="C67" s="942">
        <v>13278</v>
      </c>
      <c r="D67" s="942">
        <v>13432</v>
      </c>
      <c r="E67" s="942">
        <v>22108</v>
      </c>
      <c r="F67" s="945">
        <v>10793</v>
      </c>
      <c r="G67" s="945">
        <v>11315</v>
      </c>
      <c r="H67" s="942">
        <v>4602</v>
      </c>
      <c r="I67" s="944">
        <v>2485</v>
      </c>
      <c r="J67" s="944">
        <v>2117</v>
      </c>
    </row>
    <row r="68" spans="1:10" s="68" customFormat="1" ht="18" customHeight="1">
      <c r="A68" s="48" t="s">
        <v>68</v>
      </c>
      <c r="B68" s="942">
        <v>12060</v>
      </c>
      <c r="C68" s="942">
        <v>6120</v>
      </c>
      <c r="D68" s="942">
        <v>5940</v>
      </c>
      <c r="E68" s="942">
        <v>7328</v>
      </c>
      <c r="F68" s="945">
        <v>3577</v>
      </c>
      <c r="G68" s="945">
        <v>3751</v>
      </c>
      <c r="H68" s="942">
        <v>4732</v>
      </c>
      <c r="I68" s="944">
        <v>2543</v>
      </c>
      <c r="J68" s="944">
        <v>2189</v>
      </c>
    </row>
    <row r="69" spans="1:10" s="68" customFormat="1" ht="18" customHeight="1">
      <c r="A69" s="48" t="s">
        <v>67</v>
      </c>
      <c r="B69" s="942">
        <v>20364</v>
      </c>
      <c r="C69" s="942">
        <v>9722</v>
      </c>
      <c r="D69" s="942">
        <v>10642</v>
      </c>
      <c r="E69" s="942">
        <v>13989</v>
      </c>
      <c r="F69" s="945">
        <v>6532</v>
      </c>
      <c r="G69" s="945">
        <v>7457</v>
      </c>
      <c r="H69" s="942">
        <v>6375</v>
      </c>
      <c r="I69" s="944">
        <v>3190</v>
      </c>
      <c r="J69" s="944">
        <v>3185</v>
      </c>
    </row>
    <row r="70" spans="1:10" s="68" customFormat="1" ht="18" customHeight="1">
      <c r="A70" s="48" t="s">
        <v>66</v>
      </c>
      <c r="B70" s="942">
        <v>8491</v>
      </c>
      <c r="C70" s="942">
        <v>4278</v>
      </c>
      <c r="D70" s="942">
        <v>4213</v>
      </c>
      <c r="E70" s="942">
        <v>4027</v>
      </c>
      <c r="F70" s="945">
        <v>1965</v>
      </c>
      <c r="G70" s="945">
        <v>2062</v>
      </c>
      <c r="H70" s="942">
        <v>4464</v>
      </c>
      <c r="I70" s="944">
        <v>2313</v>
      </c>
      <c r="J70" s="944">
        <v>2151</v>
      </c>
    </row>
    <row r="71" spans="1:10" s="68" customFormat="1" ht="18" customHeight="1">
      <c r="A71" s="48" t="s">
        <v>65</v>
      </c>
      <c r="B71" s="942">
        <v>4957</v>
      </c>
      <c r="C71" s="942">
        <v>2463</v>
      </c>
      <c r="D71" s="942">
        <v>2494</v>
      </c>
      <c r="E71" s="942">
        <v>1203</v>
      </c>
      <c r="F71" s="945">
        <v>567</v>
      </c>
      <c r="G71" s="945">
        <v>636</v>
      </c>
      <c r="H71" s="942">
        <v>3754</v>
      </c>
      <c r="I71" s="944">
        <v>1896</v>
      </c>
      <c r="J71" s="944">
        <v>1858</v>
      </c>
    </row>
    <row r="72" spans="1:10" ht="18" customHeight="1">
      <c r="A72" s="48" t="s">
        <v>63</v>
      </c>
      <c r="B72" s="942">
        <v>11047</v>
      </c>
      <c r="C72" s="942">
        <v>5561</v>
      </c>
      <c r="D72" s="942">
        <v>5486</v>
      </c>
      <c r="E72" s="942">
        <v>3137</v>
      </c>
      <c r="F72" s="945">
        <v>1533</v>
      </c>
      <c r="G72" s="945">
        <v>1604</v>
      </c>
      <c r="H72" s="942">
        <v>7910</v>
      </c>
      <c r="I72" s="944">
        <v>4028</v>
      </c>
      <c r="J72" s="944">
        <v>3882</v>
      </c>
    </row>
    <row r="73" spans="1:10" ht="18" customHeight="1">
      <c r="A73" s="48" t="s">
        <v>62</v>
      </c>
      <c r="B73" s="942">
        <v>10912</v>
      </c>
      <c r="C73" s="942">
        <v>5437</v>
      </c>
      <c r="D73" s="942">
        <v>5475</v>
      </c>
      <c r="E73" s="942">
        <v>6880</v>
      </c>
      <c r="F73" s="945">
        <v>3318</v>
      </c>
      <c r="G73" s="945">
        <v>3562</v>
      </c>
      <c r="H73" s="942">
        <v>4032</v>
      </c>
      <c r="I73" s="944">
        <v>2119</v>
      </c>
      <c r="J73" s="944">
        <v>1913</v>
      </c>
    </row>
    <row r="74" spans="1:10" ht="18" customHeight="1">
      <c r="A74" s="48" t="s">
        <v>61</v>
      </c>
      <c r="B74" s="942">
        <v>5112</v>
      </c>
      <c r="C74" s="942">
        <v>2474</v>
      </c>
      <c r="D74" s="942">
        <v>2638</v>
      </c>
      <c r="E74" s="942">
        <v>3237</v>
      </c>
      <c r="F74" s="945">
        <v>1553</v>
      </c>
      <c r="G74" s="945">
        <v>1684</v>
      </c>
      <c r="H74" s="942">
        <v>1875</v>
      </c>
      <c r="I74" s="944">
        <v>921</v>
      </c>
      <c r="J74" s="944">
        <v>954</v>
      </c>
    </row>
    <row r="75" spans="1:10" ht="18" customHeight="1">
      <c r="A75" s="48" t="s">
        <v>60</v>
      </c>
      <c r="B75" s="942">
        <v>70368</v>
      </c>
      <c r="C75" s="942">
        <v>33582</v>
      </c>
      <c r="D75" s="942">
        <v>36786</v>
      </c>
      <c r="E75" s="942">
        <v>51610</v>
      </c>
      <c r="F75" s="945">
        <v>24172</v>
      </c>
      <c r="G75" s="945">
        <v>27438</v>
      </c>
      <c r="H75" s="942">
        <v>18758</v>
      </c>
      <c r="I75" s="944">
        <v>9410</v>
      </c>
      <c r="J75" s="944">
        <v>9348</v>
      </c>
    </row>
    <row r="76" spans="1:10" s="68" customFormat="1" ht="18" customHeight="1">
      <c r="A76" s="48" t="s">
        <v>58</v>
      </c>
      <c r="B76" s="942">
        <v>23811</v>
      </c>
      <c r="C76" s="942">
        <v>11758</v>
      </c>
      <c r="D76" s="942">
        <v>12053</v>
      </c>
      <c r="E76" s="942">
        <v>10769</v>
      </c>
      <c r="F76" s="945">
        <v>5159</v>
      </c>
      <c r="G76" s="945">
        <v>5610</v>
      </c>
      <c r="H76" s="942">
        <v>13042</v>
      </c>
      <c r="I76" s="944">
        <v>6599</v>
      </c>
      <c r="J76" s="944">
        <v>6443</v>
      </c>
    </row>
    <row r="77" spans="1:10" s="68" customFormat="1" ht="18" customHeight="1">
      <c r="A77" s="48" t="s">
        <v>56</v>
      </c>
      <c r="B77" s="942">
        <v>10264</v>
      </c>
      <c r="C77" s="942">
        <v>5114</v>
      </c>
      <c r="D77" s="942">
        <v>5150</v>
      </c>
      <c r="E77" s="942">
        <v>2796</v>
      </c>
      <c r="F77" s="945">
        <v>1365</v>
      </c>
      <c r="G77" s="945">
        <v>1431</v>
      </c>
      <c r="H77" s="942">
        <v>7468</v>
      </c>
      <c r="I77" s="944">
        <v>3749</v>
      </c>
      <c r="J77" s="944">
        <v>3719</v>
      </c>
    </row>
    <row r="78" spans="1:10" s="68" customFormat="1" ht="18" customHeight="1">
      <c r="A78" s="48" t="s">
        <v>55</v>
      </c>
      <c r="B78" s="942">
        <v>11347</v>
      </c>
      <c r="C78" s="942">
        <v>5590</v>
      </c>
      <c r="D78" s="942">
        <v>5757</v>
      </c>
      <c r="E78" s="942">
        <v>10049</v>
      </c>
      <c r="F78" s="945">
        <v>4888</v>
      </c>
      <c r="G78" s="945">
        <v>5161</v>
      </c>
      <c r="H78" s="942">
        <v>1298</v>
      </c>
      <c r="I78" s="944">
        <v>702</v>
      </c>
      <c r="J78" s="944">
        <v>596</v>
      </c>
    </row>
    <row r="79" spans="1:10" s="68" customFormat="1" ht="18" customHeight="1">
      <c r="A79" s="67" t="s">
        <v>54</v>
      </c>
      <c r="B79" s="942">
        <v>14763</v>
      </c>
      <c r="C79" s="942">
        <v>7512</v>
      </c>
      <c r="D79" s="942">
        <v>7251</v>
      </c>
      <c r="E79" s="942">
        <v>7228</v>
      </c>
      <c r="F79" s="945">
        <v>3601</v>
      </c>
      <c r="G79" s="945">
        <v>3627</v>
      </c>
      <c r="H79" s="942">
        <v>7535</v>
      </c>
      <c r="I79" s="944">
        <v>3911</v>
      </c>
      <c r="J79" s="944">
        <v>3624</v>
      </c>
    </row>
    <row r="80" spans="1:10" s="68" customFormat="1" ht="18" customHeight="1">
      <c r="A80" s="48" t="s">
        <v>53</v>
      </c>
      <c r="B80" s="942">
        <v>7426</v>
      </c>
      <c r="C80" s="942">
        <v>3631</v>
      </c>
      <c r="D80" s="942">
        <v>3795</v>
      </c>
      <c r="E80" s="942">
        <v>4908</v>
      </c>
      <c r="F80" s="945">
        <v>2371</v>
      </c>
      <c r="G80" s="945">
        <v>2537</v>
      </c>
      <c r="H80" s="942">
        <v>2518</v>
      </c>
      <c r="I80" s="944">
        <v>1260</v>
      </c>
      <c r="J80" s="944">
        <v>1258</v>
      </c>
    </row>
    <row r="81" spans="1:10" s="68" customFormat="1" ht="18" customHeight="1">
      <c r="A81" s="48" t="s">
        <v>52</v>
      </c>
      <c r="B81" s="942">
        <v>60378</v>
      </c>
      <c r="C81" s="942">
        <v>29308</v>
      </c>
      <c r="D81" s="942">
        <v>31070</v>
      </c>
      <c r="E81" s="942">
        <v>45020</v>
      </c>
      <c r="F81" s="945">
        <v>21447</v>
      </c>
      <c r="G81" s="945">
        <v>23573</v>
      </c>
      <c r="H81" s="942">
        <v>15358</v>
      </c>
      <c r="I81" s="944">
        <v>7861</v>
      </c>
      <c r="J81" s="944">
        <v>7497</v>
      </c>
    </row>
    <row r="82" spans="1:10" ht="18" customHeight="1">
      <c r="A82" s="48" t="s">
        <v>51</v>
      </c>
      <c r="B82" s="942">
        <v>17203</v>
      </c>
      <c r="C82" s="942">
        <v>8615</v>
      </c>
      <c r="D82" s="942">
        <v>8588</v>
      </c>
      <c r="E82" s="942">
        <v>10436</v>
      </c>
      <c r="F82" s="945">
        <v>5152</v>
      </c>
      <c r="G82" s="945">
        <v>5284</v>
      </c>
      <c r="H82" s="942">
        <v>6767</v>
      </c>
      <c r="I82" s="944">
        <v>3463</v>
      </c>
      <c r="J82" s="944">
        <v>3304</v>
      </c>
    </row>
    <row r="83" spans="1:10" s="68" customFormat="1" ht="18" customHeight="1">
      <c r="A83" s="48" t="s">
        <v>48</v>
      </c>
      <c r="B83" s="942">
        <v>33305</v>
      </c>
      <c r="C83" s="942">
        <v>16167</v>
      </c>
      <c r="D83" s="942">
        <v>17138</v>
      </c>
      <c r="E83" s="942">
        <v>31801</v>
      </c>
      <c r="F83" s="945">
        <v>15359</v>
      </c>
      <c r="G83" s="945">
        <v>16442</v>
      </c>
      <c r="H83" s="942">
        <v>1504</v>
      </c>
      <c r="I83" s="944">
        <v>808</v>
      </c>
      <c r="J83" s="944">
        <v>696</v>
      </c>
    </row>
    <row r="84" spans="1:10" s="68" customFormat="1" ht="18" customHeight="1">
      <c r="A84" s="48" t="s">
        <v>47</v>
      </c>
      <c r="B84" s="942">
        <v>2866</v>
      </c>
      <c r="C84" s="942">
        <v>1420</v>
      </c>
      <c r="D84" s="942">
        <v>1446</v>
      </c>
      <c r="E84" s="942">
        <v>1637</v>
      </c>
      <c r="F84" s="945">
        <v>814</v>
      </c>
      <c r="G84" s="945">
        <v>823</v>
      </c>
      <c r="H84" s="942">
        <v>1229</v>
      </c>
      <c r="I84" s="944">
        <v>606</v>
      </c>
      <c r="J84" s="944">
        <v>623</v>
      </c>
    </row>
    <row r="85" spans="1:10" s="68" customFormat="1" ht="18" customHeight="1">
      <c r="A85" s="48" t="s">
        <v>46</v>
      </c>
      <c r="B85" s="942">
        <v>23045</v>
      </c>
      <c r="C85" s="942">
        <v>11294</v>
      </c>
      <c r="D85" s="942">
        <v>11751</v>
      </c>
      <c r="E85" s="942">
        <v>13189</v>
      </c>
      <c r="F85" s="945">
        <v>6322</v>
      </c>
      <c r="G85" s="945">
        <v>6867</v>
      </c>
      <c r="H85" s="942">
        <v>9856</v>
      </c>
      <c r="I85" s="944">
        <v>4972</v>
      </c>
      <c r="J85" s="944">
        <v>4884</v>
      </c>
    </row>
    <row r="86" spans="1:10" s="68" customFormat="1" ht="18" customHeight="1">
      <c r="A86" s="48" t="s">
        <v>45</v>
      </c>
      <c r="B86" s="942">
        <v>13872</v>
      </c>
      <c r="C86" s="942">
        <v>7002</v>
      </c>
      <c r="D86" s="942">
        <v>6870</v>
      </c>
      <c r="E86" s="942">
        <v>2043</v>
      </c>
      <c r="F86" s="945">
        <v>993</v>
      </c>
      <c r="G86" s="945">
        <v>1050</v>
      </c>
      <c r="H86" s="942">
        <v>11829</v>
      </c>
      <c r="I86" s="944">
        <v>6009</v>
      </c>
      <c r="J86" s="944">
        <v>5820</v>
      </c>
    </row>
    <row r="87" spans="1:10" ht="18" customHeight="1">
      <c r="A87" s="48" t="s">
        <v>44</v>
      </c>
      <c r="B87" s="942">
        <v>25708</v>
      </c>
      <c r="C87" s="942">
        <v>12754</v>
      </c>
      <c r="D87" s="942">
        <v>12954</v>
      </c>
      <c r="E87" s="942">
        <v>20197</v>
      </c>
      <c r="F87" s="945">
        <v>9862</v>
      </c>
      <c r="G87" s="945">
        <v>10335</v>
      </c>
      <c r="H87" s="942">
        <v>5511</v>
      </c>
      <c r="I87" s="944">
        <v>2892</v>
      </c>
      <c r="J87" s="944">
        <v>2619</v>
      </c>
    </row>
    <row r="88" spans="1:10" ht="18" customHeight="1">
      <c r="A88" s="68" t="s">
        <v>43</v>
      </c>
      <c r="B88" s="942">
        <v>8429</v>
      </c>
      <c r="C88" s="942">
        <v>4270</v>
      </c>
      <c r="D88" s="942">
        <v>4159</v>
      </c>
      <c r="E88" s="942">
        <v>4798</v>
      </c>
      <c r="F88" s="945">
        <v>2336</v>
      </c>
      <c r="G88" s="945">
        <v>2462</v>
      </c>
      <c r="H88" s="942">
        <v>3631</v>
      </c>
      <c r="I88" s="944">
        <v>1934</v>
      </c>
      <c r="J88" s="944">
        <v>1697</v>
      </c>
    </row>
    <row r="89" spans="1:10" s="68" customFormat="1" ht="18" customHeight="1">
      <c r="A89" s="48" t="s">
        <v>42</v>
      </c>
      <c r="B89" s="942">
        <v>19334</v>
      </c>
      <c r="C89" s="942">
        <v>9594</v>
      </c>
      <c r="D89" s="942">
        <v>9740</v>
      </c>
      <c r="E89" s="942">
        <v>6606</v>
      </c>
      <c r="F89" s="945">
        <v>3200</v>
      </c>
      <c r="G89" s="945">
        <v>3406</v>
      </c>
      <c r="H89" s="942">
        <v>12728</v>
      </c>
      <c r="I89" s="944">
        <v>6394</v>
      </c>
      <c r="J89" s="944">
        <v>6334</v>
      </c>
    </row>
    <row r="90" spans="1:10" s="68" customFormat="1" ht="18" customHeight="1">
      <c r="A90" s="48" t="s">
        <v>40</v>
      </c>
      <c r="B90" s="942">
        <v>11480</v>
      </c>
      <c r="C90" s="942">
        <v>5671</v>
      </c>
      <c r="D90" s="942">
        <v>5809</v>
      </c>
      <c r="E90" s="942">
        <v>6474</v>
      </c>
      <c r="F90" s="945">
        <v>3090</v>
      </c>
      <c r="G90" s="945">
        <v>3384</v>
      </c>
      <c r="H90" s="942">
        <v>5006</v>
      </c>
      <c r="I90" s="944">
        <v>2581</v>
      </c>
      <c r="J90" s="944">
        <v>2425</v>
      </c>
    </row>
    <row r="91" spans="1:10" s="68" customFormat="1" ht="18" customHeight="1">
      <c r="A91" s="48" t="s">
        <v>38</v>
      </c>
      <c r="B91" s="942">
        <v>68481</v>
      </c>
      <c r="C91" s="942">
        <v>33301</v>
      </c>
      <c r="D91" s="942">
        <v>35180</v>
      </c>
      <c r="E91" s="942">
        <v>55947</v>
      </c>
      <c r="F91" s="945">
        <v>27090</v>
      </c>
      <c r="G91" s="945">
        <v>28857</v>
      </c>
      <c r="H91" s="942">
        <v>12534</v>
      </c>
      <c r="I91" s="944">
        <v>6211</v>
      </c>
      <c r="J91" s="944">
        <v>6323</v>
      </c>
    </row>
    <row r="92" spans="1:10" s="68" customFormat="1" ht="18" customHeight="1">
      <c r="A92" s="48" t="s">
        <v>37</v>
      </c>
      <c r="B92" s="942">
        <v>6656</v>
      </c>
      <c r="C92" s="942">
        <v>3369</v>
      </c>
      <c r="D92" s="942">
        <v>3287</v>
      </c>
      <c r="E92" s="942">
        <v>5830</v>
      </c>
      <c r="F92" s="945">
        <v>2961</v>
      </c>
      <c r="G92" s="945">
        <v>2869</v>
      </c>
      <c r="H92" s="942">
        <v>826</v>
      </c>
      <c r="I92" s="944">
        <v>408</v>
      </c>
      <c r="J92" s="944">
        <v>418</v>
      </c>
    </row>
    <row r="93" spans="1:10" s="68" customFormat="1" ht="18" customHeight="1">
      <c r="A93" s="48" t="s">
        <v>36</v>
      </c>
      <c r="B93" s="942">
        <v>6891</v>
      </c>
      <c r="C93" s="942">
        <v>3370</v>
      </c>
      <c r="D93" s="942">
        <v>3521</v>
      </c>
      <c r="E93" s="942">
        <v>6172</v>
      </c>
      <c r="F93" s="945">
        <v>3005</v>
      </c>
      <c r="G93" s="945">
        <v>3167</v>
      </c>
      <c r="H93" s="942">
        <v>719</v>
      </c>
      <c r="I93" s="944">
        <v>365</v>
      </c>
      <c r="J93" s="944">
        <v>354</v>
      </c>
    </row>
    <row r="94" spans="1:10" ht="18" customHeight="1">
      <c r="A94" s="48" t="s">
        <v>34</v>
      </c>
      <c r="B94" s="942">
        <v>44932</v>
      </c>
      <c r="C94" s="942">
        <v>21811</v>
      </c>
      <c r="D94" s="942">
        <v>23121</v>
      </c>
      <c r="E94" s="942">
        <v>27185</v>
      </c>
      <c r="F94" s="945">
        <v>12789</v>
      </c>
      <c r="G94" s="945">
        <v>14396</v>
      </c>
      <c r="H94" s="942">
        <v>17747</v>
      </c>
      <c r="I94" s="944">
        <v>9022</v>
      </c>
      <c r="J94" s="944">
        <v>8725</v>
      </c>
    </row>
    <row r="95" spans="1:10" s="68" customFormat="1" ht="18" customHeight="1">
      <c r="A95" s="48" t="s">
        <v>33</v>
      </c>
      <c r="B95" s="942">
        <v>10961</v>
      </c>
      <c r="C95" s="942">
        <v>5490</v>
      </c>
      <c r="D95" s="942">
        <v>5471</v>
      </c>
      <c r="E95" s="942">
        <v>5658</v>
      </c>
      <c r="F95" s="945">
        <v>2700</v>
      </c>
      <c r="G95" s="945">
        <v>2958</v>
      </c>
      <c r="H95" s="942">
        <v>5303</v>
      </c>
      <c r="I95" s="944">
        <v>2790</v>
      </c>
      <c r="J95" s="944">
        <v>2513</v>
      </c>
    </row>
    <row r="96" spans="1:10" s="68" customFormat="1" ht="18" customHeight="1">
      <c r="A96" s="48" t="s">
        <v>32</v>
      </c>
      <c r="B96" s="942">
        <v>6718</v>
      </c>
      <c r="C96" s="942">
        <v>3334</v>
      </c>
      <c r="D96" s="942">
        <v>3384</v>
      </c>
      <c r="E96" s="942">
        <v>3183</v>
      </c>
      <c r="F96" s="945">
        <v>1560</v>
      </c>
      <c r="G96" s="945">
        <v>1623</v>
      </c>
      <c r="H96" s="942">
        <v>3535</v>
      </c>
      <c r="I96" s="944">
        <v>1774</v>
      </c>
      <c r="J96" s="944">
        <v>1761</v>
      </c>
    </row>
    <row r="97" spans="1:10" s="68" customFormat="1" ht="18" customHeight="1">
      <c r="A97" s="48" t="s">
        <v>30</v>
      </c>
      <c r="B97" s="942">
        <v>22686</v>
      </c>
      <c r="C97" s="942">
        <v>11172</v>
      </c>
      <c r="D97" s="942">
        <v>11514</v>
      </c>
      <c r="E97" s="942">
        <v>15391</v>
      </c>
      <c r="F97" s="945">
        <v>7364</v>
      </c>
      <c r="G97" s="945">
        <v>8027</v>
      </c>
      <c r="H97" s="942">
        <v>7295</v>
      </c>
      <c r="I97" s="944">
        <v>3808</v>
      </c>
      <c r="J97" s="944">
        <v>3487</v>
      </c>
    </row>
    <row r="98" spans="1:10" s="68" customFormat="1" ht="18" customHeight="1">
      <c r="A98" s="48" t="s">
        <v>29</v>
      </c>
      <c r="B98" s="942">
        <v>30088</v>
      </c>
      <c r="C98" s="942">
        <v>14850</v>
      </c>
      <c r="D98" s="942">
        <v>15238</v>
      </c>
      <c r="E98" s="942">
        <v>11637</v>
      </c>
      <c r="F98" s="945">
        <v>5509</v>
      </c>
      <c r="G98" s="945">
        <v>6128</v>
      </c>
      <c r="H98" s="942">
        <v>18451</v>
      </c>
      <c r="I98" s="944">
        <v>9341</v>
      </c>
      <c r="J98" s="944">
        <v>9110</v>
      </c>
    </row>
    <row r="99" spans="1:10" s="68" customFormat="1" ht="18" customHeight="1">
      <c r="A99" s="48" t="s">
        <v>26</v>
      </c>
      <c r="B99" s="942">
        <v>32412</v>
      </c>
      <c r="C99" s="942">
        <v>16328</v>
      </c>
      <c r="D99" s="942">
        <v>16084</v>
      </c>
      <c r="E99" s="942">
        <v>20588</v>
      </c>
      <c r="F99" s="945">
        <v>10137</v>
      </c>
      <c r="G99" s="945">
        <v>10451</v>
      </c>
      <c r="H99" s="942">
        <v>11824</v>
      </c>
      <c r="I99" s="944">
        <v>6191</v>
      </c>
      <c r="J99" s="944">
        <v>5633</v>
      </c>
    </row>
    <row r="100" spans="1:10" s="68" customFormat="1" ht="18" customHeight="1">
      <c r="A100" s="48" t="s">
        <v>24</v>
      </c>
      <c r="B100" s="942">
        <v>54577</v>
      </c>
      <c r="C100" s="942">
        <v>26565</v>
      </c>
      <c r="D100" s="942">
        <v>28012</v>
      </c>
      <c r="E100" s="942">
        <v>52566</v>
      </c>
      <c r="F100" s="945">
        <v>25504</v>
      </c>
      <c r="G100" s="945">
        <v>27062</v>
      </c>
      <c r="H100" s="942">
        <v>2011</v>
      </c>
      <c r="I100" s="944">
        <v>1061</v>
      </c>
      <c r="J100" s="944">
        <v>950</v>
      </c>
    </row>
    <row r="101" spans="1:10" ht="18" customHeight="1">
      <c r="A101" s="48" t="s">
        <v>22</v>
      </c>
      <c r="B101" s="942">
        <v>7163</v>
      </c>
      <c r="C101" s="942">
        <v>3563</v>
      </c>
      <c r="D101" s="942">
        <v>3600</v>
      </c>
      <c r="E101" s="942">
        <v>2261</v>
      </c>
      <c r="F101" s="945">
        <v>1129</v>
      </c>
      <c r="G101" s="945">
        <v>1132</v>
      </c>
      <c r="H101" s="942">
        <v>4902</v>
      </c>
      <c r="I101" s="944">
        <v>2434</v>
      </c>
      <c r="J101" s="944">
        <v>2468</v>
      </c>
    </row>
    <row r="102" spans="1:10" ht="18" customHeight="1">
      <c r="A102" s="48" t="s">
        <v>20</v>
      </c>
      <c r="B102" s="942">
        <v>32010</v>
      </c>
      <c r="C102" s="942">
        <v>15851</v>
      </c>
      <c r="D102" s="942">
        <v>16159</v>
      </c>
      <c r="E102" s="942">
        <v>12309</v>
      </c>
      <c r="F102" s="945">
        <v>5989</v>
      </c>
      <c r="G102" s="945">
        <v>6320</v>
      </c>
      <c r="H102" s="942">
        <v>19701</v>
      </c>
      <c r="I102" s="944">
        <v>9862</v>
      </c>
      <c r="J102" s="944">
        <v>9839</v>
      </c>
    </row>
    <row r="103" spans="1:10" ht="18" customHeight="1">
      <c r="A103" s="48" t="s">
        <v>18</v>
      </c>
      <c r="B103" s="942">
        <v>14603</v>
      </c>
      <c r="C103" s="942">
        <v>7106</v>
      </c>
      <c r="D103" s="942">
        <v>7497</v>
      </c>
      <c r="E103" s="942">
        <v>12792</v>
      </c>
      <c r="F103" s="945">
        <v>6175</v>
      </c>
      <c r="G103" s="945">
        <v>6617</v>
      </c>
      <c r="H103" s="942">
        <v>1811</v>
      </c>
      <c r="I103" s="944">
        <v>931</v>
      </c>
      <c r="J103" s="944">
        <v>880</v>
      </c>
    </row>
    <row r="104" spans="1:10" s="68" customFormat="1" ht="18" customHeight="1">
      <c r="A104" s="48" t="s">
        <v>16</v>
      </c>
      <c r="B104" s="942">
        <v>13047</v>
      </c>
      <c r="C104" s="942">
        <v>6405</v>
      </c>
      <c r="D104" s="942">
        <v>6642</v>
      </c>
      <c r="E104" s="942">
        <v>3944</v>
      </c>
      <c r="F104" s="945">
        <v>1788</v>
      </c>
      <c r="G104" s="945">
        <v>2156</v>
      </c>
      <c r="H104" s="942">
        <v>9103</v>
      </c>
      <c r="I104" s="944">
        <v>4617</v>
      </c>
      <c r="J104" s="944">
        <v>4486</v>
      </c>
    </row>
    <row r="105" spans="1:10" ht="18" customHeight="1">
      <c r="A105" s="48" t="s">
        <v>13</v>
      </c>
      <c r="B105" s="942">
        <v>6122</v>
      </c>
      <c r="C105" s="942">
        <v>3020</v>
      </c>
      <c r="D105" s="942">
        <v>3102</v>
      </c>
      <c r="E105" s="942">
        <v>2140</v>
      </c>
      <c r="F105" s="945">
        <v>1014</v>
      </c>
      <c r="G105" s="945">
        <v>1126</v>
      </c>
      <c r="H105" s="942">
        <v>3982</v>
      </c>
      <c r="I105" s="944">
        <v>2006</v>
      </c>
      <c r="J105" s="944">
        <v>1976</v>
      </c>
    </row>
    <row r="106" spans="1:10" ht="18" customHeight="1">
      <c r="A106" s="48" t="s">
        <v>10</v>
      </c>
      <c r="B106" s="942">
        <v>19020</v>
      </c>
      <c r="C106" s="942">
        <v>9237</v>
      </c>
      <c r="D106" s="942">
        <v>9783</v>
      </c>
      <c r="E106" s="942">
        <v>7314</v>
      </c>
      <c r="F106" s="945">
        <v>3449</v>
      </c>
      <c r="G106" s="945">
        <v>3865</v>
      </c>
      <c r="H106" s="942">
        <v>11706</v>
      </c>
      <c r="I106" s="944">
        <v>5788</v>
      </c>
      <c r="J106" s="944">
        <v>5918</v>
      </c>
    </row>
    <row r="107" spans="1:10" ht="18" customHeight="1">
      <c r="A107" s="48" t="s">
        <v>135</v>
      </c>
      <c r="B107" s="942">
        <v>41152</v>
      </c>
      <c r="C107" s="942">
        <v>20164</v>
      </c>
      <c r="D107" s="942">
        <v>20988</v>
      </c>
      <c r="E107" s="942">
        <v>34785</v>
      </c>
      <c r="F107" s="945">
        <v>16935</v>
      </c>
      <c r="G107" s="945">
        <v>17850</v>
      </c>
      <c r="H107" s="942">
        <v>6367</v>
      </c>
      <c r="I107" s="944">
        <v>3229</v>
      </c>
      <c r="J107" s="944">
        <v>3138</v>
      </c>
    </row>
    <row r="108" spans="1:10" s="68" customFormat="1" ht="18" customHeight="1">
      <c r="A108" s="48" t="s">
        <v>8</v>
      </c>
      <c r="B108" s="942">
        <v>25702</v>
      </c>
      <c r="C108" s="942">
        <v>12951</v>
      </c>
      <c r="D108" s="942">
        <v>12751</v>
      </c>
      <c r="E108" s="942">
        <v>8027</v>
      </c>
      <c r="F108" s="945">
        <v>3877</v>
      </c>
      <c r="G108" s="945">
        <v>4150</v>
      </c>
      <c r="H108" s="942">
        <v>17675</v>
      </c>
      <c r="I108" s="944">
        <v>9074</v>
      </c>
      <c r="J108" s="944">
        <v>8601</v>
      </c>
    </row>
    <row r="109" spans="1:10" s="68" customFormat="1" ht="18" customHeight="1">
      <c r="A109" s="48" t="s">
        <v>5</v>
      </c>
      <c r="B109" s="942">
        <v>62358</v>
      </c>
      <c r="C109" s="942">
        <v>30171</v>
      </c>
      <c r="D109" s="942">
        <v>32187</v>
      </c>
      <c r="E109" s="942">
        <v>47651</v>
      </c>
      <c r="F109" s="945">
        <v>22558</v>
      </c>
      <c r="G109" s="945">
        <v>25093</v>
      </c>
      <c r="H109" s="942">
        <v>14707</v>
      </c>
      <c r="I109" s="944">
        <v>7613</v>
      </c>
      <c r="J109" s="944">
        <v>7094</v>
      </c>
    </row>
    <row r="110" spans="1:10" s="68" customFormat="1" ht="18" customHeight="1">
      <c r="A110" s="69" t="s">
        <v>2</v>
      </c>
      <c r="B110" s="946">
        <v>25407</v>
      </c>
      <c r="C110" s="946">
        <v>12410</v>
      </c>
      <c r="D110" s="946">
        <v>12997</v>
      </c>
      <c r="E110" s="946">
        <v>18313</v>
      </c>
      <c r="F110" s="947">
        <v>8807</v>
      </c>
      <c r="G110" s="947">
        <v>9506</v>
      </c>
      <c r="H110" s="946">
        <v>7094</v>
      </c>
      <c r="I110" s="948">
        <v>3603</v>
      </c>
      <c r="J110" s="948">
        <v>3491</v>
      </c>
    </row>
    <row r="111" spans="1:10" s="108" customFormat="1" ht="18" customHeight="1">
      <c r="A111" s="5" t="s">
        <v>2276</v>
      </c>
      <c r="B111" s="109"/>
      <c r="C111" s="109"/>
      <c r="D111" s="109"/>
      <c r="F111" s="110"/>
      <c r="G111" s="110"/>
      <c r="H111" s="110"/>
      <c r="I111" s="110"/>
      <c r="J111" s="110"/>
    </row>
    <row r="113" spans="1:15" s="11" customFormat="1" ht="19.899999999999999" customHeight="1">
      <c r="A113" s="1520" t="s">
        <v>1306</v>
      </c>
      <c r="B113" s="1520"/>
      <c r="C113" s="1520"/>
      <c r="D113" s="1520"/>
      <c r="E113" s="1520"/>
      <c r="F113" s="1520"/>
      <c r="G113" s="1520"/>
      <c r="H113" s="1520"/>
      <c r="I113" s="1520"/>
      <c r="J113" s="1520"/>
      <c r="K113" s="644"/>
      <c r="L113" s="644"/>
      <c r="M113" s="644"/>
      <c r="N113" s="644"/>
      <c r="O113" s="644"/>
    </row>
    <row r="114" spans="1:15" s="11" customFormat="1" ht="18" customHeight="1"/>
    <row r="115" spans="1:15" s="4" customFormat="1" ht="18" customHeight="1"/>
    <row r="116" spans="1:15" s="4" customFormat="1" ht="18" customHeight="1"/>
    <row r="117" spans="1:15" s="4" customFormat="1" ht="18" customHeight="1">
      <c r="B117" s="4" t="s">
        <v>1307</v>
      </c>
      <c r="G117" s="4" t="s">
        <v>1308</v>
      </c>
    </row>
    <row r="118" spans="1:15" s="4" customFormat="1" ht="18" customHeight="1">
      <c r="B118" s="4" t="s">
        <v>164</v>
      </c>
      <c r="C118" s="4" t="s">
        <v>165</v>
      </c>
      <c r="G118" s="40" t="s">
        <v>166</v>
      </c>
      <c r="H118" s="40" t="s">
        <v>167</v>
      </c>
    </row>
    <row r="119" spans="1:15" s="4" customFormat="1" ht="18" customHeight="1">
      <c r="B119" s="31">
        <f>E8</f>
        <v>2297860</v>
      </c>
      <c r="C119" s="31">
        <f>H8</f>
        <v>822634</v>
      </c>
      <c r="G119" s="31">
        <f>C8</f>
        <v>1511767</v>
      </c>
      <c r="H119" s="31">
        <f>D8</f>
        <v>1608727</v>
      </c>
    </row>
    <row r="120" spans="1:15" s="4" customFormat="1" ht="18" customHeight="1"/>
    <row r="121" spans="1:15" s="4" customFormat="1" ht="18" customHeight="1"/>
    <row r="122" spans="1:15" s="4" customFormat="1" ht="18" customHeight="1"/>
    <row r="123" spans="1:15" s="4" customFormat="1" ht="18" customHeight="1"/>
    <row r="124" spans="1:15" s="4" customFormat="1" ht="18" customHeight="1"/>
    <row r="125" spans="1:15" s="4" customFormat="1" ht="18" customHeight="1"/>
    <row r="126" spans="1:15" s="4" customFormat="1" ht="18" customHeight="1"/>
    <row r="127" spans="1:15" s="4" customFormat="1" ht="18" customHeight="1"/>
    <row r="128" spans="1:15" s="4" customFormat="1" ht="18" customHeight="1"/>
    <row r="129" spans="1:10" s="4" customFormat="1" ht="18" customHeight="1"/>
    <row r="130" spans="1:10" s="4" customFormat="1" ht="18" customHeight="1"/>
    <row r="131" spans="1:10" s="4" customFormat="1" ht="18" customHeight="1"/>
    <row r="132" spans="1:10" s="4" customFormat="1" ht="18" customHeight="1"/>
    <row r="133" spans="1:10" s="1" customFormat="1" ht="18" customHeight="1">
      <c r="A133" s="1519" t="s">
        <v>2277</v>
      </c>
      <c r="B133" s="1519"/>
      <c r="C133" s="1519"/>
      <c r="D133" s="1519"/>
      <c r="E133" s="1519"/>
      <c r="F133" s="1519"/>
      <c r="G133" s="1519"/>
      <c r="H133" s="1519"/>
      <c r="I133" s="1519"/>
      <c r="J133" s="1519"/>
    </row>
    <row r="134" spans="1:10" s="1" customFormat="1" ht="18" customHeight="1"/>
  </sheetData>
  <mergeCells count="7">
    <mergeCell ref="A133:J133"/>
    <mergeCell ref="A113:J113"/>
    <mergeCell ref="B5:J5"/>
    <mergeCell ref="A5:A7"/>
    <mergeCell ref="E6:G6"/>
    <mergeCell ref="H6:J6"/>
    <mergeCell ref="B6:D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zoomScaleNormal="100" workbookViewId="0">
      <selection activeCell="D32" sqref="D32"/>
    </sheetView>
  </sheetViews>
  <sheetFormatPr defaultRowHeight="18" customHeight="1"/>
  <cols>
    <col min="1" max="1" width="22.7109375" style="387" customWidth="1"/>
    <col min="2" max="7" width="21" style="387" customWidth="1"/>
    <col min="8" max="8" width="21" style="309" customWidth="1"/>
    <col min="9" max="16384" width="9.140625" style="387"/>
  </cols>
  <sheetData>
    <row r="1" spans="1:11" ht="18" customHeight="1">
      <c r="A1" s="331" t="s">
        <v>2450</v>
      </c>
      <c r="B1" s="68"/>
      <c r="C1" s="68"/>
      <c r="D1" s="68"/>
      <c r="E1" s="68"/>
      <c r="F1" s="68"/>
      <c r="G1" s="68"/>
      <c r="H1" s="52"/>
    </row>
    <row r="2" spans="1:11" ht="18" customHeight="1">
      <c r="A2" s="52"/>
      <c r="B2" s="734"/>
      <c r="C2" s="734"/>
      <c r="D2" s="734"/>
      <c r="E2" s="734"/>
      <c r="F2" s="734"/>
      <c r="G2" s="734"/>
      <c r="H2" s="735"/>
    </row>
    <row r="3" spans="1:11" ht="21.95" customHeight="1">
      <c r="A3" s="1521" t="s">
        <v>684</v>
      </c>
      <c r="B3" s="1484" t="s">
        <v>512</v>
      </c>
      <c r="C3" s="1484"/>
      <c r="D3" s="1484"/>
      <c r="E3" s="1484"/>
      <c r="F3" s="1484"/>
      <c r="G3" s="1484"/>
      <c r="H3" s="1485"/>
    </row>
    <row r="4" spans="1:11" ht="21.95" customHeight="1">
      <c r="A4" s="1522"/>
      <c r="B4" s="1538" t="s">
        <v>504</v>
      </c>
      <c r="C4" s="1525" t="s">
        <v>462</v>
      </c>
      <c r="D4" s="1525"/>
      <c r="E4" s="1538" t="s">
        <v>505</v>
      </c>
      <c r="F4" s="1525" t="s">
        <v>506</v>
      </c>
      <c r="G4" s="1525"/>
      <c r="H4" s="1535"/>
    </row>
    <row r="5" spans="1:11" ht="21.95" customHeight="1">
      <c r="A5" s="1522"/>
      <c r="B5" s="1538"/>
      <c r="C5" s="515" t="s">
        <v>507</v>
      </c>
      <c r="D5" s="515" t="s">
        <v>508</v>
      </c>
      <c r="E5" s="1538"/>
      <c r="F5" s="515" t="s">
        <v>513</v>
      </c>
      <c r="G5" s="515" t="s">
        <v>514</v>
      </c>
      <c r="H5" s="126" t="s">
        <v>511</v>
      </c>
    </row>
    <row r="6" spans="1:11" ht="21.95" customHeight="1">
      <c r="A6" s="745" t="s">
        <v>750</v>
      </c>
      <c r="B6" s="746">
        <f t="shared" ref="B6:H6" si="0">SUM(B7:B109)</f>
        <v>648215</v>
      </c>
      <c r="C6" s="746">
        <f t="shared" si="0"/>
        <v>101232</v>
      </c>
      <c r="D6" s="746">
        <f t="shared" si="0"/>
        <v>130257</v>
      </c>
      <c r="E6" s="737">
        <f t="shared" si="0"/>
        <v>1026.52</v>
      </c>
      <c r="F6" s="737">
        <f t="shared" si="0"/>
        <v>30519.609999999997</v>
      </c>
      <c r="G6" s="737">
        <f t="shared" si="0"/>
        <v>18677.490000000002</v>
      </c>
      <c r="H6" s="738">
        <f t="shared" si="0"/>
        <v>15683.400000000001</v>
      </c>
    </row>
    <row r="7" spans="1:11" ht="18" customHeight="1">
      <c r="A7" s="309" t="s">
        <v>132</v>
      </c>
      <c r="B7" s="747">
        <v>0</v>
      </c>
      <c r="C7" s="747">
        <v>0</v>
      </c>
      <c r="D7" s="747">
        <v>0</v>
      </c>
      <c r="E7" s="748">
        <v>0</v>
      </c>
      <c r="F7" s="748">
        <v>0</v>
      </c>
      <c r="G7" s="748">
        <v>0</v>
      </c>
      <c r="H7" s="748">
        <v>0</v>
      </c>
    </row>
    <row r="8" spans="1:11" ht="18" customHeight="1">
      <c r="A8" s="309" t="s">
        <v>131</v>
      </c>
      <c r="B8" s="747">
        <v>0</v>
      </c>
      <c r="C8" s="747">
        <v>0</v>
      </c>
      <c r="D8" s="747">
        <v>0</v>
      </c>
      <c r="E8" s="748">
        <v>0</v>
      </c>
      <c r="F8" s="748">
        <v>0</v>
      </c>
      <c r="G8" s="748">
        <v>0</v>
      </c>
      <c r="H8" s="748">
        <v>0</v>
      </c>
      <c r="K8" s="48"/>
    </row>
    <row r="9" spans="1:11" ht="18" customHeight="1">
      <c r="A9" s="309" t="s">
        <v>130</v>
      </c>
      <c r="B9" s="747">
        <v>70000</v>
      </c>
      <c r="C9" s="747">
        <v>15000</v>
      </c>
      <c r="D9" s="747">
        <v>15000</v>
      </c>
      <c r="E9" s="748">
        <v>110</v>
      </c>
      <c r="F9" s="748">
        <v>10000</v>
      </c>
      <c r="G9" s="748">
        <v>0</v>
      </c>
      <c r="H9" s="748">
        <v>0</v>
      </c>
    </row>
    <row r="10" spans="1:11" ht="18" customHeight="1">
      <c r="A10" s="309" t="s">
        <v>129</v>
      </c>
      <c r="B10" s="747">
        <v>0</v>
      </c>
      <c r="C10" s="747">
        <v>0</v>
      </c>
      <c r="D10" s="747">
        <v>0</v>
      </c>
      <c r="E10" s="748">
        <v>0</v>
      </c>
      <c r="F10" s="748">
        <v>0</v>
      </c>
      <c r="G10" s="748">
        <v>0</v>
      </c>
      <c r="H10" s="748">
        <v>0</v>
      </c>
    </row>
    <row r="11" spans="1:11" ht="18" customHeight="1">
      <c r="A11" s="309" t="s">
        <v>128</v>
      </c>
      <c r="B11" s="747">
        <v>0</v>
      </c>
      <c r="C11" s="747">
        <v>0</v>
      </c>
      <c r="D11" s="747">
        <v>0</v>
      </c>
      <c r="E11" s="748">
        <v>0</v>
      </c>
      <c r="F11" s="748">
        <v>0</v>
      </c>
      <c r="G11" s="748">
        <v>0</v>
      </c>
      <c r="H11" s="748">
        <v>0</v>
      </c>
    </row>
    <row r="12" spans="1:11" ht="18" customHeight="1">
      <c r="A12" s="309" t="s">
        <v>127</v>
      </c>
      <c r="B12" s="747">
        <v>0</v>
      </c>
      <c r="C12" s="747">
        <v>0</v>
      </c>
      <c r="D12" s="747">
        <v>0</v>
      </c>
      <c r="E12" s="748">
        <v>0</v>
      </c>
      <c r="F12" s="748">
        <v>0</v>
      </c>
      <c r="G12" s="748">
        <v>0</v>
      </c>
      <c r="H12" s="748">
        <v>0</v>
      </c>
    </row>
    <row r="13" spans="1:11" ht="18" customHeight="1">
      <c r="A13" s="309" t="s">
        <v>126</v>
      </c>
      <c r="B13" s="747">
        <v>4945</v>
      </c>
      <c r="C13" s="747">
        <v>1267</v>
      </c>
      <c r="D13" s="747">
        <v>1274</v>
      </c>
      <c r="E13" s="748">
        <v>26.8</v>
      </c>
      <c r="F13" s="748">
        <v>107.22</v>
      </c>
      <c r="G13" s="748">
        <v>82.41</v>
      </c>
      <c r="H13" s="748">
        <v>159.08000000000001</v>
      </c>
    </row>
    <row r="14" spans="1:11" ht="18" customHeight="1">
      <c r="A14" s="309" t="s">
        <v>125</v>
      </c>
      <c r="B14" s="747">
        <v>0</v>
      </c>
      <c r="C14" s="747">
        <v>0</v>
      </c>
      <c r="D14" s="747">
        <v>0</v>
      </c>
      <c r="E14" s="748">
        <v>0</v>
      </c>
      <c r="F14" s="748">
        <v>0</v>
      </c>
      <c r="G14" s="748">
        <v>0</v>
      </c>
      <c r="H14" s="748">
        <v>0</v>
      </c>
    </row>
    <row r="15" spans="1:11" ht="18" customHeight="1">
      <c r="A15" s="309" t="s">
        <v>124</v>
      </c>
      <c r="B15" s="747">
        <v>0</v>
      </c>
      <c r="C15" s="747">
        <v>0</v>
      </c>
      <c r="D15" s="747">
        <v>0</v>
      </c>
      <c r="E15" s="748">
        <v>0</v>
      </c>
      <c r="F15" s="748">
        <v>0</v>
      </c>
      <c r="G15" s="748">
        <v>0</v>
      </c>
      <c r="H15" s="748">
        <v>0</v>
      </c>
    </row>
    <row r="16" spans="1:11" ht="18" customHeight="1">
      <c r="A16" s="309" t="s">
        <v>123</v>
      </c>
      <c r="B16" s="747">
        <v>0</v>
      </c>
      <c r="C16" s="747">
        <v>0</v>
      </c>
      <c r="D16" s="747">
        <v>0</v>
      </c>
      <c r="E16" s="748">
        <v>0</v>
      </c>
      <c r="F16" s="748">
        <v>0</v>
      </c>
      <c r="G16" s="748">
        <v>0</v>
      </c>
      <c r="H16" s="748">
        <v>0</v>
      </c>
    </row>
    <row r="17" spans="1:8" ht="18" customHeight="1">
      <c r="A17" s="309" t="s">
        <v>122</v>
      </c>
      <c r="B17" s="747">
        <v>0</v>
      </c>
      <c r="C17" s="747">
        <v>0</v>
      </c>
      <c r="D17" s="747">
        <v>0</v>
      </c>
      <c r="E17" s="748">
        <v>0</v>
      </c>
      <c r="F17" s="748">
        <v>0</v>
      </c>
      <c r="G17" s="748">
        <v>0</v>
      </c>
      <c r="H17" s="748">
        <v>0</v>
      </c>
    </row>
    <row r="18" spans="1:8" ht="18" customHeight="1">
      <c r="A18" s="309" t="s">
        <v>121</v>
      </c>
      <c r="B18" s="747">
        <v>0</v>
      </c>
      <c r="C18" s="747">
        <v>0</v>
      </c>
      <c r="D18" s="747">
        <v>0</v>
      </c>
      <c r="E18" s="748">
        <v>0</v>
      </c>
      <c r="F18" s="748">
        <v>0</v>
      </c>
      <c r="G18" s="748">
        <v>0</v>
      </c>
      <c r="H18" s="748">
        <v>0</v>
      </c>
    </row>
    <row r="19" spans="1:8" ht="18" customHeight="1">
      <c r="A19" s="309" t="s">
        <v>120</v>
      </c>
      <c r="B19" s="747">
        <v>2032</v>
      </c>
      <c r="C19" s="747">
        <v>454</v>
      </c>
      <c r="D19" s="747">
        <v>454</v>
      </c>
      <c r="E19" s="748">
        <v>3.8</v>
      </c>
      <c r="F19" s="748">
        <v>48.5</v>
      </c>
      <c r="G19" s="748">
        <v>48.5</v>
      </c>
      <c r="H19" s="748">
        <v>44</v>
      </c>
    </row>
    <row r="20" spans="1:8" ht="18" customHeight="1">
      <c r="A20" s="309" t="s">
        <v>119</v>
      </c>
      <c r="B20" s="747">
        <v>0</v>
      </c>
      <c r="C20" s="747">
        <v>0</v>
      </c>
      <c r="D20" s="747">
        <v>0</v>
      </c>
      <c r="E20" s="748">
        <v>0</v>
      </c>
      <c r="F20" s="748">
        <v>0</v>
      </c>
      <c r="G20" s="748">
        <v>0</v>
      </c>
      <c r="H20" s="748">
        <v>0</v>
      </c>
    </row>
    <row r="21" spans="1:8" ht="18" customHeight="1">
      <c r="A21" s="309" t="s">
        <v>118</v>
      </c>
      <c r="B21" s="747">
        <v>0</v>
      </c>
      <c r="C21" s="747">
        <v>0</v>
      </c>
      <c r="D21" s="747">
        <v>0</v>
      </c>
      <c r="E21" s="748">
        <v>0</v>
      </c>
      <c r="F21" s="748">
        <v>0</v>
      </c>
      <c r="G21" s="748">
        <v>0</v>
      </c>
      <c r="H21" s="748">
        <v>0</v>
      </c>
    </row>
    <row r="22" spans="1:8" ht="18" customHeight="1">
      <c r="A22" s="309" t="s">
        <v>117</v>
      </c>
      <c r="B22" s="747">
        <v>0</v>
      </c>
      <c r="C22" s="747">
        <v>0</v>
      </c>
      <c r="D22" s="747">
        <v>0</v>
      </c>
      <c r="E22" s="748">
        <v>0</v>
      </c>
      <c r="F22" s="748">
        <v>0</v>
      </c>
      <c r="G22" s="748">
        <v>0</v>
      </c>
      <c r="H22" s="748">
        <v>0</v>
      </c>
    </row>
    <row r="23" spans="1:8" ht="18" customHeight="1">
      <c r="A23" s="309" t="s">
        <v>116</v>
      </c>
      <c r="B23" s="747">
        <v>0</v>
      </c>
      <c r="C23" s="747">
        <v>0</v>
      </c>
      <c r="D23" s="747">
        <v>0</v>
      </c>
      <c r="E23" s="748">
        <v>0</v>
      </c>
      <c r="F23" s="748">
        <v>0</v>
      </c>
      <c r="G23" s="748">
        <v>0</v>
      </c>
      <c r="H23" s="748">
        <v>0</v>
      </c>
    </row>
    <row r="24" spans="1:8" ht="18" customHeight="1">
      <c r="A24" s="309" t="s">
        <v>115</v>
      </c>
      <c r="B24" s="747">
        <v>587</v>
      </c>
      <c r="C24" s="747">
        <v>149</v>
      </c>
      <c r="D24" s="747">
        <v>149</v>
      </c>
      <c r="E24" s="748">
        <v>1.65</v>
      </c>
      <c r="F24" s="748">
        <v>59.79</v>
      </c>
      <c r="G24" s="748">
        <v>59.79</v>
      </c>
      <c r="H24" s="748">
        <v>31.34</v>
      </c>
    </row>
    <row r="25" spans="1:8" ht="18" customHeight="1">
      <c r="A25" s="309" t="s">
        <v>114</v>
      </c>
      <c r="B25" s="747">
        <v>0</v>
      </c>
      <c r="C25" s="747">
        <v>0</v>
      </c>
      <c r="D25" s="747">
        <v>0</v>
      </c>
      <c r="E25" s="748">
        <v>0</v>
      </c>
      <c r="F25" s="748">
        <v>0</v>
      </c>
      <c r="G25" s="748">
        <v>0</v>
      </c>
      <c r="H25" s="748">
        <v>0</v>
      </c>
    </row>
    <row r="26" spans="1:8" ht="18" customHeight="1">
      <c r="A26" s="309" t="s">
        <v>113</v>
      </c>
      <c r="B26" s="747">
        <v>0</v>
      </c>
      <c r="C26" s="747">
        <v>0</v>
      </c>
      <c r="D26" s="747">
        <v>0</v>
      </c>
      <c r="E26" s="748">
        <v>0</v>
      </c>
      <c r="F26" s="748">
        <v>0</v>
      </c>
      <c r="G26" s="748">
        <v>0</v>
      </c>
      <c r="H26" s="748">
        <v>0</v>
      </c>
    </row>
    <row r="27" spans="1:8" ht="18" customHeight="1">
      <c r="A27" s="309" t="s">
        <v>112</v>
      </c>
      <c r="B27" s="900">
        <v>0</v>
      </c>
      <c r="C27" s="900">
        <v>0</v>
      </c>
      <c r="D27" s="900">
        <v>0</v>
      </c>
      <c r="E27" s="985">
        <v>0</v>
      </c>
      <c r="F27" s="985">
        <v>0</v>
      </c>
      <c r="G27" s="985">
        <v>0</v>
      </c>
      <c r="H27" s="985">
        <v>0</v>
      </c>
    </row>
    <row r="28" spans="1:8" ht="18" customHeight="1">
      <c r="A28" s="387" t="s">
        <v>111</v>
      </c>
      <c r="B28" s="900">
        <v>0</v>
      </c>
      <c r="C28" s="900">
        <v>0</v>
      </c>
      <c r="D28" s="900">
        <v>0</v>
      </c>
      <c r="E28" s="985">
        <v>0</v>
      </c>
      <c r="F28" s="985">
        <v>0</v>
      </c>
      <c r="G28" s="985">
        <v>0</v>
      </c>
      <c r="H28" s="985">
        <v>0</v>
      </c>
    </row>
    <row r="29" spans="1:8" ht="18" customHeight="1">
      <c r="A29" s="387" t="s">
        <v>110</v>
      </c>
      <c r="B29" s="986">
        <v>0</v>
      </c>
      <c r="C29" s="986">
        <v>0</v>
      </c>
      <c r="D29" s="986">
        <v>0</v>
      </c>
      <c r="E29" s="987">
        <v>0</v>
      </c>
      <c r="F29" s="987">
        <v>0</v>
      </c>
      <c r="G29" s="987">
        <v>0</v>
      </c>
      <c r="H29" s="985">
        <v>0</v>
      </c>
    </row>
    <row r="30" spans="1:8" ht="18" customHeight="1">
      <c r="A30" s="387" t="s">
        <v>109</v>
      </c>
      <c r="B30" s="986">
        <v>8231</v>
      </c>
      <c r="C30" s="986">
        <v>1827</v>
      </c>
      <c r="D30" s="986">
        <v>0</v>
      </c>
      <c r="E30" s="987">
        <v>13.3</v>
      </c>
      <c r="F30" s="987">
        <v>319.2</v>
      </c>
      <c r="G30" s="987">
        <v>319.2</v>
      </c>
      <c r="H30" s="985">
        <v>0</v>
      </c>
    </row>
    <row r="31" spans="1:8" ht="18" customHeight="1">
      <c r="A31" s="387" t="s">
        <v>108</v>
      </c>
      <c r="B31" s="986">
        <v>0</v>
      </c>
      <c r="C31" s="986">
        <v>0</v>
      </c>
      <c r="D31" s="986">
        <v>0</v>
      </c>
      <c r="E31" s="987">
        <v>0</v>
      </c>
      <c r="F31" s="987">
        <v>0</v>
      </c>
      <c r="G31" s="987">
        <v>0</v>
      </c>
      <c r="H31" s="987">
        <v>0</v>
      </c>
    </row>
    <row r="32" spans="1:8" ht="18" customHeight="1">
      <c r="A32" s="387" t="s">
        <v>107</v>
      </c>
      <c r="B32" s="986">
        <v>44000</v>
      </c>
      <c r="C32" s="986">
        <v>14000</v>
      </c>
      <c r="D32" s="986">
        <v>14900</v>
      </c>
      <c r="E32" s="987">
        <v>130</v>
      </c>
      <c r="F32" s="987">
        <v>3300</v>
      </c>
      <c r="G32" s="987">
        <v>3200</v>
      </c>
      <c r="H32" s="985">
        <v>0</v>
      </c>
    </row>
    <row r="33" spans="1:8" ht="18" customHeight="1">
      <c r="A33" s="387" t="s">
        <v>106</v>
      </c>
      <c r="B33" s="986">
        <v>0</v>
      </c>
      <c r="C33" s="986">
        <v>0</v>
      </c>
      <c r="D33" s="986">
        <v>0</v>
      </c>
      <c r="E33" s="987">
        <v>0</v>
      </c>
      <c r="F33" s="987">
        <v>0</v>
      </c>
      <c r="G33" s="987">
        <v>0</v>
      </c>
      <c r="H33" s="985">
        <v>0</v>
      </c>
    </row>
    <row r="34" spans="1:8" ht="18" customHeight="1">
      <c r="A34" s="387" t="s">
        <v>105</v>
      </c>
      <c r="B34" s="986">
        <v>0</v>
      </c>
      <c r="C34" s="986">
        <v>0</v>
      </c>
      <c r="D34" s="986">
        <v>0</v>
      </c>
      <c r="E34" s="987">
        <v>0</v>
      </c>
      <c r="F34" s="987">
        <v>0</v>
      </c>
      <c r="G34" s="987">
        <v>0</v>
      </c>
      <c r="H34" s="985">
        <v>0</v>
      </c>
    </row>
    <row r="35" spans="1:8" ht="18" customHeight="1">
      <c r="A35" s="387" t="s">
        <v>104</v>
      </c>
      <c r="B35" s="986">
        <v>0</v>
      </c>
      <c r="C35" s="986">
        <v>0</v>
      </c>
      <c r="D35" s="986">
        <v>0</v>
      </c>
      <c r="E35" s="987">
        <v>0</v>
      </c>
      <c r="F35" s="987">
        <v>0</v>
      </c>
      <c r="G35" s="987">
        <v>0</v>
      </c>
      <c r="H35" s="985">
        <v>0</v>
      </c>
    </row>
    <row r="36" spans="1:8" ht="18" customHeight="1">
      <c r="A36" s="387" t="s">
        <v>103</v>
      </c>
      <c r="B36" s="986">
        <v>0</v>
      </c>
      <c r="C36" s="986">
        <v>0</v>
      </c>
      <c r="D36" s="986">
        <v>0</v>
      </c>
      <c r="E36" s="987">
        <v>0</v>
      </c>
      <c r="F36" s="987">
        <v>0</v>
      </c>
      <c r="G36" s="987">
        <v>0</v>
      </c>
      <c r="H36" s="985">
        <v>0</v>
      </c>
    </row>
    <row r="37" spans="1:8" ht="18" customHeight="1">
      <c r="A37" s="387" t="s">
        <v>102</v>
      </c>
      <c r="B37" s="986">
        <v>0</v>
      </c>
      <c r="C37" s="986">
        <v>0</v>
      </c>
      <c r="D37" s="986">
        <v>0</v>
      </c>
      <c r="E37" s="987">
        <v>0</v>
      </c>
      <c r="F37" s="987">
        <v>0</v>
      </c>
      <c r="G37" s="987">
        <v>0</v>
      </c>
      <c r="H37" s="985">
        <v>0</v>
      </c>
    </row>
    <row r="38" spans="1:8" ht="18" customHeight="1">
      <c r="A38" s="387" t="s">
        <v>101</v>
      </c>
      <c r="B38" s="986">
        <v>0</v>
      </c>
      <c r="C38" s="986">
        <v>0</v>
      </c>
      <c r="D38" s="986">
        <v>0</v>
      </c>
      <c r="E38" s="987">
        <v>0</v>
      </c>
      <c r="F38" s="987">
        <v>0</v>
      </c>
      <c r="G38" s="987">
        <v>0</v>
      </c>
      <c r="H38" s="985">
        <v>0</v>
      </c>
    </row>
    <row r="39" spans="1:8" ht="18" customHeight="1">
      <c r="A39" s="387" t="s">
        <v>100</v>
      </c>
      <c r="B39" s="986">
        <v>0</v>
      </c>
      <c r="C39" s="986">
        <v>0</v>
      </c>
      <c r="D39" s="986">
        <v>0</v>
      </c>
      <c r="E39" s="987">
        <v>0</v>
      </c>
      <c r="F39" s="987">
        <v>0</v>
      </c>
      <c r="G39" s="987">
        <v>0</v>
      </c>
      <c r="H39" s="985">
        <v>0</v>
      </c>
    </row>
    <row r="40" spans="1:8" ht="18" customHeight="1">
      <c r="A40" s="387" t="s">
        <v>99</v>
      </c>
      <c r="B40" s="986">
        <v>0</v>
      </c>
      <c r="C40" s="986">
        <v>0</v>
      </c>
      <c r="D40" s="986">
        <v>0</v>
      </c>
      <c r="E40" s="987">
        <v>0</v>
      </c>
      <c r="F40" s="987">
        <v>0</v>
      </c>
      <c r="G40" s="987">
        <v>0</v>
      </c>
      <c r="H40" s="985">
        <v>0</v>
      </c>
    </row>
    <row r="41" spans="1:8" ht="18" customHeight="1">
      <c r="A41" s="387" t="s">
        <v>98</v>
      </c>
      <c r="B41" s="986">
        <v>0</v>
      </c>
      <c r="C41" s="986">
        <v>0</v>
      </c>
      <c r="D41" s="986">
        <v>0</v>
      </c>
      <c r="E41" s="987">
        <v>0</v>
      </c>
      <c r="F41" s="987">
        <v>0</v>
      </c>
      <c r="G41" s="987">
        <v>0</v>
      </c>
      <c r="H41" s="985">
        <v>0</v>
      </c>
    </row>
    <row r="42" spans="1:8" ht="18" customHeight="1">
      <c r="A42" s="387" t="s">
        <v>97</v>
      </c>
      <c r="B42" s="986">
        <v>0</v>
      </c>
      <c r="C42" s="986">
        <v>0</v>
      </c>
      <c r="D42" s="986">
        <v>0</v>
      </c>
      <c r="E42" s="987">
        <v>0</v>
      </c>
      <c r="F42" s="987">
        <v>0</v>
      </c>
      <c r="G42" s="987">
        <v>0</v>
      </c>
      <c r="H42" s="985">
        <v>0</v>
      </c>
    </row>
    <row r="43" spans="1:8" ht="18" customHeight="1">
      <c r="A43" s="387" t="s">
        <v>96</v>
      </c>
      <c r="B43" s="986">
        <v>0</v>
      </c>
      <c r="C43" s="986">
        <v>0</v>
      </c>
      <c r="D43" s="986">
        <v>0</v>
      </c>
      <c r="E43" s="987">
        <v>0</v>
      </c>
      <c r="F43" s="987">
        <v>0</v>
      </c>
      <c r="G43" s="987">
        <v>0</v>
      </c>
      <c r="H43" s="985">
        <v>0</v>
      </c>
    </row>
    <row r="44" spans="1:8" ht="18" customHeight="1">
      <c r="A44" s="387" t="s">
        <v>95</v>
      </c>
      <c r="B44" s="986">
        <v>926</v>
      </c>
      <c r="C44" s="986">
        <v>224</v>
      </c>
      <c r="D44" s="986">
        <v>224</v>
      </c>
      <c r="E44" s="987">
        <v>3.06</v>
      </c>
      <c r="F44" s="987">
        <v>31.29</v>
      </c>
      <c r="G44" s="987">
        <v>31.29</v>
      </c>
      <c r="H44" s="985">
        <v>31.29</v>
      </c>
    </row>
    <row r="45" spans="1:8" ht="18" customHeight="1">
      <c r="A45" s="387" t="s">
        <v>94</v>
      </c>
      <c r="B45" s="986">
        <v>0</v>
      </c>
      <c r="C45" s="986">
        <v>0</v>
      </c>
      <c r="D45" s="986">
        <v>0</v>
      </c>
      <c r="E45" s="987">
        <v>0</v>
      </c>
      <c r="F45" s="987">
        <v>0</v>
      </c>
      <c r="G45" s="987">
        <v>0</v>
      </c>
      <c r="H45" s="985">
        <v>0</v>
      </c>
    </row>
    <row r="46" spans="1:8" ht="18" customHeight="1">
      <c r="A46" s="387" t="s">
        <v>92</v>
      </c>
      <c r="B46" s="986">
        <v>0</v>
      </c>
      <c r="C46" s="986">
        <v>0</v>
      </c>
      <c r="D46" s="986">
        <v>0</v>
      </c>
      <c r="E46" s="987">
        <v>0</v>
      </c>
      <c r="F46" s="987">
        <v>0</v>
      </c>
      <c r="G46" s="987">
        <v>0</v>
      </c>
      <c r="H46" s="985">
        <v>0</v>
      </c>
    </row>
    <row r="47" spans="1:8" ht="18" customHeight="1">
      <c r="A47" s="387" t="s">
        <v>91</v>
      </c>
      <c r="B47" s="986">
        <v>0</v>
      </c>
      <c r="C47" s="986">
        <v>0</v>
      </c>
      <c r="D47" s="986">
        <v>0</v>
      </c>
      <c r="E47" s="987">
        <v>0</v>
      </c>
      <c r="F47" s="987">
        <v>0</v>
      </c>
      <c r="G47" s="987">
        <v>0</v>
      </c>
      <c r="H47" s="985">
        <v>0</v>
      </c>
    </row>
    <row r="48" spans="1:8" ht="18" customHeight="1">
      <c r="A48" s="387" t="s">
        <v>90</v>
      </c>
      <c r="B48" s="986">
        <v>0</v>
      </c>
      <c r="C48" s="986">
        <v>0</v>
      </c>
      <c r="D48" s="986">
        <v>0</v>
      </c>
      <c r="E48" s="987">
        <v>0</v>
      </c>
      <c r="F48" s="987">
        <v>0</v>
      </c>
      <c r="G48" s="987">
        <v>0</v>
      </c>
      <c r="H48" s="985">
        <v>0</v>
      </c>
    </row>
    <row r="49" spans="1:8" ht="18" customHeight="1">
      <c r="A49" s="387" t="s">
        <v>89</v>
      </c>
      <c r="B49" s="986">
        <v>0</v>
      </c>
      <c r="C49" s="986">
        <v>0</v>
      </c>
      <c r="D49" s="986">
        <v>0</v>
      </c>
      <c r="E49" s="987">
        <v>0</v>
      </c>
      <c r="F49" s="987">
        <v>0</v>
      </c>
      <c r="G49" s="987">
        <v>0</v>
      </c>
      <c r="H49" s="985">
        <v>0</v>
      </c>
    </row>
    <row r="50" spans="1:8" ht="18" customHeight="1">
      <c r="A50" s="387" t="s">
        <v>88</v>
      </c>
      <c r="B50" s="986">
        <v>0</v>
      </c>
      <c r="C50" s="986">
        <v>0</v>
      </c>
      <c r="D50" s="986">
        <v>0</v>
      </c>
      <c r="E50" s="987">
        <v>0</v>
      </c>
      <c r="F50" s="987">
        <v>0</v>
      </c>
      <c r="G50" s="987">
        <v>0</v>
      </c>
      <c r="H50" s="985">
        <v>0</v>
      </c>
    </row>
    <row r="51" spans="1:8" ht="18" customHeight="1">
      <c r="A51" s="387" t="s">
        <v>87</v>
      </c>
      <c r="B51" s="986">
        <v>0</v>
      </c>
      <c r="C51" s="986">
        <v>0</v>
      </c>
      <c r="D51" s="986">
        <v>0</v>
      </c>
      <c r="E51" s="987">
        <v>0</v>
      </c>
      <c r="F51" s="987">
        <v>0</v>
      </c>
      <c r="G51" s="987">
        <v>0</v>
      </c>
      <c r="H51" s="985">
        <v>0</v>
      </c>
    </row>
    <row r="52" spans="1:8" ht="18" customHeight="1">
      <c r="A52" s="387" t="s">
        <v>86</v>
      </c>
      <c r="B52" s="986">
        <v>0</v>
      </c>
      <c r="C52" s="986">
        <v>0</v>
      </c>
      <c r="D52" s="986">
        <v>0</v>
      </c>
      <c r="E52" s="987">
        <v>0</v>
      </c>
      <c r="F52" s="987">
        <v>0</v>
      </c>
      <c r="G52" s="987">
        <v>0</v>
      </c>
      <c r="H52" s="985">
        <v>0</v>
      </c>
    </row>
    <row r="53" spans="1:8" ht="18" customHeight="1">
      <c r="A53" s="387" t="s">
        <v>85</v>
      </c>
      <c r="B53" s="986">
        <v>354519</v>
      </c>
      <c r="C53" s="986">
        <v>34097</v>
      </c>
      <c r="D53" s="986">
        <v>73026</v>
      </c>
      <c r="E53" s="987">
        <v>407.53</v>
      </c>
      <c r="F53" s="987">
        <v>10549</v>
      </c>
      <c r="G53" s="987">
        <v>10549</v>
      </c>
      <c r="H53" s="985">
        <v>12314.93</v>
      </c>
    </row>
    <row r="54" spans="1:8" ht="18" customHeight="1">
      <c r="A54" s="387" t="s">
        <v>84</v>
      </c>
      <c r="B54" s="986">
        <v>0</v>
      </c>
      <c r="C54" s="986">
        <v>0</v>
      </c>
      <c r="D54" s="986">
        <v>0</v>
      </c>
      <c r="E54" s="987">
        <v>0</v>
      </c>
      <c r="F54" s="987">
        <v>0</v>
      </c>
      <c r="G54" s="987">
        <v>0</v>
      </c>
      <c r="H54" s="985">
        <v>0</v>
      </c>
    </row>
    <row r="55" spans="1:8" ht="18" customHeight="1">
      <c r="A55" s="387" t="s">
        <v>83</v>
      </c>
      <c r="B55" s="986">
        <v>0</v>
      </c>
      <c r="C55" s="986">
        <v>0</v>
      </c>
      <c r="D55" s="986">
        <v>0</v>
      </c>
      <c r="E55" s="987">
        <v>0</v>
      </c>
      <c r="F55" s="987">
        <v>0</v>
      </c>
      <c r="G55" s="987">
        <v>0</v>
      </c>
      <c r="H55" s="985">
        <v>0</v>
      </c>
    </row>
    <row r="56" spans="1:8" ht="18" customHeight="1">
      <c r="A56" s="387" t="s">
        <v>81</v>
      </c>
      <c r="B56" s="986">
        <v>7564</v>
      </c>
      <c r="C56" s="986">
        <v>1974</v>
      </c>
      <c r="D56" s="986">
        <v>2080</v>
      </c>
      <c r="E56" s="987">
        <v>22.5</v>
      </c>
      <c r="F56" s="987">
        <v>352</v>
      </c>
      <c r="G56" s="987">
        <v>352</v>
      </c>
      <c r="H56" s="985">
        <v>387.62</v>
      </c>
    </row>
    <row r="57" spans="1:8" ht="18" customHeight="1">
      <c r="A57" s="387" t="s">
        <v>79</v>
      </c>
      <c r="B57" s="986">
        <v>0</v>
      </c>
      <c r="C57" s="986">
        <v>0</v>
      </c>
      <c r="D57" s="986">
        <v>0</v>
      </c>
      <c r="E57" s="987">
        <v>0</v>
      </c>
      <c r="F57" s="987">
        <v>0</v>
      </c>
      <c r="G57" s="987">
        <v>0</v>
      </c>
      <c r="H57" s="985">
        <v>0</v>
      </c>
    </row>
    <row r="58" spans="1:8" ht="18" customHeight="1">
      <c r="A58" s="387" t="s">
        <v>78</v>
      </c>
      <c r="B58" s="986">
        <v>13884</v>
      </c>
      <c r="C58" s="986">
        <v>3471</v>
      </c>
      <c r="D58" s="986">
        <v>3471</v>
      </c>
      <c r="E58" s="987">
        <v>41</v>
      </c>
      <c r="F58" s="987">
        <v>325.51</v>
      </c>
      <c r="G58" s="987">
        <v>325.51</v>
      </c>
      <c r="H58" s="985">
        <v>0</v>
      </c>
    </row>
    <row r="59" spans="1:8" ht="18" customHeight="1">
      <c r="A59" s="387" t="s">
        <v>77</v>
      </c>
      <c r="B59" s="986">
        <v>0</v>
      </c>
      <c r="C59" s="986">
        <v>0</v>
      </c>
      <c r="D59" s="986">
        <v>0</v>
      </c>
      <c r="E59" s="987">
        <v>0</v>
      </c>
      <c r="F59" s="987">
        <v>0</v>
      </c>
      <c r="G59" s="987">
        <v>0</v>
      </c>
      <c r="H59" s="985">
        <v>0</v>
      </c>
    </row>
    <row r="60" spans="1:8" ht="18" customHeight="1">
      <c r="A60" s="387" t="s">
        <v>76</v>
      </c>
      <c r="B60" s="986">
        <v>0</v>
      </c>
      <c r="C60" s="986">
        <v>0</v>
      </c>
      <c r="D60" s="986">
        <v>0</v>
      </c>
      <c r="E60" s="987">
        <v>0</v>
      </c>
      <c r="F60" s="987">
        <v>0</v>
      </c>
      <c r="G60" s="987">
        <v>0</v>
      </c>
      <c r="H60" s="985">
        <v>0</v>
      </c>
    </row>
    <row r="61" spans="1:8" ht="18" customHeight="1">
      <c r="A61" s="387" t="s">
        <v>833</v>
      </c>
      <c r="B61" s="986">
        <v>0</v>
      </c>
      <c r="C61" s="986">
        <v>0</v>
      </c>
      <c r="D61" s="986">
        <v>0</v>
      </c>
      <c r="E61" s="987">
        <v>0</v>
      </c>
      <c r="F61" s="987">
        <v>0</v>
      </c>
      <c r="G61" s="987">
        <v>0</v>
      </c>
      <c r="H61" s="985">
        <v>0</v>
      </c>
    </row>
    <row r="62" spans="1:8" ht="18" customHeight="1">
      <c r="A62" s="387" t="s">
        <v>72</v>
      </c>
      <c r="B62" s="986">
        <v>0</v>
      </c>
      <c r="C62" s="986">
        <v>0</v>
      </c>
      <c r="D62" s="986">
        <v>0</v>
      </c>
      <c r="E62" s="987">
        <v>0</v>
      </c>
      <c r="F62" s="987">
        <v>0</v>
      </c>
      <c r="G62" s="987">
        <v>0</v>
      </c>
      <c r="H62" s="985">
        <v>0</v>
      </c>
    </row>
    <row r="63" spans="1:8" ht="18" customHeight="1">
      <c r="A63" s="387" t="s">
        <v>71</v>
      </c>
      <c r="B63" s="986">
        <v>0</v>
      </c>
      <c r="C63" s="986">
        <v>0</v>
      </c>
      <c r="D63" s="986">
        <v>0</v>
      </c>
      <c r="E63" s="987">
        <v>0</v>
      </c>
      <c r="F63" s="987">
        <v>0</v>
      </c>
      <c r="G63" s="987">
        <v>0</v>
      </c>
      <c r="H63" s="985">
        <v>0</v>
      </c>
    </row>
    <row r="64" spans="1:8" ht="18" customHeight="1">
      <c r="A64" s="387" t="s">
        <v>70</v>
      </c>
      <c r="B64" s="986">
        <v>0</v>
      </c>
      <c r="C64" s="986">
        <v>0</v>
      </c>
      <c r="D64" s="986">
        <v>0</v>
      </c>
      <c r="E64" s="987">
        <v>0</v>
      </c>
      <c r="F64" s="987">
        <v>0</v>
      </c>
      <c r="G64" s="987">
        <v>0</v>
      </c>
      <c r="H64" s="985">
        <v>0</v>
      </c>
    </row>
    <row r="65" spans="1:8" ht="18" customHeight="1">
      <c r="A65" s="387" t="s">
        <v>69</v>
      </c>
      <c r="B65" s="986">
        <v>0</v>
      </c>
      <c r="C65" s="986">
        <v>0</v>
      </c>
      <c r="D65" s="986">
        <v>0</v>
      </c>
      <c r="E65" s="987">
        <v>0</v>
      </c>
      <c r="F65" s="987">
        <v>0</v>
      </c>
      <c r="G65" s="987">
        <v>0</v>
      </c>
      <c r="H65" s="985">
        <v>0</v>
      </c>
    </row>
    <row r="66" spans="1:8" ht="18" customHeight="1">
      <c r="A66" s="387" t="s">
        <v>68</v>
      </c>
      <c r="B66" s="986">
        <v>0</v>
      </c>
      <c r="C66" s="986">
        <v>0</v>
      </c>
      <c r="D66" s="986">
        <v>0</v>
      </c>
      <c r="E66" s="987">
        <v>0</v>
      </c>
      <c r="F66" s="987">
        <v>0</v>
      </c>
      <c r="G66" s="987">
        <v>0</v>
      </c>
      <c r="H66" s="985">
        <v>0</v>
      </c>
    </row>
    <row r="67" spans="1:8" ht="18" customHeight="1">
      <c r="A67" s="387" t="s">
        <v>67</v>
      </c>
      <c r="B67" s="986">
        <v>0</v>
      </c>
      <c r="C67" s="986">
        <v>0</v>
      </c>
      <c r="D67" s="986">
        <v>0</v>
      </c>
      <c r="E67" s="987">
        <v>0</v>
      </c>
      <c r="F67" s="987">
        <v>0</v>
      </c>
      <c r="G67" s="987">
        <v>0</v>
      </c>
      <c r="H67" s="985">
        <v>0</v>
      </c>
    </row>
    <row r="68" spans="1:8" ht="18" customHeight="1">
      <c r="A68" s="387" t="s">
        <v>66</v>
      </c>
      <c r="B68" s="986">
        <v>0</v>
      </c>
      <c r="C68" s="986">
        <v>0</v>
      </c>
      <c r="D68" s="986">
        <v>0</v>
      </c>
      <c r="E68" s="987">
        <v>0</v>
      </c>
      <c r="F68" s="987">
        <v>0</v>
      </c>
      <c r="G68" s="987">
        <v>0</v>
      </c>
      <c r="H68" s="985">
        <v>0</v>
      </c>
    </row>
    <row r="69" spans="1:8" ht="18" customHeight="1">
      <c r="A69" s="387" t="s">
        <v>65</v>
      </c>
      <c r="B69" s="986">
        <v>0</v>
      </c>
      <c r="C69" s="986">
        <v>0</v>
      </c>
      <c r="D69" s="986">
        <v>0</v>
      </c>
      <c r="E69" s="987">
        <v>0</v>
      </c>
      <c r="F69" s="987">
        <v>0</v>
      </c>
      <c r="G69" s="987">
        <v>0</v>
      </c>
      <c r="H69" s="985">
        <v>0</v>
      </c>
    </row>
    <row r="70" spans="1:8" ht="18" customHeight="1">
      <c r="A70" s="387" t="s">
        <v>63</v>
      </c>
      <c r="B70" s="986">
        <v>0</v>
      </c>
      <c r="C70" s="986">
        <v>0</v>
      </c>
      <c r="D70" s="986">
        <v>0</v>
      </c>
      <c r="E70" s="987">
        <v>0</v>
      </c>
      <c r="F70" s="987">
        <v>0</v>
      </c>
      <c r="G70" s="987">
        <v>0</v>
      </c>
      <c r="H70" s="985">
        <v>0</v>
      </c>
    </row>
    <row r="71" spans="1:8" ht="18" customHeight="1">
      <c r="A71" s="387" t="s">
        <v>62</v>
      </c>
      <c r="B71" s="986">
        <v>0</v>
      </c>
      <c r="C71" s="986">
        <v>0</v>
      </c>
      <c r="D71" s="986">
        <v>0</v>
      </c>
      <c r="E71" s="987">
        <v>0</v>
      </c>
      <c r="F71" s="987">
        <v>0</v>
      </c>
      <c r="G71" s="987">
        <v>0</v>
      </c>
      <c r="H71" s="985">
        <v>0</v>
      </c>
    </row>
    <row r="72" spans="1:8" ht="18" customHeight="1">
      <c r="A72" s="387" t="s">
        <v>61</v>
      </c>
      <c r="B72" s="986">
        <v>0</v>
      </c>
      <c r="C72" s="986">
        <v>0</v>
      </c>
      <c r="D72" s="986">
        <v>0</v>
      </c>
      <c r="E72" s="987">
        <v>0</v>
      </c>
      <c r="F72" s="987">
        <v>0</v>
      </c>
      <c r="G72" s="987">
        <v>0</v>
      </c>
      <c r="H72" s="985">
        <v>0</v>
      </c>
    </row>
    <row r="73" spans="1:8" ht="18" customHeight="1">
      <c r="A73" s="387" t="s">
        <v>60</v>
      </c>
      <c r="B73" s="986">
        <v>2369</v>
      </c>
      <c r="C73" s="986">
        <v>752</v>
      </c>
      <c r="D73" s="986">
        <v>752</v>
      </c>
      <c r="E73" s="987">
        <v>4.91</v>
      </c>
      <c r="F73" s="987">
        <v>213.16</v>
      </c>
      <c r="G73" s="987">
        <v>213.16</v>
      </c>
      <c r="H73" s="985">
        <v>101.45</v>
      </c>
    </row>
    <row r="74" spans="1:8" ht="18" customHeight="1">
      <c r="A74" s="387" t="s">
        <v>58</v>
      </c>
      <c r="B74" s="986">
        <v>0</v>
      </c>
      <c r="C74" s="986">
        <v>0</v>
      </c>
      <c r="D74" s="986">
        <v>0</v>
      </c>
      <c r="E74" s="987">
        <v>0</v>
      </c>
      <c r="F74" s="987">
        <v>0</v>
      </c>
      <c r="G74" s="987">
        <v>0</v>
      </c>
      <c r="H74" s="985">
        <v>0</v>
      </c>
    </row>
    <row r="75" spans="1:8" ht="18" customHeight="1">
      <c r="A75" s="387" t="s">
        <v>56</v>
      </c>
      <c r="B75" s="986">
        <v>0</v>
      </c>
      <c r="C75" s="986">
        <v>0</v>
      </c>
      <c r="D75" s="986">
        <v>0</v>
      </c>
      <c r="E75" s="987">
        <v>0</v>
      </c>
      <c r="F75" s="987">
        <v>0</v>
      </c>
      <c r="G75" s="987">
        <v>0</v>
      </c>
      <c r="H75" s="985">
        <v>0</v>
      </c>
    </row>
    <row r="76" spans="1:8" ht="18" customHeight="1">
      <c r="A76" s="387" t="s">
        <v>55</v>
      </c>
      <c r="B76" s="986">
        <v>0</v>
      </c>
      <c r="C76" s="986">
        <v>0</v>
      </c>
      <c r="D76" s="986">
        <v>0</v>
      </c>
      <c r="E76" s="987">
        <v>0</v>
      </c>
      <c r="F76" s="987">
        <v>0</v>
      </c>
      <c r="G76" s="987">
        <v>0</v>
      </c>
      <c r="H76" s="985">
        <v>0</v>
      </c>
    </row>
    <row r="77" spans="1:8" ht="18" customHeight="1">
      <c r="A77" s="387" t="s">
        <v>54</v>
      </c>
      <c r="B77" s="986">
        <v>0</v>
      </c>
      <c r="C77" s="986">
        <v>0</v>
      </c>
      <c r="D77" s="986">
        <v>0</v>
      </c>
      <c r="E77" s="987">
        <v>0</v>
      </c>
      <c r="F77" s="987">
        <v>0</v>
      </c>
      <c r="G77" s="987">
        <v>0</v>
      </c>
      <c r="H77" s="985">
        <v>0</v>
      </c>
    </row>
    <row r="78" spans="1:8" ht="18" customHeight="1">
      <c r="A78" s="387" t="s">
        <v>53</v>
      </c>
      <c r="B78" s="986">
        <v>1104</v>
      </c>
      <c r="C78" s="986">
        <v>387</v>
      </c>
      <c r="D78" s="986">
        <v>387</v>
      </c>
      <c r="E78" s="987">
        <v>3.01</v>
      </c>
      <c r="F78" s="987">
        <v>122.53</v>
      </c>
      <c r="G78" s="987">
        <v>122.53</v>
      </c>
      <c r="H78" s="985">
        <v>54.17</v>
      </c>
    </row>
    <row r="79" spans="1:8" ht="18" customHeight="1">
      <c r="A79" s="387" t="s">
        <v>52</v>
      </c>
      <c r="B79" s="986">
        <v>0</v>
      </c>
      <c r="C79" s="986">
        <v>0</v>
      </c>
      <c r="D79" s="986">
        <v>0</v>
      </c>
      <c r="E79" s="987">
        <v>0</v>
      </c>
      <c r="F79" s="987">
        <v>0</v>
      </c>
      <c r="G79" s="987">
        <v>0</v>
      </c>
      <c r="H79" s="985">
        <v>0</v>
      </c>
    </row>
    <row r="80" spans="1:8" ht="18" customHeight="1">
      <c r="A80" s="387" t="s">
        <v>143</v>
      </c>
      <c r="B80" s="986">
        <v>0</v>
      </c>
      <c r="C80" s="986">
        <v>0</v>
      </c>
      <c r="D80" s="986">
        <v>0</v>
      </c>
      <c r="E80" s="987">
        <v>0</v>
      </c>
      <c r="F80" s="987">
        <v>0</v>
      </c>
      <c r="G80" s="987">
        <v>0</v>
      </c>
      <c r="H80" s="985">
        <v>0</v>
      </c>
    </row>
    <row r="81" spans="1:8" ht="18" customHeight="1">
      <c r="A81" s="387" t="s">
        <v>48</v>
      </c>
      <c r="B81" s="986">
        <v>4000</v>
      </c>
      <c r="C81" s="986">
        <v>1000</v>
      </c>
      <c r="D81" s="986">
        <v>1000</v>
      </c>
      <c r="E81" s="987">
        <v>7</v>
      </c>
      <c r="F81" s="987">
        <v>167</v>
      </c>
      <c r="G81" s="987">
        <v>167</v>
      </c>
      <c r="H81" s="985">
        <v>167</v>
      </c>
    </row>
    <row r="82" spans="1:8" ht="18" customHeight="1">
      <c r="A82" s="387" t="s">
        <v>47</v>
      </c>
      <c r="B82" s="986">
        <v>0</v>
      </c>
      <c r="C82" s="986">
        <v>0</v>
      </c>
      <c r="D82" s="986">
        <v>0</v>
      </c>
      <c r="E82" s="987">
        <v>0</v>
      </c>
      <c r="F82" s="987">
        <v>0</v>
      </c>
      <c r="G82" s="987">
        <v>0</v>
      </c>
      <c r="H82" s="985">
        <v>0</v>
      </c>
    </row>
    <row r="83" spans="1:8" ht="18" customHeight="1">
      <c r="A83" s="387" t="s">
        <v>46</v>
      </c>
      <c r="B83" s="986">
        <v>7316</v>
      </c>
      <c r="C83" s="986">
        <v>1945</v>
      </c>
      <c r="D83" s="986">
        <v>2144</v>
      </c>
      <c r="E83" s="987">
        <v>25.39</v>
      </c>
      <c r="F83" s="987">
        <v>492.36</v>
      </c>
      <c r="G83" s="987">
        <v>0</v>
      </c>
      <c r="H83" s="985">
        <v>305.36</v>
      </c>
    </row>
    <row r="84" spans="1:8" ht="18" customHeight="1">
      <c r="A84" s="387" t="s">
        <v>45</v>
      </c>
      <c r="B84" s="986">
        <v>0</v>
      </c>
      <c r="C84" s="986">
        <v>0</v>
      </c>
      <c r="D84" s="986">
        <v>0</v>
      </c>
      <c r="E84" s="987">
        <v>0</v>
      </c>
      <c r="F84" s="987">
        <v>0</v>
      </c>
      <c r="G84" s="987">
        <v>0</v>
      </c>
      <c r="H84" s="985">
        <v>0</v>
      </c>
    </row>
    <row r="85" spans="1:8" ht="18" customHeight="1">
      <c r="A85" s="387" t="s">
        <v>44</v>
      </c>
      <c r="B85" s="986">
        <v>0</v>
      </c>
      <c r="C85" s="986">
        <v>0</v>
      </c>
      <c r="D85" s="986">
        <v>0</v>
      </c>
      <c r="E85" s="987">
        <v>0</v>
      </c>
      <c r="F85" s="987">
        <v>0</v>
      </c>
      <c r="G85" s="987">
        <v>0</v>
      </c>
      <c r="H85" s="985">
        <v>0</v>
      </c>
    </row>
    <row r="86" spans="1:8" ht="18" customHeight="1">
      <c r="A86" s="387" t="s">
        <v>43</v>
      </c>
      <c r="B86" s="986">
        <v>0</v>
      </c>
      <c r="C86" s="986">
        <v>0</v>
      </c>
      <c r="D86" s="986">
        <v>0</v>
      </c>
      <c r="E86" s="987">
        <v>0</v>
      </c>
      <c r="F86" s="987">
        <v>0</v>
      </c>
      <c r="G86" s="987">
        <v>0</v>
      </c>
      <c r="H86" s="985">
        <v>0</v>
      </c>
    </row>
    <row r="87" spans="1:8" ht="18" customHeight="1">
      <c r="A87" s="387" t="s">
        <v>42</v>
      </c>
      <c r="B87" s="986">
        <v>0</v>
      </c>
      <c r="C87" s="986">
        <v>0</v>
      </c>
      <c r="D87" s="986">
        <v>0</v>
      </c>
      <c r="E87" s="987">
        <v>0</v>
      </c>
      <c r="F87" s="987">
        <v>0</v>
      </c>
      <c r="G87" s="987">
        <v>0</v>
      </c>
      <c r="H87" s="985">
        <v>0</v>
      </c>
    </row>
    <row r="88" spans="1:8" ht="18" customHeight="1">
      <c r="A88" s="387" t="s">
        <v>40</v>
      </c>
      <c r="B88" s="986">
        <v>958</v>
      </c>
      <c r="C88" s="986">
        <v>335</v>
      </c>
      <c r="D88" s="986">
        <v>335</v>
      </c>
      <c r="E88" s="987">
        <v>3.43</v>
      </c>
      <c r="F88" s="987">
        <v>134.65</v>
      </c>
      <c r="G88" s="987">
        <v>134.65</v>
      </c>
      <c r="H88" s="985">
        <v>33.56</v>
      </c>
    </row>
    <row r="89" spans="1:8" ht="18" customHeight="1">
      <c r="A89" s="387" t="s">
        <v>38</v>
      </c>
      <c r="B89" s="986">
        <v>0</v>
      </c>
      <c r="C89" s="986">
        <v>0</v>
      </c>
      <c r="D89" s="986">
        <v>0</v>
      </c>
      <c r="E89" s="987">
        <v>0</v>
      </c>
      <c r="F89" s="987">
        <v>0</v>
      </c>
      <c r="G89" s="987">
        <v>0</v>
      </c>
      <c r="H89" s="985">
        <v>0</v>
      </c>
    </row>
    <row r="90" spans="1:8" ht="18" customHeight="1">
      <c r="A90" s="387" t="s">
        <v>37</v>
      </c>
      <c r="B90" s="986">
        <v>0</v>
      </c>
      <c r="C90" s="986">
        <v>0</v>
      </c>
      <c r="D90" s="986">
        <v>0</v>
      </c>
      <c r="E90" s="987">
        <v>0</v>
      </c>
      <c r="F90" s="987">
        <v>0</v>
      </c>
      <c r="G90" s="987">
        <v>0</v>
      </c>
      <c r="H90" s="985">
        <v>0</v>
      </c>
    </row>
    <row r="91" spans="1:8" ht="18" customHeight="1">
      <c r="A91" s="387" t="s">
        <v>36</v>
      </c>
      <c r="B91" s="986">
        <v>0</v>
      </c>
      <c r="C91" s="986">
        <v>0</v>
      </c>
      <c r="D91" s="986">
        <v>0</v>
      </c>
      <c r="E91" s="987">
        <v>0</v>
      </c>
      <c r="F91" s="987">
        <v>0</v>
      </c>
      <c r="G91" s="987">
        <v>0</v>
      </c>
      <c r="H91" s="985">
        <v>0</v>
      </c>
    </row>
    <row r="92" spans="1:8" ht="18" customHeight="1">
      <c r="A92" s="387" t="s">
        <v>34</v>
      </c>
      <c r="B92" s="986">
        <v>2144</v>
      </c>
      <c r="C92" s="986">
        <v>830</v>
      </c>
      <c r="D92" s="986">
        <v>872</v>
      </c>
      <c r="E92" s="987">
        <v>58.3</v>
      </c>
      <c r="F92" s="987">
        <v>41.92</v>
      </c>
      <c r="G92" s="987">
        <v>36.47</v>
      </c>
      <c r="H92" s="985">
        <v>43.12</v>
      </c>
    </row>
    <row r="93" spans="1:8" ht="18" customHeight="1">
      <c r="A93" s="387" t="s">
        <v>33</v>
      </c>
      <c r="B93" s="986">
        <v>0</v>
      </c>
      <c r="C93" s="986">
        <v>0</v>
      </c>
      <c r="D93" s="986">
        <v>0</v>
      </c>
      <c r="E93" s="987">
        <v>0</v>
      </c>
      <c r="F93" s="987">
        <v>0</v>
      </c>
      <c r="G93" s="987">
        <v>0</v>
      </c>
      <c r="H93" s="985">
        <v>0</v>
      </c>
    </row>
    <row r="94" spans="1:8" ht="18" customHeight="1">
      <c r="A94" s="387" t="s">
        <v>32</v>
      </c>
      <c r="B94" s="986">
        <v>0</v>
      </c>
      <c r="C94" s="986">
        <v>0</v>
      </c>
      <c r="D94" s="986">
        <v>0</v>
      </c>
      <c r="E94" s="987">
        <v>0</v>
      </c>
      <c r="F94" s="987">
        <v>0</v>
      </c>
      <c r="G94" s="987">
        <v>0</v>
      </c>
      <c r="H94" s="985">
        <v>0</v>
      </c>
    </row>
    <row r="95" spans="1:8" ht="18" customHeight="1">
      <c r="A95" s="387" t="s">
        <v>30</v>
      </c>
      <c r="B95" s="986">
        <v>0</v>
      </c>
      <c r="C95" s="986">
        <v>0</v>
      </c>
      <c r="D95" s="986">
        <v>0</v>
      </c>
      <c r="E95" s="987">
        <v>0</v>
      </c>
      <c r="F95" s="987">
        <v>0</v>
      </c>
      <c r="G95" s="987">
        <v>0</v>
      </c>
      <c r="H95" s="985">
        <v>0</v>
      </c>
    </row>
    <row r="96" spans="1:8" ht="18" customHeight="1">
      <c r="A96" s="387" t="s">
        <v>29</v>
      </c>
      <c r="B96" s="986">
        <v>0</v>
      </c>
      <c r="C96" s="986">
        <v>0</v>
      </c>
      <c r="D96" s="986">
        <v>0</v>
      </c>
      <c r="E96" s="987">
        <v>0</v>
      </c>
      <c r="F96" s="987">
        <v>0</v>
      </c>
      <c r="G96" s="987">
        <v>0</v>
      </c>
      <c r="H96" s="985">
        <v>0</v>
      </c>
    </row>
    <row r="97" spans="1:8" ht="18" customHeight="1">
      <c r="A97" s="387" t="s">
        <v>26</v>
      </c>
      <c r="B97" s="986">
        <v>0</v>
      </c>
      <c r="C97" s="986">
        <v>0</v>
      </c>
      <c r="D97" s="986">
        <v>0</v>
      </c>
      <c r="E97" s="987">
        <v>0</v>
      </c>
      <c r="F97" s="987">
        <v>0</v>
      </c>
      <c r="G97" s="987">
        <v>0</v>
      </c>
      <c r="H97" s="985">
        <v>0</v>
      </c>
    </row>
    <row r="98" spans="1:8" ht="18" customHeight="1">
      <c r="A98" s="387" t="s">
        <v>24</v>
      </c>
      <c r="B98" s="986">
        <v>59830</v>
      </c>
      <c r="C98" s="986">
        <v>9331</v>
      </c>
      <c r="D98" s="986">
        <v>0</v>
      </c>
      <c r="E98" s="987">
        <v>71.94</v>
      </c>
      <c r="F98" s="987">
        <v>1608</v>
      </c>
      <c r="G98" s="987">
        <v>592</v>
      </c>
      <c r="H98" s="985">
        <v>1400</v>
      </c>
    </row>
    <row r="99" spans="1:8" ht="18" customHeight="1">
      <c r="A99" s="387" t="s">
        <v>22</v>
      </c>
      <c r="B99" s="986">
        <v>0</v>
      </c>
      <c r="C99" s="986">
        <v>0</v>
      </c>
      <c r="D99" s="986">
        <v>0</v>
      </c>
      <c r="E99" s="987">
        <v>0</v>
      </c>
      <c r="F99" s="987">
        <v>0</v>
      </c>
      <c r="G99" s="987">
        <v>0</v>
      </c>
      <c r="H99" s="985">
        <v>0</v>
      </c>
    </row>
    <row r="100" spans="1:8" ht="18" customHeight="1">
      <c r="A100" s="387" t="s">
        <v>20</v>
      </c>
      <c r="B100" s="986">
        <v>0</v>
      </c>
      <c r="C100" s="986">
        <v>0</v>
      </c>
      <c r="D100" s="986">
        <v>0</v>
      </c>
      <c r="E100" s="987">
        <v>0</v>
      </c>
      <c r="F100" s="987">
        <v>0</v>
      </c>
      <c r="G100" s="987">
        <v>0</v>
      </c>
      <c r="H100" s="985">
        <v>0</v>
      </c>
    </row>
    <row r="101" spans="1:8" ht="18" customHeight="1">
      <c r="A101" s="387" t="s">
        <v>18</v>
      </c>
      <c r="B101" s="986">
        <v>0</v>
      </c>
      <c r="C101" s="986">
        <v>0</v>
      </c>
      <c r="D101" s="986">
        <v>0</v>
      </c>
      <c r="E101" s="987">
        <v>0</v>
      </c>
      <c r="F101" s="987">
        <v>0</v>
      </c>
      <c r="G101" s="987">
        <v>0</v>
      </c>
      <c r="H101" s="985">
        <v>0</v>
      </c>
    </row>
    <row r="102" spans="1:8" ht="18" customHeight="1">
      <c r="A102" s="387" t="s">
        <v>16</v>
      </c>
      <c r="B102" s="986">
        <v>0</v>
      </c>
      <c r="C102" s="986">
        <v>0</v>
      </c>
      <c r="D102" s="986">
        <v>0</v>
      </c>
      <c r="E102" s="987">
        <v>0</v>
      </c>
      <c r="F102" s="987">
        <v>0</v>
      </c>
      <c r="G102" s="987">
        <v>0</v>
      </c>
      <c r="H102" s="985">
        <v>0</v>
      </c>
    </row>
    <row r="103" spans="1:8" ht="18" customHeight="1">
      <c r="A103" s="387" t="s">
        <v>13</v>
      </c>
      <c r="B103" s="986">
        <v>0</v>
      </c>
      <c r="C103" s="986">
        <v>0</v>
      </c>
      <c r="D103" s="986">
        <v>0</v>
      </c>
      <c r="E103" s="987">
        <v>0</v>
      </c>
      <c r="F103" s="987">
        <v>0</v>
      </c>
      <c r="G103" s="987">
        <v>0</v>
      </c>
      <c r="H103" s="985">
        <v>0</v>
      </c>
    </row>
    <row r="104" spans="1:8" ht="18" customHeight="1">
      <c r="A104" s="387" t="s">
        <v>10</v>
      </c>
      <c r="B104" s="986">
        <v>0</v>
      </c>
      <c r="C104" s="986">
        <v>0</v>
      </c>
      <c r="D104" s="986">
        <v>0</v>
      </c>
      <c r="E104" s="987">
        <v>0</v>
      </c>
      <c r="F104" s="987">
        <v>0</v>
      </c>
      <c r="G104" s="987">
        <v>0</v>
      </c>
      <c r="H104" s="985">
        <v>0</v>
      </c>
    </row>
    <row r="105" spans="1:8" ht="18" customHeight="1">
      <c r="A105" s="387" t="s">
        <v>135</v>
      </c>
      <c r="B105" s="986">
        <v>25310</v>
      </c>
      <c r="C105" s="986">
        <v>4100</v>
      </c>
      <c r="D105" s="986">
        <v>4100</v>
      </c>
      <c r="E105" s="987">
        <v>23.6</v>
      </c>
      <c r="F105" s="987">
        <v>1630</v>
      </c>
      <c r="G105" s="987">
        <v>1630</v>
      </c>
      <c r="H105" s="985">
        <v>0</v>
      </c>
    </row>
    <row r="106" spans="1:8" ht="18" customHeight="1">
      <c r="A106" s="387" t="s">
        <v>8</v>
      </c>
      <c r="B106" s="986">
        <v>0</v>
      </c>
      <c r="C106" s="986">
        <v>0</v>
      </c>
      <c r="D106" s="986">
        <v>0</v>
      </c>
      <c r="E106" s="987">
        <v>0</v>
      </c>
      <c r="F106" s="987">
        <v>0</v>
      </c>
      <c r="G106" s="987">
        <v>0</v>
      </c>
      <c r="H106" s="985">
        <v>0</v>
      </c>
    </row>
    <row r="107" spans="1:8" ht="18" customHeight="1">
      <c r="A107" s="387" t="s">
        <v>5</v>
      </c>
      <c r="B107" s="986">
        <v>38496</v>
      </c>
      <c r="C107" s="986">
        <v>10089</v>
      </c>
      <c r="D107" s="986">
        <v>10089</v>
      </c>
      <c r="E107" s="987">
        <v>69.3</v>
      </c>
      <c r="F107" s="987">
        <v>1017.48</v>
      </c>
      <c r="G107" s="987">
        <v>813.98</v>
      </c>
      <c r="H107" s="985">
        <v>610.48</v>
      </c>
    </row>
    <row r="108" spans="1:8" ht="18" customHeight="1">
      <c r="A108" s="362" t="s">
        <v>2</v>
      </c>
      <c r="B108" s="902">
        <v>0</v>
      </c>
      <c r="C108" s="902">
        <v>0</v>
      </c>
      <c r="D108" s="902">
        <v>0</v>
      </c>
      <c r="E108" s="988">
        <v>0</v>
      </c>
      <c r="F108" s="988">
        <v>0</v>
      </c>
      <c r="G108" s="988">
        <v>0</v>
      </c>
      <c r="H108" s="988">
        <v>0</v>
      </c>
    </row>
    <row r="109" spans="1:8" ht="18" customHeight="1">
      <c r="A109" s="804" t="s">
        <v>2447</v>
      </c>
      <c r="B109" s="930"/>
      <c r="C109" s="930"/>
      <c r="D109" s="930"/>
      <c r="E109" s="931"/>
      <c r="F109" s="931"/>
      <c r="G109" s="931"/>
      <c r="H109" s="931"/>
    </row>
  </sheetData>
  <mergeCells count="6">
    <mergeCell ref="A3:A5"/>
    <mergeCell ref="B3:H3"/>
    <mergeCell ref="B4:B5"/>
    <mergeCell ref="C4:D4"/>
    <mergeCell ref="E4:E5"/>
    <mergeCell ref="F4:H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989" customWidth="1"/>
    <col min="2" max="8" width="18.42578125" style="989" customWidth="1"/>
    <col min="9" max="9" width="18.42578125" style="990" customWidth="1"/>
    <col min="10" max="16384" width="8.85546875" style="989"/>
  </cols>
  <sheetData>
    <row r="1" spans="1:9" ht="18" customHeight="1">
      <c r="A1" s="102" t="s">
        <v>2596</v>
      </c>
      <c r="B1" s="102"/>
      <c r="C1" s="47"/>
      <c r="D1" s="47"/>
      <c r="E1" s="47"/>
      <c r="F1" s="47"/>
      <c r="G1" s="47"/>
      <c r="H1" s="47"/>
      <c r="I1" s="51"/>
    </row>
    <row r="2" spans="1:9" ht="18" customHeight="1">
      <c r="A2" s="68" t="s">
        <v>2597</v>
      </c>
      <c r="B2" s="68"/>
      <c r="C2" s="68"/>
      <c r="D2" s="68"/>
      <c r="E2" s="68"/>
      <c r="F2" s="68"/>
      <c r="G2" s="68"/>
      <c r="H2" s="68"/>
      <c r="I2" s="52"/>
    </row>
    <row r="3" spans="1:9" ht="18" customHeight="1">
      <c r="A3" s="52"/>
      <c r="B3" s="52"/>
      <c r="C3" s="53"/>
      <c r="D3" s="53"/>
      <c r="E3" s="53"/>
      <c r="F3" s="53"/>
      <c r="G3" s="53"/>
      <c r="H3" s="53"/>
      <c r="I3" s="53"/>
    </row>
    <row r="4" spans="1:9" ht="21.95" customHeight="1">
      <c r="A4" s="1521" t="s">
        <v>464</v>
      </c>
      <c r="B4" s="1536" t="s">
        <v>640</v>
      </c>
      <c r="C4" s="1536"/>
      <c r="D4" s="1536" t="s">
        <v>641</v>
      </c>
      <c r="E4" s="1536"/>
      <c r="F4" s="1536"/>
      <c r="G4" s="1536"/>
      <c r="H4" s="1536"/>
      <c r="I4" s="1685"/>
    </row>
    <row r="5" spans="1:9" ht="21.95" customHeight="1">
      <c r="A5" s="1522"/>
      <c r="B5" s="1686" t="s">
        <v>644</v>
      </c>
      <c r="C5" s="1686" t="s">
        <v>645</v>
      </c>
      <c r="D5" s="1686" t="s">
        <v>1169</v>
      </c>
      <c r="E5" s="1686" t="s">
        <v>1167</v>
      </c>
      <c r="F5" s="1686" t="s">
        <v>1170</v>
      </c>
      <c r="G5" s="1686"/>
      <c r="H5" s="1686"/>
      <c r="I5" s="1679" t="s">
        <v>1168</v>
      </c>
    </row>
    <row r="6" spans="1:9" ht="21.95" customHeight="1">
      <c r="A6" s="1522"/>
      <c r="B6" s="1686"/>
      <c r="C6" s="1686"/>
      <c r="D6" s="1686"/>
      <c r="E6" s="1686"/>
      <c r="F6" s="515" t="s">
        <v>1171</v>
      </c>
      <c r="G6" s="515" t="s">
        <v>1172</v>
      </c>
      <c r="H6" s="821" t="s">
        <v>163</v>
      </c>
      <c r="I6" s="1679"/>
    </row>
    <row r="7" spans="1:9" ht="21.95" customHeight="1">
      <c r="A7" s="1680">
        <v>2014</v>
      </c>
      <c r="B7" s="1681"/>
      <c r="C7" s="1681"/>
      <c r="D7" s="1681"/>
      <c r="E7" s="1681"/>
      <c r="F7" s="1681"/>
      <c r="G7" s="1681"/>
      <c r="H7" s="1681"/>
      <c r="I7" s="1682"/>
    </row>
    <row r="8" spans="1:9" ht="21.95" customHeight="1">
      <c r="A8" s="830" t="s">
        <v>163</v>
      </c>
      <c r="B8" s="1016">
        <v>10243</v>
      </c>
      <c r="C8" s="1016">
        <v>10233</v>
      </c>
      <c r="D8" s="1016">
        <v>947198</v>
      </c>
      <c r="E8" s="1016">
        <v>939673</v>
      </c>
      <c r="F8" s="1017">
        <v>790</v>
      </c>
      <c r="G8" s="1017">
        <v>2704</v>
      </c>
      <c r="H8" s="1016">
        <v>3494</v>
      </c>
      <c r="I8" s="1018">
        <v>26888</v>
      </c>
    </row>
    <row r="9" spans="1:9" ht="18" customHeight="1">
      <c r="A9" s="163" t="s">
        <v>466</v>
      </c>
      <c r="B9" s="900">
        <v>1144</v>
      </c>
      <c r="C9" s="900">
        <v>1148</v>
      </c>
      <c r="D9" s="900">
        <v>110779</v>
      </c>
      <c r="E9" s="900">
        <v>94798</v>
      </c>
      <c r="F9" s="992">
        <v>3</v>
      </c>
      <c r="G9" s="992">
        <v>142</v>
      </c>
      <c r="H9" s="1010">
        <v>145</v>
      </c>
      <c r="I9" s="900">
        <v>3244</v>
      </c>
    </row>
    <row r="10" spans="1:9" ht="18" customHeight="1">
      <c r="A10" s="163" t="s">
        <v>467</v>
      </c>
      <c r="B10" s="900">
        <v>816</v>
      </c>
      <c r="C10" s="900">
        <v>817</v>
      </c>
      <c r="D10" s="900">
        <v>79328</v>
      </c>
      <c r="E10" s="900">
        <v>71155</v>
      </c>
      <c r="F10" s="992">
        <v>14</v>
      </c>
      <c r="G10" s="992">
        <v>189</v>
      </c>
      <c r="H10" s="1010">
        <v>203</v>
      </c>
      <c r="I10" s="900">
        <v>2656</v>
      </c>
    </row>
    <row r="11" spans="1:9" ht="18" customHeight="1">
      <c r="A11" s="163" t="s">
        <v>468</v>
      </c>
      <c r="B11" s="900">
        <v>796</v>
      </c>
      <c r="C11" s="900">
        <v>793</v>
      </c>
      <c r="D11" s="900">
        <v>79245</v>
      </c>
      <c r="E11" s="900">
        <v>78450</v>
      </c>
      <c r="F11" s="992">
        <v>20</v>
      </c>
      <c r="G11" s="992">
        <v>312</v>
      </c>
      <c r="H11" s="1010">
        <v>332</v>
      </c>
      <c r="I11" s="900">
        <v>2510</v>
      </c>
    </row>
    <row r="12" spans="1:9" ht="18" customHeight="1">
      <c r="A12" s="163" t="s">
        <v>469</v>
      </c>
      <c r="B12" s="900">
        <v>761</v>
      </c>
      <c r="C12" s="900">
        <v>765</v>
      </c>
      <c r="D12" s="900">
        <v>74787</v>
      </c>
      <c r="E12" s="900">
        <v>72318</v>
      </c>
      <c r="F12" s="992">
        <v>22</v>
      </c>
      <c r="G12" s="992">
        <v>131</v>
      </c>
      <c r="H12" s="1010">
        <v>153</v>
      </c>
      <c r="I12" s="900">
        <v>2324</v>
      </c>
    </row>
    <row r="13" spans="1:9" ht="18" customHeight="1">
      <c r="A13" s="163" t="s">
        <v>470</v>
      </c>
      <c r="B13" s="900">
        <v>824</v>
      </c>
      <c r="C13" s="900">
        <v>819</v>
      </c>
      <c r="D13" s="900">
        <v>68761</v>
      </c>
      <c r="E13" s="900">
        <v>65332</v>
      </c>
      <c r="F13" s="992">
        <v>12</v>
      </c>
      <c r="G13" s="992">
        <v>77</v>
      </c>
      <c r="H13" s="1010">
        <v>89</v>
      </c>
      <c r="I13" s="900">
        <v>2190</v>
      </c>
    </row>
    <row r="14" spans="1:9" ht="18" customHeight="1">
      <c r="A14" s="163" t="s">
        <v>471</v>
      </c>
      <c r="B14" s="977">
        <v>799</v>
      </c>
      <c r="C14" s="900">
        <v>803</v>
      </c>
      <c r="D14" s="900">
        <v>55938</v>
      </c>
      <c r="E14" s="900">
        <v>62189</v>
      </c>
      <c r="F14" s="992">
        <v>75</v>
      </c>
      <c r="G14" s="992">
        <v>534</v>
      </c>
      <c r="H14" s="1010">
        <v>609</v>
      </c>
      <c r="I14" s="900">
        <v>2099</v>
      </c>
    </row>
    <row r="15" spans="1:9" ht="18" customHeight="1">
      <c r="A15" s="163" t="s">
        <v>472</v>
      </c>
      <c r="B15" s="977">
        <v>863</v>
      </c>
      <c r="C15" s="900">
        <v>865</v>
      </c>
      <c r="D15" s="900">
        <v>79711</v>
      </c>
      <c r="E15" s="900">
        <v>76351</v>
      </c>
      <c r="F15" s="992">
        <v>73</v>
      </c>
      <c r="G15" s="992">
        <v>433</v>
      </c>
      <c r="H15" s="1010">
        <v>506</v>
      </c>
      <c r="I15" s="900">
        <v>2209</v>
      </c>
    </row>
    <row r="16" spans="1:9" ht="18" customHeight="1">
      <c r="A16" s="163" t="s">
        <v>473</v>
      </c>
      <c r="B16" s="977">
        <v>841</v>
      </c>
      <c r="C16" s="900">
        <v>839</v>
      </c>
      <c r="D16" s="900">
        <v>74014</v>
      </c>
      <c r="E16" s="900">
        <v>70019</v>
      </c>
      <c r="F16" s="1011">
        <v>31</v>
      </c>
      <c r="G16" s="1011">
        <v>145</v>
      </c>
      <c r="H16" s="1010">
        <v>176</v>
      </c>
      <c r="I16" s="900">
        <v>2014</v>
      </c>
    </row>
    <row r="17" spans="1:9" ht="18" customHeight="1">
      <c r="A17" s="163" t="s">
        <v>474</v>
      </c>
      <c r="B17" s="977">
        <v>819</v>
      </c>
      <c r="C17" s="900">
        <v>816</v>
      </c>
      <c r="D17" s="900">
        <v>72619</v>
      </c>
      <c r="E17" s="900">
        <v>73428</v>
      </c>
      <c r="F17" s="1011">
        <v>21</v>
      </c>
      <c r="G17" s="1011">
        <v>125</v>
      </c>
      <c r="H17" s="1010">
        <v>146</v>
      </c>
      <c r="I17" s="900">
        <v>1879</v>
      </c>
    </row>
    <row r="18" spans="1:9" ht="18" customHeight="1">
      <c r="A18" s="163" t="s">
        <v>475</v>
      </c>
      <c r="B18" s="977">
        <v>812</v>
      </c>
      <c r="C18" s="900">
        <v>816</v>
      </c>
      <c r="D18" s="900">
        <v>84683</v>
      </c>
      <c r="E18" s="900">
        <v>84636</v>
      </c>
      <c r="F18" s="1011">
        <v>312</v>
      </c>
      <c r="G18" s="1011">
        <v>185</v>
      </c>
      <c r="H18" s="1010">
        <v>497</v>
      </c>
      <c r="I18" s="900">
        <v>1827</v>
      </c>
    </row>
    <row r="19" spans="1:9" ht="18" customHeight="1">
      <c r="A19" s="163" t="s">
        <v>476</v>
      </c>
      <c r="B19" s="977">
        <v>784</v>
      </c>
      <c r="C19" s="900">
        <v>786</v>
      </c>
      <c r="D19" s="900">
        <v>84130</v>
      </c>
      <c r="E19" s="900">
        <v>83945</v>
      </c>
      <c r="F19" s="1011">
        <v>47</v>
      </c>
      <c r="G19" s="1011">
        <v>121</v>
      </c>
      <c r="H19" s="1010">
        <v>168</v>
      </c>
      <c r="I19" s="900">
        <v>1914</v>
      </c>
    </row>
    <row r="20" spans="1:9" ht="18" customHeight="1">
      <c r="A20" s="163" t="s">
        <v>477</v>
      </c>
      <c r="B20" s="1012">
        <v>984</v>
      </c>
      <c r="C20" s="937">
        <v>966</v>
      </c>
      <c r="D20" s="937">
        <v>83203</v>
      </c>
      <c r="E20" s="937">
        <v>107052</v>
      </c>
      <c r="F20" s="1011">
        <v>160</v>
      </c>
      <c r="G20" s="1011">
        <v>310</v>
      </c>
      <c r="H20" s="1010">
        <v>470</v>
      </c>
      <c r="I20" s="937">
        <v>2022</v>
      </c>
    </row>
    <row r="21" spans="1:9" s="1019" customFormat="1" ht="21.95" customHeight="1">
      <c r="A21" s="1683">
        <v>2015</v>
      </c>
      <c r="B21" s="1684"/>
      <c r="C21" s="1684"/>
      <c r="D21" s="1684"/>
      <c r="E21" s="1684"/>
      <c r="F21" s="1684"/>
      <c r="G21" s="1684"/>
      <c r="H21" s="1684"/>
      <c r="I21" s="1684"/>
    </row>
    <row r="22" spans="1:9" s="1019" customFormat="1" ht="21.95" customHeight="1">
      <c r="A22" s="831" t="s">
        <v>163</v>
      </c>
      <c r="B22" s="1020">
        <v>9773</v>
      </c>
      <c r="C22" s="1020">
        <v>9771</v>
      </c>
      <c r="D22" s="1020">
        <v>990261</v>
      </c>
      <c r="E22" s="1020">
        <v>983680</v>
      </c>
      <c r="F22" s="1021">
        <v>1997</v>
      </c>
      <c r="G22" s="1021">
        <v>4341</v>
      </c>
      <c r="H22" s="1020">
        <v>6338</v>
      </c>
      <c r="I22" s="1020">
        <v>21004</v>
      </c>
    </row>
    <row r="23" spans="1:9" ht="18" customHeight="1">
      <c r="A23" s="163" t="s">
        <v>466</v>
      </c>
      <c r="B23" s="900">
        <v>1102</v>
      </c>
      <c r="C23" s="900">
        <v>1113</v>
      </c>
      <c r="D23" s="900">
        <v>125275</v>
      </c>
      <c r="E23" s="900">
        <v>113563</v>
      </c>
      <c r="F23" s="992">
        <v>19</v>
      </c>
      <c r="G23" s="992">
        <v>520</v>
      </c>
      <c r="H23" s="1010">
        <v>539</v>
      </c>
      <c r="I23" s="900">
        <v>2220</v>
      </c>
    </row>
    <row r="24" spans="1:9" ht="18" customHeight="1">
      <c r="A24" s="163" t="s">
        <v>467</v>
      </c>
      <c r="B24" s="900">
        <v>789</v>
      </c>
      <c r="C24" s="900">
        <v>788</v>
      </c>
      <c r="D24" s="900">
        <v>82907</v>
      </c>
      <c r="E24" s="900">
        <v>73728</v>
      </c>
      <c r="F24" s="992">
        <v>31</v>
      </c>
      <c r="G24" s="992">
        <v>416</v>
      </c>
      <c r="H24" s="1010">
        <v>447</v>
      </c>
      <c r="I24" s="900">
        <v>1803</v>
      </c>
    </row>
    <row r="25" spans="1:9" ht="18" customHeight="1">
      <c r="A25" s="163" t="s">
        <v>468</v>
      </c>
      <c r="B25" s="900">
        <v>798</v>
      </c>
      <c r="C25" s="900">
        <v>806</v>
      </c>
      <c r="D25" s="900">
        <v>80520</v>
      </c>
      <c r="E25" s="900">
        <v>75917</v>
      </c>
      <c r="F25" s="992">
        <v>22</v>
      </c>
      <c r="G25" s="992">
        <v>60</v>
      </c>
      <c r="H25" s="1010">
        <v>82</v>
      </c>
      <c r="I25" s="900">
        <v>1705</v>
      </c>
    </row>
    <row r="26" spans="1:9" ht="18" customHeight="1">
      <c r="A26" s="163" t="s">
        <v>469</v>
      </c>
      <c r="B26" s="900">
        <v>778</v>
      </c>
      <c r="C26" s="900">
        <v>780</v>
      </c>
      <c r="D26" s="900">
        <v>72820</v>
      </c>
      <c r="E26" s="900">
        <v>70865</v>
      </c>
      <c r="F26" s="992">
        <v>11</v>
      </c>
      <c r="G26" s="992">
        <v>326</v>
      </c>
      <c r="H26" s="1010">
        <v>337</v>
      </c>
      <c r="I26" s="900">
        <v>2028</v>
      </c>
    </row>
    <row r="27" spans="1:9" ht="18" customHeight="1">
      <c r="A27" s="163" t="s">
        <v>470</v>
      </c>
      <c r="B27" s="900">
        <v>706</v>
      </c>
      <c r="C27" s="900">
        <v>705</v>
      </c>
      <c r="D27" s="900">
        <v>70913</v>
      </c>
      <c r="E27" s="900">
        <v>69852</v>
      </c>
      <c r="F27" s="992">
        <v>23</v>
      </c>
      <c r="G27" s="992">
        <v>207</v>
      </c>
      <c r="H27" s="1010">
        <v>230</v>
      </c>
      <c r="I27" s="900">
        <v>2706</v>
      </c>
    </row>
    <row r="28" spans="1:9" ht="18" customHeight="1">
      <c r="A28" s="163" t="s">
        <v>471</v>
      </c>
      <c r="B28" s="977">
        <v>697</v>
      </c>
      <c r="C28" s="900">
        <v>697</v>
      </c>
      <c r="D28" s="900">
        <v>68681</v>
      </c>
      <c r="E28" s="900">
        <v>70552</v>
      </c>
      <c r="F28" s="992">
        <v>20</v>
      </c>
      <c r="G28" s="992">
        <v>273</v>
      </c>
      <c r="H28" s="1010">
        <v>293</v>
      </c>
      <c r="I28" s="900">
        <v>2359</v>
      </c>
    </row>
    <row r="29" spans="1:9" ht="18" customHeight="1">
      <c r="A29" s="163" t="s">
        <v>472</v>
      </c>
      <c r="B29" s="977">
        <v>821</v>
      </c>
      <c r="C29" s="900">
        <v>821</v>
      </c>
      <c r="D29" s="900">
        <v>86795</v>
      </c>
      <c r="E29" s="900">
        <v>91647</v>
      </c>
      <c r="F29" s="992">
        <v>51</v>
      </c>
      <c r="G29" s="992">
        <v>174</v>
      </c>
      <c r="H29" s="1010">
        <v>225</v>
      </c>
      <c r="I29" s="900">
        <v>2078</v>
      </c>
    </row>
    <row r="30" spans="1:9" ht="18" customHeight="1">
      <c r="A30" s="163" t="s">
        <v>473</v>
      </c>
      <c r="B30" s="977">
        <v>752</v>
      </c>
      <c r="C30" s="900">
        <v>752</v>
      </c>
      <c r="D30" s="900">
        <v>81052</v>
      </c>
      <c r="E30" s="900">
        <v>72063</v>
      </c>
      <c r="F30" s="1011">
        <v>199</v>
      </c>
      <c r="G30" s="1011">
        <v>431</v>
      </c>
      <c r="H30" s="1010">
        <v>630</v>
      </c>
      <c r="I30" s="900">
        <v>1458</v>
      </c>
    </row>
    <row r="31" spans="1:9" ht="18" customHeight="1">
      <c r="A31" s="163" t="s">
        <v>474</v>
      </c>
      <c r="B31" s="977">
        <v>676</v>
      </c>
      <c r="C31" s="900">
        <v>673</v>
      </c>
      <c r="D31" s="900">
        <v>73087</v>
      </c>
      <c r="E31" s="900">
        <v>75274</v>
      </c>
      <c r="F31" s="1011">
        <v>152</v>
      </c>
      <c r="G31" s="1011">
        <v>367</v>
      </c>
      <c r="H31" s="1010">
        <v>519</v>
      </c>
      <c r="I31" s="900">
        <v>1209</v>
      </c>
    </row>
    <row r="32" spans="1:9" ht="18" customHeight="1">
      <c r="A32" s="163" t="s">
        <v>475</v>
      </c>
      <c r="B32" s="977">
        <v>798</v>
      </c>
      <c r="C32" s="900">
        <v>793</v>
      </c>
      <c r="D32" s="900">
        <v>80848</v>
      </c>
      <c r="E32" s="900">
        <v>82298</v>
      </c>
      <c r="F32" s="1011">
        <v>251</v>
      </c>
      <c r="G32" s="1011">
        <v>303</v>
      </c>
      <c r="H32" s="1010">
        <v>554</v>
      </c>
      <c r="I32" s="900">
        <v>1223</v>
      </c>
    </row>
    <row r="33" spans="1:9" ht="18" customHeight="1">
      <c r="A33" s="163" t="s">
        <v>476</v>
      </c>
      <c r="B33" s="977">
        <v>805</v>
      </c>
      <c r="C33" s="900">
        <v>808</v>
      </c>
      <c r="D33" s="900">
        <v>79210</v>
      </c>
      <c r="E33" s="900">
        <v>77831</v>
      </c>
      <c r="F33" s="1011">
        <v>511</v>
      </c>
      <c r="G33" s="1011">
        <v>537</v>
      </c>
      <c r="H33" s="1010">
        <v>1048</v>
      </c>
      <c r="I33" s="900">
        <v>1397</v>
      </c>
    </row>
    <row r="34" spans="1:9" ht="18" customHeight="1">
      <c r="A34" s="173" t="s">
        <v>477</v>
      </c>
      <c r="B34" s="1022">
        <v>1051</v>
      </c>
      <c r="C34" s="939">
        <v>1035</v>
      </c>
      <c r="D34" s="939">
        <v>88153</v>
      </c>
      <c r="E34" s="939">
        <v>110090</v>
      </c>
      <c r="F34" s="1023">
        <v>707</v>
      </c>
      <c r="G34" s="1023">
        <v>727</v>
      </c>
      <c r="H34" s="1024">
        <v>1434</v>
      </c>
      <c r="I34" s="939">
        <v>818</v>
      </c>
    </row>
    <row r="35" spans="1:9" ht="18" customHeight="1">
      <c r="A35" s="11" t="s">
        <v>2592</v>
      </c>
      <c r="H35" s="359"/>
      <c r="I35" s="1015"/>
    </row>
  </sheetData>
  <mergeCells count="11">
    <mergeCell ref="I5:I6"/>
    <mergeCell ref="A7:I7"/>
    <mergeCell ref="A21:I21"/>
    <mergeCell ref="A4:A6"/>
    <mergeCell ref="B4:C4"/>
    <mergeCell ref="D4:I4"/>
    <mergeCell ref="B5:B6"/>
    <mergeCell ref="C5:C6"/>
    <mergeCell ref="D5:D6"/>
    <mergeCell ref="E5:E6"/>
    <mergeCell ref="F5:H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D32" sqref="D32"/>
    </sheetView>
  </sheetViews>
  <sheetFormatPr defaultColWidth="8.85546875" defaultRowHeight="18" customHeight="1"/>
  <cols>
    <col min="1" max="1" width="22.7109375" style="989" customWidth="1"/>
    <col min="2" max="6" width="16.42578125" style="989" customWidth="1"/>
    <col min="7" max="7" width="16.42578125" style="990" customWidth="1"/>
    <col min="8" max="10" width="16.42578125" style="989" customWidth="1"/>
    <col min="11" max="16384" width="8.85546875" style="989"/>
  </cols>
  <sheetData>
    <row r="1" spans="1:10" ht="18" customHeight="1">
      <c r="A1" s="68" t="s">
        <v>2598</v>
      </c>
      <c r="B1" s="68"/>
      <c r="C1" s="68"/>
      <c r="D1" s="68"/>
      <c r="E1" s="68"/>
      <c r="F1" s="68"/>
      <c r="G1" s="52"/>
    </row>
    <row r="2" spans="1:10" ht="18" customHeight="1">
      <c r="A2" s="52"/>
      <c r="B2" s="53"/>
      <c r="C2" s="53"/>
      <c r="D2" s="53"/>
      <c r="E2" s="53"/>
      <c r="F2" s="53"/>
      <c r="G2" s="53"/>
    </row>
    <row r="3" spans="1:10" ht="21.95" customHeight="1">
      <c r="A3" s="1521" t="s">
        <v>464</v>
      </c>
      <c r="B3" s="1536" t="s">
        <v>642</v>
      </c>
      <c r="C3" s="1536"/>
      <c r="D3" s="1536"/>
      <c r="E3" s="1536" t="s">
        <v>643</v>
      </c>
      <c r="F3" s="1536"/>
      <c r="G3" s="1536"/>
      <c r="H3" s="1536" t="s">
        <v>831</v>
      </c>
      <c r="I3" s="1536"/>
      <c r="J3" s="1537"/>
    </row>
    <row r="4" spans="1:10" ht="21.95" customHeight="1">
      <c r="A4" s="1522"/>
      <c r="B4" s="515" t="s">
        <v>1166</v>
      </c>
      <c r="C4" s="515" t="s">
        <v>1167</v>
      </c>
      <c r="D4" s="515" t="s">
        <v>1168</v>
      </c>
      <c r="E4" s="515" t="s">
        <v>1166</v>
      </c>
      <c r="F4" s="515" t="s">
        <v>1167</v>
      </c>
      <c r="G4" s="515" t="s">
        <v>1168</v>
      </c>
      <c r="H4" s="515" t="s">
        <v>1166</v>
      </c>
      <c r="I4" s="515" t="s">
        <v>1167</v>
      </c>
      <c r="J4" s="126" t="s">
        <v>1168</v>
      </c>
    </row>
    <row r="5" spans="1:10" ht="21.95" customHeight="1">
      <c r="A5" s="1680">
        <v>2014</v>
      </c>
      <c r="B5" s="1681"/>
      <c r="C5" s="1681"/>
      <c r="D5" s="1681"/>
      <c r="E5" s="1681"/>
      <c r="F5" s="1681"/>
      <c r="G5" s="1681"/>
      <c r="H5" s="1681"/>
      <c r="I5" s="1681"/>
      <c r="J5" s="1682"/>
    </row>
    <row r="6" spans="1:10" ht="21.95" customHeight="1">
      <c r="A6" s="830" t="s">
        <v>163</v>
      </c>
      <c r="B6" s="1016">
        <v>12113666</v>
      </c>
      <c r="C6" s="1016">
        <v>11735931</v>
      </c>
      <c r="D6" s="1016">
        <v>313269</v>
      </c>
      <c r="E6" s="1016">
        <v>370647</v>
      </c>
      <c r="F6" s="1016">
        <v>1637781</v>
      </c>
      <c r="G6" s="1016">
        <v>290391</v>
      </c>
      <c r="H6" s="1016">
        <v>0</v>
      </c>
      <c r="I6" s="1016">
        <v>93</v>
      </c>
      <c r="J6" s="1018">
        <v>0</v>
      </c>
    </row>
    <row r="7" spans="1:10" ht="18" customHeight="1">
      <c r="A7" s="163" t="s">
        <v>466</v>
      </c>
      <c r="B7" s="900">
        <v>1564394</v>
      </c>
      <c r="C7" s="900">
        <v>1206329</v>
      </c>
      <c r="D7" s="900">
        <v>37342</v>
      </c>
      <c r="E7" s="900">
        <v>29075</v>
      </c>
      <c r="F7" s="900">
        <v>117106</v>
      </c>
      <c r="G7" s="900">
        <v>33512</v>
      </c>
      <c r="H7" s="992">
        <v>0</v>
      </c>
      <c r="I7" s="992">
        <v>0</v>
      </c>
      <c r="J7" s="992">
        <v>0</v>
      </c>
    </row>
    <row r="8" spans="1:10" ht="18" customHeight="1">
      <c r="A8" s="163" t="s">
        <v>467</v>
      </c>
      <c r="B8" s="900">
        <v>1049928</v>
      </c>
      <c r="C8" s="900">
        <v>872697</v>
      </c>
      <c r="D8" s="900">
        <v>29765</v>
      </c>
      <c r="E8" s="900">
        <v>30237</v>
      </c>
      <c r="F8" s="900">
        <v>122186</v>
      </c>
      <c r="G8" s="900">
        <v>25890</v>
      </c>
      <c r="H8" s="992">
        <v>0</v>
      </c>
      <c r="I8" s="992">
        <v>0</v>
      </c>
      <c r="J8" s="992">
        <v>0</v>
      </c>
    </row>
    <row r="9" spans="1:10" ht="18" customHeight="1">
      <c r="A9" s="163" t="s">
        <v>468</v>
      </c>
      <c r="B9" s="900">
        <v>1027004</v>
      </c>
      <c r="C9" s="900">
        <v>995264</v>
      </c>
      <c r="D9" s="900">
        <v>29054</v>
      </c>
      <c r="E9" s="900">
        <v>31569</v>
      </c>
      <c r="F9" s="900">
        <v>115213</v>
      </c>
      <c r="G9" s="900">
        <v>18823</v>
      </c>
      <c r="H9" s="992">
        <v>0</v>
      </c>
      <c r="I9" s="992">
        <v>0</v>
      </c>
      <c r="J9" s="992">
        <v>0</v>
      </c>
    </row>
    <row r="10" spans="1:10" ht="18" customHeight="1">
      <c r="A10" s="163" t="s">
        <v>469</v>
      </c>
      <c r="B10" s="900">
        <v>926320</v>
      </c>
      <c r="C10" s="900">
        <v>880052</v>
      </c>
      <c r="D10" s="900">
        <v>26719</v>
      </c>
      <c r="E10" s="900">
        <v>35535</v>
      </c>
      <c r="F10" s="900">
        <v>129459</v>
      </c>
      <c r="G10" s="900">
        <v>28698</v>
      </c>
      <c r="H10" s="992">
        <v>0</v>
      </c>
      <c r="I10" s="992">
        <v>0</v>
      </c>
      <c r="J10" s="992">
        <v>0</v>
      </c>
    </row>
    <row r="11" spans="1:10" ht="18" customHeight="1">
      <c r="A11" s="163" t="s">
        <v>470</v>
      </c>
      <c r="B11" s="900">
        <v>845898</v>
      </c>
      <c r="C11" s="900">
        <v>804649</v>
      </c>
      <c r="D11" s="900">
        <v>25995</v>
      </c>
      <c r="E11" s="900">
        <v>28150</v>
      </c>
      <c r="F11" s="900">
        <v>140786</v>
      </c>
      <c r="G11" s="900">
        <v>17850</v>
      </c>
      <c r="H11" s="992">
        <v>0</v>
      </c>
      <c r="I11" s="992">
        <v>0</v>
      </c>
      <c r="J11" s="992">
        <v>0</v>
      </c>
    </row>
    <row r="12" spans="1:10" ht="18" customHeight="1">
      <c r="A12" s="163" t="s">
        <v>471</v>
      </c>
      <c r="B12" s="900">
        <v>691864</v>
      </c>
      <c r="C12" s="900">
        <v>778599</v>
      </c>
      <c r="D12" s="900">
        <v>25637</v>
      </c>
      <c r="E12" s="900">
        <v>24884</v>
      </c>
      <c r="F12" s="900">
        <v>113993</v>
      </c>
      <c r="G12" s="900">
        <v>12553</v>
      </c>
      <c r="H12" s="992">
        <v>0</v>
      </c>
      <c r="I12" s="992">
        <v>0</v>
      </c>
      <c r="J12" s="992">
        <v>0</v>
      </c>
    </row>
    <row r="13" spans="1:10" ht="18" customHeight="1">
      <c r="A13" s="163" t="s">
        <v>472</v>
      </c>
      <c r="B13" s="900">
        <v>1025037</v>
      </c>
      <c r="C13" s="900">
        <v>923416</v>
      </c>
      <c r="D13" s="900">
        <v>24922</v>
      </c>
      <c r="E13" s="900">
        <v>30499</v>
      </c>
      <c r="F13" s="900">
        <v>156080</v>
      </c>
      <c r="G13" s="900">
        <v>20630</v>
      </c>
      <c r="H13" s="909">
        <v>0</v>
      </c>
      <c r="I13" s="909">
        <v>0</v>
      </c>
      <c r="J13" s="909">
        <v>0</v>
      </c>
    </row>
    <row r="14" spans="1:10" ht="18" customHeight="1">
      <c r="A14" s="163" t="s">
        <v>473</v>
      </c>
      <c r="B14" s="900">
        <v>934576</v>
      </c>
      <c r="C14" s="900">
        <v>859005</v>
      </c>
      <c r="D14" s="900">
        <v>21277</v>
      </c>
      <c r="E14" s="900">
        <v>32742</v>
      </c>
      <c r="F14" s="900">
        <v>148795</v>
      </c>
      <c r="G14" s="900">
        <v>22927</v>
      </c>
      <c r="H14" s="991">
        <v>0</v>
      </c>
      <c r="I14" s="991">
        <v>0</v>
      </c>
      <c r="J14" s="991">
        <v>0</v>
      </c>
    </row>
    <row r="15" spans="1:10" ht="18" customHeight="1">
      <c r="A15" s="163" t="s">
        <v>474</v>
      </c>
      <c r="B15" s="900">
        <v>909689</v>
      </c>
      <c r="C15" s="900">
        <v>916113</v>
      </c>
      <c r="D15" s="900">
        <v>23559</v>
      </c>
      <c r="E15" s="900">
        <v>35979</v>
      </c>
      <c r="F15" s="900">
        <v>139477</v>
      </c>
      <c r="G15" s="900">
        <v>24418</v>
      </c>
      <c r="H15" s="991">
        <v>0</v>
      </c>
      <c r="I15" s="991">
        <v>0</v>
      </c>
      <c r="J15" s="991">
        <v>0</v>
      </c>
    </row>
    <row r="16" spans="1:10" ht="18" customHeight="1">
      <c r="A16" s="163" t="s">
        <v>475</v>
      </c>
      <c r="B16" s="900">
        <v>1038826</v>
      </c>
      <c r="C16" s="900">
        <v>1011568</v>
      </c>
      <c r="D16" s="900">
        <v>22032</v>
      </c>
      <c r="E16" s="900">
        <v>35845</v>
      </c>
      <c r="F16" s="900">
        <v>152615</v>
      </c>
      <c r="G16" s="900">
        <v>26687</v>
      </c>
      <c r="H16" s="991">
        <v>0</v>
      </c>
      <c r="I16" s="991">
        <v>0</v>
      </c>
      <c r="J16" s="991">
        <v>0</v>
      </c>
    </row>
    <row r="17" spans="1:10" ht="18" customHeight="1">
      <c r="A17" s="163" t="s">
        <v>476</v>
      </c>
      <c r="B17" s="900">
        <v>1019313</v>
      </c>
      <c r="C17" s="900">
        <v>1044288</v>
      </c>
      <c r="D17" s="900">
        <v>22417</v>
      </c>
      <c r="E17" s="900">
        <v>27332</v>
      </c>
      <c r="F17" s="900">
        <v>152254</v>
      </c>
      <c r="G17" s="900">
        <v>34565</v>
      </c>
      <c r="H17" s="991">
        <v>0</v>
      </c>
      <c r="I17" s="991">
        <v>0</v>
      </c>
      <c r="J17" s="991">
        <v>0</v>
      </c>
    </row>
    <row r="18" spans="1:10" ht="18" customHeight="1">
      <c r="A18" s="163" t="s">
        <v>477</v>
      </c>
      <c r="B18" s="937">
        <v>1080817</v>
      </c>
      <c r="C18" s="937">
        <v>1443951</v>
      </c>
      <c r="D18" s="937">
        <v>24550</v>
      </c>
      <c r="E18" s="937">
        <v>28800</v>
      </c>
      <c r="F18" s="937">
        <v>149817</v>
      </c>
      <c r="G18" s="937">
        <v>23838</v>
      </c>
      <c r="H18" s="991">
        <v>0</v>
      </c>
      <c r="I18" s="991">
        <v>93</v>
      </c>
      <c r="J18" s="991">
        <v>0</v>
      </c>
    </row>
    <row r="19" spans="1:10" ht="21.95" customHeight="1">
      <c r="A19" s="1687">
        <v>2015</v>
      </c>
      <c r="B19" s="1688"/>
      <c r="C19" s="1688"/>
      <c r="D19" s="1688"/>
      <c r="E19" s="1688"/>
      <c r="F19" s="1688"/>
      <c r="G19" s="1688"/>
      <c r="H19" s="1688"/>
      <c r="I19" s="1688"/>
      <c r="J19" s="1689"/>
    </row>
    <row r="20" spans="1:10" ht="21.95" customHeight="1">
      <c r="A20" s="830" t="s">
        <v>163</v>
      </c>
      <c r="B20" s="1016">
        <v>12714920</v>
      </c>
      <c r="C20" s="1016">
        <v>12101057</v>
      </c>
      <c r="D20" s="1016">
        <v>185952</v>
      </c>
      <c r="E20" s="1016">
        <v>378703</v>
      </c>
      <c r="F20" s="1016">
        <v>1541521</v>
      </c>
      <c r="G20" s="1016">
        <v>275898</v>
      </c>
      <c r="H20" s="1016">
        <v>0</v>
      </c>
      <c r="I20" s="1016">
        <v>1083</v>
      </c>
      <c r="J20" s="1018">
        <v>0</v>
      </c>
    </row>
    <row r="21" spans="1:10" ht="18" customHeight="1">
      <c r="A21" s="163" t="s">
        <v>466</v>
      </c>
      <c r="B21" s="900">
        <v>1752718</v>
      </c>
      <c r="C21" s="900">
        <v>1444157</v>
      </c>
      <c r="D21" s="900">
        <v>24262</v>
      </c>
      <c r="E21" s="900">
        <v>27289</v>
      </c>
      <c r="F21" s="900">
        <v>116120</v>
      </c>
      <c r="G21" s="900">
        <v>21354</v>
      </c>
      <c r="H21" s="992">
        <v>0</v>
      </c>
      <c r="I21" s="992">
        <v>0</v>
      </c>
      <c r="J21" s="992">
        <v>0</v>
      </c>
    </row>
    <row r="22" spans="1:10" ht="18" customHeight="1">
      <c r="A22" s="163" t="s">
        <v>467</v>
      </c>
      <c r="B22" s="900">
        <v>1132305</v>
      </c>
      <c r="C22" s="900">
        <v>926603</v>
      </c>
      <c r="D22" s="900">
        <v>20962</v>
      </c>
      <c r="E22" s="900">
        <v>22940</v>
      </c>
      <c r="F22" s="900">
        <v>96803</v>
      </c>
      <c r="G22" s="900">
        <v>9411</v>
      </c>
      <c r="H22" s="992">
        <v>0</v>
      </c>
      <c r="I22" s="992">
        <v>1082</v>
      </c>
      <c r="J22" s="992">
        <v>0</v>
      </c>
    </row>
    <row r="23" spans="1:10" ht="18" customHeight="1">
      <c r="A23" s="163" t="s">
        <v>468</v>
      </c>
      <c r="B23" s="900">
        <v>1016095</v>
      </c>
      <c r="C23" s="900">
        <v>923459</v>
      </c>
      <c r="D23" s="900">
        <v>18948</v>
      </c>
      <c r="E23" s="900">
        <v>30231</v>
      </c>
      <c r="F23" s="900">
        <v>120017</v>
      </c>
      <c r="G23" s="900">
        <v>18217</v>
      </c>
      <c r="H23" s="992">
        <v>0</v>
      </c>
      <c r="I23" s="992">
        <v>0</v>
      </c>
      <c r="J23" s="992">
        <v>0</v>
      </c>
    </row>
    <row r="24" spans="1:10" ht="18" customHeight="1">
      <c r="A24" s="163" t="s">
        <v>469</v>
      </c>
      <c r="B24" s="900">
        <v>905280</v>
      </c>
      <c r="C24" s="900">
        <v>845580</v>
      </c>
      <c r="D24" s="900">
        <v>21852</v>
      </c>
      <c r="E24" s="900">
        <v>26210</v>
      </c>
      <c r="F24" s="900">
        <v>116307</v>
      </c>
      <c r="G24" s="900">
        <v>19406</v>
      </c>
      <c r="H24" s="992">
        <v>0</v>
      </c>
      <c r="I24" s="992">
        <v>0</v>
      </c>
      <c r="J24" s="992">
        <v>0</v>
      </c>
    </row>
    <row r="25" spans="1:10" ht="18" customHeight="1">
      <c r="A25" s="163" t="s">
        <v>470</v>
      </c>
      <c r="B25" s="900">
        <v>870792</v>
      </c>
      <c r="C25" s="900">
        <v>846659</v>
      </c>
      <c r="D25" s="900">
        <v>29229</v>
      </c>
      <c r="E25" s="900">
        <v>30576</v>
      </c>
      <c r="F25" s="900">
        <v>142182</v>
      </c>
      <c r="G25" s="900">
        <v>25830</v>
      </c>
      <c r="H25" s="992">
        <v>0</v>
      </c>
      <c r="I25" s="992">
        <v>0</v>
      </c>
      <c r="J25" s="992">
        <v>0</v>
      </c>
    </row>
    <row r="26" spans="1:10" ht="18" customHeight="1">
      <c r="A26" s="163" t="s">
        <v>471</v>
      </c>
      <c r="B26" s="900">
        <v>857389</v>
      </c>
      <c r="C26" s="900">
        <v>901761</v>
      </c>
      <c r="D26" s="900">
        <v>27291</v>
      </c>
      <c r="E26" s="900">
        <v>24670</v>
      </c>
      <c r="F26" s="900">
        <v>115695</v>
      </c>
      <c r="G26" s="900">
        <v>28823</v>
      </c>
      <c r="H26" s="992">
        <v>0</v>
      </c>
      <c r="I26" s="992">
        <v>0</v>
      </c>
      <c r="J26" s="992">
        <v>0</v>
      </c>
    </row>
    <row r="27" spans="1:10" ht="18" customHeight="1">
      <c r="A27" s="163" t="s">
        <v>472</v>
      </c>
      <c r="B27" s="900">
        <v>1124516</v>
      </c>
      <c r="C27" s="900">
        <v>1109836</v>
      </c>
      <c r="D27" s="900">
        <v>21454</v>
      </c>
      <c r="E27" s="900">
        <v>36079</v>
      </c>
      <c r="F27" s="900">
        <v>127236</v>
      </c>
      <c r="G27" s="900">
        <v>30399</v>
      </c>
      <c r="H27" s="909">
        <v>0</v>
      </c>
      <c r="I27" s="909">
        <v>0</v>
      </c>
      <c r="J27" s="909">
        <v>0</v>
      </c>
    </row>
    <row r="28" spans="1:10" ht="18" customHeight="1">
      <c r="A28" s="163" t="s">
        <v>473</v>
      </c>
      <c r="B28" s="900">
        <v>1043919</v>
      </c>
      <c r="C28" s="900">
        <v>870808</v>
      </c>
      <c r="D28" s="900">
        <v>2207</v>
      </c>
      <c r="E28" s="900">
        <v>36928</v>
      </c>
      <c r="F28" s="900">
        <v>125750</v>
      </c>
      <c r="G28" s="900">
        <v>18487</v>
      </c>
      <c r="H28" s="991">
        <v>0</v>
      </c>
      <c r="I28" s="991">
        <v>1</v>
      </c>
      <c r="J28" s="991">
        <v>0</v>
      </c>
    </row>
    <row r="29" spans="1:10" ht="18" customHeight="1">
      <c r="A29" s="163" t="s">
        <v>474</v>
      </c>
      <c r="B29" s="900">
        <v>913030</v>
      </c>
      <c r="C29" s="900">
        <v>905947</v>
      </c>
      <c r="D29" s="900">
        <v>3058</v>
      </c>
      <c r="E29" s="900">
        <v>35265</v>
      </c>
      <c r="F29" s="900">
        <v>132563</v>
      </c>
      <c r="G29" s="900">
        <v>24986</v>
      </c>
      <c r="H29" s="991">
        <v>0</v>
      </c>
      <c r="I29" s="991">
        <v>0</v>
      </c>
      <c r="J29" s="991">
        <v>0</v>
      </c>
    </row>
    <row r="30" spans="1:10" ht="18" customHeight="1">
      <c r="A30" s="163" t="s">
        <v>475</v>
      </c>
      <c r="B30" s="900">
        <v>1008446</v>
      </c>
      <c r="C30" s="900">
        <v>959427</v>
      </c>
      <c r="D30" s="900">
        <v>2601</v>
      </c>
      <c r="E30" s="900">
        <v>35092</v>
      </c>
      <c r="F30" s="900">
        <v>142764</v>
      </c>
      <c r="G30" s="900">
        <v>29483</v>
      </c>
      <c r="H30" s="991">
        <v>0</v>
      </c>
      <c r="I30" s="991">
        <v>0</v>
      </c>
      <c r="J30" s="991">
        <v>0</v>
      </c>
    </row>
    <row r="31" spans="1:10" ht="18" customHeight="1">
      <c r="A31" s="163" t="s">
        <v>476</v>
      </c>
      <c r="B31" s="900">
        <v>962782</v>
      </c>
      <c r="C31" s="900">
        <v>935217</v>
      </c>
      <c r="D31" s="900">
        <v>5254</v>
      </c>
      <c r="E31" s="900">
        <v>37610</v>
      </c>
      <c r="F31" s="900">
        <v>146134</v>
      </c>
      <c r="G31" s="900">
        <v>25027</v>
      </c>
      <c r="H31" s="991">
        <v>0</v>
      </c>
      <c r="I31" s="991">
        <v>0</v>
      </c>
      <c r="J31" s="991">
        <v>0</v>
      </c>
    </row>
    <row r="32" spans="1:10" ht="18" customHeight="1">
      <c r="A32" s="173" t="s">
        <v>477</v>
      </c>
      <c r="B32" s="939">
        <v>1127648</v>
      </c>
      <c r="C32" s="939">
        <v>1431603</v>
      </c>
      <c r="D32" s="939">
        <v>8834</v>
      </c>
      <c r="E32" s="939">
        <v>35813</v>
      </c>
      <c r="F32" s="939">
        <v>159950</v>
      </c>
      <c r="G32" s="939">
        <v>24475</v>
      </c>
      <c r="H32" s="1025">
        <v>0</v>
      </c>
      <c r="I32" s="1025">
        <v>0</v>
      </c>
      <c r="J32" s="1025">
        <v>0</v>
      </c>
    </row>
    <row r="33" spans="1:7" ht="18" customHeight="1">
      <c r="A33" s="11" t="s">
        <v>2592</v>
      </c>
    </row>
    <row r="34" spans="1:7" ht="18" customHeight="1">
      <c r="B34" s="1015"/>
      <c r="C34" s="1015"/>
      <c r="D34" s="1015"/>
      <c r="E34" s="1015"/>
      <c r="F34" s="1015"/>
      <c r="G34" s="1015"/>
    </row>
  </sheetData>
  <mergeCells count="6">
    <mergeCell ref="A19:J19"/>
    <mergeCell ref="A3:A4"/>
    <mergeCell ref="B3:D3"/>
    <mergeCell ref="E3:G3"/>
    <mergeCell ref="H3:J3"/>
    <mergeCell ref="A5:J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3.42578125" style="47" customWidth="1"/>
    <col min="3" max="6" width="13.42578125" style="48" customWidth="1"/>
    <col min="7" max="7" width="13.42578125" style="47" customWidth="1"/>
    <col min="8" max="10" width="13.42578125" style="48" customWidth="1"/>
    <col min="11" max="11" width="13.42578125" style="47" customWidth="1"/>
    <col min="12" max="12" width="13.42578125" style="48" customWidth="1"/>
    <col min="13" max="13" width="11.28515625" style="48" customWidth="1"/>
    <col min="14" max="14" width="17.42578125" style="65" customWidth="1"/>
    <col min="15" max="16" width="9.85546875" style="65" customWidth="1"/>
    <col min="17" max="17" width="17.42578125" style="65" customWidth="1"/>
    <col min="18" max="19" width="9.85546875" style="65" customWidth="1"/>
    <col min="20" max="20" width="8.85546875" style="65" customWidth="1"/>
    <col min="21" max="16384" width="9.140625" style="48"/>
  </cols>
  <sheetData>
    <row r="1" spans="1:20" ht="18" customHeight="1">
      <c r="A1" s="68" t="s">
        <v>2601</v>
      </c>
    </row>
    <row r="3" spans="1:20" ht="21.95" customHeight="1">
      <c r="A3" s="1517" t="s">
        <v>646</v>
      </c>
      <c r="B3" s="1485" t="s">
        <v>648</v>
      </c>
      <c r="C3" s="1531"/>
      <c r="D3" s="1531"/>
      <c r="E3" s="1531"/>
      <c r="F3" s="1531"/>
      <c r="G3" s="1531"/>
      <c r="H3" s="1531"/>
      <c r="I3" s="1531"/>
      <c r="J3" s="1531"/>
      <c r="K3" s="1531"/>
      <c r="L3" s="1531"/>
    </row>
    <row r="4" spans="1:20" ht="21.95" customHeight="1">
      <c r="A4" s="1518"/>
      <c r="B4" s="1584" t="s">
        <v>647</v>
      </c>
      <c r="C4" s="1535" t="s">
        <v>649</v>
      </c>
      <c r="D4" s="1696"/>
      <c r="E4" s="1696"/>
      <c r="F4" s="1696"/>
      <c r="G4" s="1518"/>
      <c r="H4" s="1535" t="s">
        <v>650</v>
      </c>
      <c r="I4" s="1696"/>
      <c r="J4" s="1696"/>
      <c r="K4" s="1518"/>
      <c r="L4" s="1585" t="s">
        <v>163</v>
      </c>
    </row>
    <row r="5" spans="1:20" s="178" customFormat="1" ht="35.1" customHeight="1">
      <c r="A5" s="1518"/>
      <c r="B5" s="1536"/>
      <c r="C5" s="515" t="s">
        <v>1189</v>
      </c>
      <c r="D5" s="515" t="s">
        <v>1256</v>
      </c>
      <c r="E5" s="515" t="s">
        <v>1190</v>
      </c>
      <c r="F5" s="515" t="s">
        <v>1187</v>
      </c>
      <c r="G5" s="821" t="s">
        <v>651</v>
      </c>
      <c r="H5" s="515" t="s">
        <v>1191</v>
      </c>
      <c r="I5" s="515" t="s">
        <v>1188</v>
      </c>
      <c r="J5" s="515" t="s">
        <v>1192</v>
      </c>
      <c r="K5" s="821" t="s">
        <v>651</v>
      </c>
      <c r="L5" s="1537"/>
      <c r="N5" s="65"/>
      <c r="O5" s="65"/>
      <c r="P5" s="65"/>
      <c r="Q5" s="65"/>
      <c r="R5" s="65"/>
      <c r="S5" s="65"/>
      <c r="T5" s="65"/>
    </row>
    <row r="6" spans="1:20" s="178" customFormat="1" ht="21.95" customHeight="1">
      <c r="A6" s="1690">
        <v>2014</v>
      </c>
      <c r="B6" s="1691"/>
      <c r="C6" s="1691"/>
      <c r="D6" s="1691"/>
      <c r="E6" s="1691"/>
      <c r="F6" s="1691"/>
      <c r="G6" s="1691"/>
      <c r="H6" s="1691"/>
      <c r="I6" s="1691"/>
      <c r="J6" s="1691"/>
      <c r="K6" s="1691"/>
      <c r="L6" s="1692"/>
      <c r="N6" s="65"/>
      <c r="O6" s="65"/>
      <c r="P6" s="65"/>
      <c r="Q6" s="65"/>
      <c r="R6" s="65"/>
      <c r="S6" s="65"/>
      <c r="T6" s="65"/>
    </row>
    <row r="7" spans="1:20" s="68" customFormat="1" ht="21.95" customHeight="1">
      <c r="A7" s="830" t="s">
        <v>163</v>
      </c>
      <c r="B7" s="999">
        <v>1836.9</v>
      </c>
      <c r="C7" s="999">
        <v>10633.199999999999</v>
      </c>
      <c r="D7" s="999">
        <v>0</v>
      </c>
      <c r="E7" s="999">
        <v>8</v>
      </c>
      <c r="F7" s="999">
        <v>127</v>
      </c>
      <c r="G7" s="999">
        <v>10768.199999999999</v>
      </c>
      <c r="H7" s="999">
        <v>2057.7999999999997</v>
      </c>
      <c r="I7" s="999">
        <v>247.8</v>
      </c>
      <c r="J7" s="999">
        <v>54.3</v>
      </c>
      <c r="K7" s="999">
        <v>2359.9</v>
      </c>
      <c r="L7" s="998">
        <v>14964.999999999998</v>
      </c>
      <c r="N7" s="62"/>
      <c r="O7" s="62"/>
      <c r="P7" s="62"/>
      <c r="Q7" s="62"/>
      <c r="R7" s="62"/>
      <c r="S7" s="62"/>
      <c r="T7" s="62"/>
    </row>
    <row r="8" spans="1:20" ht="18" customHeight="1">
      <c r="A8" s="73" t="s">
        <v>424</v>
      </c>
      <c r="B8" s="996">
        <v>93.300000000000026</v>
      </c>
      <c r="C8" s="997">
        <v>49</v>
      </c>
      <c r="D8" s="997">
        <v>0</v>
      </c>
      <c r="E8" s="997">
        <v>0</v>
      </c>
      <c r="F8" s="997">
        <v>28</v>
      </c>
      <c r="G8" s="996">
        <v>77</v>
      </c>
      <c r="H8" s="997">
        <v>470.89999999999992</v>
      </c>
      <c r="I8" s="997">
        <v>247.8</v>
      </c>
      <c r="J8" s="997">
        <v>26.299999999999997</v>
      </c>
      <c r="K8" s="996">
        <v>744.99999999999989</v>
      </c>
      <c r="L8" s="996">
        <v>915.3</v>
      </c>
    </row>
    <row r="9" spans="1:20" ht="18" customHeight="1">
      <c r="A9" s="73" t="s">
        <v>421</v>
      </c>
      <c r="B9" s="996">
        <v>549.5</v>
      </c>
      <c r="C9" s="997">
        <v>736.80000000000007</v>
      </c>
      <c r="D9" s="997">
        <v>0</v>
      </c>
      <c r="E9" s="997">
        <v>8</v>
      </c>
      <c r="F9" s="997">
        <v>99</v>
      </c>
      <c r="G9" s="996">
        <v>843.80000000000007</v>
      </c>
      <c r="H9" s="997">
        <v>1537.7</v>
      </c>
      <c r="I9" s="997">
        <v>0</v>
      </c>
      <c r="J9" s="997">
        <v>28</v>
      </c>
      <c r="K9" s="996">
        <v>1565.7</v>
      </c>
      <c r="L9" s="996">
        <v>2959</v>
      </c>
    </row>
    <row r="10" spans="1:20" ht="18" customHeight="1">
      <c r="A10" s="73" t="s">
        <v>652</v>
      </c>
      <c r="B10" s="996">
        <v>0</v>
      </c>
      <c r="C10" s="997">
        <v>0</v>
      </c>
      <c r="D10" s="997">
        <v>0</v>
      </c>
      <c r="E10" s="997">
        <v>0</v>
      </c>
      <c r="F10" s="997">
        <v>0</v>
      </c>
      <c r="G10" s="996">
        <v>0</v>
      </c>
      <c r="H10" s="997">
        <v>8.1</v>
      </c>
      <c r="I10" s="997">
        <v>0</v>
      </c>
      <c r="J10" s="997">
        <v>13.3</v>
      </c>
      <c r="K10" s="996">
        <v>21.400000000000002</v>
      </c>
      <c r="L10" s="996">
        <v>21.400000000000002</v>
      </c>
    </row>
    <row r="11" spans="1:20" ht="18" customHeight="1">
      <c r="A11" s="60" t="s">
        <v>422</v>
      </c>
      <c r="B11" s="1000">
        <v>1194.0999999999999</v>
      </c>
      <c r="C11" s="1001">
        <v>9847.4</v>
      </c>
      <c r="D11" s="1001">
        <v>0</v>
      </c>
      <c r="E11" s="1001">
        <v>0</v>
      </c>
      <c r="F11" s="1001">
        <v>0</v>
      </c>
      <c r="G11" s="1000">
        <v>9847.4</v>
      </c>
      <c r="H11" s="1001">
        <v>49.2</v>
      </c>
      <c r="I11" s="1001">
        <v>0</v>
      </c>
      <c r="J11" s="1001">
        <v>0</v>
      </c>
      <c r="K11" s="1000">
        <v>49.2</v>
      </c>
      <c r="L11" s="1000">
        <v>11090.7</v>
      </c>
    </row>
    <row r="12" spans="1:20" ht="21.95" customHeight="1">
      <c r="A12" s="1693">
        <v>2015</v>
      </c>
      <c r="B12" s="1694"/>
      <c r="C12" s="1694"/>
      <c r="D12" s="1694"/>
      <c r="E12" s="1694"/>
      <c r="F12" s="1694"/>
      <c r="G12" s="1694"/>
      <c r="H12" s="1694"/>
      <c r="I12" s="1694"/>
      <c r="J12" s="1694"/>
      <c r="K12" s="1694"/>
      <c r="L12" s="1695"/>
    </row>
    <row r="13" spans="1:20" s="68" customFormat="1" ht="21.95" customHeight="1">
      <c r="A13" s="830" t="s">
        <v>163</v>
      </c>
      <c r="B13" s="999">
        <v>1845.6999999999998</v>
      </c>
      <c r="C13" s="999">
        <v>10633.199999999999</v>
      </c>
      <c r="D13" s="999">
        <v>0</v>
      </c>
      <c r="E13" s="999">
        <v>8</v>
      </c>
      <c r="F13" s="999">
        <v>103.4</v>
      </c>
      <c r="G13" s="999">
        <v>10744.599999999999</v>
      </c>
      <c r="H13" s="999">
        <v>2081.4</v>
      </c>
      <c r="I13" s="999">
        <v>193.00000000000003</v>
      </c>
      <c r="J13" s="999">
        <v>109.1</v>
      </c>
      <c r="K13" s="999">
        <v>2383.5</v>
      </c>
      <c r="L13" s="998">
        <v>14973.8</v>
      </c>
      <c r="N13" s="62"/>
      <c r="O13" s="62"/>
      <c r="P13" s="62"/>
      <c r="Q13" s="62"/>
      <c r="R13" s="62"/>
      <c r="S13" s="62"/>
      <c r="T13" s="62"/>
    </row>
    <row r="14" spans="1:20" ht="18" customHeight="1">
      <c r="A14" s="73" t="s">
        <v>424</v>
      </c>
      <c r="B14" s="996">
        <v>102.10000000000002</v>
      </c>
      <c r="C14" s="997">
        <v>49</v>
      </c>
      <c r="D14" s="997">
        <v>0</v>
      </c>
      <c r="E14" s="997">
        <v>0</v>
      </c>
      <c r="F14" s="997">
        <v>4.4000000000000004</v>
      </c>
      <c r="G14" s="996">
        <v>53.4</v>
      </c>
      <c r="H14" s="997">
        <v>494.49999999999994</v>
      </c>
      <c r="I14" s="997">
        <v>193.00000000000003</v>
      </c>
      <c r="J14" s="997">
        <v>81.099999999999994</v>
      </c>
      <c r="K14" s="996">
        <v>768.6</v>
      </c>
      <c r="L14" s="996">
        <v>924.1</v>
      </c>
      <c r="N14" s="301"/>
      <c r="O14" s="301"/>
      <c r="P14" s="301"/>
      <c r="Q14" s="301"/>
      <c r="R14" s="301"/>
      <c r="S14" s="301"/>
      <c r="T14" s="301"/>
    </row>
    <row r="15" spans="1:20" ht="18" customHeight="1">
      <c r="A15" s="73" t="s">
        <v>421</v>
      </c>
      <c r="B15" s="996">
        <v>549.5</v>
      </c>
      <c r="C15" s="997">
        <v>736.80000000000007</v>
      </c>
      <c r="D15" s="997">
        <v>0</v>
      </c>
      <c r="E15" s="997">
        <v>8</v>
      </c>
      <c r="F15" s="997">
        <v>99</v>
      </c>
      <c r="G15" s="996">
        <v>843.80000000000007</v>
      </c>
      <c r="H15" s="997">
        <v>1537.7</v>
      </c>
      <c r="I15" s="997">
        <v>0</v>
      </c>
      <c r="J15" s="997">
        <v>28</v>
      </c>
      <c r="K15" s="996">
        <v>1565.7</v>
      </c>
      <c r="L15" s="996">
        <v>2959</v>
      </c>
    </row>
    <row r="16" spans="1:20" ht="18" customHeight="1">
      <c r="A16" s="73" t="s">
        <v>652</v>
      </c>
      <c r="B16" s="996">
        <v>0</v>
      </c>
      <c r="C16" s="997">
        <v>0</v>
      </c>
      <c r="D16" s="997">
        <v>0</v>
      </c>
      <c r="E16" s="997">
        <v>0</v>
      </c>
      <c r="F16" s="997">
        <v>0</v>
      </c>
      <c r="G16" s="996">
        <v>0</v>
      </c>
      <c r="H16" s="997">
        <v>8.1</v>
      </c>
      <c r="I16" s="997">
        <v>0</v>
      </c>
      <c r="J16" s="997">
        <v>13.3</v>
      </c>
      <c r="K16" s="996">
        <v>21.4</v>
      </c>
      <c r="L16" s="996">
        <v>21.4</v>
      </c>
    </row>
    <row r="17" spans="1:12" ht="18" customHeight="1">
      <c r="A17" s="995" t="s">
        <v>422</v>
      </c>
      <c r="B17" s="993">
        <v>1194.0999999999999</v>
      </c>
      <c r="C17" s="994">
        <v>9847.4</v>
      </c>
      <c r="D17" s="994">
        <v>0</v>
      </c>
      <c r="E17" s="994">
        <v>0</v>
      </c>
      <c r="F17" s="994">
        <v>0</v>
      </c>
      <c r="G17" s="993">
        <v>9847.4</v>
      </c>
      <c r="H17" s="994">
        <v>49.2</v>
      </c>
      <c r="I17" s="994">
        <v>0</v>
      </c>
      <c r="J17" s="994">
        <v>0</v>
      </c>
      <c r="K17" s="993">
        <v>49.2</v>
      </c>
      <c r="L17" s="993">
        <v>11090.7</v>
      </c>
    </row>
    <row r="18" spans="1:12" ht="18" customHeight="1">
      <c r="A18" s="11" t="s">
        <v>2599</v>
      </c>
    </row>
    <row r="19" spans="1:12" ht="18" customHeight="1">
      <c r="A19" s="4" t="s">
        <v>2600</v>
      </c>
      <c r="B19" s="102"/>
      <c r="C19" s="68"/>
      <c r="D19" s="68"/>
      <c r="E19" s="68"/>
      <c r="F19" s="68"/>
    </row>
  </sheetData>
  <mergeCells count="8">
    <mergeCell ref="A6:L6"/>
    <mergeCell ref="A12:L12"/>
    <mergeCell ref="A3:A5"/>
    <mergeCell ref="B3:L3"/>
    <mergeCell ref="B4:B5"/>
    <mergeCell ref="C4:G4"/>
    <mergeCell ref="H4:K4"/>
    <mergeCell ref="L4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2" width="14.7109375" style="68" customWidth="1"/>
    <col min="3" max="11" width="14.7109375" style="48" customWidth="1"/>
    <col min="12" max="12" width="8.7109375" style="48" customWidth="1"/>
    <col min="13" max="13" width="6.5703125" style="48" customWidth="1"/>
    <col min="14" max="14" width="5.28515625" style="48" customWidth="1"/>
    <col min="15" max="15" width="7.5703125" style="48" customWidth="1"/>
    <col min="16" max="16" width="7.42578125" style="48" customWidth="1"/>
    <col min="17" max="17" width="6.42578125" style="48" customWidth="1"/>
    <col min="18" max="18" width="6.85546875" style="48" customWidth="1"/>
    <col min="19" max="19" width="6.5703125" style="48" customWidth="1"/>
    <col min="20" max="20" width="7.28515625" style="48" customWidth="1"/>
    <col min="21" max="21" width="6" style="48" customWidth="1"/>
    <col min="22" max="23" width="5" style="48" customWidth="1"/>
    <col min="24" max="16384" width="9.140625" style="48"/>
  </cols>
  <sheetData>
    <row r="1" spans="1:23" s="102" customFormat="1" ht="18" customHeight="1">
      <c r="A1" s="68" t="s">
        <v>2602</v>
      </c>
    </row>
    <row r="2" spans="1:23" ht="18" customHeight="1">
      <c r="A2" s="815"/>
      <c r="B2" s="52"/>
      <c r="C2" s="53"/>
      <c r="D2" s="53"/>
      <c r="E2" s="53"/>
      <c r="F2" s="53"/>
      <c r="G2" s="53"/>
      <c r="H2" s="53"/>
      <c r="I2" s="53"/>
      <c r="J2" s="53"/>
      <c r="K2" s="72" t="s">
        <v>821</v>
      </c>
      <c r="L2" s="53"/>
      <c r="M2" s="53"/>
      <c r="N2" s="53"/>
      <c r="O2" s="53"/>
      <c r="P2" s="53"/>
      <c r="Q2" s="53"/>
      <c r="R2" s="387"/>
      <c r="S2" s="387"/>
      <c r="T2" s="248"/>
      <c r="U2" s="387"/>
    </row>
    <row r="3" spans="1:23" s="178" customFormat="1" ht="21.95" customHeight="1">
      <c r="A3" s="1521" t="s">
        <v>684</v>
      </c>
      <c r="B3" s="1484" t="s">
        <v>653</v>
      </c>
      <c r="C3" s="1484"/>
      <c r="D3" s="1484"/>
      <c r="E3" s="1484"/>
      <c r="F3" s="1484"/>
      <c r="G3" s="1484"/>
      <c r="H3" s="1484"/>
      <c r="I3" s="1484"/>
      <c r="J3" s="1484"/>
      <c r="K3" s="1485"/>
    </row>
    <row r="4" spans="1:23" s="178" customFormat="1" ht="35.1" customHeight="1">
      <c r="A4" s="1590"/>
      <c r="B4" s="821" t="s">
        <v>271</v>
      </c>
      <c r="C4" s="515" t="s">
        <v>654</v>
      </c>
      <c r="D4" s="515" t="s">
        <v>655</v>
      </c>
      <c r="E4" s="515" t="s">
        <v>656</v>
      </c>
      <c r="F4" s="515" t="s">
        <v>657</v>
      </c>
      <c r="G4" s="515" t="s">
        <v>658</v>
      </c>
      <c r="H4" s="515" t="s">
        <v>659</v>
      </c>
      <c r="I4" s="515" t="s">
        <v>660</v>
      </c>
      <c r="J4" s="515" t="s">
        <v>661</v>
      </c>
      <c r="K4" s="126" t="s">
        <v>662</v>
      </c>
    </row>
    <row r="5" spans="1:23" s="102" customFormat="1" ht="21.95" customHeight="1">
      <c r="A5" s="114" t="s">
        <v>368</v>
      </c>
      <c r="B5" s="249">
        <f t="shared" ref="B5:K5" si="0">SUM(B6:B107)</f>
        <v>753825</v>
      </c>
      <c r="C5" s="249">
        <f t="shared" si="0"/>
        <v>325193</v>
      </c>
      <c r="D5" s="249">
        <f t="shared" si="0"/>
        <v>20542</v>
      </c>
      <c r="E5" s="249">
        <f t="shared" si="0"/>
        <v>2278</v>
      </c>
      <c r="F5" s="249">
        <f t="shared" si="0"/>
        <v>49455</v>
      </c>
      <c r="G5" s="249">
        <f t="shared" si="0"/>
        <v>19372</v>
      </c>
      <c r="H5" s="249">
        <f t="shared" si="0"/>
        <v>27</v>
      </c>
      <c r="I5" s="249">
        <f t="shared" si="0"/>
        <v>536</v>
      </c>
      <c r="J5" s="249">
        <f t="shared" si="0"/>
        <v>6201</v>
      </c>
      <c r="K5" s="250">
        <f t="shared" si="0"/>
        <v>258885</v>
      </c>
    </row>
    <row r="6" spans="1:23" s="47" customFormat="1" ht="18" customHeight="1">
      <c r="A6" s="48" t="s">
        <v>132</v>
      </c>
      <c r="B6" s="255">
        <v>3641</v>
      </c>
      <c r="C6" s="747">
        <v>804</v>
      </c>
      <c r="D6" s="747">
        <v>71</v>
      </c>
      <c r="E6" s="747">
        <v>2</v>
      </c>
      <c r="F6" s="1027">
        <v>484</v>
      </c>
      <c r="G6" s="1027">
        <v>33</v>
      </c>
      <c r="H6" s="1027">
        <v>0</v>
      </c>
      <c r="I6" s="1027">
        <v>0</v>
      </c>
      <c r="J6" s="1027">
        <v>73</v>
      </c>
      <c r="K6" s="1027">
        <v>2020</v>
      </c>
    </row>
    <row r="7" spans="1:23" s="47" customFormat="1" ht="18" customHeight="1">
      <c r="A7" s="48" t="s">
        <v>131</v>
      </c>
      <c r="B7" s="255">
        <v>2399</v>
      </c>
      <c r="C7" s="747">
        <v>852</v>
      </c>
      <c r="D7" s="747">
        <v>43</v>
      </c>
      <c r="E7" s="747">
        <v>1</v>
      </c>
      <c r="F7" s="1027">
        <v>114</v>
      </c>
      <c r="G7" s="1027">
        <v>76</v>
      </c>
      <c r="H7" s="1027">
        <v>0</v>
      </c>
      <c r="I7" s="1027">
        <v>0</v>
      </c>
      <c r="J7" s="1027">
        <v>42</v>
      </c>
      <c r="K7" s="1027">
        <v>999</v>
      </c>
    </row>
    <row r="8" spans="1:23" ht="18" customHeight="1">
      <c r="A8" s="48" t="s">
        <v>130</v>
      </c>
      <c r="B8" s="255">
        <v>94237</v>
      </c>
      <c r="C8" s="747">
        <v>29272</v>
      </c>
      <c r="D8" s="747">
        <v>2883</v>
      </c>
      <c r="E8" s="747">
        <v>395</v>
      </c>
      <c r="F8" s="1027">
        <v>6164</v>
      </c>
      <c r="G8" s="1027">
        <v>1556</v>
      </c>
      <c r="H8" s="1027">
        <v>1</v>
      </c>
      <c r="I8" s="1027">
        <v>29</v>
      </c>
      <c r="J8" s="1027">
        <v>390</v>
      </c>
      <c r="K8" s="1027">
        <v>37190</v>
      </c>
    </row>
    <row r="9" spans="1:23" ht="18" customHeight="1">
      <c r="A9" s="48" t="s">
        <v>129</v>
      </c>
      <c r="B9" s="255">
        <v>5652</v>
      </c>
      <c r="C9" s="747">
        <v>3118</v>
      </c>
      <c r="D9" s="747">
        <v>200</v>
      </c>
      <c r="E9" s="747">
        <v>15</v>
      </c>
      <c r="F9" s="1027">
        <v>249</v>
      </c>
      <c r="G9" s="1027">
        <v>148</v>
      </c>
      <c r="H9" s="1027">
        <v>1</v>
      </c>
      <c r="I9" s="1027">
        <v>0</v>
      </c>
      <c r="J9" s="1027">
        <v>47</v>
      </c>
      <c r="K9" s="1027">
        <v>1262</v>
      </c>
      <c r="W9" s="1003"/>
    </row>
    <row r="10" spans="1:23" ht="18" customHeight="1">
      <c r="A10" s="48" t="s">
        <v>128</v>
      </c>
      <c r="B10" s="255">
        <v>1720</v>
      </c>
      <c r="C10" s="747">
        <v>782</v>
      </c>
      <c r="D10" s="747">
        <v>31</v>
      </c>
      <c r="E10" s="747">
        <v>1</v>
      </c>
      <c r="F10" s="1027">
        <v>94</v>
      </c>
      <c r="G10" s="1027">
        <v>39</v>
      </c>
      <c r="H10" s="1027">
        <v>0</v>
      </c>
      <c r="I10" s="1027">
        <v>0</v>
      </c>
      <c r="J10" s="1027">
        <v>4</v>
      </c>
      <c r="K10" s="1027">
        <v>641</v>
      </c>
    </row>
    <row r="11" spans="1:23" ht="18" customHeight="1">
      <c r="A11" s="48" t="s">
        <v>127</v>
      </c>
      <c r="B11" s="255">
        <v>1428</v>
      </c>
      <c r="C11" s="747">
        <v>710</v>
      </c>
      <c r="D11" s="747">
        <v>29</v>
      </c>
      <c r="E11" s="747">
        <v>1</v>
      </c>
      <c r="F11" s="1027">
        <v>88</v>
      </c>
      <c r="G11" s="1027">
        <v>37</v>
      </c>
      <c r="H11" s="1027">
        <v>0</v>
      </c>
      <c r="I11" s="1027">
        <v>1</v>
      </c>
      <c r="J11" s="1027">
        <v>4</v>
      </c>
      <c r="K11" s="1027">
        <v>454</v>
      </c>
    </row>
    <row r="12" spans="1:23" ht="18" customHeight="1">
      <c r="A12" s="48" t="s">
        <v>126</v>
      </c>
      <c r="B12" s="255">
        <v>3222</v>
      </c>
      <c r="C12" s="747">
        <v>964</v>
      </c>
      <c r="D12" s="747">
        <v>108</v>
      </c>
      <c r="E12" s="747">
        <v>2</v>
      </c>
      <c r="F12" s="1027">
        <v>207</v>
      </c>
      <c r="G12" s="1027">
        <v>22</v>
      </c>
      <c r="H12" s="1027">
        <v>0</v>
      </c>
      <c r="I12" s="1027">
        <v>0</v>
      </c>
      <c r="J12" s="1027">
        <v>38</v>
      </c>
      <c r="K12" s="1027">
        <v>1588</v>
      </c>
    </row>
    <row r="13" spans="1:23" s="47" customFormat="1" ht="18" customHeight="1">
      <c r="A13" s="48" t="s">
        <v>125</v>
      </c>
      <c r="B13" s="255">
        <v>1019</v>
      </c>
      <c r="C13" s="747">
        <v>304</v>
      </c>
      <c r="D13" s="747">
        <v>11</v>
      </c>
      <c r="E13" s="747">
        <v>0</v>
      </c>
      <c r="F13" s="1027">
        <v>52</v>
      </c>
      <c r="G13" s="1027">
        <v>19</v>
      </c>
      <c r="H13" s="1027">
        <v>0</v>
      </c>
      <c r="I13" s="1027">
        <v>0</v>
      </c>
      <c r="J13" s="1027">
        <v>23</v>
      </c>
      <c r="K13" s="1027">
        <v>552</v>
      </c>
    </row>
    <row r="14" spans="1:23" ht="18" customHeight="1">
      <c r="A14" s="48" t="s">
        <v>124</v>
      </c>
      <c r="B14" s="255">
        <v>649</v>
      </c>
      <c r="C14" s="747">
        <v>153</v>
      </c>
      <c r="D14" s="747">
        <v>35</v>
      </c>
      <c r="E14" s="747">
        <v>0</v>
      </c>
      <c r="F14" s="1027">
        <v>50</v>
      </c>
      <c r="G14" s="1027">
        <v>6</v>
      </c>
      <c r="H14" s="1027">
        <v>0</v>
      </c>
      <c r="I14" s="1027">
        <v>0</v>
      </c>
      <c r="J14" s="1027">
        <v>14</v>
      </c>
      <c r="K14" s="1027">
        <v>371</v>
      </c>
    </row>
    <row r="15" spans="1:23" ht="18" customHeight="1">
      <c r="A15" s="48" t="s">
        <v>123</v>
      </c>
      <c r="B15" s="255">
        <v>5039</v>
      </c>
      <c r="C15" s="747">
        <v>1757</v>
      </c>
      <c r="D15" s="747">
        <v>217</v>
      </c>
      <c r="E15" s="747">
        <v>29</v>
      </c>
      <c r="F15" s="1027">
        <v>211</v>
      </c>
      <c r="G15" s="1027">
        <v>69</v>
      </c>
      <c r="H15" s="1027">
        <v>0</v>
      </c>
      <c r="I15" s="1027">
        <v>0</v>
      </c>
      <c r="J15" s="1027">
        <v>68</v>
      </c>
      <c r="K15" s="1027">
        <v>1972</v>
      </c>
    </row>
    <row r="16" spans="1:23" ht="18" customHeight="1">
      <c r="A16" s="48" t="s">
        <v>122</v>
      </c>
      <c r="B16" s="255">
        <v>1206</v>
      </c>
      <c r="C16" s="747">
        <v>357</v>
      </c>
      <c r="D16" s="747">
        <v>30</v>
      </c>
      <c r="E16" s="747">
        <v>0</v>
      </c>
      <c r="F16" s="1027">
        <v>68</v>
      </c>
      <c r="G16" s="1027">
        <v>14</v>
      </c>
      <c r="H16" s="1027">
        <v>0</v>
      </c>
      <c r="I16" s="1027">
        <v>1</v>
      </c>
      <c r="J16" s="1027">
        <v>20</v>
      </c>
      <c r="K16" s="1027">
        <v>658</v>
      </c>
    </row>
    <row r="17" spans="1:11" s="47" customFormat="1" ht="18" customHeight="1">
      <c r="A17" s="48" t="s">
        <v>121</v>
      </c>
      <c r="B17" s="255">
        <v>1794</v>
      </c>
      <c r="C17" s="747">
        <v>504</v>
      </c>
      <c r="D17" s="747">
        <v>66</v>
      </c>
      <c r="E17" s="747">
        <v>0</v>
      </c>
      <c r="F17" s="1027">
        <v>104</v>
      </c>
      <c r="G17" s="1027">
        <v>19</v>
      </c>
      <c r="H17" s="1027">
        <v>0</v>
      </c>
      <c r="I17" s="1027">
        <v>0</v>
      </c>
      <c r="J17" s="1027">
        <v>46</v>
      </c>
      <c r="K17" s="1027">
        <v>932</v>
      </c>
    </row>
    <row r="18" spans="1:11" ht="18" customHeight="1">
      <c r="A18" s="48" t="s">
        <v>120</v>
      </c>
      <c r="B18" s="255">
        <v>2636</v>
      </c>
      <c r="C18" s="747">
        <v>964</v>
      </c>
      <c r="D18" s="747">
        <v>89</v>
      </c>
      <c r="E18" s="747">
        <v>2</v>
      </c>
      <c r="F18" s="1027">
        <v>109</v>
      </c>
      <c r="G18" s="1027">
        <v>49</v>
      </c>
      <c r="H18" s="1027">
        <v>0</v>
      </c>
      <c r="I18" s="1027">
        <v>0</v>
      </c>
      <c r="J18" s="1027">
        <v>8</v>
      </c>
      <c r="K18" s="1027">
        <v>1119</v>
      </c>
    </row>
    <row r="19" spans="1:11" ht="18" customHeight="1">
      <c r="A19" s="48" t="s">
        <v>119</v>
      </c>
      <c r="B19" s="255">
        <v>502</v>
      </c>
      <c r="C19" s="747">
        <v>198</v>
      </c>
      <c r="D19" s="747">
        <v>31</v>
      </c>
      <c r="E19" s="747">
        <v>0</v>
      </c>
      <c r="F19" s="1027">
        <v>33</v>
      </c>
      <c r="G19" s="1027">
        <v>33</v>
      </c>
      <c r="H19" s="1027">
        <v>0</v>
      </c>
      <c r="I19" s="1027">
        <v>0</v>
      </c>
      <c r="J19" s="1027">
        <v>53</v>
      </c>
      <c r="K19" s="1027">
        <v>115</v>
      </c>
    </row>
    <row r="20" spans="1:11" ht="18" customHeight="1">
      <c r="A20" s="48" t="s">
        <v>118</v>
      </c>
      <c r="B20" s="255">
        <v>3902</v>
      </c>
      <c r="C20" s="747">
        <v>1526</v>
      </c>
      <c r="D20" s="747">
        <v>128</v>
      </c>
      <c r="E20" s="747">
        <v>33</v>
      </c>
      <c r="F20" s="1027">
        <v>207</v>
      </c>
      <c r="G20" s="1027">
        <v>56</v>
      </c>
      <c r="H20" s="1027">
        <v>2</v>
      </c>
      <c r="I20" s="1027">
        <v>2</v>
      </c>
      <c r="J20" s="1027">
        <v>107</v>
      </c>
      <c r="K20" s="1027">
        <v>1202</v>
      </c>
    </row>
    <row r="21" spans="1:11" ht="18" customHeight="1">
      <c r="A21" s="48" t="s">
        <v>117</v>
      </c>
      <c r="B21" s="255">
        <v>2197</v>
      </c>
      <c r="C21" s="747">
        <v>473</v>
      </c>
      <c r="D21" s="747">
        <v>51</v>
      </c>
      <c r="E21" s="747">
        <v>0</v>
      </c>
      <c r="F21" s="1027">
        <v>114</v>
      </c>
      <c r="G21" s="1027">
        <v>5</v>
      </c>
      <c r="H21" s="1027">
        <v>0</v>
      </c>
      <c r="I21" s="1027">
        <v>0</v>
      </c>
      <c r="J21" s="1027">
        <v>18</v>
      </c>
      <c r="K21" s="1027">
        <v>1422</v>
      </c>
    </row>
    <row r="22" spans="1:11" ht="18" customHeight="1">
      <c r="A22" s="48" t="s">
        <v>116</v>
      </c>
      <c r="B22" s="255">
        <v>2193</v>
      </c>
      <c r="C22" s="747">
        <v>544</v>
      </c>
      <c r="D22" s="747">
        <v>46</v>
      </c>
      <c r="E22" s="747">
        <v>1</v>
      </c>
      <c r="F22" s="1027">
        <v>188</v>
      </c>
      <c r="G22" s="1027">
        <v>15</v>
      </c>
      <c r="H22" s="1027">
        <v>0</v>
      </c>
      <c r="I22" s="1027">
        <v>0</v>
      </c>
      <c r="J22" s="1027">
        <v>39</v>
      </c>
      <c r="K22" s="1027">
        <v>1244</v>
      </c>
    </row>
    <row r="23" spans="1:11" ht="18" customHeight="1">
      <c r="A23" s="48" t="s">
        <v>115</v>
      </c>
      <c r="B23" s="255">
        <v>1728</v>
      </c>
      <c r="C23" s="747">
        <v>713</v>
      </c>
      <c r="D23" s="747">
        <v>65</v>
      </c>
      <c r="E23" s="747">
        <v>4</v>
      </c>
      <c r="F23" s="1027">
        <v>83</v>
      </c>
      <c r="G23" s="1027">
        <v>36</v>
      </c>
      <c r="H23" s="1027">
        <v>0</v>
      </c>
      <c r="I23" s="1027">
        <v>0</v>
      </c>
      <c r="J23" s="1027">
        <v>5</v>
      </c>
      <c r="K23" s="1027">
        <v>644</v>
      </c>
    </row>
    <row r="24" spans="1:11" ht="18" customHeight="1">
      <c r="A24" s="48" t="s">
        <v>114</v>
      </c>
      <c r="B24" s="255">
        <v>1030</v>
      </c>
      <c r="C24" s="747">
        <v>261</v>
      </c>
      <c r="D24" s="747">
        <v>33</v>
      </c>
      <c r="E24" s="747">
        <v>3</v>
      </c>
      <c r="F24" s="1027">
        <v>80</v>
      </c>
      <c r="G24" s="1027">
        <v>9</v>
      </c>
      <c r="H24" s="1027">
        <v>0</v>
      </c>
      <c r="I24" s="1027">
        <v>0</v>
      </c>
      <c r="J24" s="1027">
        <v>11</v>
      </c>
      <c r="K24" s="1027">
        <v>580</v>
      </c>
    </row>
    <row r="25" spans="1:11" ht="18" customHeight="1">
      <c r="A25" s="48" t="s">
        <v>113</v>
      </c>
      <c r="B25" s="255">
        <v>1123</v>
      </c>
      <c r="C25" s="747">
        <v>269</v>
      </c>
      <c r="D25" s="747">
        <v>30</v>
      </c>
      <c r="E25" s="747">
        <v>0</v>
      </c>
      <c r="F25" s="1027">
        <v>75</v>
      </c>
      <c r="G25" s="1027">
        <v>11</v>
      </c>
      <c r="H25" s="1027">
        <v>0</v>
      </c>
      <c r="I25" s="1027">
        <v>0</v>
      </c>
      <c r="J25" s="1027">
        <v>7</v>
      </c>
      <c r="K25" s="1027">
        <v>698</v>
      </c>
    </row>
    <row r="26" spans="1:11" ht="18" customHeight="1">
      <c r="A26" s="48" t="s">
        <v>112</v>
      </c>
      <c r="B26" s="255">
        <v>2286</v>
      </c>
      <c r="C26" s="747">
        <v>509</v>
      </c>
      <c r="D26" s="747">
        <v>73</v>
      </c>
      <c r="E26" s="747">
        <v>0</v>
      </c>
      <c r="F26" s="1027">
        <v>122</v>
      </c>
      <c r="G26" s="1027">
        <v>13</v>
      </c>
      <c r="H26" s="1027">
        <v>0</v>
      </c>
      <c r="I26" s="1027">
        <v>0</v>
      </c>
      <c r="J26" s="1027">
        <v>8</v>
      </c>
      <c r="K26" s="1027">
        <v>1374</v>
      </c>
    </row>
    <row r="27" spans="1:11" ht="18" customHeight="1">
      <c r="A27" s="48" t="s">
        <v>111</v>
      </c>
      <c r="B27" s="255">
        <v>1358</v>
      </c>
      <c r="C27" s="747">
        <v>582</v>
      </c>
      <c r="D27" s="747">
        <v>81</v>
      </c>
      <c r="E27" s="747">
        <v>1</v>
      </c>
      <c r="F27" s="1027">
        <v>85</v>
      </c>
      <c r="G27" s="1027">
        <v>64</v>
      </c>
      <c r="H27" s="1027">
        <v>0</v>
      </c>
      <c r="I27" s="1027">
        <v>0</v>
      </c>
      <c r="J27" s="1027">
        <v>22</v>
      </c>
      <c r="K27" s="1027">
        <v>447</v>
      </c>
    </row>
    <row r="28" spans="1:11" s="47" customFormat="1" ht="18" customHeight="1">
      <c r="A28" s="48" t="s">
        <v>110</v>
      </c>
      <c r="B28" s="255">
        <v>889</v>
      </c>
      <c r="C28" s="747">
        <v>411</v>
      </c>
      <c r="D28" s="747">
        <v>8</v>
      </c>
      <c r="E28" s="747">
        <v>0</v>
      </c>
      <c r="F28" s="1027">
        <v>40</v>
      </c>
      <c r="G28" s="1027">
        <v>13</v>
      </c>
      <c r="H28" s="1027">
        <v>0</v>
      </c>
      <c r="I28" s="1027">
        <v>1</v>
      </c>
      <c r="J28" s="1027">
        <v>3</v>
      </c>
      <c r="K28" s="1027">
        <v>374</v>
      </c>
    </row>
    <row r="29" spans="1:11" ht="18" customHeight="1">
      <c r="A29" s="48" t="s">
        <v>109</v>
      </c>
      <c r="B29" s="255">
        <v>11536</v>
      </c>
      <c r="C29" s="747">
        <v>3586</v>
      </c>
      <c r="D29" s="747">
        <v>339</v>
      </c>
      <c r="E29" s="747">
        <v>41</v>
      </c>
      <c r="F29" s="1027">
        <v>815</v>
      </c>
      <c r="G29" s="1027">
        <v>140</v>
      </c>
      <c r="H29" s="1027">
        <v>2</v>
      </c>
      <c r="I29" s="1027">
        <v>21</v>
      </c>
      <c r="J29" s="1027">
        <v>78</v>
      </c>
      <c r="K29" s="1027">
        <v>4489</v>
      </c>
    </row>
    <row r="30" spans="1:11" ht="18" customHeight="1">
      <c r="A30" s="48" t="s">
        <v>108</v>
      </c>
      <c r="B30" s="255">
        <v>4562</v>
      </c>
      <c r="C30" s="747">
        <v>1345</v>
      </c>
      <c r="D30" s="747">
        <v>150</v>
      </c>
      <c r="E30" s="747">
        <v>0</v>
      </c>
      <c r="F30" s="1027">
        <v>335</v>
      </c>
      <c r="G30" s="1027">
        <v>43</v>
      </c>
      <c r="H30" s="1027">
        <v>0</v>
      </c>
      <c r="I30" s="1027">
        <v>0</v>
      </c>
      <c r="J30" s="1027">
        <v>36</v>
      </c>
      <c r="K30" s="1027">
        <v>2135</v>
      </c>
    </row>
    <row r="31" spans="1:11" ht="18" customHeight="1">
      <c r="A31" s="48" t="s">
        <v>107</v>
      </c>
      <c r="B31" s="255">
        <v>17191</v>
      </c>
      <c r="C31" s="747">
        <v>6425</v>
      </c>
      <c r="D31" s="747">
        <v>545</v>
      </c>
      <c r="E31" s="747">
        <v>28</v>
      </c>
      <c r="F31" s="1027">
        <v>1463</v>
      </c>
      <c r="G31" s="1027">
        <v>230</v>
      </c>
      <c r="H31" s="1027">
        <v>1</v>
      </c>
      <c r="I31" s="1027">
        <v>0</v>
      </c>
      <c r="J31" s="1027">
        <v>410</v>
      </c>
      <c r="K31" s="1027">
        <v>6718</v>
      </c>
    </row>
    <row r="32" spans="1:11" ht="18" customHeight="1">
      <c r="A32" s="48" t="s">
        <v>106</v>
      </c>
      <c r="B32" s="255">
        <v>2369</v>
      </c>
      <c r="C32" s="747">
        <v>568</v>
      </c>
      <c r="D32" s="747">
        <v>79</v>
      </c>
      <c r="E32" s="747">
        <v>2</v>
      </c>
      <c r="F32" s="1027">
        <v>128</v>
      </c>
      <c r="G32" s="1027">
        <v>44</v>
      </c>
      <c r="H32" s="1027">
        <v>0</v>
      </c>
      <c r="I32" s="1027">
        <v>0</v>
      </c>
      <c r="J32" s="1027">
        <v>17</v>
      </c>
      <c r="K32" s="1027">
        <v>1396</v>
      </c>
    </row>
    <row r="33" spans="1:11" ht="18" customHeight="1">
      <c r="A33" s="48" t="s">
        <v>105</v>
      </c>
      <c r="B33" s="255">
        <v>3007</v>
      </c>
      <c r="C33" s="747">
        <v>830</v>
      </c>
      <c r="D33" s="747">
        <v>50</v>
      </c>
      <c r="E33" s="747">
        <v>1</v>
      </c>
      <c r="F33" s="1027">
        <v>217</v>
      </c>
      <c r="G33" s="1027">
        <v>30</v>
      </c>
      <c r="H33" s="1027">
        <v>0</v>
      </c>
      <c r="I33" s="1027">
        <v>1</v>
      </c>
      <c r="J33" s="1027">
        <v>85</v>
      </c>
      <c r="K33" s="1027">
        <v>1619</v>
      </c>
    </row>
    <row r="34" spans="1:11" ht="18" customHeight="1">
      <c r="A34" s="48" t="s">
        <v>104</v>
      </c>
      <c r="B34" s="255">
        <v>3956</v>
      </c>
      <c r="C34" s="747">
        <v>747</v>
      </c>
      <c r="D34" s="747">
        <v>82</v>
      </c>
      <c r="E34" s="747">
        <v>1</v>
      </c>
      <c r="F34" s="1027">
        <v>326</v>
      </c>
      <c r="G34" s="1027">
        <v>23</v>
      </c>
      <c r="H34" s="1027">
        <v>0</v>
      </c>
      <c r="I34" s="1027">
        <v>0</v>
      </c>
      <c r="J34" s="1027">
        <v>2</v>
      </c>
      <c r="K34" s="1027">
        <v>2238</v>
      </c>
    </row>
    <row r="35" spans="1:11" ht="18" customHeight="1">
      <c r="A35" s="48" t="s">
        <v>103</v>
      </c>
      <c r="B35" s="255">
        <v>547</v>
      </c>
      <c r="C35" s="747">
        <v>181</v>
      </c>
      <c r="D35" s="747">
        <v>10</v>
      </c>
      <c r="E35" s="747">
        <v>0</v>
      </c>
      <c r="F35" s="1027">
        <v>36</v>
      </c>
      <c r="G35" s="1027">
        <v>4</v>
      </c>
      <c r="H35" s="1027">
        <v>0</v>
      </c>
      <c r="I35" s="1027">
        <v>0</v>
      </c>
      <c r="J35" s="1027">
        <v>4</v>
      </c>
      <c r="K35" s="1027">
        <v>252</v>
      </c>
    </row>
    <row r="36" spans="1:11" ht="18" customHeight="1">
      <c r="A36" s="48" t="s">
        <v>102</v>
      </c>
      <c r="B36" s="255">
        <v>1227</v>
      </c>
      <c r="C36" s="747">
        <v>559</v>
      </c>
      <c r="D36" s="747">
        <v>34</v>
      </c>
      <c r="E36" s="747">
        <v>0</v>
      </c>
      <c r="F36" s="1027">
        <v>61</v>
      </c>
      <c r="G36" s="1027">
        <v>19</v>
      </c>
      <c r="H36" s="1027">
        <v>0</v>
      </c>
      <c r="I36" s="1027">
        <v>0</v>
      </c>
      <c r="J36" s="1027">
        <v>20</v>
      </c>
      <c r="K36" s="1027">
        <v>427</v>
      </c>
    </row>
    <row r="37" spans="1:11" s="47" customFormat="1" ht="18" customHeight="1">
      <c r="A37" s="48" t="s">
        <v>101</v>
      </c>
      <c r="B37" s="255">
        <v>7347</v>
      </c>
      <c r="C37" s="747">
        <v>1971</v>
      </c>
      <c r="D37" s="747">
        <v>201</v>
      </c>
      <c r="E37" s="747">
        <v>6</v>
      </c>
      <c r="F37" s="1027">
        <v>461</v>
      </c>
      <c r="G37" s="1027">
        <v>75</v>
      </c>
      <c r="H37" s="1027">
        <v>0</v>
      </c>
      <c r="I37" s="1027">
        <v>0</v>
      </c>
      <c r="J37" s="1027">
        <v>60</v>
      </c>
      <c r="K37" s="1027">
        <v>3891</v>
      </c>
    </row>
    <row r="38" spans="1:11" s="47" customFormat="1" ht="18" customHeight="1">
      <c r="A38" s="48" t="s">
        <v>100</v>
      </c>
      <c r="B38" s="255">
        <v>1767</v>
      </c>
      <c r="C38" s="747">
        <v>562</v>
      </c>
      <c r="D38" s="747">
        <v>43</v>
      </c>
      <c r="E38" s="747">
        <v>2</v>
      </c>
      <c r="F38" s="1027">
        <v>143</v>
      </c>
      <c r="G38" s="1027">
        <v>23</v>
      </c>
      <c r="H38" s="1027">
        <v>0</v>
      </c>
      <c r="I38" s="1027">
        <v>0</v>
      </c>
      <c r="J38" s="1027">
        <v>62</v>
      </c>
      <c r="K38" s="1027">
        <v>818</v>
      </c>
    </row>
    <row r="39" spans="1:11" ht="18" customHeight="1">
      <c r="A39" s="48" t="s">
        <v>99</v>
      </c>
      <c r="B39" s="255">
        <v>4622</v>
      </c>
      <c r="C39" s="747">
        <v>1355</v>
      </c>
      <c r="D39" s="747">
        <v>128</v>
      </c>
      <c r="E39" s="747">
        <v>1</v>
      </c>
      <c r="F39" s="1027">
        <v>342</v>
      </c>
      <c r="G39" s="1027">
        <v>38</v>
      </c>
      <c r="H39" s="1027">
        <v>0</v>
      </c>
      <c r="I39" s="1027">
        <v>1</v>
      </c>
      <c r="J39" s="1027">
        <v>127</v>
      </c>
      <c r="K39" s="1027">
        <v>2227</v>
      </c>
    </row>
    <row r="40" spans="1:11" ht="18" customHeight="1">
      <c r="A40" s="48" t="s">
        <v>98</v>
      </c>
      <c r="B40" s="255">
        <v>3969</v>
      </c>
      <c r="C40" s="747">
        <v>820</v>
      </c>
      <c r="D40" s="747">
        <v>83</v>
      </c>
      <c r="E40" s="747">
        <v>2</v>
      </c>
      <c r="F40" s="1027">
        <v>123</v>
      </c>
      <c r="G40" s="1027">
        <v>14</v>
      </c>
      <c r="H40" s="1027">
        <v>0</v>
      </c>
      <c r="I40" s="1027">
        <v>0</v>
      </c>
      <c r="J40" s="1027">
        <v>25</v>
      </c>
      <c r="K40" s="1027">
        <v>2483</v>
      </c>
    </row>
    <row r="41" spans="1:11" ht="18" customHeight="1">
      <c r="A41" s="48" t="s">
        <v>97</v>
      </c>
      <c r="B41" s="255">
        <v>3639</v>
      </c>
      <c r="C41" s="747">
        <v>799</v>
      </c>
      <c r="D41" s="747">
        <v>72</v>
      </c>
      <c r="E41" s="747">
        <v>9</v>
      </c>
      <c r="F41" s="1027">
        <v>275</v>
      </c>
      <c r="G41" s="1027">
        <v>25</v>
      </c>
      <c r="H41" s="1027">
        <v>0</v>
      </c>
      <c r="I41" s="1027">
        <v>0</v>
      </c>
      <c r="J41" s="1027">
        <v>24</v>
      </c>
      <c r="K41" s="1027">
        <v>2172</v>
      </c>
    </row>
    <row r="42" spans="1:11" ht="18" customHeight="1">
      <c r="A42" s="48" t="s">
        <v>96</v>
      </c>
      <c r="B42" s="255">
        <v>804</v>
      </c>
      <c r="C42" s="747">
        <v>254</v>
      </c>
      <c r="D42" s="747">
        <v>37</v>
      </c>
      <c r="E42" s="747">
        <v>1</v>
      </c>
      <c r="F42" s="1027">
        <v>40</v>
      </c>
      <c r="G42" s="1027">
        <v>3</v>
      </c>
      <c r="H42" s="1027">
        <v>0</v>
      </c>
      <c r="I42" s="1027">
        <v>0</v>
      </c>
      <c r="J42" s="1027">
        <v>7</v>
      </c>
      <c r="K42" s="1027">
        <v>422</v>
      </c>
    </row>
    <row r="43" spans="1:11" ht="18" customHeight="1">
      <c r="A43" s="67" t="s">
        <v>95</v>
      </c>
      <c r="B43" s="255">
        <v>489</v>
      </c>
      <c r="C43" s="747">
        <v>166</v>
      </c>
      <c r="D43" s="747">
        <v>12</v>
      </c>
      <c r="E43" s="747">
        <v>0</v>
      </c>
      <c r="F43" s="1027">
        <v>30</v>
      </c>
      <c r="G43" s="1027">
        <v>30</v>
      </c>
      <c r="H43" s="1027">
        <v>0</v>
      </c>
      <c r="I43" s="1027">
        <v>0</v>
      </c>
      <c r="J43" s="1027">
        <v>13</v>
      </c>
      <c r="K43" s="1027">
        <v>212</v>
      </c>
    </row>
    <row r="44" spans="1:11" ht="18" customHeight="1">
      <c r="A44" s="48" t="s">
        <v>94</v>
      </c>
      <c r="B44" s="255">
        <v>1069</v>
      </c>
      <c r="C44" s="747">
        <v>480</v>
      </c>
      <c r="D44" s="747">
        <v>15</v>
      </c>
      <c r="E44" s="747">
        <v>0</v>
      </c>
      <c r="F44" s="1027">
        <v>69</v>
      </c>
      <c r="G44" s="1027">
        <v>42</v>
      </c>
      <c r="H44" s="1027">
        <v>0</v>
      </c>
      <c r="I44" s="1027">
        <v>3</v>
      </c>
      <c r="J44" s="1027">
        <v>24</v>
      </c>
      <c r="K44" s="1027">
        <v>380</v>
      </c>
    </row>
    <row r="45" spans="1:11" ht="18" customHeight="1">
      <c r="A45" s="48" t="s">
        <v>92</v>
      </c>
      <c r="B45" s="255">
        <v>692</v>
      </c>
      <c r="C45" s="747">
        <v>242</v>
      </c>
      <c r="D45" s="747">
        <v>29</v>
      </c>
      <c r="E45" s="747">
        <v>1</v>
      </c>
      <c r="F45" s="1027">
        <v>59</v>
      </c>
      <c r="G45" s="1027">
        <v>5</v>
      </c>
      <c r="H45" s="1027">
        <v>0</v>
      </c>
      <c r="I45" s="1027">
        <v>0</v>
      </c>
      <c r="J45" s="1027">
        <v>10</v>
      </c>
      <c r="K45" s="1027">
        <v>307</v>
      </c>
    </row>
    <row r="46" spans="1:11" ht="18" customHeight="1">
      <c r="A46" s="48" t="s">
        <v>91</v>
      </c>
      <c r="B46" s="255">
        <v>1139</v>
      </c>
      <c r="C46" s="747">
        <v>387</v>
      </c>
      <c r="D46" s="747">
        <v>38</v>
      </c>
      <c r="E46" s="747">
        <v>5</v>
      </c>
      <c r="F46" s="1027">
        <v>73</v>
      </c>
      <c r="G46" s="1027">
        <v>8</v>
      </c>
      <c r="H46" s="1027">
        <v>0</v>
      </c>
      <c r="I46" s="1027">
        <v>0</v>
      </c>
      <c r="J46" s="1027">
        <v>7</v>
      </c>
      <c r="K46" s="1027">
        <v>511</v>
      </c>
    </row>
    <row r="47" spans="1:11" ht="18" customHeight="1">
      <c r="A47" s="48" t="s">
        <v>90</v>
      </c>
      <c r="B47" s="255">
        <v>2109</v>
      </c>
      <c r="C47" s="747">
        <v>793</v>
      </c>
      <c r="D47" s="747">
        <v>108</v>
      </c>
      <c r="E47" s="747">
        <v>3</v>
      </c>
      <c r="F47" s="1027">
        <v>158</v>
      </c>
      <c r="G47" s="1027">
        <v>34</v>
      </c>
      <c r="H47" s="1027">
        <v>0</v>
      </c>
      <c r="I47" s="1027">
        <v>0</v>
      </c>
      <c r="J47" s="1027">
        <v>26</v>
      </c>
      <c r="K47" s="1027">
        <v>821</v>
      </c>
    </row>
    <row r="48" spans="1:11" ht="18" customHeight="1">
      <c r="A48" s="48" t="s">
        <v>89</v>
      </c>
      <c r="B48" s="255">
        <v>523</v>
      </c>
      <c r="C48" s="747">
        <v>192</v>
      </c>
      <c r="D48" s="747">
        <v>15</v>
      </c>
      <c r="E48" s="747">
        <v>0</v>
      </c>
      <c r="F48" s="1027">
        <v>34</v>
      </c>
      <c r="G48" s="1027">
        <v>22</v>
      </c>
      <c r="H48" s="1027">
        <v>0</v>
      </c>
      <c r="I48" s="1027">
        <v>0</v>
      </c>
      <c r="J48" s="1027">
        <v>5</v>
      </c>
      <c r="K48" s="1027">
        <v>227</v>
      </c>
    </row>
    <row r="49" spans="1:11" ht="18" customHeight="1">
      <c r="A49" s="48" t="s">
        <v>88</v>
      </c>
      <c r="B49" s="255">
        <v>4683</v>
      </c>
      <c r="C49" s="747">
        <v>1257</v>
      </c>
      <c r="D49" s="747">
        <v>192</v>
      </c>
      <c r="E49" s="747">
        <v>50</v>
      </c>
      <c r="F49" s="1027">
        <v>322</v>
      </c>
      <c r="G49" s="1027">
        <v>35</v>
      </c>
      <c r="H49" s="1027">
        <v>1</v>
      </c>
      <c r="I49" s="1027">
        <v>0</v>
      </c>
      <c r="J49" s="1027">
        <v>25</v>
      </c>
      <c r="K49" s="1027">
        <v>1907</v>
      </c>
    </row>
    <row r="50" spans="1:11" s="47" customFormat="1" ht="18" customHeight="1">
      <c r="A50" s="48" t="s">
        <v>87</v>
      </c>
      <c r="B50" s="255">
        <v>4109</v>
      </c>
      <c r="C50" s="747">
        <v>1010</v>
      </c>
      <c r="D50" s="747">
        <v>97</v>
      </c>
      <c r="E50" s="747">
        <v>4</v>
      </c>
      <c r="F50" s="1027">
        <v>251</v>
      </c>
      <c r="G50" s="1027">
        <v>25</v>
      </c>
      <c r="H50" s="1027">
        <v>0</v>
      </c>
      <c r="I50" s="1027">
        <v>0</v>
      </c>
      <c r="J50" s="1027">
        <v>24</v>
      </c>
      <c r="K50" s="1027">
        <v>2225</v>
      </c>
    </row>
    <row r="51" spans="1:11" ht="18" customHeight="1">
      <c r="A51" s="48" t="s">
        <v>86</v>
      </c>
      <c r="B51" s="255">
        <v>4299</v>
      </c>
      <c r="C51" s="747">
        <v>1046</v>
      </c>
      <c r="D51" s="747">
        <v>127</v>
      </c>
      <c r="E51" s="747">
        <v>5</v>
      </c>
      <c r="F51" s="1027">
        <v>374</v>
      </c>
      <c r="G51" s="1027">
        <v>44</v>
      </c>
      <c r="H51" s="1027">
        <v>1</v>
      </c>
      <c r="I51" s="1027">
        <v>0</v>
      </c>
      <c r="J51" s="1027">
        <v>26</v>
      </c>
      <c r="K51" s="1027">
        <v>2005</v>
      </c>
    </row>
    <row r="52" spans="1:11" ht="18" customHeight="1">
      <c r="A52" s="48" t="s">
        <v>85</v>
      </c>
      <c r="B52" s="255">
        <v>306553</v>
      </c>
      <c r="C52" s="747">
        <v>178312</v>
      </c>
      <c r="D52" s="747">
        <v>7273</v>
      </c>
      <c r="E52" s="747">
        <v>1127</v>
      </c>
      <c r="F52" s="1027">
        <v>20780</v>
      </c>
      <c r="G52" s="1027">
        <v>12275</v>
      </c>
      <c r="H52" s="1027">
        <v>17</v>
      </c>
      <c r="I52" s="1027">
        <v>259</v>
      </c>
      <c r="J52" s="1027">
        <v>1159</v>
      </c>
      <c r="K52" s="1027">
        <v>64810</v>
      </c>
    </row>
    <row r="53" spans="1:11" ht="18" customHeight="1">
      <c r="A53" s="48" t="s">
        <v>84</v>
      </c>
      <c r="B53" s="255">
        <v>2868</v>
      </c>
      <c r="C53" s="747">
        <v>794</v>
      </c>
      <c r="D53" s="747">
        <v>91</v>
      </c>
      <c r="E53" s="747">
        <v>20</v>
      </c>
      <c r="F53" s="1027">
        <v>165</v>
      </c>
      <c r="G53" s="1027">
        <v>33</v>
      </c>
      <c r="H53" s="1027">
        <v>0</v>
      </c>
      <c r="I53" s="1027">
        <v>0</v>
      </c>
      <c r="J53" s="1027">
        <v>33</v>
      </c>
      <c r="K53" s="1027">
        <v>1519</v>
      </c>
    </row>
    <row r="54" spans="1:11" ht="18" customHeight="1">
      <c r="A54" s="48" t="s">
        <v>83</v>
      </c>
      <c r="B54" s="255">
        <v>838</v>
      </c>
      <c r="C54" s="747">
        <v>196</v>
      </c>
      <c r="D54" s="747">
        <v>13</v>
      </c>
      <c r="E54" s="747">
        <v>0</v>
      </c>
      <c r="F54" s="1027">
        <v>36</v>
      </c>
      <c r="G54" s="1027">
        <v>3</v>
      </c>
      <c r="H54" s="1027">
        <v>0</v>
      </c>
      <c r="I54" s="1027">
        <v>0</v>
      </c>
      <c r="J54" s="1027">
        <v>2</v>
      </c>
      <c r="K54" s="1027">
        <v>539</v>
      </c>
    </row>
    <row r="55" spans="1:11" ht="18" customHeight="1">
      <c r="A55" s="48" t="s">
        <v>81</v>
      </c>
      <c r="B55" s="255">
        <v>2980</v>
      </c>
      <c r="C55" s="747">
        <v>1296</v>
      </c>
      <c r="D55" s="747">
        <v>79</v>
      </c>
      <c r="E55" s="747">
        <v>0</v>
      </c>
      <c r="F55" s="1027">
        <v>198</v>
      </c>
      <c r="G55" s="1027">
        <v>136</v>
      </c>
      <c r="H55" s="1027">
        <v>0</v>
      </c>
      <c r="I55" s="1027">
        <v>20</v>
      </c>
      <c r="J55" s="1027">
        <v>129</v>
      </c>
      <c r="K55" s="1027">
        <v>891</v>
      </c>
    </row>
    <row r="56" spans="1:11" ht="18" customHeight="1">
      <c r="A56" s="48" t="s">
        <v>79</v>
      </c>
      <c r="B56" s="255">
        <v>1890</v>
      </c>
      <c r="C56" s="747">
        <v>536</v>
      </c>
      <c r="D56" s="747">
        <v>57</v>
      </c>
      <c r="E56" s="747">
        <v>1</v>
      </c>
      <c r="F56" s="1027">
        <v>122</v>
      </c>
      <c r="G56" s="1027">
        <v>11</v>
      </c>
      <c r="H56" s="1027">
        <v>0</v>
      </c>
      <c r="I56" s="1027">
        <v>0</v>
      </c>
      <c r="J56" s="1027">
        <v>45</v>
      </c>
      <c r="K56" s="1027">
        <v>1041</v>
      </c>
    </row>
    <row r="57" spans="1:11" ht="18" customHeight="1">
      <c r="A57" s="48" t="s">
        <v>78</v>
      </c>
      <c r="B57" s="255">
        <v>8818</v>
      </c>
      <c r="C57" s="747">
        <v>4546</v>
      </c>
      <c r="D57" s="747">
        <v>293</v>
      </c>
      <c r="E57" s="747">
        <v>17</v>
      </c>
      <c r="F57" s="1027">
        <v>603</v>
      </c>
      <c r="G57" s="1027">
        <v>283</v>
      </c>
      <c r="H57" s="1027">
        <v>0</v>
      </c>
      <c r="I57" s="1027">
        <v>32</v>
      </c>
      <c r="J57" s="1027">
        <v>65</v>
      </c>
      <c r="K57" s="1027">
        <v>2115</v>
      </c>
    </row>
    <row r="58" spans="1:11" ht="18" customHeight="1">
      <c r="A58" s="48" t="s">
        <v>77</v>
      </c>
      <c r="B58" s="255">
        <v>2291</v>
      </c>
      <c r="C58" s="747">
        <v>907</v>
      </c>
      <c r="D58" s="747">
        <v>72</v>
      </c>
      <c r="E58" s="747">
        <v>2</v>
      </c>
      <c r="F58" s="1027">
        <v>179</v>
      </c>
      <c r="G58" s="1027">
        <v>46</v>
      </c>
      <c r="H58" s="1027">
        <v>0</v>
      </c>
      <c r="I58" s="1027">
        <v>5</v>
      </c>
      <c r="J58" s="1027">
        <v>16</v>
      </c>
      <c r="K58" s="1027">
        <v>860</v>
      </c>
    </row>
    <row r="59" spans="1:11" ht="18" customHeight="1">
      <c r="A59" s="48" t="s">
        <v>76</v>
      </c>
      <c r="B59" s="255">
        <v>3631</v>
      </c>
      <c r="C59" s="747">
        <v>738</v>
      </c>
      <c r="D59" s="747">
        <v>63</v>
      </c>
      <c r="E59" s="747">
        <v>2</v>
      </c>
      <c r="F59" s="1027">
        <v>488</v>
      </c>
      <c r="G59" s="1027">
        <v>32</v>
      </c>
      <c r="H59" s="1027">
        <v>0</v>
      </c>
      <c r="I59" s="1027">
        <v>0</v>
      </c>
      <c r="J59" s="1027">
        <v>33</v>
      </c>
      <c r="K59" s="1027">
        <v>2111</v>
      </c>
    </row>
    <row r="60" spans="1:11" ht="18" customHeight="1">
      <c r="A60" s="48" t="s">
        <v>74</v>
      </c>
      <c r="B60" s="255">
        <v>3330</v>
      </c>
      <c r="C60" s="747">
        <v>1286</v>
      </c>
      <c r="D60" s="747">
        <v>136</v>
      </c>
      <c r="E60" s="747">
        <v>0</v>
      </c>
      <c r="F60" s="1027">
        <v>226</v>
      </c>
      <c r="G60" s="1027">
        <v>100</v>
      </c>
      <c r="H60" s="1027">
        <v>0</v>
      </c>
      <c r="I60" s="1027">
        <v>2</v>
      </c>
      <c r="J60" s="1027">
        <v>27</v>
      </c>
      <c r="K60" s="1027">
        <v>1215</v>
      </c>
    </row>
    <row r="61" spans="1:11" s="47" customFormat="1" ht="18" customHeight="1">
      <c r="A61" s="48" t="s">
        <v>72</v>
      </c>
      <c r="B61" s="255">
        <v>2083</v>
      </c>
      <c r="C61" s="747">
        <v>877</v>
      </c>
      <c r="D61" s="747">
        <v>67</v>
      </c>
      <c r="E61" s="747">
        <v>4</v>
      </c>
      <c r="F61" s="1027">
        <v>130</v>
      </c>
      <c r="G61" s="1027">
        <v>74</v>
      </c>
      <c r="H61" s="1027">
        <v>0</v>
      </c>
      <c r="I61" s="1027">
        <v>0</v>
      </c>
      <c r="J61" s="1027">
        <v>47</v>
      </c>
      <c r="K61" s="1027">
        <v>699</v>
      </c>
    </row>
    <row r="62" spans="1:11" ht="18" customHeight="1">
      <c r="A62" s="48" t="s">
        <v>71</v>
      </c>
      <c r="B62" s="255">
        <v>1135</v>
      </c>
      <c r="C62" s="747">
        <v>308</v>
      </c>
      <c r="D62" s="747">
        <v>54</v>
      </c>
      <c r="E62" s="747">
        <v>0</v>
      </c>
      <c r="F62" s="1027">
        <v>80</v>
      </c>
      <c r="G62" s="1027">
        <v>8</v>
      </c>
      <c r="H62" s="1027">
        <v>0</v>
      </c>
      <c r="I62" s="1027">
        <v>0</v>
      </c>
      <c r="J62" s="1027">
        <v>12</v>
      </c>
      <c r="K62" s="1027">
        <v>641</v>
      </c>
    </row>
    <row r="63" spans="1:11" ht="18" customHeight="1">
      <c r="A63" s="48" t="s">
        <v>70</v>
      </c>
      <c r="B63" s="255">
        <v>884</v>
      </c>
      <c r="C63" s="747">
        <v>236</v>
      </c>
      <c r="D63" s="747">
        <v>14</v>
      </c>
      <c r="E63" s="747">
        <v>1</v>
      </c>
      <c r="F63" s="1027">
        <v>74</v>
      </c>
      <c r="G63" s="1027">
        <v>7</v>
      </c>
      <c r="H63" s="1027">
        <v>0</v>
      </c>
      <c r="I63" s="1027">
        <v>0</v>
      </c>
      <c r="J63" s="1027">
        <v>4</v>
      </c>
      <c r="K63" s="1027">
        <v>503</v>
      </c>
    </row>
    <row r="64" spans="1:11" ht="18" customHeight="1">
      <c r="A64" s="48" t="s">
        <v>69</v>
      </c>
      <c r="B64" s="255">
        <v>3494</v>
      </c>
      <c r="C64" s="747">
        <v>1061</v>
      </c>
      <c r="D64" s="747">
        <v>116</v>
      </c>
      <c r="E64" s="747">
        <v>6</v>
      </c>
      <c r="F64" s="1027">
        <v>177</v>
      </c>
      <c r="G64" s="1027">
        <v>61</v>
      </c>
      <c r="H64" s="1027">
        <v>0</v>
      </c>
      <c r="I64" s="1027">
        <v>0</v>
      </c>
      <c r="J64" s="1027">
        <v>24</v>
      </c>
      <c r="K64" s="1027">
        <v>1598</v>
      </c>
    </row>
    <row r="65" spans="1:11" s="47" customFormat="1" ht="18" customHeight="1">
      <c r="A65" s="48" t="s">
        <v>68</v>
      </c>
      <c r="B65" s="255">
        <v>1440</v>
      </c>
      <c r="C65" s="747">
        <v>671</v>
      </c>
      <c r="D65" s="747">
        <v>64</v>
      </c>
      <c r="E65" s="747">
        <v>1</v>
      </c>
      <c r="F65" s="1027">
        <v>75</v>
      </c>
      <c r="G65" s="1027">
        <v>78</v>
      </c>
      <c r="H65" s="1027">
        <v>0</v>
      </c>
      <c r="I65" s="1027">
        <v>0</v>
      </c>
      <c r="J65" s="1027">
        <v>45</v>
      </c>
      <c r="K65" s="1027">
        <v>388</v>
      </c>
    </row>
    <row r="66" spans="1:11" s="47" customFormat="1" ht="18" customHeight="1">
      <c r="A66" s="48" t="s">
        <v>67</v>
      </c>
      <c r="B66" s="255">
        <v>4549</v>
      </c>
      <c r="C66" s="747">
        <v>1358</v>
      </c>
      <c r="D66" s="747">
        <v>118</v>
      </c>
      <c r="E66" s="747">
        <v>5</v>
      </c>
      <c r="F66" s="1027">
        <v>355</v>
      </c>
      <c r="G66" s="1027">
        <v>62</v>
      </c>
      <c r="H66" s="1027">
        <v>0</v>
      </c>
      <c r="I66" s="1027">
        <v>0</v>
      </c>
      <c r="J66" s="1027">
        <v>96</v>
      </c>
      <c r="K66" s="1027">
        <v>2182</v>
      </c>
    </row>
    <row r="67" spans="1:11" ht="18" customHeight="1">
      <c r="A67" s="48" t="s">
        <v>66</v>
      </c>
      <c r="B67" s="255">
        <v>1388</v>
      </c>
      <c r="C67" s="747">
        <v>440</v>
      </c>
      <c r="D67" s="747">
        <v>35</v>
      </c>
      <c r="E67" s="747">
        <v>0</v>
      </c>
      <c r="F67" s="1027">
        <v>99</v>
      </c>
      <c r="G67" s="1027">
        <v>10</v>
      </c>
      <c r="H67" s="1027">
        <v>0</v>
      </c>
      <c r="I67" s="1027">
        <v>0</v>
      </c>
      <c r="J67" s="1027">
        <v>17</v>
      </c>
      <c r="K67" s="1027">
        <v>738</v>
      </c>
    </row>
    <row r="68" spans="1:11" ht="18" customHeight="1">
      <c r="A68" s="48" t="s">
        <v>65</v>
      </c>
      <c r="B68" s="255">
        <v>864</v>
      </c>
      <c r="C68" s="747">
        <v>191</v>
      </c>
      <c r="D68" s="747">
        <v>14</v>
      </c>
      <c r="E68" s="747">
        <v>0</v>
      </c>
      <c r="F68" s="1027">
        <v>33</v>
      </c>
      <c r="G68" s="1027">
        <v>6</v>
      </c>
      <c r="H68" s="1027">
        <v>0</v>
      </c>
      <c r="I68" s="1027">
        <v>0</v>
      </c>
      <c r="J68" s="1027">
        <v>2</v>
      </c>
      <c r="K68" s="1027">
        <v>554</v>
      </c>
    </row>
    <row r="69" spans="1:11" ht="18" customHeight="1">
      <c r="A69" s="48" t="s">
        <v>63</v>
      </c>
      <c r="B69" s="255">
        <v>2182</v>
      </c>
      <c r="C69" s="747">
        <v>579</v>
      </c>
      <c r="D69" s="747">
        <v>60</v>
      </c>
      <c r="E69" s="747">
        <v>0</v>
      </c>
      <c r="F69" s="1027">
        <v>124</v>
      </c>
      <c r="G69" s="1027">
        <v>15</v>
      </c>
      <c r="H69" s="1027">
        <v>0</v>
      </c>
      <c r="I69" s="1027">
        <v>1</v>
      </c>
      <c r="J69" s="1027">
        <v>28</v>
      </c>
      <c r="K69" s="1027">
        <v>1288</v>
      </c>
    </row>
    <row r="70" spans="1:11" ht="18" customHeight="1">
      <c r="A70" s="48" t="s">
        <v>62</v>
      </c>
      <c r="B70" s="255">
        <v>2261</v>
      </c>
      <c r="C70" s="747">
        <v>629</v>
      </c>
      <c r="D70" s="747">
        <v>83</v>
      </c>
      <c r="E70" s="747">
        <v>2</v>
      </c>
      <c r="F70" s="1027">
        <v>124</v>
      </c>
      <c r="G70" s="1027">
        <v>35</v>
      </c>
      <c r="H70" s="1027">
        <v>0</v>
      </c>
      <c r="I70" s="1027">
        <v>0</v>
      </c>
      <c r="J70" s="1027">
        <v>45</v>
      </c>
      <c r="K70" s="1027">
        <v>1216</v>
      </c>
    </row>
    <row r="71" spans="1:11" ht="18" customHeight="1">
      <c r="A71" s="48" t="s">
        <v>61</v>
      </c>
      <c r="B71" s="255">
        <v>452</v>
      </c>
      <c r="C71" s="747">
        <v>159</v>
      </c>
      <c r="D71" s="747">
        <v>11</v>
      </c>
      <c r="E71" s="747">
        <v>1</v>
      </c>
      <c r="F71" s="1027">
        <v>39</v>
      </c>
      <c r="G71" s="1027">
        <v>9</v>
      </c>
      <c r="H71" s="1027">
        <v>0</v>
      </c>
      <c r="I71" s="1027">
        <v>0</v>
      </c>
      <c r="J71" s="1027">
        <v>14</v>
      </c>
      <c r="K71" s="1027">
        <v>198</v>
      </c>
    </row>
    <row r="72" spans="1:11" ht="18" customHeight="1">
      <c r="A72" s="48" t="s">
        <v>60</v>
      </c>
      <c r="B72" s="255">
        <v>22007</v>
      </c>
      <c r="C72" s="747">
        <v>7500</v>
      </c>
      <c r="D72" s="747">
        <v>623</v>
      </c>
      <c r="E72" s="747">
        <v>39</v>
      </c>
      <c r="F72" s="1027">
        <v>1479</v>
      </c>
      <c r="G72" s="1027">
        <v>345</v>
      </c>
      <c r="H72" s="1027">
        <v>0</v>
      </c>
      <c r="I72" s="1027">
        <v>33</v>
      </c>
      <c r="J72" s="1027">
        <v>273</v>
      </c>
      <c r="K72" s="1027">
        <v>9597</v>
      </c>
    </row>
    <row r="73" spans="1:11" ht="18" customHeight="1">
      <c r="A73" s="48" t="s">
        <v>58</v>
      </c>
      <c r="B73" s="255">
        <v>2638</v>
      </c>
      <c r="C73" s="747">
        <v>762</v>
      </c>
      <c r="D73" s="747">
        <v>74</v>
      </c>
      <c r="E73" s="747">
        <v>1</v>
      </c>
      <c r="F73" s="1027">
        <v>177</v>
      </c>
      <c r="G73" s="1027">
        <v>31</v>
      </c>
      <c r="H73" s="1027">
        <v>0</v>
      </c>
      <c r="I73" s="1027">
        <v>0</v>
      </c>
      <c r="J73" s="1027">
        <v>37</v>
      </c>
      <c r="K73" s="1027">
        <v>1310</v>
      </c>
    </row>
    <row r="74" spans="1:11" s="47" customFormat="1" ht="18" customHeight="1">
      <c r="A74" s="48" t="s">
        <v>56</v>
      </c>
      <c r="B74" s="255">
        <v>1919</v>
      </c>
      <c r="C74" s="747">
        <v>400</v>
      </c>
      <c r="D74" s="747">
        <v>41</v>
      </c>
      <c r="E74" s="747">
        <v>1</v>
      </c>
      <c r="F74" s="1027">
        <v>213</v>
      </c>
      <c r="G74" s="1027">
        <v>11</v>
      </c>
      <c r="H74" s="1027">
        <v>0</v>
      </c>
      <c r="I74" s="1027">
        <v>0</v>
      </c>
      <c r="J74" s="1027">
        <v>34</v>
      </c>
      <c r="K74" s="1027">
        <v>1150</v>
      </c>
    </row>
    <row r="75" spans="1:11" ht="18" customHeight="1">
      <c r="A75" s="48" t="s">
        <v>55</v>
      </c>
      <c r="B75" s="255">
        <v>1567</v>
      </c>
      <c r="C75" s="747">
        <v>757</v>
      </c>
      <c r="D75" s="747">
        <v>59</v>
      </c>
      <c r="E75" s="747">
        <v>2</v>
      </c>
      <c r="F75" s="1027">
        <v>125</v>
      </c>
      <c r="G75" s="1027">
        <v>41</v>
      </c>
      <c r="H75" s="1027">
        <v>0</v>
      </c>
      <c r="I75" s="1027">
        <v>2</v>
      </c>
      <c r="J75" s="1027">
        <v>5</v>
      </c>
      <c r="K75" s="1027">
        <v>430</v>
      </c>
    </row>
    <row r="76" spans="1:11" ht="18" customHeight="1">
      <c r="A76" s="67" t="s">
        <v>54</v>
      </c>
      <c r="B76" s="255">
        <v>1332</v>
      </c>
      <c r="C76" s="747">
        <v>566</v>
      </c>
      <c r="D76" s="747">
        <v>39</v>
      </c>
      <c r="E76" s="747">
        <v>2</v>
      </c>
      <c r="F76" s="1027">
        <v>72</v>
      </c>
      <c r="G76" s="1027">
        <v>21</v>
      </c>
      <c r="H76" s="1027">
        <v>0</v>
      </c>
      <c r="I76" s="1027">
        <v>0</v>
      </c>
      <c r="J76" s="1027">
        <v>9</v>
      </c>
      <c r="K76" s="1027">
        <v>527</v>
      </c>
    </row>
    <row r="77" spans="1:11" ht="18" customHeight="1">
      <c r="A77" s="48" t="s">
        <v>53</v>
      </c>
      <c r="B77" s="255">
        <v>1136</v>
      </c>
      <c r="C77" s="747">
        <v>294</v>
      </c>
      <c r="D77" s="747">
        <v>18</v>
      </c>
      <c r="E77" s="747">
        <v>0</v>
      </c>
      <c r="F77" s="1027">
        <v>90</v>
      </c>
      <c r="G77" s="1027">
        <v>10</v>
      </c>
      <c r="H77" s="1027">
        <v>0</v>
      </c>
      <c r="I77" s="1027">
        <v>0</v>
      </c>
      <c r="J77" s="1027">
        <v>9</v>
      </c>
      <c r="K77" s="1027">
        <v>668</v>
      </c>
    </row>
    <row r="78" spans="1:11" ht="18" customHeight="1">
      <c r="A78" s="48" t="s">
        <v>52</v>
      </c>
      <c r="B78" s="255">
        <v>15262</v>
      </c>
      <c r="C78" s="747">
        <v>5425</v>
      </c>
      <c r="D78" s="747">
        <v>243</v>
      </c>
      <c r="E78" s="747">
        <v>16</v>
      </c>
      <c r="F78" s="1027">
        <v>880</v>
      </c>
      <c r="G78" s="1027">
        <v>226</v>
      </c>
      <c r="H78" s="1027">
        <v>0</v>
      </c>
      <c r="I78" s="1027">
        <v>72</v>
      </c>
      <c r="J78" s="1027">
        <v>64</v>
      </c>
      <c r="K78" s="1027">
        <v>6215</v>
      </c>
    </row>
    <row r="79" spans="1:11" ht="18" customHeight="1">
      <c r="A79" s="48" t="s">
        <v>51</v>
      </c>
      <c r="B79" s="255">
        <v>1771</v>
      </c>
      <c r="C79" s="747">
        <v>596</v>
      </c>
      <c r="D79" s="747">
        <v>33</v>
      </c>
      <c r="E79" s="747">
        <v>0</v>
      </c>
      <c r="F79" s="1027">
        <v>168</v>
      </c>
      <c r="G79" s="1027">
        <v>38</v>
      </c>
      <c r="H79" s="1027">
        <v>0</v>
      </c>
      <c r="I79" s="1027">
        <v>4</v>
      </c>
      <c r="J79" s="1027">
        <v>12</v>
      </c>
      <c r="K79" s="1027">
        <v>669</v>
      </c>
    </row>
    <row r="80" spans="1:11" ht="18" customHeight="1">
      <c r="A80" s="48" t="s">
        <v>48</v>
      </c>
      <c r="B80" s="255">
        <v>5775</v>
      </c>
      <c r="C80" s="747">
        <v>2822</v>
      </c>
      <c r="D80" s="747">
        <v>153</v>
      </c>
      <c r="E80" s="747">
        <v>22</v>
      </c>
      <c r="F80" s="1027">
        <v>308</v>
      </c>
      <c r="G80" s="1027">
        <v>184</v>
      </c>
      <c r="H80" s="1027">
        <v>0</v>
      </c>
      <c r="I80" s="1027">
        <v>6</v>
      </c>
      <c r="J80" s="1027">
        <v>55</v>
      </c>
      <c r="K80" s="1027">
        <v>1561</v>
      </c>
    </row>
    <row r="81" spans="1:11" ht="18" customHeight="1">
      <c r="A81" s="48" t="s">
        <v>47</v>
      </c>
      <c r="B81" s="255">
        <v>362</v>
      </c>
      <c r="C81" s="747">
        <v>86</v>
      </c>
      <c r="D81" s="747">
        <v>7</v>
      </c>
      <c r="E81" s="747">
        <v>0</v>
      </c>
      <c r="F81" s="1027">
        <v>25</v>
      </c>
      <c r="G81" s="1027">
        <v>7</v>
      </c>
      <c r="H81" s="1027">
        <v>0</v>
      </c>
      <c r="I81" s="1027">
        <v>0</v>
      </c>
      <c r="J81" s="1027">
        <v>1</v>
      </c>
      <c r="K81" s="1027">
        <v>224</v>
      </c>
    </row>
    <row r="82" spans="1:11" ht="18" customHeight="1">
      <c r="A82" s="48" t="s">
        <v>46</v>
      </c>
      <c r="B82" s="255">
        <v>4585</v>
      </c>
      <c r="C82" s="747">
        <v>1332</v>
      </c>
      <c r="D82" s="747">
        <v>82</v>
      </c>
      <c r="E82" s="747">
        <v>6</v>
      </c>
      <c r="F82" s="1027">
        <v>307</v>
      </c>
      <c r="G82" s="1027">
        <v>32</v>
      </c>
      <c r="H82" s="1027">
        <v>0</v>
      </c>
      <c r="I82" s="1027">
        <v>0</v>
      </c>
      <c r="J82" s="1027">
        <v>97</v>
      </c>
      <c r="K82" s="1027">
        <v>2456</v>
      </c>
    </row>
    <row r="83" spans="1:11" ht="18" customHeight="1">
      <c r="A83" s="48" t="s">
        <v>45</v>
      </c>
      <c r="B83" s="255">
        <v>2338</v>
      </c>
      <c r="C83" s="747">
        <v>547</v>
      </c>
      <c r="D83" s="747">
        <v>66</v>
      </c>
      <c r="E83" s="747">
        <v>0</v>
      </c>
      <c r="F83" s="1027">
        <v>156</v>
      </c>
      <c r="G83" s="1027">
        <v>24</v>
      </c>
      <c r="H83" s="1027">
        <v>0</v>
      </c>
      <c r="I83" s="1027">
        <v>0</v>
      </c>
      <c r="J83" s="1027">
        <v>58</v>
      </c>
      <c r="K83" s="1027">
        <v>1379</v>
      </c>
    </row>
    <row r="84" spans="1:11" ht="18" customHeight="1">
      <c r="A84" s="48" t="s">
        <v>44</v>
      </c>
      <c r="B84" s="255">
        <v>4402</v>
      </c>
      <c r="C84" s="747">
        <v>1466</v>
      </c>
      <c r="D84" s="747">
        <v>194</v>
      </c>
      <c r="E84" s="747">
        <v>10</v>
      </c>
      <c r="F84" s="1027">
        <v>207</v>
      </c>
      <c r="G84" s="1027">
        <v>178</v>
      </c>
      <c r="H84" s="1027">
        <v>0</v>
      </c>
      <c r="I84" s="1027">
        <v>6</v>
      </c>
      <c r="J84" s="1027">
        <v>124</v>
      </c>
      <c r="K84" s="1027">
        <v>1860</v>
      </c>
    </row>
    <row r="85" spans="1:11" ht="18" customHeight="1">
      <c r="A85" s="68" t="s">
        <v>43</v>
      </c>
      <c r="B85" s="255">
        <v>946</v>
      </c>
      <c r="C85" s="747">
        <v>359</v>
      </c>
      <c r="D85" s="747">
        <v>18</v>
      </c>
      <c r="E85" s="747">
        <v>0</v>
      </c>
      <c r="F85" s="1027">
        <v>55</v>
      </c>
      <c r="G85" s="1027">
        <v>11</v>
      </c>
      <c r="H85" s="1027">
        <v>0</v>
      </c>
      <c r="I85" s="1027">
        <v>1</v>
      </c>
      <c r="J85" s="1027">
        <v>9</v>
      </c>
      <c r="K85" s="1027">
        <v>430</v>
      </c>
    </row>
    <row r="86" spans="1:11" ht="18" customHeight="1">
      <c r="A86" s="48" t="s">
        <v>42</v>
      </c>
      <c r="B86" s="255">
        <v>1888</v>
      </c>
      <c r="C86" s="747">
        <v>609</v>
      </c>
      <c r="D86" s="747">
        <v>31</v>
      </c>
      <c r="E86" s="747">
        <v>3</v>
      </c>
      <c r="F86" s="1027">
        <v>83</v>
      </c>
      <c r="G86" s="1027">
        <v>21</v>
      </c>
      <c r="H86" s="1027">
        <v>0</v>
      </c>
      <c r="I86" s="1027">
        <v>0</v>
      </c>
      <c r="J86" s="1027">
        <v>32</v>
      </c>
      <c r="K86" s="1027">
        <v>977</v>
      </c>
    </row>
    <row r="87" spans="1:11" ht="18" customHeight="1">
      <c r="A87" s="48" t="s">
        <v>40</v>
      </c>
      <c r="B87" s="255">
        <v>1857</v>
      </c>
      <c r="C87" s="747">
        <v>458</v>
      </c>
      <c r="D87" s="747">
        <v>38</v>
      </c>
      <c r="E87" s="747">
        <v>0</v>
      </c>
      <c r="F87" s="1027">
        <v>126</v>
      </c>
      <c r="G87" s="1027">
        <v>36</v>
      </c>
      <c r="H87" s="1027">
        <v>0</v>
      </c>
      <c r="I87" s="1027">
        <v>0</v>
      </c>
      <c r="J87" s="1027">
        <v>9</v>
      </c>
      <c r="K87" s="1027">
        <v>1105</v>
      </c>
    </row>
    <row r="88" spans="1:11" ht="18" customHeight="1">
      <c r="A88" s="48" t="s">
        <v>38</v>
      </c>
      <c r="B88" s="255">
        <v>12950</v>
      </c>
      <c r="C88" s="747">
        <v>6573</v>
      </c>
      <c r="D88" s="747">
        <v>462</v>
      </c>
      <c r="E88" s="747">
        <v>95</v>
      </c>
      <c r="F88" s="1027">
        <v>696</v>
      </c>
      <c r="G88" s="1027">
        <v>357</v>
      </c>
      <c r="H88" s="1027">
        <v>0</v>
      </c>
      <c r="I88" s="1027">
        <v>14</v>
      </c>
      <c r="J88" s="1027">
        <v>191</v>
      </c>
      <c r="K88" s="1027">
        <v>3560</v>
      </c>
    </row>
    <row r="89" spans="1:11" ht="18" customHeight="1">
      <c r="A89" s="48" t="s">
        <v>37</v>
      </c>
      <c r="B89" s="255">
        <v>774</v>
      </c>
      <c r="C89" s="747">
        <v>326</v>
      </c>
      <c r="D89" s="747">
        <v>13</v>
      </c>
      <c r="E89" s="747">
        <v>1</v>
      </c>
      <c r="F89" s="1027">
        <v>46</v>
      </c>
      <c r="G89" s="1027">
        <v>40</v>
      </c>
      <c r="H89" s="1027">
        <v>0</v>
      </c>
      <c r="I89" s="1027">
        <v>0</v>
      </c>
      <c r="J89" s="1027">
        <v>29</v>
      </c>
      <c r="K89" s="1027">
        <v>266</v>
      </c>
    </row>
    <row r="90" spans="1:11" ht="18" customHeight="1">
      <c r="A90" s="48" t="s">
        <v>36</v>
      </c>
      <c r="B90" s="255">
        <v>1032</v>
      </c>
      <c r="C90" s="747">
        <v>509</v>
      </c>
      <c r="D90" s="747">
        <v>20</v>
      </c>
      <c r="E90" s="747">
        <v>6</v>
      </c>
      <c r="F90" s="1027">
        <v>59</v>
      </c>
      <c r="G90" s="1027">
        <v>32</v>
      </c>
      <c r="H90" s="1027">
        <v>0</v>
      </c>
      <c r="I90" s="1027">
        <v>0</v>
      </c>
      <c r="J90" s="1027">
        <v>5</v>
      </c>
      <c r="K90" s="1027">
        <v>287</v>
      </c>
    </row>
    <row r="91" spans="1:11" s="47" customFormat="1" ht="18" customHeight="1">
      <c r="A91" s="48" t="s">
        <v>34</v>
      </c>
      <c r="B91" s="255">
        <v>14091</v>
      </c>
      <c r="C91" s="747">
        <v>3745</v>
      </c>
      <c r="D91" s="747">
        <v>432</v>
      </c>
      <c r="E91" s="747">
        <v>7</v>
      </c>
      <c r="F91" s="1027">
        <v>893</v>
      </c>
      <c r="G91" s="1027">
        <v>139</v>
      </c>
      <c r="H91" s="1027">
        <v>0</v>
      </c>
      <c r="I91" s="1027">
        <v>1</v>
      </c>
      <c r="J91" s="1027">
        <v>213</v>
      </c>
      <c r="K91" s="1027">
        <v>7472</v>
      </c>
    </row>
    <row r="92" spans="1:11" ht="18" customHeight="1">
      <c r="A92" s="48" t="s">
        <v>33</v>
      </c>
      <c r="B92" s="255">
        <v>2230</v>
      </c>
      <c r="C92" s="747">
        <v>418</v>
      </c>
      <c r="D92" s="747">
        <v>74</v>
      </c>
      <c r="E92" s="747">
        <v>6</v>
      </c>
      <c r="F92" s="1027">
        <v>120</v>
      </c>
      <c r="G92" s="1027">
        <v>20</v>
      </c>
      <c r="H92" s="1027">
        <v>0</v>
      </c>
      <c r="I92" s="1027">
        <v>0</v>
      </c>
      <c r="J92" s="1027">
        <v>35</v>
      </c>
      <c r="K92" s="1027">
        <v>1395</v>
      </c>
    </row>
    <row r="93" spans="1:11" ht="18" customHeight="1">
      <c r="A93" s="48" t="s">
        <v>32</v>
      </c>
      <c r="B93" s="255">
        <v>438</v>
      </c>
      <c r="C93" s="747">
        <v>150</v>
      </c>
      <c r="D93" s="747">
        <v>4</v>
      </c>
      <c r="E93" s="747">
        <v>0</v>
      </c>
      <c r="F93" s="1027">
        <v>34</v>
      </c>
      <c r="G93" s="1027">
        <v>7</v>
      </c>
      <c r="H93" s="1027">
        <v>0</v>
      </c>
      <c r="I93" s="1027">
        <v>0</v>
      </c>
      <c r="J93" s="1027">
        <v>4</v>
      </c>
      <c r="K93" s="1027">
        <v>217</v>
      </c>
    </row>
    <row r="94" spans="1:11" ht="18" customHeight="1">
      <c r="A94" s="48" t="s">
        <v>30</v>
      </c>
      <c r="B94" s="255">
        <v>3197</v>
      </c>
      <c r="C94" s="747">
        <v>1224</v>
      </c>
      <c r="D94" s="747">
        <v>111</v>
      </c>
      <c r="E94" s="747">
        <v>1</v>
      </c>
      <c r="F94" s="1027">
        <v>155</v>
      </c>
      <c r="G94" s="1027">
        <v>65</v>
      </c>
      <c r="H94" s="1027">
        <v>0</v>
      </c>
      <c r="I94" s="1027">
        <v>0</v>
      </c>
      <c r="J94" s="1027">
        <v>73</v>
      </c>
      <c r="K94" s="1027">
        <v>1284</v>
      </c>
    </row>
    <row r="95" spans="1:11" ht="18" customHeight="1">
      <c r="A95" s="48" t="s">
        <v>29</v>
      </c>
      <c r="B95" s="255">
        <v>4410</v>
      </c>
      <c r="C95" s="747">
        <v>1419</v>
      </c>
      <c r="D95" s="747">
        <v>127</v>
      </c>
      <c r="E95" s="747">
        <v>0</v>
      </c>
      <c r="F95" s="1027">
        <v>315</v>
      </c>
      <c r="G95" s="1027">
        <v>53</v>
      </c>
      <c r="H95" s="1027">
        <v>0</v>
      </c>
      <c r="I95" s="1027">
        <v>0</v>
      </c>
      <c r="J95" s="1027">
        <v>75</v>
      </c>
      <c r="K95" s="1027">
        <v>2107</v>
      </c>
    </row>
    <row r="96" spans="1:11" ht="18" customHeight="1">
      <c r="A96" s="48" t="s">
        <v>26</v>
      </c>
      <c r="B96" s="255">
        <v>4132</v>
      </c>
      <c r="C96" s="747">
        <v>1557</v>
      </c>
      <c r="D96" s="747">
        <v>233</v>
      </c>
      <c r="E96" s="747">
        <v>2</v>
      </c>
      <c r="F96" s="1027">
        <v>229</v>
      </c>
      <c r="G96" s="1027">
        <v>56</v>
      </c>
      <c r="H96" s="1027">
        <v>0</v>
      </c>
      <c r="I96" s="1027">
        <v>2</v>
      </c>
      <c r="J96" s="1027">
        <v>33</v>
      </c>
      <c r="K96" s="1027">
        <v>1471</v>
      </c>
    </row>
    <row r="97" spans="1:21" s="47" customFormat="1" ht="18" customHeight="1">
      <c r="A97" s="48" t="s">
        <v>24</v>
      </c>
      <c r="B97" s="255">
        <v>13380</v>
      </c>
      <c r="C97" s="747">
        <v>5168</v>
      </c>
      <c r="D97" s="747">
        <v>441</v>
      </c>
      <c r="E97" s="747">
        <v>85</v>
      </c>
      <c r="F97" s="1027">
        <v>625</v>
      </c>
      <c r="G97" s="1027">
        <v>242</v>
      </c>
      <c r="H97" s="1027">
        <v>0</v>
      </c>
      <c r="I97" s="1027">
        <v>1</v>
      </c>
      <c r="J97" s="1027">
        <v>151</v>
      </c>
      <c r="K97" s="1027">
        <v>4729</v>
      </c>
    </row>
    <row r="98" spans="1:21" ht="18" customHeight="1">
      <c r="A98" s="48" t="s">
        <v>22</v>
      </c>
      <c r="B98" s="255">
        <v>1059</v>
      </c>
      <c r="C98" s="747">
        <v>397</v>
      </c>
      <c r="D98" s="747">
        <v>30</v>
      </c>
      <c r="E98" s="747">
        <v>0</v>
      </c>
      <c r="F98" s="1027">
        <v>71</v>
      </c>
      <c r="G98" s="1027">
        <v>29</v>
      </c>
      <c r="H98" s="1027">
        <v>0</v>
      </c>
      <c r="I98" s="1027">
        <v>1</v>
      </c>
      <c r="J98" s="1027">
        <v>3</v>
      </c>
      <c r="K98" s="1027">
        <v>432</v>
      </c>
    </row>
    <row r="99" spans="1:21" ht="18" customHeight="1">
      <c r="A99" s="48" t="s">
        <v>20</v>
      </c>
      <c r="B99" s="255">
        <v>6506</v>
      </c>
      <c r="C99" s="747">
        <v>1656</v>
      </c>
      <c r="D99" s="747">
        <v>159</v>
      </c>
      <c r="E99" s="747">
        <v>31</v>
      </c>
      <c r="F99" s="1027">
        <v>326</v>
      </c>
      <c r="G99" s="1027">
        <v>30</v>
      </c>
      <c r="H99" s="1027">
        <v>0</v>
      </c>
      <c r="I99" s="1027">
        <v>1</v>
      </c>
      <c r="J99" s="1027">
        <v>45</v>
      </c>
      <c r="K99" s="1027">
        <v>3119</v>
      </c>
    </row>
    <row r="100" spans="1:21" ht="18" customHeight="1">
      <c r="A100" s="48" t="s">
        <v>18</v>
      </c>
      <c r="B100" s="255">
        <v>2072</v>
      </c>
      <c r="C100" s="747">
        <v>1159</v>
      </c>
      <c r="D100" s="747">
        <v>60</v>
      </c>
      <c r="E100" s="747">
        <v>29</v>
      </c>
      <c r="F100" s="1027">
        <v>101</v>
      </c>
      <c r="G100" s="1027">
        <v>46</v>
      </c>
      <c r="H100" s="1027">
        <v>0</v>
      </c>
      <c r="I100" s="1027">
        <v>4</v>
      </c>
      <c r="J100" s="1027">
        <v>16</v>
      </c>
      <c r="K100" s="1027">
        <v>530</v>
      </c>
    </row>
    <row r="101" spans="1:21" ht="18" customHeight="1">
      <c r="A101" s="48" t="s">
        <v>16</v>
      </c>
      <c r="B101" s="255">
        <v>1819</v>
      </c>
      <c r="C101" s="747">
        <v>421</v>
      </c>
      <c r="D101" s="747">
        <v>42</v>
      </c>
      <c r="E101" s="747">
        <v>0</v>
      </c>
      <c r="F101" s="1027">
        <v>151</v>
      </c>
      <c r="G101" s="1027">
        <v>13</v>
      </c>
      <c r="H101" s="1027">
        <v>0</v>
      </c>
      <c r="I101" s="1027">
        <v>1</v>
      </c>
      <c r="J101" s="1027">
        <v>17</v>
      </c>
      <c r="K101" s="1027">
        <v>1083</v>
      </c>
    </row>
    <row r="102" spans="1:21" ht="18" customHeight="1">
      <c r="A102" s="48" t="s">
        <v>13</v>
      </c>
      <c r="B102" s="255">
        <v>1057</v>
      </c>
      <c r="C102" s="747">
        <v>278</v>
      </c>
      <c r="D102" s="747">
        <v>14</v>
      </c>
      <c r="E102" s="747">
        <v>1</v>
      </c>
      <c r="F102" s="1027">
        <v>45</v>
      </c>
      <c r="G102" s="1027">
        <v>34</v>
      </c>
      <c r="H102" s="1027">
        <v>0</v>
      </c>
      <c r="I102" s="1027">
        <v>0</v>
      </c>
      <c r="J102" s="1027">
        <v>18</v>
      </c>
      <c r="K102" s="1027">
        <v>607</v>
      </c>
    </row>
    <row r="103" spans="1:21" ht="18" customHeight="1">
      <c r="A103" s="48" t="s">
        <v>10</v>
      </c>
      <c r="B103" s="255">
        <v>3850</v>
      </c>
      <c r="C103" s="747">
        <v>917</v>
      </c>
      <c r="D103" s="747">
        <v>107</v>
      </c>
      <c r="E103" s="747">
        <v>1</v>
      </c>
      <c r="F103" s="1027">
        <v>249</v>
      </c>
      <c r="G103" s="1027">
        <v>45</v>
      </c>
      <c r="H103" s="1027">
        <v>0</v>
      </c>
      <c r="I103" s="1027">
        <v>0</v>
      </c>
      <c r="J103" s="1027">
        <v>68</v>
      </c>
      <c r="K103" s="1027">
        <v>2144</v>
      </c>
    </row>
    <row r="104" spans="1:21" ht="18" customHeight="1">
      <c r="A104" s="48" t="s">
        <v>135</v>
      </c>
      <c r="B104" s="255">
        <v>6770</v>
      </c>
      <c r="C104" s="747">
        <v>2057</v>
      </c>
      <c r="D104" s="747">
        <v>187</v>
      </c>
      <c r="E104" s="747">
        <v>39</v>
      </c>
      <c r="F104" s="1027">
        <v>340</v>
      </c>
      <c r="G104" s="1027">
        <v>75</v>
      </c>
      <c r="H104" s="1027">
        <v>1</v>
      </c>
      <c r="I104" s="1027">
        <v>1</v>
      </c>
      <c r="J104" s="1027">
        <v>84</v>
      </c>
      <c r="K104" s="1027">
        <v>2783</v>
      </c>
    </row>
    <row r="105" spans="1:21" ht="18" customHeight="1">
      <c r="A105" s="48" t="s">
        <v>8</v>
      </c>
      <c r="B105" s="255">
        <v>3070</v>
      </c>
      <c r="C105" s="747">
        <v>632</v>
      </c>
      <c r="D105" s="747">
        <v>98</v>
      </c>
      <c r="E105" s="747">
        <v>1</v>
      </c>
      <c r="F105" s="1027">
        <v>164</v>
      </c>
      <c r="G105" s="1027">
        <v>14</v>
      </c>
      <c r="H105" s="1027">
        <v>0</v>
      </c>
      <c r="I105" s="1027">
        <v>0</v>
      </c>
      <c r="J105" s="1027">
        <v>15</v>
      </c>
      <c r="K105" s="1027">
        <v>1991</v>
      </c>
    </row>
    <row r="106" spans="1:21" ht="18" customHeight="1">
      <c r="A106" s="48" t="s">
        <v>5</v>
      </c>
      <c r="B106" s="255">
        <v>14581</v>
      </c>
      <c r="C106" s="747">
        <v>4304</v>
      </c>
      <c r="D106" s="747">
        <v>511</v>
      </c>
      <c r="E106" s="747">
        <v>22</v>
      </c>
      <c r="F106" s="1027">
        <v>814</v>
      </c>
      <c r="G106" s="1027">
        <v>194</v>
      </c>
      <c r="H106" s="1027">
        <v>0</v>
      </c>
      <c r="I106" s="1027">
        <v>6</v>
      </c>
      <c r="J106" s="1027">
        <v>258</v>
      </c>
      <c r="K106" s="1027">
        <v>7266</v>
      </c>
    </row>
    <row r="107" spans="1:21" ht="18" customHeight="1">
      <c r="A107" s="69" t="s">
        <v>2</v>
      </c>
      <c r="B107" s="532">
        <v>5186</v>
      </c>
      <c r="C107" s="928">
        <v>1582</v>
      </c>
      <c r="D107" s="928">
        <v>140</v>
      </c>
      <c r="E107" s="928">
        <v>8</v>
      </c>
      <c r="F107" s="1028">
        <v>288</v>
      </c>
      <c r="G107" s="1028">
        <v>83</v>
      </c>
      <c r="H107" s="1028">
        <v>0</v>
      </c>
      <c r="I107" s="1028">
        <v>1</v>
      </c>
      <c r="J107" s="1028">
        <v>30</v>
      </c>
      <c r="K107" s="1028">
        <v>2738</v>
      </c>
    </row>
    <row r="108" spans="1:21" s="47" customFormat="1" ht="18" customHeight="1">
      <c r="A108" s="804" t="s">
        <v>2593</v>
      </c>
      <c r="B108" s="1026"/>
      <c r="C108" s="1026"/>
      <c r="D108" s="1026"/>
      <c r="E108" s="1026"/>
      <c r="F108" s="1026"/>
      <c r="G108" s="1026"/>
      <c r="H108" s="1026"/>
      <c r="I108" s="1026"/>
      <c r="J108" s="1026"/>
      <c r="K108" s="1026"/>
      <c r="L108" s="1026"/>
      <c r="M108" s="1026"/>
      <c r="N108" s="1026"/>
      <c r="O108" s="1026"/>
      <c r="P108" s="1026"/>
      <c r="Q108" s="1026"/>
      <c r="R108" s="1026"/>
      <c r="S108" s="1026"/>
      <c r="T108" s="1026"/>
      <c r="U108" s="1026"/>
    </row>
    <row r="110" spans="1:21" ht="18" customHeight="1">
      <c r="K110" s="72" t="s">
        <v>2238</v>
      </c>
    </row>
    <row r="111" spans="1:21" ht="21.95" customHeight="1">
      <c r="A111" s="1521" t="s">
        <v>684</v>
      </c>
      <c r="B111" s="1484" t="s">
        <v>653</v>
      </c>
      <c r="C111" s="1484"/>
      <c r="D111" s="1484"/>
      <c r="E111" s="1484"/>
      <c r="F111" s="1484"/>
      <c r="G111" s="1484"/>
      <c r="H111" s="1484"/>
      <c r="I111" s="1484"/>
      <c r="J111" s="1484"/>
      <c r="K111" s="1485"/>
    </row>
    <row r="112" spans="1:21" ht="35.1" customHeight="1">
      <c r="A112" s="1590"/>
      <c r="B112" s="515" t="s">
        <v>663</v>
      </c>
      <c r="C112" s="515" t="s">
        <v>664</v>
      </c>
      <c r="D112" s="515" t="s">
        <v>665</v>
      </c>
      <c r="E112" s="515" t="s">
        <v>666</v>
      </c>
      <c r="F112" s="515" t="s">
        <v>667</v>
      </c>
      <c r="G112" s="515" t="s">
        <v>668</v>
      </c>
      <c r="H112" s="515" t="s">
        <v>669</v>
      </c>
      <c r="I112" s="515" t="s">
        <v>670</v>
      </c>
      <c r="J112" s="515" t="s">
        <v>671</v>
      </c>
      <c r="K112" s="126" t="s">
        <v>387</v>
      </c>
    </row>
    <row r="113" spans="1:21" ht="21.95" customHeight="1">
      <c r="A113" s="114" t="s">
        <v>368</v>
      </c>
      <c r="B113" s="249">
        <f t="shared" ref="B113:K113" si="1">SUM(B114:B215)</f>
        <v>36682</v>
      </c>
      <c r="C113" s="249">
        <f t="shared" si="1"/>
        <v>7157</v>
      </c>
      <c r="D113" s="249">
        <f t="shared" si="1"/>
        <v>1</v>
      </c>
      <c r="E113" s="249">
        <f t="shared" si="1"/>
        <v>15192</v>
      </c>
      <c r="F113" s="249">
        <f t="shared" si="1"/>
        <v>6853</v>
      </c>
      <c r="G113" s="249">
        <f t="shared" si="1"/>
        <v>49</v>
      </c>
      <c r="H113" s="249">
        <f t="shared" si="1"/>
        <v>17</v>
      </c>
      <c r="I113" s="249">
        <f t="shared" si="1"/>
        <v>223</v>
      </c>
      <c r="J113" s="249">
        <f t="shared" si="1"/>
        <v>5116</v>
      </c>
      <c r="K113" s="250">
        <f t="shared" si="1"/>
        <v>46</v>
      </c>
    </row>
    <row r="114" spans="1:21" ht="18" customHeight="1">
      <c r="A114" s="48" t="s">
        <v>132</v>
      </c>
      <c r="B114" s="1027">
        <v>121</v>
      </c>
      <c r="C114" s="1027">
        <v>11</v>
      </c>
      <c r="D114" s="1027">
        <v>0</v>
      </c>
      <c r="E114" s="1027">
        <v>13</v>
      </c>
      <c r="F114" s="1027">
        <v>8</v>
      </c>
      <c r="G114" s="1027">
        <v>0</v>
      </c>
      <c r="H114" s="1027">
        <v>0</v>
      </c>
      <c r="I114" s="1027">
        <v>0</v>
      </c>
      <c r="J114" s="1027">
        <v>1</v>
      </c>
      <c r="K114" s="1027">
        <v>0</v>
      </c>
    </row>
    <row r="115" spans="1:21" ht="18" customHeight="1">
      <c r="A115" s="48" t="s">
        <v>131</v>
      </c>
      <c r="B115" s="1027">
        <v>183</v>
      </c>
      <c r="C115" s="1027">
        <v>38</v>
      </c>
      <c r="D115" s="1027">
        <v>0</v>
      </c>
      <c r="E115" s="1027">
        <v>41</v>
      </c>
      <c r="F115" s="1027">
        <v>9</v>
      </c>
      <c r="G115" s="1027">
        <v>0</v>
      </c>
      <c r="H115" s="1027">
        <v>0</v>
      </c>
      <c r="I115" s="1027">
        <v>0</v>
      </c>
      <c r="J115" s="1027">
        <v>1</v>
      </c>
      <c r="K115" s="1027">
        <v>0</v>
      </c>
    </row>
    <row r="116" spans="1:21" ht="18" customHeight="1">
      <c r="A116" s="48" t="s">
        <v>130</v>
      </c>
      <c r="B116" s="1027">
        <v>13258</v>
      </c>
      <c r="C116" s="1027">
        <v>379</v>
      </c>
      <c r="D116" s="1027">
        <v>0</v>
      </c>
      <c r="E116" s="1027">
        <v>1493</v>
      </c>
      <c r="F116" s="1027">
        <v>807</v>
      </c>
      <c r="G116" s="1027">
        <v>10</v>
      </c>
      <c r="H116" s="1027">
        <v>0</v>
      </c>
      <c r="I116" s="1027">
        <v>27</v>
      </c>
      <c r="J116" s="1027">
        <v>380</v>
      </c>
      <c r="K116" s="1027">
        <v>3</v>
      </c>
    </row>
    <row r="117" spans="1:21" ht="18" customHeight="1">
      <c r="A117" s="48" t="s">
        <v>129</v>
      </c>
      <c r="B117" s="1027">
        <v>100</v>
      </c>
      <c r="C117" s="1027">
        <v>138</v>
      </c>
      <c r="D117" s="1027">
        <v>0</v>
      </c>
      <c r="E117" s="1027">
        <v>306</v>
      </c>
      <c r="F117" s="1027">
        <v>58</v>
      </c>
      <c r="G117" s="1027">
        <v>0</v>
      </c>
      <c r="H117" s="1027">
        <v>0</v>
      </c>
      <c r="I117" s="1027">
        <v>2</v>
      </c>
      <c r="J117" s="1027">
        <v>8</v>
      </c>
      <c r="K117" s="1027">
        <v>0</v>
      </c>
    </row>
    <row r="118" spans="1:21" s="47" customFormat="1" ht="18" customHeight="1">
      <c r="A118" s="48" t="s">
        <v>128</v>
      </c>
      <c r="B118" s="1027">
        <v>38</v>
      </c>
      <c r="C118" s="1027">
        <v>22</v>
      </c>
      <c r="D118" s="1027">
        <v>0</v>
      </c>
      <c r="E118" s="1027">
        <v>53</v>
      </c>
      <c r="F118" s="1027">
        <v>10</v>
      </c>
      <c r="G118" s="1027">
        <v>0</v>
      </c>
      <c r="H118" s="1027">
        <v>0</v>
      </c>
      <c r="I118" s="1027">
        <v>0</v>
      </c>
      <c r="J118" s="1027">
        <v>5</v>
      </c>
      <c r="K118" s="1027">
        <v>0</v>
      </c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ht="18" customHeight="1">
      <c r="A119" s="48" t="s">
        <v>127</v>
      </c>
      <c r="B119" s="1027">
        <v>28</v>
      </c>
      <c r="C119" s="1027">
        <v>9</v>
      </c>
      <c r="D119" s="1027">
        <v>0</v>
      </c>
      <c r="E119" s="1027">
        <v>43</v>
      </c>
      <c r="F119" s="1027">
        <v>10</v>
      </c>
      <c r="G119" s="1027">
        <v>0</v>
      </c>
      <c r="H119" s="1027">
        <v>0</v>
      </c>
      <c r="I119" s="1027">
        <v>1</v>
      </c>
      <c r="J119" s="1027">
        <v>13</v>
      </c>
      <c r="K119" s="1027">
        <v>0</v>
      </c>
    </row>
    <row r="120" spans="1:21" ht="18" customHeight="1">
      <c r="A120" s="48" t="s">
        <v>126</v>
      </c>
      <c r="B120" s="1027">
        <v>226</v>
      </c>
      <c r="C120" s="1027">
        <v>11</v>
      </c>
      <c r="D120" s="1027">
        <v>0</v>
      </c>
      <c r="E120" s="1027">
        <v>39</v>
      </c>
      <c r="F120" s="1027">
        <v>9</v>
      </c>
      <c r="G120" s="1027">
        <v>0</v>
      </c>
      <c r="H120" s="1027">
        <v>0</v>
      </c>
      <c r="I120" s="1027">
        <v>1</v>
      </c>
      <c r="J120" s="1027">
        <v>7</v>
      </c>
      <c r="K120" s="1027">
        <v>0</v>
      </c>
    </row>
    <row r="121" spans="1:21" ht="18" customHeight="1">
      <c r="A121" s="48" t="s">
        <v>125</v>
      </c>
      <c r="B121" s="1027">
        <v>28</v>
      </c>
      <c r="C121" s="1027">
        <v>5</v>
      </c>
      <c r="D121" s="1027">
        <v>0</v>
      </c>
      <c r="E121" s="1027">
        <v>21</v>
      </c>
      <c r="F121" s="1027">
        <v>4</v>
      </c>
      <c r="G121" s="1027">
        <v>0</v>
      </c>
      <c r="H121" s="1027">
        <v>0</v>
      </c>
      <c r="I121" s="1027">
        <v>0</v>
      </c>
      <c r="J121" s="1027">
        <v>0</v>
      </c>
      <c r="K121" s="1027">
        <v>0</v>
      </c>
    </row>
    <row r="122" spans="1:21" ht="18" customHeight="1">
      <c r="A122" s="48" t="s">
        <v>124</v>
      </c>
      <c r="B122" s="1027">
        <v>9</v>
      </c>
      <c r="C122" s="1027">
        <v>7</v>
      </c>
      <c r="D122" s="1027">
        <v>0</v>
      </c>
      <c r="E122" s="1027">
        <v>1</v>
      </c>
      <c r="F122" s="1027">
        <v>1</v>
      </c>
      <c r="G122" s="1027">
        <v>0</v>
      </c>
      <c r="H122" s="1027">
        <v>0</v>
      </c>
      <c r="I122" s="1027">
        <v>0</v>
      </c>
      <c r="J122" s="1027">
        <v>2</v>
      </c>
      <c r="K122" s="1027">
        <v>0</v>
      </c>
    </row>
    <row r="123" spans="1:21" ht="18" customHeight="1">
      <c r="A123" s="48" t="s">
        <v>123</v>
      </c>
      <c r="B123" s="1027">
        <v>394</v>
      </c>
      <c r="C123" s="1027">
        <v>93</v>
      </c>
      <c r="D123" s="1027">
        <v>0</v>
      </c>
      <c r="E123" s="1027">
        <v>135</v>
      </c>
      <c r="F123" s="1027">
        <v>85</v>
      </c>
      <c r="G123" s="1027">
        <v>0</v>
      </c>
      <c r="H123" s="1027">
        <v>0</v>
      </c>
      <c r="I123" s="1027">
        <v>1</v>
      </c>
      <c r="J123" s="1027">
        <v>8</v>
      </c>
      <c r="K123" s="1027">
        <v>0</v>
      </c>
    </row>
    <row r="124" spans="1:21" ht="18" customHeight="1">
      <c r="A124" s="48" t="s">
        <v>122</v>
      </c>
      <c r="B124" s="1027">
        <v>21</v>
      </c>
      <c r="C124" s="1027">
        <v>20</v>
      </c>
      <c r="D124" s="1027">
        <v>0</v>
      </c>
      <c r="E124" s="1027">
        <v>13</v>
      </c>
      <c r="F124" s="1027">
        <v>4</v>
      </c>
      <c r="G124" s="1027">
        <v>0</v>
      </c>
      <c r="H124" s="1027">
        <v>0</v>
      </c>
      <c r="I124" s="1027">
        <v>0</v>
      </c>
      <c r="J124" s="1027">
        <v>0</v>
      </c>
      <c r="K124" s="1027">
        <v>0</v>
      </c>
    </row>
    <row r="125" spans="1:21" ht="18" customHeight="1">
      <c r="A125" s="48" t="s">
        <v>121</v>
      </c>
      <c r="B125" s="1027">
        <v>68</v>
      </c>
      <c r="C125" s="1027">
        <v>12</v>
      </c>
      <c r="D125" s="1027">
        <v>0</v>
      </c>
      <c r="E125" s="1027">
        <v>28</v>
      </c>
      <c r="F125" s="1027">
        <v>11</v>
      </c>
      <c r="G125" s="1027">
        <v>0</v>
      </c>
      <c r="H125" s="1027">
        <v>0</v>
      </c>
      <c r="I125" s="1027">
        <v>0</v>
      </c>
      <c r="J125" s="1027">
        <v>4</v>
      </c>
      <c r="K125" s="1027">
        <v>0</v>
      </c>
    </row>
    <row r="126" spans="1:21" ht="18" customHeight="1">
      <c r="A126" s="48" t="s">
        <v>120</v>
      </c>
      <c r="B126" s="1027">
        <v>131</v>
      </c>
      <c r="C126" s="1027">
        <v>49</v>
      </c>
      <c r="D126" s="1027">
        <v>0</v>
      </c>
      <c r="E126" s="1027">
        <v>91</v>
      </c>
      <c r="F126" s="1027">
        <v>18</v>
      </c>
      <c r="G126" s="1027">
        <v>0</v>
      </c>
      <c r="H126" s="1027">
        <v>0</v>
      </c>
      <c r="I126" s="1027">
        <v>1</v>
      </c>
      <c r="J126" s="1027">
        <v>6</v>
      </c>
      <c r="K126" s="1027">
        <v>0</v>
      </c>
    </row>
    <row r="127" spans="1:21" ht="18" customHeight="1">
      <c r="A127" s="48" t="s">
        <v>119</v>
      </c>
      <c r="B127" s="1027">
        <v>10</v>
      </c>
      <c r="C127" s="1027">
        <v>9</v>
      </c>
      <c r="D127" s="1027">
        <v>0</v>
      </c>
      <c r="E127" s="1027">
        <v>18</v>
      </c>
      <c r="F127" s="1027">
        <v>0</v>
      </c>
      <c r="G127" s="1027">
        <v>0</v>
      </c>
      <c r="H127" s="1027">
        <v>0</v>
      </c>
      <c r="I127" s="1027">
        <v>1</v>
      </c>
      <c r="J127" s="1027">
        <v>1</v>
      </c>
      <c r="K127" s="1027">
        <v>0</v>
      </c>
    </row>
    <row r="128" spans="1:21" ht="18" customHeight="1">
      <c r="A128" s="48" t="s">
        <v>118</v>
      </c>
      <c r="B128" s="1027">
        <v>323</v>
      </c>
      <c r="C128" s="1027">
        <v>129</v>
      </c>
      <c r="D128" s="1027">
        <v>0</v>
      </c>
      <c r="E128" s="1027">
        <v>111</v>
      </c>
      <c r="F128" s="1027">
        <v>70</v>
      </c>
      <c r="G128" s="1027">
        <v>0</v>
      </c>
      <c r="H128" s="1027">
        <v>0</v>
      </c>
      <c r="I128" s="1027">
        <v>1</v>
      </c>
      <c r="J128" s="1027">
        <v>5</v>
      </c>
      <c r="K128" s="1027">
        <v>0</v>
      </c>
    </row>
    <row r="129" spans="1:11" ht="18" customHeight="1">
      <c r="A129" s="48" t="s">
        <v>117</v>
      </c>
      <c r="B129" s="1027">
        <v>84</v>
      </c>
      <c r="C129" s="1027">
        <v>19</v>
      </c>
      <c r="D129" s="1027">
        <v>0</v>
      </c>
      <c r="E129" s="1027">
        <v>8</v>
      </c>
      <c r="F129" s="1027">
        <v>2</v>
      </c>
      <c r="G129" s="1027">
        <v>0</v>
      </c>
      <c r="H129" s="1027">
        <v>0</v>
      </c>
      <c r="I129" s="1027">
        <v>0</v>
      </c>
      <c r="J129" s="1027">
        <v>1</v>
      </c>
      <c r="K129" s="1027">
        <v>0</v>
      </c>
    </row>
    <row r="130" spans="1:11" ht="18" customHeight="1">
      <c r="A130" s="48" t="s">
        <v>116</v>
      </c>
      <c r="B130" s="1027">
        <v>79</v>
      </c>
      <c r="C130" s="1027">
        <v>22</v>
      </c>
      <c r="D130" s="1027">
        <v>0</v>
      </c>
      <c r="E130" s="1027">
        <v>11</v>
      </c>
      <c r="F130" s="1027">
        <v>3</v>
      </c>
      <c r="G130" s="1027">
        <v>0</v>
      </c>
      <c r="H130" s="1027">
        <v>0</v>
      </c>
      <c r="I130" s="1027">
        <v>1</v>
      </c>
      <c r="J130" s="1027">
        <v>0</v>
      </c>
      <c r="K130" s="1027">
        <v>0</v>
      </c>
    </row>
    <row r="131" spans="1:11" ht="18" customHeight="1">
      <c r="A131" s="48" t="s">
        <v>115</v>
      </c>
      <c r="B131" s="1027">
        <v>47</v>
      </c>
      <c r="C131" s="1027">
        <v>59</v>
      </c>
      <c r="D131" s="1027">
        <v>0</v>
      </c>
      <c r="E131" s="1027">
        <v>51</v>
      </c>
      <c r="F131" s="1027">
        <v>20</v>
      </c>
      <c r="G131" s="1027">
        <v>0</v>
      </c>
      <c r="H131" s="1027">
        <v>0</v>
      </c>
      <c r="I131" s="1027">
        <v>0</v>
      </c>
      <c r="J131" s="1027">
        <v>1</v>
      </c>
      <c r="K131" s="1027">
        <v>0</v>
      </c>
    </row>
    <row r="132" spans="1:11" ht="18" customHeight="1">
      <c r="A132" s="48" t="s">
        <v>114</v>
      </c>
      <c r="B132" s="1027">
        <v>23</v>
      </c>
      <c r="C132" s="1027">
        <v>5</v>
      </c>
      <c r="D132" s="1027">
        <v>0</v>
      </c>
      <c r="E132" s="1027">
        <v>19</v>
      </c>
      <c r="F132" s="1027">
        <v>5</v>
      </c>
      <c r="G132" s="1027">
        <v>0</v>
      </c>
      <c r="H132" s="1027">
        <v>0</v>
      </c>
      <c r="I132" s="1027">
        <v>0</v>
      </c>
      <c r="J132" s="1027">
        <v>1</v>
      </c>
      <c r="K132" s="1027">
        <v>0</v>
      </c>
    </row>
    <row r="133" spans="1:11" ht="18" customHeight="1">
      <c r="A133" s="48" t="s">
        <v>113</v>
      </c>
      <c r="B133" s="1027">
        <v>11</v>
      </c>
      <c r="C133" s="1027">
        <v>6</v>
      </c>
      <c r="D133" s="1027">
        <v>0</v>
      </c>
      <c r="E133" s="1027">
        <v>12</v>
      </c>
      <c r="F133" s="1027">
        <v>2</v>
      </c>
      <c r="G133" s="1027">
        <v>0</v>
      </c>
      <c r="H133" s="1027">
        <v>0</v>
      </c>
      <c r="I133" s="1027">
        <v>1</v>
      </c>
      <c r="J133" s="1027">
        <v>1</v>
      </c>
      <c r="K133" s="1027">
        <v>0</v>
      </c>
    </row>
    <row r="134" spans="1:11" ht="18" customHeight="1">
      <c r="A134" s="48" t="s">
        <v>112</v>
      </c>
      <c r="B134" s="1027">
        <v>143</v>
      </c>
      <c r="C134" s="1027">
        <v>26</v>
      </c>
      <c r="D134" s="1027">
        <v>0</v>
      </c>
      <c r="E134" s="1027">
        <v>12</v>
      </c>
      <c r="F134" s="1027">
        <v>4</v>
      </c>
      <c r="G134" s="1027">
        <v>0</v>
      </c>
      <c r="H134" s="1027">
        <v>0</v>
      </c>
      <c r="I134" s="1027">
        <v>2</v>
      </c>
      <c r="J134" s="1027">
        <v>0</v>
      </c>
      <c r="K134" s="1027">
        <v>0</v>
      </c>
    </row>
    <row r="135" spans="1:11" ht="18" customHeight="1">
      <c r="A135" s="48" t="s">
        <v>111</v>
      </c>
      <c r="B135" s="1027">
        <v>25</v>
      </c>
      <c r="C135" s="1027">
        <v>33</v>
      </c>
      <c r="D135" s="1027">
        <v>0</v>
      </c>
      <c r="E135" s="1027">
        <v>16</v>
      </c>
      <c r="F135" s="1027">
        <v>1</v>
      </c>
      <c r="G135" s="1027">
        <v>0</v>
      </c>
      <c r="H135" s="1027">
        <v>0</v>
      </c>
      <c r="I135" s="1027">
        <v>0</v>
      </c>
      <c r="J135" s="1027">
        <v>1</v>
      </c>
      <c r="K135" s="1027">
        <v>0</v>
      </c>
    </row>
    <row r="136" spans="1:11" ht="18" customHeight="1">
      <c r="A136" s="48" t="s">
        <v>110</v>
      </c>
      <c r="B136" s="1027">
        <v>6</v>
      </c>
      <c r="C136" s="1027">
        <v>9</v>
      </c>
      <c r="D136" s="1027">
        <v>0</v>
      </c>
      <c r="E136" s="1027">
        <v>18</v>
      </c>
      <c r="F136" s="1027">
        <v>5</v>
      </c>
      <c r="G136" s="1027">
        <v>0</v>
      </c>
      <c r="H136" s="1027">
        <v>0</v>
      </c>
      <c r="I136" s="1027">
        <v>0</v>
      </c>
      <c r="J136" s="1027">
        <v>1</v>
      </c>
      <c r="K136" s="1027">
        <v>0</v>
      </c>
    </row>
    <row r="137" spans="1:11" ht="18" customHeight="1">
      <c r="A137" s="48" t="s">
        <v>109</v>
      </c>
      <c r="B137" s="1027">
        <v>1140</v>
      </c>
      <c r="C137" s="1027">
        <v>231</v>
      </c>
      <c r="D137" s="1027">
        <v>0</v>
      </c>
      <c r="E137" s="1027">
        <v>433</v>
      </c>
      <c r="F137" s="1027">
        <v>182</v>
      </c>
      <c r="G137" s="1027">
        <v>0</v>
      </c>
      <c r="H137" s="1027">
        <v>0</v>
      </c>
      <c r="I137" s="1027">
        <v>1</v>
      </c>
      <c r="J137" s="1027">
        <v>38</v>
      </c>
      <c r="K137" s="1027">
        <v>0</v>
      </c>
    </row>
    <row r="138" spans="1:11" ht="18" customHeight="1">
      <c r="A138" s="48" t="s">
        <v>108</v>
      </c>
      <c r="B138" s="1027">
        <v>437</v>
      </c>
      <c r="C138" s="1027">
        <v>28</v>
      </c>
      <c r="D138" s="1027">
        <v>0</v>
      </c>
      <c r="E138" s="1027">
        <v>40</v>
      </c>
      <c r="F138" s="1027">
        <v>9</v>
      </c>
      <c r="G138" s="1027">
        <v>0</v>
      </c>
      <c r="H138" s="1027">
        <v>0</v>
      </c>
      <c r="I138" s="1027">
        <v>0</v>
      </c>
      <c r="J138" s="1027">
        <v>4</v>
      </c>
      <c r="K138" s="1027">
        <v>0</v>
      </c>
    </row>
    <row r="139" spans="1:11" ht="18" customHeight="1">
      <c r="A139" s="48" t="s">
        <v>107</v>
      </c>
      <c r="B139" s="1027">
        <v>1014</v>
      </c>
      <c r="C139" s="1027">
        <v>67</v>
      </c>
      <c r="D139" s="1027">
        <v>0</v>
      </c>
      <c r="E139" s="1027">
        <v>145</v>
      </c>
      <c r="F139" s="1027">
        <v>92</v>
      </c>
      <c r="G139" s="1027">
        <v>0</v>
      </c>
      <c r="H139" s="1027">
        <v>0</v>
      </c>
      <c r="I139" s="1027">
        <v>7</v>
      </c>
      <c r="J139" s="1027">
        <v>46</v>
      </c>
      <c r="K139" s="1027">
        <v>0</v>
      </c>
    </row>
    <row r="140" spans="1:11" ht="18" customHeight="1">
      <c r="A140" s="48" t="s">
        <v>106</v>
      </c>
      <c r="B140" s="1027">
        <v>79</v>
      </c>
      <c r="C140" s="1027">
        <v>13</v>
      </c>
      <c r="D140" s="1027">
        <v>0</v>
      </c>
      <c r="E140" s="1027">
        <v>27</v>
      </c>
      <c r="F140" s="1027">
        <v>12</v>
      </c>
      <c r="G140" s="1027">
        <v>1</v>
      </c>
      <c r="H140" s="1027">
        <v>0</v>
      </c>
      <c r="I140" s="1027">
        <v>0</v>
      </c>
      <c r="J140" s="1027">
        <v>3</v>
      </c>
      <c r="K140" s="1027">
        <v>0</v>
      </c>
    </row>
    <row r="141" spans="1:11" ht="18" customHeight="1">
      <c r="A141" s="48" t="s">
        <v>105</v>
      </c>
      <c r="B141" s="1027">
        <v>99</v>
      </c>
      <c r="C141" s="1027">
        <v>25</v>
      </c>
      <c r="D141" s="1027">
        <v>0</v>
      </c>
      <c r="E141" s="1027">
        <v>30</v>
      </c>
      <c r="F141" s="1027">
        <v>16</v>
      </c>
      <c r="G141" s="1027">
        <v>0</v>
      </c>
      <c r="H141" s="1027">
        <v>0</v>
      </c>
      <c r="I141" s="1027">
        <v>0</v>
      </c>
      <c r="J141" s="1027">
        <v>4</v>
      </c>
      <c r="K141" s="1027">
        <v>0</v>
      </c>
    </row>
    <row r="142" spans="1:11" ht="18" customHeight="1">
      <c r="A142" s="48" t="s">
        <v>104</v>
      </c>
      <c r="B142" s="1027">
        <v>474</v>
      </c>
      <c r="C142" s="1027">
        <v>46</v>
      </c>
      <c r="D142" s="1027">
        <v>0</v>
      </c>
      <c r="E142" s="1027">
        <v>9</v>
      </c>
      <c r="F142" s="1027">
        <v>5</v>
      </c>
      <c r="G142" s="1027">
        <v>1</v>
      </c>
      <c r="H142" s="1027">
        <v>0</v>
      </c>
      <c r="I142" s="1027">
        <v>1</v>
      </c>
      <c r="J142" s="1027">
        <v>1</v>
      </c>
      <c r="K142" s="1027">
        <v>0</v>
      </c>
    </row>
    <row r="143" spans="1:11" ht="18" customHeight="1">
      <c r="A143" s="48" t="s">
        <v>103</v>
      </c>
      <c r="B143" s="1027">
        <v>28</v>
      </c>
      <c r="C143" s="1027">
        <v>11</v>
      </c>
      <c r="D143" s="1027">
        <v>0</v>
      </c>
      <c r="E143" s="1027">
        <v>13</v>
      </c>
      <c r="F143" s="1027">
        <v>6</v>
      </c>
      <c r="G143" s="1027">
        <v>0</v>
      </c>
      <c r="H143" s="1027">
        <v>0</v>
      </c>
      <c r="I143" s="1027">
        <v>0</v>
      </c>
      <c r="J143" s="1027">
        <v>2</v>
      </c>
      <c r="K143" s="1027">
        <v>0</v>
      </c>
    </row>
    <row r="144" spans="1:11" ht="18" customHeight="1">
      <c r="A144" s="48" t="s">
        <v>102</v>
      </c>
      <c r="B144" s="1027">
        <v>15</v>
      </c>
      <c r="C144" s="1027">
        <v>45</v>
      </c>
      <c r="D144" s="1027">
        <v>0</v>
      </c>
      <c r="E144" s="1027">
        <v>26</v>
      </c>
      <c r="F144" s="1027">
        <v>16</v>
      </c>
      <c r="G144" s="1027">
        <v>0</v>
      </c>
      <c r="H144" s="1027">
        <v>0</v>
      </c>
      <c r="I144" s="1027">
        <v>1</v>
      </c>
      <c r="J144" s="1027">
        <v>4</v>
      </c>
      <c r="K144" s="1027">
        <v>0</v>
      </c>
    </row>
    <row r="145" spans="1:11" ht="18" customHeight="1">
      <c r="A145" s="48" t="s">
        <v>101</v>
      </c>
      <c r="B145" s="1027">
        <v>545</v>
      </c>
      <c r="C145" s="1027">
        <v>68</v>
      </c>
      <c r="D145" s="1027">
        <v>0</v>
      </c>
      <c r="E145" s="1027">
        <v>41</v>
      </c>
      <c r="F145" s="1027">
        <v>19</v>
      </c>
      <c r="G145" s="1027">
        <v>0</v>
      </c>
      <c r="H145" s="1027">
        <v>0</v>
      </c>
      <c r="I145" s="1027">
        <v>1</v>
      </c>
      <c r="J145" s="1027">
        <v>8</v>
      </c>
      <c r="K145" s="1027">
        <v>0</v>
      </c>
    </row>
    <row r="146" spans="1:11" ht="18" customHeight="1">
      <c r="A146" s="48" t="s">
        <v>100</v>
      </c>
      <c r="B146" s="1027">
        <v>75</v>
      </c>
      <c r="C146" s="1027">
        <v>15</v>
      </c>
      <c r="D146" s="1027">
        <v>0</v>
      </c>
      <c r="E146" s="1027">
        <v>22</v>
      </c>
      <c r="F146" s="1027">
        <v>1</v>
      </c>
      <c r="G146" s="1027">
        <v>0</v>
      </c>
      <c r="H146" s="1027">
        <v>0</v>
      </c>
      <c r="I146" s="1027">
        <v>0</v>
      </c>
      <c r="J146" s="1027">
        <v>1</v>
      </c>
      <c r="K146" s="1027">
        <v>0</v>
      </c>
    </row>
    <row r="147" spans="1:11" ht="18" customHeight="1">
      <c r="A147" s="48" t="s">
        <v>99</v>
      </c>
      <c r="B147" s="1027">
        <v>310</v>
      </c>
      <c r="C147" s="1027">
        <v>38</v>
      </c>
      <c r="D147" s="1027">
        <v>0</v>
      </c>
      <c r="E147" s="1027">
        <v>36</v>
      </c>
      <c r="F147" s="1027">
        <v>18</v>
      </c>
      <c r="G147" s="1027">
        <v>0</v>
      </c>
      <c r="H147" s="1027">
        <v>0</v>
      </c>
      <c r="I147" s="1027">
        <v>0</v>
      </c>
      <c r="J147" s="1027">
        <v>1</v>
      </c>
      <c r="K147" s="1027">
        <v>0</v>
      </c>
    </row>
    <row r="148" spans="1:11" ht="18" customHeight="1">
      <c r="A148" s="48" t="s">
        <v>98</v>
      </c>
      <c r="B148" s="1027">
        <v>239</v>
      </c>
      <c r="C148" s="1027">
        <v>96</v>
      </c>
      <c r="D148" s="1027">
        <v>0</v>
      </c>
      <c r="E148" s="1027">
        <v>41</v>
      </c>
      <c r="F148" s="1027">
        <v>40</v>
      </c>
      <c r="G148" s="1027">
        <v>0</v>
      </c>
      <c r="H148" s="1027">
        <v>0</v>
      </c>
      <c r="I148" s="1027">
        <v>0</v>
      </c>
      <c r="J148" s="1027">
        <v>2</v>
      </c>
      <c r="K148" s="1027">
        <v>1</v>
      </c>
    </row>
    <row r="149" spans="1:11" ht="18" customHeight="1">
      <c r="A149" s="48" t="s">
        <v>97</v>
      </c>
      <c r="B149" s="1027">
        <v>214</v>
      </c>
      <c r="C149" s="1027">
        <v>7</v>
      </c>
      <c r="D149" s="1027">
        <v>0</v>
      </c>
      <c r="E149" s="1027">
        <v>27</v>
      </c>
      <c r="F149" s="1027">
        <v>13</v>
      </c>
      <c r="G149" s="1027">
        <v>0</v>
      </c>
      <c r="H149" s="1027">
        <v>0</v>
      </c>
      <c r="I149" s="1027">
        <v>0</v>
      </c>
      <c r="J149" s="1027">
        <v>2</v>
      </c>
      <c r="K149" s="1027">
        <v>0</v>
      </c>
    </row>
    <row r="150" spans="1:11" ht="18" customHeight="1">
      <c r="A150" s="48" t="s">
        <v>96</v>
      </c>
      <c r="B150" s="1027">
        <v>19</v>
      </c>
      <c r="C150" s="1027">
        <v>11</v>
      </c>
      <c r="D150" s="1027">
        <v>0</v>
      </c>
      <c r="E150" s="1027">
        <v>8</v>
      </c>
      <c r="F150" s="1027">
        <v>1</v>
      </c>
      <c r="G150" s="1027">
        <v>0</v>
      </c>
      <c r="H150" s="1027">
        <v>0</v>
      </c>
      <c r="I150" s="1027">
        <v>0</v>
      </c>
      <c r="J150" s="1027">
        <v>1</v>
      </c>
      <c r="K150" s="1027">
        <v>0</v>
      </c>
    </row>
    <row r="151" spans="1:11" ht="18" customHeight="1">
      <c r="A151" s="67" t="s">
        <v>95</v>
      </c>
      <c r="B151" s="1027">
        <v>5</v>
      </c>
      <c r="C151" s="1027">
        <v>16</v>
      </c>
      <c r="D151" s="1027">
        <v>0</v>
      </c>
      <c r="E151" s="1027">
        <v>4</v>
      </c>
      <c r="F151" s="1027">
        <v>0</v>
      </c>
      <c r="G151" s="1027">
        <v>0</v>
      </c>
      <c r="H151" s="1027">
        <v>0</v>
      </c>
      <c r="I151" s="1027">
        <v>1</v>
      </c>
      <c r="J151" s="1027">
        <v>0</v>
      </c>
      <c r="K151" s="1027">
        <v>0</v>
      </c>
    </row>
    <row r="152" spans="1:11" ht="18" customHeight="1">
      <c r="A152" s="48" t="s">
        <v>94</v>
      </c>
      <c r="B152" s="1027">
        <v>15</v>
      </c>
      <c r="C152" s="1027">
        <v>13</v>
      </c>
      <c r="D152" s="1027">
        <v>0</v>
      </c>
      <c r="E152" s="1027">
        <v>18</v>
      </c>
      <c r="F152" s="1027">
        <v>7</v>
      </c>
      <c r="G152" s="1027">
        <v>0</v>
      </c>
      <c r="H152" s="1027">
        <v>0</v>
      </c>
      <c r="I152" s="1027">
        <v>0</v>
      </c>
      <c r="J152" s="1027">
        <v>3</v>
      </c>
      <c r="K152" s="1027">
        <v>0</v>
      </c>
    </row>
    <row r="153" spans="1:11" ht="18" customHeight="1">
      <c r="A153" s="48" t="s">
        <v>92</v>
      </c>
      <c r="B153" s="1027">
        <v>23</v>
      </c>
      <c r="C153" s="1027">
        <v>7</v>
      </c>
      <c r="D153" s="1027">
        <v>0</v>
      </c>
      <c r="E153" s="1027">
        <v>3</v>
      </c>
      <c r="F153" s="1027">
        <v>5</v>
      </c>
      <c r="G153" s="1027">
        <v>0</v>
      </c>
      <c r="H153" s="1027">
        <v>0</v>
      </c>
      <c r="I153" s="1027">
        <v>0</v>
      </c>
      <c r="J153" s="1027">
        <v>1</v>
      </c>
      <c r="K153" s="1027">
        <v>0</v>
      </c>
    </row>
    <row r="154" spans="1:11" ht="18" customHeight="1">
      <c r="A154" s="48" t="s">
        <v>91</v>
      </c>
      <c r="B154" s="1027">
        <v>23</v>
      </c>
      <c r="C154" s="1027">
        <v>38</v>
      </c>
      <c r="D154" s="1027">
        <v>0</v>
      </c>
      <c r="E154" s="1027">
        <v>39</v>
      </c>
      <c r="F154" s="1027">
        <v>7</v>
      </c>
      <c r="G154" s="1027">
        <v>0</v>
      </c>
      <c r="H154" s="1027">
        <v>0</v>
      </c>
      <c r="I154" s="1027">
        <v>0</v>
      </c>
      <c r="J154" s="1027">
        <v>3</v>
      </c>
      <c r="K154" s="1027">
        <v>0</v>
      </c>
    </row>
    <row r="155" spans="1:11" ht="18" customHeight="1">
      <c r="A155" s="48" t="s">
        <v>90</v>
      </c>
      <c r="B155" s="1027">
        <v>30</v>
      </c>
      <c r="C155" s="1027">
        <v>75</v>
      </c>
      <c r="D155" s="1027">
        <v>0</v>
      </c>
      <c r="E155" s="1027">
        <v>41</v>
      </c>
      <c r="F155" s="1027">
        <v>17</v>
      </c>
      <c r="G155" s="1027">
        <v>0</v>
      </c>
      <c r="H155" s="1027">
        <v>0</v>
      </c>
      <c r="I155" s="1027">
        <v>1</v>
      </c>
      <c r="J155" s="1027">
        <v>2</v>
      </c>
      <c r="K155" s="1027">
        <v>0</v>
      </c>
    </row>
    <row r="156" spans="1:11" ht="18" customHeight="1">
      <c r="A156" s="48" t="s">
        <v>89</v>
      </c>
      <c r="B156" s="1027">
        <v>4</v>
      </c>
      <c r="C156" s="1027">
        <v>14</v>
      </c>
      <c r="D156" s="1027">
        <v>0</v>
      </c>
      <c r="E156" s="1027">
        <v>9</v>
      </c>
      <c r="F156" s="1027">
        <v>1</v>
      </c>
      <c r="G156" s="1027">
        <v>0</v>
      </c>
      <c r="H156" s="1027">
        <v>0</v>
      </c>
      <c r="I156" s="1027">
        <v>0</v>
      </c>
      <c r="J156" s="1027">
        <v>0</v>
      </c>
      <c r="K156" s="1027">
        <v>0</v>
      </c>
    </row>
    <row r="157" spans="1:11" ht="18" customHeight="1">
      <c r="A157" s="48" t="s">
        <v>88</v>
      </c>
      <c r="B157" s="1027">
        <v>554</v>
      </c>
      <c r="C157" s="1027">
        <v>111</v>
      </c>
      <c r="D157" s="1027">
        <v>0</v>
      </c>
      <c r="E157" s="1027">
        <v>149</v>
      </c>
      <c r="F157" s="1027">
        <v>74</v>
      </c>
      <c r="G157" s="1027">
        <v>3</v>
      </c>
      <c r="H157" s="1027">
        <v>0</v>
      </c>
      <c r="I157" s="1027">
        <v>0</v>
      </c>
      <c r="J157" s="1027">
        <v>3</v>
      </c>
      <c r="K157" s="1027">
        <v>0</v>
      </c>
    </row>
    <row r="158" spans="1:11" ht="18" customHeight="1">
      <c r="A158" s="48" t="s">
        <v>87</v>
      </c>
      <c r="B158" s="1027">
        <v>392</v>
      </c>
      <c r="C158" s="1027">
        <v>31</v>
      </c>
      <c r="D158" s="1027">
        <v>0</v>
      </c>
      <c r="E158" s="1027">
        <v>28</v>
      </c>
      <c r="F158" s="1027">
        <v>18</v>
      </c>
      <c r="G158" s="1027">
        <v>0</v>
      </c>
      <c r="H158" s="1027">
        <v>0</v>
      </c>
      <c r="I158" s="1027">
        <v>0</v>
      </c>
      <c r="J158" s="1027">
        <v>4</v>
      </c>
      <c r="K158" s="1027">
        <v>0</v>
      </c>
    </row>
    <row r="159" spans="1:11" ht="18" customHeight="1">
      <c r="A159" s="48" t="s">
        <v>86</v>
      </c>
      <c r="B159" s="1027">
        <v>563</v>
      </c>
      <c r="C159" s="1027">
        <v>46</v>
      </c>
      <c r="D159" s="1027">
        <v>0</v>
      </c>
      <c r="E159" s="1027">
        <v>49</v>
      </c>
      <c r="F159" s="1027">
        <v>13</v>
      </c>
      <c r="G159" s="1027">
        <v>0</v>
      </c>
      <c r="H159" s="1027">
        <v>0</v>
      </c>
      <c r="I159" s="1027">
        <v>0</v>
      </c>
      <c r="J159" s="1027">
        <v>0</v>
      </c>
      <c r="K159" s="1027">
        <v>0</v>
      </c>
    </row>
    <row r="160" spans="1:11" ht="18" customHeight="1">
      <c r="A160" s="48" t="s">
        <v>85</v>
      </c>
      <c r="B160" s="1027">
        <v>4115</v>
      </c>
      <c r="C160" s="1027">
        <v>2141</v>
      </c>
      <c r="D160" s="1027">
        <v>1</v>
      </c>
      <c r="E160" s="1027">
        <v>6826</v>
      </c>
      <c r="F160" s="1027">
        <v>3339</v>
      </c>
      <c r="G160" s="1027">
        <v>18</v>
      </c>
      <c r="H160" s="1027">
        <v>12</v>
      </c>
      <c r="I160" s="1027">
        <v>109</v>
      </c>
      <c r="J160" s="1027">
        <v>3944</v>
      </c>
      <c r="K160" s="1027">
        <v>36</v>
      </c>
    </row>
    <row r="161" spans="1:11" ht="18" customHeight="1">
      <c r="A161" s="48" t="s">
        <v>84</v>
      </c>
      <c r="B161" s="1027">
        <v>94</v>
      </c>
      <c r="C161" s="1027">
        <v>25</v>
      </c>
      <c r="D161" s="1027">
        <v>0</v>
      </c>
      <c r="E161" s="1027">
        <v>32</v>
      </c>
      <c r="F161" s="1027">
        <v>53</v>
      </c>
      <c r="G161" s="1027">
        <v>0</v>
      </c>
      <c r="H161" s="1027">
        <v>0</v>
      </c>
      <c r="I161" s="1027">
        <v>0</v>
      </c>
      <c r="J161" s="1027">
        <v>9</v>
      </c>
      <c r="K161" s="1027">
        <v>0</v>
      </c>
    </row>
    <row r="162" spans="1:11" ht="18" customHeight="1">
      <c r="A162" s="48" t="s">
        <v>83</v>
      </c>
      <c r="B162" s="1027">
        <v>28</v>
      </c>
      <c r="C162" s="1027">
        <v>9</v>
      </c>
      <c r="D162" s="1027">
        <v>0</v>
      </c>
      <c r="E162" s="1027">
        <v>11</v>
      </c>
      <c r="F162" s="1027">
        <v>1</v>
      </c>
      <c r="G162" s="1027">
        <v>0</v>
      </c>
      <c r="H162" s="1027">
        <v>0</v>
      </c>
      <c r="I162" s="1027">
        <v>0</v>
      </c>
      <c r="J162" s="1027">
        <v>0</v>
      </c>
      <c r="K162" s="1027">
        <v>0</v>
      </c>
    </row>
    <row r="163" spans="1:11" ht="18" customHeight="1">
      <c r="A163" s="48" t="s">
        <v>81</v>
      </c>
      <c r="B163" s="1027">
        <v>118</v>
      </c>
      <c r="C163" s="1027">
        <v>39</v>
      </c>
      <c r="D163" s="1027">
        <v>0</v>
      </c>
      <c r="E163" s="1027">
        <v>51</v>
      </c>
      <c r="F163" s="1027">
        <v>7</v>
      </c>
      <c r="G163" s="1027">
        <v>0</v>
      </c>
      <c r="H163" s="1027">
        <v>0</v>
      </c>
      <c r="I163" s="1027">
        <v>2</v>
      </c>
      <c r="J163" s="1027">
        <v>14</v>
      </c>
      <c r="K163" s="1027">
        <v>0</v>
      </c>
    </row>
    <row r="164" spans="1:11" ht="18" customHeight="1">
      <c r="A164" s="48" t="s">
        <v>79</v>
      </c>
      <c r="B164" s="1027">
        <v>34</v>
      </c>
      <c r="C164" s="1027">
        <v>9</v>
      </c>
      <c r="D164" s="1027">
        <v>0</v>
      </c>
      <c r="E164" s="1027">
        <v>28</v>
      </c>
      <c r="F164" s="1027">
        <v>5</v>
      </c>
      <c r="G164" s="1027">
        <v>0</v>
      </c>
      <c r="H164" s="1027">
        <v>0</v>
      </c>
      <c r="I164" s="1027">
        <v>0</v>
      </c>
      <c r="J164" s="1027">
        <v>0</v>
      </c>
      <c r="K164" s="1027">
        <v>1</v>
      </c>
    </row>
    <row r="165" spans="1:11" ht="18" customHeight="1">
      <c r="A165" s="48" t="s">
        <v>78</v>
      </c>
      <c r="B165" s="1027">
        <v>140</v>
      </c>
      <c r="C165" s="1027">
        <v>154</v>
      </c>
      <c r="D165" s="1027">
        <v>0</v>
      </c>
      <c r="E165" s="1027">
        <v>364</v>
      </c>
      <c r="F165" s="1027">
        <v>91</v>
      </c>
      <c r="G165" s="1027">
        <v>0</v>
      </c>
      <c r="H165" s="1027">
        <v>0</v>
      </c>
      <c r="I165" s="1027">
        <v>12</v>
      </c>
      <c r="J165" s="1027">
        <v>103</v>
      </c>
      <c r="K165" s="1027">
        <v>0</v>
      </c>
    </row>
    <row r="166" spans="1:11" ht="18" customHeight="1">
      <c r="A166" s="48" t="s">
        <v>77</v>
      </c>
      <c r="B166" s="1027">
        <v>70</v>
      </c>
      <c r="C166" s="1027">
        <v>15</v>
      </c>
      <c r="D166" s="1027">
        <v>0</v>
      </c>
      <c r="E166" s="1027">
        <v>82</v>
      </c>
      <c r="F166" s="1027">
        <v>31</v>
      </c>
      <c r="G166" s="1027">
        <v>0</v>
      </c>
      <c r="H166" s="1027">
        <v>0</v>
      </c>
      <c r="I166" s="1027">
        <v>0</v>
      </c>
      <c r="J166" s="1027">
        <v>6</v>
      </c>
      <c r="K166" s="1027">
        <v>0</v>
      </c>
    </row>
    <row r="167" spans="1:11" ht="18" customHeight="1">
      <c r="A167" s="48" t="s">
        <v>76</v>
      </c>
      <c r="B167" s="1027">
        <v>111</v>
      </c>
      <c r="C167" s="1027">
        <v>12</v>
      </c>
      <c r="D167" s="1027">
        <v>0</v>
      </c>
      <c r="E167" s="1027">
        <v>28</v>
      </c>
      <c r="F167" s="1027">
        <v>10</v>
      </c>
      <c r="G167" s="1027">
        <v>0</v>
      </c>
      <c r="H167" s="1027">
        <v>0</v>
      </c>
      <c r="I167" s="1027">
        <v>0</v>
      </c>
      <c r="J167" s="1027">
        <v>3</v>
      </c>
      <c r="K167" s="1027">
        <v>0</v>
      </c>
    </row>
    <row r="168" spans="1:11" ht="18" customHeight="1">
      <c r="A168" s="48" t="s">
        <v>74</v>
      </c>
      <c r="B168" s="1027">
        <v>49</v>
      </c>
      <c r="C168" s="1027">
        <v>123</v>
      </c>
      <c r="D168" s="1027">
        <v>0</v>
      </c>
      <c r="E168" s="1027">
        <v>117</v>
      </c>
      <c r="F168" s="1027">
        <v>36</v>
      </c>
      <c r="G168" s="1027">
        <v>0</v>
      </c>
      <c r="H168" s="1027">
        <v>0</v>
      </c>
      <c r="I168" s="1027">
        <v>2</v>
      </c>
      <c r="J168" s="1027">
        <v>11</v>
      </c>
      <c r="K168" s="1027">
        <v>0</v>
      </c>
    </row>
    <row r="169" spans="1:11" ht="18" customHeight="1">
      <c r="A169" s="48" t="s">
        <v>72</v>
      </c>
      <c r="B169" s="1027">
        <v>44</v>
      </c>
      <c r="C169" s="1027">
        <v>90</v>
      </c>
      <c r="D169" s="1027">
        <v>0</v>
      </c>
      <c r="E169" s="1027">
        <v>33</v>
      </c>
      <c r="F169" s="1027">
        <v>13</v>
      </c>
      <c r="G169" s="1027">
        <v>0</v>
      </c>
      <c r="H169" s="1027">
        <v>0</v>
      </c>
      <c r="I169" s="1027">
        <v>0</v>
      </c>
      <c r="J169" s="1027">
        <v>5</v>
      </c>
      <c r="K169" s="1027">
        <v>0</v>
      </c>
    </row>
    <row r="170" spans="1:11" ht="18" customHeight="1">
      <c r="A170" s="48" t="s">
        <v>71</v>
      </c>
      <c r="B170" s="1027">
        <v>10</v>
      </c>
      <c r="C170" s="1027">
        <v>8</v>
      </c>
      <c r="D170" s="1027">
        <v>0</v>
      </c>
      <c r="E170" s="1027">
        <v>9</v>
      </c>
      <c r="F170" s="1027">
        <v>5</v>
      </c>
      <c r="G170" s="1027">
        <v>0</v>
      </c>
      <c r="H170" s="1027">
        <v>0</v>
      </c>
      <c r="I170" s="1027">
        <v>0</v>
      </c>
      <c r="J170" s="1027">
        <v>0</v>
      </c>
      <c r="K170" s="1027">
        <v>0</v>
      </c>
    </row>
    <row r="171" spans="1:11" ht="18" customHeight="1">
      <c r="A171" s="48" t="s">
        <v>70</v>
      </c>
      <c r="B171" s="1027">
        <v>29</v>
      </c>
      <c r="C171" s="1027">
        <v>6</v>
      </c>
      <c r="D171" s="1027">
        <v>0</v>
      </c>
      <c r="E171" s="1027">
        <v>5</v>
      </c>
      <c r="F171" s="1027">
        <v>2</v>
      </c>
      <c r="G171" s="1027">
        <v>0</v>
      </c>
      <c r="H171" s="1027">
        <v>0</v>
      </c>
      <c r="I171" s="1027">
        <v>0</v>
      </c>
      <c r="J171" s="1027">
        <v>3</v>
      </c>
      <c r="K171" s="1027">
        <v>0</v>
      </c>
    </row>
    <row r="172" spans="1:11" ht="18" customHeight="1">
      <c r="A172" s="48" t="s">
        <v>69</v>
      </c>
      <c r="B172" s="1027">
        <v>231</v>
      </c>
      <c r="C172" s="1027">
        <v>97</v>
      </c>
      <c r="D172" s="1027">
        <v>0</v>
      </c>
      <c r="E172" s="1027">
        <v>90</v>
      </c>
      <c r="F172" s="1027">
        <v>22</v>
      </c>
      <c r="G172" s="1027">
        <v>0</v>
      </c>
      <c r="H172" s="1027">
        <v>0</v>
      </c>
      <c r="I172" s="1027">
        <v>1</v>
      </c>
      <c r="J172" s="1027">
        <v>10</v>
      </c>
      <c r="K172" s="1027">
        <v>0</v>
      </c>
    </row>
    <row r="173" spans="1:11" ht="18" customHeight="1">
      <c r="A173" s="48" t="s">
        <v>68</v>
      </c>
      <c r="B173" s="1027">
        <v>10</v>
      </c>
      <c r="C173" s="1027">
        <v>63</v>
      </c>
      <c r="D173" s="1027">
        <v>0</v>
      </c>
      <c r="E173" s="1027">
        <v>33</v>
      </c>
      <c r="F173" s="1027">
        <v>8</v>
      </c>
      <c r="G173" s="1027">
        <v>0</v>
      </c>
      <c r="H173" s="1027">
        <v>0</v>
      </c>
      <c r="I173" s="1027">
        <v>0</v>
      </c>
      <c r="J173" s="1027">
        <v>4</v>
      </c>
      <c r="K173" s="1027">
        <v>0</v>
      </c>
    </row>
    <row r="174" spans="1:11" ht="18" customHeight="1">
      <c r="A174" s="48" t="s">
        <v>67</v>
      </c>
      <c r="B174" s="1027">
        <v>222</v>
      </c>
      <c r="C174" s="1027">
        <v>30</v>
      </c>
      <c r="D174" s="1027">
        <v>0</v>
      </c>
      <c r="E174" s="1027">
        <v>90</v>
      </c>
      <c r="F174" s="1027">
        <v>18</v>
      </c>
      <c r="G174" s="1027">
        <v>0</v>
      </c>
      <c r="H174" s="1027">
        <v>0</v>
      </c>
      <c r="I174" s="1027">
        <v>0</v>
      </c>
      <c r="J174" s="1027">
        <v>13</v>
      </c>
      <c r="K174" s="1027">
        <v>0</v>
      </c>
    </row>
    <row r="175" spans="1:11" ht="18" customHeight="1">
      <c r="A175" s="48" t="s">
        <v>66</v>
      </c>
      <c r="B175" s="1027">
        <v>32</v>
      </c>
      <c r="C175" s="1027">
        <v>10</v>
      </c>
      <c r="D175" s="1027">
        <v>0</v>
      </c>
      <c r="E175" s="1027">
        <v>3</v>
      </c>
      <c r="F175" s="1027">
        <v>4</v>
      </c>
      <c r="G175" s="1027">
        <v>0</v>
      </c>
      <c r="H175" s="1027">
        <v>0</v>
      </c>
      <c r="I175" s="1027">
        <v>0</v>
      </c>
      <c r="J175" s="1027">
        <v>0</v>
      </c>
      <c r="K175" s="1027">
        <v>0</v>
      </c>
    </row>
    <row r="176" spans="1:11" ht="18" customHeight="1">
      <c r="A176" s="48" t="s">
        <v>65</v>
      </c>
      <c r="B176" s="1027">
        <v>47</v>
      </c>
      <c r="C176" s="1027">
        <v>12</v>
      </c>
      <c r="D176" s="1027">
        <v>0</v>
      </c>
      <c r="E176" s="1027">
        <v>4</v>
      </c>
      <c r="F176" s="1027">
        <v>1</v>
      </c>
      <c r="G176" s="1027">
        <v>0</v>
      </c>
      <c r="H176" s="1027">
        <v>0</v>
      </c>
      <c r="I176" s="1027">
        <v>0</v>
      </c>
      <c r="J176" s="1027">
        <v>0</v>
      </c>
      <c r="K176" s="1027">
        <v>0</v>
      </c>
    </row>
    <row r="177" spans="1:11" ht="18" customHeight="1">
      <c r="A177" s="48" t="s">
        <v>63</v>
      </c>
      <c r="B177" s="1027">
        <v>47</v>
      </c>
      <c r="C177" s="1027">
        <v>12</v>
      </c>
      <c r="D177" s="1027">
        <v>0</v>
      </c>
      <c r="E177" s="1027">
        <v>18</v>
      </c>
      <c r="F177" s="1027">
        <v>6</v>
      </c>
      <c r="G177" s="1027">
        <v>0</v>
      </c>
      <c r="H177" s="1027">
        <v>0</v>
      </c>
      <c r="I177" s="1027">
        <v>0</v>
      </c>
      <c r="J177" s="1027">
        <v>4</v>
      </c>
      <c r="K177" s="1027">
        <v>0</v>
      </c>
    </row>
    <row r="178" spans="1:11" ht="18" customHeight="1">
      <c r="A178" s="48" t="s">
        <v>62</v>
      </c>
      <c r="B178" s="1027">
        <v>46</v>
      </c>
      <c r="C178" s="1027">
        <v>30</v>
      </c>
      <c r="D178" s="1027">
        <v>0</v>
      </c>
      <c r="E178" s="1027">
        <v>34</v>
      </c>
      <c r="F178" s="1027">
        <v>16</v>
      </c>
      <c r="G178" s="1027">
        <v>0</v>
      </c>
      <c r="H178" s="1027">
        <v>0</v>
      </c>
      <c r="I178" s="1027">
        <v>0</v>
      </c>
      <c r="J178" s="1027">
        <v>1</v>
      </c>
      <c r="K178" s="1027">
        <v>0</v>
      </c>
    </row>
    <row r="179" spans="1:11" ht="18" customHeight="1">
      <c r="A179" s="48" t="s">
        <v>61</v>
      </c>
      <c r="B179" s="1027">
        <v>13</v>
      </c>
      <c r="C179" s="1027">
        <v>5</v>
      </c>
      <c r="D179" s="1027">
        <v>0</v>
      </c>
      <c r="E179" s="1027">
        <v>2</v>
      </c>
      <c r="F179" s="1027">
        <v>1</v>
      </c>
      <c r="G179" s="1027">
        <v>0</v>
      </c>
      <c r="H179" s="1027">
        <v>0</v>
      </c>
      <c r="I179" s="1027">
        <v>0</v>
      </c>
      <c r="J179" s="1027">
        <v>0</v>
      </c>
      <c r="K179" s="1027">
        <v>0</v>
      </c>
    </row>
    <row r="180" spans="1:11" ht="18" customHeight="1">
      <c r="A180" s="48" t="s">
        <v>60</v>
      </c>
      <c r="B180" s="1027">
        <v>1454</v>
      </c>
      <c r="C180" s="1027">
        <v>70</v>
      </c>
      <c r="D180" s="1027">
        <v>0</v>
      </c>
      <c r="E180" s="1027">
        <v>322</v>
      </c>
      <c r="F180" s="1027">
        <v>202</v>
      </c>
      <c r="G180" s="1027">
        <v>7</v>
      </c>
      <c r="H180" s="1027">
        <v>1</v>
      </c>
      <c r="I180" s="1027">
        <v>2</v>
      </c>
      <c r="J180" s="1027">
        <v>60</v>
      </c>
      <c r="K180" s="1027">
        <v>0</v>
      </c>
    </row>
    <row r="181" spans="1:11" ht="18" customHeight="1">
      <c r="A181" s="48" t="s">
        <v>58</v>
      </c>
      <c r="B181" s="1027">
        <v>190</v>
      </c>
      <c r="C181" s="1027">
        <v>14</v>
      </c>
      <c r="D181" s="1027">
        <v>0</v>
      </c>
      <c r="E181" s="1027">
        <v>34</v>
      </c>
      <c r="F181" s="1027">
        <v>3</v>
      </c>
      <c r="G181" s="1027">
        <v>0</v>
      </c>
      <c r="H181" s="1027">
        <v>0</v>
      </c>
      <c r="I181" s="1027">
        <v>3</v>
      </c>
      <c r="J181" s="1027">
        <v>2</v>
      </c>
      <c r="K181" s="1027">
        <v>0</v>
      </c>
    </row>
    <row r="182" spans="1:11" ht="18" customHeight="1">
      <c r="A182" s="48" t="s">
        <v>56</v>
      </c>
      <c r="B182" s="1027">
        <v>38</v>
      </c>
      <c r="C182" s="1027">
        <v>18</v>
      </c>
      <c r="D182" s="1027">
        <v>0</v>
      </c>
      <c r="E182" s="1027">
        <v>6</v>
      </c>
      <c r="F182" s="1027">
        <v>5</v>
      </c>
      <c r="G182" s="1027">
        <v>0</v>
      </c>
      <c r="H182" s="1027">
        <v>0</v>
      </c>
      <c r="I182" s="1027">
        <v>1</v>
      </c>
      <c r="J182" s="1027">
        <v>1</v>
      </c>
      <c r="K182" s="1027">
        <v>0</v>
      </c>
    </row>
    <row r="183" spans="1:11" ht="18" customHeight="1">
      <c r="A183" s="48" t="s">
        <v>55</v>
      </c>
      <c r="B183" s="1027">
        <v>22</v>
      </c>
      <c r="C183" s="1027">
        <v>18</v>
      </c>
      <c r="D183" s="1027">
        <v>0</v>
      </c>
      <c r="E183" s="1027">
        <v>74</v>
      </c>
      <c r="F183" s="1027">
        <v>15</v>
      </c>
      <c r="G183" s="1027">
        <v>0</v>
      </c>
      <c r="H183" s="1027">
        <v>0</v>
      </c>
      <c r="I183" s="1027">
        <v>0</v>
      </c>
      <c r="J183" s="1027">
        <v>16</v>
      </c>
      <c r="K183" s="1027">
        <v>1</v>
      </c>
    </row>
    <row r="184" spans="1:11" ht="18" customHeight="1">
      <c r="A184" s="67" t="s">
        <v>54</v>
      </c>
      <c r="B184" s="1027">
        <v>19</v>
      </c>
      <c r="C184" s="1027">
        <v>31</v>
      </c>
      <c r="D184" s="1027">
        <v>0</v>
      </c>
      <c r="E184" s="1027">
        <v>32</v>
      </c>
      <c r="F184" s="1027">
        <v>13</v>
      </c>
      <c r="G184" s="1027">
        <v>0</v>
      </c>
      <c r="H184" s="1027">
        <v>0</v>
      </c>
      <c r="I184" s="1027">
        <v>0</v>
      </c>
      <c r="J184" s="1027">
        <v>1</v>
      </c>
      <c r="K184" s="1027">
        <v>0</v>
      </c>
    </row>
    <row r="185" spans="1:11" ht="18" customHeight="1">
      <c r="A185" s="48" t="s">
        <v>53</v>
      </c>
      <c r="B185" s="1027">
        <v>24</v>
      </c>
      <c r="C185" s="1027">
        <v>9</v>
      </c>
      <c r="D185" s="1027">
        <v>0</v>
      </c>
      <c r="E185" s="1027">
        <v>8</v>
      </c>
      <c r="F185" s="1027">
        <v>5</v>
      </c>
      <c r="G185" s="1027">
        <v>0</v>
      </c>
      <c r="H185" s="1027">
        <v>0</v>
      </c>
      <c r="I185" s="1027">
        <v>0</v>
      </c>
      <c r="J185" s="1027">
        <v>1</v>
      </c>
      <c r="K185" s="1027">
        <v>0</v>
      </c>
    </row>
    <row r="186" spans="1:11" ht="18" customHeight="1">
      <c r="A186" s="48" t="s">
        <v>52</v>
      </c>
      <c r="B186" s="1027">
        <v>1477</v>
      </c>
      <c r="C186" s="1027">
        <v>251</v>
      </c>
      <c r="D186" s="1027">
        <v>0</v>
      </c>
      <c r="E186" s="1027">
        <v>257</v>
      </c>
      <c r="F186" s="1027">
        <v>89</v>
      </c>
      <c r="G186" s="1027">
        <v>2</v>
      </c>
      <c r="H186" s="1027">
        <v>0</v>
      </c>
      <c r="I186" s="1027">
        <v>2</v>
      </c>
      <c r="J186" s="1027">
        <v>42</v>
      </c>
      <c r="K186" s="1027">
        <v>1</v>
      </c>
    </row>
    <row r="187" spans="1:11" ht="18" customHeight="1">
      <c r="A187" s="48" t="s">
        <v>51</v>
      </c>
      <c r="B187" s="1027">
        <v>153</v>
      </c>
      <c r="C187" s="1027">
        <v>19</v>
      </c>
      <c r="D187" s="1027">
        <v>0</v>
      </c>
      <c r="E187" s="1027">
        <v>60</v>
      </c>
      <c r="F187" s="1027">
        <v>11</v>
      </c>
      <c r="G187" s="1027">
        <v>0</v>
      </c>
      <c r="H187" s="1027">
        <v>0</v>
      </c>
      <c r="I187" s="1027">
        <v>1</v>
      </c>
      <c r="J187" s="1027">
        <v>7</v>
      </c>
      <c r="K187" s="1027">
        <v>0</v>
      </c>
    </row>
    <row r="188" spans="1:11" ht="18" customHeight="1">
      <c r="A188" s="48" t="s">
        <v>48</v>
      </c>
      <c r="B188" s="1027">
        <v>304</v>
      </c>
      <c r="C188" s="1027">
        <v>73</v>
      </c>
      <c r="D188" s="1027">
        <v>0</v>
      </c>
      <c r="E188" s="1027">
        <v>219</v>
      </c>
      <c r="F188" s="1027">
        <v>44</v>
      </c>
      <c r="G188" s="1027">
        <v>0</v>
      </c>
      <c r="H188" s="1027">
        <v>4</v>
      </c>
      <c r="I188" s="1027">
        <v>1</v>
      </c>
      <c r="J188" s="1027">
        <v>19</v>
      </c>
      <c r="K188" s="1027">
        <v>0</v>
      </c>
    </row>
    <row r="189" spans="1:11" ht="18" customHeight="1">
      <c r="A189" s="48" t="s">
        <v>47</v>
      </c>
      <c r="B189" s="1027">
        <v>3</v>
      </c>
      <c r="C189" s="1027">
        <v>4</v>
      </c>
      <c r="D189" s="1027">
        <v>0</v>
      </c>
      <c r="E189" s="1027">
        <v>5</v>
      </c>
      <c r="F189" s="1027">
        <v>0</v>
      </c>
      <c r="G189" s="1027">
        <v>0</v>
      </c>
      <c r="H189" s="1027">
        <v>0</v>
      </c>
      <c r="I189" s="1027">
        <v>0</v>
      </c>
      <c r="J189" s="1027">
        <v>0</v>
      </c>
      <c r="K189" s="1027">
        <v>0</v>
      </c>
    </row>
    <row r="190" spans="1:11" ht="18" customHeight="1">
      <c r="A190" s="48" t="s">
        <v>46</v>
      </c>
      <c r="B190" s="1027">
        <v>202</v>
      </c>
      <c r="C190" s="1027">
        <v>16</v>
      </c>
      <c r="D190" s="1027">
        <v>0</v>
      </c>
      <c r="E190" s="1027">
        <v>38</v>
      </c>
      <c r="F190" s="1027">
        <v>9</v>
      </c>
      <c r="G190" s="1027">
        <v>0</v>
      </c>
      <c r="H190" s="1027">
        <v>0</v>
      </c>
      <c r="I190" s="1027">
        <v>2</v>
      </c>
      <c r="J190" s="1027">
        <v>5</v>
      </c>
      <c r="K190" s="1027">
        <v>1</v>
      </c>
    </row>
    <row r="191" spans="1:11" ht="18" customHeight="1">
      <c r="A191" s="48" t="s">
        <v>45</v>
      </c>
      <c r="B191" s="1027">
        <v>52</v>
      </c>
      <c r="C191" s="1027">
        <v>24</v>
      </c>
      <c r="D191" s="1027">
        <v>0</v>
      </c>
      <c r="E191" s="1027">
        <v>18</v>
      </c>
      <c r="F191" s="1027">
        <v>13</v>
      </c>
      <c r="G191" s="1027">
        <v>0</v>
      </c>
      <c r="H191" s="1027">
        <v>0</v>
      </c>
      <c r="I191" s="1027">
        <v>0</v>
      </c>
      <c r="J191" s="1027">
        <v>1</v>
      </c>
      <c r="K191" s="1027">
        <v>0</v>
      </c>
    </row>
    <row r="192" spans="1:11" ht="18" customHeight="1">
      <c r="A192" s="48" t="s">
        <v>44</v>
      </c>
      <c r="B192" s="1027">
        <v>128</v>
      </c>
      <c r="C192" s="1027">
        <v>72</v>
      </c>
      <c r="D192" s="1027">
        <v>0</v>
      </c>
      <c r="E192" s="1027">
        <v>122</v>
      </c>
      <c r="F192" s="1027">
        <v>22</v>
      </c>
      <c r="G192" s="1027">
        <v>0</v>
      </c>
      <c r="H192" s="1027">
        <v>0</v>
      </c>
      <c r="I192" s="1027">
        <v>4</v>
      </c>
      <c r="J192" s="1027">
        <v>9</v>
      </c>
      <c r="K192" s="1027">
        <v>0</v>
      </c>
    </row>
    <row r="193" spans="1:11" ht="18" customHeight="1">
      <c r="A193" s="68" t="s">
        <v>43</v>
      </c>
      <c r="B193" s="1027">
        <v>24</v>
      </c>
      <c r="C193" s="1027">
        <v>10</v>
      </c>
      <c r="D193" s="1027">
        <v>0</v>
      </c>
      <c r="E193" s="1027">
        <v>24</v>
      </c>
      <c r="F193" s="1027">
        <v>2</v>
      </c>
      <c r="G193" s="1027">
        <v>0</v>
      </c>
      <c r="H193" s="1027">
        <v>0</v>
      </c>
      <c r="I193" s="1027">
        <v>1</v>
      </c>
      <c r="J193" s="1027">
        <v>2</v>
      </c>
      <c r="K193" s="1027">
        <v>0</v>
      </c>
    </row>
    <row r="194" spans="1:11" ht="18" customHeight="1">
      <c r="A194" s="48" t="s">
        <v>42</v>
      </c>
      <c r="B194" s="1027">
        <v>80</v>
      </c>
      <c r="C194" s="1027">
        <v>21</v>
      </c>
      <c r="D194" s="1027">
        <v>0</v>
      </c>
      <c r="E194" s="1027">
        <v>22</v>
      </c>
      <c r="F194" s="1027">
        <v>4</v>
      </c>
      <c r="G194" s="1027">
        <v>0</v>
      </c>
      <c r="H194" s="1027">
        <v>0</v>
      </c>
      <c r="I194" s="1027">
        <v>0</v>
      </c>
      <c r="J194" s="1027">
        <v>4</v>
      </c>
      <c r="K194" s="1027">
        <v>1</v>
      </c>
    </row>
    <row r="195" spans="1:11" ht="18" customHeight="1">
      <c r="A195" s="48" t="s">
        <v>40</v>
      </c>
      <c r="B195" s="1027">
        <v>50</v>
      </c>
      <c r="C195" s="1027">
        <v>13</v>
      </c>
      <c r="D195" s="1027">
        <v>0</v>
      </c>
      <c r="E195" s="1027">
        <v>12</v>
      </c>
      <c r="F195" s="1027">
        <v>9</v>
      </c>
      <c r="G195" s="1027">
        <v>0</v>
      </c>
      <c r="H195" s="1027">
        <v>0</v>
      </c>
      <c r="I195" s="1027">
        <v>0</v>
      </c>
      <c r="J195" s="1027">
        <v>1</v>
      </c>
      <c r="K195" s="1027">
        <v>0</v>
      </c>
    </row>
    <row r="196" spans="1:11" ht="18" customHeight="1">
      <c r="A196" s="48" t="s">
        <v>38</v>
      </c>
      <c r="B196" s="1027">
        <v>167</v>
      </c>
      <c r="C196" s="1027">
        <v>203</v>
      </c>
      <c r="D196" s="1027">
        <v>0</v>
      </c>
      <c r="E196" s="1027">
        <v>355</v>
      </c>
      <c r="F196" s="1027">
        <v>234</v>
      </c>
      <c r="G196" s="1027">
        <v>4</v>
      </c>
      <c r="H196" s="1027">
        <v>0</v>
      </c>
      <c r="I196" s="1027">
        <v>4</v>
      </c>
      <c r="J196" s="1027">
        <v>35</v>
      </c>
      <c r="K196" s="1027">
        <v>0</v>
      </c>
    </row>
    <row r="197" spans="1:11" ht="18" customHeight="1">
      <c r="A197" s="48" t="s">
        <v>37</v>
      </c>
      <c r="B197" s="1027">
        <v>11</v>
      </c>
      <c r="C197" s="1027">
        <v>13</v>
      </c>
      <c r="D197" s="1027">
        <v>0</v>
      </c>
      <c r="E197" s="1027">
        <v>19</v>
      </c>
      <c r="F197" s="1027">
        <v>10</v>
      </c>
      <c r="G197" s="1027">
        <v>0</v>
      </c>
      <c r="H197" s="1027">
        <v>0</v>
      </c>
      <c r="I197" s="1027">
        <v>0</v>
      </c>
      <c r="J197" s="1027">
        <v>0</v>
      </c>
      <c r="K197" s="1027">
        <v>0</v>
      </c>
    </row>
    <row r="198" spans="1:11" ht="18" customHeight="1">
      <c r="A198" s="48" t="s">
        <v>36</v>
      </c>
      <c r="B198" s="1027">
        <v>6</v>
      </c>
      <c r="C198" s="1027">
        <v>56</v>
      </c>
      <c r="D198" s="1027">
        <v>0</v>
      </c>
      <c r="E198" s="1027">
        <v>35</v>
      </c>
      <c r="F198" s="1027">
        <v>15</v>
      </c>
      <c r="G198" s="1027">
        <v>0</v>
      </c>
      <c r="H198" s="1027">
        <v>0</v>
      </c>
      <c r="I198" s="1027">
        <v>0</v>
      </c>
      <c r="J198" s="1027">
        <v>2</v>
      </c>
      <c r="K198" s="1027">
        <v>0</v>
      </c>
    </row>
    <row r="199" spans="1:11" ht="18" customHeight="1">
      <c r="A199" s="48" t="s">
        <v>34</v>
      </c>
      <c r="B199" s="1027">
        <v>783</v>
      </c>
      <c r="C199" s="1027">
        <v>39</v>
      </c>
      <c r="D199" s="1027">
        <v>0</v>
      </c>
      <c r="E199" s="1027">
        <v>257</v>
      </c>
      <c r="F199" s="1027">
        <v>66</v>
      </c>
      <c r="G199" s="1027">
        <v>0</v>
      </c>
      <c r="H199" s="1027">
        <v>0</v>
      </c>
      <c r="I199" s="1027">
        <v>9</v>
      </c>
      <c r="J199" s="1027">
        <v>35</v>
      </c>
      <c r="K199" s="1027">
        <v>0</v>
      </c>
    </row>
    <row r="200" spans="1:11" ht="18" customHeight="1">
      <c r="A200" s="48" t="s">
        <v>33</v>
      </c>
      <c r="B200" s="1027">
        <v>97</v>
      </c>
      <c r="C200" s="1027">
        <v>11</v>
      </c>
      <c r="D200" s="1027">
        <v>0</v>
      </c>
      <c r="E200" s="1027">
        <v>32</v>
      </c>
      <c r="F200" s="1027">
        <v>20</v>
      </c>
      <c r="G200" s="1027">
        <v>0</v>
      </c>
      <c r="H200" s="1027">
        <v>0</v>
      </c>
      <c r="I200" s="1027">
        <v>0</v>
      </c>
      <c r="J200" s="1027">
        <v>2</v>
      </c>
      <c r="K200" s="1027">
        <v>0</v>
      </c>
    </row>
    <row r="201" spans="1:11" ht="18" customHeight="1">
      <c r="A201" s="48" t="s">
        <v>32</v>
      </c>
      <c r="B201" s="1027">
        <v>12</v>
      </c>
      <c r="C201" s="1027">
        <v>6</v>
      </c>
      <c r="D201" s="1027">
        <v>0</v>
      </c>
      <c r="E201" s="1027">
        <v>2</v>
      </c>
      <c r="F201" s="1027">
        <v>1</v>
      </c>
      <c r="G201" s="1027">
        <v>0</v>
      </c>
      <c r="H201" s="1027">
        <v>0</v>
      </c>
      <c r="I201" s="1027">
        <v>1</v>
      </c>
      <c r="J201" s="1027">
        <v>0</v>
      </c>
      <c r="K201" s="1027">
        <v>0</v>
      </c>
    </row>
    <row r="202" spans="1:11" ht="18" customHeight="1">
      <c r="A202" s="48" t="s">
        <v>30</v>
      </c>
      <c r="B202" s="1027">
        <v>146</v>
      </c>
      <c r="C202" s="1027">
        <v>53</v>
      </c>
      <c r="D202" s="1027">
        <v>0</v>
      </c>
      <c r="E202" s="1027">
        <v>49</v>
      </c>
      <c r="F202" s="1027">
        <v>13</v>
      </c>
      <c r="G202" s="1027">
        <v>0</v>
      </c>
      <c r="H202" s="1027">
        <v>0</v>
      </c>
      <c r="I202" s="1027">
        <v>3</v>
      </c>
      <c r="J202" s="1027">
        <v>20</v>
      </c>
      <c r="K202" s="1027">
        <v>0</v>
      </c>
    </row>
    <row r="203" spans="1:11" ht="18" customHeight="1">
      <c r="A203" s="48" t="s">
        <v>29</v>
      </c>
      <c r="B203" s="1027">
        <v>204</v>
      </c>
      <c r="C203" s="1027">
        <v>29</v>
      </c>
      <c r="D203" s="1027">
        <v>0</v>
      </c>
      <c r="E203" s="1027">
        <v>56</v>
      </c>
      <c r="F203" s="1027">
        <v>16</v>
      </c>
      <c r="G203" s="1027">
        <v>0</v>
      </c>
      <c r="H203" s="1027">
        <v>0</v>
      </c>
      <c r="I203" s="1027">
        <v>3</v>
      </c>
      <c r="J203" s="1027">
        <v>6</v>
      </c>
      <c r="K203" s="1027">
        <v>0</v>
      </c>
    </row>
    <row r="204" spans="1:11" ht="18" customHeight="1">
      <c r="A204" s="48" t="s">
        <v>26</v>
      </c>
      <c r="B204" s="1027">
        <v>116</v>
      </c>
      <c r="C204" s="1027">
        <v>190</v>
      </c>
      <c r="D204" s="1027">
        <v>0</v>
      </c>
      <c r="E204" s="1027">
        <v>182</v>
      </c>
      <c r="F204" s="1027">
        <v>53</v>
      </c>
      <c r="G204" s="1027">
        <v>1</v>
      </c>
      <c r="H204" s="1027">
        <v>0</v>
      </c>
      <c r="I204" s="1027">
        <v>0</v>
      </c>
      <c r="J204" s="1027">
        <v>7</v>
      </c>
      <c r="K204" s="1027">
        <v>0</v>
      </c>
    </row>
    <row r="205" spans="1:11" ht="18" customHeight="1">
      <c r="A205" s="48" t="s">
        <v>24</v>
      </c>
      <c r="B205" s="1027">
        <v>1012</v>
      </c>
      <c r="C205" s="1027">
        <v>160</v>
      </c>
      <c r="D205" s="1027">
        <v>0</v>
      </c>
      <c r="E205" s="1027">
        <v>436</v>
      </c>
      <c r="F205" s="1027">
        <v>283</v>
      </c>
      <c r="G205" s="1027">
        <v>0</v>
      </c>
      <c r="H205" s="1027">
        <v>0</v>
      </c>
      <c r="I205" s="1027">
        <v>2</v>
      </c>
      <c r="J205" s="1027">
        <v>45</v>
      </c>
      <c r="K205" s="1027">
        <v>0</v>
      </c>
    </row>
    <row r="206" spans="1:11" ht="18" customHeight="1">
      <c r="A206" s="48" t="s">
        <v>22</v>
      </c>
      <c r="B206" s="1027">
        <v>58</v>
      </c>
      <c r="C206" s="1027">
        <v>8</v>
      </c>
      <c r="D206" s="1027">
        <v>0</v>
      </c>
      <c r="E206" s="1027">
        <v>21</v>
      </c>
      <c r="F206" s="1027">
        <v>5</v>
      </c>
      <c r="G206" s="1027">
        <v>0</v>
      </c>
      <c r="H206" s="1027">
        <v>0</v>
      </c>
      <c r="I206" s="1027">
        <v>0</v>
      </c>
      <c r="J206" s="1027">
        <v>3</v>
      </c>
      <c r="K206" s="1027">
        <v>1</v>
      </c>
    </row>
    <row r="207" spans="1:11" ht="18" customHeight="1">
      <c r="A207" s="48" t="s">
        <v>20</v>
      </c>
      <c r="B207" s="1027">
        <v>811</v>
      </c>
      <c r="C207" s="1027">
        <v>134</v>
      </c>
      <c r="D207" s="1027">
        <v>0</v>
      </c>
      <c r="E207" s="1027">
        <v>125</v>
      </c>
      <c r="F207" s="1027">
        <v>61</v>
      </c>
      <c r="G207" s="1027">
        <v>0</v>
      </c>
      <c r="H207" s="1027">
        <v>0</v>
      </c>
      <c r="I207" s="1027">
        <v>2</v>
      </c>
      <c r="J207" s="1027">
        <v>6</v>
      </c>
      <c r="K207" s="1027">
        <v>0</v>
      </c>
    </row>
    <row r="208" spans="1:11" ht="18" customHeight="1">
      <c r="A208" s="48" t="s">
        <v>18</v>
      </c>
      <c r="B208" s="1027">
        <v>20</v>
      </c>
      <c r="C208" s="1027">
        <v>25</v>
      </c>
      <c r="D208" s="1027">
        <v>0</v>
      </c>
      <c r="E208" s="1027">
        <v>37</v>
      </c>
      <c r="F208" s="1027">
        <v>38</v>
      </c>
      <c r="G208" s="1027">
        <v>0</v>
      </c>
      <c r="H208" s="1027">
        <v>0</v>
      </c>
      <c r="I208" s="1027">
        <v>0</v>
      </c>
      <c r="J208" s="1027">
        <v>7</v>
      </c>
      <c r="K208" s="1027">
        <v>0</v>
      </c>
    </row>
    <row r="209" spans="1:11" ht="18" customHeight="1">
      <c r="A209" s="48" t="s">
        <v>16</v>
      </c>
      <c r="B209" s="1027">
        <v>50</v>
      </c>
      <c r="C209" s="1027">
        <v>15</v>
      </c>
      <c r="D209" s="1027">
        <v>0</v>
      </c>
      <c r="E209" s="1027">
        <v>23</v>
      </c>
      <c r="F209" s="1027">
        <v>2</v>
      </c>
      <c r="G209" s="1027">
        <v>0</v>
      </c>
      <c r="H209" s="1027">
        <v>0</v>
      </c>
      <c r="I209" s="1027">
        <v>1</v>
      </c>
      <c r="J209" s="1027">
        <v>0</v>
      </c>
      <c r="K209" s="1027">
        <v>0</v>
      </c>
    </row>
    <row r="210" spans="1:11" ht="18" customHeight="1">
      <c r="A210" s="48" t="s">
        <v>13</v>
      </c>
      <c r="B210" s="1027">
        <v>29</v>
      </c>
      <c r="C210" s="1027">
        <v>10</v>
      </c>
      <c r="D210" s="1027">
        <v>0</v>
      </c>
      <c r="E210" s="1027">
        <v>17</v>
      </c>
      <c r="F210" s="1027">
        <v>4</v>
      </c>
      <c r="G210" s="1027">
        <v>0</v>
      </c>
      <c r="H210" s="1027">
        <v>0</v>
      </c>
      <c r="I210" s="1027">
        <v>0</v>
      </c>
      <c r="J210" s="1027">
        <v>0</v>
      </c>
      <c r="K210" s="1027">
        <v>0</v>
      </c>
    </row>
    <row r="211" spans="1:11" ht="18" customHeight="1">
      <c r="A211" s="48" t="s">
        <v>10</v>
      </c>
      <c r="B211" s="1027">
        <v>221</v>
      </c>
      <c r="C211" s="1027">
        <v>40</v>
      </c>
      <c r="D211" s="1027">
        <v>0</v>
      </c>
      <c r="E211" s="1027">
        <v>38</v>
      </c>
      <c r="F211" s="1027">
        <v>12</v>
      </c>
      <c r="G211" s="1027">
        <v>0</v>
      </c>
      <c r="H211" s="1027">
        <v>0</v>
      </c>
      <c r="I211" s="1027">
        <v>0</v>
      </c>
      <c r="J211" s="1027">
        <v>8</v>
      </c>
      <c r="K211" s="1027">
        <v>0</v>
      </c>
    </row>
    <row r="212" spans="1:11" ht="18" customHeight="1">
      <c r="A212" s="48" t="s">
        <v>135</v>
      </c>
      <c r="B212" s="1027">
        <v>671</v>
      </c>
      <c r="C212" s="1027">
        <v>186</v>
      </c>
      <c r="D212" s="1027">
        <v>0</v>
      </c>
      <c r="E212" s="1027">
        <v>239</v>
      </c>
      <c r="F212" s="1027">
        <v>85</v>
      </c>
      <c r="G212" s="1027">
        <v>0</v>
      </c>
      <c r="H212" s="1027">
        <v>0</v>
      </c>
      <c r="I212" s="1027">
        <v>0</v>
      </c>
      <c r="J212" s="1027">
        <v>22</v>
      </c>
      <c r="K212" s="1027">
        <v>0</v>
      </c>
    </row>
    <row r="213" spans="1:11" ht="18" customHeight="1">
      <c r="A213" s="48" t="s">
        <v>8</v>
      </c>
      <c r="B213" s="1027">
        <v>115</v>
      </c>
      <c r="C213" s="1027">
        <v>23</v>
      </c>
      <c r="D213" s="1027">
        <v>0</v>
      </c>
      <c r="E213" s="1027">
        <v>14</v>
      </c>
      <c r="F213" s="1027">
        <v>3</v>
      </c>
      <c r="G213" s="1027">
        <v>0</v>
      </c>
      <c r="H213" s="1027">
        <v>0</v>
      </c>
      <c r="I213" s="1027">
        <v>0</v>
      </c>
      <c r="J213" s="1027">
        <v>0</v>
      </c>
      <c r="K213" s="1027">
        <v>0</v>
      </c>
    </row>
    <row r="214" spans="1:11" ht="18" customHeight="1">
      <c r="A214" s="48" t="s">
        <v>5</v>
      </c>
      <c r="B214" s="1027">
        <v>653</v>
      </c>
      <c r="C214" s="1027">
        <v>195</v>
      </c>
      <c r="D214" s="1027">
        <v>0</v>
      </c>
      <c r="E214" s="1027">
        <v>259</v>
      </c>
      <c r="F214" s="1027">
        <v>74</v>
      </c>
      <c r="G214" s="1027">
        <v>0</v>
      </c>
      <c r="H214" s="1027">
        <v>0</v>
      </c>
      <c r="I214" s="1027">
        <v>3</v>
      </c>
      <c r="J214" s="1027">
        <v>22</v>
      </c>
      <c r="K214" s="1027">
        <v>0</v>
      </c>
    </row>
    <row r="215" spans="1:11" ht="18" customHeight="1">
      <c r="A215" s="69" t="s">
        <v>2</v>
      </c>
      <c r="B215" s="1028">
        <v>137</v>
      </c>
      <c r="C215" s="1028">
        <v>45</v>
      </c>
      <c r="D215" s="1028">
        <v>0</v>
      </c>
      <c r="E215" s="1028">
        <v>92</v>
      </c>
      <c r="F215" s="1028">
        <v>25</v>
      </c>
      <c r="G215" s="1028">
        <v>2</v>
      </c>
      <c r="H215" s="1028">
        <v>0</v>
      </c>
      <c r="I215" s="1028">
        <v>0</v>
      </c>
      <c r="J215" s="1028">
        <v>15</v>
      </c>
      <c r="K215" s="1028">
        <v>0</v>
      </c>
    </row>
    <row r="216" spans="1:11" ht="18" customHeight="1">
      <c r="A216" s="804" t="s">
        <v>2593</v>
      </c>
    </row>
  </sheetData>
  <mergeCells count="4">
    <mergeCell ref="A3:A4"/>
    <mergeCell ref="A111:A112"/>
    <mergeCell ref="B3:K3"/>
    <mergeCell ref="B111:K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7" width="24.5703125" style="48" customWidth="1"/>
    <col min="8" max="16384" width="9.140625" style="48"/>
  </cols>
  <sheetData>
    <row r="1" spans="1:7" s="68" customFormat="1" ht="18" customHeight="1">
      <c r="A1" s="68" t="s">
        <v>2604</v>
      </c>
    </row>
    <row r="2" spans="1:7" ht="18" customHeight="1">
      <c r="A2" s="68"/>
      <c r="B2" s="68"/>
    </row>
    <row r="3" spans="1:7" ht="21.95" customHeight="1">
      <c r="A3" s="1517" t="s">
        <v>486</v>
      </c>
      <c r="B3" s="1484" t="s">
        <v>672</v>
      </c>
      <c r="C3" s="1484"/>
      <c r="D3" s="1484"/>
      <c r="E3" s="1484" t="s">
        <v>799</v>
      </c>
      <c r="F3" s="1484"/>
      <c r="G3" s="1485"/>
    </row>
    <row r="4" spans="1:7" ht="21.95" customHeight="1">
      <c r="A4" s="1697"/>
      <c r="B4" s="817" t="s">
        <v>163</v>
      </c>
      <c r="C4" s="817" t="s">
        <v>673</v>
      </c>
      <c r="D4" s="817" t="s">
        <v>674</v>
      </c>
      <c r="E4" s="817" t="s">
        <v>163</v>
      </c>
      <c r="F4" s="817" t="s">
        <v>673</v>
      </c>
      <c r="G4" s="308" t="s">
        <v>674</v>
      </c>
    </row>
    <row r="5" spans="1:7" ht="18" customHeight="1">
      <c r="A5" s="1006">
        <v>2011</v>
      </c>
      <c r="B5" s="251">
        <v>3134988</v>
      </c>
      <c r="C5" s="136">
        <v>1038099</v>
      </c>
      <c r="D5" s="136">
        <v>2096889</v>
      </c>
      <c r="E5" s="251">
        <v>1042137</v>
      </c>
      <c r="F5" s="136">
        <v>462162</v>
      </c>
      <c r="G5" s="136">
        <v>579975</v>
      </c>
    </row>
    <row r="6" spans="1:7" ht="18" customHeight="1">
      <c r="A6" s="1006">
        <v>2012</v>
      </c>
      <c r="B6" s="251">
        <v>3018707</v>
      </c>
      <c r="C6" s="136">
        <v>1242118</v>
      </c>
      <c r="D6" s="136">
        <v>1776589</v>
      </c>
      <c r="E6" s="251">
        <v>1002232</v>
      </c>
      <c r="F6" s="136">
        <v>550570</v>
      </c>
      <c r="G6" s="136">
        <v>451662</v>
      </c>
    </row>
    <row r="7" spans="1:7" ht="18" customHeight="1">
      <c r="A7" s="1006">
        <v>2013</v>
      </c>
      <c r="B7" s="251">
        <v>2571434</v>
      </c>
      <c r="C7" s="136">
        <v>1177847</v>
      </c>
      <c r="D7" s="136">
        <v>1393587</v>
      </c>
      <c r="E7" s="251">
        <v>1034087</v>
      </c>
      <c r="F7" s="136">
        <v>531531</v>
      </c>
      <c r="G7" s="136">
        <v>502556</v>
      </c>
    </row>
    <row r="8" spans="1:7" ht="18" customHeight="1">
      <c r="A8" s="1006">
        <v>2014</v>
      </c>
      <c r="B8" s="251">
        <v>2640642</v>
      </c>
      <c r="C8" s="136">
        <v>1098704</v>
      </c>
      <c r="D8" s="136">
        <v>1541938</v>
      </c>
      <c r="E8" s="251">
        <v>1027448</v>
      </c>
      <c r="F8" s="136">
        <v>589370</v>
      </c>
      <c r="G8" s="136">
        <v>438078</v>
      </c>
    </row>
    <row r="9" spans="1:7" ht="18" customHeight="1">
      <c r="A9" s="1005">
        <v>2015</v>
      </c>
      <c r="B9" s="256">
        <v>2294930</v>
      </c>
      <c r="C9" s="347">
        <v>906943</v>
      </c>
      <c r="D9" s="347">
        <v>1387987</v>
      </c>
      <c r="E9" s="256">
        <v>788159</v>
      </c>
      <c r="F9" s="347">
        <v>456801</v>
      </c>
      <c r="G9" s="347">
        <v>331358</v>
      </c>
    </row>
    <row r="10" spans="1:7" ht="18" customHeight="1">
      <c r="A10" s="1" t="s">
        <v>2594</v>
      </c>
    </row>
    <row r="13" spans="1:7" ht="18" customHeight="1">
      <c r="A13" s="1698" t="s">
        <v>1918</v>
      </c>
      <c r="B13" s="1698"/>
      <c r="C13" s="1698"/>
      <c r="D13" s="1698"/>
      <c r="E13" s="1698"/>
      <c r="F13" s="1698"/>
      <c r="G13" s="1698"/>
    </row>
    <row r="32" spans="1:7" ht="18" customHeight="1">
      <c r="A32" s="1519" t="s">
        <v>2603</v>
      </c>
      <c r="B32" s="1519"/>
      <c r="C32" s="1519"/>
      <c r="D32" s="1519"/>
      <c r="E32" s="1519"/>
      <c r="F32" s="1519"/>
      <c r="G32" s="1519"/>
    </row>
    <row r="34" spans="1:7" ht="18" customHeight="1">
      <c r="A34" s="1698" t="s">
        <v>1919</v>
      </c>
      <c r="B34" s="1698"/>
      <c r="C34" s="1698"/>
      <c r="D34" s="1698"/>
      <c r="E34" s="1698"/>
      <c r="F34" s="1698"/>
      <c r="G34" s="1698"/>
    </row>
    <row r="53" spans="1:7" ht="18" customHeight="1">
      <c r="A53" s="1519" t="s">
        <v>2603</v>
      </c>
      <c r="B53" s="1519"/>
      <c r="C53" s="1519"/>
      <c r="D53" s="1519"/>
      <c r="E53" s="1519"/>
      <c r="F53" s="1519"/>
      <c r="G53" s="1519"/>
    </row>
  </sheetData>
  <mergeCells count="7">
    <mergeCell ref="A53:G53"/>
    <mergeCell ref="A3:A4"/>
    <mergeCell ref="B3:D3"/>
    <mergeCell ref="E3:G3"/>
    <mergeCell ref="A13:G13"/>
    <mergeCell ref="A34:G34"/>
    <mergeCell ref="A32:G32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Normal="100" workbookViewId="0">
      <selection activeCell="D32" sqref="D32"/>
    </sheetView>
  </sheetViews>
  <sheetFormatPr defaultRowHeight="18" customHeight="1"/>
  <cols>
    <col min="1" max="1" width="22.7109375" style="13" customWidth="1"/>
    <col min="2" max="14" width="11.28515625" style="13" customWidth="1"/>
    <col min="15" max="16384" width="9.140625" style="13"/>
  </cols>
  <sheetData>
    <row r="1" spans="1:18" s="68" customFormat="1" ht="18" customHeight="1">
      <c r="A1" s="68" t="s">
        <v>2606</v>
      </c>
    </row>
    <row r="2" spans="1:18" s="48" customFormat="1" ht="18" customHeight="1">
      <c r="A2" s="68"/>
      <c r="B2" s="68"/>
    </row>
    <row r="3" spans="1:18" s="48" customFormat="1" ht="21.95" customHeight="1">
      <c r="A3" s="1699" t="s">
        <v>486</v>
      </c>
      <c r="B3" s="1701" t="s">
        <v>675</v>
      </c>
      <c r="C3" s="1701"/>
      <c r="D3" s="1701"/>
      <c r="E3" s="1701"/>
      <c r="F3" s="1701"/>
      <c r="G3" s="1701"/>
      <c r="H3" s="1701"/>
      <c r="I3" s="1701"/>
      <c r="J3" s="1701"/>
      <c r="K3" s="1701"/>
      <c r="L3" s="1701"/>
      <c r="M3" s="1701"/>
      <c r="N3" s="1702"/>
    </row>
    <row r="4" spans="1:18" s="48" customFormat="1" ht="21.95" customHeight="1">
      <c r="A4" s="1700"/>
      <c r="B4" s="1009" t="s">
        <v>163</v>
      </c>
      <c r="C4" s="1029" t="s">
        <v>466</v>
      </c>
      <c r="D4" s="1029" t="s">
        <v>467</v>
      </c>
      <c r="E4" s="1029" t="s">
        <v>468</v>
      </c>
      <c r="F4" s="1029" t="s">
        <v>469</v>
      </c>
      <c r="G4" s="1029" t="s">
        <v>470</v>
      </c>
      <c r="H4" s="1029" t="s">
        <v>471</v>
      </c>
      <c r="I4" s="1029" t="s">
        <v>472</v>
      </c>
      <c r="J4" s="1029" t="s">
        <v>473</v>
      </c>
      <c r="K4" s="1029" t="s">
        <v>474</v>
      </c>
      <c r="L4" s="1029" t="s">
        <v>475</v>
      </c>
      <c r="M4" s="1029" t="s">
        <v>476</v>
      </c>
      <c r="N4" s="1030" t="s">
        <v>477</v>
      </c>
    </row>
    <row r="5" spans="1:18" s="48" customFormat="1" ht="18" customHeight="1">
      <c r="A5" s="1006">
        <v>2011</v>
      </c>
      <c r="B5" s="255">
        <v>837</v>
      </c>
      <c r="C5" s="880">
        <v>66</v>
      </c>
      <c r="D5" s="880">
        <v>62</v>
      </c>
      <c r="E5" s="880">
        <v>59</v>
      </c>
      <c r="F5" s="880">
        <v>55</v>
      </c>
      <c r="G5" s="880">
        <v>66</v>
      </c>
      <c r="H5" s="880">
        <v>65</v>
      </c>
      <c r="I5" s="880">
        <v>65</v>
      </c>
      <c r="J5" s="880">
        <v>65</v>
      </c>
      <c r="K5" s="880">
        <v>46</v>
      </c>
      <c r="L5" s="880">
        <v>92</v>
      </c>
      <c r="M5" s="880">
        <v>89</v>
      </c>
      <c r="N5" s="880">
        <v>107</v>
      </c>
    </row>
    <row r="6" spans="1:18" s="48" customFormat="1" ht="18" customHeight="1">
      <c r="A6" s="1006">
        <v>2012</v>
      </c>
      <c r="B6" s="255">
        <v>1612</v>
      </c>
      <c r="C6" s="880">
        <v>110</v>
      </c>
      <c r="D6" s="880">
        <v>98</v>
      </c>
      <c r="E6" s="880">
        <v>119</v>
      </c>
      <c r="F6" s="880">
        <v>111</v>
      </c>
      <c r="G6" s="880">
        <v>84</v>
      </c>
      <c r="H6" s="880">
        <v>65</v>
      </c>
      <c r="I6" s="880">
        <v>119</v>
      </c>
      <c r="J6" s="880">
        <v>166</v>
      </c>
      <c r="K6" s="880">
        <v>161</v>
      </c>
      <c r="L6" s="880">
        <v>200</v>
      </c>
      <c r="M6" s="880">
        <v>195</v>
      </c>
      <c r="N6" s="880">
        <v>184</v>
      </c>
    </row>
    <row r="7" spans="1:18" s="48" customFormat="1" ht="18" customHeight="1">
      <c r="A7" s="1006">
        <v>2013</v>
      </c>
      <c r="B7" s="255">
        <v>2211</v>
      </c>
      <c r="C7" s="880">
        <v>173</v>
      </c>
      <c r="D7" s="880">
        <v>136</v>
      </c>
      <c r="E7" s="880">
        <v>170</v>
      </c>
      <c r="F7" s="880">
        <v>172</v>
      </c>
      <c r="G7" s="880">
        <v>176</v>
      </c>
      <c r="H7" s="880">
        <v>172</v>
      </c>
      <c r="I7" s="880">
        <v>198</v>
      </c>
      <c r="J7" s="880">
        <v>201</v>
      </c>
      <c r="K7" s="880">
        <v>186</v>
      </c>
      <c r="L7" s="880">
        <v>215</v>
      </c>
      <c r="M7" s="880">
        <v>199</v>
      </c>
      <c r="N7" s="880">
        <v>213</v>
      </c>
    </row>
    <row r="8" spans="1:18" s="53" customFormat="1" ht="18" customHeight="1">
      <c r="A8" s="1006">
        <v>2014</v>
      </c>
      <c r="B8" s="255">
        <v>2681</v>
      </c>
      <c r="C8" s="1008">
        <v>216</v>
      </c>
      <c r="D8" s="1008">
        <v>221</v>
      </c>
      <c r="E8" s="1008">
        <v>209</v>
      </c>
      <c r="F8" s="1008">
        <v>218</v>
      </c>
      <c r="G8" s="1008">
        <v>222</v>
      </c>
      <c r="H8" s="1008">
        <v>207</v>
      </c>
      <c r="I8" s="1008">
        <v>249</v>
      </c>
      <c r="J8" s="1008">
        <v>229</v>
      </c>
      <c r="K8" s="1008">
        <v>238</v>
      </c>
      <c r="L8" s="1008">
        <v>215</v>
      </c>
      <c r="M8" s="1008">
        <v>224</v>
      </c>
      <c r="N8" s="1008">
        <v>233</v>
      </c>
      <c r="R8" s="117"/>
    </row>
    <row r="9" spans="1:18" s="48" customFormat="1" ht="18" customHeight="1">
      <c r="A9" s="1005">
        <v>2015</v>
      </c>
      <c r="B9" s="532">
        <v>2168</v>
      </c>
      <c r="C9" s="1007">
        <v>223</v>
      </c>
      <c r="D9" s="1007">
        <v>186</v>
      </c>
      <c r="E9" s="1007">
        <v>211</v>
      </c>
      <c r="F9" s="1007">
        <v>154</v>
      </c>
      <c r="G9" s="1007">
        <v>137</v>
      </c>
      <c r="H9" s="1007">
        <v>128</v>
      </c>
      <c r="I9" s="1007">
        <v>165</v>
      </c>
      <c r="J9" s="1007">
        <v>180</v>
      </c>
      <c r="K9" s="1007">
        <v>185</v>
      </c>
      <c r="L9" s="1007">
        <v>198</v>
      </c>
      <c r="M9" s="1007">
        <v>185</v>
      </c>
      <c r="N9" s="1007">
        <v>216</v>
      </c>
      <c r="R9" s="120"/>
    </row>
    <row r="10" spans="1:18" s="48" customFormat="1" ht="18" customHeight="1">
      <c r="A10" s="11" t="s">
        <v>2595</v>
      </c>
      <c r="R10" s="120"/>
    </row>
    <row r="11" spans="1:18" ht="18" customHeight="1">
      <c r="R11" s="120"/>
    </row>
    <row r="12" spans="1:18" ht="18" customHeight="1">
      <c r="R12" s="120"/>
    </row>
    <row r="13" spans="1:18" ht="18" customHeight="1">
      <c r="A13" s="1703" t="s">
        <v>2605</v>
      </c>
      <c r="B13" s="1703"/>
      <c r="C13" s="1703"/>
      <c r="D13" s="1703"/>
      <c r="E13" s="1703"/>
      <c r="F13" s="1703"/>
      <c r="G13" s="1703"/>
      <c r="H13" s="1703"/>
      <c r="I13" s="1703"/>
      <c r="J13" s="1703"/>
      <c r="K13" s="1703"/>
      <c r="L13" s="1703"/>
      <c r="M13" s="1703"/>
      <c r="N13" s="1703"/>
    </row>
    <row r="18" spans="22:22" ht="18" customHeight="1">
      <c r="V18" s="18"/>
    </row>
    <row r="37" spans="1:14" ht="18" customHeight="1">
      <c r="A37" s="1704" t="s">
        <v>2607</v>
      </c>
      <c r="B37" s="1704"/>
      <c r="C37" s="1704"/>
      <c r="D37" s="1704"/>
      <c r="E37" s="1704"/>
      <c r="F37" s="1704"/>
      <c r="G37" s="1704"/>
      <c r="H37" s="1704"/>
      <c r="I37" s="1704"/>
      <c r="J37" s="1704"/>
      <c r="K37" s="1704"/>
      <c r="L37" s="1704"/>
      <c r="M37" s="1704"/>
      <c r="N37" s="1704"/>
    </row>
  </sheetData>
  <mergeCells count="4">
    <mergeCell ref="A3:A4"/>
    <mergeCell ref="B3:N3"/>
    <mergeCell ref="A13:N13"/>
    <mergeCell ref="A37:N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Normal="100" workbookViewId="0">
      <selection activeCell="D32" sqref="D32"/>
    </sheetView>
  </sheetViews>
  <sheetFormatPr defaultRowHeight="18" customHeight="1"/>
  <cols>
    <col min="1" max="1" width="22.7109375" style="65" customWidth="1"/>
    <col min="2" max="2" width="24.5703125" style="452" customWidth="1"/>
    <col min="3" max="7" width="24.5703125" style="65" customWidth="1"/>
    <col min="8" max="16384" width="9.140625" style="65"/>
  </cols>
  <sheetData>
    <row r="1" spans="1:7" ht="18" customHeight="1">
      <c r="A1" s="1031" t="s">
        <v>2845</v>
      </c>
      <c r="B1" s="111"/>
    </row>
    <row r="2" spans="1:7" ht="18" customHeight="1">
      <c r="A2" s="823" t="s">
        <v>2608</v>
      </c>
      <c r="B2" s="111"/>
    </row>
    <row r="3" spans="1:7" ht="18" customHeight="1">
      <c r="A3" s="68"/>
      <c r="B3" s="111"/>
    </row>
    <row r="4" spans="1:7" ht="21.95" customHeight="1">
      <c r="A4" s="1521" t="s">
        <v>684</v>
      </c>
      <c r="B4" s="1484" t="s">
        <v>163</v>
      </c>
      <c r="C4" s="1484" t="s">
        <v>2609</v>
      </c>
      <c r="D4" s="1484"/>
      <c r="E4" s="1484"/>
      <c r="F4" s="1484"/>
      <c r="G4" s="1485"/>
    </row>
    <row r="5" spans="1:7" ht="21.95" customHeight="1">
      <c r="A5" s="1590"/>
      <c r="B5" s="1490"/>
      <c r="C5" s="824" t="s">
        <v>2610</v>
      </c>
      <c r="D5" s="824" t="s">
        <v>2613</v>
      </c>
      <c r="E5" s="824" t="s">
        <v>2611</v>
      </c>
      <c r="F5" s="824" t="s">
        <v>2614</v>
      </c>
      <c r="G5" s="825" t="s">
        <v>2612</v>
      </c>
    </row>
    <row r="6" spans="1:7" ht="21.95" customHeight="1">
      <c r="A6" s="114" t="s">
        <v>368</v>
      </c>
      <c r="B6" s="146">
        <f t="shared" ref="B6:G6" si="0">SUM(B7:B108)</f>
        <v>147</v>
      </c>
      <c r="C6" s="146">
        <f t="shared" si="0"/>
        <v>110</v>
      </c>
      <c r="D6" s="146">
        <f t="shared" si="0"/>
        <v>4</v>
      </c>
      <c r="E6" s="146">
        <f t="shared" si="0"/>
        <v>0</v>
      </c>
      <c r="F6" s="146">
        <f t="shared" si="0"/>
        <v>30</v>
      </c>
      <c r="G6" s="147">
        <f t="shared" si="0"/>
        <v>3</v>
      </c>
    </row>
    <row r="7" spans="1:7" ht="18" customHeight="1">
      <c r="A7" s="48" t="s">
        <v>132</v>
      </c>
      <c r="B7" s="132">
        <f t="shared" ref="B7:B38" si="1">C7+D7+E7+F7+G7</f>
        <v>1</v>
      </c>
      <c r="C7" s="845">
        <v>1</v>
      </c>
      <c r="D7" s="845">
        <v>0</v>
      </c>
      <c r="E7" s="845">
        <v>0</v>
      </c>
      <c r="F7" s="845">
        <v>0</v>
      </c>
      <c r="G7" s="845">
        <v>0</v>
      </c>
    </row>
    <row r="8" spans="1:7" ht="18" customHeight="1">
      <c r="A8" s="48" t="s">
        <v>131</v>
      </c>
      <c r="B8" s="132">
        <f t="shared" si="1"/>
        <v>1</v>
      </c>
      <c r="C8" s="845">
        <v>1</v>
      </c>
      <c r="D8" s="845">
        <v>0</v>
      </c>
      <c r="E8" s="845">
        <v>0</v>
      </c>
      <c r="F8" s="845">
        <v>0</v>
      </c>
      <c r="G8" s="845">
        <v>0</v>
      </c>
    </row>
    <row r="9" spans="1:7" ht="18" customHeight="1">
      <c r="A9" s="48" t="s">
        <v>130</v>
      </c>
      <c r="B9" s="132">
        <f t="shared" si="1"/>
        <v>9</v>
      </c>
      <c r="C9" s="845">
        <v>2</v>
      </c>
      <c r="D9" s="845">
        <v>0</v>
      </c>
      <c r="E9" s="845">
        <v>0</v>
      </c>
      <c r="F9" s="845">
        <v>7</v>
      </c>
      <c r="G9" s="845">
        <v>0</v>
      </c>
    </row>
    <row r="10" spans="1:7" ht="18" customHeight="1">
      <c r="A10" s="48" t="s">
        <v>129</v>
      </c>
      <c r="B10" s="132">
        <f t="shared" si="1"/>
        <v>1</v>
      </c>
      <c r="C10" s="845">
        <v>1</v>
      </c>
      <c r="D10" s="845">
        <v>0</v>
      </c>
      <c r="E10" s="845">
        <v>0</v>
      </c>
      <c r="F10" s="845">
        <v>0</v>
      </c>
      <c r="G10" s="845">
        <v>0</v>
      </c>
    </row>
    <row r="11" spans="1:7" ht="18" customHeight="1">
      <c r="A11" s="48" t="s">
        <v>128</v>
      </c>
      <c r="B11" s="132">
        <f t="shared" si="1"/>
        <v>1</v>
      </c>
      <c r="C11" s="845">
        <v>1</v>
      </c>
      <c r="D11" s="845">
        <v>0</v>
      </c>
      <c r="E11" s="845">
        <v>0</v>
      </c>
      <c r="F11" s="845">
        <v>0</v>
      </c>
      <c r="G11" s="845">
        <v>0</v>
      </c>
    </row>
    <row r="12" spans="1:7" ht="18" customHeight="1">
      <c r="A12" s="48" t="s">
        <v>127</v>
      </c>
      <c r="B12" s="132">
        <f t="shared" si="1"/>
        <v>1</v>
      </c>
      <c r="C12" s="845">
        <v>1</v>
      </c>
      <c r="D12" s="845">
        <v>0</v>
      </c>
      <c r="E12" s="845">
        <v>0</v>
      </c>
      <c r="F12" s="845">
        <v>0</v>
      </c>
      <c r="G12" s="845">
        <v>0</v>
      </c>
    </row>
    <row r="13" spans="1:7" ht="18" customHeight="1">
      <c r="A13" s="48" t="s">
        <v>126</v>
      </c>
      <c r="B13" s="132">
        <f t="shared" si="1"/>
        <v>1</v>
      </c>
      <c r="C13" s="845">
        <v>1</v>
      </c>
      <c r="D13" s="845">
        <v>0</v>
      </c>
      <c r="E13" s="845">
        <v>0</v>
      </c>
      <c r="F13" s="845">
        <v>0</v>
      </c>
      <c r="G13" s="845">
        <v>0</v>
      </c>
    </row>
    <row r="14" spans="1:7" ht="18" customHeight="1">
      <c r="A14" s="48" t="s">
        <v>125</v>
      </c>
      <c r="B14" s="132">
        <f t="shared" si="1"/>
        <v>1</v>
      </c>
      <c r="C14" s="845">
        <v>1</v>
      </c>
      <c r="D14" s="845">
        <v>0</v>
      </c>
      <c r="E14" s="845">
        <v>0</v>
      </c>
      <c r="F14" s="845">
        <v>0</v>
      </c>
      <c r="G14" s="845">
        <v>0</v>
      </c>
    </row>
    <row r="15" spans="1:7" ht="18" customHeight="1">
      <c r="A15" s="48" t="s">
        <v>124</v>
      </c>
      <c r="B15" s="132">
        <f t="shared" si="1"/>
        <v>1</v>
      </c>
      <c r="C15" s="845">
        <v>1</v>
      </c>
      <c r="D15" s="845">
        <v>0</v>
      </c>
      <c r="E15" s="845">
        <v>0</v>
      </c>
      <c r="F15" s="845">
        <v>0</v>
      </c>
      <c r="G15" s="845">
        <v>0</v>
      </c>
    </row>
    <row r="16" spans="1:7" ht="18" customHeight="1">
      <c r="A16" s="48" t="s">
        <v>123</v>
      </c>
      <c r="B16" s="132">
        <f t="shared" si="1"/>
        <v>1</v>
      </c>
      <c r="C16" s="845">
        <v>1</v>
      </c>
      <c r="D16" s="845">
        <v>0</v>
      </c>
      <c r="E16" s="845">
        <v>0</v>
      </c>
      <c r="F16" s="845">
        <v>0</v>
      </c>
      <c r="G16" s="845">
        <v>0</v>
      </c>
    </row>
    <row r="17" spans="1:7" ht="18" customHeight="1">
      <c r="A17" s="48" t="s">
        <v>122</v>
      </c>
      <c r="B17" s="132">
        <f t="shared" si="1"/>
        <v>1</v>
      </c>
      <c r="C17" s="845">
        <v>1</v>
      </c>
      <c r="D17" s="845">
        <v>0</v>
      </c>
      <c r="E17" s="845">
        <v>0</v>
      </c>
      <c r="F17" s="845">
        <v>0</v>
      </c>
      <c r="G17" s="845">
        <v>0</v>
      </c>
    </row>
    <row r="18" spans="1:7" ht="18" customHeight="1">
      <c r="A18" s="48" t="s">
        <v>121</v>
      </c>
      <c r="B18" s="132">
        <f t="shared" si="1"/>
        <v>1</v>
      </c>
      <c r="C18" s="845">
        <v>1</v>
      </c>
      <c r="D18" s="845">
        <v>0</v>
      </c>
      <c r="E18" s="845">
        <v>0</v>
      </c>
      <c r="F18" s="845">
        <v>0</v>
      </c>
      <c r="G18" s="845">
        <v>0</v>
      </c>
    </row>
    <row r="19" spans="1:7" ht="18" customHeight="1">
      <c r="A19" s="48" t="s">
        <v>120</v>
      </c>
      <c r="B19" s="132">
        <f t="shared" si="1"/>
        <v>1</v>
      </c>
      <c r="C19" s="845">
        <v>1</v>
      </c>
      <c r="D19" s="845">
        <v>0</v>
      </c>
      <c r="E19" s="845">
        <v>0</v>
      </c>
      <c r="F19" s="845">
        <v>0</v>
      </c>
      <c r="G19" s="845">
        <v>0</v>
      </c>
    </row>
    <row r="20" spans="1:7" ht="18" customHeight="1">
      <c r="A20" s="48" t="s">
        <v>119</v>
      </c>
      <c r="B20" s="132">
        <f t="shared" si="1"/>
        <v>1</v>
      </c>
      <c r="C20" s="845">
        <v>1</v>
      </c>
      <c r="D20" s="845">
        <v>0</v>
      </c>
      <c r="E20" s="845">
        <v>0</v>
      </c>
      <c r="F20" s="845">
        <v>0</v>
      </c>
      <c r="G20" s="845">
        <v>0</v>
      </c>
    </row>
    <row r="21" spans="1:7" ht="18" customHeight="1">
      <c r="A21" s="48" t="s">
        <v>118</v>
      </c>
      <c r="B21" s="132">
        <f t="shared" si="1"/>
        <v>2</v>
      </c>
      <c r="C21" s="845">
        <v>2</v>
      </c>
      <c r="D21" s="845">
        <v>0</v>
      </c>
      <c r="E21" s="845">
        <v>0</v>
      </c>
      <c r="F21" s="845">
        <v>0</v>
      </c>
      <c r="G21" s="845">
        <v>0</v>
      </c>
    </row>
    <row r="22" spans="1:7" ht="18" customHeight="1">
      <c r="A22" s="48" t="s">
        <v>117</v>
      </c>
      <c r="B22" s="132">
        <f t="shared" si="1"/>
        <v>1</v>
      </c>
      <c r="C22" s="845">
        <v>1</v>
      </c>
      <c r="D22" s="845">
        <v>0</v>
      </c>
      <c r="E22" s="845">
        <v>0</v>
      </c>
      <c r="F22" s="845">
        <v>0</v>
      </c>
      <c r="G22" s="845">
        <v>0</v>
      </c>
    </row>
    <row r="23" spans="1:7" ht="18" customHeight="1">
      <c r="A23" s="48" t="s">
        <v>116</v>
      </c>
      <c r="B23" s="132">
        <f t="shared" si="1"/>
        <v>1</v>
      </c>
      <c r="C23" s="845">
        <v>1</v>
      </c>
      <c r="D23" s="845">
        <v>0</v>
      </c>
      <c r="E23" s="845">
        <v>0</v>
      </c>
      <c r="F23" s="845">
        <v>0</v>
      </c>
      <c r="G23" s="845">
        <v>0</v>
      </c>
    </row>
    <row r="24" spans="1:7" ht="18" customHeight="1">
      <c r="A24" s="48" t="s">
        <v>115</v>
      </c>
      <c r="B24" s="132">
        <f t="shared" si="1"/>
        <v>2</v>
      </c>
      <c r="C24" s="845">
        <v>1</v>
      </c>
      <c r="D24" s="845">
        <v>0</v>
      </c>
      <c r="E24" s="845">
        <v>0</v>
      </c>
      <c r="F24" s="845">
        <v>1</v>
      </c>
      <c r="G24" s="845">
        <v>0</v>
      </c>
    </row>
    <row r="25" spans="1:7" ht="18" customHeight="1">
      <c r="A25" s="48" t="s">
        <v>114</v>
      </c>
      <c r="B25" s="132">
        <f t="shared" si="1"/>
        <v>1</v>
      </c>
      <c r="C25" s="845">
        <v>1</v>
      </c>
      <c r="D25" s="845">
        <v>0</v>
      </c>
      <c r="E25" s="845">
        <v>0</v>
      </c>
      <c r="F25" s="845">
        <v>0</v>
      </c>
      <c r="G25" s="845">
        <v>0</v>
      </c>
    </row>
    <row r="26" spans="1:7" ht="18" customHeight="1">
      <c r="A26" s="48" t="s">
        <v>113</v>
      </c>
      <c r="B26" s="132">
        <f t="shared" si="1"/>
        <v>1</v>
      </c>
      <c r="C26" s="845">
        <v>1</v>
      </c>
      <c r="D26" s="845">
        <v>0</v>
      </c>
      <c r="E26" s="845">
        <v>0</v>
      </c>
      <c r="F26" s="845">
        <v>0</v>
      </c>
      <c r="G26" s="845">
        <v>0</v>
      </c>
    </row>
    <row r="27" spans="1:7" ht="18" customHeight="1">
      <c r="A27" s="48" t="s">
        <v>112</v>
      </c>
      <c r="B27" s="132">
        <f t="shared" si="1"/>
        <v>1</v>
      </c>
      <c r="C27" s="845">
        <v>1</v>
      </c>
      <c r="D27" s="845">
        <v>0</v>
      </c>
      <c r="E27" s="845">
        <v>0</v>
      </c>
      <c r="F27" s="845">
        <v>0</v>
      </c>
      <c r="G27" s="845">
        <v>0</v>
      </c>
    </row>
    <row r="28" spans="1:7" ht="18" customHeight="1">
      <c r="A28" s="48" t="s">
        <v>111</v>
      </c>
      <c r="B28" s="132">
        <f t="shared" si="1"/>
        <v>1</v>
      </c>
      <c r="C28" s="845">
        <v>1</v>
      </c>
      <c r="D28" s="845">
        <v>0</v>
      </c>
      <c r="E28" s="845">
        <v>0</v>
      </c>
      <c r="F28" s="845">
        <v>0</v>
      </c>
      <c r="G28" s="845">
        <v>0</v>
      </c>
    </row>
    <row r="29" spans="1:7" ht="18" customHeight="1">
      <c r="A29" s="48" t="s">
        <v>110</v>
      </c>
      <c r="B29" s="132">
        <f t="shared" si="1"/>
        <v>1</v>
      </c>
      <c r="C29" s="845">
        <v>1</v>
      </c>
      <c r="D29" s="845">
        <v>0</v>
      </c>
      <c r="E29" s="845">
        <v>0</v>
      </c>
      <c r="F29" s="845">
        <v>0</v>
      </c>
      <c r="G29" s="845">
        <v>0</v>
      </c>
    </row>
    <row r="30" spans="1:7" ht="18" customHeight="1">
      <c r="A30" s="48" t="s">
        <v>109</v>
      </c>
      <c r="B30" s="132">
        <f t="shared" si="1"/>
        <v>7</v>
      </c>
      <c r="C30" s="845">
        <v>2</v>
      </c>
      <c r="D30" s="845">
        <v>0</v>
      </c>
      <c r="E30" s="845">
        <v>0</v>
      </c>
      <c r="F30" s="845">
        <v>5</v>
      </c>
      <c r="G30" s="845">
        <v>0</v>
      </c>
    </row>
    <row r="31" spans="1:7" ht="18" customHeight="1">
      <c r="A31" s="48" t="s">
        <v>108</v>
      </c>
      <c r="B31" s="132">
        <f t="shared" si="1"/>
        <v>1</v>
      </c>
      <c r="C31" s="845">
        <v>1</v>
      </c>
      <c r="D31" s="845">
        <v>0</v>
      </c>
      <c r="E31" s="845">
        <v>0</v>
      </c>
      <c r="F31" s="845">
        <v>0</v>
      </c>
      <c r="G31" s="845">
        <v>0</v>
      </c>
    </row>
    <row r="32" spans="1:7" ht="18" customHeight="1">
      <c r="A32" s="48" t="s">
        <v>107</v>
      </c>
      <c r="B32" s="132">
        <f t="shared" si="1"/>
        <v>3</v>
      </c>
      <c r="C32" s="845">
        <v>1</v>
      </c>
      <c r="D32" s="845">
        <v>0</v>
      </c>
      <c r="E32" s="845">
        <v>0</v>
      </c>
      <c r="F32" s="845">
        <v>2</v>
      </c>
      <c r="G32" s="845">
        <v>0</v>
      </c>
    </row>
    <row r="33" spans="1:7" ht="18" customHeight="1">
      <c r="A33" s="48" t="s">
        <v>106</v>
      </c>
      <c r="B33" s="132">
        <f t="shared" si="1"/>
        <v>1</v>
      </c>
      <c r="C33" s="845">
        <v>1</v>
      </c>
      <c r="D33" s="845">
        <v>0</v>
      </c>
      <c r="E33" s="845">
        <v>0</v>
      </c>
      <c r="F33" s="845">
        <v>0</v>
      </c>
      <c r="G33" s="845">
        <v>0</v>
      </c>
    </row>
    <row r="34" spans="1:7" ht="18" customHeight="1">
      <c r="A34" s="48" t="s">
        <v>105</v>
      </c>
      <c r="B34" s="132">
        <f t="shared" si="1"/>
        <v>1</v>
      </c>
      <c r="C34" s="845">
        <v>1</v>
      </c>
      <c r="D34" s="845">
        <v>0</v>
      </c>
      <c r="E34" s="845">
        <v>0</v>
      </c>
      <c r="F34" s="845">
        <v>0</v>
      </c>
      <c r="G34" s="845">
        <v>0</v>
      </c>
    </row>
    <row r="35" spans="1:7" ht="18" customHeight="1">
      <c r="A35" s="48" t="s">
        <v>104</v>
      </c>
      <c r="B35" s="132">
        <f t="shared" si="1"/>
        <v>1</v>
      </c>
      <c r="C35" s="845">
        <v>1</v>
      </c>
      <c r="D35" s="845">
        <v>0</v>
      </c>
      <c r="E35" s="845">
        <v>0</v>
      </c>
      <c r="F35" s="845">
        <v>0</v>
      </c>
      <c r="G35" s="845">
        <v>0</v>
      </c>
    </row>
    <row r="36" spans="1:7" ht="18" customHeight="1">
      <c r="A36" s="48" t="s">
        <v>103</v>
      </c>
      <c r="B36" s="132">
        <f t="shared" si="1"/>
        <v>1</v>
      </c>
      <c r="C36" s="845">
        <v>1</v>
      </c>
      <c r="D36" s="845">
        <v>0</v>
      </c>
      <c r="E36" s="845">
        <v>0</v>
      </c>
      <c r="F36" s="845">
        <v>0</v>
      </c>
      <c r="G36" s="845">
        <v>0</v>
      </c>
    </row>
    <row r="37" spans="1:7" ht="18" customHeight="1">
      <c r="A37" s="48" t="s">
        <v>102</v>
      </c>
      <c r="B37" s="132">
        <f t="shared" si="1"/>
        <v>1</v>
      </c>
      <c r="C37" s="845">
        <v>1</v>
      </c>
      <c r="D37" s="845">
        <v>0</v>
      </c>
      <c r="E37" s="845">
        <v>0</v>
      </c>
      <c r="F37" s="845">
        <v>0</v>
      </c>
      <c r="G37" s="845">
        <v>0</v>
      </c>
    </row>
    <row r="38" spans="1:7" ht="18" customHeight="1">
      <c r="A38" s="48" t="s">
        <v>101</v>
      </c>
      <c r="B38" s="132">
        <f t="shared" si="1"/>
        <v>1</v>
      </c>
      <c r="C38" s="845">
        <v>1</v>
      </c>
      <c r="D38" s="845">
        <v>0</v>
      </c>
      <c r="E38" s="845">
        <v>0</v>
      </c>
      <c r="F38" s="845">
        <v>0</v>
      </c>
      <c r="G38" s="845">
        <v>0</v>
      </c>
    </row>
    <row r="39" spans="1:7" ht="18" customHeight="1">
      <c r="A39" s="48" t="s">
        <v>100</v>
      </c>
      <c r="B39" s="132">
        <f t="shared" ref="B39:B70" si="2">C39+D39+E39+F39+G39</f>
        <v>1</v>
      </c>
      <c r="C39" s="845">
        <v>1</v>
      </c>
      <c r="D39" s="845">
        <v>0</v>
      </c>
      <c r="E39" s="845">
        <v>0</v>
      </c>
      <c r="F39" s="845">
        <v>0</v>
      </c>
      <c r="G39" s="845">
        <v>0</v>
      </c>
    </row>
    <row r="40" spans="1:7" ht="18" customHeight="1">
      <c r="A40" s="48" t="s">
        <v>99</v>
      </c>
      <c r="B40" s="132">
        <f t="shared" si="2"/>
        <v>1</v>
      </c>
      <c r="C40" s="845">
        <v>1</v>
      </c>
      <c r="D40" s="845">
        <v>0</v>
      </c>
      <c r="E40" s="845">
        <v>0</v>
      </c>
      <c r="F40" s="845">
        <v>0</v>
      </c>
      <c r="G40" s="845">
        <v>0</v>
      </c>
    </row>
    <row r="41" spans="1:7" ht="18" customHeight="1">
      <c r="A41" s="48" t="s">
        <v>98</v>
      </c>
      <c r="B41" s="132">
        <f t="shared" si="2"/>
        <v>1</v>
      </c>
      <c r="C41" s="845">
        <v>1</v>
      </c>
      <c r="D41" s="845">
        <v>0</v>
      </c>
      <c r="E41" s="845">
        <v>0</v>
      </c>
      <c r="F41" s="845">
        <v>0</v>
      </c>
      <c r="G41" s="845">
        <v>0</v>
      </c>
    </row>
    <row r="42" spans="1:7" ht="18" customHeight="1">
      <c r="A42" s="48" t="s">
        <v>97</v>
      </c>
      <c r="B42" s="132">
        <f t="shared" si="2"/>
        <v>1</v>
      </c>
      <c r="C42" s="845">
        <v>1</v>
      </c>
      <c r="D42" s="845">
        <v>0</v>
      </c>
      <c r="E42" s="845">
        <v>0</v>
      </c>
      <c r="F42" s="845">
        <v>0</v>
      </c>
      <c r="G42" s="845">
        <v>0</v>
      </c>
    </row>
    <row r="43" spans="1:7" ht="18" customHeight="1">
      <c r="A43" s="48" t="s">
        <v>96</v>
      </c>
      <c r="B43" s="132">
        <f t="shared" si="2"/>
        <v>1</v>
      </c>
      <c r="C43" s="845">
        <v>1</v>
      </c>
      <c r="D43" s="845">
        <v>0</v>
      </c>
      <c r="E43" s="845">
        <v>0</v>
      </c>
      <c r="F43" s="845">
        <v>0</v>
      </c>
      <c r="G43" s="845">
        <v>0</v>
      </c>
    </row>
    <row r="44" spans="1:7" ht="18" customHeight="1">
      <c r="A44" s="67" t="s">
        <v>95</v>
      </c>
      <c r="B44" s="132">
        <f t="shared" si="2"/>
        <v>1</v>
      </c>
      <c r="C44" s="845">
        <v>1</v>
      </c>
      <c r="D44" s="845">
        <v>0</v>
      </c>
      <c r="E44" s="845">
        <v>0</v>
      </c>
      <c r="F44" s="845">
        <v>0</v>
      </c>
      <c r="G44" s="845">
        <v>0</v>
      </c>
    </row>
    <row r="45" spans="1:7" ht="18" customHeight="1">
      <c r="A45" s="48" t="s">
        <v>94</v>
      </c>
      <c r="B45" s="132">
        <f t="shared" si="2"/>
        <v>1</v>
      </c>
      <c r="C45" s="845">
        <v>1</v>
      </c>
      <c r="D45" s="845">
        <v>0</v>
      </c>
      <c r="E45" s="845">
        <v>0</v>
      </c>
      <c r="F45" s="845">
        <v>0</v>
      </c>
      <c r="G45" s="845">
        <v>0</v>
      </c>
    </row>
    <row r="46" spans="1:7" ht="18" customHeight="1">
      <c r="A46" s="48" t="s">
        <v>92</v>
      </c>
      <c r="B46" s="132">
        <f t="shared" si="2"/>
        <v>1</v>
      </c>
      <c r="C46" s="845">
        <v>1</v>
      </c>
      <c r="D46" s="845">
        <v>0</v>
      </c>
      <c r="E46" s="845">
        <v>0</v>
      </c>
      <c r="F46" s="845">
        <v>0</v>
      </c>
      <c r="G46" s="845">
        <v>0</v>
      </c>
    </row>
    <row r="47" spans="1:7" ht="18" customHeight="1">
      <c r="A47" s="48" t="s">
        <v>91</v>
      </c>
      <c r="B47" s="132">
        <f t="shared" si="2"/>
        <v>1</v>
      </c>
      <c r="C47" s="845">
        <v>1</v>
      </c>
      <c r="D47" s="845">
        <v>0</v>
      </c>
      <c r="E47" s="845">
        <v>0</v>
      </c>
      <c r="F47" s="845">
        <v>0</v>
      </c>
      <c r="G47" s="845">
        <v>0</v>
      </c>
    </row>
    <row r="48" spans="1:7" ht="18" customHeight="1">
      <c r="A48" s="48" t="s">
        <v>90</v>
      </c>
      <c r="B48" s="132">
        <f t="shared" si="2"/>
        <v>1</v>
      </c>
      <c r="C48" s="845">
        <v>1</v>
      </c>
      <c r="D48" s="845">
        <v>0</v>
      </c>
      <c r="E48" s="845">
        <v>0</v>
      </c>
      <c r="F48" s="845">
        <v>0</v>
      </c>
      <c r="G48" s="845">
        <v>0</v>
      </c>
    </row>
    <row r="49" spans="1:7" ht="18" customHeight="1">
      <c r="A49" s="48" t="s">
        <v>89</v>
      </c>
      <c r="B49" s="132">
        <f t="shared" si="2"/>
        <v>1</v>
      </c>
      <c r="C49" s="845">
        <v>1</v>
      </c>
      <c r="D49" s="845">
        <v>0</v>
      </c>
      <c r="E49" s="845">
        <v>0</v>
      </c>
      <c r="F49" s="845">
        <v>0</v>
      </c>
      <c r="G49" s="845">
        <v>0</v>
      </c>
    </row>
    <row r="50" spans="1:7" ht="18" customHeight="1">
      <c r="A50" s="48" t="s">
        <v>88</v>
      </c>
      <c r="B50" s="132">
        <f t="shared" si="2"/>
        <v>1</v>
      </c>
      <c r="C50" s="845">
        <v>1</v>
      </c>
      <c r="D50" s="845">
        <v>0</v>
      </c>
      <c r="E50" s="845">
        <v>0</v>
      </c>
      <c r="F50" s="845">
        <v>0</v>
      </c>
      <c r="G50" s="845">
        <v>0</v>
      </c>
    </row>
    <row r="51" spans="1:7" ht="18" customHeight="1">
      <c r="A51" s="48" t="s">
        <v>87</v>
      </c>
      <c r="B51" s="132">
        <f t="shared" si="2"/>
        <v>1</v>
      </c>
      <c r="C51" s="845">
        <v>1</v>
      </c>
      <c r="D51" s="845">
        <v>0</v>
      </c>
      <c r="E51" s="845">
        <v>0</v>
      </c>
      <c r="F51" s="845">
        <v>0</v>
      </c>
      <c r="G51" s="845">
        <v>0</v>
      </c>
    </row>
    <row r="52" spans="1:7" ht="18" customHeight="1">
      <c r="A52" s="48" t="s">
        <v>86</v>
      </c>
      <c r="B52" s="132">
        <f t="shared" si="2"/>
        <v>1</v>
      </c>
      <c r="C52" s="845">
        <v>1</v>
      </c>
      <c r="D52" s="845">
        <v>0</v>
      </c>
      <c r="E52" s="845">
        <v>0</v>
      </c>
      <c r="F52" s="845">
        <v>0</v>
      </c>
      <c r="G52" s="845">
        <v>0</v>
      </c>
    </row>
    <row r="53" spans="1:7" ht="18" customHeight="1">
      <c r="A53" s="48" t="s">
        <v>85</v>
      </c>
      <c r="B53" s="132">
        <f t="shared" si="2"/>
        <v>13</v>
      </c>
      <c r="C53" s="845">
        <v>6</v>
      </c>
      <c r="D53" s="845">
        <v>4</v>
      </c>
      <c r="E53" s="845">
        <v>0</v>
      </c>
      <c r="F53" s="845">
        <v>0</v>
      </c>
      <c r="G53" s="845">
        <v>3</v>
      </c>
    </row>
    <row r="54" spans="1:7" s="62" customFormat="1" ht="18" customHeight="1">
      <c r="A54" s="68" t="s">
        <v>84</v>
      </c>
      <c r="B54" s="130">
        <f t="shared" si="2"/>
        <v>2</v>
      </c>
      <c r="C54" s="133">
        <v>1</v>
      </c>
      <c r="D54" s="133">
        <v>0</v>
      </c>
      <c r="E54" s="133">
        <v>0</v>
      </c>
      <c r="F54" s="133">
        <v>1</v>
      </c>
      <c r="G54" s="133">
        <v>0</v>
      </c>
    </row>
    <row r="55" spans="1:7" ht="18" customHeight="1">
      <c r="A55" s="48" t="s">
        <v>83</v>
      </c>
      <c r="B55" s="132">
        <f t="shared" si="2"/>
        <v>1</v>
      </c>
      <c r="C55" s="845">
        <v>1</v>
      </c>
      <c r="D55" s="845">
        <v>0</v>
      </c>
      <c r="E55" s="845">
        <v>0</v>
      </c>
      <c r="F55" s="845">
        <v>0</v>
      </c>
      <c r="G55" s="845">
        <v>0</v>
      </c>
    </row>
    <row r="56" spans="1:7" ht="18" customHeight="1">
      <c r="A56" s="48" t="s">
        <v>81</v>
      </c>
      <c r="B56" s="132">
        <f t="shared" si="2"/>
        <v>3</v>
      </c>
      <c r="C56" s="845">
        <v>1</v>
      </c>
      <c r="D56" s="845">
        <v>0</v>
      </c>
      <c r="E56" s="845">
        <v>0</v>
      </c>
      <c r="F56" s="845">
        <v>2</v>
      </c>
      <c r="G56" s="845">
        <v>0</v>
      </c>
    </row>
    <row r="57" spans="1:7" ht="18" customHeight="1">
      <c r="A57" s="48" t="s">
        <v>79</v>
      </c>
      <c r="B57" s="132">
        <f t="shared" si="2"/>
        <v>1</v>
      </c>
      <c r="C57" s="845">
        <v>1</v>
      </c>
      <c r="D57" s="845">
        <v>0</v>
      </c>
      <c r="E57" s="845">
        <v>0</v>
      </c>
      <c r="F57" s="845">
        <v>0</v>
      </c>
      <c r="G57" s="845">
        <v>0</v>
      </c>
    </row>
    <row r="58" spans="1:7" ht="18" customHeight="1">
      <c r="A58" s="48" t="s">
        <v>78</v>
      </c>
      <c r="B58" s="132">
        <f t="shared" si="2"/>
        <v>1</v>
      </c>
      <c r="C58" s="845">
        <v>1</v>
      </c>
      <c r="D58" s="845">
        <v>0</v>
      </c>
      <c r="E58" s="845">
        <v>0</v>
      </c>
      <c r="F58" s="845">
        <v>0</v>
      </c>
      <c r="G58" s="845">
        <v>0</v>
      </c>
    </row>
    <row r="59" spans="1:7" ht="18" customHeight="1">
      <c r="A59" s="48" t="s">
        <v>77</v>
      </c>
      <c r="B59" s="132">
        <f t="shared" si="2"/>
        <v>1</v>
      </c>
      <c r="C59" s="845">
        <v>1</v>
      </c>
      <c r="D59" s="845">
        <v>0</v>
      </c>
      <c r="E59" s="845">
        <v>0</v>
      </c>
      <c r="F59" s="845">
        <v>0</v>
      </c>
      <c r="G59" s="845">
        <v>0</v>
      </c>
    </row>
    <row r="60" spans="1:7" ht="18" customHeight="1">
      <c r="A60" s="48" t="s">
        <v>76</v>
      </c>
      <c r="B60" s="132">
        <f t="shared" si="2"/>
        <v>1</v>
      </c>
      <c r="C60" s="845">
        <v>1</v>
      </c>
      <c r="D60" s="845">
        <v>0</v>
      </c>
      <c r="E60" s="845">
        <v>0</v>
      </c>
      <c r="F60" s="845">
        <v>0</v>
      </c>
      <c r="G60" s="845">
        <v>0</v>
      </c>
    </row>
    <row r="61" spans="1:7" ht="18" customHeight="1">
      <c r="A61" s="48" t="s">
        <v>74</v>
      </c>
      <c r="B61" s="132">
        <f t="shared" si="2"/>
        <v>1</v>
      </c>
      <c r="C61" s="845">
        <v>1</v>
      </c>
      <c r="D61" s="845">
        <v>0</v>
      </c>
      <c r="E61" s="845">
        <v>0</v>
      </c>
      <c r="F61" s="845">
        <v>0</v>
      </c>
      <c r="G61" s="845">
        <v>0</v>
      </c>
    </row>
    <row r="62" spans="1:7" ht="18" customHeight="1">
      <c r="A62" s="48" t="s">
        <v>72</v>
      </c>
      <c r="B62" s="132">
        <f t="shared" si="2"/>
        <v>1</v>
      </c>
      <c r="C62" s="845">
        <v>1</v>
      </c>
      <c r="D62" s="845">
        <v>0</v>
      </c>
      <c r="E62" s="845">
        <v>0</v>
      </c>
      <c r="F62" s="845">
        <v>0</v>
      </c>
      <c r="G62" s="845">
        <v>0</v>
      </c>
    </row>
    <row r="63" spans="1:7" ht="18" customHeight="1">
      <c r="A63" s="48" t="s">
        <v>71</v>
      </c>
      <c r="B63" s="132">
        <f t="shared" si="2"/>
        <v>1</v>
      </c>
      <c r="C63" s="845">
        <v>1</v>
      </c>
      <c r="D63" s="845">
        <v>0</v>
      </c>
      <c r="E63" s="845">
        <v>0</v>
      </c>
      <c r="F63" s="845">
        <v>0</v>
      </c>
      <c r="G63" s="845">
        <v>0</v>
      </c>
    </row>
    <row r="64" spans="1:7" ht="18" customHeight="1">
      <c r="A64" s="48" t="s">
        <v>70</v>
      </c>
      <c r="B64" s="132">
        <f t="shared" si="2"/>
        <v>1</v>
      </c>
      <c r="C64" s="845">
        <v>1</v>
      </c>
      <c r="D64" s="845">
        <v>0</v>
      </c>
      <c r="E64" s="845">
        <v>0</v>
      </c>
      <c r="F64" s="845">
        <v>0</v>
      </c>
      <c r="G64" s="845">
        <v>0</v>
      </c>
    </row>
    <row r="65" spans="1:7" ht="18" customHeight="1">
      <c r="A65" s="48" t="s">
        <v>69</v>
      </c>
      <c r="B65" s="132">
        <f t="shared" si="2"/>
        <v>1</v>
      </c>
      <c r="C65" s="845">
        <v>1</v>
      </c>
      <c r="D65" s="845">
        <v>0</v>
      </c>
      <c r="E65" s="845">
        <v>0</v>
      </c>
      <c r="F65" s="845">
        <v>0</v>
      </c>
      <c r="G65" s="845">
        <v>0</v>
      </c>
    </row>
    <row r="66" spans="1:7" ht="18" customHeight="1">
      <c r="A66" s="48" t="s">
        <v>68</v>
      </c>
      <c r="B66" s="132">
        <f t="shared" si="2"/>
        <v>1</v>
      </c>
      <c r="C66" s="845">
        <v>1</v>
      </c>
      <c r="D66" s="845">
        <v>0</v>
      </c>
      <c r="E66" s="845">
        <v>0</v>
      </c>
      <c r="F66" s="845">
        <v>0</v>
      </c>
      <c r="G66" s="845">
        <v>0</v>
      </c>
    </row>
    <row r="67" spans="1:7" ht="18" customHeight="1">
      <c r="A67" s="48" t="s">
        <v>67</v>
      </c>
      <c r="B67" s="132">
        <f t="shared" si="2"/>
        <v>1</v>
      </c>
      <c r="C67" s="845">
        <v>1</v>
      </c>
      <c r="D67" s="845">
        <v>0</v>
      </c>
      <c r="E67" s="845">
        <v>0</v>
      </c>
      <c r="F67" s="845">
        <v>0</v>
      </c>
      <c r="G67" s="845">
        <v>0</v>
      </c>
    </row>
    <row r="68" spans="1:7" ht="18" customHeight="1">
      <c r="A68" s="48" t="s">
        <v>66</v>
      </c>
      <c r="B68" s="132">
        <f t="shared" si="2"/>
        <v>1</v>
      </c>
      <c r="C68" s="845">
        <v>1</v>
      </c>
      <c r="D68" s="845">
        <v>0</v>
      </c>
      <c r="E68" s="845">
        <v>0</v>
      </c>
      <c r="F68" s="845">
        <v>0</v>
      </c>
      <c r="G68" s="845">
        <v>0</v>
      </c>
    </row>
    <row r="69" spans="1:7" ht="18" customHeight="1">
      <c r="A69" s="48" t="s">
        <v>65</v>
      </c>
      <c r="B69" s="132">
        <f t="shared" si="2"/>
        <v>1</v>
      </c>
      <c r="C69" s="845">
        <v>1</v>
      </c>
      <c r="D69" s="845">
        <v>0</v>
      </c>
      <c r="E69" s="845">
        <v>0</v>
      </c>
      <c r="F69" s="845">
        <v>0</v>
      </c>
      <c r="G69" s="845">
        <v>0</v>
      </c>
    </row>
    <row r="70" spans="1:7" ht="18" customHeight="1">
      <c r="A70" s="48" t="s">
        <v>63</v>
      </c>
      <c r="B70" s="132">
        <f t="shared" si="2"/>
        <v>1</v>
      </c>
      <c r="C70" s="845">
        <v>1</v>
      </c>
      <c r="D70" s="845">
        <v>0</v>
      </c>
      <c r="E70" s="845">
        <v>0</v>
      </c>
      <c r="F70" s="845">
        <v>0</v>
      </c>
      <c r="G70" s="845">
        <v>0</v>
      </c>
    </row>
    <row r="71" spans="1:7" ht="18" customHeight="1">
      <c r="A71" s="48" t="s">
        <v>62</v>
      </c>
      <c r="B71" s="132">
        <f t="shared" ref="B71:B102" si="3">C71+D71+E71+F71+G71</f>
        <v>0</v>
      </c>
      <c r="C71" s="845">
        <v>0</v>
      </c>
      <c r="D71" s="845">
        <v>0</v>
      </c>
      <c r="E71" s="845">
        <v>0</v>
      </c>
      <c r="F71" s="845">
        <v>0</v>
      </c>
      <c r="G71" s="845">
        <v>0</v>
      </c>
    </row>
    <row r="72" spans="1:7" ht="18" customHeight="1">
      <c r="A72" s="48" t="s">
        <v>61</v>
      </c>
      <c r="B72" s="132">
        <f t="shared" si="3"/>
        <v>1</v>
      </c>
      <c r="C72" s="845">
        <v>1</v>
      </c>
      <c r="D72" s="845">
        <v>0</v>
      </c>
      <c r="E72" s="845">
        <v>0</v>
      </c>
      <c r="F72" s="845">
        <v>0</v>
      </c>
      <c r="G72" s="845">
        <v>0</v>
      </c>
    </row>
    <row r="73" spans="1:7" ht="18" customHeight="1">
      <c r="A73" s="48" t="s">
        <v>60</v>
      </c>
      <c r="B73" s="132">
        <f t="shared" si="3"/>
        <v>3</v>
      </c>
      <c r="C73" s="845">
        <v>1</v>
      </c>
      <c r="D73" s="845">
        <v>0</v>
      </c>
      <c r="E73" s="845">
        <v>0</v>
      </c>
      <c r="F73" s="845">
        <v>2</v>
      </c>
      <c r="G73" s="845">
        <v>0</v>
      </c>
    </row>
    <row r="74" spans="1:7" ht="18" customHeight="1">
      <c r="A74" s="48" t="s">
        <v>58</v>
      </c>
      <c r="B74" s="132">
        <f t="shared" si="3"/>
        <v>2</v>
      </c>
      <c r="C74" s="845">
        <v>1</v>
      </c>
      <c r="D74" s="845">
        <v>0</v>
      </c>
      <c r="E74" s="845">
        <v>0</v>
      </c>
      <c r="F74" s="845">
        <v>1</v>
      </c>
      <c r="G74" s="845">
        <v>0</v>
      </c>
    </row>
    <row r="75" spans="1:7" ht="18" customHeight="1">
      <c r="A75" s="48" t="s">
        <v>56</v>
      </c>
      <c r="B75" s="132">
        <f t="shared" si="3"/>
        <v>2</v>
      </c>
      <c r="C75" s="845">
        <v>1</v>
      </c>
      <c r="D75" s="845">
        <v>0</v>
      </c>
      <c r="E75" s="845">
        <v>0</v>
      </c>
      <c r="F75" s="845">
        <v>1</v>
      </c>
      <c r="G75" s="845">
        <v>0</v>
      </c>
    </row>
    <row r="76" spans="1:7" ht="18" customHeight="1">
      <c r="A76" s="48" t="s">
        <v>55</v>
      </c>
      <c r="B76" s="132">
        <f t="shared" si="3"/>
        <v>1</v>
      </c>
      <c r="C76" s="845">
        <v>1</v>
      </c>
      <c r="D76" s="845">
        <v>0</v>
      </c>
      <c r="E76" s="845">
        <v>0</v>
      </c>
      <c r="F76" s="845">
        <v>0</v>
      </c>
      <c r="G76" s="845">
        <v>0</v>
      </c>
    </row>
    <row r="77" spans="1:7" ht="18" customHeight="1">
      <c r="A77" s="67" t="s">
        <v>54</v>
      </c>
      <c r="B77" s="132">
        <f t="shared" si="3"/>
        <v>1</v>
      </c>
      <c r="C77" s="845">
        <v>1</v>
      </c>
      <c r="D77" s="845">
        <v>0</v>
      </c>
      <c r="E77" s="845">
        <v>0</v>
      </c>
      <c r="F77" s="845">
        <v>0</v>
      </c>
      <c r="G77" s="845">
        <v>0</v>
      </c>
    </row>
    <row r="78" spans="1:7" ht="18" customHeight="1">
      <c r="A78" s="48" t="s">
        <v>53</v>
      </c>
      <c r="B78" s="132">
        <f t="shared" si="3"/>
        <v>1</v>
      </c>
      <c r="C78" s="845">
        <v>1</v>
      </c>
      <c r="D78" s="845">
        <v>0</v>
      </c>
      <c r="E78" s="845">
        <v>0</v>
      </c>
      <c r="F78" s="845">
        <v>0</v>
      </c>
      <c r="G78" s="845">
        <v>0</v>
      </c>
    </row>
    <row r="79" spans="1:7" ht="18" customHeight="1">
      <c r="A79" s="48" t="s">
        <v>52</v>
      </c>
      <c r="B79" s="132">
        <f t="shared" si="3"/>
        <v>1</v>
      </c>
      <c r="C79" s="845">
        <v>1</v>
      </c>
      <c r="D79" s="845">
        <v>0</v>
      </c>
      <c r="E79" s="845">
        <v>0</v>
      </c>
      <c r="F79" s="845">
        <v>0</v>
      </c>
      <c r="G79" s="845">
        <v>0</v>
      </c>
    </row>
    <row r="80" spans="1:7" ht="18" customHeight="1">
      <c r="A80" s="48" t="s">
        <v>51</v>
      </c>
      <c r="B80" s="132">
        <f t="shared" si="3"/>
        <v>1</v>
      </c>
      <c r="C80" s="845">
        <v>1</v>
      </c>
      <c r="D80" s="845">
        <v>0</v>
      </c>
      <c r="E80" s="845">
        <v>0</v>
      </c>
      <c r="F80" s="845">
        <v>0</v>
      </c>
      <c r="G80" s="845">
        <v>0</v>
      </c>
    </row>
    <row r="81" spans="1:7" ht="18" customHeight="1">
      <c r="A81" s="48" t="s">
        <v>48</v>
      </c>
      <c r="B81" s="132">
        <f t="shared" si="3"/>
        <v>1</v>
      </c>
      <c r="C81" s="845">
        <v>1</v>
      </c>
      <c r="D81" s="845">
        <v>0</v>
      </c>
      <c r="E81" s="845">
        <v>0</v>
      </c>
      <c r="F81" s="845">
        <v>0</v>
      </c>
      <c r="G81" s="845">
        <v>0</v>
      </c>
    </row>
    <row r="82" spans="1:7" ht="18" customHeight="1">
      <c r="A82" s="48" t="s">
        <v>47</v>
      </c>
      <c r="B82" s="132">
        <f t="shared" si="3"/>
        <v>1</v>
      </c>
      <c r="C82" s="845">
        <v>1</v>
      </c>
      <c r="D82" s="845">
        <v>0</v>
      </c>
      <c r="E82" s="845">
        <v>0</v>
      </c>
      <c r="F82" s="845">
        <v>0</v>
      </c>
      <c r="G82" s="845">
        <v>0</v>
      </c>
    </row>
    <row r="83" spans="1:7" ht="18" customHeight="1">
      <c r="A83" s="48" t="s">
        <v>46</v>
      </c>
      <c r="B83" s="132">
        <f t="shared" si="3"/>
        <v>2</v>
      </c>
      <c r="C83" s="845">
        <v>1</v>
      </c>
      <c r="D83" s="845">
        <v>0</v>
      </c>
      <c r="E83" s="845">
        <v>0</v>
      </c>
      <c r="F83" s="845">
        <v>1</v>
      </c>
      <c r="G83" s="845">
        <v>0</v>
      </c>
    </row>
    <row r="84" spans="1:7" ht="18" customHeight="1">
      <c r="A84" s="48" t="s">
        <v>45</v>
      </c>
      <c r="B84" s="132">
        <f t="shared" si="3"/>
        <v>1</v>
      </c>
      <c r="C84" s="845">
        <v>1</v>
      </c>
      <c r="D84" s="845">
        <v>0</v>
      </c>
      <c r="E84" s="845">
        <v>0</v>
      </c>
      <c r="F84" s="845">
        <v>0</v>
      </c>
      <c r="G84" s="845">
        <v>0</v>
      </c>
    </row>
    <row r="85" spans="1:7" ht="18" customHeight="1">
      <c r="A85" s="48" t="s">
        <v>44</v>
      </c>
      <c r="B85" s="132">
        <f t="shared" si="3"/>
        <v>1</v>
      </c>
      <c r="C85" s="845">
        <v>1</v>
      </c>
      <c r="D85" s="845">
        <v>0</v>
      </c>
      <c r="E85" s="845">
        <v>0</v>
      </c>
      <c r="F85" s="845">
        <v>0</v>
      </c>
      <c r="G85" s="845">
        <v>0</v>
      </c>
    </row>
    <row r="86" spans="1:7" ht="18" customHeight="1">
      <c r="A86" s="68" t="s">
        <v>43</v>
      </c>
      <c r="B86" s="132">
        <f t="shared" si="3"/>
        <v>2</v>
      </c>
      <c r="C86" s="845">
        <v>1</v>
      </c>
      <c r="D86" s="845">
        <v>0</v>
      </c>
      <c r="E86" s="845">
        <v>0</v>
      </c>
      <c r="F86" s="845">
        <v>1</v>
      </c>
      <c r="G86" s="845">
        <v>0</v>
      </c>
    </row>
    <row r="87" spans="1:7" ht="18" customHeight="1">
      <c r="A87" s="48" t="s">
        <v>42</v>
      </c>
      <c r="B87" s="132">
        <f t="shared" si="3"/>
        <v>1</v>
      </c>
      <c r="C87" s="845">
        <v>1</v>
      </c>
      <c r="D87" s="845">
        <v>0</v>
      </c>
      <c r="E87" s="845">
        <v>0</v>
      </c>
      <c r="F87" s="845">
        <v>0</v>
      </c>
      <c r="G87" s="845">
        <v>0</v>
      </c>
    </row>
    <row r="88" spans="1:7" ht="18" customHeight="1">
      <c r="A88" s="48" t="s">
        <v>40</v>
      </c>
      <c r="B88" s="132">
        <f t="shared" si="3"/>
        <v>1</v>
      </c>
      <c r="C88" s="845">
        <v>1</v>
      </c>
      <c r="D88" s="845">
        <v>0</v>
      </c>
      <c r="E88" s="845">
        <v>0</v>
      </c>
      <c r="F88" s="845">
        <v>0</v>
      </c>
      <c r="G88" s="845">
        <v>0</v>
      </c>
    </row>
    <row r="89" spans="1:7" ht="18" customHeight="1">
      <c r="A89" s="48" t="s">
        <v>38</v>
      </c>
      <c r="B89" s="132">
        <f t="shared" si="3"/>
        <v>2</v>
      </c>
      <c r="C89" s="845">
        <v>2</v>
      </c>
      <c r="D89" s="845">
        <v>0</v>
      </c>
      <c r="E89" s="845">
        <v>0</v>
      </c>
      <c r="F89" s="845">
        <v>0</v>
      </c>
      <c r="G89" s="845">
        <v>0</v>
      </c>
    </row>
    <row r="90" spans="1:7" ht="18" customHeight="1">
      <c r="A90" s="48" t="s">
        <v>37</v>
      </c>
      <c r="B90" s="132">
        <f t="shared" si="3"/>
        <v>1</v>
      </c>
      <c r="C90" s="845">
        <v>1</v>
      </c>
      <c r="D90" s="845">
        <v>0</v>
      </c>
      <c r="E90" s="845">
        <v>0</v>
      </c>
      <c r="F90" s="845">
        <v>0</v>
      </c>
      <c r="G90" s="845">
        <v>0</v>
      </c>
    </row>
    <row r="91" spans="1:7" ht="18" customHeight="1">
      <c r="A91" s="48" t="s">
        <v>36</v>
      </c>
      <c r="B91" s="132">
        <f t="shared" si="3"/>
        <v>1</v>
      </c>
      <c r="C91" s="845">
        <v>1</v>
      </c>
      <c r="D91" s="845">
        <v>0</v>
      </c>
      <c r="E91" s="845">
        <v>0</v>
      </c>
      <c r="F91" s="845">
        <v>0</v>
      </c>
      <c r="G91" s="845">
        <v>0</v>
      </c>
    </row>
    <row r="92" spans="1:7" ht="18" customHeight="1">
      <c r="A92" s="48" t="s">
        <v>34</v>
      </c>
      <c r="B92" s="132">
        <f t="shared" si="3"/>
        <v>1</v>
      </c>
      <c r="C92" s="845">
        <v>1</v>
      </c>
      <c r="D92" s="845">
        <v>0</v>
      </c>
      <c r="E92" s="845">
        <v>0</v>
      </c>
      <c r="F92" s="845">
        <v>0</v>
      </c>
      <c r="G92" s="845">
        <v>0</v>
      </c>
    </row>
    <row r="93" spans="1:7" ht="18" customHeight="1">
      <c r="A93" s="48" t="s">
        <v>33</v>
      </c>
      <c r="B93" s="132">
        <f t="shared" si="3"/>
        <v>2</v>
      </c>
      <c r="C93" s="845">
        <v>1</v>
      </c>
      <c r="D93" s="845">
        <v>0</v>
      </c>
      <c r="E93" s="845">
        <v>0</v>
      </c>
      <c r="F93" s="845">
        <v>1</v>
      </c>
      <c r="G93" s="845">
        <v>0</v>
      </c>
    </row>
    <row r="94" spans="1:7" ht="18" customHeight="1">
      <c r="A94" s="48" t="s">
        <v>32</v>
      </c>
      <c r="B94" s="132">
        <f t="shared" si="3"/>
        <v>4</v>
      </c>
      <c r="C94" s="845">
        <v>1</v>
      </c>
      <c r="D94" s="845">
        <v>0</v>
      </c>
      <c r="E94" s="845">
        <v>0</v>
      </c>
      <c r="F94" s="845">
        <v>3</v>
      </c>
      <c r="G94" s="845">
        <v>0</v>
      </c>
    </row>
    <row r="95" spans="1:7" ht="18" customHeight="1">
      <c r="A95" s="48" t="s">
        <v>30</v>
      </c>
      <c r="B95" s="132">
        <f t="shared" si="3"/>
        <v>1</v>
      </c>
      <c r="C95" s="845">
        <v>1</v>
      </c>
      <c r="D95" s="845">
        <v>0</v>
      </c>
      <c r="E95" s="845">
        <v>0</v>
      </c>
      <c r="F95" s="845">
        <v>0</v>
      </c>
      <c r="G95" s="845">
        <v>0</v>
      </c>
    </row>
    <row r="96" spans="1:7" ht="18" customHeight="1">
      <c r="A96" s="48" t="s">
        <v>29</v>
      </c>
      <c r="B96" s="132">
        <f t="shared" si="3"/>
        <v>1</v>
      </c>
      <c r="C96" s="845">
        <v>1</v>
      </c>
      <c r="D96" s="845">
        <v>0</v>
      </c>
      <c r="E96" s="845">
        <v>0</v>
      </c>
      <c r="F96" s="845">
        <v>0</v>
      </c>
      <c r="G96" s="845">
        <v>0</v>
      </c>
    </row>
    <row r="97" spans="1:7" ht="18" customHeight="1">
      <c r="A97" s="48" t="s">
        <v>26</v>
      </c>
      <c r="B97" s="132">
        <f t="shared" si="3"/>
        <v>1</v>
      </c>
      <c r="C97" s="845">
        <v>1</v>
      </c>
      <c r="D97" s="845">
        <v>0</v>
      </c>
      <c r="E97" s="845">
        <v>0</v>
      </c>
      <c r="F97" s="845">
        <v>0</v>
      </c>
      <c r="G97" s="845">
        <v>0</v>
      </c>
    </row>
    <row r="98" spans="1:7" ht="18" customHeight="1">
      <c r="A98" s="48" t="s">
        <v>24</v>
      </c>
      <c r="B98" s="132">
        <f t="shared" si="3"/>
        <v>1</v>
      </c>
      <c r="C98" s="845">
        <v>1</v>
      </c>
      <c r="D98" s="845">
        <v>0</v>
      </c>
      <c r="E98" s="845">
        <v>0</v>
      </c>
      <c r="F98" s="845">
        <v>0</v>
      </c>
      <c r="G98" s="845">
        <v>0</v>
      </c>
    </row>
    <row r="99" spans="1:7" ht="18" customHeight="1">
      <c r="A99" s="48" t="s">
        <v>22</v>
      </c>
      <c r="B99" s="132">
        <f t="shared" si="3"/>
        <v>1</v>
      </c>
      <c r="C99" s="845">
        <v>1</v>
      </c>
      <c r="D99" s="845">
        <v>0</v>
      </c>
      <c r="E99" s="845">
        <v>0</v>
      </c>
      <c r="F99" s="845">
        <v>0</v>
      </c>
      <c r="G99" s="845">
        <v>0</v>
      </c>
    </row>
    <row r="100" spans="1:7" ht="18" customHeight="1">
      <c r="A100" s="48" t="s">
        <v>20</v>
      </c>
      <c r="B100" s="132">
        <f t="shared" si="3"/>
        <v>1</v>
      </c>
      <c r="C100" s="845">
        <v>1</v>
      </c>
      <c r="D100" s="845">
        <v>0</v>
      </c>
      <c r="E100" s="845">
        <v>0</v>
      </c>
      <c r="F100" s="845">
        <v>0</v>
      </c>
      <c r="G100" s="845">
        <v>0</v>
      </c>
    </row>
    <row r="101" spans="1:7" ht="18" customHeight="1">
      <c r="A101" s="48" t="s">
        <v>18</v>
      </c>
      <c r="B101" s="132">
        <f t="shared" si="3"/>
        <v>1</v>
      </c>
      <c r="C101" s="845">
        <v>1</v>
      </c>
      <c r="D101" s="845">
        <v>0</v>
      </c>
      <c r="E101" s="845">
        <v>0</v>
      </c>
      <c r="F101" s="845">
        <v>0</v>
      </c>
      <c r="G101" s="845">
        <v>0</v>
      </c>
    </row>
    <row r="102" spans="1:7" ht="18" customHeight="1">
      <c r="A102" s="48" t="s">
        <v>16</v>
      </c>
      <c r="B102" s="132">
        <f t="shared" si="3"/>
        <v>1</v>
      </c>
      <c r="C102" s="845">
        <v>1</v>
      </c>
      <c r="D102" s="845">
        <v>0</v>
      </c>
      <c r="E102" s="845">
        <v>0</v>
      </c>
      <c r="F102" s="845">
        <v>0</v>
      </c>
      <c r="G102" s="845">
        <v>0</v>
      </c>
    </row>
    <row r="103" spans="1:7" ht="18" customHeight="1">
      <c r="A103" s="48" t="s">
        <v>13</v>
      </c>
      <c r="B103" s="132">
        <f t="shared" ref="B103:B108" si="4">C103+D103+E103+F103+G103</f>
        <v>1</v>
      </c>
      <c r="C103" s="845">
        <v>1</v>
      </c>
      <c r="D103" s="845">
        <v>0</v>
      </c>
      <c r="E103" s="845">
        <v>0</v>
      </c>
      <c r="F103" s="845">
        <v>0</v>
      </c>
      <c r="G103" s="845">
        <v>0</v>
      </c>
    </row>
    <row r="104" spans="1:7" ht="18" customHeight="1">
      <c r="A104" s="48" t="s">
        <v>10</v>
      </c>
      <c r="B104" s="132">
        <f t="shared" si="4"/>
        <v>2</v>
      </c>
      <c r="C104" s="845">
        <v>1</v>
      </c>
      <c r="D104" s="845">
        <v>0</v>
      </c>
      <c r="E104" s="845">
        <v>0</v>
      </c>
      <c r="F104" s="845">
        <v>1</v>
      </c>
      <c r="G104" s="845">
        <v>0</v>
      </c>
    </row>
    <row r="105" spans="1:7" ht="18" customHeight="1">
      <c r="A105" s="48" t="s">
        <v>135</v>
      </c>
      <c r="B105" s="132">
        <f t="shared" si="4"/>
        <v>1</v>
      </c>
      <c r="C105" s="845">
        <v>1</v>
      </c>
      <c r="D105" s="845">
        <v>0</v>
      </c>
      <c r="E105" s="845">
        <v>0</v>
      </c>
      <c r="F105" s="845">
        <v>0</v>
      </c>
      <c r="G105" s="845">
        <v>0</v>
      </c>
    </row>
    <row r="106" spans="1:7" ht="18" customHeight="1">
      <c r="A106" s="48" t="s">
        <v>8</v>
      </c>
      <c r="B106" s="132">
        <f t="shared" si="4"/>
        <v>1</v>
      </c>
      <c r="C106" s="845">
        <v>1</v>
      </c>
      <c r="D106" s="845">
        <v>0</v>
      </c>
      <c r="E106" s="845">
        <v>0</v>
      </c>
      <c r="F106" s="845">
        <v>0</v>
      </c>
      <c r="G106" s="845">
        <v>0</v>
      </c>
    </row>
    <row r="107" spans="1:7" ht="18" customHeight="1">
      <c r="A107" s="48" t="s">
        <v>5</v>
      </c>
      <c r="B107" s="132">
        <f t="shared" si="4"/>
        <v>2</v>
      </c>
      <c r="C107" s="845">
        <v>1</v>
      </c>
      <c r="D107" s="845">
        <v>0</v>
      </c>
      <c r="E107" s="845">
        <v>0</v>
      </c>
      <c r="F107" s="845">
        <v>1</v>
      </c>
      <c r="G107" s="845">
        <v>0</v>
      </c>
    </row>
    <row r="108" spans="1:7" ht="18" customHeight="1">
      <c r="A108" s="69" t="s">
        <v>2</v>
      </c>
      <c r="B108" s="134">
        <f t="shared" si="4"/>
        <v>1</v>
      </c>
      <c r="C108" s="189">
        <v>1</v>
      </c>
      <c r="D108" s="189">
        <v>0</v>
      </c>
      <c r="E108" s="189">
        <v>0</v>
      </c>
      <c r="F108" s="189">
        <v>0</v>
      </c>
      <c r="G108" s="189">
        <v>0</v>
      </c>
    </row>
    <row r="109" spans="1:7" ht="18" customHeight="1">
      <c r="A109" s="11" t="s">
        <v>2621</v>
      </c>
      <c r="B109" s="51"/>
      <c r="C109" s="53"/>
      <c r="D109" s="53"/>
      <c r="E109" s="53"/>
      <c r="F109" s="53"/>
      <c r="G109" s="53"/>
    </row>
  </sheetData>
  <mergeCells count="3">
    <mergeCell ref="A4:A5"/>
    <mergeCell ref="B4:B5"/>
    <mergeCell ref="C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selection activeCell="D32" sqref="D32"/>
    </sheetView>
  </sheetViews>
  <sheetFormatPr defaultRowHeight="18" customHeight="1"/>
  <cols>
    <col min="1" max="1" width="51.7109375" style="48" customWidth="1"/>
    <col min="2" max="3" width="58.7109375" style="48" customWidth="1"/>
    <col min="4" max="5" width="9.140625" style="48"/>
    <col min="6" max="6" width="12.7109375" style="48" customWidth="1"/>
    <col min="7" max="16384" width="9.140625" style="48"/>
  </cols>
  <sheetData>
    <row r="1" spans="1:4" ht="18" customHeight="1">
      <c r="A1" s="823" t="s">
        <v>2619</v>
      </c>
      <c r="B1" s="68"/>
      <c r="C1" s="823"/>
    </row>
    <row r="2" spans="1:4" ht="18" customHeight="1">
      <c r="A2" s="815"/>
      <c r="B2" s="68"/>
      <c r="C2" s="68"/>
    </row>
    <row r="3" spans="1:4" s="178" customFormat="1" ht="21.95" customHeight="1">
      <c r="A3" s="818" t="s">
        <v>625</v>
      </c>
      <c r="B3" s="816">
        <v>2015</v>
      </c>
      <c r="C3" s="816">
        <v>2016</v>
      </c>
    </row>
    <row r="4" spans="1:4" s="47" customFormat="1" ht="21.95" customHeight="1">
      <c r="A4" s="1705" t="s">
        <v>626</v>
      </c>
      <c r="B4" s="1706"/>
      <c r="C4" s="1707"/>
    </row>
    <row r="5" spans="1:4" ht="18" customHeight="1">
      <c r="A5" s="810" t="s">
        <v>627</v>
      </c>
      <c r="B5" s="809">
        <v>13470</v>
      </c>
      <c r="C5" s="809">
        <v>13370</v>
      </c>
    </row>
    <row r="6" spans="1:4" ht="18" customHeight="1">
      <c r="A6" s="810" t="s">
        <v>628</v>
      </c>
      <c r="B6" s="809">
        <v>255813</v>
      </c>
      <c r="C6" s="809">
        <v>240981</v>
      </c>
    </row>
    <row r="7" spans="1:4" ht="18" customHeight="1">
      <c r="A7" s="810" t="s">
        <v>1250</v>
      </c>
      <c r="B7" s="809">
        <v>129793</v>
      </c>
      <c r="C7" s="809">
        <v>118367</v>
      </c>
    </row>
    <row r="8" spans="1:4" ht="18" customHeight="1">
      <c r="A8" s="810" t="s">
        <v>1251</v>
      </c>
      <c r="B8" s="809">
        <v>116323</v>
      </c>
      <c r="C8" s="809">
        <v>104997</v>
      </c>
    </row>
    <row r="9" spans="1:4" ht="21.95" customHeight="1">
      <c r="A9" s="1708" t="s">
        <v>629</v>
      </c>
      <c r="B9" s="1708"/>
      <c r="C9" s="1708"/>
    </row>
    <row r="10" spans="1:4" s="68" customFormat="1" ht="18" customHeight="1">
      <c r="A10" s="814" t="s">
        <v>163</v>
      </c>
      <c r="B10" s="813">
        <v>3739032</v>
      </c>
      <c r="C10" s="813">
        <v>3330071</v>
      </c>
    </row>
    <row r="11" spans="1:4" ht="18" customHeight="1">
      <c r="A11" s="810" t="s">
        <v>1185</v>
      </c>
      <c r="B11" s="809">
        <v>3266354</v>
      </c>
      <c r="C11" s="809">
        <v>2833512</v>
      </c>
      <c r="D11" s="359"/>
    </row>
    <row r="12" spans="1:4" s="68" customFormat="1" ht="18" customHeight="1">
      <c r="A12" s="810" t="s">
        <v>1186</v>
      </c>
      <c r="B12" s="809">
        <v>472678</v>
      </c>
      <c r="C12" s="809">
        <v>496559</v>
      </c>
      <c r="D12" s="359"/>
    </row>
    <row r="13" spans="1:4" s="68" customFormat="1" ht="21.95" customHeight="1">
      <c r="A13" s="1709" t="s">
        <v>630</v>
      </c>
      <c r="B13" s="1709"/>
      <c r="C13" s="1709"/>
    </row>
    <row r="14" spans="1:4" s="68" customFormat="1" ht="18" customHeight="1">
      <c r="A14" s="812" t="s">
        <v>816</v>
      </c>
      <c r="B14" s="811">
        <v>3739032</v>
      </c>
      <c r="C14" s="811">
        <v>3330071</v>
      </c>
      <c r="D14" s="607"/>
    </row>
    <row r="15" spans="1:4" s="68" customFormat="1" ht="18" customHeight="1">
      <c r="A15" s="810" t="s">
        <v>631</v>
      </c>
      <c r="B15" s="809">
        <v>1091938</v>
      </c>
      <c r="C15" s="809">
        <v>845703</v>
      </c>
      <c r="D15" s="359"/>
    </row>
    <row r="16" spans="1:4" s="68" customFormat="1" ht="18" customHeight="1">
      <c r="A16" s="810" t="s">
        <v>1252</v>
      </c>
      <c r="B16" s="809">
        <v>9</v>
      </c>
      <c r="C16" s="809">
        <v>28</v>
      </c>
      <c r="D16" s="359"/>
    </row>
    <row r="17" spans="1:9" s="68" customFormat="1" ht="18" customHeight="1">
      <c r="A17" s="810" t="s">
        <v>632</v>
      </c>
      <c r="B17" s="809">
        <v>899009</v>
      </c>
      <c r="C17" s="809">
        <v>822186</v>
      </c>
      <c r="D17" s="359"/>
    </row>
    <row r="18" spans="1:9" s="68" customFormat="1" ht="18" customHeight="1">
      <c r="A18" s="810" t="s">
        <v>633</v>
      </c>
      <c r="B18" s="809">
        <v>1262086</v>
      </c>
      <c r="C18" s="809">
        <v>1230912</v>
      </c>
      <c r="D18" s="65"/>
      <c r="E18" s="65"/>
      <c r="F18" s="65"/>
      <c r="G18" s="65"/>
      <c r="H18" s="65"/>
    </row>
    <row r="19" spans="1:9" s="68" customFormat="1" ht="18" customHeight="1">
      <c r="A19" s="208" t="s">
        <v>634</v>
      </c>
      <c r="B19" s="808">
        <v>485990</v>
      </c>
      <c r="C19" s="808">
        <v>431242</v>
      </c>
      <c r="D19" s="65"/>
      <c r="E19" s="65"/>
      <c r="F19" s="65"/>
      <c r="G19" s="65"/>
      <c r="H19" s="65"/>
    </row>
    <row r="20" spans="1:9" s="1" customFormat="1" ht="18" customHeight="1">
      <c r="A20" s="11" t="s">
        <v>2517</v>
      </c>
      <c r="E20" s="37"/>
      <c r="F20" s="37"/>
      <c r="G20" s="37"/>
      <c r="H20" s="37"/>
      <c r="I20" s="37"/>
    </row>
    <row r="21" spans="1:9" s="483" customFormat="1" ht="18" customHeight="1">
      <c r="E21" s="65"/>
      <c r="F21" s="65"/>
      <c r="G21" s="65"/>
      <c r="H21" s="65"/>
      <c r="I21" s="65"/>
    </row>
    <row r="22" spans="1:9" ht="18" customHeight="1">
      <c r="A22" s="47"/>
      <c r="B22" s="47"/>
      <c r="C22" s="47"/>
      <c r="E22" s="65"/>
      <c r="F22" s="65"/>
      <c r="G22" s="65"/>
      <c r="H22" s="65"/>
      <c r="I22" s="65"/>
    </row>
    <row r="23" spans="1:9" ht="18" customHeight="1">
      <c r="A23" s="1526" t="s">
        <v>2620</v>
      </c>
      <c r="B23" s="1526"/>
      <c r="C23" s="1526"/>
      <c r="D23" s="1043"/>
      <c r="E23" s="65"/>
      <c r="F23" s="65"/>
      <c r="G23" s="65"/>
      <c r="H23" s="65"/>
      <c r="I23" s="65"/>
    </row>
    <row r="24" spans="1:9" ht="18" customHeight="1">
      <c r="A24" s="57"/>
      <c r="E24" s="65"/>
      <c r="F24" s="65"/>
      <c r="G24" s="65"/>
      <c r="H24" s="65"/>
      <c r="I24" s="65"/>
    </row>
    <row r="25" spans="1:9" ht="18" customHeight="1">
      <c r="A25" s="57"/>
      <c r="E25" s="65"/>
      <c r="F25" s="65"/>
      <c r="G25" s="65"/>
      <c r="H25" s="65"/>
      <c r="I25" s="65"/>
    </row>
    <row r="26" spans="1:9" ht="18" customHeight="1">
      <c r="A26" s="57"/>
      <c r="E26" s="65"/>
      <c r="F26" s="65"/>
      <c r="G26" s="65"/>
      <c r="H26" s="65"/>
      <c r="I26" s="65"/>
    </row>
    <row r="27" spans="1:9" ht="18" customHeight="1">
      <c r="E27" s="65"/>
      <c r="F27" s="65"/>
      <c r="G27" s="65"/>
      <c r="H27" s="65"/>
      <c r="I27" s="65"/>
    </row>
    <row r="28" spans="1:9" ht="18" customHeight="1">
      <c r="E28" s="65"/>
      <c r="F28" s="65"/>
      <c r="G28" s="65"/>
      <c r="H28" s="65"/>
      <c r="I28" s="65"/>
    </row>
    <row r="29" spans="1:9" ht="18" customHeight="1">
      <c r="E29" s="65"/>
      <c r="F29" s="65"/>
      <c r="G29" s="65"/>
      <c r="H29" s="65"/>
      <c r="I29" s="65"/>
    </row>
    <row r="39" spans="1:4" ht="18" customHeight="1">
      <c r="A39" s="1704" t="s">
        <v>2795</v>
      </c>
      <c r="B39" s="1704"/>
      <c r="C39" s="1704"/>
      <c r="D39" s="47"/>
    </row>
  </sheetData>
  <mergeCells count="5">
    <mergeCell ref="A4:C4"/>
    <mergeCell ref="A9:C9"/>
    <mergeCell ref="A13:C13"/>
    <mergeCell ref="A23:C23"/>
    <mergeCell ref="A39:C3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0"/>
  <dimension ref="A1:H109"/>
  <sheetViews>
    <sheetView zoomScaleNormal="100" workbookViewId="0">
      <selection activeCell="D32" sqref="D32"/>
    </sheetView>
  </sheetViews>
  <sheetFormatPr defaultRowHeight="18" customHeight="1"/>
  <cols>
    <col min="1" max="1" width="22.7109375" style="48" customWidth="1"/>
    <col min="2" max="5" width="36.7109375" style="1032" customWidth="1"/>
    <col min="6" max="16384" width="9.140625" style="48"/>
  </cols>
  <sheetData>
    <row r="1" spans="1:6" s="73" customFormat="1" ht="32.1" customHeight="1">
      <c r="A1" s="1559" t="s">
        <v>2618</v>
      </c>
      <c r="B1" s="1559"/>
      <c r="C1" s="1559"/>
      <c r="D1" s="1559"/>
      <c r="E1" s="1559"/>
    </row>
    <row r="2" spans="1:6" ht="18" customHeight="1">
      <c r="A2" s="815"/>
    </row>
    <row r="3" spans="1:6" s="178" customFormat="1" ht="21.95" customHeight="1">
      <c r="A3" s="1521" t="s">
        <v>684</v>
      </c>
      <c r="B3" s="1710" t="s">
        <v>2615</v>
      </c>
      <c r="C3" s="1711"/>
      <c r="D3" s="1711"/>
      <c r="E3" s="1712"/>
      <c r="F3" s="48"/>
    </row>
    <row r="4" spans="1:6" s="178" customFormat="1" ht="21.95" customHeight="1">
      <c r="A4" s="1521"/>
      <c r="B4" s="1713" t="s">
        <v>2616</v>
      </c>
      <c r="C4" s="1714"/>
      <c r="D4" s="1713" t="s">
        <v>2617</v>
      </c>
      <c r="E4" s="1714"/>
      <c r="F4" s="48"/>
    </row>
    <row r="5" spans="1:6" s="47" customFormat="1" ht="21.95" customHeight="1">
      <c r="A5" s="1522"/>
      <c r="B5" s="523">
        <v>2015</v>
      </c>
      <c r="C5" s="523">
        <v>2016</v>
      </c>
      <c r="D5" s="522">
        <v>2015</v>
      </c>
      <c r="E5" s="522">
        <v>2016</v>
      </c>
      <c r="F5" s="48"/>
    </row>
    <row r="6" spans="1:6" ht="21.95" customHeight="1">
      <c r="A6" s="114" t="s">
        <v>368</v>
      </c>
      <c r="B6" s="1044">
        <f>SUM(B7:B108)</f>
        <v>129793</v>
      </c>
      <c r="C6" s="1044">
        <f t="shared" ref="C6:E6" si="0">SUM(C7:C108)</f>
        <v>118367</v>
      </c>
      <c r="D6" s="1044">
        <f t="shared" si="0"/>
        <v>13470</v>
      </c>
      <c r="E6" s="1044">
        <f t="shared" si="0"/>
        <v>13370</v>
      </c>
      <c r="F6" s="178"/>
    </row>
    <row r="7" spans="1:6" ht="18" customHeight="1">
      <c r="A7" s="48" t="s">
        <v>132</v>
      </c>
      <c r="B7" s="860">
        <v>455</v>
      </c>
      <c r="C7" s="860">
        <v>413</v>
      </c>
      <c r="D7" s="860">
        <v>84</v>
      </c>
      <c r="E7" s="860">
        <v>82</v>
      </c>
      <c r="F7" s="47"/>
    </row>
    <row r="8" spans="1:6" ht="18" customHeight="1">
      <c r="A8" s="48" t="s">
        <v>131</v>
      </c>
      <c r="B8" s="860">
        <v>241</v>
      </c>
      <c r="C8" s="860">
        <v>210</v>
      </c>
      <c r="D8" s="860">
        <v>72</v>
      </c>
      <c r="E8" s="860">
        <v>72</v>
      </c>
    </row>
    <row r="9" spans="1:6" ht="18" customHeight="1">
      <c r="A9" s="48" t="s">
        <v>130</v>
      </c>
      <c r="B9" s="860">
        <v>10295</v>
      </c>
      <c r="C9" s="860">
        <v>9450</v>
      </c>
      <c r="D9" s="1042">
        <v>913</v>
      </c>
      <c r="E9" s="860">
        <v>904</v>
      </c>
    </row>
    <row r="10" spans="1:6" s="68" customFormat="1" ht="18" customHeight="1">
      <c r="A10" s="48" t="s">
        <v>129</v>
      </c>
      <c r="B10" s="860">
        <v>785</v>
      </c>
      <c r="C10" s="860">
        <v>727</v>
      </c>
      <c r="D10" s="860">
        <v>187</v>
      </c>
      <c r="E10" s="860">
        <v>187</v>
      </c>
      <c r="F10" s="48"/>
    </row>
    <row r="11" spans="1:6" ht="18" customHeight="1">
      <c r="A11" s="48" t="s">
        <v>128</v>
      </c>
      <c r="B11" s="860">
        <v>297</v>
      </c>
      <c r="C11" s="860">
        <v>266</v>
      </c>
      <c r="D11" s="860">
        <v>62</v>
      </c>
      <c r="E11" s="860">
        <v>62</v>
      </c>
    </row>
    <row r="12" spans="1:6" s="68" customFormat="1" ht="18" customHeight="1">
      <c r="A12" s="48" t="s">
        <v>127</v>
      </c>
      <c r="B12" s="860">
        <v>647</v>
      </c>
      <c r="C12" s="860">
        <v>570</v>
      </c>
      <c r="D12" s="860">
        <v>54</v>
      </c>
      <c r="E12" s="860">
        <v>50</v>
      </c>
    </row>
    <row r="13" spans="1:6" s="68" customFormat="1" ht="18" customHeight="1">
      <c r="A13" s="48" t="s">
        <v>126</v>
      </c>
      <c r="B13" s="860">
        <v>260</v>
      </c>
      <c r="C13" s="860">
        <v>244</v>
      </c>
      <c r="D13" s="860">
        <v>74</v>
      </c>
      <c r="E13" s="860">
        <v>75</v>
      </c>
      <c r="F13" s="48"/>
    </row>
    <row r="14" spans="1:6" s="68" customFormat="1" ht="18" customHeight="1">
      <c r="A14" s="48" t="s">
        <v>125</v>
      </c>
      <c r="B14" s="860">
        <v>73</v>
      </c>
      <c r="C14" s="860">
        <v>63</v>
      </c>
      <c r="D14" s="860">
        <v>22</v>
      </c>
      <c r="E14" s="860">
        <v>20</v>
      </c>
    </row>
    <row r="15" spans="1:6" s="68" customFormat="1" ht="18" customHeight="1">
      <c r="A15" s="48" t="s">
        <v>124</v>
      </c>
      <c r="B15" s="860">
        <v>120</v>
      </c>
      <c r="C15" s="860">
        <v>104</v>
      </c>
      <c r="D15" s="860">
        <v>29</v>
      </c>
      <c r="E15" s="860">
        <v>28</v>
      </c>
    </row>
    <row r="16" spans="1:6" s="68" customFormat="1" ht="18" customHeight="1">
      <c r="A16" s="48" t="s">
        <v>123</v>
      </c>
      <c r="B16" s="860">
        <v>466</v>
      </c>
      <c r="C16" s="860">
        <v>395</v>
      </c>
      <c r="D16" s="860">
        <v>108</v>
      </c>
      <c r="E16" s="860">
        <v>108</v>
      </c>
    </row>
    <row r="17" spans="1:8" s="68" customFormat="1" ht="18" customHeight="1">
      <c r="A17" s="48" t="s">
        <v>122</v>
      </c>
      <c r="B17" s="860">
        <v>89</v>
      </c>
      <c r="C17" s="860">
        <v>88</v>
      </c>
      <c r="D17" s="860">
        <v>45</v>
      </c>
      <c r="E17" s="860">
        <v>43</v>
      </c>
      <c r="G17" s="65"/>
    </row>
    <row r="18" spans="1:8" s="68" customFormat="1" ht="18" customHeight="1">
      <c r="A18" s="48" t="s">
        <v>121</v>
      </c>
      <c r="B18" s="860">
        <v>177</v>
      </c>
      <c r="C18" s="860">
        <v>154</v>
      </c>
      <c r="D18" s="860">
        <v>43</v>
      </c>
      <c r="E18" s="860">
        <v>44</v>
      </c>
      <c r="G18" s="65"/>
    </row>
    <row r="19" spans="1:8" s="1" customFormat="1" ht="18" customHeight="1">
      <c r="A19" s="48" t="s">
        <v>120</v>
      </c>
      <c r="B19" s="860">
        <v>289</v>
      </c>
      <c r="C19" s="860">
        <v>260</v>
      </c>
      <c r="D19" s="860">
        <v>86</v>
      </c>
      <c r="E19" s="860">
        <v>86</v>
      </c>
      <c r="F19" s="65"/>
      <c r="G19" s="37"/>
      <c r="H19" s="37"/>
    </row>
    <row r="20" spans="1:8" ht="18" customHeight="1">
      <c r="A20" s="48" t="s">
        <v>119</v>
      </c>
      <c r="B20" s="860">
        <v>146</v>
      </c>
      <c r="C20" s="860">
        <v>130</v>
      </c>
      <c r="D20" s="860">
        <v>28</v>
      </c>
      <c r="E20" s="860">
        <v>28</v>
      </c>
      <c r="F20" s="65"/>
    </row>
    <row r="21" spans="1:8" ht="18" customHeight="1">
      <c r="A21" s="48" t="s">
        <v>118</v>
      </c>
      <c r="B21" s="860">
        <v>530</v>
      </c>
      <c r="C21" s="860">
        <v>469</v>
      </c>
      <c r="D21" s="860">
        <v>221</v>
      </c>
      <c r="E21" s="860">
        <v>221</v>
      </c>
      <c r="F21" s="37"/>
    </row>
    <row r="22" spans="1:8" ht="18" customHeight="1">
      <c r="A22" s="48" t="s">
        <v>117</v>
      </c>
      <c r="B22" s="860">
        <v>115</v>
      </c>
      <c r="C22" s="860">
        <v>98</v>
      </c>
      <c r="D22" s="860">
        <v>41</v>
      </c>
      <c r="E22" s="860">
        <v>39</v>
      </c>
    </row>
    <row r="23" spans="1:8" ht="18" customHeight="1">
      <c r="A23" s="48" t="s">
        <v>116</v>
      </c>
      <c r="B23" s="860">
        <v>181</v>
      </c>
      <c r="C23" s="860">
        <v>153</v>
      </c>
      <c r="D23" s="860">
        <v>72</v>
      </c>
      <c r="E23" s="860">
        <v>72</v>
      </c>
    </row>
    <row r="24" spans="1:8" ht="18" customHeight="1">
      <c r="A24" s="48" t="s">
        <v>115</v>
      </c>
      <c r="B24" s="860">
        <v>240</v>
      </c>
      <c r="C24" s="860">
        <v>219</v>
      </c>
      <c r="D24" s="860">
        <v>70</v>
      </c>
      <c r="E24" s="860">
        <v>70</v>
      </c>
    </row>
    <row r="25" spans="1:8" ht="18" customHeight="1">
      <c r="A25" s="48" t="s">
        <v>114</v>
      </c>
      <c r="B25" s="860">
        <v>76</v>
      </c>
      <c r="C25" s="860">
        <v>70</v>
      </c>
      <c r="D25" s="860">
        <v>35</v>
      </c>
      <c r="E25" s="860">
        <v>35</v>
      </c>
    </row>
    <row r="26" spans="1:8" ht="18" customHeight="1">
      <c r="A26" s="48" t="s">
        <v>113</v>
      </c>
      <c r="B26" s="860">
        <v>83</v>
      </c>
      <c r="C26" s="860">
        <v>74</v>
      </c>
      <c r="D26" s="860">
        <v>30</v>
      </c>
      <c r="E26" s="860">
        <v>30</v>
      </c>
    </row>
    <row r="27" spans="1:8" ht="18" customHeight="1">
      <c r="A27" s="48" t="s">
        <v>112</v>
      </c>
      <c r="B27" s="860">
        <v>118</v>
      </c>
      <c r="C27" s="860">
        <v>105</v>
      </c>
      <c r="D27" s="860">
        <v>45</v>
      </c>
      <c r="E27" s="860">
        <v>44</v>
      </c>
    </row>
    <row r="28" spans="1:8" ht="18" customHeight="1">
      <c r="A28" s="48" t="s">
        <v>111</v>
      </c>
      <c r="B28" s="860">
        <v>299</v>
      </c>
      <c r="C28" s="860">
        <v>274</v>
      </c>
      <c r="D28" s="860">
        <v>85</v>
      </c>
      <c r="E28" s="860">
        <v>85</v>
      </c>
    </row>
    <row r="29" spans="1:8" ht="18" customHeight="1">
      <c r="A29" s="48" t="s">
        <v>110</v>
      </c>
      <c r="B29" s="860">
        <v>229</v>
      </c>
      <c r="C29" s="860">
        <v>210</v>
      </c>
      <c r="D29" s="860">
        <v>30</v>
      </c>
      <c r="E29" s="860">
        <v>28</v>
      </c>
    </row>
    <row r="30" spans="1:8" ht="18" customHeight="1">
      <c r="A30" s="48" t="s">
        <v>109</v>
      </c>
      <c r="B30" s="860">
        <v>1560</v>
      </c>
      <c r="C30" s="860">
        <v>1384</v>
      </c>
      <c r="D30" s="860">
        <v>237</v>
      </c>
      <c r="E30" s="860">
        <v>237</v>
      </c>
    </row>
    <row r="31" spans="1:8" ht="18" customHeight="1">
      <c r="A31" s="48" t="s">
        <v>108</v>
      </c>
      <c r="B31" s="860">
        <v>229</v>
      </c>
      <c r="C31" s="860">
        <v>210</v>
      </c>
      <c r="D31" s="860">
        <v>97</v>
      </c>
      <c r="E31" s="860">
        <v>98</v>
      </c>
    </row>
    <row r="32" spans="1:8" ht="18" customHeight="1">
      <c r="A32" s="48" t="s">
        <v>107</v>
      </c>
      <c r="B32" s="860">
        <v>2361</v>
      </c>
      <c r="C32" s="860">
        <v>2023</v>
      </c>
      <c r="D32" s="860">
        <v>208</v>
      </c>
      <c r="E32" s="860">
        <v>208</v>
      </c>
    </row>
    <row r="33" spans="1:5" ht="18" customHeight="1">
      <c r="A33" s="48" t="s">
        <v>106</v>
      </c>
      <c r="B33" s="860">
        <v>145</v>
      </c>
      <c r="C33" s="860">
        <v>134</v>
      </c>
      <c r="D33" s="860">
        <v>45</v>
      </c>
      <c r="E33" s="860">
        <v>45</v>
      </c>
    </row>
    <row r="34" spans="1:5" ht="18" customHeight="1">
      <c r="A34" s="48" t="s">
        <v>105</v>
      </c>
      <c r="B34" s="860">
        <v>134</v>
      </c>
      <c r="C34" s="860">
        <v>129</v>
      </c>
      <c r="D34" s="860">
        <v>75</v>
      </c>
      <c r="E34" s="860">
        <v>74</v>
      </c>
    </row>
    <row r="35" spans="1:5" ht="18" customHeight="1">
      <c r="A35" s="48" t="s">
        <v>104</v>
      </c>
      <c r="B35" s="860">
        <v>299</v>
      </c>
      <c r="C35" s="860">
        <v>251</v>
      </c>
      <c r="D35" s="860">
        <v>106</v>
      </c>
      <c r="E35" s="860">
        <v>101</v>
      </c>
    </row>
    <row r="36" spans="1:5" ht="18" customHeight="1">
      <c r="A36" s="48" t="s">
        <v>103</v>
      </c>
      <c r="B36" s="860">
        <v>85</v>
      </c>
      <c r="C36" s="860">
        <v>72</v>
      </c>
      <c r="D36" s="860">
        <v>21</v>
      </c>
      <c r="E36" s="860">
        <v>19</v>
      </c>
    </row>
    <row r="37" spans="1:5" ht="18" customHeight="1">
      <c r="A37" s="48" t="s">
        <v>102</v>
      </c>
      <c r="B37" s="860">
        <v>123</v>
      </c>
      <c r="C37" s="860">
        <v>115</v>
      </c>
      <c r="D37" s="860">
        <v>51</v>
      </c>
      <c r="E37" s="860">
        <v>52</v>
      </c>
    </row>
    <row r="38" spans="1:5" ht="18" customHeight="1">
      <c r="A38" s="48" t="s">
        <v>101</v>
      </c>
      <c r="B38" s="860">
        <v>359</v>
      </c>
      <c r="C38" s="860">
        <v>333</v>
      </c>
      <c r="D38" s="860">
        <v>166</v>
      </c>
      <c r="E38" s="860">
        <v>163</v>
      </c>
    </row>
    <row r="39" spans="1:5" ht="18" customHeight="1">
      <c r="A39" s="48" t="s">
        <v>100</v>
      </c>
      <c r="B39" s="860">
        <v>251</v>
      </c>
      <c r="C39" s="860">
        <v>215</v>
      </c>
      <c r="D39" s="860">
        <v>69</v>
      </c>
      <c r="E39" s="860">
        <v>64</v>
      </c>
    </row>
    <row r="40" spans="1:5" ht="18" customHeight="1">
      <c r="A40" s="48" t="s">
        <v>99</v>
      </c>
      <c r="B40" s="860">
        <v>340</v>
      </c>
      <c r="C40" s="860">
        <v>316</v>
      </c>
      <c r="D40" s="860">
        <v>104</v>
      </c>
      <c r="E40" s="860">
        <v>105</v>
      </c>
    </row>
    <row r="41" spans="1:5" ht="18" customHeight="1">
      <c r="A41" s="48" t="s">
        <v>98</v>
      </c>
      <c r="B41" s="860">
        <v>594</v>
      </c>
      <c r="C41" s="860">
        <v>528</v>
      </c>
      <c r="D41" s="860">
        <v>147</v>
      </c>
      <c r="E41" s="860">
        <v>128</v>
      </c>
    </row>
    <row r="42" spans="1:5" ht="18" customHeight="1">
      <c r="A42" s="48" t="s">
        <v>97</v>
      </c>
      <c r="B42" s="860">
        <v>347</v>
      </c>
      <c r="C42" s="860">
        <v>315</v>
      </c>
      <c r="D42" s="860">
        <v>74</v>
      </c>
      <c r="E42" s="860">
        <v>74</v>
      </c>
    </row>
    <row r="43" spans="1:5" ht="18" customHeight="1">
      <c r="A43" s="48" t="s">
        <v>96</v>
      </c>
      <c r="B43" s="860">
        <v>71</v>
      </c>
      <c r="C43" s="860">
        <v>59</v>
      </c>
      <c r="D43" s="860">
        <v>23</v>
      </c>
      <c r="E43" s="860">
        <v>22</v>
      </c>
    </row>
    <row r="44" spans="1:5" ht="18" customHeight="1">
      <c r="A44" s="67" t="s">
        <v>95</v>
      </c>
      <c r="B44" s="860">
        <v>95</v>
      </c>
      <c r="C44" s="860">
        <v>85</v>
      </c>
      <c r="D44" s="860">
        <v>34</v>
      </c>
      <c r="E44" s="860">
        <v>34</v>
      </c>
    </row>
    <row r="45" spans="1:5" ht="18" customHeight="1">
      <c r="A45" s="48" t="s">
        <v>94</v>
      </c>
      <c r="B45" s="860">
        <v>253</v>
      </c>
      <c r="C45" s="860">
        <v>225</v>
      </c>
      <c r="D45" s="860">
        <v>36</v>
      </c>
      <c r="E45" s="860">
        <v>36</v>
      </c>
    </row>
    <row r="46" spans="1:5" ht="18" customHeight="1">
      <c r="A46" s="48" t="s">
        <v>92</v>
      </c>
      <c r="B46" s="860">
        <v>57</v>
      </c>
      <c r="C46" s="860">
        <v>55</v>
      </c>
      <c r="D46" s="860">
        <v>25</v>
      </c>
      <c r="E46" s="860">
        <v>24</v>
      </c>
    </row>
    <row r="47" spans="1:5" ht="18" customHeight="1">
      <c r="A47" s="48" t="s">
        <v>91</v>
      </c>
      <c r="B47" s="860">
        <v>198</v>
      </c>
      <c r="C47" s="860">
        <v>186</v>
      </c>
      <c r="D47" s="860">
        <v>57</v>
      </c>
      <c r="E47" s="860">
        <v>55</v>
      </c>
    </row>
    <row r="48" spans="1:5" ht="18" customHeight="1">
      <c r="A48" s="48" t="s">
        <v>90</v>
      </c>
      <c r="B48" s="860">
        <v>360</v>
      </c>
      <c r="C48" s="860">
        <v>326</v>
      </c>
      <c r="D48" s="860">
        <v>95</v>
      </c>
      <c r="E48" s="860">
        <v>95</v>
      </c>
    </row>
    <row r="49" spans="1:5" ht="18" customHeight="1">
      <c r="A49" s="48" t="s">
        <v>89</v>
      </c>
      <c r="B49" s="860">
        <v>98</v>
      </c>
      <c r="C49" s="860">
        <v>78</v>
      </c>
      <c r="D49" s="860">
        <v>18</v>
      </c>
      <c r="E49" s="860">
        <v>18</v>
      </c>
    </row>
    <row r="50" spans="1:5" ht="18" customHeight="1">
      <c r="A50" s="48" t="s">
        <v>88</v>
      </c>
      <c r="B50" s="860">
        <v>397</v>
      </c>
      <c r="C50" s="860">
        <v>341</v>
      </c>
      <c r="D50" s="860">
        <v>102</v>
      </c>
      <c r="E50" s="860">
        <v>101</v>
      </c>
    </row>
    <row r="51" spans="1:5" ht="18" customHeight="1">
      <c r="A51" s="48" t="s">
        <v>87</v>
      </c>
      <c r="B51" s="860">
        <v>206</v>
      </c>
      <c r="C51" s="860">
        <v>188</v>
      </c>
      <c r="D51" s="860">
        <v>75</v>
      </c>
      <c r="E51" s="860">
        <v>74</v>
      </c>
    </row>
    <row r="52" spans="1:5" ht="18" customHeight="1">
      <c r="A52" s="48" t="s">
        <v>86</v>
      </c>
      <c r="B52" s="860">
        <v>359</v>
      </c>
      <c r="C52" s="860">
        <v>329</v>
      </c>
      <c r="D52" s="860">
        <v>113</v>
      </c>
      <c r="E52" s="860">
        <v>113</v>
      </c>
    </row>
    <row r="53" spans="1:5" ht="18" customHeight="1">
      <c r="A53" s="48" t="s">
        <v>85</v>
      </c>
      <c r="B53" s="860">
        <v>72710</v>
      </c>
      <c r="C53" s="860">
        <v>66383</v>
      </c>
      <c r="D53" s="860">
        <v>3992</v>
      </c>
      <c r="E53" s="860">
        <v>3987</v>
      </c>
    </row>
    <row r="54" spans="1:5" ht="18" customHeight="1">
      <c r="A54" s="68" t="s">
        <v>84</v>
      </c>
      <c r="B54" s="860">
        <v>227</v>
      </c>
      <c r="C54" s="860">
        <v>207</v>
      </c>
      <c r="D54" s="860">
        <v>79</v>
      </c>
      <c r="E54" s="860">
        <v>81</v>
      </c>
    </row>
    <row r="55" spans="1:5" ht="18" customHeight="1">
      <c r="A55" s="48" t="s">
        <v>83</v>
      </c>
      <c r="B55" s="860">
        <v>48</v>
      </c>
      <c r="C55" s="860">
        <v>44</v>
      </c>
      <c r="D55" s="860">
        <v>17</v>
      </c>
      <c r="E55" s="860">
        <v>16</v>
      </c>
    </row>
    <row r="56" spans="1:5" ht="18" customHeight="1">
      <c r="A56" s="48" t="s">
        <v>81</v>
      </c>
      <c r="B56" s="860">
        <v>1002</v>
      </c>
      <c r="C56" s="860">
        <v>964</v>
      </c>
      <c r="D56" s="860">
        <v>125</v>
      </c>
      <c r="E56" s="860">
        <v>125</v>
      </c>
    </row>
    <row r="57" spans="1:5" ht="18" customHeight="1">
      <c r="A57" s="48" t="s">
        <v>79</v>
      </c>
      <c r="B57" s="860">
        <v>170</v>
      </c>
      <c r="C57" s="860">
        <v>147</v>
      </c>
      <c r="D57" s="860">
        <v>41</v>
      </c>
      <c r="E57" s="860">
        <v>40</v>
      </c>
    </row>
    <row r="58" spans="1:5" ht="18" customHeight="1">
      <c r="A58" s="48" t="s">
        <v>78</v>
      </c>
      <c r="B58" s="860">
        <v>2749</v>
      </c>
      <c r="C58" s="860">
        <v>2710</v>
      </c>
      <c r="D58" s="860">
        <v>199</v>
      </c>
      <c r="E58" s="860">
        <v>199</v>
      </c>
    </row>
    <row r="59" spans="1:5" ht="18" customHeight="1">
      <c r="A59" s="48" t="s">
        <v>77</v>
      </c>
      <c r="B59" s="860">
        <v>265</v>
      </c>
      <c r="C59" s="860">
        <v>246</v>
      </c>
      <c r="D59" s="860">
        <v>56</v>
      </c>
      <c r="E59" s="860">
        <v>56</v>
      </c>
    </row>
    <row r="60" spans="1:5" ht="18" customHeight="1">
      <c r="A60" s="48" t="s">
        <v>76</v>
      </c>
      <c r="B60" s="860">
        <v>459</v>
      </c>
      <c r="C60" s="860">
        <v>426</v>
      </c>
      <c r="D60" s="860">
        <v>102</v>
      </c>
      <c r="E60" s="860">
        <v>102</v>
      </c>
    </row>
    <row r="61" spans="1:5" ht="18" customHeight="1">
      <c r="A61" s="48" t="s">
        <v>74</v>
      </c>
      <c r="B61" s="860">
        <v>538</v>
      </c>
      <c r="C61" s="860">
        <v>494</v>
      </c>
      <c r="D61" s="860">
        <v>100</v>
      </c>
      <c r="E61" s="860">
        <v>100</v>
      </c>
    </row>
    <row r="62" spans="1:5" ht="18" customHeight="1">
      <c r="A62" s="48" t="s">
        <v>72</v>
      </c>
      <c r="B62" s="860">
        <v>274</v>
      </c>
      <c r="C62" s="860">
        <v>267</v>
      </c>
      <c r="D62" s="860">
        <v>68</v>
      </c>
      <c r="E62" s="860">
        <v>68</v>
      </c>
    </row>
    <row r="63" spans="1:5" ht="18" customHeight="1">
      <c r="A63" s="48" t="s">
        <v>71</v>
      </c>
      <c r="B63" s="860">
        <v>56</v>
      </c>
      <c r="C63" s="860">
        <v>55</v>
      </c>
      <c r="D63" s="860">
        <v>22</v>
      </c>
      <c r="E63" s="860">
        <v>22</v>
      </c>
    </row>
    <row r="64" spans="1:5" ht="18" customHeight="1">
      <c r="A64" s="48" t="s">
        <v>70</v>
      </c>
      <c r="B64" s="860">
        <v>66</v>
      </c>
      <c r="C64" s="860">
        <v>52</v>
      </c>
      <c r="D64" s="860">
        <v>29</v>
      </c>
      <c r="E64" s="860">
        <v>29</v>
      </c>
    </row>
    <row r="65" spans="1:5" ht="18" customHeight="1">
      <c r="A65" s="48" t="s">
        <v>69</v>
      </c>
      <c r="B65" s="860">
        <v>423</v>
      </c>
      <c r="C65" s="860">
        <v>371</v>
      </c>
      <c r="D65" s="860">
        <v>114</v>
      </c>
      <c r="E65" s="860">
        <v>114</v>
      </c>
    </row>
    <row r="66" spans="1:5" ht="18" customHeight="1">
      <c r="A66" s="48" t="s">
        <v>68</v>
      </c>
      <c r="B66" s="860">
        <v>135</v>
      </c>
      <c r="C66" s="860">
        <v>133</v>
      </c>
      <c r="D66" s="860">
        <v>53</v>
      </c>
      <c r="E66" s="860">
        <v>53</v>
      </c>
    </row>
    <row r="67" spans="1:5" ht="18" customHeight="1">
      <c r="A67" s="48" t="s">
        <v>67</v>
      </c>
      <c r="B67" s="860">
        <v>365</v>
      </c>
      <c r="C67" s="860">
        <v>331</v>
      </c>
      <c r="D67" s="860">
        <v>86</v>
      </c>
      <c r="E67" s="860">
        <v>86</v>
      </c>
    </row>
    <row r="68" spans="1:5" ht="18" customHeight="1">
      <c r="A68" s="48" t="s">
        <v>66</v>
      </c>
      <c r="B68" s="860">
        <v>138</v>
      </c>
      <c r="C68" s="860">
        <v>125</v>
      </c>
      <c r="D68" s="860">
        <v>36</v>
      </c>
      <c r="E68" s="860">
        <v>36</v>
      </c>
    </row>
    <row r="69" spans="1:5" ht="18" customHeight="1">
      <c r="A69" s="48" t="s">
        <v>65</v>
      </c>
      <c r="B69" s="860">
        <v>42</v>
      </c>
      <c r="C69" s="860">
        <v>43</v>
      </c>
      <c r="D69" s="860">
        <v>21</v>
      </c>
      <c r="E69" s="860">
        <v>21</v>
      </c>
    </row>
    <row r="70" spans="1:5" ht="18" customHeight="1">
      <c r="A70" s="48" t="s">
        <v>63</v>
      </c>
      <c r="B70" s="860">
        <v>125</v>
      </c>
      <c r="C70" s="860">
        <v>111</v>
      </c>
      <c r="D70" s="860">
        <v>49</v>
      </c>
      <c r="E70" s="860">
        <v>47</v>
      </c>
    </row>
    <row r="71" spans="1:5" ht="18" customHeight="1">
      <c r="A71" s="48" t="s">
        <v>62</v>
      </c>
      <c r="B71" s="860">
        <v>142</v>
      </c>
      <c r="C71" s="860">
        <v>130</v>
      </c>
      <c r="D71" s="860">
        <v>46</v>
      </c>
      <c r="E71" s="860">
        <v>46</v>
      </c>
    </row>
    <row r="72" spans="1:5" ht="18" customHeight="1">
      <c r="A72" s="48" t="s">
        <v>61</v>
      </c>
      <c r="B72" s="860">
        <v>73</v>
      </c>
      <c r="C72" s="860">
        <v>56</v>
      </c>
      <c r="D72" s="860">
        <v>22</v>
      </c>
      <c r="E72" s="860">
        <v>21</v>
      </c>
    </row>
    <row r="73" spans="1:5" ht="18" customHeight="1">
      <c r="A73" s="48" t="s">
        <v>60</v>
      </c>
      <c r="B73" s="860">
        <v>3210</v>
      </c>
      <c r="C73" s="860">
        <v>2973</v>
      </c>
      <c r="D73" s="860">
        <v>298</v>
      </c>
      <c r="E73" s="860">
        <v>300</v>
      </c>
    </row>
    <row r="74" spans="1:5" ht="18" customHeight="1">
      <c r="A74" s="48" t="s">
        <v>58</v>
      </c>
      <c r="B74" s="860">
        <v>467</v>
      </c>
      <c r="C74" s="860">
        <v>395</v>
      </c>
      <c r="D74" s="860">
        <v>103</v>
      </c>
      <c r="E74" s="860">
        <v>100</v>
      </c>
    </row>
    <row r="75" spans="1:5" ht="18" customHeight="1">
      <c r="A75" s="48" t="s">
        <v>56</v>
      </c>
      <c r="B75" s="860">
        <v>212</v>
      </c>
      <c r="C75" s="860">
        <v>201</v>
      </c>
      <c r="D75" s="860">
        <v>44</v>
      </c>
      <c r="E75" s="860">
        <v>43</v>
      </c>
    </row>
    <row r="76" spans="1:5" ht="18" customHeight="1">
      <c r="A76" s="48" t="s">
        <v>55</v>
      </c>
      <c r="B76" s="860">
        <v>611</v>
      </c>
      <c r="C76" s="860">
        <v>593</v>
      </c>
      <c r="D76" s="860">
        <v>50</v>
      </c>
      <c r="E76" s="860">
        <v>50</v>
      </c>
    </row>
    <row r="77" spans="1:5" ht="18" customHeight="1">
      <c r="A77" s="67" t="s">
        <v>54</v>
      </c>
      <c r="B77" s="860">
        <v>461</v>
      </c>
      <c r="C77" s="860">
        <v>405</v>
      </c>
      <c r="D77" s="860">
        <v>63</v>
      </c>
      <c r="E77" s="860">
        <v>63</v>
      </c>
    </row>
    <row r="78" spans="1:5" ht="18" customHeight="1">
      <c r="A78" s="48" t="s">
        <v>53</v>
      </c>
      <c r="B78" s="860">
        <v>135</v>
      </c>
      <c r="C78" s="860">
        <v>129</v>
      </c>
      <c r="D78" s="860">
        <v>31</v>
      </c>
      <c r="E78" s="860">
        <v>31</v>
      </c>
    </row>
    <row r="79" spans="1:5" ht="18" customHeight="1">
      <c r="A79" s="48" t="s">
        <v>52</v>
      </c>
      <c r="B79" s="860">
        <v>2774</v>
      </c>
      <c r="C79" s="860">
        <v>2492</v>
      </c>
      <c r="D79" s="860">
        <v>259</v>
      </c>
      <c r="E79" s="860">
        <v>258</v>
      </c>
    </row>
    <row r="80" spans="1:5" ht="18" customHeight="1">
      <c r="A80" s="48" t="s">
        <v>51</v>
      </c>
      <c r="B80" s="860">
        <v>358</v>
      </c>
      <c r="C80" s="860">
        <v>310</v>
      </c>
      <c r="D80" s="860">
        <v>87</v>
      </c>
      <c r="E80" s="860">
        <v>76</v>
      </c>
    </row>
    <row r="81" spans="1:5" ht="18" customHeight="1">
      <c r="A81" s="48" t="s">
        <v>48</v>
      </c>
      <c r="B81" s="860">
        <v>929</v>
      </c>
      <c r="C81" s="860">
        <v>845</v>
      </c>
      <c r="D81" s="860">
        <v>140</v>
      </c>
      <c r="E81" s="860">
        <v>140</v>
      </c>
    </row>
    <row r="82" spans="1:5" ht="18" customHeight="1">
      <c r="A82" s="48" t="s">
        <v>47</v>
      </c>
      <c r="B82" s="860">
        <v>39</v>
      </c>
      <c r="C82" s="860">
        <v>45</v>
      </c>
      <c r="D82" s="860">
        <v>12</v>
      </c>
      <c r="E82" s="860">
        <v>12</v>
      </c>
    </row>
    <row r="83" spans="1:5" ht="18" customHeight="1">
      <c r="A83" s="48" t="s">
        <v>46</v>
      </c>
      <c r="B83" s="860">
        <v>801</v>
      </c>
      <c r="C83" s="860">
        <v>703</v>
      </c>
      <c r="D83" s="860">
        <v>98</v>
      </c>
      <c r="E83" s="860">
        <v>98</v>
      </c>
    </row>
    <row r="84" spans="1:5" ht="18" customHeight="1">
      <c r="A84" s="48" t="s">
        <v>45</v>
      </c>
      <c r="B84" s="860">
        <v>162</v>
      </c>
      <c r="C84" s="860">
        <v>143</v>
      </c>
      <c r="D84" s="860">
        <v>58</v>
      </c>
      <c r="E84" s="860">
        <v>58</v>
      </c>
    </row>
    <row r="85" spans="1:5" ht="18" customHeight="1">
      <c r="A85" s="48" t="s">
        <v>44</v>
      </c>
      <c r="B85" s="860">
        <v>557</v>
      </c>
      <c r="C85" s="860">
        <v>514</v>
      </c>
      <c r="D85" s="860">
        <v>108</v>
      </c>
      <c r="E85" s="860">
        <v>108</v>
      </c>
    </row>
    <row r="86" spans="1:5" ht="18" customHeight="1">
      <c r="A86" s="68" t="s">
        <v>43</v>
      </c>
      <c r="B86" s="860">
        <v>241</v>
      </c>
      <c r="C86" s="860">
        <v>203</v>
      </c>
      <c r="D86" s="860">
        <v>36</v>
      </c>
      <c r="E86" s="860">
        <v>35</v>
      </c>
    </row>
    <row r="87" spans="1:5" ht="18" customHeight="1">
      <c r="A87" s="48" t="s">
        <v>42</v>
      </c>
      <c r="B87" s="860">
        <v>360</v>
      </c>
      <c r="C87" s="860">
        <v>330</v>
      </c>
      <c r="D87" s="860">
        <v>92</v>
      </c>
      <c r="E87" s="860">
        <v>90</v>
      </c>
    </row>
    <row r="88" spans="1:5" ht="18" customHeight="1">
      <c r="A88" s="48" t="s">
        <v>40</v>
      </c>
      <c r="B88" s="860">
        <v>143</v>
      </c>
      <c r="C88" s="860">
        <v>146</v>
      </c>
      <c r="D88" s="860">
        <v>47</v>
      </c>
      <c r="E88" s="860">
        <v>47</v>
      </c>
    </row>
    <row r="89" spans="1:5" ht="18" customHeight="1">
      <c r="A89" s="48" t="s">
        <v>38</v>
      </c>
      <c r="B89" s="860">
        <v>2748</v>
      </c>
      <c r="C89" s="860">
        <v>2557</v>
      </c>
      <c r="D89" s="860">
        <v>288</v>
      </c>
      <c r="E89" s="860">
        <v>288</v>
      </c>
    </row>
    <row r="90" spans="1:5" ht="18" customHeight="1">
      <c r="A90" s="48" t="s">
        <v>37</v>
      </c>
      <c r="B90" s="860">
        <v>77</v>
      </c>
      <c r="C90" s="860">
        <v>70</v>
      </c>
      <c r="D90" s="860">
        <v>27</v>
      </c>
      <c r="E90" s="860">
        <v>27</v>
      </c>
    </row>
    <row r="91" spans="1:5" ht="18" customHeight="1">
      <c r="A91" s="48" t="s">
        <v>36</v>
      </c>
      <c r="B91" s="860">
        <v>235</v>
      </c>
      <c r="C91" s="860">
        <v>203</v>
      </c>
      <c r="D91" s="860">
        <v>33</v>
      </c>
      <c r="E91" s="860">
        <v>30</v>
      </c>
    </row>
    <row r="92" spans="1:5" ht="18" customHeight="1">
      <c r="A92" s="48" t="s">
        <v>34</v>
      </c>
      <c r="B92" s="860">
        <v>1100</v>
      </c>
      <c r="C92" s="860">
        <v>986</v>
      </c>
      <c r="D92" s="860">
        <v>189</v>
      </c>
      <c r="E92" s="860">
        <v>189</v>
      </c>
    </row>
    <row r="93" spans="1:5" ht="18" customHeight="1">
      <c r="A93" s="48" t="s">
        <v>33</v>
      </c>
      <c r="B93" s="860">
        <v>164</v>
      </c>
      <c r="C93" s="860">
        <v>156</v>
      </c>
      <c r="D93" s="860">
        <v>45</v>
      </c>
      <c r="E93" s="860">
        <v>46</v>
      </c>
    </row>
    <row r="94" spans="1:5" ht="18" customHeight="1">
      <c r="A94" s="48" t="s">
        <v>32</v>
      </c>
      <c r="B94" s="860">
        <v>173</v>
      </c>
      <c r="C94" s="860">
        <v>161</v>
      </c>
      <c r="D94" s="860">
        <v>35</v>
      </c>
      <c r="E94" s="860">
        <v>34</v>
      </c>
    </row>
    <row r="95" spans="1:5" ht="18" customHeight="1">
      <c r="A95" s="48" t="s">
        <v>30</v>
      </c>
      <c r="B95" s="860">
        <v>453</v>
      </c>
      <c r="C95" s="860">
        <v>412</v>
      </c>
      <c r="D95" s="860">
        <v>98</v>
      </c>
      <c r="E95" s="860">
        <v>97</v>
      </c>
    </row>
    <row r="96" spans="1:5" ht="18" customHeight="1">
      <c r="A96" s="48" t="s">
        <v>29</v>
      </c>
      <c r="B96" s="860">
        <v>351</v>
      </c>
      <c r="C96" s="860">
        <v>329</v>
      </c>
      <c r="D96" s="860">
        <v>127</v>
      </c>
      <c r="E96" s="860">
        <v>127</v>
      </c>
    </row>
    <row r="97" spans="1:5" ht="18" customHeight="1">
      <c r="A97" s="48" t="s">
        <v>26</v>
      </c>
      <c r="B97" s="860">
        <v>543</v>
      </c>
      <c r="C97" s="860">
        <v>458</v>
      </c>
      <c r="D97" s="860">
        <v>138</v>
      </c>
      <c r="E97" s="860">
        <v>138</v>
      </c>
    </row>
    <row r="98" spans="1:5" ht="18" customHeight="1">
      <c r="A98" s="48" t="s">
        <v>24</v>
      </c>
      <c r="B98" s="860">
        <v>2176</v>
      </c>
      <c r="C98" s="860">
        <v>1988</v>
      </c>
      <c r="D98" s="860">
        <v>236</v>
      </c>
      <c r="E98" s="860">
        <v>236</v>
      </c>
    </row>
    <row r="99" spans="1:5" ht="18" customHeight="1">
      <c r="A99" s="48" t="s">
        <v>22</v>
      </c>
      <c r="B99" s="860">
        <v>310</v>
      </c>
      <c r="C99" s="860">
        <v>271</v>
      </c>
      <c r="D99" s="860">
        <v>31</v>
      </c>
      <c r="E99" s="860">
        <v>31</v>
      </c>
    </row>
    <row r="100" spans="1:5" ht="18" customHeight="1">
      <c r="A100" s="48" t="s">
        <v>20</v>
      </c>
      <c r="B100" s="860">
        <v>550</v>
      </c>
      <c r="C100" s="860">
        <v>494</v>
      </c>
      <c r="D100" s="860">
        <v>138</v>
      </c>
      <c r="E100" s="860">
        <v>138</v>
      </c>
    </row>
    <row r="101" spans="1:5" ht="18" customHeight="1">
      <c r="A101" s="48" t="s">
        <v>18</v>
      </c>
      <c r="B101" s="860">
        <v>506</v>
      </c>
      <c r="C101" s="860">
        <v>465</v>
      </c>
      <c r="D101" s="860">
        <v>66</v>
      </c>
      <c r="E101" s="860">
        <v>55</v>
      </c>
    </row>
    <row r="102" spans="1:5" ht="18" customHeight="1">
      <c r="A102" s="48" t="s">
        <v>16</v>
      </c>
      <c r="B102" s="860">
        <v>119</v>
      </c>
      <c r="C102" s="860">
        <v>111</v>
      </c>
      <c r="D102" s="860">
        <v>55</v>
      </c>
      <c r="E102" s="860">
        <v>55</v>
      </c>
    </row>
    <row r="103" spans="1:5" ht="18" customHeight="1">
      <c r="A103" s="48" t="s">
        <v>13</v>
      </c>
      <c r="B103" s="860">
        <v>103</v>
      </c>
      <c r="C103" s="860">
        <v>86</v>
      </c>
      <c r="D103" s="860">
        <v>25</v>
      </c>
      <c r="E103" s="860">
        <v>25</v>
      </c>
    </row>
    <row r="104" spans="1:5" ht="18" customHeight="1">
      <c r="A104" s="48" t="s">
        <v>10</v>
      </c>
      <c r="B104" s="860">
        <v>327</v>
      </c>
      <c r="C104" s="860">
        <v>292</v>
      </c>
      <c r="D104" s="860">
        <v>87</v>
      </c>
      <c r="E104" s="860">
        <v>88</v>
      </c>
    </row>
    <row r="105" spans="1:5" ht="18" customHeight="1">
      <c r="A105" s="48" t="s">
        <v>135</v>
      </c>
      <c r="B105" s="860">
        <v>610</v>
      </c>
      <c r="C105" s="860">
        <v>551</v>
      </c>
      <c r="D105" s="860">
        <v>178</v>
      </c>
      <c r="E105" s="860">
        <v>177</v>
      </c>
    </row>
    <row r="106" spans="1:5" ht="18" customHeight="1">
      <c r="A106" s="48" t="s">
        <v>8</v>
      </c>
      <c r="B106" s="860">
        <v>462</v>
      </c>
      <c r="C106" s="860">
        <v>424</v>
      </c>
      <c r="D106" s="860">
        <v>110</v>
      </c>
      <c r="E106" s="860">
        <v>110</v>
      </c>
    </row>
    <row r="107" spans="1:5" ht="18" customHeight="1">
      <c r="A107" s="48" t="s">
        <v>5</v>
      </c>
      <c r="B107" s="860">
        <v>1670</v>
      </c>
      <c r="C107" s="860">
        <v>1508</v>
      </c>
      <c r="D107" s="860">
        <v>262</v>
      </c>
      <c r="E107" s="860">
        <v>263</v>
      </c>
    </row>
    <row r="108" spans="1:5" ht="18" customHeight="1">
      <c r="A108" s="69" t="s">
        <v>2</v>
      </c>
      <c r="B108" s="395">
        <v>517</v>
      </c>
      <c r="C108" s="395">
        <v>480</v>
      </c>
      <c r="D108" s="395">
        <v>105</v>
      </c>
      <c r="E108" s="395">
        <v>105</v>
      </c>
    </row>
    <row r="109" spans="1:5" ht="18" customHeight="1">
      <c r="A109" s="11" t="s">
        <v>2621</v>
      </c>
    </row>
  </sheetData>
  <mergeCells count="5">
    <mergeCell ref="A3:A5"/>
    <mergeCell ref="B3:E3"/>
    <mergeCell ref="B4:C4"/>
    <mergeCell ref="D4:E4"/>
    <mergeCell ref="A1:E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196</vt:i4>
      </vt:variant>
      <vt:variant>
        <vt:lpstr>Intervalos nomeados</vt:lpstr>
      </vt:variant>
      <vt:variant>
        <vt:i4>129</vt:i4>
      </vt:variant>
    </vt:vector>
  </HeadingPairs>
  <TitlesOfParts>
    <vt:vector size="325" baseType="lpstr">
      <vt:lpstr>Sumário</vt:lpstr>
      <vt:lpstr>1.1.1-Carac. dos Municípios</vt:lpstr>
      <vt:lpstr>1.1.2-Evolução municipal</vt:lpstr>
      <vt:lpstr>1.1.3-Dist. linha reta</vt:lpstr>
      <vt:lpstr>1.1.4-Dist. rodoviária</vt:lpstr>
      <vt:lpstr>1.1.5-Municíp reg geo</vt:lpstr>
      <vt:lpstr>1.1.6-Limit dos Municíp.</vt:lpstr>
      <vt:lpstr>1.2.1 - Exploração mineral 15</vt:lpstr>
      <vt:lpstr>2.1.1-Pop Censo sexo-10 </vt:lpstr>
      <vt:lpstr>2.1.2-Pop est sexo datasus-15</vt:lpstr>
      <vt:lpstr>2.1.3-Pop_p.idade_mun.censo10</vt:lpstr>
      <vt:lpstr>2.1.4-Pop estima-p.idade_mun.15</vt:lpstr>
      <vt:lpstr>2.1.5-Pop por cor raça 10 </vt:lpstr>
      <vt:lpstr>2.1.6-Pop res estimada 16</vt:lpstr>
      <vt:lpstr>2.1.7-Pop res idade 15</vt:lpstr>
      <vt:lpstr>2.1.8-Pop por raça e cor 15</vt:lpstr>
      <vt:lpstr>2.2.1-Pes. 10 a ano estudo 15</vt:lpstr>
      <vt:lpstr>2.2.2-Pop res por lug nasc 15</vt:lpstr>
      <vt:lpstr>2.2.3-Domicilios carac.15</vt:lpstr>
      <vt:lpstr>2.2.4-Moradores carac.15</vt:lpstr>
      <vt:lpstr>2.2.5-Domicilios. bens dur.15</vt:lpstr>
      <vt:lpstr>2.2.6-Moradores bens dur. 15</vt:lpstr>
      <vt:lpstr>2.2.7-Domicilios-Micro-telef.</vt:lpstr>
      <vt:lpstr>2.2.8-Domic. part. perm. 10</vt:lpstr>
      <vt:lpstr>2.2.9-Pes de 5 anos e mais 15</vt:lpstr>
      <vt:lpstr>2.3.1-Saúde-Nasc Obito 15</vt:lpstr>
      <vt:lpstr>2.4.1-Núm Casamentos 15</vt:lpstr>
      <vt:lpstr>2.4.2-Núm Divorcios 15</vt:lpstr>
      <vt:lpstr>2.5.1-Estabelecimentos saud 16</vt:lpstr>
      <vt:lpstr>2.5.2-Leitos internações 15-16</vt:lpstr>
      <vt:lpstr>2.5.3-Internações hosp 16</vt:lpstr>
      <vt:lpstr>2.5.4-Num AIH paga 16</vt:lpstr>
      <vt:lpstr>2.5.5-Doses vacinas 16</vt:lpstr>
      <vt:lpstr>2.5.6-Doenças not. comp. 16</vt:lpstr>
      <vt:lpstr>2.6.1-Quant.val.ben.Conc.11-15</vt:lpstr>
      <vt:lpstr>2.6.2-Quant.val.ben.ativos11-15</vt:lpstr>
      <vt:lpstr>2.6.3-Quant.val.ben.emiti.11-15</vt:lpstr>
      <vt:lpstr>2.6.4 Quant.val.ben.conc.men.16</vt:lpstr>
      <vt:lpstr>2.6.5 Quant.val.ben.emit.men.16</vt:lpstr>
      <vt:lpstr>2.6.6 Qt. e Val. Benef acid 15 </vt:lpstr>
      <vt:lpstr>2.6.7 Qt Vl Bem emit 16</vt:lpstr>
      <vt:lpstr>2.6.8 Qt Vl contrib. empr 11-15</vt:lpstr>
      <vt:lpstr>2.6.9 Qt servidore RPPS 11-15</vt:lpstr>
      <vt:lpstr>2.6.10 Qt. Vl Apos. conc. 11-15</vt:lpstr>
      <vt:lpstr>2.6.11-Qt. Vl pensões conce. 15</vt:lpstr>
      <vt:lpstr>2.6.12-Qt e Vl aux conced 11-15</vt:lpstr>
      <vt:lpstr>2.6.13-Vl arrecadado 11-15</vt:lpstr>
      <vt:lpstr>2.7.1-Qt pessoasCadúnico-14-15</vt:lpstr>
      <vt:lpstr>2.7.2-Qt Família Cadúnico-15-16</vt:lpstr>
      <vt:lpstr>2.7.3-QT de pes bolsa fam 14-15</vt:lpstr>
      <vt:lpstr>2.7.4-Qt famílias PBF-15-16</vt:lpstr>
      <vt:lpstr>2.7.5-Valor PBF e PETI-15-16</vt:lpstr>
      <vt:lpstr>2.8.1.1- Mat Edu Inf-16</vt:lpstr>
      <vt:lpstr>2.8.1.2-Mat Ens Fund-16</vt:lpstr>
      <vt:lpstr>2.8.1.3-Mat Ens Médio-16 </vt:lpstr>
      <vt:lpstr>2.8.1.4-Mat Educ profission-16</vt:lpstr>
      <vt:lpstr>2.8.1.5-Mat EJA-16</vt:lpstr>
      <vt:lpstr>2.8.1.6-Mat Edu esp clas com-16</vt:lpstr>
      <vt:lpstr>2.8.1.7-Mat Edu esp clas exc-16</vt:lpstr>
      <vt:lpstr>2.8.1.8-Docentes Edu inf-16</vt:lpstr>
      <vt:lpstr>2.8.1.9-Docentes Ens fund-16</vt:lpstr>
      <vt:lpstr>2.8.1.10-Docentes Ens médio-16</vt:lpstr>
      <vt:lpstr>2.8.1.11-Docentes Edu profis-16</vt:lpstr>
      <vt:lpstr>2.8.1.12-Docentes EJA-16</vt:lpstr>
      <vt:lpstr>2.8.1.13-Doc Edu clas com-16</vt:lpstr>
      <vt:lpstr>2.8.1.14-Doc Edu clas exc-16</vt:lpstr>
      <vt:lpstr>2.8.1.15-Estab Edu Inf-16</vt:lpstr>
      <vt:lpstr>2.8.1.16-Estab Ens Fund-16</vt:lpstr>
      <vt:lpstr>2.8.1.17-Estab Ens Médio-16</vt:lpstr>
      <vt:lpstr>2.8.1.18-Estab Edu Profis-16</vt:lpstr>
      <vt:lpstr>2.8.1.19-Estab EJA-16</vt:lpstr>
      <vt:lpstr>2.8.1.20-Estab Edu clas com-16</vt:lpstr>
      <vt:lpstr>2.8.1.21-Estab Edu clas exc-16</vt:lpstr>
      <vt:lpstr>2.8.2.1-Edu. sup.Insti-14-15</vt:lpstr>
      <vt:lpstr>2.8.2.2-Edu. sup.docen-14-15</vt:lpstr>
      <vt:lpstr>2.8.2.3-Edu. sup. N. Func-14-15</vt:lpstr>
      <vt:lpstr>2.8.2.4-Edu. sup. Gra Pre-14-15</vt:lpstr>
      <vt:lpstr>2.8.2.5-Edu. sup.Vagas-14-15</vt:lpstr>
      <vt:lpstr>2.8.2.6-Edu.Sup.M.G.P. Loc14-15</vt:lpstr>
      <vt:lpstr>2.8.2.7-Edu.Sup.M.G.P.Sexo14-15</vt:lpstr>
      <vt:lpstr>2.8.2.8-Edu.Sup.Con.Loc 14-15</vt:lpstr>
      <vt:lpstr>2.8.2.9-Edu.Sup.Con.Sexo 14-15</vt:lpstr>
      <vt:lpstr>2.8.2.10-Edu. sup.Gra Dist14-15</vt:lpstr>
      <vt:lpstr>2.9.1-Núm, Bib. Mus. Pon.cult</vt:lpstr>
      <vt:lpstr>2.10.1.1-Nº eleitores-16</vt:lpstr>
      <vt:lpstr>2.10.2.1-Homic.óbt.sui.11-12 </vt:lpstr>
      <vt:lpstr>3.1.1-Energia-Consumidor 2016</vt:lpstr>
      <vt:lpstr>3.1.2-Energia-Consumo 2016</vt:lpstr>
      <vt:lpstr>3.2.1-Água 15</vt:lpstr>
      <vt:lpstr>3.2.2-Esgoto 15</vt:lpstr>
      <vt:lpstr>3.3.1-Mov. Aeronave-Passag14-15</vt:lpstr>
      <vt:lpstr>3.3.2-Mov. Bag. Cargas 14-15</vt:lpstr>
      <vt:lpstr>3.3.3-Rod.Plan.Pav.e não14-15</vt:lpstr>
      <vt:lpstr>3.3.4-Frota Veículos 2016</vt:lpstr>
      <vt:lpstr>3.3.5-Cargas Emb. Desemb.-11-15</vt:lpstr>
      <vt:lpstr>3.3.6-Passag.Tran ferrov. 11-15</vt:lpstr>
      <vt:lpstr>3.4.1-Com-agên correios 16</vt:lpstr>
      <vt:lpstr>3.4.2 Telef.fixa mov.oper.14-15</vt:lpstr>
      <vt:lpstr>3.4.3-Acessos fixos TUP-15-16</vt:lpstr>
      <vt:lpstr>3.4.4-Assi TV-15-16</vt:lpstr>
      <vt:lpstr>3.4.5-Emis. FM e OM</vt:lpstr>
      <vt:lpstr>3.4.6-Internet </vt:lpstr>
      <vt:lpstr>4.1.1-Pes. 15 anos e+ 15</vt:lpstr>
      <vt:lpstr>4.1.2-Pes. 15 a e+ocupação 15</vt:lpstr>
      <vt:lpstr>4.1.3-Pes. 15 a e+sexo 15</vt:lpstr>
      <vt:lpstr>4.1.4-Núm.Admissão-16</vt:lpstr>
      <vt:lpstr>4.1.5-Núm.Desligamento-16</vt:lpstr>
      <vt:lpstr>4.1.6-Saldo-16</vt:lpstr>
      <vt:lpstr>4.1.7-Pessoas C vinculo-14-15</vt:lpstr>
      <vt:lpstr>4.1.8-N. Estab. RAIS-14-15</vt:lpstr>
      <vt:lpstr>4.1.9-Estab. Unid locais 13-14</vt:lpstr>
      <vt:lpstr>4.1.10-Const.alt.ext.emp 11-15</vt:lpstr>
      <vt:lpstr>4.1.11-Salário 16</vt:lpstr>
      <vt:lpstr>4.2.1-Agric-abacaxi 15</vt:lpstr>
      <vt:lpstr>4.2.2-Agric-algodão 15</vt:lpstr>
      <vt:lpstr>4.2.3-Agric-amendoim 15 </vt:lpstr>
      <vt:lpstr>4.2.4-Agric-arroz 15</vt:lpstr>
      <vt:lpstr>4.2.5-Agric-banana 15</vt:lpstr>
      <vt:lpstr>4.2.6-Agric-batata doce 15</vt:lpstr>
      <vt:lpstr>4.2.7-Agric-cana-de-açucar 15</vt:lpstr>
      <vt:lpstr>4.2.8-Agric-castanha de caju 15</vt:lpstr>
      <vt:lpstr>4.2.9-Agric-coco da baia 15</vt:lpstr>
      <vt:lpstr>4.2.10-Agric-fava 15</vt:lpstr>
      <vt:lpstr>4.2.11-Agric-feijão 15</vt:lpstr>
      <vt:lpstr>4.2.12-Agric- fumo 15</vt:lpstr>
      <vt:lpstr>4.2.13-Agric- goiaba 15</vt:lpstr>
      <vt:lpstr>4.2.14-Agric-laranja 15</vt:lpstr>
      <vt:lpstr>4.2.15-Agric-limão 15</vt:lpstr>
      <vt:lpstr>4.2.16-Agric-mamão 15</vt:lpstr>
      <vt:lpstr>4.2.17-Agric-mandioca 15</vt:lpstr>
      <vt:lpstr>4.2.18-Agric-manga 15</vt:lpstr>
      <vt:lpstr>4.2.19-Agric-melancia 15</vt:lpstr>
      <vt:lpstr>4.2.20-Agric-milho 15</vt:lpstr>
      <vt:lpstr>4.2.21-Agric-pimenta-reino 15</vt:lpstr>
      <vt:lpstr>4.2.22-Agric-soja 15</vt:lpstr>
      <vt:lpstr>4.2.23-Agric-tomate 15</vt:lpstr>
      <vt:lpstr>4.2.24-Qt e Vl extração veg.15</vt:lpstr>
      <vt:lpstr>4.2.25-Qt e Vl silvicultura-15</vt:lpstr>
      <vt:lpstr>4.2.26-Efetivo rebanho-15</vt:lpstr>
      <vt:lpstr>4.2.27-Qt Vl prod.orig.ani.-15</vt:lpstr>
      <vt:lpstr>4.2.28-Animais Abatidos 16</vt:lpstr>
      <vt:lpstr>4.2.29-leite ind. 12-16</vt:lpstr>
      <vt:lpstr>4.2-30-galinhas poedeiras 12-16</vt:lpstr>
      <vt:lpstr>4.2.31-Quant.Pescado 15</vt:lpstr>
      <vt:lpstr>4.2.32-Valor Pescado 15</vt:lpstr>
      <vt:lpstr>4.2.33-Condições terrras-06 </vt:lpstr>
      <vt:lpstr>4.2.34-Condições Produtor-06</vt:lpstr>
      <vt:lpstr>4.2.35-Utilização terras-06</vt:lpstr>
      <vt:lpstr>4.3.1-Braskem-produção 15-16</vt:lpstr>
      <vt:lpstr>4.3.2-Cana16-17</vt:lpstr>
      <vt:lpstr>4.3.3-Açúc, álcool 16-17</vt:lpstr>
      <vt:lpstr>4.3.4-Petroleo e deriv 11-15</vt:lpstr>
      <vt:lpstr>4.3.5-Combustível 14-15</vt:lpstr>
      <vt:lpstr>4.4.1-Tur.oferta hot.-14-15</vt:lpstr>
      <vt:lpstr>4.4.2-Taxa ocup. hosp.-14-15</vt:lpstr>
      <vt:lpstr>4.5.1-Agên. Postos Banc-16</vt:lpstr>
      <vt:lpstr>4.6.1-PIB imp.VA set.Ativ 10-14</vt:lpstr>
      <vt:lpstr>4.6.2-PIB e per cap. mun 10-14 </vt:lpstr>
      <vt:lpstr>4.7.1-Rec. orç. est 14-15</vt:lpstr>
      <vt:lpstr>4.7.2-Rec. Estad.14-15</vt:lpstr>
      <vt:lpstr>4.7.3-repasse imp 15-16</vt:lpstr>
      <vt:lpstr>4.7.4-Imp. Cont. Fed. 1sem.-16</vt:lpstr>
      <vt:lpstr>4.7.5-Trans.rec.União.15-16</vt:lpstr>
      <vt:lpstr>4.7.6.1-Transf.Fed.total-16</vt:lpstr>
      <vt:lpstr>4.7.6.2-Transf.Fed.FPM-16 </vt:lpstr>
      <vt:lpstr>4.7.6.3-Transf.Fed.FUNDEB-16</vt:lpstr>
      <vt:lpstr>4.7.6.4-Transf.Fed.LC 87_96-16</vt:lpstr>
      <vt:lpstr>4.7.6.5-Transf.Fed.ITR-16</vt:lpstr>
      <vt:lpstr>4.7.6.6-Transf.Fed.CIDE-16</vt:lpstr>
      <vt:lpstr>4.7.6.7-Transf.Fed.FEX-16</vt:lpstr>
      <vt:lpstr>4.7.7-Desp. Estad.14-15</vt:lpstr>
      <vt:lpstr>4.7.8-Desp.por função 14-15</vt:lpstr>
      <vt:lpstr>4.7.9-Desp. Estad. tipo 14-15</vt:lpstr>
      <vt:lpstr>4.8.1-Qt Vl Exp. p. prod 15-16</vt:lpstr>
      <vt:lpstr>4.8.2-Qt Vl Imp. p. prod 15-16</vt:lpstr>
      <vt:lpstr>4.8.3-Exp-p-fator 15-16</vt:lpstr>
      <vt:lpstr>4.8.4-Imp p-fator15-16</vt:lpstr>
      <vt:lpstr>4.8.5-Exp destino 15-16</vt:lpstr>
      <vt:lpstr>4.8.6-Imp destino 15-16</vt:lpstr>
      <vt:lpstr>4.8.7-Exp bloco destino 15-16</vt:lpstr>
      <vt:lpstr>4.8.8-Imp bloco destino15-16</vt:lpstr>
      <vt:lpstr>4.8.9-Empresas expor14-15</vt:lpstr>
      <vt:lpstr>4.8.10-Empresas impo14-15</vt:lpstr>
      <vt:lpstr>5.1.1-Indic. demog. Censos</vt:lpstr>
      <vt:lpstr>5.1.2-T Nat. Mortalidade.14-15</vt:lpstr>
      <vt:lpstr>5.1.3-Indic. SAÚDE 15-16</vt:lpstr>
      <vt:lpstr>5.1.4-Tx. Analf-10. Apr. F M-16</vt:lpstr>
      <vt:lpstr>5.1.5-Taxa Reprov. Fun Méd 16</vt:lpstr>
      <vt:lpstr>5.1.6-Tx Aban. Fun Méd 16</vt:lpstr>
      <vt:lpstr>5.1.7-Tx Dist Fun Méd 16</vt:lpstr>
      <vt:lpstr>5.1.8-Tx Des Trab Inf - 00-10 </vt:lpstr>
      <vt:lpstr>5.1.9 - Tx Hom. Óbitos - </vt:lpstr>
      <vt:lpstr>5.1.10-IDH-M Tipo</vt:lpstr>
      <vt:lpstr>5.2.1-Part.PIB ativ setor 10-14</vt:lpstr>
      <vt:lpstr>5.2.2-Part. PIB mun 10-14</vt:lpstr>
      <vt:lpstr>5.2.3-IPC 15-16</vt:lpstr>
      <vt:lpstr>'4.2.32-Valor Pescado 15'!Area_de_impressao</vt:lpstr>
      <vt:lpstr>'1.1.1-Carac. dos Municípios'!Titulos_de_impressao</vt:lpstr>
      <vt:lpstr>'1.1.5-Municíp reg geo'!Titulos_de_impressao</vt:lpstr>
      <vt:lpstr>'1.1.6-Limit dos Municíp.'!Titulos_de_impressao</vt:lpstr>
      <vt:lpstr>'2.1.1-Pop Censo sexo-10 '!Titulos_de_impressao</vt:lpstr>
      <vt:lpstr>'2.1.2-Pop est sexo datasus-15'!Titulos_de_impressao</vt:lpstr>
      <vt:lpstr>'2.1.3-Pop_p.idade_mun.censo10'!Titulos_de_impressao</vt:lpstr>
      <vt:lpstr>'2.1.4-Pop estima-p.idade_mun.15'!Titulos_de_impressao</vt:lpstr>
      <vt:lpstr>'2.1.5-Pop por cor raça 10 '!Titulos_de_impressao</vt:lpstr>
      <vt:lpstr>'2.1.6-Pop res estimada 16'!Titulos_de_impressao</vt:lpstr>
      <vt:lpstr>'2.10.1.1-Nº eleitores-16'!Titulos_de_impressao</vt:lpstr>
      <vt:lpstr>'2.10.2.1-Homic.óbt.sui.11-12 '!Titulos_de_impressao</vt:lpstr>
      <vt:lpstr>'2.2.3-Domicilios carac.15'!Titulos_de_impressao</vt:lpstr>
      <vt:lpstr>'2.2.4-Moradores carac.15'!Titulos_de_impressao</vt:lpstr>
      <vt:lpstr>'2.2.5-Domicilios. bens dur.15'!Titulos_de_impressao</vt:lpstr>
      <vt:lpstr>'2.2.6-Moradores bens dur. 15'!Titulos_de_impressao</vt:lpstr>
      <vt:lpstr>'2.2.8-Domic. part. perm. 10'!Titulos_de_impressao</vt:lpstr>
      <vt:lpstr>'2.2.9-Pes de 5 anos e mais 15'!Titulos_de_impressao</vt:lpstr>
      <vt:lpstr>'2.3.1-Saúde-Nasc Obito 15'!Titulos_de_impressao</vt:lpstr>
      <vt:lpstr>'2.4.1-Núm Casamentos 15'!Titulos_de_impressao</vt:lpstr>
      <vt:lpstr>'2.4.2-Núm Divorcios 15'!Titulos_de_impressao</vt:lpstr>
      <vt:lpstr>'2.5.1-Estabelecimentos saud 16'!Titulos_de_impressao</vt:lpstr>
      <vt:lpstr>'2.5.2-Leitos internações 15-16'!Titulos_de_impressao</vt:lpstr>
      <vt:lpstr>'2.5.3-Internações hosp 16'!Titulos_de_impressao</vt:lpstr>
      <vt:lpstr>'2.5.4-Num AIH paga 16'!Titulos_de_impressao</vt:lpstr>
      <vt:lpstr>'2.5.5-Doses vacinas 16'!Titulos_de_impressao</vt:lpstr>
      <vt:lpstr>'2.5.6-Doenças not. comp. 16'!Titulos_de_impressao</vt:lpstr>
      <vt:lpstr>'2.6.7 Qt Vl Bem emit 16'!Titulos_de_impressao</vt:lpstr>
      <vt:lpstr>'2.7.1-Qt pessoasCadúnico-14-15'!Titulos_de_impressao</vt:lpstr>
      <vt:lpstr>'2.7.2-Qt Família Cadúnico-15-16'!Titulos_de_impressao</vt:lpstr>
      <vt:lpstr>'2.7.3-QT de pes bolsa fam 14-15'!Titulos_de_impressao</vt:lpstr>
      <vt:lpstr>'2.7.4-Qt famílias PBF-15-16'!Titulos_de_impressao</vt:lpstr>
      <vt:lpstr>'2.7.5-Valor PBF e PETI-15-16'!Titulos_de_impressao</vt:lpstr>
      <vt:lpstr>'2.8.1.1- Mat Edu Inf-16'!Titulos_de_impressao</vt:lpstr>
      <vt:lpstr>'2.8.1.10-Docentes Ens médio-16'!Titulos_de_impressao</vt:lpstr>
      <vt:lpstr>'2.8.1.11-Docentes Edu profis-16'!Titulos_de_impressao</vt:lpstr>
      <vt:lpstr>'2.8.1.12-Docentes EJA-16'!Titulos_de_impressao</vt:lpstr>
      <vt:lpstr>'2.8.1.13-Doc Edu clas com-16'!Titulos_de_impressao</vt:lpstr>
      <vt:lpstr>'2.8.1.14-Doc Edu clas exc-16'!Titulos_de_impressao</vt:lpstr>
      <vt:lpstr>'2.8.1.15-Estab Edu Inf-16'!Titulos_de_impressao</vt:lpstr>
      <vt:lpstr>'2.8.1.16-Estab Ens Fund-16'!Titulos_de_impressao</vt:lpstr>
      <vt:lpstr>'2.8.1.17-Estab Ens Médio-16'!Titulos_de_impressao</vt:lpstr>
      <vt:lpstr>'2.8.1.18-Estab Edu Profis-16'!Titulos_de_impressao</vt:lpstr>
      <vt:lpstr>'2.8.1.19-Estab EJA-16'!Titulos_de_impressao</vt:lpstr>
      <vt:lpstr>'2.8.1.20-Estab Edu clas com-16'!Titulos_de_impressao</vt:lpstr>
      <vt:lpstr>'2.8.1.21-Estab Edu clas exc-16'!Titulos_de_impressao</vt:lpstr>
      <vt:lpstr>'2.8.1.2-Mat Ens Fund-16'!Titulos_de_impressao</vt:lpstr>
      <vt:lpstr>'2.8.1.3-Mat Ens Médio-16 '!Titulos_de_impressao</vt:lpstr>
      <vt:lpstr>'2.8.1.4-Mat Educ profission-16'!Titulos_de_impressao</vt:lpstr>
      <vt:lpstr>'2.8.1.5-Mat EJA-16'!Titulos_de_impressao</vt:lpstr>
      <vt:lpstr>'2.8.1.6-Mat Edu esp clas com-16'!Titulos_de_impressao</vt:lpstr>
      <vt:lpstr>'2.8.1.7-Mat Edu esp clas exc-16'!Titulos_de_impressao</vt:lpstr>
      <vt:lpstr>'2.8.1.8-Docentes Edu inf-16'!Titulos_de_impressao</vt:lpstr>
      <vt:lpstr>'2.8.1.9-Docentes Ens fund-16'!Titulos_de_impressao</vt:lpstr>
      <vt:lpstr>'3.1.1-Energia-Consumidor 2016'!Titulos_de_impressao</vt:lpstr>
      <vt:lpstr>'3.1.2-Energia-Consumo 2016'!Titulos_de_impressao</vt:lpstr>
      <vt:lpstr>'3.2.1-Água 15'!Titulos_de_impressao</vt:lpstr>
      <vt:lpstr>'3.2.2-Esgoto 15'!Titulos_de_impressao</vt:lpstr>
      <vt:lpstr>'3.3.4-Frota Veículos 2016'!Titulos_de_impressao</vt:lpstr>
      <vt:lpstr>'3.4.1-Com-agên correios 16'!Titulos_de_impressao</vt:lpstr>
      <vt:lpstr>'4.1.2-Pes. 15 a e+ocupação 15'!Titulos_de_impressao</vt:lpstr>
      <vt:lpstr>'4.1.3-Pes. 15 a e+sexo 15'!Titulos_de_impressao</vt:lpstr>
      <vt:lpstr>'4.1.7-Pessoas C vinculo-14-15'!Titulos_de_impressao</vt:lpstr>
      <vt:lpstr>'4.1.8-N. Estab. RAIS-14-15'!Titulos_de_impressao</vt:lpstr>
      <vt:lpstr>'4.1.9-Estab. Unid locais 13-14'!Titulos_de_impressao</vt:lpstr>
      <vt:lpstr>'4.2.10-Agric-fava 15'!Titulos_de_impressao</vt:lpstr>
      <vt:lpstr>'4.2.11-Agric-feijão 15'!Titulos_de_impressao</vt:lpstr>
      <vt:lpstr>'4.2.12-Agric- fumo 15'!Titulos_de_impressao</vt:lpstr>
      <vt:lpstr>'4.2.13-Agric- goiaba 15'!Titulos_de_impressao</vt:lpstr>
      <vt:lpstr>'4.2.14-Agric-laranja 15'!Titulos_de_impressao</vt:lpstr>
      <vt:lpstr>'4.2.15-Agric-limão 15'!Titulos_de_impressao</vt:lpstr>
      <vt:lpstr>'4.2.16-Agric-mamão 15'!Titulos_de_impressao</vt:lpstr>
      <vt:lpstr>'4.2.17-Agric-mandioca 15'!Titulos_de_impressao</vt:lpstr>
      <vt:lpstr>'4.2.18-Agric-manga 15'!Titulos_de_impressao</vt:lpstr>
      <vt:lpstr>'4.2.19-Agric-melancia 15'!Titulos_de_impressao</vt:lpstr>
      <vt:lpstr>'4.2.1-Agric-abacaxi 15'!Titulos_de_impressao</vt:lpstr>
      <vt:lpstr>'4.2.20-Agric-milho 15'!Titulos_de_impressao</vt:lpstr>
      <vt:lpstr>'4.2.21-Agric-pimenta-reino 15'!Titulos_de_impressao</vt:lpstr>
      <vt:lpstr>'4.2.22-Agric-soja 15'!Titulos_de_impressao</vt:lpstr>
      <vt:lpstr>'4.2.23-Agric-tomate 15'!Titulos_de_impressao</vt:lpstr>
      <vt:lpstr>'4.2.24-Qt e Vl extração veg.15'!Titulos_de_impressao</vt:lpstr>
      <vt:lpstr>'4.2.25-Qt e Vl silvicultura-15'!Titulos_de_impressao</vt:lpstr>
      <vt:lpstr>'4.2.26-Efetivo rebanho-15'!Titulos_de_impressao</vt:lpstr>
      <vt:lpstr>'4.2.27-Qt Vl prod.orig.ani.-15'!Titulos_de_impressao</vt:lpstr>
      <vt:lpstr>'4.2.2-Agric-algodão 15'!Titulos_de_impressao</vt:lpstr>
      <vt:lpstr>'4.2.31-Quant.Pescado 15'!Titulos_de_impressao</vt:lpstr>
      <vt:lpstr>'4.2.32-Valor Pescado 15'!Titulos_de_impressao</vt:lpstr>
      <vt:lpstr>'4.2.3-Agric-amendoim 15 '!Titulos_de_impressao</vt:lpstr>
      <vt:lpstr>'4.2.4-Agric-arroz 15'!Titulos_de_impressao</vt:lpstr>
      <vt:lpstr>'4.2.5-Agric-banana 15'!Titulos_de_impressao</vt:lpstr>
      <vt:lpstr>'4.2.6-Agric-batata doce 15'!Titulos_de_impressao</vt:lpstr>
      <vt:lpstr>'4.2.7-Agric-cana-de-açucar 15'!Titulos_de_impressao</vt:lpstr>
      <vt:lpstr>'4.2.8-Agric-castanha de caju 15'!Titulos_de_impressao</vt:lpstr>
      <vt:lpstr>'4.2.9-Agric-coco da baia 15'!Titulos_de_impressao</vt:lpstr>
      <vt:lpstr>'4.5.1-Agên. Postos Banc-16'!Titulos_de_impressao</vt:lpstr>
      <vt:lpstr>'4.6.2-PIB e per cap. mun 10-14 '!Titulos_de_impressao</vt:lpstr>
      <vt:lpstr>'4.7.1-Rec. orç. est 14-15'!Titulos_de_impressao</vt:lpstr>
      <vt:lpstr>'4.7.2-Rec. Estad.14-15'!Titulos_de_impressao</vt:lpstr>
      <vt:lpstr>'4.7.3-repasse imp 15-16'!Titulos_de_impressao</vt:lpstr>
      <vt:lpstr>'4.7.4-Imp. Cont. Fed. 1sem.-16'!Titulos_de_impressao</vt:lpstr>
      <vt:lpstr>'4.7.5-Trans.rec.União.15-16'!Titulos_de_impressao</vt:lpstr>
      <vt:lpstr>'4.7.6.1-Transf.Fed.total-16'!Titulos_de_impressao</vt:lpstr>
      <vt:lpstr>'4.7.6.2-Transf.Fed.FPM-16 '!Titulos_de_impressao</vt:lpstr>
      <vt:lpstr>'4.7.6.3-Transf.Fed.FUNDEB-16'!Titulos_de_impressao</vt:lpstr>
      <vt:lpstr>'4.7.6.4-Transf.Fed.LC 87_96-16'!Titulos_de_impressao</vt:lpstr>
      <vt:lpstr>'4.7.6.5-Transf.Fed.ITR-16'!Titulos_de_impressao</vt:lpstr>
      <vt:lpstr>'4.7.6.6-Transf.Fed.CIDE-16'!Titulos_de_impressao</vt:lpstr>
      <vt:lpstr>'4.7.6.7-Transf.Fed.FEX-16'!Titulos_de_impressao</vt:lpstr>
      <vt:lpstr>'4.7.7-Desp. Estad.14-15'!Titulos_de_impressao</vt:lpstr>
      <vt:lpstr>'4.7.8-Desp.por função 14-15'!Titulos_de_impressao</vt:lpstr>
      <vt:lpstr>'4.7.9-Desp. Estad. tipo 14-15'!Titulos_de_impressao</vt:lpstr>
      <vt:lpstr>'4.8.10-Empresas impo14-15'!Titulos_de_impressao</vt:lpstr>
      <vt:lpstr>'4.8.1-Qt Vl Exp. p. prod 15-16'!Titulos_de_impressao</vt:lpstr>
      <vt:lpstr>'4.8.2-Qt Vl Imp. p. prod 15-16'!Titulos_de_impressao</vt:lpstr>
      <vt:lpstr>'4.8.5-Exp destino 15-16'!Titulos_de_impressao</vt:lpstr>
      <vt:lpstr>'4.8.6-Imp destino 15-16'!Titulos_de_impressao</vt:lpstr>
      <vt:lpstr>'4.8.9-Empresas expor14-15'!Titulos_de_impressao</vt:lpstr>
      <vt:lpstr>'5.1.10-IDH-M Tipo'!Titulos_de_impressao</vt:lpstr>
      <vt:lpstr>'5.1.1-Indic. demog. Censos'!Titulos_de_impressao</vt:lpstr>
      <vt:lpstr>'5.1.2-T Nat. Mortalidade.14-15'!Titulos_de_impressao</vt:lpstr>
      <vt:lpstr>'5.1.3-Indic. SAÚDE 15-16'!Titulos_de_impressao</vt:lpstr>
      <vt:lpstr>'5.1.4-Tx. Analf-10. Apr. F M-16'!Titulos_de_impressao</vt:lpstr>
      <vt:lpstr>'5.1.5-Taxa Reprov. Fun Méd 16'!Titulos_de_impressao</vt:lpstr>
      <vt:lpstr>'5.1.6-Tx Aban. Fun Méd 16'!Titulos_de_impressao</vt:lpstr>
      <vt:lpstr>'5.1.7-Tx Dist Fun Méd 16'!Titulos_de_impressao</vt:lpstr>
      <vt:lpstr>'5.1.8-Tx Des Trab Inf - 00-10 '!Titulos_de_impressao</vt:lpstr>
      <vt:lpstr>'5.1.9 - Tx Hom. Óbitos - '!Titulos_de_impressao</vt:lpstr>
      <vt:lpstr>'5.2.2-Part. PIB mun 10-14'!Titulos_de_impressao</vt:lpstr>
      <vt:lpstr>Sumário!Titulos_de_impressao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Teresa Emery</cp:lastModifiedBy>
  <cp:lastPrinted>2017-06-21T13:31:00Z</cp:lastPrinted>
  <dcterms:created xsi:type="dcterms:W3CDTF">2012-08-07T12:59:41Z</dcterms:created>
  <dcterms:modified xsi:type="dcterms:W3CDTF">2017-06-28T17:21:50Z</dcterms:modified>
</cp:coreProperties>
</file>